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codeName="ThisWorkbook" defaultThemeVersion="124226"/>
  <mc:AlternateContent xmlns:mc="http://schemas.openxmlformats.org/markup-compatibility/2006">
    <mc:Choice Requires="x15">
      <x15ac:absPath xmlns:x15ac="http://schemas.microsoft.com/office/spreadsheetml/2010/11/ac" url="H:\MY CATEGORIES\COPIERS &amp; MPS\COPIERS &amp; MPS 2024 - 2029\Master Agreements\Konica\Price List\"/>
    </mc:Choice>
  </mc:AlternateContent>
  <xr:revisionPtr revIDLastSave="0" documentId="13_ncr:1_{CCA5AE40-1220-4B14-A53E-4F57886A48DE}" xr6:coauthVersionLast="47" xr6:coauthVersionMax="47" xr10:uidLastSave="{00000000-0000-0000-0000-000000000000}"/>
  <bookViews>
    <workbookView xWindow="-108" yWindow="-108" windowWidth="23256" windowHeight="13896" tabRatio="995" firstSheet="2" activeTab="2" xr2:uid="{00000000-000D-0000-FFFF-FFFF00000000}"/>
  </bookViews>
  <sheets>
    <sheet name="Validation" sheetId="5" state="hidden" r:id="rId1"/>
    <sheet name="Approved Pricing Old" sheetId="3" state="hidden" r:id="rId2"/>
    <sheet name="Updates" sheetId="14" r:id="rId3"/>
    <sheet name="Table of Contents" sheetId="59" r:id="rId4"/>
    <sheet name="Instructions" sheetId="15" r:id="rId5"/>
    <sheet name="Lease and Rental Rates " sheetId="17" r:id="rId6"/>
    <sheet name="Group A" sheetId="7" r:id="rId7"/>
    <sheet name="Group A Service" sheetId="9" r:id="rId8"/>
    <sheet name="Group B" sheetId="16" r:id="rId9"/>
    <sheet name="Group B Service" sheetId="18" r:id="rId10"/>
    <sheet name="Group C" sheetId="47" r:id="rId11"/>
    <sheet name="Group C Service" sheetId="43" r:id="rId12"/>
    <sheet name="Sub-Group C-1" sheetId="40" r:id="rId13"/>
    <sheet name="Sub-Group C-1 Service" sheetId="61" r:id="rId14"/>
    <sheet name="Sub-Group C-2" sheetId="41" r:id="rId15"/>
    <sheet name="Sub-Group C-2 Service " sheetId="62" r:id="rId16"/>
    <sheet name="Group D" sheetId="48" r:id="rId17"/>
    <sheet name="Group D Service" sheetId="44" r:id="rId18"/>
    <sheet name="Sub-Group D-1" sheetId="42" r:id="rId19"/>
    <sheet name="Sub-Group D1 Service" sheetId="56" r:id="rId20"/>
    <sheet name="Group E " sheetId="55" r:id="rId21"/>
    <sheet name="Group E Service" sheetId="45" r:id="rId22"/>
    <sheet name="Group F" sheetId="49" r:id="rId23"/>
    <sheet name="Group F Service" sheetId="63" r:id="rId24"/>
    <sheet name="Supplies" sheetId="54" r:id="rId25"/>
    <sheet name="Accessories for Discon Devices" sheetId="58" r:id="rId26"/>
    <sheet name="Discontinued Service Supplies " sheetId="60" r:id="rId27"/>
    <sheet name="After Hours Service" sheetId="57" r:id="rId28"/>
  </sheets>
  <externalReferences>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s>
  <definedNames>
    <definedName name="\MAINT_COLOR" localSheetId="7">#REF!</definedName>
    <definedName name="\MAINT_COLOR" localSheetId="10">#REF!</definedName>
    <definedName name="\MAINT_COLOR" localSheetId="16">#REF!</definedName>
    <definedName name="\MAINT_COLOR" localSheetId="20">#REF!</definedName>
    <definedName name="\MAINT_COLOR" localSheetId="22">#REF!</definedName>
    <definedName name="\MAINT_COLOR" localSheetId="24">#REF!</definedName>
    <definedName name="\MAINT_COLOR">#REF!</definedName>
    <definedName name="____qc353" localSheetId="10">#REF!</definedName>
    <definedName name="____qc353" localSheetId="22">#REF!</definedName>
    <definedName name="____qc353" localSheetId="24">#REF!</definedName>
    <definedName name="____qc353">#REF!</definedName>
    <definedName name="____qc6500" localSheetId="10">#REF!</definedName>
    <definedName name="____qc6500" localSheetId="22">#REF!</definedName>
    <definedName name="____qc6500" localSheetId="24">#REF!</definedName>
    <definedName name="____qc6500">#REF!</definedName>
    <definedName name="___qc353" localSheetId="10">#REF!</definedName>
    <definedName name="___qc353" localSheetId="22">#REF!</definedName>
    <definedName name="___qc353">#REF!</definedName>
    <definedName name="___qc6500" localSheetId="10">#REF!</definedName>
    <definedName name="___qc6500" localSheetId="22">#REF!</definedName>
    <definedName name="___qc6500">#REF!</definedName>
    <definedName name="__123Graph_D" localSheetId="7" hidden="1">[1]NEW!#REF!</definedName>
    <definedName name="__123Graph_D" localSheetId="10" hidden="1">[1]NEW!#REF!</definedName>
    <definedName name="__123Graph_D" localSheetId="22" hidden="1">[1]NEW!#REF!</definedName>
    <definedName name="__123Graph_D" hidden="1">[1]NEW!#REF!</definedName>
    <definedName name="__qc353" localSheetId="7">#REF!</definedName>
    <definedName name="__qc353" localSheetId="10">#REF!</definedName>
    <definedName name="__qc353" localSheetId="20">#REF!</definedName>
    <definedName name="__qc353" localSheetId="22">#REF!</definedName>
    <definedName name="__qc353" localSheetId="24">#REF!</definedName>
    <definedName name="__qc353">#REF!</definedName>
    <definedName name="__qc6500" localSheetId="7">#REF!</definedName>
    <definedName name="__qc6500" localSheetId="10">#REF!</definedName>
    <definedName name="__qc6500" localSheetId="22">#REF!</definedName>
    <definedName name="__qc6500" localSheetId="24">#REF!</definedName>
    <definedName name="__qc6500">#REF!</definedName>
    <definedName name="_fax2900" localSheetId="10">'[2]MFP-FAX'!#REF!</definedName>
    <definedName name="_fax2900" localSheetId="22">'[2]MFP-FAX'!#REF!</definedName>
    <definedName name="_fax2900" localSheetId="24">'[2]MFP-FAX'!#REF!</definedName>
    <definedName name="_fax2900">'[2]MFP-FAX'!#REF!</definedName>
    <definedName name="_fax3900" localSheetId="10">'[2]MFP-FAX'!#REF!</definedName>
    <definedName name="_fax3900" localSheetId="22">'[2]MFP-FAX'!#REF!</definedName>
    <definedName name="_fax3900" localSheetId="24">'[2]MFP-FAX'!#REF!</definedName>
    <definedName name="_fax3900">'[2]MFP-FAX'!#REF!</definedName>
    <definedName name="_xlnm._FilterDatabase" localSheetId="6" hidden="1">'Group A'!$A$2:$H$1110</definedName>
    <definedName name="_xlnm._FilterDatabase" localSheetId="24" hidden="1">Supplies!$A$2:$I$93</definedName>
    <definedName name="_qc353" localSheetId="7">#REF!</definedName>
    <definedName name="_qc353" localSheetId="10">#REF!</definedName>
    <definedName name="_qc353" localSheetId="20">#REF!</definedName>
    <definedName name="_qc353" localSheetId="22">#REF!</definedName>
    <definedName name="_qc353" localSheetId="24">#REF!</definedName>
    <definedName name="_qc353">#REF!</definedName>
    <definedName name="_qc6500" localSheetId="7">#REF!</definedName>
    <definedName name="_qc6500" localSheetId="10">#REF!</definedName>
    <definedName name="_qc6500" localSheetId="20">#REF!</definedName>
    <definedName name="_qc6500" localSheetId="22">#REF!</definedName>
    <definedName name="_qc6500" localSheetId="24">#REF!</definedName>
    <definedName name="_qc6500">#REF!</definedName>
    <definedName name="A" localSheetId="10">#REF!</definedName>
    <definedName name="A" localSheetId="22">#REF!</definedName>
    <definedName name="A" localSheetId="24">#REF!</definedName>
    <definedName name="A">#REF!</definedName>
    <definedName name="ACCESSORIES" localSheetId="7">#REF!</definedName>
    <definedName name="ACCESSORIES" localSheetId="10">#REF!</definedName>
    <definedName name="ACCESSORIES" localSheetId="22">#REF!</definedName>
    <definedName name="ACCESSORIES">#REF!</definedName>
    <definedName name="ACCURIOPRESS_6272P" localSheetId="10">'[3]MFP-FAX'!#REF!</definedName>
    <definedName name="ACCURIOPRESS_6272P" localSheetId="22">'[3]MFP-FAX'!#REF!</definedName>
    <definedName name="ACCURIOPRESS_6272P">'[3]MFP-FAX'!#REF!</definedName>
    <definedName name="ALGACCESS" localSheetId="7">[1]NEW!#REF!</definedName>
    <definedName name="ALGACCESS" localSheetId="10">[1]NEW!#REF!</definedName>
    <definedName name="ALGACCESS" localSheetId="22">[1]NEW!#REF!</definedName>
    <definedName name="ALGACCESS">[1]NEW!#REF!</definedName>
    <definedName name="AMCBC" localSheetId="7">#REF!</definedName>
    <definedName name="AMCBC" localSheetId="10">#REF!</definedName>
    <definedName name="AMCBC" localSheetId="20">#REF!</definedName>
    <definedName name="AMCBC" localSheetId="22">#REF!</definedName>
    <definedName name="AMCBC" localSheetId="24">#REF!</definedName>
    <definedName name="AMCBC">#REF!</definedName>
    <definedName name="AMCBCBK" localSheetId="7">#REF!</definedName>
    <definedName name="AMCBCBK" localSheetId="10">#REF!</definedName>
    <definedName name="AMCBCBK" localSheetId="22">#REF!</definedName>
    <definedName name="AMCBCBK" localSheetId="24">#REF!</definedName>
    <definedName name="AMCBCBK">#REF!</definedName>
    <definedName name="AMCBCPPBK" localSheetId="7">#REF!</definedName>
    <definedName name="AMCBCPPBK" localSheetId="10">#REF!</definedName>
    <definedName name="AMCBCPPBK" localSheetId="22">#REF!</definedName>
    <definedName name="AMCBCPPBK" localSheetId="24">#REF!</definedName>
    <definedName name="AMCBCPPBK">#REF!</definedName>
    <definedName name="AMPV" localSheetId="7">#REF!</definedName>
    <definedName name="AMPV" localSheetId="10">#REF!</definedName>
    <definedName name="AMPV" localSheetId="22">#REF!</definedName>
    <definedName name="AMPV">#REF!</definedName>
    <definedName name="AMPV2" localSheetId="7">#REF!</definedName>
    <definedName name="AMPV2" localSheetId="10">#REF!</definedName>
    <definedName name="AMPV2" localSheetId="22">#REF!</definedName>
    <definedName name="AMPV2">#REF!</definedName>
    <definedName name="AMPVBW" localSheetId="7">#REF!</definedName>
    <definedName name="AMPVBW" localSheetId="10">#REF!</definedName>
    <definedName name="AMPVBW" localSheetId="22">#REF!</definedName>
    <definedName name="AMPVBW">#REF!</definedName>
    <definedName name="AMPVPPBW" localSheetId="7">#REF!</definedName>
    <definedName name="AMPVPPBW" localSheetId="10">#REF!</definedName>
    <definedName name="AMPVPPBW" localSheetId="22">#REF!</definedName>
    <definedName name="AMPVPPBW">#REF!</definedName>
    <definedName name="AMPVPPC" localSheetId="7">#REF!</definedName>
    <definedName name="AMPVPPC" localSheetId="10">#REF!</definedName>
    <definedName name="AMPVPPC" localSheetId="22">#REF!</definedName>
    <definedName name="AMPVPPC">#REF!</definedName>
    <definedName name="AVLGRBW" localSheetId="7">#REF!</definedName>
    <definedName name="AVLGRBW" localSheetId="10">#REF!</definedName>
    <definedName name="AVLGRBW" localSheetId="22">#REF!</definedName>
    <definedName name="AVLGRBW">#REF!</definedName>
    <definedName name="AVLGRPPBW" localSheetId="7">#REF!</definedName>
    <definedName name="AVLGRPPBW" localSheetId="10">#REF!</definedName>
    <definedName name="AVLGRPPBW" localSheetId="22">#REF!</definedName>
    <definedName name="AVLGRPPBW">#REF!</definedName>
    <definedName name="AVLH" localSheetId="7">#REF!</definedName>
    <definedName name="AVLH" localSheetId="10">#REF!</definedName>
    <definedName name="AVLH" localSheetId="22">#REF!</definedName>
    <definedName name="AVLH">#REF!</definedName>
    <definedName name="AVLHBW" localSheetId="7">#REF!</definedName>
    <definedName name="AVLHBW" localSheetId="10">#REF!</definedName>
    <definedName name="AVLHBW" localSheetId="22">#REF!</definedName>
    <definedName name="AVLHBW">#REF!</definedName>
    <definedName name="AVLHPPBW" localSheetId="7">#REF!</definedName>
    <definedName name="AVLHPPBW" localSheetId="10">#REF!</definedName>
    <definedName name="AVLHPPBW" localSheetId="22">#REF!</definedName>
    <definedName name="AVLHPPBW">#REF!</definedName>
    <definedName name="Basispreis">#REF!</definedName>
    <definedName name="BKGP" localSheetId="7">#REF!</definedName>
    <definedName name="BKGP" localSheetId="10">#REF!</definedName>
    <definedName name="BKGP" localSheetId="22">#REF!</definedName>
    <definedName name="BKGP">#REF!</definedName>
    <definedName name="BLKCLR" localSheetId="7">#REF!</definedName>
    <definedName name="BLKCLR" localSheetId="10">#REF!</definedName>
    <definedName name="BLKCLR" localSheetId="22">#REF!</definedName>
    <definedName name="BLKCLR">#REF!</definedName>
    <definedName name="CATEGORY">'[4]Item Master MFP'!$B$4:$AW$4</definedName>
    <definedName name="CF_0700_Query" localSheetId="7">#REF!</definedName>
    <definedName name="CF_0700_Query" localSheetId="10">#REF!</definedName>
    <definedName name="CF_0700_Query" localSheetId="20">#REF!</definedName>
    <definedName name="CF_0700_Query" localSheetId="22">#REF!</definedName>
    <definedName name="CF_0700_Query" localSheetId="24">#REF!</definedName>
    <definedName name="CF_0700_Query">#REF!</definedName>
    <definedName name="CF_0700_Query1" localSheetId="7">#REF!</definedName>
    <definedName name="CF_0700_Query1" localSheetId="10">#REF!</definedName>
    <definedName name="CF_0700_Query1" localSheetId="22">#REF!</definedName>
    <definedName name="CF_0700_Query1" localSheetId="24">#REF!</definedName>
    <definedName name="CF_0700_Query1">#REF!</definedName>
    <definedName name="CLICK" localSheetId="7">#REF!</definedName>
    <definedName name="CLICK" localSheetId="10">#REF!</definedName>
    <definedName name="CLICK" localSheetId="22">#REF!</definedName>
    <definedName name="CLICK" localSheetId="24">#REF!</definedName>
    <definedName name="CLICK">#REF!</definedName>
    <definedName name="CLICKBK" localSheetId="7">#REF!</definedName>
    <definedName name="CLICKBK" localSheetId="10">#REF!</definedName>
    <definedName name="CLICKBK" localSheetId="22">#REF!</definedName>
    <definedName name="CLICKBK">#REF!</definedName>
    <definedName name="CLICKBW" localSheetId="7">#REF!</definedName>
    <definedName name="CLICKBW" localSheetId="10">#REF!</definedName>
    <definedName name="CLICKBW" localSheetId="22">#REF!</definedName>
    <definedName name="CLICKBW">#REF!</definedName>
    <definedName name="CLICKCLR" localSheetId="7">#REF!</definedName>
    <definedName name="CLICKCLR" localSheetId="10">#REF!</definedName>
    <definedName name="CLICKCLR" localSheetId="22">#REF!</definedName>
    <definedName name="CLICKCLR">#REF!</definedName>
    <definedName name="CLICKPPBW" localSheetId="7">#REF!</definedName>
    <definedName name="CLICKPPBW" localSheetId="10">#REF!</definedName>
    <definedName name="CLICKPPBW" localSheetId="22">#REF!</definedName>
    <definedName name="CLICKPPBW">#REF!</definedName>
    <definedName name="CLRRATE" localSheetId="7">#REF!</definedName>
    <definedName name="CLRRATE" localSheetId="10">#REF!</definedName>
    <definedName name="CLRRATE" localSheetId="22">#REF!</definedName>
    <definedName name="CLRRATE">#REF!</definedName>
    <definedName name="Color_2clicknew" localSheetId="7">#REF!</definedName>
    <definedName name="Color_2clicknew" localSheetId="10">#REF!</definedName>
    <definedName name="Color_2clicknew" localSheetId="22">#REF!</definedName>
    <definedName name="Color_2clicknew">#REF!</definedName>
    <definedName name="colorcost12016" localSheetId="7">#REF!</definedName>
    <definedName name="colorcost12016" localSheetId="10">#REF!</definedName>
    <definedName name="colorcost12016" localSheetId="22">#REF!</definedName>
    <definedName name="colorcost12016">#REF!</definedName>
    <definedName name="colorPP12016" localSheetId="7">#REF!</definedName>
    <definedName name="colorPP12016" localSheetId="10">#REF!</definedName>
    <definedName name="colorPP12016" localSheetId="22">#REF!</definedName>
    <definedName name="colorPP12016">#REF!</definedName>
    <definedName name="ColorService" localSheetId="7">#REF!</definedName>
    <definedName name="ColorService" localSheetId="10">#REF!</definedName>
    <definedName name="ColorService" localSheetId="22">#REF!</definedName>
    <definedName name="ColorService">#REF!</definedName>
    <definedName name="COPIERTOTALS" localSheetId="7">#REF!</definedName>
    <definedName name="COPIERTOTALS" localSheetId="10">#REF!</definedName>
    <definedName name="COPIERTOTALS" localSheetId="22">#REF!</definedName>
    <definedName name="COPIERTOTALS">#REF!</definedName>
    <definedName name="Country">#REF!</definedName>
    <definedName name="COVERAGE" localSheetId="7">#REF!</definedName>
    <definedName name="COVERAGE" localSheetId="10">#REF!</definedName>
    <definedName name="COVERAGE" localSheetId="22">#REF!</definedName>
    <definedName name="COVERAGE">#REF!</definedName>
    <definedName name="COVERAGEBW" localSheetId="7">#REF!</definedName>
    <definedName name="COVERAGEBW" localSheetId="10">#REF!</definedName>
    <definedName name="COVERAGEBW" localSheetId="22">#REF!</definedName>
    <definedName name="COVERAGEBW">#REF!</definedName>
    <definedName name="DEVCPC" localSheetId="7">#REF!</definedName>
    <definedName name="DEVCPC" localSheetId="10">#REF!</definedName>
    <definedName name="DEVCPC" localSheetId="22">#REF!</definedName>
    <definedName name="DEVCPC">#REF!</definedName>
    <definedName name="DEVCPCBW" localSheetId="7">#REF!</definedName>
    <definedName name="DEVCPCBW" localSheetId="10">#REF!</definedName>
    <definedName name="DEVCPCBW" localSheetId="22">#REF!</definedName>
    <definedName name="DEVCPCBW">#REF!</definedName>
    <definedName name="DEVCPCPPBW" localSheetId="7">#REF!</definedName>
    <definedName name="DEVCPCPPBW" localSheetId="10">#REF!</definedName>
    <definedName name="DEVCPCPPBW" localSheetId="22">#REF!</definedName>
    <definedName name="DEVCPCPPBW">#REF!</definedName>
    <definedName name="DEVCPCPPC" localSheetId="7">#REF!</definedName>
    <definedName name="DEVCPCPPC" localSheetId="10">#REF!</definedName>
    <definedName name="DEVCPCPPC" localSheetId="22">#REF!</definedName>
    <definedName name="DEVCPCPPC">#REF!</definedName>
    <definedName name="DIGACCESS" localSheetId="7">#REF!</definedName>
    <definedName name="DIGACCESS" localSheetId="10">#REF!</definedName>
    <definedName name="DIGACCESS" localSheetId="22">#REF!</definedName>
    <definedName name="DIGACCESS">#REF!</definedName>
    <definedName name="Directtable" localSheetId="7">#REF!</definedName>
    <definedName name="Directtable" localSheetId="10">#REF!</definedName>
    <definedName name="Directtable" localSheetId="22">#REF!</definedName>
    <definedName name="Directtable">#REF!</definedName>
    <definedName name="DRUMCPCBW" localSheetId="7">#REF!</definedName>
    <definedName name="DRUMCPCBW" localSheetId="10">#REF!</definedName>
    <definedName name="DRUMCPCBW" localSheetId="22">#REF!</definedName>
    <definedName name="DRUMCPCBW">#REF!</definedName>
    <definedName name="DRUMCPCPPBW" localSheetId="7">#REF!</definedName>
    <definedName name="DRUMCPCPPBW" localSheetId="10">#REF!</definedName>
    <definedName name="DRUMCPCPPBW" localSheetId="22">#REF!</definedName>
    <definedName name="DRUMCPCPPBW">#REF!</definedName>
    <definedName name="DRUMCPCPPC" localSheetId="7">#REF!</definedName>
    <definedName name="DRUMCPCPPC" localSheetId="10">#REF!</definedName>
    <definedName name="DRUMCPCPPC" localSheetId="22">#REF!</definedName>
    <definedName name="DRUMCPCPPC">#REF!</definedName>
    <definedName name="Dup_Click" localSheetId="7">#REF!</definedName>
    <definedName name="Dup_Click" localSheetId="10">#REF!</definedName>
    <definedName name="Dup_Click" localSheetId="22">#REF!</definedName>
    <definedName name="Dup_Click">#REF!</definedName>
    <definedName name="Dup_Ratio" localSheetId="7">#REF!</definedName>
    <definedName name="Dup_Ratio" localSheetId="10">#REF!</definedName>
    <definedName name="Dup_Ratio" localSheetId="22">#REF!</definedName>
    <definedName name="Dup_Ratio">#REF!</definedName>
    <definedName name="ExDirCost" localSheetId="7">'[5]MFP-FAX'!#REF!</definedName>
    <definedName name="ExDirCost" localSheetId="10">'[5]MFP-FAX'!#REF!</definedName>
    <definedName name="ExDirCost" localSheetId="22">'[5]MFP-FAX'!#REF!</definedName>
    <definedName name="ExDirCost">'[5]MFP-FAX'!#REF!</definedName>
    <definedName name="ExMiscCost" localSheetId="7">'[5]MFP-FAX'!#REF!</definedName>
    <definedName name="ExMiscCost" localSheetId="10">'[5]MFP-FAX'!#REF!</definedName>
    <definedName name="ExMiscCost" localSheetId="22">'[5]MFP-FAX'!#REF!</definedName>
    <definedName name="ExMiscCost">'[5]MFP-FAX'!#REF!</definedName>
    <definedName name="ExPurPrice" localSheetId="7">'[5]MFP-FAX'!#REF!</definedName>
    <definedName name="ExPurPrice" localSheetId="10">'[5]MFP-FAX'!#REF!</definedName>
    <definedName name="ExPurPrice" localSheetId="22">'[5]MFP-FAX'!#REF!</definedName>
    <definedName name="ExPurPrice">'[5]MFP-FAX'!#REF!</definedName>
    <definedName name="ExStandCost" localSheetId="7">'[5]MFP-FAX'!#REF!</definedName>
    <definedName name="ExStandCost" localSheetId="10">'[5]MFP-FAX'!#REF!</definedName>
    <definedName name="ExStandCost" localSheetId="22">'[5]MFP-FAX'!#REF!</definedName>
    <definedName name="ExStandCost">'[5]MFP-FAX'!#REF!</definedName>
    <definedName name="Faxe">#REF!</definedName>
    <definedName name="FAXPRINTER" localSheetId="7">#REF!</definedName>
    <definedName name="FAXPRINTER" localSheetId="10">#REF!</definedName>
    <definedName name="FAXPRINTER" localSheetId="20">#REF!</definedName>
    <definedName name="FAXPRINTER" localSheetId="22">#REF!</definedName>
    <definedName name="FAXPRINTER" localSheetId="24">#REF!</definedName>
    <definedName name="FAXPRINTER">#REF!</definedName>
    <definedName name="FinalCPC" localSheetId="7">#REF!</definedName>
    <definedName name="FinalCPC" localSheetId="10">#REF!</definedName>
    <definedName name="FinalCPC" localSheetId="22">#REF!</definedName>
    <definedName name="FinalCPC" localSheetId="24">#REF!</definedName>
    <definedName name="FinalCPC">#REF!</definedName>
    <definedName name="GlueCPCBW" localSheetId="7">#REF!</definedName>
    <definedName name="GlueCPCBW" localSheetId="10">#REF!</definedName>
    <definedName name="GlueCPCBW" localSheetId="22">#REF!</definedName>
    <definedName name="GlueCPCBW" localSheetId="24">#REF!</definedName>
    <definedName name="GlueCPCBW">#REF!</definedName>
    <definedName name="GlueCPCPPBW" localSheetId="7">#REF!</definedName>
    <definedName name="GlueCPCPPBW" localSheetId="10">#REF!</definedName>
    <definedName name="GlueCPCPPBW" localSheetId="22">#REF!</definedName>
    <definedName name="GlueCPCPPBW">#REF!</definedName>
    <definedName name="GlueCPCPPC" localSheetId="7">#REF!</definedName>
    <definedName name="GlueCPCPPC" localSheetId="10">#REF!</definedName>
    <definedName name="GlueCPCPPC" localSheetId="22">#REF!</definedName>
    <definedName name="GlueCPCPPC">#REF!</definedName>
    <definedName name="GPMin" localSheetId="7">#REF!</definedName>
    <definedName name="GPMin" localSheetId="10">#REF!</definedName>
    <definedName name="GPMin" localSheetId="22">#REF!</definedName>
    <definedName name="GPMin">#REF!</definedName>
    <definedName name="Häh">#REF!</definedName>
    <definedName name="i" localSheetId="7">#REF!</definedName>
    <definedName name="i" localSheetId="10">#REF!</definedName>
    <definedName name="i" localSheetId="22">#REF!</definedName>
    <definedName name="i">#REF!</definedName>
    <definedName name="Item_Code">'[4]Item Master MFP'!$H$5:$H$2000</definedName>
    <definedName name="item1051" localSheetId="7">'[2]MFP-FAX'!#REF!</definedName>
    <definedName name="item1051" localSheetId="10">'[2]MFP-FAX'!#REF!</definedName>
    <definedName name="item1051" localSheetId="20">'[2]MFP-FAX'!#REF!</definedName>
    <definedName name="item1051" localSheetId="22">'[2]MFP-FAX'!#REF!</definedName>
    <definedName name="item1051" localSheetId="24">'[2]MFP-FAX'!#REF!</definedName>
    <definedName name="item1051">'[2]MFP-FAX'!#REF!</definedName>
    <definedName name="Item1052" localSheetId="7">'[6]MFP-FAX'!#REF!</definedName>
    <definedName name="Item1052" localSheetId="10">'[6]MFP-FAX'!#REF!</definedName>
    <definedName name="Item1052" localSheetId="22">'[6]MFP-FAX'!#REF!</definedName>
    <definedName name="Item1052" localSheetId="24">'[6]MFP-FAX'!#REF!</definedName>
    <definedName name="Item1052">'[6]MFP-FAX'!#REF!</definedName>
    <definedName name="item1100" localSheetId="7">'[7]MFP-FAX'!$C$689</definedName>
    <definedName name="item1100">'[8]MFP-FAX'!$C$678</definedName>
    <definedName name="Item1250p" localSheetId="7">'[7]MFP-FAX'!#REF!</definedName>
    <definedName name="Item1250p" localSheetId="10">'[8]MFP-FAX'!#REF!</definedName>
    <definedName name="Item1250p" localSheetId="20">'[8]MFP-FAX'!#REF!</definedName>
    <definedName name="Item1250p" localSheetId="22">'[8]MFP-FAX'!#REF!</definedName>
    <definedName name="Item1250p" localSheetId="24">'[8]MFP-FAX'!#REF!</definedName>
    <definedName name="Item1250p">'[8]MFP-FAX'!#REF!</definedName>
    <definedName name="Item160" localSheetId="7">'[9]MFP-FAX'!#REF!</definedName>
    <definedName name="Item160" localSheetId="10">'[9]MFP-FAX'!#REF!</definedName>
    <definedName name="Item160" localSheetId="22">'[9]MFP-FAX'!#REF!</definedName>
    <definedName name="Item160" localSheetId="24">'[9]MFP-FAX'!#REF!</definedName>
    <definedName name="Item160">'[9]MFP-FAX'!#REF!</definedName>
    <definedName name="Item161" localSheetId="10">'[2]MFP-FAX'!#REF!</definedName>
    <definedName name="Item161" localSheetId="22">'[2]MFP-FAX'!#REF!</definedName>
    <definedName name="Item161" localSheetId="24">'[2]MFP-FAX'!#REF!</definedName>
    <definedName name="Item161">'[2]MFP-FAX'!#REF!</definedName>
    <definedName name="Item181" localSheetId="10">'[2]MFP-FAX'!#REF!</definedName>
    <definedName name="Item181" localSheetId="22">'[2]MFP-FAX'!#REF!</definedName>
    <definedName name="Item181" localSheetId="24">'[2]MFP-FAX'!#REF!</definedName>
    <definedName name="Item181">'[2]MFP-FAX'!#REF!</definedName>
    <definedName name="Item200" localSheetId="7">#REF!</definedName>
    <definedName name="Item200" localSheetId="10">#REF!</definedName>
    <definedName name="Item200" localSheetId="20">#REF!</definedName>
    <definedName name="Item200" localSheetId="22">#REF!</definedName>
    <definedName name="Item200" localSheetId="24">#REF!</definedName>
    <definedName name="Item200">#REF!</definedName>
    <definedName name="Item2100" localSheetId="7">'[7]MFP-FAX'!$C$689</definedName>
    <definedName name="Item2100">'[8]MFP-FAX'!$C$678</definedName>
    <definedName name="item215" localSheetId="7">#REF!</definedName>
    <definedName name="item215" localSheetId="10">#REF!</definedName>
    <definedName name="item215" localSheetId="20">#REF!</definedName>
    <definedName name="item215" localSheetId="22">#REF!</definedName>
    <definedName name="item215" localSheetId="24">#REF!</definedName>
    <definedName name="item215">#REF!</definedName>
    <definedName name="Item223" localSheetId="7">'[2]MFP-FAX'!#REF!</definedName>
    <definedName name="Item223" localSheetId="10">'[2]MFP-FAX'!#REF!</definedName>
    <definedName name="Item223" localSheetId="20">'[2]MFP-FAX'!#REF!</definedName>
    <definedName name="Item223" localSheetId="22">'[2]MFP-FAX'!#REF!</definedName>
    <definedName name="Item223" localSheetId="24">'[2]MFP-FAX'!#REF!</definedName>
    <definedName name="Item223">'[2]MFP-FAX'!#REF!</definedName>
    <definedName name="Item224e" localSheetId="7">'[10]MFP-FAX'!#REF!</definedName>
    <definedName name="Item224e" localSheetId="10">'[10]MFP-FAX'!#REF!</definedName>
    <definedName name="Item224e" localSheetId="22">'[10]MFP-FAX'!#REF!</definedName>
    <definedName name="Item224e" localSheetId="24">'[10]MFP-FAX'!#REF!</definedName>
    <definedName name="Item224e">'[10]MFP-FAX'!#REF!</definedName>
    <definedName name="Item227" localSheetId="7">'[7]MFP-FAX'!$C$12</definedName>
    <definedName name="Item227">'[8]MFP-FAX'!$C$12</definedName>
    <definedName name="Item25">'[2]MFP-FAX'!$C$12</definedName>
    <definedName name="Item250" localSheetId="7">#REF!</definedName>
    <definedName name="Item250" localSheetId="10">#REF!</definedName>
    <definedName name="Item250" localSheetId="20">#REF!</definedName>
    <definedName name="Item250" localSheetId="22">#REF!</definedName>
    <definedName name="Item250" localSheetId="24">#REF!</definedName>
    <definedName name="Item250">#REF!</definedName>
    <definedName name="Item25e">'[11]MFP-FAX'!$C$12</definedName>
    <definedName name="Item283" localSheetId="7">'[9]MFP-FAX'!#REF!</definedName>
    <definedName name="Item283" localSheetId="10">'[9]MFP-FAX'!#REF!</definedName>
    <definedName name="Item283" localSheetId="20">'[9]MFP-FAX'!#REF!</definedName>
    <definedName name="Item283" localSheetId="22">'[9]MFP-FAX'!#REF!</definedName>
    <definedName name="Item283" localSheetId="24">'[9]MFP-FAX'!#REF!</definedName>
    <definedName name="Item283">'[9]MFP-FAX'!#REF!</definedName>
    <definedName name="Item284e" localSheetId="7">'[12]MFP-FAX'!#REF!</definedName>
    <definedName name="Item284e" localSheetId="10">'[12]MFP-FAX'!#REF!</definedName>
    <definedName name="Item284e" localSheetId="22">'[12]MFP-FAX'!#REF!</definedName>
    <definedName name="Item284e" localSheetId="24">'[12]MFP-FAX'!#REF!</definedName>
    <definedName name="Item284e">'[12]MFP-FAX'!#REF!</definedName>
    <definedName name="Item287" localSheetId="7">'[7]MFP-FAX'!$C$72</definedName>
    <definedName name="Item287">'[8]MFP-FAX'!$C$71</definedName>
    <definedName name="Item28e" localSheetId="7">'[7]MFP-FAX'!#REF!</definedName>
    <definedName name="Item28e" localSheetId="10">'[8]MFP-FAX'!#REF!</definedName>
    <definedName name="Item28e" localSheetId="20">'[8]MFP-FAX'!#REF!</definedName>
    <definedName name="Item28e" localSheetId="22">'[8]MFP-FAX'!#REF!</definedName>
    <definedName name="Item28e" localSheetId="24">'[8]MFP-FAX'!#REF!</definedName>
    <definedName name="Item28e">'[8]MFP-FAX'!#REF!</definedName>
    <definedName name="Item300i" localSheetId="7">'[7]MFP-FAX'!$C$132</definedName>
    <definedName name="Item300i">'[8]MFP-FAX'!$C$130</definedName>
    <definedName name="Item308" localSheetId="7">'[7]MFP-FAX'!#REF!</definedName>
    <definedName name="Item308" localSheetId="10">'[8]MFP-FAX'!#REF!</definedName>
    <definedName name="Item308" localSheetId="20">'[8]MFP-FAX'!#REF!</definedName>
    <definedName name="Item308" localSheetId="22">'[8]MFP-FAX'!#REF!</definedName>
    <definedName name="Item308" localSheetId="24">'[8]MFP-FAX'!#REF!</definedName>
    <definedName name="Item308">'[8]MFP-FAX'!#REF!</definedName>
    <definedName name="Item308e" localSheetId="7">'[7]MFP-FAX'!#REF!</definedName>
    <definedName name="Item308e" localSheetId="10">'[8]MFP-FAX'!#REF!</definedName>
    <definedName name="Item308e" localSheetId="22">'[8]MFP-FAX'!#REF!</definedName>
    <definedName name="Item308e" localSheetId="24">'[8]MFP-FAX'!#REF!</definedName>
    <definedName name="Item308e">'[8]MFP-FAX'!#REF!</definedName>
    <definedName name="item3300p" localSheetId="7">'[13]MFP-FAX'!#REF!</definedName>
    <definedName name="item3300p" localSheetId="10">'[13]MFP-FAX'!#REF!</definedName>
    <definedName name="item3300p" localSheetId="22">'[13]MFP-FAX'!#REF!</definedName>
    <definedName name="item3300p" localSheetId="24">'[13]MFP-FAX'!#REF!</definedName>
    <definedName name="item3300p">'[13]MFP-FAX'!#REF!</definedName>
    <definedName name="item3301p" localSheetId="7">'[7]MFP-FAX'!#REF!</definedName>
    <definedName name="item3301p" localSheetId="10">'[8]MFP-FAX'!#REF!</definedName>
    <definedName name="item3301p" localSheetId="22">'[8]MFP-FAX'!#REF!</definedName>
    <definedName name="item3301p" localSheetId="24">'[8]MFP-FAX'!#REF!</definedName>
    <definedName name="item3301p">'[8]MFP-FAX'!#REF!</definedName>
    <definedName name="Item3320" localSheetId="7">'[7]MFP-FAX'!#REF!</definedName>
    <definedName name="Item3320" localSheetId="10">'[8]MFP-FAX'!#REF!</definedName>
    <definedName name="Item3320" localSheetId="22">'[8]MFP-FAX'!#REF!</definedName>
    <definedName name="Item3320">'[8]MFP-FAX'!#REF!</definedName>
    <definedName name="Item350" localSheetId="7">#REF!</definedName>
    <definedName name="Item350" localSheetId="10">#REF!</definedName>
    <definedName name="Item350" localSheetId="20">#REF!</definedName>
    <definedName name="Item350" localSheetId="22">#REF!</definedName>
    <definedName name="Item350" localSheetId="24">#REF!</definedName>
    <definedName name="Item350">#REF!</definedName>
    <definedName name="Item36" localSheetId="7">'[9]MFP-FAX'!#REF!</definedName>
    <definedName name="Item36" localSheetId="10">'[9]MFP-FAX'!#REF!</definedName>
    <definedName name="Item36" localSheetId="20">'[9]MFP-FAX'!#REF!</definedName>
    <definedName name="Item36" localSheetId="22">'[9]MFP-FAX'!#REF!</definedName>
    <definedName name="Item36">'[9]MFP-FAX'!#REF!</definedName>
    <definedName name="Item3602p" localSheetId="7">'[7]MFP-FAX'!#REF!</definedName>
    <definedName name="Item3602p" localSheetId="10">'[8]MFP-FAX'!#REF!</definedName>
    <definedName name="Item3602p" localSheetId="22">'[8]MFP-FAX'!#REF!</definedName>
    <definedName name="Item3602p">'[8]MFP-FAX'!#REF!</definedName>
    <definedName name="Item360i" localSheetId="7">'[7]MFP-FAX'!$C$200</definedName>
    <definedName name="Item360i">'[8]MFP-FAX'!$C$197</definedName>
    <definedName name="Item361" localSheetId="7">#REF!</definedName>
    <definedName name="Item361" localSheetId="10">#REF!</definedName>
    <definedName name="Item361" localSheetId="20">#REF!</definedName>
    <definedName name="Item361" localSheetId="22">#REF!</definedName>
    <definedName name="Item361" localSheetId="24">#REF!</definedName>
    <definedName name="Item361">#REF!</definedName>
    <definedName name="Item3622" localSheetId="7">'[7]MFP-FAX'!#REF!</definedName>
    <definedName name="Item3622" localSheetId="10">'[8]MFP-FAX'!#REF!</definedName>
    <definedName name="Item3622" localSheetId="20">'[8]MFP-FAX'!#REF!</definedName>
    <definedName name="Item3622" localSheetId="22">'[8]MFP-FAX'!#REF!</definedName>
    <definedName name="Item3622" localSheetId="24">'[8]MFP-FAX'!#REF!</definedName>
    <definedName name="Item3622">'[8]MFP-FAX'!#REF!</definedName>
    <definedName name="Item363" localSheetId="7">'[9]MFP-FAX'!#REF!</definedName>
    <definedName name="Item363" localSheetId="10">'[9]MFP-FAX'!#REF!</definedName>
    <definedName name="Item363" localSheetId="22">'[9]MFP-FAX'!#REF!</definedName>
    <definedName name="Item363" localSheetId="24">'[9]MFP-FAX'!#REF!</definedName>
    <definedName name="Item363">'[9]MFP-FAX'!#REF!</definedName>
    <definedName name="Item364e" localSheetId="7">'[14]MFP-FAX'!#REF!</definedName>
    <definedName name="Item364e" localSheetId="10">'[14]MFP-FAX'!#REF!</definedName>
    <definedName name="Item364e" localSheetId="22">'[14]MFP-FAX'!#REF!</definedName>
    <definedName name="Item364e">'[14]MFP-FAX'!#REF!</definedName>
    <definedName name="Item368" localSheetId="7">'[7]MFP-FAX'!#REF!</definedName>
    <definedName name="Item368" localSheetId="10">'[8]MFP-FAX'!#REF!</definedName>
    <definedName name="Item368" localSheetId="22">'[8]MFP-FAX'!#REF!</definedName>
    <definedName name="Item368">'[8]MFP-FAX'!#REF!</definedName>
    <definedName name="Item368e" localSheetId="7">'[7]MFP-FAX'!#REF!</definedName>
    <definedName name="Item368e" localSheetId="10">'[8]MFP-FAX'!#REF!</definedName>
    <definedName name="Item368e" localSheetId="22">'[8]MFP-FAX'!#REF!</definedName>
    <definedName name="Item368e">'[8]MFP-FAX'!#REF!</definedName>
    <definedName name="item3730DN" localSheetId="7">'[7]MFP-FAX'!#REF!</definedName>
    <definedName name="item3730DN" localSheetId="10">'[8]MFP-FAX'!#REF!</definedName>
    <definedName name="item3730DN" localSheetId="22">'[8]MFP-FAX'!#REF!</definedName>
    <definedName name="item3730DN">'[8]MFP-FAX'!#REF!</definedName>
    <definedName name="Item4000i" localSheetId="7">'[7]MFP-FAX'!#REF!</definedName>
    <definedName name="Item4000i" localSheetId="10">'[8]MFP-FAX'!#REF!</definedName>
    <definedName name="Item4000i" localSheetId="22">'[8]MFP-FAX'!#REF!</definedName>
    <definedName name="Item4000i">'[8]MFP-FAX'!#REF!</definedName>
    <definedName name="Item4000p" localSheetId="7">'[15]MFP-FAX'!#REF!</definedName>
    <definedName name="Item4000p" localSheetId="10">'[15]MFP-FAX'!#REF!</definedName>
    <definedName name="Item4000p" localSheetId="22">'[15]MFP-FAX'!#REF!</definedName>
    <definedName name="Item4000p">'[15]MFP-FAX'!#REF!</definedName>
    <definedName name="Item4020" localSheetId="7">'[3]MFP-FAX'!#REF!</definedName>
    <definedName name="Item4020" localSheetId="10">'[3]MFP-FAX'!#REF!</definedName>
    <definedName name="Item4020" localSheetId="22">'[3]MFP-FAX'!#REF!</definedName>
    <definedName name="Item4020">'[3]MFP-FAX'!#REF!</definedName>
    <definedName name="Item4020i" localSheetId="7">'[7]MFP-FAX'!$C$3436</definedName>
    <definedName name="Item4020i">'[8]MFP-FAX'!$C$3323</definedName>
    <definedName name="Item4050" localSheetId="7">'[16]MFP-FAX'!#REF!</definedName>
    <definedName name="Item4050" localSheetId="10">'[16]MFP-FAX'!#REF!</definedName>
    <definedName name="Item4050" localSheetId="20">'[16]MFP-FAX'!#REF!</definedName>
    <definedName name="Item4050" localSheetId="22">'[16]MFP-FAX'!#REF!</definedName>
    <definedName name="Item4050" localSheetId="24">'[16]MFP-FAX'!#REF!</definedName>
    <definedName name="Item4050">'[16]MFP-FAX'!#REF!</definedName>
    <definedName name="Item4050i" localSheetId="7">'[7]MFP-FAX'!$C$3310</definedName>
    <definedName name="Item4050i">'[8]MFP-FAX'!$C$3193</definedName>
    <definedName name="Item4052" localSheetId="7">'[7]MFP-FAX'!#REF!</definedName>
    <definedName name="Item4052" localSheetId="10">'[8]MFP-FAX'!#REF!</definedName>
    <definedName name="Item4052" localSheetId="20">'[8]MFP-FAX'!#REF!</definedName>
    <definedName name="Item4052" localSheetId="22">'[8]MFP-FAX'!#REF!</definedName>
    <definedName name="Item4052" localSheetId="24">'[8]MFP-FAX'!#REF!</definedName>
    <definedName name="Item4052">'[8]MFP-FAX'!#REF!</definedName>
    <definedName name="Item42" localSheetId="10">'[9]MFP-FAX'!#REF!</definedName>
    <definedName name="Item42" localSheetId="22">'[9]MFP-FAX'!#REF!</definedName>
    <definedName name="Item42" localSheetId="24">'[9]MFP-FAX'!#REF!</definedName>
    <definedName name="Item42">'[9]MFP-FAX'!#REF!</definedName>
    <definedName name="Item421" localSheetId="7">#REF!</definedName>
    <definedName name="Item421" localSheetId="10">#REF!</definedName>
    <definedName name="Item421" localSheetId="20">#REF!</definedName>
    <definedName name="Item421" localSheetId="22">#REF!</definedName>
    <definedName name="Item421" localSheetId="24">#REF!</definedName>
    <definedName name="Item421">#REF!</definedName>
    <definedName name="Item423" localSheetId="10">'[9]MFP-FAX'!#REF!</definedName>
    <definedName name="Item423" localSheetId="20">'[9]MFP-FAX'!#REF!</definedName>
    <definedName name="Item423" localSheetId="22">'[9]MFP-FAX'!#REF!</definedName>
    <definedName name="Item423" localSheetId="24">'[9]MFP-FAX'!#REF!</definedName>
    <definedName name="Item423">'[9]MFP-FAX'!#REF!</definedName>
    <definedName name="item4402p" localSheetId="7">'[7]MFP-FAX'!#REF!</definedName>
    <definedName name="item4402p" localSheetId="10">'[8]MFP-FAX'!#REF!</definedName>
    <definedName name="item4402p" localSheetId="22">'[8]MFP-FAX'!#REF!</definedName>
    <definedName name="item4402p" localSheetId="24">'[8]MFP-FAX'!#REF!</definedName>
    <definedName name="item4402p">'[8]MFP-FAX'!#REF!</definedName>
    <definedName name="Item4422" localSheetId="7">'[7]MFP-FAX'!#REF!</definedName>
    <definedName name="Item4422" localSheetId="10">'[8]MFP-FAX'!#REF!</definedName>
    <definedName name="Item4422" localSheetId="22">'[8]MFP-FAX'!#REF!</definedName>
    <definedName name="Item4422" localSheetId="24">'[8]MFP-FAX'!#REF!</definedName>
    <definedName name="Item4422">'[8]MFP-FAX'!#REF!</definedName>
    <definedName name="Item450i" localSheetId="7">'[7]MFP-FAX'!$C$268</definedName>
    <definedName name="Item450i">'[8]MFP-FAX'!$C$264</definedName>
    <definedName name="Item454ex" localSheetId="7">'[14]MFP-FAX'!#REF!</definedName>
    <definedName name="Item454ex" localSheetId="10">'[14]MFP-FAX'!#REF!</definedName>
    <definedName name="Item454ex" localSheetId="20">'[14]MFP-FAX'!#REF!</definedName>
    <definedName name="Item454ex" localSheetId="22">'[14]MFP-FAX'!#REF!</definedName>
    <definedName name="Item454ex" localSheetId="24">'[14]MFP-FAX'!#REF!</definedName>
    <definedName name="Item454ex">'[14]MFP-FAX'!#REF!</definedName>
    <definedName name="Item458" localSheetId="7">'[12]MFP-FAX'!#REF!</definedName>
    <definedName name="Item458" localSheetId="10">'[12]MFP-FAX'!#REF!</definedName>
    <definedName name="Item458" localSheetId="22">'[12]MFP-FAX'!#REF!</definedName>
    <definedName name="Item458" localSheetId="24">'[12]MFP-FAX'!#REF!</definedName>
    <definedName name="Item458">'[12]MFP-FAX'!#REF!</definedName>
    <definedName name="Item458e" localSheetId="7">'[7]MFP-FAX'!#REF!</definedName>
    <definedName name="Item458e" localSheetId="10">'[8]MFP-FAX'!#REF!</definedName>
    <definedName name="Item458e" localSheetId="22">'[8]MFP-FAX'!#REF!</definedName>
    <definedName name="Item458e" localSheetId="24">'[8]MFP-FAX'!#REF!</definedName>
    <definedName name="Item458e">'[8]MFP-FAX'!#REF!</definedName>
    <definedName name="item4650" localSheetId="10">'[12]MFP-FAX'!#REF!</definedName>
    <definedName name="item4650" localSheetId="22">'[12]MFP-FAX'!#REF!</definedName>
    <definedName name="item4650" localSheetId="24">'[12]MFP-FAX'!#REF!</definedName>
    <definedName name="item4650">'[12]MFP-FAX'!#REF!</definedName>
    <definedName name="item4700i" localSheetId="7">'[7]MFP-FAX'!$C$3405</definedName>
    <definedName name="item4700i">'[8]MFP-FAX'!$C$3290</definedName>
    <definedName name="Item4700p" localSheetId="7">'[7]MFP-FAX'!#REF!</definedName>
    <definedName name="Item4700p" localSheetId="10">'[8]MFP-FAX'!#REF!</definedName>
    <definedName name="Item4700p" localSheetId="20">'[8]MFP-FAX'!#REF!</definedName>
    <definedName name="Item4700p" localSheetId="22">'[8]MFP-FAX'!#REF!</definedName>
    <definedName name="Item4700p" localSheetId="24">'[8]MFP-FAX'!#REF!</definedName>
    <definedName name="Item4700p">'[8]MFP-FAX'!#REF!</definedName>
    <definedName name="Item4702p" localSheetId="7">'[7]MFP-FAX'!#REF!</definedName>
    <definedName name="Item4702p" localSheetId="10">'[8]MFP-FAX'!#REF!</definedName>
    <definedName name="Item4702p" localSheetId="22">'[8]MFP-FAX'!#REF!</definedName>
    <definedName name="Item4702p" localSheetId="24">'[8]MFP-FAX'!#REF!</definedName>
    <definedName name="Item4702p">'[8]MFP-FAX'!#REF!</definedName>
    <definedName name="Item4750" localSheetId="7">'[16]MFP-FAX'!#REF!</definedName>
    <definedName name="Item4750" localSheetId="10">'[16]MFP-FAX'!#REF!</definedName>
    <definedName name="Item4750" localSheetId="22">'[16]MFP-FAX'!#REF!</definedName>
    <definedName name="Item4750" localSheetId="24">'[16]MFP-FAX'!#REF!</definedName>
    <definedName name="Item4750">'[16]MFP-FAX'!#REF!</definedName>
    <definedName name="Item4750DN" localSheetId="7">'[15]MFP-FAX'!#REF!</definedName>
    <definedName name="Item4750DN" localSheetId="10">'[15]MFP-FAX'!#REF!</definedName>
    <definedName name="Item4750DN" localSheetId="22">'[15]MFP-FAX'!#REF!</definedName>
    <definedName name="Item4750DN" localSheetId="24">'[15]MFP-FAX'!#REF!</definedName>
    <definedName name="Item4750DN">'[15]MFP-FAX'!#REF!</definedName>
    <definedName name="Item4750en" localSheetId="10">'[12]MFP-FAX'!#REF!</definedName>
    <definedName name="Item4750en" localSheetId="22">'[12]MFP-FAX'!#REF!</definedName>
    <definedName name="Item4750en">'[12]MFP-FAX'!#REF!</definedName>
    <definedName name="Item4750i" localSheetId="7">'[7]MFP-FAX'!$C$3358</definedName>
    <definedName name="Item4750i">'[8]MFP-FAX'!$C$3241</definedName>
    <definedName name="Item4752" localSheetId="7">'[3]MFP-FAX'!#REF!</definedName>
    <definedName name="Item4752" localSheetId="10">'[3]MFP-FAX'!#REF!</definedName>
    <definedName name="Item4752" localSheetId="20">'[3]MFP-FAX'!#REF!</definedName>
    <definedName name="Item4752" localSheetId="22">'[3]MFP-FAX'!#REF!</definedName>
    <definedName name="Item4752" localSheetId="24">'[3]MFP-FAX'!#REF!</definedName>
    <definedName name="Item4752">'[3]MFP-FAX'!#REF!</definedName>
    <definedName name="Item5000i" localSheetId="7">'[7]MFP-FAX'!$C$3448</definedName>
    <definedName name="Item5000i">'[8]MFP-FAX'!$C$3335</definedName>
    <definedName name="Item501" localSheetId="7">'[9]MFP-FAX'!#REF!</definedName>
    <definedName name="Item501" localSheetId="10">'[9]MFP-FAX'!#REF!</definedName>
    <definedName name="Item501" localSheetId="20">'[9]MFP-FAX'!#REF!</definedName>
    <definedName name="Item501" localSheetId="22">'[9]MFP-FAX'!#REF!</definedName>
    <definedName name="Item501" localSheetId="24">'[9]MFP-FAX'!#REF!</definedName>
    <definedName name="Item501">'[9]MFP-FAX'!#REF!</definedName>
    <definedName name="Item5020i" localSheetId="7">'[7]MFP-FAX'!$C$3461</definedName>
    <definedName name="Item5020i">'[8]MFP-FAX'!$C$3348</definedName>
    <definedName name="Item550i" localSheetId="7">'[7]MFP-FAX'!$C$343</definedName>
    <definedName name="Item550i">'[8]MFP-FAX'!$C$338</definedName>
    <definedName name="Item552">'[2]MFP-FAX'!$C$77</definedName>
    <definedName name="Item554e" localSheetId="7">'[7]MFP-FAX'!#REF!</definedName>
    <definedName name="Item554e" localSheetId="10">'[8]MFP-FAX'!#REF!</definedName>
    <definedName name="Item554e" localSheetId="20">'[8]MFP-FAX'!#REF!</definedName>
    <definedName name="Item554e" localSheetId="22">'[8]MFP-FAX'!#REF!</definedName>
    <definedName name="Item554e" localSheetId="24">'[8]MFP-FAX'!#REF!</definedName>
    <definedName name="Item554e">'[8]MFP-FAX'!#REF!</definedName>
    <definedName name="Item558" localSheetId="10">'[15]MFP-FAX'!#REF!</definedName>
    <definedName name="Item558" localSheetId="22">'[15]MFP-FAX'!#REF!</definedName>
    <definedName name="Item558" localSheetId="24">'[15]MFP-FAX'!#REF!</definedName>
    <definedName name="Item558">'[15]MFP-FAX'!#REF!</definedName>
    <definedName name="Item558e" localSheetId="7">'[7]MFP-FAX'!#REF!</definedName>
    <definedName name="Item558e" localSheetId="10">'[8]MFP-FAX'!#REF!</definedName>
    <definedName name="Item558e" localSheetId="22">'[8]MFP-FAX'!#REF!</definedName>
    <definedName name="Item558e" localSheetId="24">'[8]MFP-FAX'!#REF!</definedName>
    <definedName name="Item558e">'[8]MFP-FAX'!#REF!</definedName>
    <definedName name="item5650" localSheetId="7">'[7]MFP-FAX'!#REF!</definedName>
    <definedName name="item5650" localSheetId="10">'[8]MFP-FAX'!#REF!</definedName>
    <definedName name="item5650" localSheetId="22">'[8]MFP-FAX'!#REF!</definedName>
    <definedName name="item5650" localSheetId="24">'[8]MFP-FAX'!#REF!</definedName>
    <definedName name="item5650">'[8]MFP-FAX'!#REF!</definedName>
    <definedName name="Item600" localSheetId="7">#REF!</definedName>
    <definedName name="Item600" localSheetId="10">#REF!</definedName>
    <definedName name="Item600" localSheetId="20">#REF!</definedName>
    <definedName name="Item600" localSheetId="22">#REF!</definedName>
    <definedName name="Item600" localSheetId="24">#REF!</definedName>
    <definedName name="Item600">#REF!</definedName>
    <definedName name="Item601" localSheetId="7">'[9]MFP-FAX'!#REF!</definedName>
    <definedName name="Item601" localSheetId="10">'[9]MFP-FAX'!#REF!</definedName>
    <definedName name="Item601" localSheetId="20">'[9]MFP-FAX'!#REF!</definedName>
    <definedName name="Item601" localSheetId="22">'[9]MFP-FAX'!#REF!</definedName>
    <definedName name="Item601" localSheetId="24">'[9]MFP-FAX'!#REF!</definedName>
    <definedName name="Item601">'[9]MFP-FAX'!#REF!</definedName>
    <definedName name="item6120" localSheetId="7">'[7]MFP-FAX'!$C$770</definedName>
    <definedName name="item6120">'[8]MFP-FAX'!$C$758</definedName>
    <definedName name="item6136pm" localSheetId="7">'[7]MFP-FAX'!#REF!</definedName>
    <definedName name="item6136pm" localSheetId="10">'[8]MFP-FAX'!#REF!</definedName>
    <definedName name="item6136pm" localSheetId="20">'[8]MFP-FAX'!#REF!</definedName>
    <definedName name="item6136pm" localSheetId="22">'[8]MFP-FAX'!#REF!</definedName>
    <definedName name="item6136pm" localSheetId="24">'[8]MFP-FAX'!#REF!</definedName>
    <definedName name="item6136pm">'[8]MFP-FAX'!#REF!</definedName>
    <definedName name="Item650i" localSheetId="7">'[7]MFP-FAX'!$C$418</definedName>
    <definedName name="Item650i">'[8]MFP-FAX'!$C$412</definedName>
    <definedName name="Item652" localSheetId="7">'[9]MFP-FAX'!#REF!</definedName>
    <definedName name="Item652" localSheetId="10">'[9]MFP-FAX'!#REF!</definedName>
    <definedName name="Item652" localSheetId="20">'[9]MFP-FAX'!#REF!</definedName>
    <definedName name="Item652" localSheetId="22">'[9]MFP-FAX'!#REF!</definedName>
    <definedName name="Item652" localSheetId="24">'[9]MFP-FAX'!#REF!</definedName>
    <definedName name="Item652">'[9]MFP-FAX'!#REF!</definedName>
    <definedName name="Item654" localSheetId="7">'[2]MFP-FAX'!#REF!</definedName>
    <definedName name="Item654" localSheetId="10">'[2]MFP-FAX'!#REF!</definedName>
    <definedName name="Item654" localSheetId="22">'[2]MFP-FAX'!#REF!</definedName>
    <definedName name="Item654" localSheetId="24">'[2]MFP-FAX'!#REF!</definedName>
    <definedName name="Item654">'[2]MFP-FAX'!#REF!</definedName>
    <definedName name="Item654e" localSheetId="7">'[7]MFP-FAX'!#REF!</definedName>
    <definedName name="Item654e" localSheetId="10">'[8]MFP-FAX'!#REF!</definedName>
    <definedName name="Item654e" localSheetId="22">'[8]MFP-FAX'!#REF!</definedName>
    <definedName name="Item654e" localSheetId="24">'[8]MFP-FAX'!#REF!</definedName>
    <definedName name="Item654e">'[8]MFP-FAX'!#REF!</definedName>
    <definedName name="Item658e" localSheetId="7">'[7]MFP-FAX'!#REF!</definedName>
    <definedName name="Item658e" localSheetId="10">'[8]MFP-FAX'!#REF!</definedName>
    <definedName name="Item658e" localSheetId="22">'[8]MFP-FAX'!#REF!</definedName>
    <definedName name="Item658e" localSheetId="24">'[8]MFP-FAX'!#REF!</definedName>
    <definedName name="Item658e">'[8]MFP-FAX'!#REF!</definedName>
    <definedName name="Item7450ll" localSheetId="7">'[7]MFP-FAX'!#REF!</definedName>
    <definedName name="Item7450ll" localSheetId="10">'[8]MFP-FAX'!#REF!</definedName>
    <definedName name="Item7450ll" localSheetId="22">'[8]MFP-FAX'!#REF!</definedName>
    <definedName name="Item7450ll">'[8]MFP-FAX'!#REF!</definedName>
    <definedName name="Item750" localSheetId="7">#REF!</definedName>
    <definedName name="Item750" localSheetId="10">#REF!</definedName>
    <definedName name="Item750" localSheetId="20">#REF!</definedName>
    <definedName name="Item750" localSheetId="22">#REF!</definedName>
    <definedName name="Item750" localSheetId="24">#REF!</definedName>
    <definedName name="Item750">#REF!</definedName>
    <definedName name="Item750i" localSheetId="7">'[7]MFP-FAX'!$C$489</definedName>
    <definedName name="Item750i">'[8]MFP-FAX'!$C$481</definedName>
    <definedName name="Item751" localSheetId="7">'[2]MFP-FAX'!#REF!</definedName>
    <definedName name="Item751" localSheetId="10">'[2]MFP-FAX'!#REF!</definedName>
    <definedName name="Item751" localSheetId="20">'[2]MFP-FAX'!#REF!</definedName>
    <definedName name="Item751" localSheetId="22">'[2]MFP-FAX'!#REF!</definedName>
    <definedName name="Item751" localSheetId="24">'[2]MFP-FAX'!#REF!</definedName>
    <definedName name="Item751">'[2]MFP-FAX'!#REF!</definedName>
    <definedName name="Item754">'[2]MFP-FAX'!$C$130</definedName>
    <definedName name="Item754E" localSheetId="7">'[7]MFP-FAX'!#REF!</definedName>
    <definedName name="Item754E" localSheetId="10">'[8]MFP-FAX'!#REF!</definedName>
    <definedName name="Item754E" localSheetId="20">'[8]MFP-FAX'!#REF!</definedName>
    <definedName name="Item754E" localSheetId="22">'[8]MFP-FAX'!#REF!</definedName>
    <definedName name="Item754E" localSheetId="24">'[8]MFP-FAX'!#REF!</definedName>
    <definedName name="Item754E">'[8]MFP-FAX'!#REF!</definedName>
    <definedName name="Item754emm" localSheetId="7">'[7]MFP-FAX'!#REF!</definedName>
    <definedName name="Item754emm" localSheetId="10">'[8]MFP-FAX'!#REF!</definedName>
    <definedName name="Item754emm" localSheetId="22">'[8]MFP-FAX'!#REF!</definedName>
    <definedName name="Item754emm" localSheetId="24">'[8]MFP-FAX'!#REF!</definedName>
    <definedName name="Item754emm">'[8]MFP-FAX'!#REF!</definedName>
    <definedName name="Item808" localSheetId="7">'[7]MFP-FAX'!$C$557</definedName>
    <definedName name="Item808">'[8]MFP-FAX'!$C$548</definedName>
    <definedName name="item8650DN" localSheetId="7">'[7]MFP-FAX'!#REF!</definedName>
    <definedName name="item8650DN" localSheetId="10">'[8]MFP-FAX'!#REF!</definedName>
    <definedName name="item8650DN" localSheetId="20">'[8]MFP-FAX'!#REF!</definedName>
    <definedName name="item8650DN" localSheetId="22">'[8]MFP-FAX'!#REF!</definedName>
    <definedName name="item8650DN" localSheetId="24">'[8]MFP-FAX'!#REF!</definedName>
    <definedName name="item8650DN">'[8]MFP-FAX'!#REF!</definedName>
    <definedName name="Item920" localSheetId="7">#REF!</definedName>
    <definedName name="Item920" localSheetId="10">#REF!</definedName>
    <definedName name="Item920" localSheetId="20">#REF!</definedName>
    <definedName name="Item920" localSheetId="22">#REF!</definedName>
    <definedName name="Item920" localSheetId="24">#REF!</definedName>
    <definedName name="Item920">#REF!</definedName>
    <definedName name="Item950" localSheetId="7">'[9]MFP-FAX'!#REF!</definedName>
    <definedName name="Item950" localSheetId="10">'[9]MFP-FAX'!#REF!</definedName>
    <definedName name="Item950" localSheetId="20">'[9]MFP-FAX'!#REF!</definedName>
    <definedName name="Item950" localSheetId="22">'[9]MFP-FAX'!#REF!</definedName>
    <definedName name="Item950" localSheetId="24">'[9]MFP-FAX'!#REF!</definedName>
    <definedName name="Item950">'[9]MFP-FAX'!#REF!</definedName>
    <definedName name="Item951" localSheetId="7">'[13]MFP-FAX'!#REF!</definedName>
    <definedName name="Item951" localSheetId="10">'[13]MFP-FAX'!#REF!</definedName>
    <definedName name="Item951" localSheetId="22">'[13]MFP-FAX'!#REF!</definedName>
    <definedName name="Item951" localSheetId="24">'[13]MFP-FAX'!#REF!</definedName>
    <definedName name="Item951">'[13]MFP-FAX'!#REF!</definedName>
    <definedName name="Item958" localSheetId="7">'[7]MFP-FAX'!$C$622</definedName>
    <definedName name="Item958">'[8]MFP-FAX'!$C$612</definedName>
    <definedName name="Itembh28e" localSheetId="7">'[7]MFP-FAX'!#REF!</definedName>
    <definedName name="Itembh28e" localSheetId="10">'[8]MFP-FAX'!#REF!</definedName>
    <definedName name="Itembh28e" localSheetId="20">'[8]MFP-FAX'!#REF!</definedName>
    <definedName name="Itembh28e" localSheetId="22">'[8]MFP-FAX'!#REF!</definedName>
    <definedName name="Itembh28e" localSheetId="24">'[8]MFP-FAX'!#REF!</definedName>
    <definedName name="Itembh28e">'[8]MFP-FAX'!#REF!</definedName>
    <definedName name="ItemC1060" localSheetId="7">'[17]MFP-FAX'!#REF!</definedName>
    <definedName name="ItemC1060" localSheetId="10">'[17]MFP-FAX'!#REF!</definedName>
    <definedName name="ItemC1060" localSheetId="22">'[17]MFP-FAX'!#REF!</definedName>
    <definedName name="ItemC1060" localSheetId="24">'[17]MFP-FAX'!#REF!</definedName>
    <definedName name="ItemC1060">'[17]MFP-FAX'!#REF!</definedName>
    <definedName name="ItemC1085" localSheetId="7">'[7]MFP-FAX'!#REF!</definedName>
    <definedName name="ItemC1085" localSheetId="10">'[8]MFP-FAX'!#REF!</definedName>
    <definedName name="ItemC1085" localSheetId="22">'[8]MFP-FAX'!#REF!</definedName>
    <definedName name="ItemC1085" localSheetId="24">'[8]MFP-FAX'!#REF!</definedName>
    <definedName name="ItemC1085">'[8]MFP-FAX'!#REF!</definedName>
    <definedName name="Itemc1100" localSheetId="7">'[7]MFP-FAX'!#REF!</definedName>
    <definedName name="Itemc1100" localSheetId="10">'[8]MFP-FAX'!#REF!</definedName>
    <definedName name="Itemc1100" localSheetId="22">'[8]MFP-FAX'!#REF!</definedName>
    <definedName name="Itemc1100" localSheetId="24">'[8]MFP-FAX'!#REF!</definedName>
    <definedName name="Itemc1100">'[8]MFP-FAX'!#REF!</definedName>
    <definedName name="ItemC12000" localSheetId="7">'[7]MFP-FAX'!$C$2874</definedName>
    <definedName name="ItemC12000">'[8]MFP-FAX'!$C$2779</definedName>
    <definedName name="itemc14000" localSheetId="7">'[7]MFP-FAX'!$C$3092</definedName>
    <definedName name="itemc14000">'[8]MFP-FAX'!$C$2986</definedName>
    <definedName name="itemc200" localSheetId="7">'[9]MFP-FAX'!#REF!</definedName>
    <definedName name="itemc200" localSheetId="10">'[9]MFP-FAX'!#REF!</definedName>
    <definedName name="itemc200" localSheetId="20">'[9]MFP-FAX'!#REF!</definedName>
    <definedName name="itemc200" localSheetId="22">'[9]MFP-FAX'!#REF!</definedName>
    <definedName name="itemc200" localSheetId="24">'[9]MFP-FAX'!#REF!</definedName>
    <definedName name="itemc200">'[9]MFP-FAX'!#REF!</definedName>
    <definedName name="itemc203" localSheetId="7">[18]Overall!#REF!</definedName>
    <definedName name="itemc203" localSheetId="10">[18]Overall!#REF!</definedName>
    <definedName name="itemc203" localSheetId="22">[18]Overall!#REF!</definedName>
    <definedName name="itemc203" localSheetId="24">[18]Overall!#REF!</definedName>
    <definedName name="itemc203">[18]Overall!#REF!</definedName>
    <definedName name="itemC2060" localSheetId="7">'[7]MFP-FAX'!#REF!</definedName>
    <definedName name="itemC2060" localSheetId="10">'[8]MFP-FAX'!#REF!</definedName>
    <definedName name="itemC2060" localSheetId="22">'[8]MFP-FAX'!#REF!</definedName>
    <definedName name="itemC2060" localSheetId="24">'[8]MFP-FAX'!#REF!</definedName>
    <definedName name="itemC2060">'[8]MFP-FAX'!#REF!</definedName>
    <definedName name="itemC2070" localSheetId="10">'[19]MFP-FAX'!#REF!</definedName>
    <definedName name="itemC2070" localSheetId="22">'[19]MFP-FAX'!#REF!</definedName>
    <definedName name="itemC2070" localSheetId="24">'[19]MFP-FAX'!#REF!</definedName>
    <definedName name="itemC2070">'[19]MFP-FAX'!#REF!</definedName>
    <definedName name="itemc2070p" localSheetId="7">'[7]MFP-FAX'!#REF!</definedName>
    <definedName name="itemc2070p" localSheetId="10">'[8]MFP-FAX'!#REF!</definedName>
    <definedName name="itemc2070p" localSheetId="22">'[8]MFP-FAX'!#REF!</definedName>
    <definedName name="itemc2070p">'[8]MFP-FAX'!#REF!</definedName>
    <definedName name="itemC220" localSheetId="10">'[9]MFP-FAX'!#REF!</definedName>
    <definedName name="itemC220" localSheetId="22">'[9]MFP-FAX'!#REF!</definedName>
    <definedName name="itemC220">'[9]MFP-FAX'!#REF!</definedName>
    <definedName name="itemC224" localSheetId="10">'[20]MFP-FAX'!#REF!</definedName>
    <definedName name="itemC224" localSheetId="22">'[20]MFP-FAX'!#REF!</definedName>
    <definedName name="itemC224">'[20]MFP-FAX'!#REF!</definedName>
    <definedName name="itemC224e" localSheetId="10">'[15]MFP-FAX'!#REF!</definedName>
    <definedName name="itemC224e" localSheetId="22">'[15]MFP-FAX'!#REF!</definedName>
    <definedName name="itemC224e">'[15]MFP-FAX'!#REF!</definedName>
    <definedName name="Itemc227" localSheetId="7">'[7]MFP-FAX'!#REF!</definedName>
    <definedName name="Itemc227" localSheetId="10">'[8]MFP-FAX'!#REF!</definedName>
    <definedName name="Itemc227" localSheetId="22">'[8]MFP-FAX'!#REF!</definedName>
    <definedName name="Itemc227">'[8]MFP-FAX'!#REF!</definedName>
    <definedName name="Itemc25" localSheetId="7">'[7]MFP-FAX'!#REF!</definedName>
    <definedName name="Itemc25" localSheetId="10">'[8]MFP-FAX'!#REF!</definedName>
    <definedName name="Itemc25" localSheetId="22">'[8]MFP-FAX'!#REF!</definedName>
    <definedName name="Itemc25">'[8]MFP-FAX'!#REF!</definedName>
    <definedName name="itemC250i" localSheetId="7">'[7]MFP-FAX'!$C$1260</definedName>
    <definedName name="itemC250i">'[8]MFP-FAX'!$C$1238</definedName>
    <definedName name="itemc253" localSheetId="7">[18]Overall!#REF!</definedName>
    <definedName name="itemc253" localSheetId="10">[18]Overall!#REF!</definedName>
    <definedName name="itemc253" localSheetId="20">[18]Overall!#REF!</definedName>
    <definedName name="itemc253" localSheetId="22">[18]Overall!#REF!</definedName>
    <definedName name="itemc253" localSheetId="24">[18]Overall!#REF!</definedName>
    <definedName name="itemc253">[18]Overall!#REF!</definedName>
    <definedName name="itemc254" localSheetId="10">[18]Overall!#REF!</definedName>
    <definedName name="itemc254" localSheetId="22">[18]Overall!#REF!</definedName>
    <definedName name="itemc254" localSheetId="24">[18]Overall!#REF!</definedName>
    <definedName name="itemc254">[18]Overall!#REF!</definedName>
    <definedName name="itemC258" localSheetId="7">'[7]MFP-FAX'!#REF!</definedName>
    <definedName name="itemC258" localSheetId="10">'[8]MFP-FAX'!#REF!</definedName>
    <definedName name="itemC258" localSheetId="22">'[8]MFP-FAX'!#REF!</definedName>
    <definedName name="itemC258" localSheetId="24">'[8]MFP-FAX'!#REF!</definedName>
    <definedName name="itemC258">'[8]MFP-FAX'!#REF!</definedName>
    <definedName name="itemc280" localSheetId="10">'[9]MFP-FAX'!#REF!</definedName>
    <definedName name="itemc280" localSheetId="22">'[9]MFP-FAX'!#REF!</definedName>
    <definedName name="itemc280" localSheetId="24">'[9]MFP-FAX'!#REF!</definedName>
    <definedName name="itemc280">'[9]MFP-FAX'!#REF!</definedName>
    <definedName name="itemC284" localSheetId="10">'[21]MFP-FAX'!#REF!</definedName>
    <definedName name="itemC284" localSheetId="22">'[21]MFP-FAX'!#REF!</definedName>
    <definedName name="itemC284">'[21]MFP-FAX'!#REF!</definedName>
    <definedName name="itemC284e" localSheetId="7">'[7]MFP-FAX'!#REF!</definedName>
    <definedName name="itemC284e" localSheetId="10">'[8]MFP-FAX'!#REF!</definedName>
    <definedName name="itemC284e" localSheetId="22">'[8]MFP-FAX'!#REF!</definedName>
    <definedName name="itemC284e">'[8]MFP-FAX'!#REF!</definedName>
    <definedName name="Itemc287" localSheetId="7">'[7]MFP-FAX'!#REF!</definedName>
    <definedName name="Itemc287" localSheetId="10">'[8]MFP-FAX'!#REF!</definedName>
    <definedName name="Itemc287" localSheetId="22">'[8]MFP-FAX'!#REF!</definedName>
    <definedName name="Itemc287">'[8]MFP-FAX'!#REF!</definedName>
    <definedName name="itemc300i" localSheetId="7">'[7]MFP-FAX'!$C$1339</definedName>
    <definedName name="itemc300i">'[8]MFP-FAX'!$C$1314</definedName>
    <definedName name="ItemC3070" localSheetId="7">'[22]MFP-FAX'!#REF!</definedName>
    <definedName name="ItemC3070" localSheetId="10">'[22]MFP-FAX'!#REF!</definedName>
    <definedName name="ItemC3070" localSheetId="20">'[22]MFP-FAX'!#REF!</definedName>
    <definedName name="ItemC3070" localSheetId="22">'[22]MFP-FAX'!#REF!</definedName>
    <definedName name="ItemC3070" localSheetId="24">'[22]MFP-FAX'!#REF!</definedName>
    <definedName name="ItemC3070">'[22]MFP-FAX'!#REF!</definedName>
    <definedName name="Itemc3070L" localSheetId="7">'[7]MFP-FAX'!#REF!</definedName>
    <definedName name="Itemc3070L" localSheetId="10">'[8]MFP-FAX'!#REF!</definedName>
    <definedName name="Itemc3070L" localSheetId="22">'[8]MFP-FAX'!#REF!</definedName>
    <definedName name="Itemc3070L" localSheetId="24">'[8]MFP-FAX'!#REF!</definedName>
    <definedName name="Itemc3070L">'[8]MFP-FAX'!#REF!</definedName>
    <definedName name="Itemc308" localSheetId="7">'[7]MFP-FAX'!#REF!</definedName>
    <definedName name="Itemc308" localSheetId="10">'[8]MFP-FAX'!#REF!</definedName>
    <definedName name="Itemc308" localSheetId="22">'[8]MFP-FAX'!#REF!</definedName>
    <definedName name="Itemc308" localSheetId="24">'[8]MFP-FAX'!#REF!</definedName>
    <definedName name="Itemc308">'[8]MFP-FAX'!#REF!</definedName>
    <definedName name="itemC3100i" localSheetId="7">'[7]MFP-FAX'!#REF!</definedName>
    <definedName name="itemC3100i" localSheetId="10">'[8]MFP-FAX'!#REF!</definedName>
    <definedName name="itemC3100i" localSheetId="22">'[8]MFP-FAX'!#REF!</definedName>
    <definedName name="itemC3100i" localSheetId="24">'[8]MFP-FAX'!#REF!</definedName>
    <definedName name="itemC3100i">'[8]MFP-FAX'!#REF!</definedName>
    <definedName name="ItemC3100P" localSheetId="7">'[7]MFP-FAX'!#REF!</definedName>
    <definedName name="ItemC3100P" localSheetId="10">'[8]MFP-FAX'!#REF!</definedName>
    <definedName name="ItemC3100P" localSheetId="22">'[8]MFP-FAX'!#REF!</definedName>
    <definedName name="ItemC3100P">'[8]MFP-FAX'!#REF!</definedName>
    <definedName name="ItemC3110" localSheetId="7">'[7]MFP-FAX'!#REF!</definedName>
    <definedName name="ItemC3110" localSheetId="10">'[8]MFP-FAX'!#REF!</definedName>
    <definedName name="ItemC3110" localSheetId="22">'[8]MFP-FAX'!#REF!</definedName>
    <definedName name="ItemC3110">'[8]MFP-FAX'!#REF!</definedName>
    <definedName name="ItemC3120i" localSheetId="7">'[7]MFP-FAX'!#REF!</definedName>
    <definedName name="ItemC3120i" localSheetId="10">'[8]MFP-FAX'!#REF!</definedName>
    <definedName name="ItemC3120i" localSheetId="22">'[8]MFP-FAX'!#REF!</definedName>
    <definedName name="ItemC3120i">'[8]MFP-FAX'!#REF!</definedName>
    <definedName name="Itemc3300i" localSheetId="7">'[7]MFP-FAX'!$C$3601</definedName>
    <definedName name="Itemc3300i">'[8]MFP-FAX'!$C$3491</definedName>
    <definedName name="Itemc3320i" localSheetId="7">'[7]MFP-FAX'!$C$3566</definedName>
    <definedName name="Itemc3320i">'[8]MFP-FAX'!$C$3455</definedName>
    <definedName name="ItemC3350">'[23]MFP-FAX'!$C$959</definedName>
    <definedName name="itemC3350i" localSheetId="7">'[7]MFP-FAX'!$C$3473</definedName>
    <definedName name="itemC3350i">'[8]MFP-FAX'!$C$3360</definedName>
    <definedName name="ItemC3351" localSheetId="7">'[7]MFP-FAX'!#REF!</definedName>
    <definedName name="ItemC3351" localSheetId="10">'[8]MFP-FAX'!#REF!</definedName>
    <definedName name="ItemC3351" localSheetId="20">'[8]MFP-FAX'!#REF!</definedName>
    <definedName name="ItemC3351" localSheetId="22">'[8]MFP-FAX'!#REF!</definedName>
    <definedName name="ItemC3351" localSheetId="24">'[8]MFP-FAX'!#REF!</definedName>
    <definedName name="ItemC3351">'[8]MFP-FAX'!#REF!</definedName>
    <definedName name="itemc35" localSheetId="10">'[9]MFP-FAX'!#REF!</definedName>
    <definedName name="itemc35" localSheetId="22">'[9]MFP-FAX'!#REF!</definedName>
    <definedName name="itemc35" localSheetId="24">'[9]MFP-FAX'!#REF!</definedName>
    <definedName name="itemc35">'[9]MFP-FAX'!#REF!</definedName>
    <definedName name="itemc360" localSheetId="10">'[2]MFP-FAX'!#REF!</definedName>
    <definedName name="itemc360" localSheetId="22">'[2]MFP-FAX'!#REF!</definedName>
    <definedName name="itemc360" localSheetId="24">'[2]MFP-FAX'!#REF!</definedName>
    <definedName name="itemc360">'[2]MFP-FAX'!#REF!</definedName>
    <definedName name="itemC360i" localSheetId="7">'[7]MFP-FAX'!$C$1418</definedName>
    <definedName name="itemC360i">'[8]MFP-FAX'!$C$1390</definedName>
    <definedName name="itemC364">'[21]MFP-FAX'!$C$248</definedName>
    <definedName name="itemC364e" localSheetId="7">'[15]MFP-FAX'!#REF!</definedName>
    <definedName name="itemC364e" localSheetId="10">'[15]MFP-FAX'!#REF!</definedName>
    <definedName name="itemC364e" localSheetId="20">'[15]MFP-FAX'!#REF!</definedName>
    <definedName name="itemC364e" localSheetId="22">'[15]MFP-FAX'!#REF!</definedName>
    <definedName name="itemC364e" localSheetId="24">'[15]MFP-FAX'!#REF!</definedName>
    <definedName name="itemC364e">'[15]MFP-FAX'!#REF!</definedName>
    <definedName name="Itemc368" localSheetId="7">'[7]MFP-FAX'!#REF!</definedName>
    <definedName name="Itemc368" localSheetId="10">'[8]MFP-FAX'!#REF!</definedName>
    <definedName name="Itemc368" localSheetId="22">'[8]MFP-FAX'!#REF!</definedName>
    <definedName name="Itemc368" localSheetId="24">'[8]MFP-FAX'!#REF!</definedName>
    <definedName name="Itemc368">'[8]MFP-FAX'!#REF!</definedName>
    <definedName name="itemc3850" localSheetId="7">'[7]MFP-FAX'!#REF!</definedName>
    <definedName name="itemc3850" localSheetId="10">'[8]MFP-FAX'!#REF!</definedName>
    <definedName name="itemc3850" localSheetId="22">'[8]MFP-FAX'!#REF!</definedName>
    <definedName name="itemc3850" localSheetId="24">'[8]MFP-FAX'!#REF!</definedName>
    <definedName name="itemc3850">'[8]MFP-FAX'!#REF!</definedName>
    <definedName name="itemc3850F">'[23]MFP-FAX'!$C$995</definedName>
    <definedName name="itemc3851FS" localSheetId="7">'[7]MFP-FAX'!#REF!</definedName>
    <definedName name="itemc3851FS" localSheetId="10">'[8]MFP-FAX'!#REF!</definedName>
    <definedName name="itemc3851FS" localSheetId="20">'[8]MFP-FAX'!#REF!</definedName>
    <definedName name="itemc3851FS" localSheetId="22">'[8]MFP-FAX'!#REF!</definedName>
    <definedName name="itemc3851FS" localSheetId="24">'[8]MFP-FAX'!#REF!</definedName>
    <definedName name="itemc3851FS">'[8]MFP-FAX'!#REF!</definedName>
    <definedName name="itemc4000i" localSheetId="7">'[7]MFP-FAX'!$C$3634</definedName>
    <definedName name="itemc4000i">'[8]MFP-FAX'!$C$3525</definedName>
    <definedName name="Itemc4050i" localSheetId="7">'[7]MFP-FAX'!$C$3520</definedName>
    <definedName name="Itemc4050i">'[8]MFP-FAX'!$C$3408</definedName>
    <definedName name="itemC4065" localSheetId="7">'[7]MFP-FAX'!$C$1824</definedName>
    <definedName name="itemC4065">'[8]MFP-FAX'!$C$1787</definedName>
    <definedName name="itemc4070" localSheetId="7">'[7]MFP-FAX'!$C$1950</definedName>
    <definedName name="itemc4070">'[8]MFP-FAX'!$C$1901</definedName>
    <definedName name="ItemC4080" localSheetId="7">'[7]MFP-FAX'!$C$2187</definedName>
    <definedName name="ItemC4080">'[8]MFP-FAX'!$C$2126</definedName>
    <definedName name="ItemC450i" localSheetId="7">'[7]MFP-FAX'!$C$1497</definedName>
    <definedName name="ItemC450i">'[8]MFP-FAX'!$C$1466</definedName>
    <definedName name="itemc451" localSheetId="7">[18]Overall!#REF!</definedName>
    <definedName name="itemc451" localSheetId="10">[18]Overall!#REF!</definedName>
    <definedName name="itemc451" localSheetId="20">[18]Overall!#REF!</definedName>
    <definedName name="itemc451" localSheetId="22">[18]Overall!#REF!</definedName>
    <definedName name="itemc451" localSheetId="24">[18]Overall!#REF!</definedName>
    <definedName name="itemc451">[18]Overall!#REF!</definedName>
    <definedName name="ItemC452" localSheetId="7">'[2]MFP-FAX'!#REF!</definedName>
    <definedName name="ItemC452" localSheetId="10">'[2]MFP-FAX'!#REF!</definedName>
    <definedName name="ItemC452" localSheetId="22">'[2]MFP-FAX'!#REF!</definedName>
    <definedName name="ItemC452" localSheetId="24">'[2]MFP-FAX'!#REF!</definedName>
    <definedName name="ItemC452">'[2]MFP-FAX'!#REF!</definedName>
    <definedName name="itemc454" localSheetId="10">'[20]MFP-FAX'!#REF!</definedName>
    <definedName name="itemc454" localSheetId="22">'[20]MFP-FAX'!#REF!</definedName>
    <definedName name="itemc454" localSheetId="24">'[20]MFP-FAX'!#REF!</definedName>
    <definedName name="itemc454">'[20]MFP-FAX'!#REF!</definedName>
    <definedName name="itemc454e" localSheetId="7">'[7]MFP-FAX'!#REF!</definedName>
    <definedName name="itemc454e" localSheetId="10">'[8]MFP-FAX'!#REF!</definedName>
    <definedName name="itemc454e" localSheetId="22">'[8]MFP-FAX'!#REF!</definedName>
    <definedName name="itemc454e" localSheetId="24">'[8]MFP-FAX'!#REF!</definedName>
    <definedName name="itemc454e">'[8]MFP-FAX'!#REF!</definedName>
    <definedName name="itemc458" localSheetId="7">'[7]MFP-FAX'!#REF!</definedName>
    <definedName name="itemc458" localSheetId="10">'[8]MFP-FAX'!#REF!</definedName>
    <definedName name="itemc458" localSheetId="22">'[8]MFP-FAX'!#REF!</definedName>
    <definedName name="itemc458">'[8]MFP-FAX'!#REF!</definedName>
    <definedName name="itemc500" localSheetId="7">#REF!</definedName>
    <definedName name="itemc500" localSheetId="10">#REF!</definedName>
    <definedName name="itemc500" localSheetId="20">#REF!</definedName>
    <definedName name="itemc500" localSheetId="22">#REF!</definedName>
    <definedName name="itemc500" localSheetId="24">#REF!</definedName>
    <definedName name="itemc500">#REF!</definedName>
    <definedName name="itemc550" localSheetId="7">#REF!</definedName>
    <definedName name="itemc550" localSheetId="10">#REF!</definedName>
    <definedName name="itemc550" localSheetId="20">#REF!</definedName>
    <definedName name="itemc550" localSheetId="22">#REF!</definedName>
    <definedName name="itemc550" localSheetId="24">#REF!</definedName>
    <definedName name="itemc550">#REF!</definedName>
    <definedName name="itemc5500" localSheetId="7">#REF!</definedName>
    <definedName name="itemc5500" localSheetId="10">#REF!</definedName>
    <definedName name="itemc5500" localSheetId="20">#REF!</definedName>
    <definedName name="itemc5500" localSheetId="22">#REF!</definedName>
    <definedName name="itemc5500" localSheetId="24">#REF!</definedName>
    <definedName name="itemc5500">#REF!</definedName>
    <definedName name="itemc5501" localSheetId="10">'[2]MFP-FAX'!#REF!</definedName>
    <definedName name="itemc5501" localSheetId="22">'[2]MFP-FAX'!#REF!</definedName>
    <definedName name="itemc5501" localSheetId="24">'[2]MFP-FAX'!#REF!</definedName>
    <definedName name="itemc5501">'[2]MFP-FAX'!#REF!</definedName>
    <definedName name="itemc550i" localSheetId="7">'[7]MFP-FAX'!$C$1582</definedName>
    <definedName name="itemc550i">'[8]MFP-FAX'!$C$1549</definedName>
    <definedName name="ItemC552" localSheetId="7">'[2]MFP-FAX'!#REF!</definedName>
    <definedName name="ItemC552" localSheetId="10">'[2]MFP-FAX'!#REF!</definedName>
    <definedName name="ItemC552" localSheetId="20">'[2]MFP-FAX'!#REF!</definedName>
    <definedName name="ItemC552" localSheetId="22">'[2]MFP-FAX'!#REF!</definedName>
    <definedName name="ItemC552" localSheetId="24">'[2]MFP-FAX'!#REF!</definedName>
    <definedName name="ItemC552">'[2]MFP-FAX'!#REF!</definedName>
    <definedName name="itemc554">'[20]MFP-FAX'!$C$312</definedName>
    <definedName name="itemc554e" localSheetId="7">'[14]MFP-FAX'!#REF!</definedName>
    <definedName name="itemc554e" localSheetId="10">'[14]MFP-FAX'!#REF!</definedName>
    <definedName name="itemc554e" localSheetId="20">'[14]MFP-FAX'!#REF!</definedName>
    <definedName name="itemc554e" localSheetId="22">'[14]MFP-FAX'!#REF!</definedName>
    <definedName name="itemc554e" localSheetId="24">'[14]MFP-FAX'!#REF!</definedName>
    <definedName name="itemc554e">'[14]MFP-FAX'!#REF!</definedName>
    <definedName name="itemc558" localSheetId="7">'[7]MFP-FAX'!#REF!</definedName>
    <definedName name="itemc558" localSheetId="10">'[8]MFP-FAX'!#REF!</definedName>
    <definedName name="itemc558" localSheetId="22">'[8]MFP-FAX'!#REF!</definedName>
    <definedName name="itemc558" localSheetId="24">'[8]MFP-FAX'!#REF!</definedName>
    <definedName name="itemc558">'[8]MFP-FAX'!#REF!</definedName>
    <definedName name="ItemC6000">'[2]MFP-FAX'!$C$666</definedName>
    <definedName name="ItemC6000L" localSheetId="7">'[24]MFP-FAX'!#REF!</definedName>
    <definedName name="ItemC6000L" localSheetId="10">'[24]MFP-FAX'!#REF!</definedName>
    <definedName name="ItemC6000L" localSheetId="20">'[24]MFP-FAX'!#REF!</definedName>
    <definedName name="ItemC6000L" localSheetId="22">'[24]MFP-FAX'!#REF!</definedName>
    <definedName name="ItemC6000L" localSheetId="24">'[24]MFP-FAX'!#REF!</definedName>
    <definedName name="ItemC6000L">'[24]MFP-FAX'!#REF!</definedName>
    <definedName name="ItemC6085" localSheetId="7">'[7]MFP-FAX'!#REF!</definedName>
    <definedName name="ItemC6085" localSheetId="10">'[8]MFP-FAX'!#REF!</definedName>
    <definedName name="ItemC6085" localSheetId="22">'[8]MFP-FAX'!#REF!</definedName>
    <definedName name="ItemC6085" localSheetId="24">'[8]MFP-FAX'!#REF!</definedName>
    <definedName name="ItemC6085">'[8]MFP-FAX'!#REF!</definedName>
    <definedName name="ItemC6100" localSheetId="7">'[7]MFP-FAX'!#REF!</definedName>
    <definedName name="ItemC6100" localSheetId="10">'[8]MFP-FAX'!#REF!</definedName>
    <definedName name="ItemC6100" localSheetId="22">'[8]MFP-FAX'!#REF!</definedName>
    <definedName name="ItemC6100" localSheetId="24">'[8]MFP-FAX'!#REF!</definedName>
    <definedName name="ItemC6100">'[8]MFP-FAX'!#REF!</definedName>
    <definedName name="itemc650" localSheetId="7">#REF!</definedName>
    <definedName name="itemc650" localSheetId="10">#REF!</definedName>
    <definedName name="itemc650" localSheetId="20">#REF!</definedName>
    <definedName name="itemc650" localSheetId="22">#REF!</definedName>
    <definedName name="itemc650" localSheetId="24">#REF!</definedName>
    <definedName name="itemc650">#REF!</definedName>
    <definedName name="itemc6501" localSheetId="7">'[9]MFP-FAX'!#REF!</definedName>
    <definedName name="itemc6501" localSheetId="10">'[9]MFP-FAX'!#REF!</definedName>
    <definedName name="itemc6501" localSheetId="20">'[9]MFP-FAX'!#REF!</definedName>
    <definedName name="itemc6501" localSheetId="22">'[9]MFP-FAX'!#REF!</definedName>
    <definedName name="itemc6501" localSheetId="24">'[9]MFP-FAX'!#REF!</definedName>
    <definedName name="itemc6501">'[9]MFP-FAX'!#REF!</definedName>
    <definedName name="itemc650i" localSheetId="7">'[7]MFP-FAX'!$C$1667</definedName>
    <definedName name="itemc650i">'[8]MFP-FAX'!$C$1632</definedName>
    <definedName name="ItemC652" localSheetId="7">'[2]MFP-FAX'!#REF!</definedName>
    <definedName name="ItemC652" localSheetId="10">'[2]MFP-FAX'!#REF!</definedName>
    <definedName name="ItemC652" localSheetId="20">'[2]MFP-FAX'!#REF!</definedName>
    <definedName name="ItemC652" localSheetId="22">'[2]MFP-FAX'!#REF!</definedName>
    <definedName name="ItemC652" localSheetId="24">'[2]MFP-FAX'!#REF!</definedName>
    <definedName name="ItemC652">'[2]MFP-FAX'!#REF!</definedName>
    <definedName name="itemC654" localSheetId="7">'[25]MFP-FAX'!#REF!</definedName>
    <definedName name="itemC654" localSheetId="10">'[25]MFP-FAX'!#REF!</definedName>
    <definedName name="itemC654" localSheetId="22">'[25]MFP-FAX'!#REF!</definedName>
    <definedName name="itemC654" localSheetId="24">'[25]MFP-FAX'!#REF!</definedName>
    <definedName name="itemC654">'[25]MFP-FAX'!#REF!</definedName>
    <definedName name="itemC654e" localSheetId="7">'[7]MFP-FAX'!#REF!</definedName>
    <definedName name="itemC654e" localSheetId="10">'[8]MFP-FAX'!#REF!</definedName>
    <definedName name="itemC654e" localSheetId="22">'[8]MFP-FAX'!#REF!</definedName>
    <definedName name="itemC654e" localSheetId="24">'[8]MFP-FAX'!#REF!</definedName>
    <definedName name="itemC654e">'[8]MFP-FAX'!#REF!</definedName>
    <definedName name="itemc658" localSheetId="7">'[7]MFP-FAX'!#REF!</definedName>
    <definedName name="itemc658" localSheetId="10">'[8]MFP-FAX'!#REF!</definedName>
    <definedName name="itemc658" localSheetId="22">'[8]MFP-FAX'!#REF!</definedName>
    <definedName name="itemc658" localSheetId="24">'[8]MFP-FAX'!#REF!</definedName>
    <definedName name="itemc658">'[8]MFP-FAX'!#REF!</definedName>
    <definedName name="itemC659" localSheetId="7">'[7]MFP-FAX'!#REF!</definedName>
    <definedName name="itemC659" localSheetId="10">'[8]MFP-FAX'!#REF!</definedName>
    <definedName name="itemC659" localSheetId="22">'[8]MFP-FAX'!#REF!</definedName>
    <definedName name="itemC659">'[8]MFP-FAX'!#REF!</definedName>
    <definedName name="ItemC65hc" localSheetId="10">'[2]MFP-FAX'!#REF!</definedName>
    <definedName name="ItemC65hc" localSheetId="22">'[2]MFP-FAX'!#REF!</definedName>
    <definedName name="ItemC65hc">'[2]MFP-FAX'!#REF!</definedName>
    <definedName name="itemC7090" localSheetId="7">'[7]MFP-FAX'!$C$2424</definedName>
    <definedName name="itemC7090">'[8]MFP-FAX'!$C$2351</definedName>
    <definedName name="itemc70hc" localSheetId="7">'[10]MFP-FAX'!#REF!</definedName>
    <definedName name="itemc70hc" localSheetId="10">'[10]MFP-FAX'!#REF!</definedName>
    <definedName name="itemc70hc" localSheetId="20">'[10]MFP-FAX'!#REF!</definedName>
    <definedName name="itemc70hc" localSheetId="22">'[10]MFP-FAX'!#REF!</definedName>
    <definedName name="itemc70hc" localSheetId="24">'[10]MFP-FAX'!#REF!</definedName>
    <definedName name="itemc70hc">'[10]MFP-FAX'!#REF!</definedName>
    <definedName name="ItemC7100" localSheetId="7">'[7]MFP-FAX'!$C$2649</definedName>
    <definedName name="ItemC7100">'[8]MFP-FAX'!$C$2565</definedName>
    <definedName name="Itemc71cf" localSheetId="7">'[7]MFP-FAX'!#REF!</definedName>
    <definedName name="Itemc71cf" localSheetId="10">'[8]MFP-FAX'!#REF!</definedName>
    <definedName name="Itemc71cf" localSheetId="20">'[8]MFP-FAX'!#REF!</definedName>
    <definedName name="Itemc71cf" localSheetId="22">'[8]MFP-FAX'!#REF!</definedName>
    <definedName name="Itemc71cf" localSheetId="24">'[8]MFP-FAX'!#REF!</definedName>
    <definedName name="Itemc71cf">'[8]MFP-FAX'!#REF!</definedName>
    <definedName name="itemc71hc" localSheetId="7">'[7]MFP-FAX'!#REF!</definedName>
    <definedName name="itemc71hc" localSheetId="10">'[8]MFP-FAX'!#REF!</definedName>
    <definedName name="itemc71hc" localSheetId="22">'[8]MFP-FAX'!#REF!</definedName>
    <definedName name="itemc71hc" localSheetId="24">'[8]MFP-FAX'!#REF!</definedName>
    <definedName name="itemc71hc">'[8]MFP-FAX'!#REF!</definedName>
    <definedName name="itemc750i" localSheetId="7">'[7]MFP-FAX'!$C$1747</definedName>
    <definedName name="itemc750i">'[8]MFP-FAX'!$C$1711</definedName>
    <definedName name="itemC754" localSheetId="7">'[25]MFP-FAX'!#REF!</definedName>
    <definedName name="itemC754" localSheetId="10">'[25]MFP-FAX'!#REF!</definedName>
    <definedName name="itemC754" localSheetId="20">'[25]MFP-FAX'!#REF!</definedName>
    <definedName name="itemC754" localSheetId="22">'[25]MFP-FAX'!#REF!</definedName>
    <definedName name="itemC754" localSheetId="24">'[25]MFP-FAX'!#REF!</definedName>
    <definedName name="itemC754">'[25]MFP-FAX'!#REF!</definedName>
    <definedName name="itemC754e" localSheetId="7">'[26]MFP-FAX'!#REF!</definedName>
    <definedName name="itemC754e" localSheetId="10">'[26]MFP-FAX'!#REF!</definedName>
    <definedName name="itemC754e" localSheetId="22">'[26]MFP-FAX'!#REF!</definedName>
    <definedName name="itemC754e" localSheetId="24">'[26]MFP-FAX'!#REF!</definedName>
    <definedName name="itemC754e">'[26]MFP-FAX'!#REF!</definedName>
    <definedName name="itemc759" localSheetId="7">'[7]MFP-FAX'!#REF!</definedName>
    <definedName name="itemc759" localSheetId="10">'[8]MFP-FAX'!#REF!</definedName>
    <definedName name="itemc759" localSheetId="22">'[8]MFP-FAX'!#REF!</definedName>
    <definedName name="itemc759" localSheetId="24">'[8]MFP-FAX'!#REF!</definedName>
    <definedName name="itemc759">'[8]MFP-FAX'!#REF!</definedName>
    <definedName name="ItemC8000" localSheetId="7">#REF!</definedName>
    <definedName name="ItemC8000" localSheetId="10">#REF!</definedName>
    <definedName name="ItemC8000" localSheetId="20">#REF!</definedName>
    <definedName name="ItemC8000" localSheetId="22">#REF!</definedName>
    <definedName name="ItemC8000" localSheetId="24">#REF!</definedName>
    <definedName name="ItemC8000">#REF!</definedName>
    <definedName name="itemPROC754e" localSheetId="7">'[7]MFP-FAX'!#REF!</definedName>
    <definedName name="itemPROC754e" localSheetId="10">'[8]MFP-FAX'!#REF!</definedName>
    <definedName name="itemPROC754e" localSheetId="20">'[8]MFP-FAX'!#REF!</definedName>
    <definedName name="itemPROC754e" localSheetId="22">'[8]MFP-FAX'!#REF!</definedName>
    <definedName name="itemPROC754e" localSheetId="24">'[8]MFP-FAX'!#REF!</definedName>
    <definedName name="itemPROC754e">'[8]MFP-FAX'!#REF!</definedName>
    <definedName name="IUCPC" localSheetId="7">#REF!</definedName>
    <definedName name="IUCPC" localSheetId="10">#REF!</definedName>
    <definedName name="IUCPC" localSheetId="20">#REF!</definedName>
    <definedName name="IUCPC" localSheetId="22">#REF!</definedName>
    <definedName name="IUCPC" localSheetId="24">#REF!</definedName>
    <definedName name="IUCPC">#REF!</definedName>
    <definedName name="j" localSheetId="10">#REF!</definedName>
    <definedName name="j" localSheetId="22">#REF!</definedName>
    <definedName name="j" localSheetId="24">#REF!</definedName>
    <definedName name="j">#REF!</definedName>
    <definedName name="jj">[27]GrunddtabelleKopierer!$A$1:$AX$468</definedName>
    <definedName name="key" localSheetId="7">#REF!</definedName>
    <definedName name="key" localSheetId="10">#REF!</definedName>
    <definedName name="key" localSheetId="20">#REF!</definedName>
    <definedName name="key" localSheetId="22">#REF!</definedName>
    <definedName name="key" localSheetId="24">#REF!</definedName>
    <definedName name="key">#REF!</definedName>
    <definedName name="Kopierer">#REF!</definedName>
    <definedName name="l" localSheetId="7">'[2]MFP-FAX'!#REF!</definedName>
    <definedName name="l" localSheetId="10">'[2]MFP-FAX'!#REF!</definedName>
    <definedName name="l" localSheetId="22">'[2]MFP-FAX'!#REF!</definedName>
    <definedName name="l" localSheetId="24">'[2]MFP-FAX'!#REF!</definedName>
    <definedName name="l">'[2]MFP-FAX'!#REF!</definedName>
    <definedName name="LABOR" localSheetId="7">#REF!</definedName>
    <definedName name="LABOR" localSheetId="10">#REF!</definedName>
    <definedName name="LABOR" localSheetId="20">#REF!</definedName>
    <definedName name="LABOR" localSheetId="22">#REF!</definedName>
    <definedName name="LABOR" localSheetId="24">#REF!</definedName>
    <definedName name="LABOR">#REF!</definedName>
    <definedName name="LABORBW" localSheetId="7">#REF!</definedName>
    <definedName name="LABORBW" localSheetId="10">#REF!</definedName>
    <definedName name="LABORBW" localSheetId="22">#REF!</definedName>
    <definedName name="LABORBW" localSheetId="24">#REF!</definedName>
    <definedName name="LABORBW">#REF!</definedName>
    <definedName name="LABORPPBW" localSheetId="7">#REF!</definedName>
    <definedName name="LABORPPBW" localSheetId="10">#REF!</definedName>
    <definedName name="LABORPPBW" localSheetId="22">#REF!</definedName>
    <definedName name="LABORPPBW" localSheetId="24">#REF!</definedName>
    <definedName name="LABORPPBW">#REF!</definedName>
    <definedName name="LABORPPC" localSheetId="7">#REF!</definedName>
    <definedName name="LABORPPC" localSheetId="10">#REF!</definedName>
    <definedName name="LABORPPC" localSheetId="22">#REF!</definedName>
    <definedName name="LABORPPC">#REF!</definedName>
    <definedName name="Laborratebk" localSheetId="7">#REF!</definedName>
    <definedName name="Laborratebk" localSheetId="10">#REF!</definedName>
    <definedName name="Laborratebk" localSheetId="22">#REF!</definedName>
    <definedName name="Laborratebk">#REF!</definedName>
    <definedName name="Laborratecolor" localSheetId="7">#REF!</definedName>
    <definedName name="Laborratecolor" localSheetId="10">#REF!</definedName>
    <definedName name="Laborratecolor" localSheetId="22">#REF!</definedName>
    <definedName name="Laborratecolor">#REF!</definedName>
    <definedName name="LDN" localSheetId="7">#REF!</definedName>
    <definedName name="LDN" localSheetId="10">#REF!</definedName>
    <definedName name="LDN" localSheetId="22">#REF!</definedName>
    <definedName name="LDN">#REF!</definedName>
    <definedName name="LDNBW" localSheetId="7">#REF!</definedName>
    <definedName name="LDNBW" localSheetId="10">#REF!</definedName>
    <definedName name="LDNBW" localSheetId="22">#REF!</definedName>
    <definedName name="LDNBW">#REF!</definedName>
    <definedName name="LEGER" localSheetId="7">#REF!</definedName>
    <definedName name="LEGER" localSheetId="10">#REF!</definedName>
    <definedName name="LEGER" localSheetId="22">#REF!</definedName>
    <definedName name="LEGER">#REF!</definedName>
    <definedName name="LEGERBW" localSheetId="7">#REF!</definedName>
    <definedName name="LEGERBW" localSheetId="10">#REF!</definedName>
    <definedName name="LEGERBW" localSheetId="22">#REF!</definedName>
    <definedName name="LEGERBW">#REF!</definedName>
    <definedName name="LevelJ" localSheetId="7">#REF!</definedName>
    <definedName name="LevelJ" localSheetId="10">#REF!</definedName>
    <definedName name="LevelJ" localSheetId="20">#REF!</definedName>
    <definedName name="LevelJ" localSheetId="22">#REF!</definedName>
    <definedName name="LevelJ" localSheetId="24">#REF!</definedName>
    <definedName name="LevelJ">#REF!</definedName>
    <definedName name="LGRRATE" localSheetId="7">#REF!</definedName>
    <definedName name="LGRRATE" localSheetId="10">#REF!</definedName>
    <definedName name="LGRRATE" localSheetId="22">#REF!</definedName>
    <definedName name="LGRRATE">#REF!</definedName>
    <definedName name="ll" localSheetId="7">#REF!</definedName>
    <definedName name="ll" localSheetId="10">#REF!</definedName>
    <definedName name="ll" localSheetId="22">#REF!</definedName>
    <definedName name="ll">#REF!</definedName>
    <definedName name="lllll" localSheetId="10">'[2]MFP-FAX'!#REF!</definedName>
    <definedName name="lllll" localSheetId="22">'[2]MFP-FAX'!#REF!</definedName>
    <definedName name="lllll">'[2]MFP-FAX'!#REF!</definedName>
    <definedName name="m" localSheetId="7" hidden="1">{"MSP",#N/A,FALSE,"Printers";"Msp",#N/A,FALSE,"O &amp; C end of life and current"}</definedName>
    <definedName name="m" localSheetId="16" hidden="1">{"MSP",#N/A,FALSE,"Printers";"Msp",#N/A,FALSE,"O &amp; C end of life and current"}</definedName>
    <definedName name="m" localSheetId="20" hidden="1">{"MSP",#N/A,FALSE,"Printers";"Msp",#N/A,FALSE,"O &amp; C end of life and current"}</definedName>
    <definedName name="m" localSheetId="24" hidden="1">{"MSP",#N/A,FALSE,"Printers";"Msp",#N/A,FALSE,"O &amp; C end of life and current"}</definedName>
    <definedName name="m" hidden="1">{"MSP",#N/A,FALSE,"Printers";"Msp",#N/A,FALSE,"O &amp; C end of life and current"}</definedName>
    <definedName name="maintenance" localSheetId="7" hidden="1">{"MSP",#N/A,FALSE,"Printers";"Msp",#N/A,FALSE,"O &amp; C end of life and current"}</definedName>
    <definedName name="maintenance" localSheetId="16" hidden="1">{"MSP",#N/A,FALSE,"Printers";"Msp",#N/A,FALSE,"O &amp; C end of life and current"}</definedName>
    <definedName name="maintenance" localSheetId="20" hidden="1">{"MSP",#N/A,FALSE,"Printers";"Msp",#N/A,FALSE,"O &amp; C end of life and current"}</definedName>
    <definedName name="maintenance" localSheetId="24" hidden="1">{"MSP",#N/A,FALSE,"Printers";"Msp",#N/A,FALSE,"O &amp; C end of life and current"}</definedName>
    <definedName name="maintenance" hidden="1">{"MSP",#N/A,FALSE,"Printers";"Msp",#N/A,FALSE,"O &amp; C end of life and current"}</definedName>
    <definedName name="MaintNum" localSheetId="7">#REF!</definedName>
    <definedName name="MaintNum" localSheetId="10">#REF!</definedName>
    <definedName name="MaintNum" localSheetId="20">#REF!</definedName>
    <definedName name="MaintNum" localSheetId="22">#REF!</definedName>
    <definedName name="MaintNum" localSheetId="24">#REF!</definedName>
    <definedName name="MaintNum">#REF!</definedName>
    <definedName name="MC3300a" localSheetId="7" hidden="1">{"MSP",#N/A,FALSE,"Printers";"Msp",#N/A,FALSE,"O &amp; C end of life and current"}</definedName>
    <definedName name="MC3300a" localSheetId="16" hidden="1">{"MSP",#N/A,FALSE,"Printers";"Msp",#N/A,FALSE,"O &amp; C end of life and current"}</definedName>
    <definedName name="MC3300a" localSheetId="20" hidden="1">{"MSP",#N/A,FALSE,"Printers";"Msp",#N/A,FALSE,"O &amp; C end of life and current"}</definedName>
    <definedName name="MC3300a" localSheetId="24" hidden="1">{"MSP",#N/A,FALSE,"Printers";"Msp",#N/A,FALSE,"O &amp; C end of life and current"}</definedName>
    <definedName name="MC3300a" hidden="1">{"MSP",#N/A,FALSE,"Printers";"Msp",#N/A,FALSE,"O &amp; C end of life and current"}</definedName>
    <definedName name="MCBC" localSheetId="7">#REF!</definedName>
    <definedName name="MCBC" localSheetId="10">#REF!</definedName>
    <definedName name="MCBC" localSheetId="20">#REF!</definedName>
    <definedName name="MCBC" localSheetId="22">#REF!</definedName>
    <definedName name="MCBC" localSheetId="24">#REF!</definedName>
    <definedName name="MCBC">#REF!</definedName>
    <definedName name="MCBC_DIGITAL1" localSheetId="7">#REF!</definedName>
    <definedName name="MCBC_DIGITAL1" localSheetId="10">#REF!</definedName>
    <definedName name="MCBC_DIGITAL1" localSheetId="22">#REF!</definedName>
    <definedName name="MCBC_DIGITAL1" localSheetId="24">#REF!</definedName>
    <definedName name="MCBC_DIGITAL1">#REF!</definedName>
    <definedName name="MCBC_DIGITAL2" localSheetId="7">#REF!</definedName>
    <definedName name="MCBC_DIGITAL2" localSheetId="10">#REF!</definedName>
    <definedName name="MCBC_DIGITAL2" localSheetId="22">#REF!</definedName>
    <definedName name="MCBC_DIGITAL2" localSheetId="24">#REF!</definedName>
    <definedName name="MCBC_DIGITAL2">#REF!</definedName>
    <definedName name="MCBCBK" localSheetId="7">#REF!</definedName>
    <definedName name="MCBCBK" localSheetId="10">#REF!</definedName>
    <definedName name="MCBCBK" localSheetId="22">#REF!</definedName>
    <definedName name="MCBCBK">#REF!</definedName>
    <definedName name="MCBCPPBK" localSheetId="7">#REF!</definedName>
    <definedName name="MCBCPPBK" localSheetId="10">#REF!</definedName>
    <definedName name="MCBCPPBK" localSheetId="22">#REF!</definedName>
    <definedName name="MCBCPPBK">#REF!</definedName>
    <definedName name="METER" localSheetId="7">#REF!</definedName>
    <definedName name="METER" localSheetId="10">#REF!</definedName>
    <definedName name="METER" localSheetId="22">#REF!</definedName>
    <definedName name="METER">#REF!</definedName>
    <definedName name="METERBW" localSheetId="7">#REF!</definedName>
    <definedName name="METERBW" localSheetId="10">#REF!</definedName>
    <definedName name="METERBW" localSheetId="22">#REF!</definedName>
    <definedName name="METERBW">#REF!</definedName>
    <definedName name="mm" localSheetId="7" hidden="1">{"MSP",#N/A,FALSE,"Printers";"Msp",#N/A,FALSE,"O &amp; C end of life and current"}</definedName>
    <definedName name="mm" localSheetId="16" hidden="1">{"MSP",#N/A,FALSE,"Printers";"Msp",#N/A,FALSE,"O &amp; C end of life and current"}</definedName>
    <definedName name="mm" localSheetId="20" hidden="1">{"MSP",#N/A,FALSE,"Printers";"Msp",#N/A,FALSE,"O &amp; C end of life and current"}</definedName>
    <definedName name="mm" localSheetId="24" hidden="1">{"MSP",#N/A,FALSE,"Printers";"Msp",#N/A,FALSE,"O &amp; C end of life and current"}</definedName>
    <definedName name="mm" hidden="1">{"MSP",#N/A,FALSE,"Printers";"Msp",#N/A,FALSE,"O &amp; C end of life and current"}</definedName>
    <definedName name="MODEL" localSheetId="7">#REF!</definedName>
    <definedName name="MODEL" localSheetId="10">#REF!</definedName>
    <definedName name="MODEL" localSheetId="20">#REF!</definedName>
    <definedName name="MODEL" localSheetId="22">#REF!</definedName>
    <definedName name="MODEL" localSheetId="24">#REF!</definedName>
    <definedName name="MODEL">#REF!</definedName>
    <definedName name="MODELBK" localSheetId="7">#REF!</definedName>
    <definedName name="MODELBK" localSheetId="10">#REF!</definedName>
    <definedName name="MODELBK" localSheetId="22">#REF!</definedName>
    <definedName name="MODELBK" localSheetId="24">#REF!</definedName>
    <definedName name="MODELBK">#REF!</definedName>
    <definedName name="MODELBW" localSheetId="7">#REF!</definedName>
    <definedName name="MODELBW" localSheetId="10">#REF!</definedName>
    <definedName name="MODELBW" localSheetId="22">#REF!</definedName>
    <definedName name="MODELBW" localSheetId="24">#REF!</definedName>
    <definedName name="MODELBW">#REF!</definedName>
    <definedName name="MODELBWALL" localSheetId="7">#REF!</definedName>
    <definedName name="MODELBWALL" localSheetId="10">#REF!</definedName>
    <definedName name="MODELBWALL" localSheetId="22">#REF!</definedName>
    <definedName name="MODELBWALL">#REF!</definedName>
    <definedName name="MODELC" localSheetId="7">#REF!</definedName>
    <definedName name="MODELC" localSheetId="10">#REF!</definedName>
    <definedName name="MODELC" localSheetId="22">#REF!</definedName>
    <definedName name="MODELC">#REF!</definedName>
    <definedName name="MODELnew" localSheetId="7">#REF!</definedName>
    <definedName name="MODELnew" localSheetId="10">#REF!</definedName>
    <definedName name="MODELnew" localSheetId="22">#REF!</definedName>
    <definedName name="MODELnew">#REF!</definedName>
    <definedName name="MODELOfficeCLR" localSheetId="7">#REF!</definedName>
    <definedName name="MODELOfficeCLR" localSheetId="10">#REF!</definedName>
    <definedName name="MODELOfficeCLR" localSheetId="22">#REF!</definedName>
    <definedName name="MODELOfficeCLR">#REF!</definedName>
    <definedName name="MODELPPBK" localSheetId="7">#REF!</definedName>
    <definedName name="MODELPPBK" localSheetId="10">#REF!</definedName>
    <definedName name="MODELPPBK" localSheetId="22">#REF!</definedName>
    <definedName name="MODELPPBK">#REF!</definedName>
    <definedName name="MODELPPBW" localSheetId="7">#REF!</definedName>
    <definedName name="MODELPPBW" localSheetId="10">#REF!</definedName>
    <definedName name="MODELPPBW" localSheetId="22">#REF!</definedName>
    <definedName name="MODELPPBW">#REF!</definedName>
    <definedName name="MODELPPC" localSheetId="7">#REF!</definedName>
    <definedName name="MODELPPC" localSheetId="10">#REF!</definedName>
    <definedName name="MODELPPC" localSheetId="22">#REF!</definedName>
    <definedName name="MODELPPC">#REF!</definedName>
    <definedName name="MODELPPCLR" localSheetId="7">#REF!</definedName>
    <definedName name="MODELPPCLR" localSheetId="10">#REF!</definedName>
    <definedName name="MODELPPCLR" localSheetId="22">#REF!</definedName>
    <definedName name="MODELPPCLR">#REF!</definedName>
    <definedName name="MODELS" localSheetId="7">#REF!</definedName>
    <definedName name="MODELS" localSheetId="10">#REF!</definedName>
    <definedName name="MODELS" localSheetId="22">#REF!</definedName>
    <definedName name="MODELS">#REF!</definedName>
    <definedName name="Mono_2clicknew" localSheetId="7">#REF!</definedName>
    <definedName name="Mono_2clicknew" localSheetId="10">#REF!</definedName>
    <definedName name="Mono_2clicknew" localSheetId="22">#REF!</definedName>
    <definedName name="Mono_2clicknew">#REF!</definedName>
    <definedName name="monocost12016" localSheetId="7">#REF!</definedName>
    <definedName name="monocost12016" localSheetId="10">#REF!</definedName>
    <definedName name="monocost12016" localSheetId="22">#REF!</definedName>
    <definedName name="monocost12016">#REF!</definedName>
    <definedName name="MonoService" localSheetId="7">#REF!</definedName>
    <definedName name="MonoService" localSheetId="10">#REF!</definedName>
    <definedName name="MonoService" localSheetId="22">#REF!</definedName>
    <definedName name="MonoService">#REF!</definedName>
    <definedName name="MonthCost" localSheetId="7">#REF!</definedName>
    <definedName name="MonthCost" localSheetId="10">#REF!</definedName>
    <definedName name="MonthCost" localSheetId="22">#REF!</definedName>
    <definedName name="MonthCost">#REF!</definedName>
    <definedName name="MonthRev" localSheetId="7">#REF!</definedName>
    <definedName name="MonthRev" localSheetId="10">#REF!</definedName>
    <definedName name="MonthRev" localSheetId="22">#REF!</definedName>
    <definedName name="MonthRev">#REF!</definedName>
    <definedName name="MonthVol" localSheetId="7">#REF!</definedName>
    <definedName name="MonthVol" localSheetId="10">#REF!</definedName>
    <definedName name="MonthVol" localSheetId="22">#REF!</definedName>
    <definedName name="MonthVol">#REF!</definedName>
    <definedName name="o" localSheetId="7" hidden="1">{"MSP",#N/A,FALSE,"Printers";"Msp",#N/A,FALSE,"O &amp; C end of life and current"}</definedName>
    <definedName name="o" localSheetId="16" hidden="1">{"MSP",#N/A,FALSE,"Printers";"Msp",#N/A,FALSE,"O &amp; C end of life and current"}</definedName>
    <definedName name="o" localSheetId="20" hidden="1">{"MSP",#N/A,FALSE,"Printers";"Msp",#N/A,FALSE,"O &amp; C end of life and current"}</definedName>
    <definedName name="o" localSheetId="24" hidden="1">{"MSP",#N/A,FALSE,"Printers";"Msp",#N/A,FALSE,"O &amp; C end of life and current"}</definedName>
    <definedName name="o" hidden="1">{"MSP",#N/A,FALSE,"Printers";"Msp",#N/A,FALSE,"O &amp; C end of life and current"}</definedName>
    <definedName name="OptionBox">[28]Validation!$A$2</definedName>
    <definedName name="Options">Validation!$C$4:$C$32</definedName>
    <definedName name="OTHCPC" localSheetId="7">#REF!</definedName>
    <definedName name="OTHCPC" localSheetId="10">#REF!</definedName>
    <definedName name="OTHCPC" localSheetId="20">#REF!</definedName>
    <definedName name="OTHCPC" localSheetId="22">#REF!</definedName>
    <definedName name="OTHCPC" localSheetId="24">#REF!</definedName>
    <definedName name="OTHCPC">#REF!</definedName>
    <definedName name="OTHCPCPPC" localSheetId="7">#REF!</definedName>
    <definedName name="OTHCPCPPC" localSheetId="10">#REF!</definedName>
    <definedName name="OTHCPCPPC" localSheetId="22">#REF!</definedName>
    <definedName name="OTHCPCPPC" localSheetId="24">#REF!</definedName>
    <definedName name="OTHCPCPPC">#REF!</definedName>
    <definedName name="PARTS" localSheetId="7">#REF!</definedName>
    <definedName name="PARTS" localSheetId="10">#REF!</definedName>
    <definedName name="PARTS" localSheetId="22">#REF!</definedName>
    <definedName name="PARTS" localSheetId="24">#REF!</definedName>
    <definedName name="PARTS">#REF!</definedName>
    <definedName name="PARTSBW" localSheetId="7">#REF!</definedName>
    <definedName name="PARTSBW" localSheetId="10">#REF!</definedName>
    <definedName name="PARTSBW" localSheetId="22">#REF!</definedName>
    <definedName name="PARTSBW">#REF!</definedName>
    <definedName name="PARTSPPBW" localSheetId="7">#REF!</definedName>
    <definedName name="PARTSPPBW" localSheetId="10">#REF!</definedName>
    <definedName name="PARTSPPBW" localSheetId="22">#REF!</definedName>
    <definedName name="PARTSPPBW">#REF!</definedName>
    <definedName name="PARTSPPC" localSheetId="7">#REF!</definedName>
    <definedName name="PARTSPPC" localSheetId="10">#REF!</definedName>
    <definedName name="PARTSPPC" localSheetId="22">#REF!</definedName>
    <definedName name="PARTSPPC">#REF!</definedName>
    <definedName name="PM1CPC" localSheetId="7">#REF!</definedName>
    <definedName name="PM1CPC" localSheetId="10">#REF!</definedName>
    <definedName name="PM1CPC" localSheetId="22">#REF!</definedName>
    <definedName name="PM1CPC">#REF!</definedName>
    <definedName name="PM1PPCCPC" localSheetId="7">#REF!</definedName>
    <definedName name="PM1PPCCPC" localSheetId="10">#REF!</definedName>
    <definedName name="PM1PPCCPC" localSheetId="22">#REF!</definedName>
    <definedName name="PM1PPCCPC">#REF!</definedName>
    <definedName name="PM2CPC" localSheetId="7">#REF!</definedName>
    <definedName name="PM2CPC" localSheetId="10">#REF!</definedName>
    <definedName name="PM2CPC" localSheetId="22">#REF!</definedName>
    <definedName name="PM2CPC">#REF!</definedName>
    <definedName name="PM2PPCCPC" localSheetId="7">#REF!</definedName>
    <definedName name="PM2PPCCPC" localSheetId="10">#REF!</definedName>
    <definedName name="PM2PPCCPC" localSheetId="22">#REF!</definedName>
    <definedName name="PM2PPCCPC">#REF!</definedName>
    <definedName name="PMCPCBW" localSheetId="7">#REF!</definedName>
    <definedName name="PMCPCBW" localSheetId="10">#REF!</definedName>
    <definedName name="PMCPCBW" localSheetId="22">#REF!</definedName>
    <definedName name="PMCPCBW">#REF!</definedName>
    <definedName name="PMCPCPPBW" localSheetId="7">#REF!</definedName>
    <definedName name="PMCPCPPBW" localSheetId="10">#REF!</definedName>
    <definedName name="PMCPCPPBW" localSheetId="22">#REF!</definedName>
    <definedName name="PMCPCPPBW">#REF!</definedName>
    <definedName name="Price">'[4]Item Master MFP'!$B$5:$AS$1441</definedName>
    <definedName name="Print_Area_MI" localSheetId="7">#REF!</definedName>
    <definedName name="Print_Area_MI" localSheetId="10">#REF!</definedName>
    <definedName name="Print_Area_MI" localSheetId="20">#REF!</definedName>
    <definedName name="Print_Area_MI" localSheetId="22">#REF!</definedName>
    <definedName name="Print_Area_MI" localSheetId="24">#REF!</definedName>
    <definedName name="Print_Area_MI">#REF!</definedName>
    <definedName name="_xlnm.Print_Titles" localSheetId="11">'Group C Service'!$1:$10</definedName>
    <definedName name="_xlnm.Print_Titles" localSheetId="17">'Group D Service'!$1:$10</definedName>
    <definedName name="_xlnm.Print_Titles" localSheetId="21">'Group E Service'!$1:$9</definedName>
    <definedName name="q1050e" localSheetId="7">#REF!</definedName>
    <definedName name="q1050e" localSheetId="10">#REF!</definedName>
    <definedName name="q1050e" localSheetId="20">#REF!</definedName>
    <definedName name="q1050e" localSheetId="22">#REF!</definedName>
    <definedName name="q1050e" localSheetId="24">#REF!</definedName>
    <definedName name="q1050e">#REF!</definedName>
    <definedName name="q1050ep" localSheetId="7">#REF!</definedName>
    <definedName name="q1050ep" localSheetId="10">#REF!</definedName>
    <definedName name="q1050ep" localSheetId="20">#REF!</definedName>
    <definedName name="q1050ep" localSheetId="22">#REF!</definedName>
    <definedName name="q1050ep" localSheetId="24">#REF!</definedName>
    <definedName name="q1050ep">#REF!</definedName>
    <definedName name="q12000x" localSheetId="7">'[7]MFP-FAX'!#REF!</definedName>
    <definedName name="q12000x" localSheetId="10">'[8]MFP-FAX'!#REF!</definedName>
    <definedName name="q12000x" localSheetId="22">'[8]MFP-FAX'!#REF!</definedName>
    <definedName name="q12000x" localSheetId="24">'[8]MFP-FAX'!#REF!</definedName>
    <definedName name="q12000x">'[8]MFP-FAX'!#REF!</definedName>
    <definedName name="q1200x" localSheetId="7">'[2]MFP-FAX'!#REF!</definedName>
    <definedName name="q1200x" localSheetId="10">'[2]MFP-FAX'!#REF!</definedName>
    <definedName name="q1200x" localSheetId="22">'[2]MFP-FAX'!#REF!</definedName>
    <definedName name="q1200x" localSheetId="24">'[2]MFP-FAX'!#REF!</definedName>
    <definedName name="q1200x">'[2]MFP-FAX'!#REF!</definedName>
    <definedName name="q1250p" localSheetId="7">'[7]MFP-FAX'!#REF!</definedName>
    <definedName name="q1250p" localSheetId="10">'[8]MFP-FAX'!#REF!</definedName>
    <definedName name="q1250p" localSheetId="22">'[8]MFP-FAX'!#REF!</definedName>
    <definedName name="q1250p" localSheetId="24">'[8]MFP-FAX'!#REF!</definedName>
    <definedName name="q1250p">'[8]MFP-FAX'!#REF!</definedName>
    <definedName name="q1250x" localSheetId="7">'[7]MFP-FAX'!#REF!</definedName>
    <definedName name="q1250x" localSheetId="10">'[8]MFP-FAX'!#REF!</definedName>
    <definedName name="q1250x" localSheetId="22">'[8]MFP-FAX'!#REF!</definedName>
    <definedName name="q1250x" localSheetId="24">'[8]MFP-FAX'!#REF!</definedName>
    <definedName name="q1250x">'[8]MFP-FAX'!#REF!</definedName>
    <definedName name="q14000p" localSheetId="7">'[7]MFP-FAX'!#REF!</definedName>
    <definedName name="q14000p" localSheetId="10">'[8]MFP-FAX'!#REF!</definedName>
    <definedName name="q14000p" localSheetId="22">'[8]MFP-FAX'!#REF!</definedName>
    <definedName name="q14000p">'[8]MFP-FAX'!#REF!</definedName>
    <definedName name="q2250p" localSheetId="7">'[7]MFP-FAX'!#REF!</definedName>
    <definedName name="q2250p" localSheetId="10">'[8]MFP-FAX'!#REF!</definedName>
    <definedName name="q2250p" localSheetId="22">'[8]MFP-FAX'!#REF!</definedName>
    <definedName name="q2250p">'[8]MFP-FAX'!#REF!</definedName>
    <definedName name="q2250pc" localSheetId="7">'[7]MFP-FAX'!#REF!</definedName>
    <definedName name="q2250pc" localSheetId="10">'[8]MFP-FAX'!#REF!</definedName>
    <definedName name="q2250pc" localSheetId="22">'[8]MFP-FAX'!#REF!</definedName>
    <definedName name="q2250pc">'[8]MFP-FAX'!#REF!</definedName>
    <definedName name="q6136p" localSheetId="7">'[7]MFP-FAX'!$B$936</definedName>
    <definedName name="q6136p">'[8]MFP-FAX'!$B$920</definedName>
    <definedName name="q6136x" localSheetId="7">'[7]MFP-FAX'!$B$925</definedName>
    <definedName name="q6136x">'[8]MFP-FAX'!$B$909</definedName>
    <definedName name="q6272p" localSheetId="7">'[7]MFP-FAX'!$B$1092</definedName>
    <definedName name="q6272p">'[8]MFP-FAX'!$B$1072</definedName>
    <definedName name="q6272x" localSheetId="7">'[7]MFP-FAX'!$B$1090</definedName>
    <definedName name="q6272x">'[8]MFP-FAX'!$B$1070</definedName>
    <definedName name="qc1060lp" localSheetId="7">'[7]MFP-FAX'!#REF!</definedName>
    <definedName name="qc1060lp" localSheetId="10">'[8]MFP-FAX'!#REF!</definedName>
    <definedName name="qc1060lp" localSheetId="20">'[8]MFP-FAX'!#REF!</definedName>
    <definedName name="qc1060lp" localSheetId="22">'[8]MFP-FAX'!#REF!</definedName>
    <definedName name="qc1060lp" localSheetId="24">'[8]MFP-FAX'!#REF!</definedName>
    <definedName name="qc1060lp">'[8]MFP-FAX'!#REF!</definedName>
    <definedName name="qc1060lx" localSheetId="7">'[7]MFP-FAX'!#REF!</definedName>
    <definedName name="qc1060lx" localSheetId="10">'[8]MFP-FAX'!#REF!</definedName>
    <definedName name="qc1060lx" localSheetId="22">'[8]MFP-FAX'!#REF!</definedName>
    <definedName name="qc1060lx" localSheetId="24">'[8]MFP-FAX'!#REF!</definedName>
    <definedName name="qc1060lx">'[8]MFP-FAX'!#REF!</definedName>
    <definedName name="qc1070p" localSheetId="10">'[24]MFP-FAX'!#REF!</definedName>
    <definedName name="qc1070p" localSheetId="22">'[24]MFP-FAX'!#REF!</definedName>
    <definedName name="qc1070p" localSheetId="24">'[24]MFP-FAX'!#REF!</definedName>
    <definedName name="qc1070p">'[24]MFP-FAX'!#REF!</definedName>
    <definedName name="qc1070x" localSheetId="7">'[24]MFP-FAX'!#REF!</definedName>
    <definedName name="qc1070x" localSheetId="10">'[24]MFP-FAX'!#REF!</definedName>
    <definedName name="qc1070x" localSheetId="22">'[24]MFP-FAX'!#REF!</definedName>
    <definedName name="qc1070x" localSheetId="24">'[24]MFP-FAX'!#REF!</definedName>
    <definedName name="qc1070x">'[24]MFP-FAX'!#REF!</definedName>
    <definedName name="qc2060lp" localSheetId="7">'[7]MFP-FAX'!#REF!</definedName>
    <definedName name="qc2060lp" localSheetId="10">'[8]MFP-FAX'!#REF!</definedName>
    <definedName name="qc2060lp" localSheetId="22">'[8]MFP-FAX'!#REF!</definedName>
    <definedName name="qc2060lp">'[8]MFP-FAX'!#REF!</definedName>
    <definedName name="qc2060lx" localSheetId="7">'[7]MFP-FAX'!#REF!</definedName>
    <definedName name="qc2060lx" localSheetId="10">'[8]MFP-FAX'!#REF!</definedName>
    <definedName name="qc2060lx" localSheetId="22">'[8]MFP-FAX'!#REF!</definedName>
    <definedName name="qc2060lx">'[8]MFP-FAX'!#REF!</definedName>
    <definedName name="qc2070p" localSheetId="7">'[7]MFP-FAX'!#REF!</definedName>
    <definedName name="qc2070p" localSheetId="10">'[8]MFP-FAX'!#REF!</definedName>
    <definedName name="qc2070p" localSheetId="22">'[8]MFP-FAX'!#REF!</definedName>
    <definedName name="qc2070p">'[8]MFP-FAX'!#REF!</definedName>
    <definedName name="qc2070x" localSheetId="7">'[7]MFP-FAX'!#REF!</definedName>
    <definedName name="qc2070x" localSheetId="10">'[8]MFP-FAX'!#REF!</definedName>
    <definedName name="qc2070x" localSheetId="22">'[8]MFP-FAX'!#REF!</definedName>
    <definedName name="qc2070x">'[8]MFP-FAX'!#REF!</definedName>
    <definedName name="qc3080p" localSheetId="7">'[7]MFP-FAX'!#REF!</definedName>
    <definedName name="qc3080p" localSheetId="10">'[8]MFP-FAX'!#REF!</definedName>
    <definedName name="qc3080p" localSheetId="22">'[8]MFP-FAX'!#REF!</definedName>
    <definedName name="qc3080p">'[8]MFP-FAX'!#REF!</definedName>
    <definedName name="qc3080x" localSheetId="7">'[29]MFP-FAX'!#REF!</definedName>
    <definedName name="qc3080x" localSheetId="10">'[29]MFP-FAX'!#REF!</definedName>
    <definedName name="qc3080x" localSheetId="22">'[29]MFP-FAX'!#REF!</definedName>
    <definedName name="qc3080x">'[29]MFP-FAX'!#REF!</definedName>
    <definedName name="qc353p" localSheetId="7">#REF!</definedName>
    <definedName name="qc353p" localSheetId="10">#REF!</definedName>
    <definedName name="qc353p" localSheetId="20">#REF!</definedName>
    <definedName name="qc353p" localSheetId="22">#REF!</definedName>
    <definedName name="qc353p" localSheetId="24">#REF!</definedName>
    <definedName name="qc353p">#REF!</definedName>
    <definedName name="qc6500p" localSheetId="7">#REF!</definedName>
    <definedName name="qc6500p" localSheetId="10">#REF!</definedName>
    <definedName name="qc6500p" localSheetId="20">#REF!</definedName>
    <definedName name="qc6500p" localSheetId="22">#REF!</definedName>
    <definedName name="qc6500p" localSheetId="24">#REF!</definedName>
    <definedName name="qc6500p">#REF!</definedName>
    <definedName name="qc6500x" localSheetId="7">#REF!</definedName>
    <definedName name="qc6500x" localSheetId="10">#REF!</definedName>
    <definedName name="qc6500x" localSheetId="20">#REF!</definedName>
    <definedName name="qc6500x" localSheetId="22">#REF!</definedName>
    <definedName name="qc6500x" localSheetId="24">#REF!</definedName>
    <definedName name="qc6500x">#REF!</definedName>
    <definedName name="qc7000p" localSheetId="7">'[2]MFP-FAX'!#REF!</definedName>
    <definedName name="qc7000p" localSheetId="10">'[2]MFP-FAX'!#REF!</definedName>
    <definedName name="qc7000p" localSheetId="22">'[2]MFP-FAX'!#REF!</definedName>
    <definedName name="qc7000p" localSheetId="24">'[2]MFP-FAX'!#REF!</definedName>
    <definedName name="qc7000p">'[2]MFP-FAX'!#REF!</definedName>
    <definedName name="qc7000x">'[2]MFP-FAX'!$B$758</definedName>
    <definedName name="qcC552DSX" localSheetId="7">'[2]MFP-FAX'!#REF!</definedName>
    <definedName name="qcC552DSX" localSheetId="10">'[2]MFP-FAX'!#REF!</definedName>
    <definedName name="qcC552DSX" localSheetId="20">'[2]MFP-FAX'!#REF!</definedName>
    <definedName name="qcC552DSX" localSheetId="22">'[2]MFP-FAX'!#REF!</definedName>
    <definedName name="qcC552DSX" localSheetId="24">'[2]MFP-FAX'!#REF!</definedName>
    <definedName name="qcC552DSX">'[2]MFP-FAX'!#REF!</definedName>
    <definedName name="qcC552X" localSheetId="7">'[2]MFP-FAX'!#REF!</definedName>
    <definedName name="qcC552X" localSheetId="10">'[2]MFP-FAX'!#REF!</definedName>
    <definedName name="qcC552X" localSheetId="22">'[2]MFP-FAX'!#REF!</definedName>
    <definedName name="qcC552X" localSheetId="24">'[2]MFP-FAX'!#REF!</definedName>
    <definedName name="qcC552X">'[2]MFP-FAX'!#REF!</definedName>
    <definedName name="qcC652DSX" localSheetId="10">'[2]MFP-FAX'!#REF!</definedName>
    <definedName name="qcC652DSX" localSheetId="22">'[2]MFP-FAX'!#REF!</definedName>
    <definedName name="qcC652DSX" localSheetId="24">'[2]MFP-FAX'!#REF!</definedName>
    <definedName name="qcC652DSX">'[2]MFP-FAX'!#REF!</definedName>
    <definedName name="qcC652X" localSheetId="10">'[2]MFP-FAX'!#REF!</definedName>
    <definedName name="qcC652X" localSheetId="22">'[2]MFP-FAX'!#REF!</definedName>
    <definedName name="qcC652X" localSheetId="24">'[2]MFP-FAX'!#REF!</definedName>
    <definedName name="qcC652X">'[2]MFP-FAX'!#REF!</definedName>
    <definedName name="quant" localSheetId="7">'[5]MFP-FAX'!#REF!</definedName>
    <definedName name="quant" localSheetId="10">'[5]MFP-FAX'!#REF!</definedName>
    <definedName name="quant" localSheetId="22">'[5]MFP-FAX'!#REF!</definedName>
    <definedName name="quant">'[5]MFP-FAX'!#REF!</definedName>
    <definedName name="Removal" localSheetId="7">[7]Notes!$M$1:$M$4</definedName>
    <definedName name="Removal">[8]Notes!$M$1:$M$4</definedName>
    <definedName name="s" localSheetId="7" hidden="1">{"MSP",#N/A,FALSE,"Printers";"Msp",#N/A,FALSE,"O &amp; C end of life and current"}</definedName>
    <definedName name="s" localSheetId="16" hidden="1">{"MSP",#N/A,FALSE,"Printers";"Msp",#N/A,FALSE,"O &amp; C end of life and current"}</definedName>
    <definedName name="s" localSheetId="20" hidden="1">{"MSP",#N/A,FALSE,"Printers";"Msp",#N/A,FALSE,"O &amp; C end of life and current"}</definedName>
    <definedName name="s" localSheetId="24" hidden="1">{"MSP",#N/A,FALSE,"Printers";"Msp",#N/A,FALSE,"O &amp; C end of life and current"}</definedName>
    <definedName name="s" hidden="1">{"MSP",#N/A,FALSE,"Printers";"Msp",#N/A,FALSE,"O &amp; C end of life and current"}</definedName>
    <definedName name="SAPBEXrevision" hidden="1">1</definedName>
    <definedName name="SAPBEXsysID" hidden="1">"PBW"</definedName>
    <definedName name="SAPBEXwbID" hidden="1">"89WAD5CD3QPB3UTWPCDJWELD4"</definedName>
    <definedName name="Sheetvol" localSheetId="7">#REF!</definedName>
    <definedName name="Sheetvol" localSheetId="10">#REF!</definedName>
    <definedName name="Sheetvol" localSheetId="20">#REF!</definedName>
    <definedName name="Sheetvol" localSheetId="22">#REF!</definedName>
    <definedName name="Sheetvol" localSheetId="24">#REF!</definedName>
    <definedName name="Sheetvol">#REF!</definedName>
    <definedName name="STAPLECPCBW" localSheetId="7">#REF!</definedName>
    <definedName name="STAPLECPCBW" localSheetId="10">#REF!</definedName>
    <definedName name="STAPLECPCBW" localSheetId="22">#REF!</definedName>
    <definedName name="STAPLECPCBW" localSheetId="24">#REF!</definedName>
    <definedName name="STAPLECPCBW">#REF!</definedName>
    <definedName name="STAPLECPCPPBW" localSheetId="7">#REF!</definedName>
    <definedName name="STAPLECPCPPBW" localSheetId="10">#REF!</definedName>
    <definedName name="STAPLECPCPPBW" localSheetId="22">#REF!</definedName>
    <definedName name="STAPLECPCPPBW" localSheetId="24">#REF!</definedName>
    <definedName name="STAPLECPCPPBW">#REF!</definedName>
    <definedName name="Supplies" localSheetId="7">#REF!</definedName>
    <definedName name="Supplies" localSheetId="10">#REF!</definedName>
    <definedName name="Supplies" localSheetId="22">#REF!</definedName>
    <definedName name="Supplies">#REF!</definedName>
    <definedName name="TERM" localSheetId="7">#REF!</definedName>
    <definedName name="TERM" localSheetId="10">#REF!</definedName>
    <definedName name="TERM" localSheetId="22">#REF!</definedName>
    <definedName name="TERM">#REF!</definedName>
    <definedName name="TNRATE" localSheetId="7">#REF!</definedName>
    <definedName name="TNRATE" localSheetId="10">#REF!</definedName>
    <definedName name="TNRATE" localSheetId="22">#REF!</definedName>
    <definedName name="TNRATE">#REF!</definedName>
    <definedName name="TONBW" localSheetId="7">#REF!</definedName>
    <definedName name="TONBW" localSheetId="10">#REF!</definedName>
    <definedName name="TONBW" localSheetId="22">#REF!</definedName>
    <definedName name="TONBW">#REF!</definedName>
    <definedName name="TONER" localSheetId="7">#REF!</definedName>
    <definedName name="TONER" localSheetId="10">#REF!</definedName>
    <definedName name="TONER" localSheetId="22">#REF!</definedName>
    <definedName name="TONER">#REF!</definedName>
    <definedName name="TONERBW" localSheetId="7">#REF!</definedName>
    <definedName name="TONERBW" localSheetId="10">#REF!</definedName>
    <definedName name="TONERBW" localSheetId="22">#REF!</definedName>
    <definedName name="TONERBW">#REF!</definedName>
    <definedName name="TONERCPC" localSheetId="7">#REF!</definedName>
    <definedName name="TONERCPC" localSheetId="10">#REF!</definedName>
    <definedName name="TONERCPC" localSheetId="22">#REF!</definedName>
    <definedName name="TONERCPC">#REF!</definedName>
    <definedName name="TONERCPCBW" localSheetId="7">#REF!</definedName>
    <definedName name="TONERCPCBW" localSheetId="10">#REF!</definedName>
    <definedName name="TONERCPCBW" localSheetId="22">#REF!</definedName>
    <definedName name="TONERCPCBW">#REF!</definedName>
    <definedName name="TONERCPCPPBW" localSheetId="7">#REF!</definedName>
    <definedName name="TONERCPCPPBW" localSheetId="10">#REF!</definedName>
    <definedName name="TONERCPCPPBW" localSheetId="22">#REF!</definedName>
    <definedName name="TONERCPCPPBW">#REF!</definedName>
    <definedName name="TONERCPCPPC" localSheetId="7">#REF!</definedName>
    <definedName name="TONERCPCPPC" localSheetId="10">#REF!</definedName>
    <definedName name="TONERCPCPPC" localSheetId="22">#REF!</definedName>
    <definedName name="TONERCPCPPC">#REF!</definedName>
    <definedName name="TONPPBW" localSheetId="7">#REF!</definedName>
    <definedName name="TONPPBW" localSheetId="10">#REF!</definedName>
    <definedName name="TONPPBW" localSheetId="22">#REF!</definedName>
    <definedName name="TONPPBW">#REF!</definedName>
    <definedName name="TTLGP" localSheetId="7">#REF!</definedName>
    <definedName name="TTLGP" localSheetId="10">#REF!</definedName>
    <definedName name="TTLGP" localSheetId="22">#REF!</definedName>
    <definedName name="TTLGP">#REF!</definedName>
    <definedName name="TTLSUP" localSheetId="7">#REF!</definedName>
    <definedName name="TTLSUP" localSheetId="10">#REF!</definedName>
    <definedName name="TTLSUP" localSheetId="22">#REF!</definedName>
    <definedName name="TTLSUP">#REF!</definedName>
    <definedName name="uuu" localSheetId="10">#REF!</definedName>
    <definedName name="uuu" localSheetId="22">#REF!</definedName>
    <definedName name="uuu">#REF!</definedName>
    <definedName name="uuuuu" localSheetId="10">#REF!</definedName>
    <definedName name="uuuuu" localSheetId="22">#REF!</definedName>
    <definedName name="uuuuu">#REF!</definedName>
    <definedName name="wrn.Min.Sell.Prix." localSheetId="7" hidden="1">{"MSP",#N/A,FALSE,"Printers";"Msp",#N/A,FALSE,"O &amp; C end of life and current"}</definedName>
    <definedName name="wrn.Min.Sell.Prix." localSheetId="16" hidden="1">{"MSP",#N/A,FALSE,"Printers";"Msp",#N/A,FALSE,"O &amp; C end of life and current"}</definedName>
    <definedName name="wrn.Min.Sell.Prix." localSheetId="20" hidden="1">{"MSP",#N/A,FALSE,"Printers";"Msp",#N/A,FALSE,"O &amp; C end of life and current"}</definedName>
    <definedName name="wrn.Min.Sell.Prix." localSheetId="24" hidden="1">{"MSP",#N/A,FALSE,"Printers";"Msp",#N/A,FALSE,"O &amp; C end of life and current"}</definedName>
    <definedName name="wrn.Min.Sell.Prix." hidden="1">{"MSP",#N/A,FALSE,"Printers";"Msp",#N/A,FALSE,"O &amp; C end of life and current"}</definedName>
    <definedName name="WTBCPC" localSheetId="7">#REF!</definedName>
    <definedName name="WTBCPC" localSheetId="10">#REF!</definedName>
    <definedName name="WTBCPC" localSheetId="20">#REF!</definedName>
    <definedName name="WTBCPC" localSheetId="22">#REF!</definedName>
    <definedName name="WTBCPC" localSheetId="24">#REF!</definedName>
    <definedName name="WTBCPC">#REF!</definedName>
    <definedName name="y" localSheetId="10">#REF!</definedName>
    <definedName name="y" localSheetId="22">#REF!</definedName>
    <definedName name="y" localSheetId="24">#REF!</definedName>
    <definedName name="y">#REF!</definedName>
    <definedName name="YEARS" localSheetId="7">#REF!</definedName>
    <definedName name="YEARS" localSheetId="10">#REF!</definedName>
    <definedName name="YEARS" localSheetId="22">#REF!</definedName>
    <definedName name="YEARS" localSheetId="24">#REF!</definedName>
    <definedName name="YEAR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740" i="47" l="1"/>
  <c r="F225" i="41"/>
  <c r="E225" i="41"/>
  <c r="F75" i="49" l="1"/>
  <c r="F74" i="49"/>
  <c r="F73" i="49"/>
  <c r="F68" i="49"/>
  <c r="F65" i="49"/>
  <c r="F64" i="49"/>
  <c r="F60" i="49"/>
  <c r="F57" i="49"/>
  <c r="F56" i="49"/>
  <c r="F52" i="49"/>
  <c r="F49" i="49"/>
  <c r="F48" i="49"/>
  <c r="F44" i="49"/>
  <c r="F41" i="49"/>
  <c r="F40" i="49"/>
  <c r="F36" i="49"/>
  <c r="F34" i="49"/>
  <c r="F33" i="49"/>
  <c r="F32" i="49"/>
  <c r="F28" i="49"/>
  <c r="F26" i="49"/>
  <c r="F25" i="49"/>
  <c r="F24" i="49"/>
  <c r="F27" i="49"/>
  <c r="F29" i="49"/>
  <c r="F30" i="49"/>
  <c r="F31" i="49"/>
  <c r="F35" i="49"/>
  <c r="F37" i="49"/>
  <c r="F38" i="49"/>
  <c r="F39" i="49"/>
  <c r="F42" i="49"/>
  <c r="F43" i="49"/>
  <c r="F45" i="49"/>
  <c r="F46" i="49"/>
  <c r="F47" i="49"/>
  <c r="F50" i="49"/>
  <c r="F51" i="49"/>
  <c r="F53" i="49"/>
  <c r="F54" i="49"/>
  <c r="F55" i="49"/>
  <c r="F58" i="49"/>
  <c r="F59" i="49"/>
  <c r="F61" i="49"/>
  <c r="F62" i="49"/>
  <c r="F63" i="49"/>
  <c r="F66" i="49"/>
  <c r="F67" i="49"/>
  <c r="F69" i="49"/>
  <c r="F70" i="49"/>
  <c r="F71" i="49"/>
  <c r="F22" i="49"/>
  <c r="F21" i="49"/>
  <c r="F20" i="49"/>
  <c r="F19" i="49"/>
  <c r="F12" i="49"/>
  <c r="F17" i="49"/>
  <c r="F16" i="49"/>
  <c r="F15" i="49"/>
  <c r="F14" i="49"/>
  <c r="F13" i="49"/>
  <c r="F11" i="49"/>
  <c r="F9" i="49"/>
  <c r="F8" i="49"/>
  <c r="F7" i="49"/>
  <c r="F6" i="49"/>
  <c r="F5" i="49"/>
  <c r="F4" i="49"/>
  <c r="F44" i="40" l="1"/>
  <c r="F45" i="40"/>
  <c r="F47" i="40"/>
  <c r="F48" i="40"/>
  <c r="F49" i="40"/>
  <c r="F50" i="40"/>
  <c r="F51" i="40"/>
  <c r="F52" i="40"/>
  <c r="F53" i="40"/>
  <c r="F54" i="40"/>
  <c r="F55" i="40"/>
  <c r="F56" i="40"/>
  <c r="F25" i="40"/>
  <c r="F26" i="40"/>
  <c r="F27" i="40"/>
  <c r="F28" i="40"/>
  <c r="F29" i="40"/>
  <c r="F30" i="40"/>
  <c r="F31" i="40"/>
  <c r="F32" i="40"/>
  <c r="F33" i="40"/>
  <c r="F34" i="40"/>
  <c r="F35" i="40"/>
  <c r="F36" i="40"/>
  <c r="F37" i="40"/>
  <c r="F38" i="40"/>
  <c r="F39" i="40"/>
  <c r="F40" i="40"/>
  <c r="F41" i="40"/>
  <c r="F42" i="40"/>
  <c r="F43" i="40"/>
  <c r="F7" i="40"/>
  <c r="F9" i="40"/>
  <c r="F10" i="40"/>
  <c r="F11" i="40"/>
  <c r="F12" i="40"/>
  <c r="F13" i="40"/>
  <c r="F14" i="40"/>
  <c r="F15" i="40"/>
  <c r="F16" i="40"/>
  <c r="F18" i="40"/>
  <c r="F19" i="40"/>
  <c r="F20" i="40"/>
  <c r="F21" i="40"/>
  <c r="F22" i="40"/>
  <c r="F23" i="40"/>
  <c r="F24" i="40"/>
  <c r="F6" i="40"/>
  <c r="F208" i="63"/>
  <c r="F207" i="63"/>
  <c r="F206" i="63"/>
  <c r="F205" i="63"/>
  <c r="F204" i="63"/>
  <c r="F203" i="63"/>
  <c r="F202" i="63"/>
  <c r="F201" i="63"/>
  <c r="F200" i="63"/>
  <c r="F199" i="63"/>
  <c r="F198" i="63"/>
  <c r="F197" i="63"/>
  <c r="F196" i="63"/>
  <c r="F195" i="63"/>
  <c r="F194" i="63"/>
  <c r="F193" i="63"/>
  <c r="F192" i="63"/>
  <c r="F191" i="63"/>
  <c r="F190" i="63"/>
  <c r="F189" i="63"/>
  <c r="F186" i="63"/>
  <c r="F185" i="63"/>
  <c r="F184" i="63"/>
  <c r="F182" i="63"/>
  <c r="F180" i="63"/>
  <c r="F179" i="63"/>
  <c r="F178" i="63"/>
  <c r="F177" i="63"/>
  <c r="F176" i="63"/>
  <c r="F174" i="63"/>
  <c r="F173" i="63"/>
  <c r="F172" i="63"/>
  <c r="F171" i="63"/>
  <c r="F170" i="63"/>
  <c r="F168" i="63"/>
  <c r="F167" i="63"/>
  <c r="F166" i="63"/>
  <c r="F164" i="63"/>
  <c r="F163" i="63"/>
  <c r="F162" i="63"/>
  <c r="F161" i="63"/>
  <c r="F160" i="63"/>
  <c r="F158" i="63"/>
  <c r="F157" i="63"/>
  <c r="F156" i="63"/>
  <c r="F155" i="63"/>
  <c r="F154" i="63"/>
  <c r="F153" i="63"/>
  <c r="F151" i="63"/>
  <c r="F150" i="63"/>
  <c r="F149" i="63"/>
  <c r="F148" i="63"/>
  <c r="F146" i="63"/>
  <c r="F145" i="63"/>
  <c r="F144" i="63"/>
  <c r="F143" i="63"/>
  <c r="F142" i="63"/>
  <c r="F141" i="63"/>
  <c r="F139" i="63"/>
  <c r="F138" i="63"/>
  <c r="F137" i="63"/>
  <c r="F136" i="63"/>
  <c r="F134" i="63"/>
  <c r="F133" i="63"/>
  <c r="F132" i="63"/>
  <c r="F130" i="63"/>
  <c r="F129" i="63"/>
  <c r="F128" i="63"/>
  <c r="F127" i="63"/>
  <c r="F126" i="63"/>
  <c r="F125" i="63"/>
  <c r="F209" i="49" l="1"/>
  <c r="F568" i="47"/>
  <c r="F567" i="47"/>
  <c r="F566" i="47"/>
  <c r="F565" i="47"/>
  <c r="F564" i="47"/>
  <c r="F563" i="47"/>
  <c r="F562" i="47"/>
  <c r="F561" i="47"/>
  <c r="F560" i="47"/>
  <c r="F559" i="47"/>
  <c r="F558" i="47"/>
  <c r="F557" i="47"/>
  <c r="F556" i="47"/>
  <c r="F555" i="47"/>
  <c r="F554" i="47"/>
  <c r="F553" i="47"/>
  <c r="F552" i="47"/>
  <c r="F551" i="47"/>
  <c r="F550" i="47"/>
  <c r="F549" i="47"/>
  <c r="F547" i="47"/>
  <c r="F546" i="47"/>
  <c r="F545" i="47"/>
  <c r="F544" i="47"/>
  <c r="F543" i="47"/>
  <c r="F542" i="47"/>
  <c r="F541" i="47"/>
  <c r="F540" i="47"/>
  <c r="F539" i="47"/>
  <c r="F538" i="47"/>
  <c r="F537" i="47"/>
  <c r="F536" i="47"/>
  <c r="F535" i="47"/>
  <c r="F534" i="47"/>
  <c r="F533" i="47"/>
  <c r="F532" i="47"/>
  <c r="F531" i="47"/>
  <c r="F530" i="47"/>
  <c r="F529" i="47"/>
  <c r="F528" i="47"/>
  <c r="F526" i="47"/>
  <c r="F523" i="47"/>
  <c r="F522" i="47"/>
  <c r="F521" i="47"/>
  <c r="F520" i="47"/>
  <c r="F518" i="47"/>
  <c r="F517" i="47"/>
  <c r="F516" i="47"/>
  <c r="F515" i="47"/>
  <c r="F514" i="47"/>
  <c r="F513" i="47"/>
  <c r="F512" i="47"/>
  <c r="F511" i="47"/>
  <c r="F510" i="47"/>
  <c r="F509" i="47"/>
  <c r="F508" i="47"/>
  <c r="F507" i="47"/>
  <c r="F505" i="47"/>
  <c r="F504" i="47"/>
  <c r="F503" i="47"/>
  <c r="F502" i="47"/>
  <c r="F501" i="47"/>
  <c r="F500" i="47"/>
  <c r="F499" i="47"/>
  <c r="F498" i="47"/>
  <c r="F497" i="47"/>
  <c r="F496" i="47"/>
  <c r="F495" i="47"/>
  <c r="F494" i="47"/>
  <c r="F493" i="47"/>
  <c r="F492" i="47"/>
  <c r="F491" i="47"/>
  <c r="F490" i="47"/>
  <c r="F489" i="47"/>
  <c r="F488" i="47"/>
  <c r="F487" i="47"/>
  <c r="F486" i="47"/>
  <c r="F485" i="47"/>
  <c r="F484" i="47"/>
  <c r="F483" i="47"/>
  <c r="F482" i="47"/>
  <c r="F481" i="47"/>
  <c r="F480" i="47"/>
  <c r="F479" i="47"/>
  <c r="F478" i="47"/>
  <c r="F477" i="47"/>
  <c r="F476" i="47"/>
  <c r="F475" i="47"/>
  <c r="F474" i="47"/>
  <c r="F473" i="47"/>
  <c r="F472" i="47"/>
  <c r="F471" i="47"/>
  <c r="F470" i="47"/>
  <c r="F469" i="47"/>
  <c r="F468" i="47"/>
  <c r="F466" i="47"/>
  <c r="F465" i="47"/>
  <c r="F464" i="47"/>
  <c r="F463" i="47"/>
  <c r="F462" i="47"/>
  <c r="F461" i="47"/>
  <c r="F460" i="47"/>
  <c r="F459" i="47"/>
  <c r="F458" i="47"/>
  <c r="F457" i="47"/>
  <c r="F456" i="47"/>
  <c r="F455" i="47"/>
  <c r="F454" i="47"/>
  <c r="F453" i="47"/>
  <c r="F452" i="47"/>
  <c r="F451" i="47"/>
  <c r="F450" i="47"/>
  <c r="F449" i="47"/>
  <c r="F448" i="47"/>
  <c r="F447" i="47"/>
  <c r="F446" i="47"/>
  <c r="F445" i="47"/>
  <c r="F444" i="47"/>
  <c r="F443" i="47"/>
  <c r="F442" i="47"/>
  <c r="F441" i="47"/>
  <c r="F440" i="47"/>
  <c r="F439" i="47"/>
  <c r="F438" i="47"/>
  <c r="F437" i="47"/>
  <c r="F436" i="47"/>
  <c r="F435" i="47"/>
  <c r="F434" i="47"/>
  <c r="F433" i="47"/>
  <c r="F432" i="47"/>
  <c r="F431" i="47"/>
  <c r="F430" i="47"/>
  <c r="F429" i="47"/>
  <c r="F428" i="47"/>
  <c r="F427" i="47"/>
  <c r="F426" i="47"/>
  <c r="F425" i="47"/>
  <c r="F424" i="47"/>
  <c r="F423" i="47"/>
  <c r="F422" i="47"/>
  <c r="F421" i="47"/>
  <c r="F420" i="47"/>
  <c r="F419" i="47"/>
  <c r="F418" i="47"/>
  <c r="F417" i="47"/>
  <c r="F416" i="47"/>
  <c r="F415" i="47"/>
  <c r="F414" i="47"/>
  <c r="F413" i="47"/>
  <c r="F412" i="47"/>
  <c r="F411" i="47"/>
  <c r="F410" i="47"/>
  <c r="F409" i="47"/>
  <c r="F408" i="47"/>
  <c r="F407" i="47"/>
  <c r="F406" i="47"/>
  <c r="F405" i="47"/>
  <c r="F404" i="47"/>
  <c r="F403" i="47"/>
  <c r="F402" i="47"/>
  <c r="F401" i="47"/>
  <c r="F400" i="47"/>
  <c r="F399" i="47"/>
  <c r="F398" i="47"/>
  <c r="F397" i="47"/>
  <c r="F396" i="47"/>
  <c r="F395" i="47"/>
  <c r="F394" i="47"/>
  <c r="F393" i="47"/>
  <c r="F392" i="47"/>
  <c r="F391" i="47"/>
  <c r="F390" i="47"/>
  <c r="F389" i="47"/>
  <c r="F388" i="47"/>
  <c r="F387" i="47"/>
  <c r="F386" i="47"/>
  <c r="F385" i="47"/>
  <c r="F384" i="47"/>
  <c r="F383" i="47"/>
  <c r="F382" i="47"/>
  <c r="F381" i="47"/>
  <c r="F380" i="47"/>
  <c r="F379" i="47"/>
  <c r="F378" i="47"/>
  <c r="F377" i="47"/>
  <c r="F374" i="47"/>
  <c r="F375" i="47"/>
  <c r="F249" i="47"/>
  <c r="F247" i="47"/>
  <c r="F246" i="47"/>
  <c r="F159" i="47"/>
  <c r="F243" i="47"/>
  <c r="F244" i="47"/>
  <c r="F189" i="47"/>
  <c r="F152" i="47"/>
  <c r="F153" i="47"/>
  <c r="F150" i="47"/>
  <c r="F149" i="47"/>
  <c r="F148" i="47"/>
  <c r="F145" i="47"/>
  <c r="F142" i="47"/>
  <c r="F141" i="47"/>
  <c r="F139" i="47"/>
  <c r="F138" i="47"/>
  <c r="F137" i="47"/>
  <c r="F136" i="47"/>
  <c r="F26" i="47"/>
  <c r="F23" i="47"/>
  <c r="F20" i="47"/>
  <c r="F19" i="47"/>
  <c r="F17" i="47"/>
  <c r="F16" i="47"/>
  <c r="F15" i="47"/>
  <c r="F228" i="49" l="1"/>
  <c r="F223" i="49"/>
  <c r="F222" i="49"/>
  <c r="F221" i="49"/>
  <c r="F220" i="49"/>
  <c r="F219" i="49"/>
  <c r="F218" i="49"/>
  <c r="F217" i="49"/>
  <c r="F211" i="49"/>
  <c r="F7" i="42"/>
  <c r="F8" i="42"/>
  <c r="F9" i="42"/>
  <c r="F10" i="42"/>
  <c r="F12" i="42"/>
  <c r="F13" i="42"/>
  <c r="F14" i="42"/>
  <c r="F15" i="42"/>
  <c r="F16" i="42"/>
  <c r="F17" i="42"/>
  <c r="F18" i="42"/>
  <c r="F19" i="42"/>
  <c r="F20" i="42"/>
  <c r="F21" i="42"/>
  <c r="F22" i="42"/>
  <c r="F23" i="42"/>
  <c r="F24" i="42"/>
  <c r="F25" i="42"/>
  <c r="F26" i="42"/>
  <c r="F27" i="42"/>
  <c r="F28" i="42"/>
  <c r="F29" i="42"/>
  <c r="F30" i="42"/>
  <c r="F31" i="42"/>
  <c r="F32" i="42"/>
  <c r="F33" i="42"/>
  <c r="F34" i="42"/>
  <c r="F35" i="42"/>
  <c r="F36" i="42"/>
  <c r="F37" i="42"/>
  <c r="F38" i="42"/>
  <c r="F39" i="42"/>
  <c r="F40" i="42"/>
  <c r="F41" i="42"/>
  <c r="F42" i="42"/>
  <c r="F43" i="42"/>
  <c r="F44" i="42"/>
  <c r="F45" i="42"/>
  <c r="F46" i="42"/>
  <c r="F47" i="42"/>
  <c r="F48" i="42"/>
  <c r="F49" i="42"/>
  <c r="F50" i="42"/>
  <c r="F51" i="42"/>
  <c r="F52" i="42"/>
  <c r="F53" i="42"/>
  <c r="F54" i="42"/>
  <c r="F55" i="42"/>
  <c r="F56" i="42"/>
  <c r="F57" i="42"/>
  <c r="F58" i="42"/>
  <c r="F59" i="42"/>
  <c r="F60" i="42"/>
  <c r="F61" i="42"/>
  <c r="F62" i="42"/>
  <c r="F64" i="42"/>
  <c r="F65" i="42"/>
  <c r="F66" i="42"/>
  <c r="F67" i="42"/>
  <c r="F68" i="42"/>
  <c r="F69" i="42"/>
  <c r="F5" i="42"/>
  <c r="F213" i="49" l="1"/>
  <c r="F324" i="55"/>
  <c r="F323" i="55"/>
  <c r="F322" i="55"/>
  <c r="F321" i="55"/>
  <c r="F320" i="55"/>
  <c r="F319" i="55"/>
  <c r="F318" i="55"/>
  <c r="F316" i="55"/>
  <c r="F315" i="55"/>
  <c r="F314" i="55"/>
  <c r="F313" i="55"/>
  <c r="F312" i="55"/>
  <c r="F311" i="55"/>
  <c r="F310" i="55"/>
  <c r="F309" i="55"/>
  <c r="F308" i="55"/>
  <c r="F307" i="55"/>
  <c r="F306" i="55"/>
  <c r="F304" i="55"/>
  <c r="F303" i="55"/>
  <c r="F302" i="55"/>
  <c r="F301" i="55"/>
  <c r="F300" i="55"/>
  <c r="F297" i="55"/>
  <c r="F208" i="16" l="1"/>
  <c r="F206" i="16"/>
  <c r="F204" i="16"/>
  <c r="F203" i="16"/>
  <c r="F200" i="16"/>
  <c r="F539" i="55"/>
  <c r="F538" i="55"/>
  <c r="F537" i="55"/>
  <c r="F536" i="55"/>
  <c r="F535" i="55"/>
  <c r="F534" i="55"/>
  <c r="F533" i="55"/>
  <c r="F532" i="55"/>
  <c r="F530" i="55"/>
  <c r="F529" i="55"/>
  <c r="F527" i="55"/>
  <c r="F526" i="55"/>
  <c r="F525" i="55"/>
  <c r="F524" i="55"/>
  <c r="F523" i="55"/>
  <c r="F522" i="55"/>
  <c r="F521" i="55"/>
  <c r="F520" i="55"/>
  <c r="F518" i="55"/>
  <c r="F517" i="55"/>
  <c r="F516" i="55"/>
  <c r="F515" i="55"/>
  <c r="F514" i="55"/>
  <c r="F513" i="55"/>
  <c r="F512" i="55"/>
  <c r="F511" i="55"/>
  <c r="F510" i="55"/>
  <c r="F546" i="55"/>
  <c r="F545" i="55"/>
  <c r="F544" i="55"/>
  <c r="F543" i="55"/>
  <c r="F542" i="55"/>
  <c r="F541" i="55"/>
  <c r="F507" i="55"/>
  <c r="F278" i="16" l="1"/>
  <c r="F275" i="16"/>
  <c r="F274" i="16"/>
  <c r="F273" i="16"/>
  <c r="F82" i="48"/>
  <c r="F79" i="48"/>
  <c r="F78" i="48"/>
  <c r="F77" i="48"/>
  <c r="F1157" i="7"/>
  <c r="F1025" i="7"/>
  <c r="F970" i="7"/>
  <c r="F279" i="16"/>
  <c r="F277" i="16"/>
  <c r="F271" i="16"/>
  <c r="F270" i="16"/>
  <c r="F267" i="16"/>
  <c r="F83" i="48"/>
  <c r="F81" i="48"/>
  <c r="F75" i="48"/>
  <c r="F74" i="48"/>
  <c r="F71" i="48"/>
  <c r="F218" i="16"/>
  <c r="F216" i="16"/>
  <c r="F214" i="16"/>
  <c r="F213" i="16"/>
  <c r="F210" i="16"/>
  <c r="F211" i="55" l="1"/>
  <c r="E240" i="49" l="1"/>
  <c r="F257" i="49"/>
  <c r="F256" i="49"/>
  <c r="F254" i="49"/>
  <c r="F253" i="49"/>
  <c r="F252" i="49"/>
  <c r="F251" i="49"/>
  <c r="F249" i="49"/>
  <c r="F248" i="49"/>
  <c r="F247" i="49"/>
  <c r="F246" i="49"/>
  <c r="F244" i="49"/>
  <c r="F243" i="49"/>
  <c r="F242" i="49"/>
  <c r="D240" i="49"/>
  <c r="F240" i="49" l="1"/>
  <c r="F210" i="55"/>
  <c r="F209" i="55"/>
  <c r="F207" i="55"/>
  <c r="F206" i="55"/>
  <c r="F205" i="55"/>
  <c r="F204" i="55"/>
  <c r="F202" i="55"/>
  <c r="F201" i="55"/>
  <c r="F200" i="55"/>
  <c r="F199" i="55"/>
  <c r="F198" i="55"/>
  <c r="F197" i="55"/>
  <c r="F196" i="55"/>
  <c r="F194" i="55"/>
  <c r="F193" i="55"/>
  <c r="F192" i="55"/>
  <c r="F191" i="55"/>
  <c r="F190" i="55"/>
  <c r="F186" i="55"/>
  <c r="F57" i="48"/>
  <c r="F105" i="16"/>
  <c r="F67" i="16"/>
  <c r="F250" i="16"/>
  <c r="F183" i="16"/>
  <c r="F143" i="16"/>
  <c r="F94" i="7"/>
  <c r="F43" i="7"/>
  <c r="F905" i="7"/>
  <c r="F826" i="7"/>
  <c r="F827" i="7"/>
  <c r="F758" i="7"/>
  <c r="F675" i="7"/>
  <c r="F604" i="7"/>
  <c r="F521" i="7"/>
  <c r="F448" i="7"/>
  <c r="F374" i="7"/>
  <c r="F309" i="7"/>
  <c r="F228" i="7"/>
  <c r="F154" i="7"/>
  <c r="F1086" i="47" l="1"/>
  <c r="F1085" i="47"/>
  <c r="F1084" i="47"/>
  <c r="F1083" i="47"/>
  <c r="F1082" i="47"/>
  <c r="F1081" i="47"/>
  <c r="F1080" i="47"/>
  <c r="F1079" i="47"/>
  <c r="F1078" i="47"/>
  <c r="F1077" i="47"/>
  <c r="F1076" i="47"/>
  <c r="F1075" i="47"/>
  <c r="F1074" i="47"/>
  <c r="F1073" i="47"/>
  <c r="F1072" i="47"/>
  <c r="F1071" i="47"/>
  <c r="F1070" i="47"/>
  <c r="F1069" i="47"/>
  <c r="F1068" i="47"/>
  <c r="F1067" i="47"/>
  <c r="F1065" i="47"/>
  <c r="F1064" i="47"/>
  <c r="F1063" i="47"/>
  <c r="F1062" i="47"/>
  <c r="F1061" i="47"/>
  <c r="F1060" i="47"/>
  <c r="F1059" i="47"/>
  <c r="F1058" i="47"/>
  <c r="F1057" i="47"/>
  <c r="F1056" i="47"/>
  <c r="F1055" i="47"/>
  <c r="F1054" i="47"/>
  <c r="F1053" i="47"/>
  <c r="F1052" i="47"/>
  <c r="F1051" i="47"/>
  <c r="F1050" i="47"/>
  <c r="F1049" i="47"/>
  <c r="F1048" i="47"/>
  <c r="F1047" i="47"/>
  <c r="F1046" i="47"/>
  <c r="F1045" i="47"/>
  <c r="F793" i="47"/>
  <c r="F862" i="47"/>
  <c r="F859" i="47"/>
  <c r="F858" i="47"/>
  <c r="F857" i="47"/>
  <c r="F856" i="47"/>
  <c r="F855" i="47"/>
  <c r="F853" i="47"/>
  <c r="F852" i="47"/>
  <c r="F851" i="47"/>
  <c r="F850" i="47"/>
  <c r="F849" i="47"/>
  <c r="F848" i="47"/>
  <c r="F847" i="47"/>
  <c r="F846" i="47"/>
  <c r="F845" i="47"/>
  <c r="F844" i="47"/>
  <c r="F843" i="47"/>
  <c r="F842" i="47"/>
  <c r="F841" i="47"/>
  <c r="F840" i="47"/>
  <c r="F839" i="47"/>
  <c r="F838" i="47"/>
  <c r="F837" i="47"/>
  <c r="F836" i="47"/>
  <c r="F835" i="47"/>
  <c r="F834" i="47"/>
  <c r="F833" i="47"/>
  <c r="F832" i="47"/>
  <c r="F831" i="47"/>
  <c r="F830" i="47"/>
  <c r="F829" i="47"/>
  <c r="F828" i="47"/>
  <c r="F827" i="47"/>
  <c r="F826" i="47"/>
  <c r="F825" i="47"/>
  <c r="F824" i="47"/>
  <c r="F823" i="47"/>
  <c r="F822" i="47"/>
  <c r="F821" i="47"/>
  <c r="F820" i="47"/>
  <c r="F819" i="47"/>
  <c r="F818" i="47"/>
  <c r="F817" i="47"/>
  <c r="F816" i="47"/>
  <c r="F815" i="47"/>
  <c r="F814" i="47"/>
  <c r="F813" i="47"/>
  <c r="F812" i="47"/>
  <c r="F811" i="47"/>
  <c r="F810" i="47"/>
  <c r="F809" i="47"/>
  <c r="F808" i="47"/>
  <c r="F807" i="47"/>
  <c r="F806" i="47"/>
  <c r="F805" i="47"/>
  <c r="F804" i="47"/>
  <c r="F803" i="47"/>
  <c r="F801" i="47"/>
  <c r="F800" i="47"/>
  <c r="F799" i="47"/>
  <c r="F798" i="47"/>
  <c r="F796" i="47"/>
  <c r="F795" i="47"/>
  <c r="F1040" i="47"/>
  <c r="F1039" i="47"/>
  <c r="F1031" i="47"/>
  <c r="F1030" i="47"/>
  <c r="F1029" i="47"/>
  <c r="F1028" i="47"/>
  <c r="F1027" i="47"/>
  <c r="F1026" i="47"/>
  <c r="F1025" i="47"/>
  <c r="F1024" i="47"/>
  <c r="F1023" i="47"/>
  <c r="F1022" i="47"/>
  <c r="F1021" i="47"/>
  <c r="F1020" i="47"/>
  <c r="F1019" i="47"/>
  <c r="F1018" i="47"/>
  <c r="F1017" i="47"/>
  <c r="F1016" i="47"/>
  <c r="F1015" i="47"/>
  <c r="F1014" i="47"/>
  <c r="F1013" i="47"/>
  <c r="F1012" i="47"/>
  <c r="F1011" i="47"/>
  <c r="F1010" i="47"/>
  <c r="F1009" i="47"/>
  <c r="F1008" i="47"/>
  <c r="F1007" i="47"/>
  <c r="F1006" i="47"/>
  <c r="F1005" i="47"/>
  <c r="F1004" i="47"/>
  <c r="F1003" i="47"/>
  <c r="F1002" i="47"/>
  <c r="F1001" i="47"/>
  <c r="F1000" i="47"/>
  <c r="F999" i="47"/>
  <c r="F998" i="47"/>
  <c r="F997" i="47"/>
  <c r="F996" i="47"/>
  <c r="F995" i="47"/>
  <c r="F994" i="47"/>
  <c r="F993" i="47"/>
  <c r="F992" i="47"/>
  <c r="F991" i="47"/>
  <c r="F990" i="47"/>
  <c r="F989" i="47"/>
  <c r="F988" i="47"/>
  <c r="F987" i="47"/>
  <c r="F986" i="47"/>
  <c r="F985" i="47"/>
  <c r="F984" i="47"/>
  <c r="F937" i="47"/>
  <c r="F936" i="47"/>
  <c r="F935" i="47"/>
  <c r="F934" i="47"/>
  <c r="F933" i="47"/>
  <c r="F932" i="47"/>
  <c r="F931" i="47"/>
  <c r="F930" i="47"/>
  <c r="F929" i="47"/>
  <c r="F928" i="47"/>
  <c r="F927" i="47"/>
  <c r="F926" i="47"/>
  <c r="F925" i="47"/>
  <c r="F924" i="47"/>
  <c r="F923" i="47"/>
  <c r="F922" i="47"/>
  <c r="F921" i="47"/>
  <c r="F920" i="47"/>
  <c r="F919" i="47"/>
  <c r="F918" i="47"/>
  <c r="F917" i="47"/>
  <c r="F916" i="47"/>
  <c r="F915" i="47"/>
  <c r="F914" i="47"/>
  <c r="F913" i="47"/>
  <c r="F912" i="47"/>
  <c r="F911" i="47"/>
  <c r="F910" i="47"/>
  <c r="F909" i="47"/>
  <c r="F908" i="47"/>
  <c r="F907" i="47"/>
  <c r="F906" i="47"/>
  <c r="F905" i="47"/>
  <c r="F904" i="47"/>
  <c r="F903" i="47"/>
  <c r="F902" i="47"/>
  <c r="F901" i="47"/>
  <c r="F900" i="47"/>
  <c r="F899" i="47"/>
  <c r="F898" i="47"/>
  <c r="F897" i="47"/>
  <c r="F896" i="47"/>
  <c r="F895" i="47"/>
  <c r="F894" i="47"/>
  <c r="F893" i="47"/>
  <c r="F892" i="47"/>
  <c r="F891" i="47"/>
  <c r="F890" i="47"/>
  <c r="F889" i="47"/>
  <c r="F888" i="47"/>
  <c r="F887" i="47"/>
  <c r="F881" i="47"/>
  <c r="F880" i="47"/>
  <c r="F879" i="47"/>
  <c r="F878" i="47"/>
  <c r="F877" i="47"/>
  <c r="F876" i="47"/>
  <c r="F875" i="47"/>
  <c r="F874" i="47"/>
  <c r="F873" i="47"/>
  <c r="F872" i="47"/>
  <c r="F871" i="47"/>
  <c r="F867" i="47"/>
  <c r="F743" i="47"/>
  <c r="F742" i="47"/>
  <c r="F741" i="47"/>
  <c r="F740" i="47"/>
  <c r="F739" i="47"/>
  <c r="F238" i="49" l="1"/>
  <c r="F237" i="49"/>
  <c r="F235" i="49"/>
  <c r="F234" i="49"/>
  <c r="F233" i="49"/>
  <c r="F232" i="49"/>
  <c r="F231" i="49"/>
  <c r="F230" i="49"/>
  <c r="F229" i="49"/>
  <c r="F226" i="49"/>
  <c r="F225" i="49"/>
  <c r="F224" i="49"/>
  <c r="F215" i="49"/>
  <c r="F214" i="49"/>
  <c r="F212" i="49"/>
  <c r="F208" i="49"/>
  <c r="F144" i="16" l="1"/>
  <c r="F150" i="16"/>
  <c r="F149" i="16"/>
  <c r="F148" i="16"/>
  <c r="F147" i="16"/>
  <c r="F145" i="16"/>
  <c r="F142" i="16"/>
  <c r="F141" i="16"/>
  <c r="F140" i="16"/>
  <c r="F139" i="16"/>
  <c r="F138" i="16"/>
  <c r="F137" i="16"/>
  <c r="F136" i="16"/>
  <c r="F134" i="16"/>
  <c r="F133" i="16"/>
  <c r="F132" i="16"/>
  <c r="F131" i="16"/>
  <c r="F129" i="16"/>
  <c r="F128" i="16"/>
  <c r="F127" i="16"/>
  <c r="F126" i="16"/>
  <c r="F125" i="16"/>
  <c r="F124" i="16"/>
  <c r="F123" i="16"/>
  <c r="F121" i="16"/>
  <c r="F120" i="16"/>
  <c r="F118" i="16"/>
  <c r="F117" i="16"/>
  <c r="F116" i="16"/>
  <c r="F113" i="16"/>
  <c r="F76" i="49" l="1"/>
  <c r="F78" i="49"/>
  <c r="F79" i="49"/>
  <c r="F81" i="49"/>
  <c r="F82" i="49"/>
  <c r="F83" i="49"/>
  <c r="F85" i="49"/>
  <c r="F86" i="49"/>
  <c r="F87" i="49"/>
  <c r="F88" i="49"/>
  <c r="F89" i="49"/>
  <c r="F90" i="49"/>
  <c r="F91" i="49"/>
  <c r="F92" i="49"/>
  <c r="F93" i="49"/>
  <c r="F94" i="49"/>
  <c r="F95" i="49"/>
  <c r="F96" i="49"/>
  <c r="F97" i="49"/>
  <c r="F98" i="49"/>
  <c r="F99" i="49"/>
  <c r="F100" i="49"/>
  <c r="F101" i="49"/>
  <c r="F102" i="49"/>
  <c r="F103" i="49"/>
  <c r="F104" i="49"/>
  <c r="F105" i="49"/>
  <c r="F106" i="49"/>
  <c r="F107" i="49"/>
  <c r="F108" i="49"/>
  <c r="F109" i="49"/>
  <c r="F110" i="49"/>
  <c r="F111" i="49"/>
  <c r="F112" i="49"/>
  <c r="F113" i="49"/>
  <c r="F114" i="49"/>
  <c r="F116" i="49"/>
  <c r="F117" i="49"/>
  <c r="F118" i="49"/>
  <c r="F119" i="49"/>
  <c r="F120" i="49"/>
  <c r="F121" i="49"/>
  <c r="F123" i="49"/>
  <c r="F124" i="49"/>
  <c r="F125" i="49"/>
  <c r="F126" i="49"/>
  <c r="F128" i="49"/>
  <c r="F129" i="49"/>
  <c r="F130" i="49"/>
  <c r="F132" i="49"/>
  <c r="F133" i="49"/>
  <c r="F134" i="49"/>
  <c r="F135" i="49"/>
  <c r="F136" i="49"/>
  <c r="F137" i="49"/>
  <c r="F138" i="49"/>
  <c r="F139" i="49"/>
  <c r="F140" i="49"/>
  <c r="F141" i="49"/>
  <c r="F142" i="49"/>
  <c r="F143" i="49"/>
  <c r="F144" i="49"/>
  <c r="F145" i="49"/>
  <c r="F146" i="49"/>
  <c r="F147" i="49"/>
  <c r="F148" i="49"/>
  <c r="F149" i="49"/>
  <c r="F151" i="49"/>
  <c r="F152" i="49"/>
  <c r="F153" i="49"/>
  <c r="F154" i="49"/>
  <c r="F155" i="49"/>
  <c r="F157" i="49"/>
  <c r="F158" i="49"/>
  <c r="F159" i="49"/>
  <c r="F160" i="49"/>
  <c r="F162" i="49"/>
  <c r="F164" i="49"/>
  <c r="F165" i="49"/>
  <c r="F166" i="49"/>
  <c r="F167" i="49"/>
  <c r="F169" i="49"/>
  <c r="F170" i="49"/>
  <c r="F171" i="49"/>
  <c r="F172" i="49"/>
  <c r="F173" i="49"/>
  <c r="F174" i="49"/>
  <c r="F175" i="49"/>
  <c r="F176" i="49"/>
  <c r="F177" i="49"/>
  <c r="F178" i="49"/>
  <c r="F179" i="49"/>
  <c r="F180" i="49"/>
  <c r="F181" i="49"/>
  <c r="F182" i="49"/>
  <c r="F183" i="49"/>
  <c r="F184" i="49"/>
  <c r="F185" i="49"/>
  <c r="F186" i="49"/>
  <c r="F187" i="49"/>
  <c r="F188" i="49"/>
  <c r="F189" i="49"/>
  <c r="F190" i="49"/>
  <c r="F191" i="49"/>
  <c r="F192" i="49"/>
  <c r="F193" i="49"/>
  <c r="F194" i="49"/>
  <c r="F195" i="49"/>
  <c r="F196" i="49"/>
  <c r="F198" i="49"/>
  <c r="F199" i="49"/>
  <c r="F200" i="49"/>
  <c r="F202" i="49"/>
  <c r="F204" i="49"/>
  <c r="F205" i="49"/>
  <c r="E39" i="55"/>
  <c r="E38" i="55"/>
  <c r="E37" i="55"/>
  <c r="E36" i="55"/>
  <c r="E35" i="55"/>
  <c r="E34" i="55"/>
  <c r="F195" i="42"/>
  <c r="F194" i="42"/>
  <c r="F193" i="42"/>
  <c r="F192" i="42"/>
  <c r="F191" i="42"/>
  <c r="F190" i="42"/>
  <c r="F189" i="42"/>
  <c r="F188" i="42"/>
  <c r="F187" i="42"/>
  <c r="F186" i="42"/>
  <c r="F185" i="42"/>
  <c r="F184" i="42"/>
  <c r="F183" i="42"/>
  <c r="F182" i="42"/>
  <c r="F181" i="42"/>
  <c r="F180" i="42"/>
  <c r="F179" i="42"/>
  <c r="F178" i="42"/>
  <c r="F177" i="42"/>
  <c r="F176" i="42"/>
  <c r="F175" i="42"/>
  <c r="F174" i="42"/>
  <c r="F173" i="42"/>
  <c r="F172" i="42"/>
  <c r="F171" i="42"/>
  <c r="F170" i="42"/>
  <c r="F169" i="42"/>
  <c r="F168" i="42"/>
  <c r="F167" i="42"/>
  <c r="F166" i="42"/>
  <c r="F165" i="42"/>
  <c r="F164" i="42"/>
  <c r="F163" i="42"/>
  <c r="F162" i="42"/>
  <c r="F161" i="42"/>
  <c r="F160" i="42"/>
  <c r="F159" i="42"/>
  <c r="F158" i="42"/>
  <c r="F157" i="42"/>
  <c r="F156" i="42"/>
  <c r="F155" i="42"/>
  <c r="F154" i="42"/>
  <c r="F153" i="42"/>
  <c r="F152" i="42"/>
  <c r="F151" i="42"/>
  <c r="F100" i="42"/>
  <c r="F236" i="7"/>
  <c r="F109" i="48" l="1"/>
  <c r="F27" i="48"/>
  <c r="F1953" i="47"/>
  <c r="F1952" i="47"/>
  <c r="F1951" i="47"/>
  <c r="F1950" i="47"/>
  <c r="F1949" i="47"/>
  <c r="F1948" i="47"/>
  <c r="F1947" i="47"/>
  <c r="F1946" i="47"/>
  <c r="F1945" i="47"/>
  <c r="F1944" i="47"/>
  <c r="F1943" i="47"/>
  <c r="F1942" i="47"/>
  <c r="F1941" i="47"/>
  <c r="F1940" i="47"/>
  <c r="F1939" i="47"/>
  <c r="F1938" i="47"/>
  <c r="F1937" i="47"/>
  <c r="F1936" i="47"/>
  <c r="F1935" i="47"/>
  <c r="F1934" i="47"/>
  <c r="F1932" i="47"/>
  <c r="F1931" i="47"/>
  <c r="F1930" i="47"/>
  <c r="F1929" i="47"/>
  <c r="F1928" i="47"/>
  <c r="F1927" i="47"/>
  <c r="F1926" i="47"/>
  <c r="F1925" i="47"/>
  <c r="F1924" i="47"/>
  <c r="F1923" i="47"/>
  <c r="F1922" i="47"/>
  <c r="F1921" i="47"/>
  <c r="F1920" i="47"/>
  <c r="F1919" i="47"/>
  <c r="F1918" i="47"/>
  <c r="F1917" i="47"/>
  <c r="F1916" i="47"/>
  <c r="F1915" i="47"/>
  <c r="F1914" i="47"/>
  <c r="F1913" i="47"/>
  <c r="F1912" i="47"/>
  <c r="F1910" i="47"/>
  <c r="F1909" i="47"/>
  <c r="F1908" i="47"/>
  <c r="F1906" i="47"/>
  <c r="F1903" i="47"/>
  <c r="F1902" i="47"/>
  <c r="F1901" i="47"/>
  <c r="F1900" i="47"/>
  <c r="F1899" i="47"/>
  <c r="F1897" i="47"/>
  <c r="F1715" i="47"/>
  <c r="F1714" i="47"/>
  <c r="F1713" i="47"/>
  <c r="F1712" i="47"/>
  <c r="F1711" i="47"/>
  <c r="F1710" i="47"/>
  <c r="F1709" i="47"/>
  <c r="F1708" i="47"/>
  <c r="F1707" i="47"/>
  <c r="F1706" i="47"/>
  <c r="F1705" i="47"/>
  <c r="F1704" i="47"/>
  <c r="F1703" i="47"/>
  <c r="F1702" i="47"/>
  <c r="F1701" i="47"/>
  <c r="F1700" i="47"/>
  <c r="F1699" i="47"/>
  <c r="F1698" i="47"/>
  <c r="F1697" i="47"/>
  <c r="F1696" i="47"/>
  <c r="F1695" i="47"/>
  <c r="F1694" i="47"/>
  <c r="F1693" i="47"/>
  <c r="F1692" i="47"/>
  <c r="F1691" i="47"/>
  <c r="F1690" i="47"/>
  <c r="F1689" i="47"/>
  <c r="F1688" i="47"/>
  <c r="F1687" i="47"/>
  <c r="F1686" i="47"/>
  <c r="F1685" i="47"/>
  <c r="F1684" i="47"/>
  <c r="F1683" i="47"/>
  <c r="F1682" i="47"/>
  <c r="F1681" i="47"/>
  <c r="F1680" i="47"/>
  <c r="F1679" i="47"/>
  <c r="F1678" i="47"/>
  <c r="F1677" i="47"/>
  <c r="F1676" i="47"/>
  <c r="F1675" i="47"/>
  <c r="F1674" i="47"/>
  <c r="F1673" i="47"/>
  <c r="F1672" i="47"/>
  <c r="F1671" i="47"/>
  <c r="F1569" i="47"/>
  <c r="F1570" i="47"/>
  <c r="F1571" i="47"/>
  <c r="F1426" i="47"/>
  <c r="F1425" i="47"/>
  <c r="F1424" i="47"/>
  <c r="F1422" i="47"/>
  <c r="F1413" i="47"/>
  <c r="F1364" i="47"/>
  <c r="F1224" i="47"/>
  <c r="F1225" i="47"/>
  <c r="F1226" i="47"/>
  <c r="F755" i="47"/>
  <c r="F756" i="47"/>
  <c r="F757" i="47"/>
  <c r="F758" i="47"/>
  <c r="F759" i="47"/>
  <c r="F760" i="47"/>
  <c r="F761" i="47"/>
  <c r="F709" i="47"/>
  <c r="F710" i="47"/>
  <c r="F711" i="47"/>
  <c r="F712" i="47"/>
  <c r="F713" i="47"/>
  <c r="F714" i="47"/>
  <c r="F715" i="47"/>
  <c r="F716" i="47"/>
  <c r="F717" i="47"/>
  <c r="F718" i="47"/>
  <c r="F719" i="47"/>
  <c r="F720" i="47"/>
  <c r="F721" i="47"/>
  <c r="F722" i="47"/>
  <c r="F723" i="47"/>
  <c r="F686" i="47"/>
  <c r="F687" i="47"/>
  <c r="F688" i="47"/>
  <c r="F373" i="47"/>
  <c r="F311" i="47"/>
  <c r="F312" i="47"/>
  <c r="F313" i="47"/>
  <c r="F314" i="47"/>
  <c r="F315" i="47"/>
  <c r="F316" i="47"/>
  <c r="F317" i="47"/>
  <c r="F276" i="47"/>
  <c r="F277" i="47"/>
  <c r="F278" i="47"/>
  <c r="F279" i="47"/>
  <c r="F280" i="47"/>
  <c r="F281" i="47"/>
  <c r="F282" i="47"/>
  <c r="F283" i="47"/>
  <c r="F285" i="47"/>
  <c r="F286" i="47"/>
  <c r="F287" i="47"/>
  <c r="F288" i="47"/>
  <c r="F240" i="47"/>
  <c r="F241" i="47"/>
  <c r="F242" i="47"/>
  <c r="F151" i="47"/>
  <c r="F132" i="47"/>
  <c r="F88" i="47"/>
  <c r="F89" i="47"/>
  <c r="F90" i="47"/>
  <c r="F91" i="47"/>
  <c r="F92" i="47"/>
  <c r="F93" i="47"/>
  <c r="F94" i="47"/>
  <c r="F46" i="47"/>
  <c r="F47" i="47"/>
  <c r="F48" i="47"/>
  <c r="F49" i="47"/>
  <c r="F50" i="47"/>
  <c r="F51" i="47"/>
  <c r="F52" i="47"/>
  <c r="F53" i="47"/>
  <c r="F54" i="47"/>
  <c r="F55" i="47"/>
  <c r="F56" i="47"/>
  <c r="F57" i="47"/>
  <c r="F58" i="47"/>
  <c r="F59" i="47"/>
  <c r="F60" i="47"/>
  <c r="F1419" i="47"/>
  <c r="F1418" i="47"/>
  <c r="F1417" i="47"/>
  <c r="F1416" i="47"/>
  <c r="F1415" i="47"/>
  <c r="F1412" i="47"/>
  <c r="F1411" i="47"/>
  <c r="F1410" i="47"/>
  <c r="F1409" i="47"/>
  <c r="F1408" i="47"/>
  <c r="F1407" i="47"/>
  <c r="F1406" i="47"/>
  <c r="F1405" i="47"/>
  <c r="F1404" i="47"/>
  <c r="F1403" i="47"/>
  <c r="F1402" i="47"/>
  <c r="F1401" i="47"/>
  <c r="F1400" i="47"/>
  <c r="F1399" i="47"/>
  <c r="F1398" i="47"/>
  <c r="F1397" i="47"/>
  <c r="F1396" i="47"/>
  <c r="F1395" i="47"/>
  <c r="F1394" i="47"/>
  <c r="F1393" i="47"/>
  <c r="F1392" i="47"/>
  <c r="F1391" i="47"/>
  <c r="F1390" i="47"/>
  <c r="F1389" i="47"/>
  <c r="F1388" i="47"/>
  <c r="F1387" i="47"/>
  <c r="F1386" i="47"/>
  <c r="F1385" i="47"/>
  <c r="F1384" i="47"/>
  <c r="F1383" i="47"/>
  <c r="F1382" i="47"/>
  <c r="F1381" i="47"/>
  <c r="F1380" i="47"/>
  <c r="F1379" i="47"/>
  <c r="F1378" i="47"/>
  <c r="F1377" i="47"/>
  <c r="F1376" i="47"/>
  <c r="F1375" i="47"/>
  <c r="F1374" i="47"/>
  <c r="F1373" i="47"/>
  <c r="F1372" i="47"/>
  <c r="F1371" i="47"/>
  <c r="F1370" i="47"/>
  <c r="F1369" i="47"/>
  <c r="F1368" i="47"/>
  <c r="F1367" i="47"/>
  <c r="F1365" i="47"/>
  <c r="F1363" i="47"/>
  <c r="F1362" i="47"/>
  <c r="F1361" i="47"/>
  <c r="F1360" i="47"/>
  <c r="F1359" i="47"/>
  <c r="F1358" i="47"/>
  <c r="F1357" i="47"/>
  <c r="F1356" i="47"/>
  <c r="F1355" i="47"/>
  <c r="F1354" i="47"/>
  <c r="F1353" i="47"/>
  <c r="F1352" i="47"/>
  <c r="F1351" i="47"/>
  <c r="F1350" i="47"/>
  <c r="F1349" i="47"/>
  <c r="F1348" i="47"/>
  <c r="F1347" i="47"/>
  <c r="F1346" i="47"/>
  <c r="F1345" i="47"/>
  <c r="F1344" i="47"/>
  <c r="F1343" i="47"/>
  <c r="F1342" i="47"/>
  <c r="F1341" i="47"/>
  <c r="F1340" i="47"/>
  <c r="F1339" i="47"/>
  <c r="F1338" i="47"/>
  <c r="F1337" i="47"/>
  <c r="F1336" i="47"/>
  <c r="F1335" i="47"/>
  <c r="F1334" i="47"/>
  <c r="F1333" i="47"/>
  <c r="F1332" i="47"/>
  <c r="F1331" i="47"/>
  <c r="F1330" i="47"/>
  <c r="F1329" i="47"/>
  <c r="F1328" i="47"/>
  <c r="F1327" i="47"/>
  <c r="F1326" i="47"/>
  <c r="F1325" i="47"/>
  <c r="F1324" i="47"/>
  <c r="F1323" i="47"/>
  <c r="F1322" i="47"/>
  <c r="F1321" i="47"/>
  <c r="F1320" i="47"/>
  <c r="F1319" i="47"/>
  <c r="F1318" i="47"/>
  <c r="F1317" i="47"/>
  <c r="F1316" i="47"/>
  <c r="F1315" i="47"/>
  <c r="F1314" i="47"/>
  <c r="F1313" i="47"/>
  <c r="F1312" i="47"/>
  <c r="F1311" i="47"/>
  <c r="F1310" i="47"/>
  <c r="F1309" i="47"/>
  <c r="F1308" i="47"/>
  <c r="F1307" i="47"/>
  <c r="F1306" i="47"/>
  <c r="F1305" i="47"/>
  <c r="F1304" i="47"/>
  <c r="F1303" i="47"/>
  <c r="F1302" i="47"/>
  <c r="F1301" i="47"/>
  <c r="F1300" i="47"/>
  <c r="F1299" i="47"/>
  <c r="F1298" i="47"/>
  <c r="F1297" i="47"/>
  <c r="F1296" i="47"/>
  <c r="F1295" i="47"/>
  <c r="F1294" i="47"/>
  <c r="F1293" i="47"/>
  <c r="F1292" i="47"/>
  <c r="F1291" i="47"/>
  <c r="F1290" i="47"/>
  <c r="F1289" i="47"/>
  <c r="F1288" i="47"/>
  <c r="F1287" i="47"/>
  <c r="F1286" i="47"/>
  <c r="F1285" i="47"/>
  <c r="F1284" i="47"/>
  <c r="F1283" i="47"/>
  <c r="F1282" i="47"/>
  <c r="F1281" i="47"/>
  <c r="F1280" i="47"/>
  <c r="F1279" i="47"/>
  <c r="F1278" i="47"/>
  <c r="F1277" i="47"/>
  <c r="F1276" i="47"/>
  <c r="F1275" i="47"/>
  <c r="F1274" i="47"/>
  <c r="F1273" i="47"/>
  <c r="F1272" i="47"/>
  <c r="F1271" i="47"/>
  <c r="F1270" i="47"/>
  <c r="F1269" i="47"/>
  <c r="F1268" i="47"/>
  <c r="F1266" i="47"/>
  <c r="F1265" i="47"/>
  <c r="F1264" i="47"/>
  <c r="F1263" i="47"/>
  <c r="F1262" i="47"/>
  <c r="F1261" i="47"/>
  <c r="F1260" i="47"/>
  <c r="F1259" i="47"/>
  <c r="F1258" i="47"/>
  <c r="F1257" i="47"/>
  <c r="F1256" i="47"/>
  <c r="F1253" i="47"/>
  <c r="F1252" i="47"/>
  <c r="F1251" i="47"/>
  <c r="F1250" i="47"/>
  <c r="F1249" i="47"/>
  <c r="F1248" i="47"/>
  <c r="F1247" i="47"/>
  <c r="F1246" i="47"/>
  <c r="F1245" i="47"/>
  <c r="F1244" i="47"/>
  <c r="F5" i="47"/>
  <c r="F6" i="47"/>
  <c r="F7" i="47"/>
  <c r="F9" i="47"/>
  <c r="F10" i="47"/>
  <c r="F11" i="47"/>
  <c r="F13" i="47"/>
  <c r="F14" i="47"/>
  <c r="F27" i="47"/>
  <c r="F28" i="47"/>
  <c r="F30" i="47"/>
  <c r="F31" i="47"/>
  <c r="F32" i="47"/>
  <c r="F33" i="47"/>
  <c r="F34" i="47"/>
  <c r="F35" i="47"/>
  <c r="F36" i="47"/>
  <c r="F37" i="47"/>
  <c r="F38" i="47"/>
  <c r="F738" i="7"/>
  <c r="F739" i="7"/>
  <c r="F97" i="7"/>
  <c r="F46" i="7"/>
  <c r="F51" i="7"/>
  <c r="F50" i="7"/>
  <c r="F49" i="7"/>
  <c r="F48" i="7"/>
  <c r="F45" i="7"/>
  <c r="F44" i="7"/>
  <c r="F42" i="7"/>
  <c r="F41" i="7"/>
  <c r="F40" i="7"/>
  <c r="F39" i="7"/>
  <c r="F38" i="7"/>
  <c r="F37" i="7"/>
  <c r="F36" i="7"/>
  <c r="F35" i="7"/>
  <c r="F34" i="7"/>
  <c r="F32" i="7"/>
  <c r="F31" i="7"/>
  <c r="F30" i="7"/>
  <c r="F29" i="7"/>
  <c r="F28" i="7"/>
  <c r="F27" i="7"/>
  <c r="F25" i="7"/>
  <c r="F24" i="7"/>
  <c r="F23" i="7"/>
  <c r="F21" i="7"/>
  <c r="F20" i="7"/>
  <c r="F19" i="7"/>
  <c r="F18" i="7"/>
  <c r="F17" i="7"/>
  <c r="F16" i="7"/>
  <c r="F15" i="7"/>
  <c r="F14" i="7"/>
  <c r="F12" i="7"/>
  <c r="F11" i="7"/>
  <c r="F10" i="7"/>
  <c r="F9" i="7"/>
  <c r="F7" i="7"/>
  <c r="F6" i="7"/>
  <c r="F3" i="7"/>
  <c r="F184" i="55" l="1"/>
  <c r="F183" i="55"/>
  <c r="F181" i="55"/>
  <c r="F180" i="55"/>
  <c r="F179" i="55"/>
  <c r="F178" i="55"/>
  <c r="F176" i="55"/>
  <c r="F175" i="55"/>
  <c r="F174" i="55"/>
  <c r="F173" i="55"/>
  <c r="F172" i="55"/>
  <c r="F171" i="55"/>
  <c r="F170" i="55"/>
  <c r="F168" i="55"/>
  <c r="F167" i="55"/>
  <c r="F166" i="55"/>
  <c r="F165" i="55"/>
  <c r="F164" i="55"/>
  <c r="F160" i="55"/>
  <c r="F1896" i="47"/>
  <c r="F1895" i="47"/>
  <c r="F1894" i="47"/>
  <c r="F1893" i="47"/>
  <c r="F1892" i="47"/>
  <c r="F1891" i="47"/>
  <c r="F1890" i="47"/>
  <c r="F1889" i="47"/>
  <c r="F1888" i="47"/>
  <c r="F1887" i="47"/>
  <c r="F1886" i="47"/>
  <c r="F1885" i="47"/>
  <c r="F1884" i="47"/>
  <c r="F1883" i="47"/>
  <c r="F1882" i="47"/>
  <c r="F1881" i="47"/>
  <c r="F1880" i="47"/>
  <c r="F1879" i="47"/>
  <c r="F1878" i="47"/>
  <c r="F1877" i="47"/>
  <c r="F1876" i="47"/>
  <c r="F1875" i="47"/>
  <c r="F1874" i="47"/>
  <c r="F1873" i="47"/>
  <c r="F1872" i="47"/>
  <c r="F1871" i="47"/>
  <c r="F1870" i="47"/>
  <c r="F1869" i="47"/>
  <c r="F1868" i="47"/>
  <c r="F1867" i="47"/>
  <c r="F1866" i="47"/>
  <c r="F1865" i="47"/>
  <c r="F1864" i="47"/>
  <c r="F1863" i="47"/>
  <c r="F1862" i="47"/>
  <c r="F1861" i="47"/>
  <c r="F1860" i="47"/>
  <c r="F1859" i="47"/>
  <c r="F1858" i="47"/>
  <c r="F1857" i="47"/>
  <c r="F1856" i="47"/>
  <c r="F1855" i="47"/>
  <c r="F1854" i="47"/>
  <c r="F1853" i="47"/>
  <c r="F1852" i="47"/>
  <c r="F1851" i="47"/>
  <c r="F1849" i="47"/>
  <c r="F1847" i="47"/>
  <c r="F1846" i="47"/>
  <c r="F1845" i="47"/>
  <c r="F1844" i="47"/>
  <c r="F1843" i="47"/>
  <c r="F1842" i="47"/>
  <c r="F1841" i="47"/>
  <c r="F1840" i="47"/>
  <c r="F1839" i="47"/>
  <c r="F1838" i="47"/>
  <c r="F1837" i="47"/>
  <c r="F1836" i="47"/>
  <c r="F1835" i="47"/>
  <c r="F1834" i="47"/>
  <c r="F1833" i="47"/>
  <c r="F1832" i="47"/>
  <c r="F1831" i="47"/>
  <c r="F1830" i="47"/>
  <c r="F1829" i="47"/>
  <c r="F1828" i="47"/>
  <c r="F1827" i="47"/>
  <c r="F1826" i="47"/>
  <c r="F1825" i="47"/>
  <c r="F1824" i="47"/>
  <c r="F1823" i="47"/>
  <c r="F1822" i="47"/>
  <c r="F1821" i="47"/>
  <c r="F1820" i="47"/>
  <c r="F1819" i="47"/>
  <c r="F1818" i="47"/>
  <c r="F1817" i="47"/>
  <c r="F1816" i="47"/>
  <c r="F1815" i="47"/>
  <c r="F1814" i="47"/>
  <c r="F1813" i="47"/>
  <c r="F1812" i="47"/>
  <c r="F1811" i="47"/>
  <c r="F1810" i="47"/>
  <c r="F1809" i="47"/>
  <c r="F1808" i="47"/>
  <c r="F1807" i="47"/>
  <c r="F1806" i="47"/>
  <c r="F1805" i="47"/>
  <c r="F1804" i="47"/>
  <c r="F1803" i="47"/>
  <c r="F1802" i="47"/>
  <c r="F1801" i="47"/>
  <c r="F1800" i="47"/>
  <c r="F1799" i="47"/>
  <c r="F1798" i="47"/>
  <c r="F1797" i="47"/>
  <c r="F1796" i="47"/>
  <c r="F1795" i="47"/>
  <c r="F1794" i="47"/>
  <c r="F1793" i="47"/>
  <c r="F1792" i="47"/>
  <c r="F1791" i="47"/>
  <c r="F1790" i="47"/>
  <c r="F1789" i="47"/>
  <c r="F1788" i="47"/>
  <c r="F1787" i="47"/>
  <c r="F1786" i="47"/>
  <c r="F1785" i="47"/>
  <c r="F1784" i="47"/>
  <c r="F1783" i="47"/>
  <c r="F1782" i="47"/>
  <c r="F1781" i="47"/>
  <c r="F1780" i="47"/>
  <c r="F1779" i="47"/>
  <c r="F1778" i="47"/>
  <c r="F1777" i="47"/>
  <c r="F1776" i="47"/>
  <c r="F1775" i="47"/>
  <c r="F1774" i="47"/>
  <c r="F1773" i="47"/>
  <c r="F1772" i="47"/>
  <c r="F1771" i="47"/>
  <c r="F1770" i="47"/>
  <c r="F1769" i="47"/>
  <c r="F1768" i="47"/>
  <c r="F1767" i="47"/>
  <c r="F1766" i="47"/>
  <c r="F1765" i="47"/>
  <c r="F1764" i="47"/>
  <c r="F1763" i="47"/>
  <c r="F1762" i="47"/>
  <c r="F1761" i="47"/>
  <c r="F1760" i="47"/>
  <c r="F1759" i="47"/>
  <c r="F1758" i="47"/>
  <c r="F1757" i="47"/>
  <c r="F1756" i="47"/>
  <c r="F1755" i="47"/>
  <c r="F1754" i="47"/>
  <c r="F1753" i="47"/>
  <c r="F1752" i="47"/>
  <c r="F1750" i="47"/>
  <c r="F1749" i="47"/>
  <c r="F1748" i="47"/>
  <c r="F1747" i="47"/>
  <c r="F1746" i="47"/>
  <c r="F1745" i="47"/>
  <c r="F1744" i="47"/>
  <c r="F1743" i="47"/>
  <c r="F1742" i="47"/>
  <c r="F1741" i="47"/>
  <c r="F1737" i="47"/>
  <c r="F1736" i="47"/>
  <c r="F1735" i="47"/>
  <c r="F1734" i="47"/>
  <c r="F1733" i="47"/>
  <c r="F1732" i="47"/>
  <c r="F1731" i="47"/>
  <c r="F1730" i="47"/>
  <c r="F1729" i="47"/>
  <c r="F1728" i="47"/>
  <c r="F1726" i="47"/>
  <c r="F1242" i="47"/>
  <c r="F1080" i="7"/>
  <c r="F1024" i="7"/>
  <c r="F960" i="7"/>
  <c r="F817" i="7"/>
  <c r="F666" i="7"/>
  <c r="F512" i="7"/>
  <c r="F364" i="7"/>
  <c r="F144" i="7"/>
  <c r="F120" i="7"/>
  <c r="F71" i="7"/>
  <c r="F703" i="7"/>
  <c r="F637" i="7"/>
  <c r="F549" i="7"/>
  <c r="F483" i="7"/>
  <c r="F395" i="7"/>
  <c r="F340" i="7"/>
  <c r="F256" i="7"/>
  <c r="F175" i="7"/>
  <c r="F115" i="7"/>
  <c r="F66" i="7"/>
  <c r="F697" i="7"/>
  <c r="F631" i="7"/>
  <c r="F543" i="7"/>
  <c r="F477" i="7"/>
  <c r="F393" i="7"/>
  <c r="F335" i="7"/>
  <c r="F173" i="7"/>
  <c r="F370" i="55" l="1"/>
  <c r="F369" i="55"/>
  <c r="F368" i="55"/>
  <c r="F367" i="55"/>
  <c r="F366" i="55"/>
  <c r="F364" i="55"/>
  <c r="F363" i="55"/>
  <c r="F362" i="55"/>
  <c r="F361" i="55"/>
  <c r="F360" i="55"/>
  <c r="F358" i="55"/>
  <c r="F357" i="55"/>
  <c r="F354" i="55"/>
  <c r="F885" i="47"/>
  <c r="F398" i="7"/>
  <c r="F338" i="7"/>
  <c r="F259" i="7"/>
  <c r="F178" i="7"/>
  <c r="F118" i="7"/>
  <c r="F1100" i="7"/>
  <c r="F1050" i="7"/>
  <c r="F994" i="7"/>
  <c r="F928" i="7"/>
  <c r="F849" i="7"/>
  <c r="F786" i="7"/>
  <c r="F701" i="7"/>
  <c r="F635" i="7"/>
  <c r="F547" i="7"/>
  <c r="F481" i="7"/>
  <c r="F347" i="42" l="1"/>
  <c r="F1717" i="47"/>
  <c r="F1580" i="47"/>
  <c r="F1236" i="47"/>
  <c r="F1036" i="47"/>
  <c r="F300" i="47"/>
  <c r="F291" i="55" l="1"/>
  <c r="F290" i="55"/>
  <c r="F289" i="55"/>
  <c r="F288" i="55"/>
  <c r="F294" i="55"/>
  <c r="F293" i="55"/>
  <c r="F292" i="55"/>
  <c r="F286" i="55"/>
  <c r="F285" i="55"/>
  <c r="F283" i="55"/>
  <c r="F282" i="55"/>
  <c r="F281" i="55"/>
  <c r="F280" i="55"/>
  <c r="F279" i="55"/>
  <c r="F278" i="55"/>
  <c r="F276" i="55"/>
  <c r="F275" i="55"/>
  <c r="F274" i="55"/>
  <c r="F271" i="55"/>
  <c r="F238" i="55"/>
  <c r="F237" i="55"/>
  <c r="F236" i="55"/>
  <c r="F235" i="55"/>
  <c r="F234" i="55"/>
  <c r="F233" i="55"/>
  <c r="F154" i="55"/>
  <c r="F132" i="55"/>
  <c r="F131" i="55"/>
  <c r="F130" i="55"/>
  <c r="F129" i="55"/>
  <c r="F128" i="55"/>
  <c r="F127" i="55"/>
  <c r="F126" i="55"/>
  <c r="F106" i="55"/>
  <c r="F89" i="55"/>
  <c r="F88" i="55"/>
  <c r="F87" i="55"/>
  <c r="F86" i="55"/>
  <c r="F85" i="55"/>
  <c r="F84" i="55"/>
  <c r="F68" i="55"/>
  <c r="F67" i="55"/>
  <c r="F66" i="55"/>
  <c r="F65" i="55"/>
  <c r="F64" i="55"/>
  <c r="F63" i="55"/>
  <c r="E82" i="55"/>
  <c r="F82" i="55" s="1"/>
  <c r="E81" i="55"/>
  <c r="F81" i="55" s="1"/>
  <c r="E80" i="55"/>
  <c r="F80" i="55" s="1"/>
  <c r="E79" i="55"/>
  <c r="F79" i="55" s="1"/>
  <c r="E78" i="55"/>
  <c r="F78" i="55" s="1"/>
  <c r="E77" i="55"/>
  <c r="F77" i="55" s="1"/>
  <c r="F76" i="55"/>
  <c r="E61" i="55"/>
  <c r="F61" i="55" s="1"/>
  <c r="E60" i="55"/>
  <c r="F60" i="55" s="1"/>
  <c r="E59" i="55"/>
  <c r="F59" i="55" s="1"/>
  <c r="E58" i="55"/>
  <c r="F58" i="55" s="1"/>
  <c r="E57" i="55"/>
  <c r="F57" i="55" s="1"/>
  <c r="E56" i="55"/>
  <c r="F56" i="55" s="1"/>
  <c r="F55" i="55"/>
  <c r="F47" i="55"/>
  <c r="F46" i="55"/>
  <c r="F45" i="55"/>
  <c r="F44" i="55"/>
  <c r="F43" i="55"/>
  <c r="F42" i="55"/>
  <c r="F41" i="55"/>
  <c r="F24" i="55"/>
  <c r="F23" i="55"/>
  <c r="F22" i="55"/>
  <c r="F21" i="55"/>
  <c r="F20" i="55"/>
  <c r="F19" i="55"/>
  <c r="F18" i="55"/>
  <c r="E16" i="55"/>
  <c r="F16" i="55" s="1"/>
  <c r="E15" i="55"/>
  <c r="F15" i="55" s="1"/>
  <c r="E14" i="55"/>
  <c r="F14" i="55" s="1"/>
  <c r="E13" i="55"/>
  <c r="F13" i="55" s="1"/>
  <c r="E12" i="55"/>
  <c r="F12" i="55" s="1"/>
  <c r="E11" i="55"/>
  <c r="F11" i="55" s="1"/>
  <c r="F10" i="55"/>
  <c r="E249" i="55"/>
  <c r="F249" i="55" s="1"/>
  <c r="E248" i="55"/>
  <c r="F248" i="55" s="1"/>
  <c r="E247" i="55"/>
  <c r="F247" i="55" s="1"/>
  <c r="E246" i="55"/>
  <c r="F246" i="55" s="1"/>
  <c r="E245" i="55"/>
  <c r="F245" i="55" s="1"/>
  <c r="E244" i="55"/>
  <c r="F244" i="55" s="1"/>
  <c r="F268" i="55"/>
  <c r="F260" i="55"/>
  <c r="F267" i="55"/>
  <c r="F266" i="55"/>
  <c r="F265" i="55"/>
  <c r="F264" i="55"/>
  <c r="F263" i="55"/>
  <c r="F262" i="55"/>
  <c r="F261" i="55"/>
  <c r="F258" i="55"/>
  <c r="F257" i="55"/>
  <c r="F256" i="55"/>
  <c r="F255" i="55"/>
  <c r="F254" i="55"/>
  <c r="F253" i="55"/>
  <c r="F252" i="55"/>
  <c r="F251" i="55"/>
  <c r="E241" i="55"/>
  <c r="F241" i="55" s="1"/>
  <c r="F732" i="47" l="1"/>
  <c r="F1477" i="47" l="1"/>
  <c r="F391" i="42"/>
  <c r="F388" i="42"/>
  <c r="F1474" i="47"/>
  <c r="F1470" i="47"/>
  <c r="F496" i="42"/>
  <c r="F1237" i="47"/>
  <c r="F1037" i="47"/>
  <c r="F1581" i="47"/>
  <c r="F492" i="42" l="1"/>
  <c r="F497" i="42"/>
  <c r="F494" i="42"/>
  <c r="F493" i="42"/>
  <c r="F490" i="42"/>
  <c r="F489" i="42"/>
  <c r="F488" i="42"/>
  <c r="F487" i="42"/>
  <c r="F486" i="42"/>
  <c r="F485" i="42"/>
  <c r="F484" i="42"/>
  <c r="F483" i="42"/>
  <c r="F482" i="42"/>
  <c r="F481" i="42"/>
  <c r="F480" i="42"/>
  <c r="F479" i="42"/>
  <c r="F478" i="42"/>
  <c r="F477" i="42"/>
  <c r="F476" i="42"/>
  <c r="F475" i="42"/>
  <c r="F474" i="42"/>
  <c r="F473" i="42"/>
  <c r="F472" i="42"/>
  <c r="F471" i="42"/>
  <c r="F470" i="42"/>
  <c r="F469" i="42"/>
  <c r="F468" i="42"/>
  <c r="F467" i="42"/>
  <c r="F466" i="42"/>
  <c r="F465" i="42"/>
  <c r="F464" i="42"/>
  <c r="F463" i="42"/>
  <c r="F462" i="42"/>
  <c r="F461" i="42"/>
  <c r="F460" i="42"/>
  <c r="F459" i="42"/>
  <c r="F458" i="42"/>
  <c r="F457" i="42"/>
  <c r="F456" i="42"/>
  <c r="F455" i="42"/>
  <c r="F454" i="42"/>
  <c r="F453" i="42"/>
  <c r="F452" i="42"/>
  <c r="F451" i="42"/>
  <c r="F450" i="42"/>
  <c r="F448" i="42"/>
  <c r="F447" i="42"/>
  <c r="F445" i="42"/>
  <c r="F444" i="42"/>
  <c r="F443" i="42"/>
  <c r="F442" i="42"/>
  <c r="F441" i="42"/>
  <c r="F440" i="42"/>
  <c r="F439" i="42"/>
  <c r="F438" i="42"/>
  <c r="F437" i="42"/>
  <c r="F436" i="42"/>
  <c r="F435" i="42"/>
  <c r="F434" i="42"/>
  <c r="F433" i="42"/>
  <c r="F432" i="42"/>
  <c r="F431" i="42"/>
  <c r="F430" i="42"/>
  <c r="F429" i="42"/>
  <c r="F428" i="42"/>
  <c r="F427" i="42"/>
  <c r="F426" i="42"/>
  <c r="F425" i="42"/>
  <c r="F424" i="42"/>
  <c r="F423" i="42"/>
  <c r="F422" i="42"/>
  <c r="F421" i="42"/>
  <c r="F420" i="42"/>
  <c r="F419" i="42"/>
  <c r="F418" i="42"/>
  <c r="F417" i="42"/>
  <c r="F416" i="42"/>
  <c r="F415" i="42"/>
  <c r="F414" i="42"/>
  <c r="F413" i="42"/>
  <c r="F412" i="42"/>
  <c r="F411" i="42"/>
  <c r="F410" i="42"/>
  <c r="F409" i="42"/>
  <c r="F408" i="42"/>
  <c r="F407" i="42"/>
  <c r="F406" i="42"/>
  <c r="F405" i="42"/>
  <c r="F404" i="42"/>
  <c r="F403" i="42"/>
  <c r="F402" i="42"/>
  <c r="F401" i="42"/>
  <c r="F400" i="42"/>
  <c r="F399" i="42"/>
  <c r="F398" i="42"/>
  <c r="F397" i="42"/>
  <c r="F396" i="42"/>
  <c r="F395" i="42"/>
  <c r="F394" i="42"/>
  <c r="F393" i="42"/>
  <c r="F392" i="42"/>
  <c r="F390" i="42"/>
  <c r="F389" i="42"/>
  <c r="F387" i="42"/>
  <c r="F386" i="42"/>
  <c r="F385" i="42"/>
  <c r="F384" i="42"/>
  <c r="F383" i="42"/>
  <c r="F382" i="42"/>
  <c r="F381" i="42"/>
  <c r="F380" i="42"/>
  <c r="F379" i="42"/>
  <c r="F378" i="42"/>
  <c r="F377" i="42"/>
  <c r="F376" i="42"/>
  <c r="F375" i="42"/>
  <c r="F374" i="42"/>
  <c r="F373" i="42"/>
  <c r="F372" i="42"/>
  <c r="F371" i="42"/>
  <c r="F370" i="42"/>
  <c r="F369" i="42"/>
  <c r="F368" i="42"/>
  <c r="F367" i="42"/>
  <c r="F366" i="42"/>
  <c r="F365" i="42"/>
  <c r="F364" i="42"/>
  <c r="F363" i="42"/>
  <c r="F362" i="42"/>
  <c r="F361" i="42"/>
  <c r="F360" i="42"/>
  <c r="F358" i="42"/>
  <c r="F357" i="42"/>
  <c r="F356" i="42"/>
  <c r="F355" i="42"/>
  <c r="F354" i="42"/>
  <c r="F353" i="42"/>
  <c r="F351" i="42"/>
  <c r="F343" i="42"/>
  <c r="F348" i="42"/>
  <c r="F346" i="42"/>
  <c r="F345" i="42"/>
  <c r="F344" i="42"/>
  <c r="F341" i="42"/>
  <c r="F340" i="42"/>
  <c r="F339" i="42"/>
  <c r="F338" i="42"/>
  <c r="F337" i="42"/>
  <c r="F336" i="42"/>
  <c r="F335" i="42"/>
  <c r="F334" i="42"/>
  <c r="F333" i="42"/>
  <c r="F332" i="42"/>
  <c r="F331" i="42"/>
  <c r="F330" i="42"/>
  <c r="F329" i="42"/>
  <c r="F328" i="42"/>
  <c r="F327" i="42"/>
  <c r="F326" i="42"/>
  <c r="F325" i="42"/>
  <c r="F324" i="42"/>
  <c r="F323" i="42"/>
  <c r="F322" i="42"/>
  <c r="F321" i="42"/>
  <c r="F320" i="42"/>
  <c r="F319" i="42"/>
  <c r="F318" i="42"/>
  <c r="F317" i="42"/>
  <c r="F316" i="42"/>
  <c r="F315" i="42"/>
  <c r="F314" i="42"/>
  <c r="F313" i="42"/>
  <c r="F312" i="42"/>
  <c r="F311" i="42"/>
  <c r="F310" i="42"/>
  <c r="F309" i="42"/>
  <c r="F308" i="42"/>
  <c r="F307" i="42"/>
  <c r="F306" i="42"/>
  <c r="F305" i="42"/>
  <c r="F304" i="42"/>
  <c r="F303" i="42"/>
  <c r="F302" i="42"/>
  <c r="F301" i="42"/>
  <c r="F299" i="42"/>
  <c r="F298" i="42"/>
  <c r="F296" i="42"/>
  <c r="F295" i="42"/>
  <c r="F294" i="42"/>
  <c r="F293" i="42"/>
  <c r="F292" i="42"/>
  <c r="F291" i="42"/>
  <c r="F290" i="42"/>
  <c r="F289" i="42"/>
  <c r="F288" i="42"/>
  <c r="F287" i="42"/>
  <c r="F286" i="42"/>
  <c r="F285" i="42"/>
  <c r="F284" i="42"/>
  <c r="F283" i="42"/>
  <c r="F282" i="42"/>
  <c r="F281" i="42"/>
  <c r="F280" i="42"/>
  <c r="F279" i="42"/>
  <c r="F278" i="42"/>
  <c r="F277" i="42"/>
  <c r="F276" i="42"/>
  <c r="F275" i="42"/>
  <c r="F274" i="42"/>
  <c r="F273" i="42"/>
  <c r="F272" i="42"/>
  <c r="F271" i="42"/>
  <c r="F270" i="42"/>
  <c r="F269" i="42"/>
  <c r="F268" i="42"/>
  <c r="F267" i="42"/>
  <c r="F266" i="42"/>
  <c r="F265" i="42"/>
  <c r="F264" i="42"/>
  <c r="F263" i="42"/>
  <c r="F262" i="42"/>
  <c r="F261" i="42"/>
  <c r="F260" i="42"/>
  <c r="F259" i="42"/>
  <c r="F258" i="42"/>
  <c r="F257" i="42"/>
  <c r="F256" i="42"/>
  <c r="F255" i="42"/>
  <c r="F254" i="42"/>
  <c r="F253" i="42"/>
  <c r="F252" i="42"/>
  <c r="F251" i="42"/>
  <c r="F250" i="42"/>
  <c r="F249" i="42"/>
  <c r="F248" i="42"/>
  <c r="F247" i="42"/>
  <c r="F246" i="42"/>
  <c r="F245" i="42"/>
  <c r="F244" i="42"/>
  <c r="F243" i="42"/>
  <c r="F242" i="42"/>
  <c r="F241" i="42"/>
  <c r="F240" i="42"/>
  <c r="F239" i="42"/>
  <c r="F238" i="42"/>
  <c r="F237" i="42"/>
  <c r="F236" i="42"/>
  <c r="F235" i="42"/>
  <c r="F234" i="42"/>
  <c r="F233" i="42"/>
  <c r="F232" i="42"/>
  <c r="F231" i="42"/>
  <c r="F230" i="42"/>
  <c r="F229" i="42"/>
  <c r="F228" i="42"/>
  <c r="F227" i="42"/>
  <c r="F226" i="42"/>
  <c r="F225" i="42"/>
  <c r="F224" i="42"/>
  <c r="F223" i="42"/>
  <c r="F222" i="42"/>
  <c r="F221" i="42"/>
  <c r="F220" i="42"/>
  <c r="F219" i="42"/>
  <c r="F218" i="42"/>
  <c r="F217" i="42"/>
  <c r="F216" i="42"/>
  <c r="F215" i="42"/>
  <c r="F214" i="42"/>
  <c r="F213" i="42"/>
  <c r="F212" i="42"/>
  <c r="F211" i="42"/>
  <c r="F209" i="42"/>
  <c r="F208" i="42"/>
  <c r="F207" i="42"/>
  <c r="F206" i="42"/>
  <c r="F205" i="42"/>
  <c r="F204" i="42"/>
  <c r="F202" i="42"/>
  <c r="F197" i="42"/>
  <c r="F200" i="42"/>
  <c r="F198" i="42" l="1"/>
  <c r="F149" i="42"/>
  <c r="F148" i="42"/>
  <c r="F147" i="42"/>
  <c r="F146" i="42"/>
  <c r="F145" i="42"/>
  <c r="F144" i="42"/>
  <c r="F143" i="42"/>
  <c r="F142" i="42"/>
  <c r="F141" i="42"/>
  <c r="F140" i="42"/>
  <c r="F139" i="42"/>
  <c r="F138" i="42"/>
  <c r="F137" i="42"/>
  <c r="F136" i="42"/>
  <c r="F135" i="42"/>
  <c r="F134" i="42"/>
  <c r="F133" i="42"/>
  <c r="F132" i="42"/>
  <c r="F131" i="42"/>
  <c r="F130" i="42"/>
  <c r="F129" i="42"/>
  <c r="F128" i="42"/>
  <c r="F127" i="42"/>
  <c r="F126" i="42"/>
  <c r="F125" i="42"/>
  <c r="F124" i="42"/>
  <c r="F123" i="42"/>
  <c r="F122" i="42"/>
  <c r="F121" i="42"/>
  <c r="F120" i="42"/>
  <c r="F119" i="42"/>
  <c r="F118" i="42"/>
  <c r="F117" i="42"/>
  <c r="F116" i="42"/>
  <c r="F115" i="42"/>
  <c r="F114" i="42"/>
  <c r="F113" i="42"/>
  <c r="F112" i="42"/>
  <c r="F111" i="42"/>
  <c r="F110" i="42"/>
  <c r="F109" i="42"/>
  <c r="F108" i="42"/>
  <c r="F107" i="42"/>
  <c r="F106" i="42"/>
  <c r="F105" i="42"/>
  <c r="F104" i="42"/>
  <c r="F103" i="42"/>
  <c r="F102" i="42"/>
  <c r="F101" i="42"/>
  <c r="F99" i="42"/>
  <c r="F98" i="42"/>
  <c r="F97" i="42"/>
  <c r="F96" i="42"/>
  <c r="F95" i="42"/>
  <c r="F94" i="42"/>
  <c r="F93" i="42"/>
  <c r="F92" i="42"/>
  <c r="F91" i="42"/>
  <c r="F90" i="42"/>
  <c r="F89" i="42"/>
  <c r="F88" i="42"/>
  <c r="F87" i="42"/>
  <c r="F86" i="42"/>
  <c r="F85" i="42"/>
  <c r="F84" i="42"/>
  <c r="F83" i="42"/>
  <c r="F82" i="42"/>
  <c r="F81" i="42"/>
  <c r="F80" i="42"/>
  <c r="F78" i="42"/>
  <c r="F77" i="42"/>
  <c r="F76" i="42"/>
  <c r="F75" i="42"/>
  <c r="F74" i="42"/>
  <c r="F73" i="42"/>
  <c r="F71" i="42"/>
  <c r="F1584" i="47" l="1"/>
  <c r="F1579" i="47"/>
  <c r="F1578" i="47"/>
  <c r="F1577" i="47"/>
  <c r="F1575" i="47"/>
  <c r="F1574" i="47"/>
  <c r="F1573" i="47"/>
  <c r="F1572" i="47"/>
  <c r="F1568" i="47"/>
  <c r="F1567" i="47"/>
  <c r="F1566" i="47"/>
  <c r="F1565" i="47"/>
  <c r="F1564" i="47"/>
  <c r="F1563" i="47"/>
  <c r="F1562" i="47"/>
  <c r="F1561" i="47"/>
  <c r="F1560" i="47"/>
  <c r="F1559" i="47"/>
  <c r="F1558" i="47"/>
  <c r="F1557" i="47"/>
  <c r="F1556" i="47"/>
  <c r="F1555" i="47"/>
  <c r="F1554" i="47"/>
  <c r="F1553" i="47"/>
  <c r="F1552" i="47"/>
  <c r="F1551" i="47"/>
  <c r="F1550" i="47"/>
  <c r="F1549" i="47"/>
  <c r="F1548" i="47"/>
  <c r="F1547" i="47"/>
  <c r="F1546" i="47"/>
  <c r="F1545" i="47"/>
  <c r="F1544" i="47"/>
  <c r="F1543" i="47"/>
  <c r="F1542" i="47"/>
  <c r="F1541" i="47"/>
  <c r="F1540" i="47"/>
  <c r="F1539" i="47"/>
  <c r="F1538" i="47"/>
  <c r="F1537" i="47"/>
  <c r="F1536" i="47"/>
  <c r="F1535" i="47"/>
  <c r="F1534" i="47"/>
  <c r="F1533" i="47"/>
  <c r="F1532" i="47"/>
  <c r="F1530" i="47"/>
  <c r="F1529" i="47"/>
  <c r="F1527" i="47"/>
  <c r="F1526" i="47"/>
  <c r="F1525" i="47"/>
  <c r="F1524" i="47"/>
  <c r="F1523" i="47"/>
  <c r="F1522" i="47"/>
  <c r="F1521" i="47"/>
  <c r="F1520" i="47"/>
  <c r="F1519" i="47"/>
  <c r="F1518" i="47"/>
  <c r="F1517" i="47"/>
  <c r="F1516" i="47"/>
  <c r="F1515" i="47"/>
  <c r="F1514" i="47"/>
  <c r="F1513" i="47"/>
  <c r="F1512" i="47"/>
  <c r="F1511" i="47"/>
  <c r="F1510" i="47"/>
  <c r="F1509" i="47"/>
  <c r="F1508" i="47"/>
  <c r="F1507" i="47"/>
  <c r="F1506" i="47"/>
  <c r="F1505" i="47"/>
  <c r="F1504" i="47"/>
  <c r="F1503" i="47"/>
  <c r="F1502" i="47"/>
  <c r="F1501" i="47"/>
  <c r="F1500" i="47"/>
  <c r="F1499" i="47"/>
  <c r="F1498" i="47"/>
  <c r="F1497" i="47"/>
  <c r="F1496" i="47"/>
  <c r="F1495" i="47"/>
  <c r="F1494" i="47"/>
  <c r="F1493" i="47"/>
  <c r="F1492" i="47"/>
  <c r="F1491" i="47"/>
  <c r="F1490" i="47"/>
  <c r="F1489" i="47"/>
  <c r="F1488" i="47"/>
  <c r="F1487" i="47"/>
  <c r="F1486" i="47"/>
  <c r="F1485" i="47"/>
  <c r="F1484" i="47"/>
  <c r="F1483" i="47"/>
  <c r="F1482" i="47"/>
  <c r="F1481" i="47"/>
  <c r="F1480" i="47"/>
  <c r="F1479" i="47"/>
  <c r="F1478" i="47"/>
  <c r="F1476" i="47"/>
  <c r="F1475" i="47"/>
  <c r="F1473" i="47"/>
  <c r="F1472" i="47"/>
  <c r="F1471" i="47"/>
  <c r="F1469" i="47"/>
  <c r="F1468" i="47"/>
  <c r="F1467" i="47"/>
  <c r="F1466" i="47"/>
  <c r="F1465" i="47"/>
  <c r="F1464" i="47"/>
  <c r="F1463" i="47"/>
  <c r="F1462" i="47"/>
  <c r="F1461" i="47"/>
  <c r="F1460" i="47"/>
  <c r="F1459" i="47"/>
  <c r="F1458" i="47"/>
  <c r="F1457" i="47"/>
  <c r="F1456" i="47"/>
  <c r="F1455" i="47"/>
  <c r="F1454" i="47"/>
  <c r="F1453" i="47"/>
  <c r="F1452" i="47"/>
  <c r="F1451" i="47"/>
  <c r="F1450" i="47"/>
  <c r="F1449" i="47"/>
  <c r="F1448" i="47"/>
  <c r="F1447" i="47"/>
  <c r="F1446" i="47"/>
  <c r="F1445" i="47"/>
  <c r="F1444" i="47"/>
  <c r="F1442" i="47"/>
  <c r="F1441" i="47"/>
  <c r="F1440" i="47"/>
  <c r="F1439" i="47"/>
  <c r="F1438" i="47"/>
  <c r="F1437" i="47"/>
  <c r="F1201" i="47"/>
  <c r="F1200" i="47"/>
  <c r="F1188" i="47"/>
  <c r="F1194" i="47"/>
  <c r="F1193" i="47"/>
  <c r="F1192" i="47"/>
  <c r="F1199" i="47"/>
  <c r="F1186" i="47"/>
  <c r="F1227" i="47"/>
  <c r="F1223" i="47"/>
  <c r="F1222" i="47"/>
  <c r="F1221" i="47"/>
  <c r="F1220" i="47"/>
  <c r="F1219" i="47"/>
  <c r="F1218" i="47"/>
  <c r="F1217" i="47"/>
  <c r="F1216" i="47"/>
  <c r="F1215" i="47"/>
  <c r="F1214" i="47"/>
  <c r="F1213" i="47"/>
  <c r="F1212" i="47"/>
  <c r="F1211" i="47"/>
  <c r="F1210" i="47"/>
  <c r="F1209" i="47"/>
  <c r="F1208" i="47"/>
  <c r="F1207" i="47"/>
  <c r="F1206" i="47"/>
  <c r="F1205" i="47"/>
  <c r="F1204" i="47"/>
  <c r="F1203" i="47"/>
  <c r="F1202" i="47"/>
  <c r="F1104" i="47" l="1"/>
  <c r="F1088" i="7" l="1"/>
  <c r="F1087" i="7"/>
  <c r="F1086" i="7"/>
  <c r="F1085" i="7"/>
  <c r="F1083" i="7"/>
  <c r="F1082" i="7"/>
  <c r="F1081" i="7"/>
  <c r="F1079" i="7"/>
  <c r="F1078" i="7"/>
  <c r="F1077" i="7"/>
  <c r="F1076" i="7"/>
  <c r="F1075" i="7"/>
  <c r="F1074" i="7"/>
  <c r="F1073" i="7"/>
  <c r="F1072" i="7"/>
  <c r="F1071" i="7"/>
  <c r="F1070" i="7"/>
  <c r="F1069" i="7"/>
  <c r="F1068" i="7"/>
  <c r="F1067" i="7"/>
  <c r="F1065" i="7"/>
  <c r="F1064" i="7"/>
  <c r="F1063" i="7"/>
  <c r="F1062" i="7"/>
  <c r="F1061" i="7"/>
  <c r="F1060" i="7"/>
  <c r="F1058" i="7"/>
  <c r="F1057" i="7"/>
  <c r="F1056" i="7"/>
  <c r="F1055" i="7"/>
  <c r="F1054" i="7"/>
  <c r="F1052" i="7"/>
  <c r="F1051" i="7"/>
  <c r="F1049" i="7"/>
  <c r="F1048" i="7"/>
  <c r="F1047" i="7"/>
  <c r="F1046" i="7"/>
  <c r="F1045" i="7"/>
  <c r="F1044" i="7"/>
  <c r="F1043" i="7"/>
  <c r="F1042" i="7"/>
  <c r="F1041" i="7"/>
  <c r="F1040" i="7"/>
  <c r="F1038" i="7"/>
  <c r="F1037" i="7"/>
  <c r="F1019" i="7"/>
  <c r="F1026" i="7"/>
  <c r="F1014" i="7"/>
  <c r="F995" i="7"/>
  <c r="F986" i="7"/>
  <c r="F985" i="7"/>
  <c r="F984" i="7"/>
  <c r="F122" i="63" l="1"/>
  <c r="F121" i="63"/>
  <c r="F117" i="63"/>
  <c r="F116" i="63"/>
  <c r="F115" i="63"/>
  <c r="F114" i="63"/>
  <c r="F113" i="63"/>
  <c r="F112" i="63"/>
  <c r="F111" i="63"/>
  <c r="F110" i="63"/>
  <c r="F109" i="63"/>
  <c r="F108" i="63"/>
  <c r="F107" i="63"/>
  <c r="F106" i="63"/>
  <c r="F105" i="63"/>
  <c r="F104" i="63"/>
  <c r="F103" i="63"/>
  <c r="F102" i="63"/>
  <c r="F101" i="63"/>
  <c r="F100" i="63"/>
  <c r="F99" i="63"/>
  <c r="F98" i="63"/>
  <c r="F97" i="63"/>
  <c r="F96" i="63"/>
  <c r="F95" i="63"/>
  <c r="F94" i="63"/>
  <c r="F93" i="63"/>
  <c r="F92" i="63"/>
  <c r="F91" i="63"/>
  <c r="F90" i="63"/>
  <c r="F83" i="63"/>
  <c r="F82" i="63"/>
  <c r="F81" i="63"/>
  <c r="F80" i="63"/>
  <c r="F71" i="63"/>
  <c r="F70" i="63"/>
  <c r="F69" i="63"/>
  <c r="F68" i="63"/>
  <c r="F67" i="63"/>
  <c r="F66" i="63"/>
  <c r="F65" i="63"/>
  <c r="F64" i="63"/>
  <c r="F63" i="63"/>
  <c r="F62" i="63"/>
  <c r="F61" i="63"/>
  <c r="F60" i="63"/>
  <c r="F59" i="63"/>
  <c r="F58" i="63"/>
  <c r="F57" i="63"/>
  <c r="F56" i="63"/>
  <c r="F55" i="63"/>
  <c r="F54" i="63"/>
  <c r="F44" i="63"/>
  <c r="F43" i="63"/>
  <c r="F42" i="63"/>
  <c r="F41" i="63"/>
  <c r="F40" i="63"/>
  <c r="F39" i="63"/>
  <c r="F37" i="63"/>
  <c r="F36" i="63"/>
  <c r="F35" i="63"/>
  <c r="F34" i="63"/>
  <c r="F33" i="63"/>
  <c r="F32" i="63"/>
  <c r="F31" i="63"/>
  <c r="F30" i="63"/>
  <c r="F29" i="63"/>
  <c r="F28" i="63"/>
  <c r="F27" i="63"/>
  <c r="F26" i="63"/>
  <c r="F25" i="63"/>
  <c r="F24" i="63"/>
  <c r="F23" i="63"/>
  <c r="F22" i="63"/>
  <c r="F21" i="63"/>
  <c r="F20" i="63"/>
  <c r="F19" i="63"/>
  <c r="F18" i="63"/>
  <c r="F17" i="63"/>
  <c r="F16" i="63"/>
  <c r="F15" i="63"/>
  <c r="F14" i="63"/>
  <c r="F13" i="63"/>
  <c r="F12" i="63"/>
  <c r="F11" i="63"/>
  <c r="F10" i="63"/>
  <c r="F9" i="63"/>
  <c r="F8" i="63"/>
  <c r="K11" i="15"/>
  <c r="J11" i="15"/>
  <c r="I11" i="15"/>
  <c r="H11" i="15"/>
  <c r="G11" i="15"/>
  <c r="E11" i="15"/>
  <c r="E227" i="41" l="1"/>
  <c r="E226" i="41"/>
  <c r="E224" i="41"/>
  <c r="E223" i="41"/>
  <c r="E222" i="41"/>
  <c r="E221" i="41"/>
  <c r="E220" i="41"/>
  <c r="E219" i="41"/>
  <c r="E218" i="41"/>
  <c r="E217" i="41"/>
  <c r="E216" i="41"/>
  <c r="E215" i="41"/>
  <c r="E214" i="41"/>
  <c r="E213" i="41"/>
  <c r="E212" i="41"/>
  <c r="E211" i="41"/>
  <c r="E210" i="41"/>
  <c r="E209" i="41"/>
  <c r="E208" i="41"/>
  <c r="E206" i="41"/>
  <c r="F206" i="41" s="1"/>
  <c r="E205" i="41"/>
  <c r="F205" i="41" s="1"/>
  <c r="E204" i="41"/>
  <c r="F204" i="41" s="1"/>
  <c r="E203" i="41"/>
  <c r="F203" i="41" s="1"/>
  <c r="E202" i="41"/>
  <c r="F202" i="41" s="1"/>
  <c r="E201" i="41"/>
  <c r="F201" i="41" s="1"/>
  <c r="E200" i="41"/>
  <c r="F200" i="41" s="1"/>
  <c r="E199" i="41"/>
  <c r="F199" i="41" s="1"/>
  <c r="E198" i="41"/>
  <c r="F198" i="41" s="1"/>
  <c r="E197" i="41"/>
  <c r="F197" i="41" s="1"/>
  <c r="E196" i="41"/>
  <c r="F196" i="41" s="1"/>
  <c r="E195" i="41"/>
  <c r="F195" i="41" s="1"/>
  <c r="E194" i="41"/>
  <c r="F194" i="41" s="1"/>
  <c r="E192" i="41"/>
  <c r="F192" i="41" s="1"/>
  <c r="E191" i="41"/>
  <c r="F191" i="41" s="1"/>
  <c r="E190" i="41"/>
  <c r="F190" i="41" s="1"/>
  <c r="E189" i="41"/>
  <c r="F189" i="41" s="1"/>
  <c r="E188" i="41"/>
  <c r="F188" i="41" s="1"/>
  <c r="E187" i="41"/>
  <c r="F187" i="41" s="1"/>
  <c r="E186" i="41"/>
  <c r="F186" i="41" s="1"/>
  <c r="E185" i="41"/>
  <c r="F185" i="41" s="1"/>
  <c r="E184" i="41"/>
  <c r="F184" i="41" s="1"/>
  <c r="E183" i="41"/>
  <c r="F183" i="41" s="1"/>
  <c r="E182" i="41"/>
  <c r="F182" i="41" s="1"/>
  <c r="E181" i="41"/>
  <c r="F181" i="41" s="1"/>
  <c r="F165" i="41"/>
  <c r="E164" i="41"/>
  <c r="F164" i="41" s="1"/>
  <c r="E163" i="41"/>
  <c r="F163" i="41" s="1"/>
  <c r="E162" i="41"/>
  <c r="F162" i="41" s="1"/>
  <c r="E161" i="41"/>
  <c r="F161" i="41" s="1"/>
  <c r="E160" i="41"/>
  <c r="F160" i="41" s="1"/>
  <c r="E159" i="41"/>
  <c r="F159" i="41" s="1"/>
  <c r="E158" i="41"/>
  <c r="F158" i="41" s="1"/>
  <c r="E157" i="41"/>
  <c r="F157" i="41" s="1"/>
  <c r="E156" i="41"/>
  <c r="F156" i="41" s="1"/>
  <c r="E155" i="41"/>
  <c r="F155" i="41" s="1"/>
  <c r="E154" i="41"/>
  <c r="F154" i="41" s="1"/>
  <c r="E153" i="41"/>
  <c r="F153" i="41" s="1"/>
  <c r="E152" i="41"/>
  <c r="F152" i="41" s="1"/>
  <c r="E150" i="41"/>
  <c r="F150" i="41" s="1"/>
  <c r="E149" i="41"/>
  <c r="F149" i="41" s="1"/>
  <c r="E148" i="41"/>
  <c r="F148" i="41" s="1"/>
  <c r="E147" i="41"/>
  <c r="F147" i="41" s="1"/>
  <c r="E146" i="41"/>
  <c r="F146" i="41" s="1"/>
  <c r="E145" i="41"/>
  <c r="F145" i="41" s="1"/>
  <c r="E144" i="41"/>
  <c r="F144" i="41" s="1"/>
  <c r="E143" i="41"/>
  <c r="F143" i="41" s="1"/>
  <c r="E142" i="41"/>
  <c r="F142" i="41" s="1"/>
  <c r="E141" i="41"/>
  <c r="F141" i="41" s="1"/>
  <c r="E140" i="41"/>
  <c r="F140" i="41" s="1"/>
  <c r="E139" i="41"/>
  <c r="F139" i="41" s="1"/>
  <c r="F123" i="41"/>
  <c r="E122" i="41"/>
  <c r="F122" i="41" s="1"/>
  <c r="E121" i="41"/>
  <c r="F121" i="41" s="1"/>
  <c r="E120" i="41"/>
  <c r="F120" i="41" s="1"/>
  <c r="E119" i="41"/>
  <c r="F119" i="41" s="1"/>
  <c r="E118" i="41"/>
  <c r="F118" i="41" s="1"/>
  <c r="E117" i="41"/>
  <c r="F117" i="41" s="1"/>
  <c r="E116" i="41"/>
  <c r="F116" i="41" s="1"/>
  <c r="E115" i="41"/>
  <c r="F115" i="41" s="1"/>
  <c r="E114" i="41"/>
  <c r="F114" i="41" s="1"/>
  <c r="E113" i="41"/>
  <c r="F113" i="41" s="1"/>
  <c r="E112" i="41"/>
  <c r="F112" i="41" s="1"/>
  <c r="E111" i="41"/>
  <c r="F111" i="41" s="1"/>
  <c r="E110" i="41"/>
  <c r="F110" i="41" s="1"/>
  <c r="E109" i="41"/>
  <c r="F109" i="41" s="1"/>
  <c r="E108" i="41"/>
  <c r="F108" i="41" s="1"/>
  <c r="E107" i="41"/>
  <c r="F107" i="41" s="1"/>
  <c r="E106" i="41"/>
  <c r="F106" i="41" s="1"/>
  <c r="E105" i="41"/>
  <c r="F105" i="41" s="1"/>
  <c r="E104" i="41"/>
  <c r="F104" i="41" s="1"/>
  <c r="E103" i="41"/>
  <c r="F103" i="41" s="1"/>
  <c r="E102" i="41"/>
  <c r="F102" i="41" s="1"/>
  <c r="E101" i="41"/>
  <c r="F101" i="41" s="1"/>
  <c r="E100" i="41"/>
  <c r="F100" i="41" s="1"/>
  <c r="E99" i="41"/>
  <c r="F99" i="41" s="1"/>
  <c r="E98" i="41"/>
  <c r="F98" i="41" s="1"/>
  <c r="E97" i="41"/>
  <c r="F97" i="41" s="1"/>
  <c r="E96" i="41"/>
  <c r="F96" i="41" s="1"/>
  <c r="E95" i="41"/>
  <c r="F95" i="41" s="1"/>
  <c r="E94" i="41"/>
  <c r="F94" i="41" s="1"/>
  <c r="E93" i="41"/>
  <c r="F93" i="41" s="1"/>
  <c r="E92" i="41"/>
  <c r="F92" i="41" s="1"/>
  <c r="E91" i="41"/>
  <c r="F91" i="41" s="1"/>
  <c r="E90" i="41"/>
  <c r="F90" i="41" s="1"/>
  <c r="E89" i="41"/>
  <c r="F89" i="41" s="1"/>
  <c r="E88" i="41"/>
  <c r="F88" i="41" s="1"/>
  <c r="E87" i="41"/>
  <c r="F87" i="41" s="1"/>
  <c r="E86" i="41"/>
  <c r="F86" i="41" s="1"/>
  <c r="E85" i="41"/>
  <c r="F85" i="41" s="1"/>
  <c r="E84" i="41"/>
  <c r="F84" i="41" s="1"/>
  <c r="E83" i="41"/>
  <c r="F83" i="41" s="1"/>
  <c r="E82" i="41"/>
  <c r="F82" i="41" s="1"/>
  <c r="E81" i="41"/>
  <c r="F81" i="41" s="1"/>
  <c r="E79" i="41"/>
  <c r="F79" i="41" s="1"/>
  <c r="E77" i="41"/>
  <c r="F77" i="41" s="1"/>
  <c r="E76" i="41"/>
  <c r="F76" i="41" s="1"/>
  <c r="E75" i="41"/>
  <c r="F75" i="41" s="1"/>
  <c r="E74" i="41"/>
  <c r="F74" i="41" s="1"/>
  <c r="E73" i="41"/>
  <c r="F73" i="41" s="1"/>
  <c r="E72" i="41"/>
  <c r="F72" i="41" s="1"/>
  <c r="E71" i="41"/>
  <c r="F71" i="41" s="1"/>
  <c r="E70" i="41"/>
  <c r="F70" i="41" s="1"/>
  <c r="E69" i="41"/>
  <c r="F69" i="41" s="1"/>
  <c r="E68" i="41"/>
  <c r="F68" i="41" s="1"/>
  <c r="E67" i="41"/>
  <c r="F67" i="41" s="1"/>
  <c r="E66" i="41"/>
  <c r="F66" i="41" s="1"/>
  <c r="E65" i="41"/>
  <c r="F65" i="41" s="1"/>
  <c r="E64" i="41"/>
  <c r="F64" i="41" s="1"/>
  <c r="E63" i="41"/>
  <c r="F63" i="41" s="1"/>
  <c r="E62" i="41"/>
  <c r="F62" i="41" s="1"/>
  <c r="E61" i="41"/>
  <c r="F61" i="41" s="1"/>
  <c r="E60" i="41"/>
  <c r="F60" i="41" s="1"/>
  <c r="E59" i="41"/>
  <c r="F59" i="41" s="1"/>
  <c r="E58" i="41"/>
  <c r="F58" i="41" s="1"/>
  <c r="E57" i="41"/>
  <c r="F57" i="41" s="1"/>
  <c r="E56" i="41"/>
  <c r="F56" i="41" s="1"/>
  <c r="E55" i="41"/>
  <c r="F55" i="41" s="1"/>
  <c r="E54" i="41"/>
  <c r="F54" i="41" s="1"/>
  <c r="E53" i="41"/>
  <c r="F53" i="41" s="1"/>
  <c r="E52" i="41"/>
  <c r="F52" i="41" s="1"/>
  <c r="E51" i="41"/>
  <c r="F51" i="41" s="1"/>
  <c r="E50" i="41"/>
  <c r="F50" i="41" s="1"/>
  <c r="E49" i="41"/>
  <c r="F49" i="41" s="1"/>
  <c r="E48" i="41"/>
  <c r="F48" i="41" s="1"/>
  <c r="E47" i="41"/>
  <c r="F47" i="41" s="1"/>
  <c r="E46" i="41"/>
  <c r="F46" i="41" s="1"/>
  <c r="E45" i="41"/>
  <c r="F45" i="41" s="1"/>
  <c r="E44" i="41"/>
  <c r="F44" i="41" s="1"/>
  <c r="E43" i="41"/>
  <c r="F43" i="41" s="1"/>
  <c r="E42" i="41"/>
  <c r="F42" i="41" s="1"/>
  <c r="E41" i="41"/>
  <c r="F41" i="41" s="1"/>
  <c r="E40" i="41"/>
  <c r="F40" i="41" s="1"/>
  <c r="E39" i="41"/>
  <c r="F39" i="41" s="1"/>
  <c r="E38" i="41"/>
  <c r="F38" i="41" s="1"/>
  <c r="E37" i="41"/>
  <c r="F37" i="41" s="1"/>
  <c r="E36" i="41"/>
  <c r="F36" i="41" s="1"/>
  <c r="E34" i="41"/>
  <c r="F34" i="41" s="1"/>
  <c r="E33" i="41"/>
  <c r="F33" i="41" s="1"/>
  <c r="E32" i="41"/>
  <c r="F32" i="41" s="1"/>
  <c r="E31" i="41"/>
  <c r="F31" i="41" s="1"/>
  <c r="E30" i="41"/>
  <c r="F30" i="41" s="1"/>
  <c r="E29" i="41"/>
  <c r="F29" i="41" s="1"/>
  <c r="E28" i="41"/>
  <c r="F28" i="41" s="1"/>
  <c r="E27" i="41"/>
  <c r="F27" i="41" s="1"/>
  <c r="E26" i="41"/>
  <c r="F26" i="41" s="1"/>
  <c r="E25" i="41"/>
  <c r="F25" i="41" s="1"/>
  <c r="E24" i="41"/>
  <c r="F24" i="41" s="1"/>
  <c r="E23" i="41"/>
  <c r="F23" i="41" s="1"/>
  <c r="E22" i="41"/>
  <c r="F22" i="41" s="1"/>
  <c r="E21" i="41"/>
  <c r="F21" i="41" s="1"/>
  <c r="E20" i="41"/>
  <c r="F20" i="41" s="1"/>
  <c r="E19" i="41"/>
  <c r="F19" i="41" s="1"/>
  <c r="E18" i="41"/>
  <c r="F18" i="41" s="1"/>
  <c r="E17" i="41"/>
  <c r="F17" i="41" s="1"/>
  <c r="E16" i="41"/>
  <c r="F16" i="41" s="1"/>
  <c r="E15" i="41"/>
  <c r="F15" i="41" s="1"/>
  <c r="E14" i="41"/>
  <c r="F14" i="41" s="1"/>
  <c r="E13" i="41"/>
  <c r="F13" i="41" s="1"/>
  <c r="E12" i="41"/>
  <c r="F12" i="41" s="1"/>
  <c r="E11" i="41"/>
  <c r="F11" i="41" s="1"/>
  <c r="E10" i="41"/>
  <c r="F10" i="41" s="1"/>
  <c r="E9" i="41"/>
  <c r="F9" i="41" s="1"/>
  <c r="E8" i="41"/>
  <c r="F8" i="41" s="1"/>
  <c r="E7" i="41"/>
  <c r="F7" i="41" s="1"/>
  <c r="E6" i="41"/>
  <c r="F6" i="41" s="1"/>
  <c r="E5" i="41"/>
  <c r="F5" i="41" s="1"/>
  <c r="F113" i="48" l="1"/>
  <c r="F112" i="48"/>
  <c r="F111" i="48"/>
  <c r="F108" i="48"/>
  <c r="F107" i="48"/>
  <c r="F106" i="48"/>
  <c r="F105" i="48"/>
  <c r="F104" i="48"/>
  <c r="F103" i="48"/>
  <c r="F102" i="48"/>
  <c r="F101" i="48"/>
  <c r="F100" i="48"/>
  <c r="F98" i="48"/>
  <c r="F97" i="48"/>
  <c r="F96" i="48"/>
  <c r="F95" i="48"/>
  <c r="F93" i="48"/>
  <c r="F92" i="48"/>
  <c r="F90" i="48"/>
  <c r="F89" i="48"/>
  <c r="F88" i="48"/>
  <c r="F85" i="48"/>
  <c r="F69" i="48"/>
  <c r="F68" i="48"/>
  <c r="F66" i="48"/>
  <c r="F65" i="48"/>
  <c r="F62" i="48"/>
  <c r="F60" i="48"/>
  <c r="F59" i="48"/>
  <c r="F56" i="48"/>
  <c r="F55" i="48"/>
  <c r="F54" i="48"/>
  <c r="F53" i="48"/>
  <c r="F52" i="48"/>
  <c r="F51" i="48"/>
  <c r="F50" i="48"/>
  <c r="F49" i="48"/>
  <c r="F47" i="48"/>
  <c r="F46" i="48"/>
  <c r="F45" i="48"/>
  <c r="F44" i="48"/>
  <c r="F42" i="48"/>
  <c r="F41" i="48"/>
  <c r="F39" i="48"/>
  <c r="F38" i="48"/>
  <c r="F37" i="48"/>
  <c r="F34" i="48"/>
  <c r="F32" i="48"/>
  <c r="F31" i="48"/>
  <c r="F30" i="48"/>
  <c r="F29" i="48"/>
  <c r="F26" i="48"/>
  <c r="F25" i="48"/>
  <c r="F24" i="48"/>
  <c r="F23" i="48"/>
  <c r="F22" i="48"/>
  <c r="F21" i="48"/>
  <c r="F20" i="48"/>
  <c r="F19" i="48"/>
  <c r="F18" i="48"/>
  <c r="F16" i="48"/>
  <c r="F15" i="48"/>
  <c r="F14" i="48"/>
  <c r="F13" i="48"/>
  <c r="F11" i="48"/>
  <c r="F10" i="48"/>
  <c r="F8" i="48"/>
  <c r="F7" i="48"/>
  <c r="F6" i="48"/>
  <c r="F3" i="48"/>
  <c r="F159" i="16"/>
  <c r="F265" i="16"/>
  <c r="F264" i="16"/>
  <c r="F262" i="16"/>
  <c r="F261" i="16"/>
  <c r="F258" i="16"/>
  <c r="F256" i="16"/>
  <c r="F255" i="16"/>
  <c r="F254" i="16"/>
  <c r="F253" i="16"/>
  <c r="F251" i="16"/>
  <c r="F249" i="16"/>
  <c r="F248" i="16"/>
  <c r="F247" i="16"/>
  <c r="F246" i="16"/>
  <c r="F245" i="16"/>
  <c r="F244" i="16"/>
  <c r="F243" i="16"/>
  <c r="F241" i="16"/>
  <c r="F240" i="16"/>
  <c r="F239" i="16"/>
  <c r="F238" i="16"/>
  <c r="F236" i="16"/>
  <c r="F235" i="16"/>
  <c r="F234" i="16"/>
  <c r="F233" i="16"/>
  <c r="F232" i="16"/>
  <c r="F231" i="16"/>
  <c r="F230" i="16"/>
  <c r="F228" i="16"/>
  <c r="F227" i="16"/>
  <c r="F225" i="16"/>
  <c r="F224" i="16"/>
  <c r="F223" i="16"/>
  <c r="F220" i="16"/>
  <c r="F198" i="16"/>
  <c r="F197" i="16"/>
  <c r="F195" i="16"/>
  <c r="F194" i="16"/>
  <c r="F191" i="16"/>
  <c r="F189" i="16"/>
  <c r="F188" i="16"/>
  <c r="F187" i="16"/>
  <c r="F186" i="16"/>
  <c r="F184" i="16"/>
  <c r="F182" i="16"/>
  <c r="F181" i="16"/>
  <c r="F180" i="16"/>
  <c r="F179" i="16"/>
  <c r="F178" i="16"/>
  <c r="F177" i="16"/>
  <c r="F176" i="16"/>
  <c r="F175" i="16"/>
  <c r="F173" i="16"/>
  <c r="F172" i="16"/>
  <c r="F171" i="16"/>
  <c r="F170" i="16"/>
  <c r="F168" i="16"/>
  <c r="F167" i="16"/>
  <c r="F166" i="16"/>
  <c r="F165" i="16"/>
  <c r="F164" i="16"/>
  <c r="F163" i="16"/>
  <c r="F162" i="16"/>
  <c r="F160" i="16"/>
  <c r="F157" i="16"/>
  <c r="F156" i="16"/>
  <c r="F155" i="16"/>
  <c r="F152" i="16"/>
  <c r="F111" i="16"/>
  <c r="F110" i="16"/>
  <c r="F109" i="16"/>
  <c r="F108" i="16"/>
  <c r="F106" i="16"/>
  <c r="F104" i="16"/>
  <c r="F103" i="16"/>
  <c r="F102" i="16"/>
  <c r="F101" i="16"/>
  <c r="F100" i="16"/>
  <c r="F99" i="16"/>
  <c r="F98" i="16"/>
  <c r="F96" i="16"/>
  <c r="F95" i="16"/>
  <c r="F94" i="16"/>
  <c r="F93" i="16"/>
  <c r="F91" i="16"/>
  <c r="F90" i="16"/>
  <c r="F89" i="16"/>
  <c r="F88" i="16"/>
  <c r="F87" i="16"/>
  <c r="F86" i="16"/>
  <c r="F85" i="16"/>
  <c r="F83" i="16"/>
  <c r="F82" i="16"/>
  <c r="F80" i="16"/>
  <c r="F79" i="16"/>
  <c r="F78" i="16"/>
  <c r="F75" i="16"/>
  <c r="F73" i="16"/>
  <c r="F72" i="16"/>
  <c r="F71" i="16"/>
  <c r="F70" i="16"/>
  <c r="F68" i="16"/>
  <c r="F66" i="16"/>
  <c r="F65" i="16"/>
  <c r="F64" i="16"/>
  <c r="F63" i="16"/>
  <c r="F62" i="16"/>
  <c r="F61" i="16"/>
  <c r="F60" i="16"/>
  <c r="F59" i="16"/>
  <c r="F57" i="16"/>
  <c r="F56" i="16"/>
  <c r="F55" i="16"/>
  <c r="F54" i="16"/>
  <c r="F52" i="16"/>
  <c r="F51" i="16"/>
  <c r="F50" i="16"/>
  <c r="F49" i="16"/>
  <c r="F48" i="16"/>
  <c r="F47" i="16"/>
  <c r="F46" i="16"/>
  <c r="F44" i="16"/>
  <c r="F43" i="16"/>
  <c r="F41" i="16"/>
  <c r="F40" i="16"/>
  <c r="F39" i="16"/>
  <c r="F36" i="16"/>
  <c r="F34" i="16"/>
  <c r="F33" i="16"/>
  <c r="F32" i="16"/>
  <c r="F29" i="16"/>
  <c r="F28" i="16"/>
  <c r="F27" i="16"/>
  <c r="F26" i="16"/>
  <c r="F25" i="16"/>
  <c r="F24" i="16"/>
  <c r="F23" i="16"/>
  <c r="F22" i="16"/>
  <c r="F21" i="16"/>
  <c r="F20" i="16"/>
  <c r="F18" i="16"/>
  <c r="F17" i="16"/>
  <c r="F16" i="16"/>
  <c r="F15" i="16"/>
  <c r="F13" i="16"/>
  <c r="F11" i="16"/>
  <c r="F10" i="16"/>
  <c r="F8" i="16"/>
  <c r="F7" i="16"/>
  <c r="F6" i="16"/>
  <c r="F3" i="16"/>
  <c r="F1168" i="7"/>
  <c r="F1167" i="7"/>
  <c r="F1166" i="7"/>
  <c r="F1165" i="7"/>
  <c r="F1163" i="7"/>
  <c r="F1162" i="7"/>
  <c r="F1161" i="7"/>
  <c r="F1160" i="7"/>
  <c r="F1159" i="7"/>
  <c r="F1158" i="7"/>
  <c r="F1156" i="7"/>
  <c r="F1155" i="7"/>
  <c r="F1154" i="7"/>
  <c r="F1153" i="7"/>
  <c r="F1152" i="7"/>
  <c r="F1151" i="7"/>
  <c r="F1150" i="7"/>
  <c r="F1149" i="7"/>
  <c r="F1148" i="7"/>
  <c r="F1147" i="7"/>
  <c r="F1145" i="7"/>
  <c r="F1144" i="7"/>
  <c r="F1143" i="7"/>
  <c r="F1142" i="7"/>
  <c r="F1141" i="7"/>
  <c r="F1140" i="7"/>
  <c r="F1139" i="7"/>
  <c r="F1137" i="7"/>
  <c r="F1136" i="7"/>
  <c r="F1135" i="7"/>
  <c r="F1134" i="7"/>
  <c r="F1133" i="7"/>
  <c r="F1132" i="7"/>
  <c r="F1131" i="7"/>
  <c r="F1130" i="7"/>
  <c r="F1129" i="7"/>
  <c r="F1128" i="7"/>
  <c r="F1127" i="7"/>
  <c r="F1126" i="7"/>
  <c r="F1125" i="7"/>
  <c r="F1124" i="7"/>
  <c r="F1123" i="7"/>
  <c r="F1122" i="7"/>
  <c r="F1121" i="7"/>
  <c r="F1120" i="7"/>
  <c r="F1119" i="7"/>
  <c r="F1118" i="7"/>
  <c r="F1117" i="7"/>
  <c r="F1115" i="7"/>
  <c r="F1114" i="7"/>
  <c r="F1113" i="7"/>
  <c r="F1112" i="7"/>
  <c r="F1111" i="7"/>
  <c r="F1109" i="7"/>
  <c r="F1108" i="7"/>
  <c r="F1107" i="7"/>
  <c r="F1106" i="7"/>
  <c r="F1105" i="7"/>
  <c r="F1104" i="7"/>
  <c r="F1103" i="7"/>
  <c r="F1102" i="7"/>
  <c r="F1101" i="7"/>
  <c r="F1099" i="7"/>
  <c r="F1098" i="7"/>
  <c r="F1097" i="7"/>
  <c r="F1095" i="7"/>
  <c r="F1094" i="7"/>
  <c r="F1093" i="7"/>
  <c r="F1090" i="7"/>
  <c r="F1034" i="7"/>
  <c r="F1032" i="7"/>
  <c r="F1031" i="7"/>
  <c r="F1030" i="7"/>
  <c r="F1029" i="7"/>
  <c r="F1027" i="7"/>
  <c r="F1023" i="7"/>
  <c r="F1022" i="7"/>
  <c r="F1021" i="7"/>
  <c r="F1020" i="7"/>
  <c r="F1018" i="7"/>
  <c r="F1017" i="7"/>
  <c r="F1016" i="7"/>
  <c r="F1015" i="7"/>
  <c r="F1013" i="7"/>
  <c r="F1012" i="7"/>
  <c r="F1011" i="7"/>
  <c r="F1009" i="7"/>
  <c r="F1008" i="7"/>
  <c r="F1007" i="7"/>
  <c r="F1006" i="7"/>
  <c r="F1005" i="7"/>
  <c r="F1004" i="7"/>
  <c r="F1002" i="7"/>
  <c r="F1001" i="7"/>
  <c r="F1000" i="7"/>
  <c r="F999" i="7"/>
  <c r="F998" i="7"/>
  <c r="F996" i="7"/>
  <c r="F993" i="7"/>
  <c r="F992" i="7"/>
  <c r="F991" i="7"/>
  <c r="F990" i="7"/>
  <c r="F989" i="7"/>
  <c r="F988" i="7"/>
  <c r="F987" i="7"/>
  <c r="F982" i="7"/>
  <c r="F981" i="7"/>
  <c r="F978" i="7"/>
  <c r="F976" i="7"/>
  <c r="F975" i="7"/>
  <c r="F974" i="7"/>
  <c r="F973" i="7"/>
  <c r="F969" i="7"/>
  <c r="F968" i="7"/>
  <c r="F967" i="7"/>
  <c r="F966" i="7"/>
  <c r="F965" i="7"/>
  <c r="F964" i="7"/>
  <c r="F963" i="7"/>
  <c r="F962" i="7"/>
  <c r="F961" i="7"/>
  <c r="F959" i="7"/>
  <c r="F958" i="7"/>
  <c r="F957" i="7"/>
  <c r="F956" i="7"/>
  <c r="F955" i="7"/>
  <c r="F954" i="7"/>
  <c r="F953" i="7"/>
  <c r="F951" i="7"/>
  <c r="F950" i="7"/>
  <c r="F949" i="7"/>
  <c r="F948" i="7"/>
  <c r="F947" i="7"/>
  <c r="F946" i="7"/>
  <c r="F945" i="7"/>
  <c r="F943" i="7"/>
  <c r="F942" i="7"/>
  <c r="F941" i="7"/>
  <c r="F940" i="7"/>
  <c r="F939" i="7"/>
  <c r="F937" i="7"/>
  <c r="F936" i="7"/>
  <c r="F935" i="7"/>
  <c r="F934" i="7"/>
  <c r="F933" i="7"/>
  <c r="F932" i="7"/>
  <c r="F931" i="7"/>
  <c r="F930" i="7"/>
  <c r="F929" i="7"/>
  <c r="F927" i="7"/>
  <c r="F926" i="7"/>
  <c r="F925" i="7"/>
  <c r="F923" i="7"/>
  <c r="F922" i="7"/>
  <c r="F921" i="7"/>
  <c r="F918" i="7"/>
  <c r="F916" i="7"/>
  <c r="F915" i="7"/>
  <c r="F914" i="7"/>
  <c r="F913" i="7"/>
  <c r="F911" i="7"/>
  <c r="F910" i="7"/>
  <c r="F909" i="7"/>
  <c r="F908" i="7"/>
  <c r="F907" i="7"/>
  <c r="F906" i="7"/>
  <c r="F904" i="7"/>
  <c r="F903" i="7"/>
  <c r="F902" i="7"/>
  <c r="F901" i="7"/>
  <c r="F900" i="7"/>
  <c r="F899" i="7"/>
  <c r="F898" i="7"/>
  <c r="F897" i="7"/>
  <c r="F896" i="7"/>
  <c r="F894" i="7"/>
  <c r="F893" i="7"/>
  <c r="F892" i="7"/>
  <c r="F891" i="7"/>
  <c r="F890" i="7"/>
  <c r="F889" i="7"/>
  <c r="F888" i="7"/>
  <c r="F886" i="7"/>
  <c r="F885" i="7"/>
  <c r="F884" i="7"/>
  <c r="F883" i="7"/>
  <c r="F882" i="7"/>
  <c r="F881" i="7"/>
  <c r="F880" i="7"/>
  <c r="F879" i="7"/>
  <c r="F878" i="7"/>
  <c r="F877" i="7"/>
  <c r="F876" i="7"/>
  <c r="F875" i="7"/>
  <c r="F874" i="7"/>
  <c r="F873" i="7"/>
  <c r="F872" i="7"/>
  <c r="F871" i="7"/>
  <c r="F870" i="7"/>
  <c r="F869" i="7"/>
  <c r="F868" i="7"/>
  <c r="F867" i="7"/>
  <c r="F866" i="7"/>
  <c r="F864" i="7"/>
  <c r="F863" i="7"/>
  <c r="F862" i="7"/>
  <c r="F861" i="7"/>
  <c r="F860" i="7"/>
  <c r="F858" i="7"/>
  <c r="F857" i="7"/>
  <c r="F856" i="7"/>
  <c r="F855" i="7"/>
  <c r="F854" i="7"/>
  <c r="F853" i="7"/>
  <c r="F852" i="7"/>
  <c r="F851" i="7"/>
  <c r="F850" i="7"/>
  <c r="F848" i="7"/>
  <c r="F847" i="7"/>
  <c r="F846" i="7"/>
  <c r="F844" i="7"/>
  <c r="F843" i="7"/>
  <c r="F842" i="7"/>
  <c r="F841" i="7"/>
  <c r="F840" i="7"/>
  <c r="F839" i="7"/>
  <c r="F838" i="7"/>
  <c r="F837" i="7"/>
  <c r="F834" i="7"/>
  <c r="F832" i="7"/>
  <c r="F831" i="7"/>
  <c r="F830" i="7"/>
  <c r="F829" i="7"/>
  <c r="F825" i="7"/>
  <c r="F824" i="7"/>
  <c r="F823" i="7"/>
  <c r="F822" i="7"/>
  <c r="F821" i="7"/>
  <c r="F820" i="7"/>
  <c r="F819" i="7"/>
  <c r="F818" i="7"/>
  <c r="F816" i="7"/>
  <c r="F815" i="7"/>
  <c r="F814" i="7"/>
  <c r="F813" i="7"/>
  <c r="F812" i="7"/>
  <c r="F811" i="7"/>
  <c r="F809" i="7"/>
  <c r="F808" i="7"/>
  <c r="F807" i="7"/>
  <c r="F806" i="7"/>
  <c r="F805" i="7"/>
  <c r="F804" i="7"/>
  <c r="F803" i="7"/>
  <c r="F801" i="7"/>
  <c r="F800" i="7"/>
  <c r="F799" i="7"/>
  <c r="F798" i="7"/>
  <c r="F797" i="7"/>
  <c r="F795" i="7"/>
  <c r="F794" i="7"/>
  <c r="F793" i="7"/>
  <c r="F792" i="7"/>
  <c r="F791" i="7"/>
  <c r="F790" i="7"/>
  <c r="F789" i="7"/>
  <c r="F788" i="7"/>
  <c r="F787" i="7"/>
  <c r="F785" i="7"/>
  <c r="F784" i="7"/>
  <c r="F783" i="7"/>
  <c r="F781" i="7"/>
  <c r="F780" i="7"/>
  <c r="F779" i="7"/>
  <c r="F778" i="7"/>
  <c r="F777" i="7"/>
  <c r="F776" i="7"/>
  <c r="F775" i="7"/>
  <c r="F774" i="7"/>
  <c r="F771" i="7"/>
  <c r="F769" i="7"/>
  <c r="F768" i="7"/>
  <c r="F767" i="7"/>
  <c r="F766" i="7"/>
  <c r="F764" i="7"/>
  <c r="F763" i="7"/>
  <c r="F762" i="7"/>
  <c r="F761" i="7"/>
  <c r="F760" i="7"/>
  <c r="F759" i="7"/>
  <c r="F757" i="7"/>
  <c r="F756" i="7"/>
  <c r="F755" i="7"/>
  <c r="F754" i="7"/>
  <c r="F753" i="7"/>
  <c r="F752" i="7"/>
  <c r="F751" i="7"/>
  <c r="F750" i="7"/>
  <c r="F749" i="7"/>
  <c r="F747" i="7"/>
  <c r="F746" i="7"/>
  <c r="F745" i="7"/>
  <c r="F744" i="7"/>
  <c r="F743" i="7"/>
  <c r="F742" i="7"/>
  <c r="F741" i="7"/>
  <c r="F737" i="7"/>
  <c r="F736" i="7"/>
  <c r="F735" i="7"/>
  <c r="F734" i="7"/>
  <c r="F733" i="7"/>
  <c r="F732" i="7"/>
  <c r="F731" i="7"/>
  <c r="F730" i="7"/>
  <c r="F729" i="7"/>
  <c r="F728" i="7"/>
  <c r="F727" i="7"/>
  <c r="F726" i="7"/>
  <c r="F725" i="7"/>
  <c r="F724" i="7"/>
  <c r="F723" i="7"/>
  <c r="F722" i="7"/>
  <c r="F721" i="7"/>
  <c r="F720" i="7"/>
  <c r="F719" i="7"/>
  <c r="F718" i="7"/>
  <c r="F716" i="7"/>
  <c r="F715" i="7"/>
  <c r="F714" i="7"/>
  <c r="F713" i="7"/>
  <c r="F712" i="7"/>
  <c r="F710" i="7"/>
  <c r="F709" i="7"/>
  <c r="F708" i="7"/>
  <c r="F707" i="7"/>
  <c r="F706" i="7"/>
  <c r="F705" i="7"/>
  <c r="F704" i="7"/>
  <c r="F702" i="7"/>
  <c r="F700" i="7"/>
  <c r="F699" i="7"/>
  <c r="F698" i="7"/>
  <c r="F696" i="7"/>
  <c r="F695" i="7"/>
  <c r="F693" i="7"/>
  <c r="F692" i="7"/>
  <c r="F691" i="7"/>
  <c r="F690" i="7"/>
  <c r="F689" i="7"/>
  <c r="F688" i="7"/>
  <c r="F687" i="7"/>
  <c r="F686" i="7"/>
  <c r="F683" i="7"/>
  <c r="F681" i="7"/>
  <c r="F680" i="7"/>
  <c r="F679" i="7"/>
  <c r="F678" i="7"/>
  <c r="F676" i="7"/>
  <c r="F674" i="7"/>
  <c r="F673" i="7"/>
  <c r="F672" i="7"/>
  <c r="F671" i="7"/>
  <c r="F670" i="7"/>
  <c r="F669" i="7"/>
  <c r="F668" i="7"/>
  <c r="F667" i="7"/>
  <c r="F665" i="7"/>
  <c r="F664" i="7"/>
  <c r="F663" i="7"/>
  <c r="F662" i="7"/>
  <c r="F661" i="7"/>
  <c r="F660" i="7"/>
  <c r="F658" i="7"/>
  <c r="F657" i="7"/>
  <c r="F656" i="7"/>
  <c r="F655" i="7"/>
  <c r="F654" i="7"/>
  <c r="F653" i="7"/>
  <c r="F652" i="7"/>
  <c r="F650" i="7"/>
  <c r="F649" i="7"/>
  <c r="F648" i="7"/>
  <c r="F647" i="7"/>
  <c r="F646" i="7"/>
  <c r="F644" i="7"/>
  <c r="F643" i="7"/>
  <c r="F642" i="7"/>
  <c r="F641" i="7"/>
  <c r="F640" i="7"/>
  <c r="F639" i="7"/>
  <c r="F638" i="7"/>
  <c r="F636" i="7"/>
  <c r="F634" i="7"/>
  <c r="F633" i="7"/>
  <c r="F632" i="7"/>
  <c r="F630" i="7"/>
  <c r="F629" i="7"/>
  <c r="F627" i="7"/>
  <c r="F626" i="7"/>
  <c r="F625" i="7"/>
  <c r="F624" i="7"/>
  <c r="F623" i="7"/>
  <c r="F622" i="7"/>
  <c r="F621" i="7"/>
  <c r="F620" i="7"/>
  <c r="F617" i="7"/>
  <c r="F615" i="7"/>
  <c r="F614" i="7"/>
  <c r="F613" i="7"/>
  <c r="F612" i="7"/>
  <c r="F610" i="7"/>
  <c r="F609" i="7"/>
  <c r="F608" i="7"/>
  <c r="F607" i="7"/>
  <c r="F606" i="7"/>
  <c r="F605" i="7"/>
  <c r="F603" i="7"/>
  <c r="F602" i="7"/>
  <c r="F601" i="7"/>
  <c r="F600" i="7"/>
  <c r="F599" i="7"/>
  <c r="F598" i="7"/>
  <c r="F597" i="7"/>
  <c r="F596" i="7"/>
  <c r="F595" i="7"/>
  <c r="F593" i="7"/>
  <c r="F592" i="7"/>
  <c r="F591" i="7"/>
  <c r="F590" i="7"/>
  <c r="F589" i="7"/>
  <c r="F588" i="7"/>
  <c r="F587" i="7"/>
  <c r="F585" i="7"/>
  <c r="F584" i="7"/>
  <c r="F583" i="7"/>
  <c r="F582" i="7"/>
  <c r="F581" i="7"/>
  <c r="F580" i="7"/>
  <c r="F579" i="7"/>
  <c r="F578" i="7"/>
  <c r="F577" i="7"/>
  <c r="F576" i="7"/>
  <c r="F575" i="7"/>
  <c r="F574" i="7"/>
  <c r="F573" i="7"/>
  <c r="F572" i="7"/>
  <c r="F571" i="7"/>
  <c r="F570" i="7"/>
  <c r="F569" i="7"/>
  <c r="F568" i="7"/>
  <c r="F567" i="7"/>
  <c r="F566" i="7"/>
  <c r="F565" i="7"/>
  <c r="F564" i="7"/>
  <c r="F562" i="7"/>
  <c r="F561" i="7"/>
  <c r="F560" i="7"/>
  <c r="F559" i="7"/>
  <c r="F558" i="7"/>
  <c r="F556" i="7"/>
  <c r="F555" i="7"/>
  <c r="F554" i="7"/>
  <c r="F553" i="7"/>
  <c r="F552" i="7"/>
  <c r="F551" i="7"/>
  <c r="F550" i="7"/>
  <c r="F548" i="7"/>
  <c r="F546" i="7"/>
  <c r="F545" i="7"/>
  <c r="F544" i="7"/>
  <c r="F542" i="7"/>
  <c r="F541" i="7"/>
  <c r="F539" i="7"/>
  <c r="F538" i="7"/>
  <c r="F537" i="7"/>
  <c r="F536" i="7"/>
  <c r="F535" i="7"/>
  <c r="F534" i="7"/>
  <c r="F533" i="7"/>
  <c r="F532" i="7"/>
  <c r="F529" i="7"/>
  <c r="F527" i="7"/>
  <c r="F526" i="7"/>
  <c r="F525" i="7"/>
  <c r="F524" i="7"/>
  <c r="F522" i="7"/>
  <c r="F520" i="7"/>
  <c r="F519" i="7"/>
  <c r="F518" i="7"/>
  <c r="F517" i="7"/>
  <c r="F516" i="7"/>
  <c r="F515" i="7"/>
  <c r="F514" i="7"/>
  <c r="F513" i="7"/>
  <c r="F511" i="7"/>
  <c r="F510" i="7"/>
  <c r="F509" i="7"/>
  <c r="F508" i="7"/>
  <c r="F507" i="7"/>
  <c r="F506" i="7"/>
  <c r="F504" i="7"/>
  <c r="F503" i="7"/>
  <c r="F502" i="7"/>
  <c r="F501" i="7"/>
  <c r="F500" i="7"/>
  <c r="F499" i="7"/>
  <c r="F498" i="7"/>
  <c r="F496" i="7"/>
  <c r="F495" i="7"/>
  <c r="F494" i="7"/>
  <c r="F493" i="7"/>
  <c r="F492" i="7"/>
  <c r="F490" i="7"/>
  <c r="F489" i="7"/>
  <c r="F488" i="7"/>
  <c r="F487" i="7"/>
  <c r="F486" i="7"/>
  <c r="F485" i="7"/>
  <c r="F484" i="7"/>
  <c r="F482" i="7"/>
  <c r="F480" i="7"/>
  <c r="F479" i="7"/>
  <c r="F478" i="7"/>
  <c r="F476" i="7"/>
  <c r="F475" i="7"/>
  <c r="F473" i="7"/>
  <c r="F472" i="7"/>
  <c r="F471" i="7"/>
  <c r="F470" i="7"/>
  <c r="F469" i="7"/>
  <c r="F468" i="7"/>
  <c r="F467" i="7"/>
  <c r="F466" i="7"/>
  <c r="F463" i="7"/>
  <c r="F461" i="7"/>
  <c r="F460" i="7"/>
  <c r="F459" i="7"/>
  <c r="F458" i="7"/>
  <c r="F455" i="7"/>
  <c r="F454" i="7"/>
  <c r="F453" i="7"/>
  <c r="F452" i="7"/>
  <c r="F451" i="7"/>
  <c r="F450" i="7"/>
  <c r="F449" i="7"/>
  <c r="F447" i="7"/>
  <c r="F446" i="7"/>
  <c r="F445" i="7"/>
  <c r="F444" i="7"/>
  <c r="F443" i="7"/>
  <c r="F442" i="7"/>
  <c r="F441" i="7"/>
  <c r="F440" i="7"/>
  <c r="F439" i="7"/>
  <c r="F437" i="7"/>
  <c r="F436" i="7"/>
  <c r="F435" i="7"/>
  <c r="F434" i="7"/>
  <c r="F433" i="7"/>
  <c r="F432" i="7"/>
  <c r="F431" i="7"/>
  <c r="F429" i="7"/>
  <c r="F428" i="7"/>
  <c r="F427" i="7"/>
  <c r="F426" i="7"/>
  <c r="F425" i="7"/>
  <c r="F424" i="7"/>
  <c r="F423" i="7"/>
  <c r="F422" i="7"/>
  <c r="F421" i="7"/>
  <c r="F420" i="7"/>
  <c r="F419" i="7"/>
  <c r="F418" i="7"/>
  <c r="F417" i="7"/>
  <c r="F416" i="7"/>
  <c r="F415" i="7"/>
  <c r="F414" i="7"/>
  <c r="F413" i="7"/>
  <c r="F412" i="7"/>
  <c r="F411" i="7"/>
  <c r="F410" i="7"/>
  <c r="F409" i="7"/>
  <c r="F408" i="7"/>
  <c r="F406" i="7"/>
  <c r="F405" i="7"/>
  <c r="F404" i="7"/>
  <c r="F403" i="7"/>
  <c r="F402" i="7"/>
  <c r="F400" i="7"/>
  <c r="F399" i="7"/>
  <c r="F397" i="7"/>
  <c r="F396" i="7"/>
  <c r="F394" i="7"/>
  <c r="F392" i="7"/>
  <c r="F390" i="7"/>
  <c r="F389" i="7"/>
  <c r="F388" i="7"/>
  <c r="F387" i="7"/>
  <c r="F386" i="7"/>
  <c r="F385" i="7"/>
  <c r="F382" i="7"/>
  <c r="F380" i="7"/>
  <c r="F379" i="7"/>
  <c r="F378" i="7"/>
  <c r="F377" i="7"/>
  <c r="F375" i="7"/>
  <c r="F373" i="7"/>
  <c r="F372" i="7"/>
  <c r="F371" i="7"/>
  <c r="F370" i="7"/>
  <c r="F369" i="7"/>
  <c r="F368" i="7"/>
  <c r="F367" i="7"/>
  <c r="F366" i="7"/>
  <c r="F365" i="7"/>
  <c r="F363" i="7"/>
  <c r="F362" i="7"/>
  <c r="F361" i="7"/>
  <c r="F360" i="7"/>
  <c r="F359" i="7"/>
  <c r="F358" i="7"/>
  <c r="F356" i="7"/>
  <c r="F355" i="7"/>
  <c r="F354" i="7"/>
  <c r="F353" i="7"/>
  <c r="F352" i="7"/>
  <c r="F351" i="7"/>
  <c r="F350" i="7"/>
  <c r="F348" i="7"/>
  <c r="F347" i="7"/>
  <c r="F346" i="7"/>
  <c r="F345" i="7"/>
  <c r="F344" i="7"/>
  <c r="F342" i="7"/>
  <c r="F341" i="7"/>
  <c r="F339" i="7"/>
  <c r="F337" i="7"/>
  <c r="F336" i="7"/>
  <c r="F334" i="7"/>
  <c r="F332" i="7"/>
  <c r="F331" i="7"/>
  <c r="F330" i="7"/>
  <c r="F329" i="7"/>
  <c r="F328" i="7"/>
  <c r="F327" i="7"/>
  <c r="F324" i="7"/>
  <c r="F322" i="7"/>
  <c r="F321" i="7"/>
  <c r="F320" i="7"/>
  <c r="F319" i="7"/>
  <c r="F316" i="7"/>
  <c r="F315" i="7"/>
  <c r="F314" i="7"/>
  <c r="F313" i="7"/>
  <c r="F312" i="7"/>
  <c r="F311" i="7"/>
  <c r="F310" i="7"/>
  <c r="F308" i="7"/>
  <c r="F307" i="7"/>
  <c r="F306" i="7"/>
  <c r="F305" i="7"/>
  <c r="F304" i="7"/>
  <c r="F303" i="7"/>
  <c r="F302" i="7"/>
  <c r="F301" i="7"/>
  <c r="F300" i="7"/>
  <c r="F298" i="7"/>
  <c r="F297" i="7"/>
  <c r="F296" i="7"/>
  <c r="F295" i="7"/>
  <c r="F294" i="7"/>
  <c r="F293" i="7"/>
  <c r="F292" i="7"/>
  <c r="F290" i="7"/>
  <c r="F289" i="7"/>
  <c r="F288" i="7"/>
  <c r="F287" i="7"/>
  <c r="F286" i="7"/>
  <c r="F285" i="7"/>
  <c r="F284" i="7"/>
  <c r="F283" i="7"/>
  <c r="F282" i="7"/>
  <c r="F281" i="7"/>
  <c r="F280" i="7"/>
  <c r="F279" i="7"/>
  <c r="F278" i="7"/>
  <c r="F277" i="7"/>
  <c r="F276" i="7"/>
  <c r="F275" i="7"/>
  <c r="F274" i="7"/>
  <c r="F273" i="7"/>
  <c r="F272" i="7"/>
  <c r="F271" i="7"/>
  <c r="F270" i="7"/>
  <c r="F269" i="7"/>
  <c r="F267" i="7"/>
  <c r="F266" i="7"/>
  <c r="F265" i="7"/>
  <c r="F264" i="7"/>
  <c r="F263" i="7"/>
  <c r="F261" i="7"/>
  <c r="F260" i="7"/>
  <c r="F258" i="7"/>
  <c r="F257" i="7"/>
  <c r="F255" i="7"/>
  <c r="F254" i="7"/>
  <c r="F253" i="7"/>
  <c r="F251" i="7"/>
  <c r="F250" i="7"/>
  <c r="F249" i="7"/>
  <c r="F248" i="7"/>
  <c r="F247" i="7"/>
  <c r="F246" i="7"/>
  <c r="F243" i="7"/>
  <c r="F241" i="7"/>
  <c r="F240" i="7"/>
  <c r="F239" i="7"/>
  <c r="F238" i="7"/>
  <c r="F235" i="7"/>
  <c r="F234" i="7"/>
  <c r="F233" i="7"/>
  <c r="F232" i="7"/>
  <c r="F231" i="7"/>
  <c r="F230" i="7"/>
  <c r="F229" i="7"/>
  <c r="F227" i="7"/>
  <c r="F226" i="7"/>
  <c r="F225" i="7"/>
  <c r="F224" i="7"/>
  <c r="F223" i="7"/>
  <c r="F222" i="7"/>
  <c r="F221" i="7"/>
  <c r="F220" i="7"/>
  <c r="F219" i="7"/>
  <c r="F217" i="7"/>
  <c r="F216" i="7"/>
  <c r="F215" i="7"/>
  <c r="F214" i="7"/>
  <c r="F213" i="7"/>
  <c r="F212" i="7"/>
  <c r="F211" i="7"/>
  <c r="F209" i="7"/>
  <c r="F208" i="7"/>
  <c r="F207" i="7"/>
  <c r="F206" i="7"/>
  <c r="F205" i="7"/>
  <c r="F204" i="7"/>
  <c r="F203" i="7"/>
  <c r="F202" i="7"/>
  <c r="F201" i="7"/>
  <c r="F200" i="7"/>
  <c r="F199" i="7"/>
  <c r="F198" i="7"/>
  <c r="F197" i="7"/>
  <c r="F196" i="7"/>
  <c r="F195" i="7"/>
  <c r="F194" i="7"/>
  <c r="F193" i="7"/>
  <c r="F192" i="7"/>
  <c r="F191" i="7"/>
  <c r="F190" i="7"/>
  <c r="F189" i="7"/>
  <c r="F188" i="7"/>
  <c r="F186" i="7"/>
  <c r="F185" i="7"/>
  <c r="F184" i="7"/>
  <c r="F183" i="7"/>
  <c r="F182" i="7"/>
  <c r="F180" i="7"/>
  <c r="F179" i="7"/>
  <c r="F177" i="7"/>
  <c r="F176" i="7"/>
  <c r="F174" i="7"/>
  <c r="F172" i="7"/>
  <c r="F170" i="7"/>
  <c r="F169" i="7"/>
  <c r="F168" i="7"/>
  <c r="F167" i="7"/>
  <c r="F166" i="7"/>
  <c r="F165" i="7"/>
  <c r="F162" i="7"/>
  <c r="F160" i="7"/>
  <c r="F159" i="7"/>
  <c r="F158" i="7"/>
  <c r="F157" i="7"/>
  <c r="F155" i="7"/>
  <c r="F153" i="7"/>
  <c r="F152" i="7"/>
  <c r="F151" i="7"/>
  <c r="F150" i="7"/>
  <c r="F149" i="7"/>
  <c r="F148" i="7"/>
  <c r="F147" i="7"/>
  <c r="F146" i="7"/>
  <c r="F145" i="7"/>
  <c r="F143" i="7"/>
  <c r="F142" i="7"/>
  <c r="F141" i="7"/>
  <c r="F140" i="7"/>
  <c r="F139" i="7"/>
  <c r="F138" i="7"/>
  <c r="F136" i="7"/>
  <c r="F135" i="7"/>
  <c r="F134" i="7"/>
  <c r="F133" i="7"/>
  <c r="F132" i="7"/>
  <c r="F131" i="7"/>
  <c r="F130" i="7"/>
  <c r="F128" i="7"/>
  <c r="F127" i="7"/>
  <c r="F126" i="7"/>
  <c r="F125" i="7"/>
  <c r="F124" i="7"/>
  <c r="F122" i="7"/>
  <c r="F121" i="7"/>
  <c r="F119" i="7"/>
  <c r="F117" i="7"/>
  <c r="F116" i="7"/>
  <c r="F114" i="7"/>
  <c r="F112" i="7"/>
  <c r="F111" i="7"/>
  <c r="F110" i="7"/>
  <c r="F109" i="7"/>
  <c r="F108" i="7"/>
  <c r="F107" i="7"/>
  <c r="F104" i="7"/>
  <c r="F102" i="7"/>
  <c r="F101" i="7"/>
  <c r="F100" i="7"/>
  <c r="F99" i="7"/>
  <c r="F96" i="7"/>
  <c r="F95" i="7"/>
  <c r="F93" i="7"/>
  <c r="F92" i="7"/>
  <c r="F91" i="7"/>
  <c r="F90" i="7"/>
  <c r="F89" i="7"/>
  <c r="F88" i="7"/>
  <c r="F87" i="7"/>
  <c r="F86" i="7"/>
  <c r="F85" i="7"/>
  <c r="F83" i="7"/>
  <c r="F82" i="7"/>
  <c r="F81" i="7"/>
  <c r="F80" i="7"/>
  <c r="F79" i="7"/>
  <c r="F78" i="7"/>
  <c r="F76" i="7"/>
  <c r="F75" i="7"/>
  <c r="F74" i="7"/>
  <c r="F72" i="7"/>
  <c r="F70" i="7"/>
  <c r="F69" i="7"/>
  <c r="F68" i="7"/>
  <c r="F67" i="7"/>
  <c r="F65" i="7"/>
  <c r="F63" i="7"/>
  <c r="F62" i="7"/>
  <c r="F61" i="7"/>
  <c r="F60" i="7"/>
  <c r="F58" i="7"/>
  <c r="F57" i="7"/>
  <c r="F54" i="7"/>
  <c r="F196" i="54"/>
  <c r="F195" i="54"/>
  <c r="F194" i="54"/>
  <c r="F193" i="54"/>
  <c r="F191" i="54"/>
  <c r="F190" i="54"/>
  <c r="F189" i="54"/>
  <c r="F188" i="54"/>
  <c r="F187" i="54"/>
  <c r="F185" i="54"/>
  <c r="F184" i="54"/>
  <c r="F183" i="54"/>
  <c r="F182" i="54"/>
  <c r="F181" i="54"/>
  <c r="F180" i="54"/>
  <c r="F179" i="54"/>
  <c r="F178" i="54"/>
  <c r="F177" i="54"/>
  <c r="F176" i="54"/>
  <c r="F173" i="54"/>
  <c r="F172" i="54"/>
  <c r="F171" i="54"/>
  <c r="F170" i="54"/>
  <c r="F169" i="54"/>
  <c r="F167" i="54"/>
  <c r="F166" i="54"/>
  <c r="F165" i="54"/>
  <c r="F164" i="54"/>
  <c r="F163" i="54"/>
  <c r="F162" i="54"/>
  <c r="F161" i="54"/>
  <c r="F159" i="54"/>
  <c r="F158" i="54"/>
  <c r="F157" i="54"/>
  <c r="F156" i="54"/>
  <c r="F155" i="54"/>
  <c r="F154" i="54"/>
  <c r="F153" i="54"/>
  <c r="F151" i="54"/>
  <c r="F150" i="54"/>
  <c r="F149" i="54"/>
  <c r="F147" i="54"/>
  <c r="F146" i="54"/>
  <c r="F145" i="54"/>
  <c r="F144" i="54"/>
  <c r="F143" i="54"/>
  <c r="F142" i="54"/>
  <c r="F141" i="54"/>
  <c r="F140" i="54"/>
  <c r="F139" i="54"/>
  <c r="F138" i="54"/>
  <c r="F137" i="54"/>
  <c r="F136" i="54"/>
  <c r="F135" i="54"/>
  <c r="F134" i="54"/>
  <c r="F133" i="54"/>
  <c r="F132" i="54"/>
  <c r="F130" i="54"/>
  <c r="F129" i="54"/>
  <c r="F128" i="54"/>
  <c r="F127" i="54"/>
  <c r="F126" i="54"/>
  <c r="F125" i="54"/>
  <c r="F124" i="54"/>
  <c r="F123" i="54"/>
  <c r="F122" i="54"/>
  <c r="F121" i="54"/>
  <c r="F120" i="54"/>
  <c r="F119" i="54"/>
  <c r="F118" i="54"/>
  <c r="F117" i="54"/>
  <c r="F116" i="54"/>
  <c r="F114" i="54"/>
  <c r="F113" i="54"/>
  <c r="F112" i="54"/>
  <c r="F111" i="54"/>
  <c r="F110" i="54"/>
  <c r="F109" i="54"/>
  <c r="F108" i="54"/>
  <c r="F107" i="54"/>
  <c r="F106" i="54"/>
  <c r="F105" i="54"/>
  <c r="F104" i="54"/>
  <c r="F102" i="54"/>
  <c r="F101" i="54"/>
  <c r="F100" i="54"/>
  <c r="F99" i="54"/>
  <c r="F98" i="54"/>
  <c r="F97" i="54"/>
  <c r="F96" i="54"/>
  <c r="F95" i="54"/>
  <c r="F94" i="54"/>
  <c r="F91" i="54"/>
  <c r="F90" i="54"/>
  <c r="F89" i="54"/>
  <c r="F88" i="54"/>
  <c r="F87" i="54"/>
  <c r="F86" i="54"/>
  <c r="F85" i="54"/>
  <c r="F84" i="54"/>
  <c r="F83" i="54"/>
  <c r="F82" i="54"/>
  <c r="F80" i="54"/>
  <c r="F79" i="54"/>
  <c r="F78" i="54"/>
  <c r="F77" i="54"/>
  <c r="F76" i="54"/>
  <c r="F75" i="54"/>
  <c r="F74" i="54"/>
  <c r="F73" i="54"/>
  <c r="F71" i="54"/>
  <c r="F70" i="54"/>
  <c r="F69" i="54"/>
  <c r="F68" i="54"/>
  <c r="F66" i="54"/>
  <c r="F65" i="54"/>
  <c r="F64" i="54"/>
  <c r="F62" i="54"/>
  <c r="F61" i="54"/>
  <c r="F60" i="54"/>
  <c r="F59" i="54"/>
  <c r="F58" i="54"/>
  <c r="F54" i="54"/>
  <c r="F53" i="54"/>
  <c r="F52" i="54"/>
  <c r="F51" i="54"/>
  <c r="F50" i="54"/>
  <c r="F49" i="54"/>
  <c r="F48" i="54"/>
  <c r="F46" i="54"/>
  <c r="F45" i="54"/>
  <c r="F44" i="54"/>
  <c r="F43" i="54"/>
  <c r="F42" i="54"/>
  <c r="F41" i="54"/>
  <c r="F40" i="54"/>
  <c r="F38" i="54"/>
  <c r="F37" i="54"/>
  <c r="F36" i="54"/>
  <c r="F35" i="54"/>
  <c r="F34" i="54"/>
  <c r="F33" i="54"/>
  <c r="F32" i="54"/>
  <c r="F30" i="54"/>
  <c r="F29" i="54"/>
  <c r="F28" i="54"/>
  <c r="F27" i="54"/>
  <c r="F25" i="54"/>
  <c r="F24" i="54"/>
  <c r="F23" i="54"/>
  <c r="F22" i="54"/>
  <c r="F20" i="54"/>
  <c r="F19" i="54"/>
  <c r="F18" i="54"/>
  <c r="F17" i="54"/>
  <c r="F15" i="54"/>
  <c r="F14" i="54"/>
  <c r="F13" i="54"/>
  <c r="F12" i="54"/>
  <c r="F10" i="54"/>
  <c r="F9" i="54"/>
  <c r="F8" i="54"/>
  <c r="F6" i="54"/>
  <c r="F5" i="54"/>
  <c r="F4" i="54"/>
  <c r="F568" i="42" l="1"/>
  <c r="F567" i="42"/>
  <c r="F566" i="42"/>
  <c r="F565" i="42"/>
  <c r="F564" i="42"/>
  <c r="F563" i="42"/>
  <c r="F562" i="42"/>
  <c r="F561" i="42"/>
  <c r="F560" i="42"/>
  <c r="F559" i="42"/>
  <c r="F558" i="42"/>
  <c r="F557" i="42"/>
  <c r="F556" i="42"/>
  <c r="F555" i="42"/>
  <c r="F554" i="42"/>
  <c r="F553" i="42"/>
  <c r="F552" i="42"/>
  <c r="F551" i="42"/>
  <c r="F550" i="42"/>
  <c r="F549" i="42"/>
  <c r="F548" i="42"/>
  <c r="F547" i="42"/>
  <c r="F546" i="42"/>
  <c r="F545" i="42"/>
  <c r="F544" i="42"/>
  <c r="F543" i="42"/>
  <c r="F542" i="42"/>
  <c r="F541" i="42"/>
  <c r="F538" i="42"/>
  <c r="F537" i="42"/>
  <c r="F536" i="42"/>
  <c r="F535" i="42"/>
  <c r="F534" i="42"/>
  <c r="F532" i="42"/>
  <c r="F531" i="42"/>
  <c r="F527" i="42"/>
  <c r="F523" i="42"/>
  <c r="F522" i="42"/>
  <c r="F521" i="42"/>
  <c r="F520" i="42"/>
  <c r="F518" i="42"/>
  <c r="F517" i="42"/>
  <c r="F516" i="42"/>
  <c r="F515" i="42"/>
  <c r="F514" i="42"/>
  <c r="F513" i="42"/>
  <c r="F512" i="42"/>
  <c r="F508" i="42"/>
  <c r="F507" i="42"/>
  <c r="F506" i="42"/>
  <c r="F505" i="42"/>
  <c r="F503" i="42"/>
  <c r="F502" i="42"/>
  <c r="F501" i="42"/>
  <c r="F2001" i="40"/>
  <c r="F2000" i="40"/>
  <c r="F1999" i="40"/>
  <c r="F1997" i="40"/>
  <c r="F1995" i="40"/>
  <c r="F1994" i="40"/>
  <c r="F1993" i="40"/>
  <c r="F1992" i="40"/>
  <c r="F1991" i="40"/>
  <c r="F1989" i="40"/>
  <c r="F1985" i="40"/>
  <c r="F1984" i="40"/>
  <c r="F1983" i="40"/>
  <c r="F1981" i="40"/>
  <c r="F1980" i="40"/>
  <c r="F1978" i="40"/>
  <c r="F1977" i="40"/>
  <c r="F1975" i="40"/>
  <c r="F1974" i="40"/>
  <c r="F1972" i="40"/>
  <c r="F1971" i="40"/>
  <c r="F1970" i="40"/>
  <c r="F1968" i="40"/>
  <c r="F1967" i="40"/>
  <c r="F1966" i="40"/>
  <c r="F1965" i="40"/>
  <c r="F1963" i="40"/>
  <c r="F1962" i="40"/>
  <c r="F1961" i="40"/>
  <c r="F1959" i="40"/>
  <c r="F1958" i="40"/>
  <c r="F1957" i="40"/>
  <c r="F1956" i="40"/>
  <c r="F1955" i="40"/>
  <c r="F1954" i="40"/>
  <c r="F1952" i="40"/>
  <c r="F1950" i="40"/>
  <c r="F1949" i="40"/>
  <c r="F1948" i="40"/>
  <c r="F1947" i="40"/>
  <c r="F1946" i="40"/>
  <c r="F1945" i="40"/>
  <c r="F1944" i="40"/>
  <c r="F1940" i="40"/>
  <c r="F1939" i="40"/>
  <c r="F1938" i="40"/>
  <c r="F1937" i="40"/>
  <c r="F1936" i="40"/>
  <c r="F1935" i="40"/>
  <c r="F1934" i="40"/>
  <c r="F1933" i="40"/>
  <c r="F1932" i="40"/>
  <c r="F1931" i="40"/>
  <c r="F1930" i="40"/>
  <c r="F1929" i="40"/>
  <c r="F1928" i="40"/>
  <c r="F1927" i="40"/>
  <c r="F1926" i="40"/>
  <c r="F1925" i="40"/>
  <c r="F1924" i="40"/>
  <c r="F1923" i="40"/>
  <c r="F1922" i="40"/>
  <c r="F1921" i="40"/>
  <c r="F1920" i="40"/>
  <c r="F1919" i="40"/>
  <c r="F1918" i="40"/>
  <c r="F1917" i="40"/>
  <c r="F1916" i="40"/>
  <c r="F1915" i="40"/>
  <c r="F1914" i="40"/>
  <c r="F1913" i="40"/>
  <c r="F1912" i="40"/>
  <c r="F1911" i="40"/>
  <c r="F1910" i="40"/>
  <c r="F1907" i="40"/>
  <c r="F1906" i="40"/>
  <c r="F1905" i="40"/>
  <c r="F1904" i="40"/>
  <c r="F1903" i="40"/>
  <c r="F1902" i="40"/>
  <c r="F1901" i="40"/>
  <c r="F1900" i="40"/>
  <c r="F1899" i="40"/>
  <c r="F1898" i="40"/>
  <c r="F1897" i="40"/>
  <c r="F1896" i="40"/>
  <c r="F1895" i="40"/>
  <c r="F1894" i="40"/>
  <c r="F1893" i="40"/>
  <c r="F1892" i="40"/>
  <c r="F1891" i="40"/>
  <c r="F1890" i="40"/>
  <c r="F1889" i="40"/>
  <c r="F1888" i="40"/>
  <c r="F1887" i="40"/>
  <c r="F1886" i="40"/>
  <c r="F1885" i="40"/>
  <c r="F1884" i="40"/>
  <c r="F1883" i="40"/>
  <c r="F1882" i="40"/>
  <c r="F1881" i="40"/>
  <c r="F1880" i="40"/>
  <c r="F1879" i="40"/>
  <c r="F1878" i="40"/>
  <c r="F1877" i="40"/>
  <c r="F1876" i="40"/>
  <c r="F1875" i="40"/>
  <c r="F1874" i="40"/>
  <c r="F1873" i="40"/>
  <c r="F1872" i="40"/>
  <c r="F1871" i="40"/>
  <c r="F1870" i="40"/>
  <c r="F1869" i="40"/>
  <c r="F1867" i="40"/>
  <c r="F1866" i="40"/>
  <c r="F1865" i="40"/>
  <c r="F1864" i="40"/>
  <c r="F1863" i="40"/>
  <c r="F1862" i="40"/>
  <c r="F1861" i="40"/>
  <c r="F1860" i="40"/>
  <c r="F1859" i="40"/>
  <c r="F1858" i="40"/>
  <c r="F1857" i="40"/>
  <c r="F1856" i="40"/>
  <c r="F1855" i="40"/>
  <c r="F1854" i="40"/>
  <c r="F1853" i="40"/>
  <c r="F1852" i="40"/>
  <c r="F1851" i="40"/>
  <c r="F1850" i="40"/>
  <c r="F1849" i="40"/>
  <c r="F1848" i="40"/>
  <c r="F1847" i="40"/>
  <c r="F1846" i="40"/>
  <c r="F1845" i="40"/>
  <c r="F1844" i="40"/>
  <c r="F1843" i="40"/>
  <c r="F1842" i="40"/>
  <c r="F1841" i="40"/>
  <c r="F1840" i="40"/>
  <c r="F1839" i="40"/>
  <c r="F1838" i="40"/>
  <c r="F1837" i="40"/>
  <c r="F1836" i="40"/>
  <c r="F1833" i="40"/>
  <c r="F1832" i="40"/>
  <c r="F1831" i="40"/>
  <c r="F1830" i="40"/>
  <c r="F1829" i="40"/>
  <c r="F1828" i="40"/>
  <c r="F1827" i="40"/>
  <c r="F1826" i="40"/>
  <c r="F1825" i="40"/>
  <c r="F1824" i="40"/>
  <c r="F1823" i="40"/>
  <c r="F1822" i="40"/>
  <c r="F1821" i="40"/>
  <c r="F1820" i="40"/>
  <c r="F1819" i="40"/>
  <c r="F1818" i="40"/>
  <c r="F1816" i="40"/>
  <c r="F1815" i="40"/>
  <c r="F1814" i="40"/>
  <c r="F1813" i="40"/>
  <c r="F1812" i="40"/>
  <c r="F1811" i="40"/>
  <c r="F1810" i="40"/>
  <c r="F1809" i="40"/>
  <c r="F1807" i="40"/>
  <c r="F1806" i="40"/>
  <c r="F1805" i="40"/>
  <c r="F1804" i="40"/>
  <c r="F1803" i="40"/>
  <c r="F1802" i="40"/>
  <c r="F1801" i="40"/>
  <c r="F1800" i="40"/>
  <c r="F1799" i="40"/>
  <c r="F1798" i="40"/>
  <c r="F1797" i="40"/>
  <c r="F1795" i="40"/>
  <c r="F1794" i="40"/>
  <c r="F1793" i="40"/>
  <c r="F1792" i="40"/>
  <c r="F1791" i="40"/>
  <c r="F1790" i="40"/>
  <c r="F1789" i="40"/>
  <c r="F1787" i="40"/>
  <c r="F1786" i="40"/>
  <c r="F1785" i="40"/>
  <c r="F1781" i="40"/>
  <c r="F1780" i="40"/>
  <c r="F1779" i="40"/>
  <c r="F1778" i="40"/>
  <c r="F1777" i="40"/>
  <c r="F1776" i="40"/>
  <c r="F1775" i="40"/>
  <c r="F1774" i="40"/>
  <c r="F1773" i="40"/>
  <c r="F1772" i="40"/>
  <c r="F1771" i="40"/>
  <c r="F1770" i="40"/>
  <c r="F1769" i="40"/>
  <c r="F1768" i="40"/>
  <c r="F1767" i="40"/>
  <c r="F1766" i="40"/>
  <c r="F1765" i="40"/>
  <c r="F1764" i="40"/>
  <c r="F1763" i="40"/>
  <c r="F1762" i="40"/>
  <c r="F1761" i="40"/>
  <c r="F1760" i="40"/>
  <c r="F1759" i="40"/>
  <c r="F1758" i="40"/>
  <c r="F1757" i="40"/>
  <c r="F1756" i="40"/>
  <c r="F1755" i="40"/>
  <c r="F1753" i="40"/>
  <c r="F1752" i="40"/>
  <c r="F1751" i="40"/>
  <c r="F1750" i="40"/>
  <c r="F1749" i="40"/>
  <c r="F1748" i="40"/>
  <c r="F1747" i="40"/>
  <c r="F1746" i="40"/>
  <c r="F1745" i="40"/>
  <c r="F1744" i="40"/>
  <c r="F1743" i="40"/>
  <c r="F1742" i="40"/>
  <c r="F1741" i="40"/>
  <c r="F1740" i="40"/>
  <c r="F1739" i="40"/>
  <c r="F1738" i="40"/>
  <c r="F1737" i="40"/>
  <c r="F1736" i="40"/>
  <c r="F1735" i="40"/>
  <c r="F1734" i="40"/>
  <c r="F1733" i="40"/>
  <c r="F1732" i="40"/>
  <c r="F1731" i="40"/>
  <c r="F1730" i="40"/>
  <c r="F1729" i="40"/>
  <c r="F1728" i="40"/>
  <c r="F1727" i="40"/>
  <c r="F1726" i="40"/>
  <c r="F1725" i="40"/>
  <c r="F1724" i="40"/>
  <c r="F1723" i="40"/>
  <c r="F1722" i="40"/>
  <c r="F1721" i="40"/>
  <c r="F1720" i="40"/>
  <c r="F1719" i="40"/>
  <c r="F1718" i="40"/>
  <c r="F1717" i="40"/>
  <c r="F1716" i="40"/>
  <c r="F1715" i="40"/>
  <c r="F1714" i="40"/>
  <c r="F1713" i="40"/>
  <c r="F1712" i="40"/>
  <c r="F1711" i="40"/>
  <c r="F1710" i="40"/>
  <c r="F1709" i="40"/>
  <c r="F1708" i="40"/>
  <c r="F1707" i="40"/>
  <c r="F1706" i="40"/>
  <c r="F1705" i="40"/>
  <c r="F1704" i="40"/>
  <c r="F1703" i="40"/>
  <c r="F1702" i="40"/>
  <c r="F1701" i="40"/>
  <c r="F1700" i="40"/>
  <c r="F1699" i="40"/>
  <c r="F1698" i="40"/>
  <c r="F1697" i="40"/>
  <c r="F1696" i="40"/>
  <c r="F1695" i="40"/>
  <c r="F1694" i="40"/>
  <c r="F1693" i="40"/>
  <c r="F1692" i="40"/>
  <c r="F1691" i="40"/>
  <c r="F1689" i="40"/>
  <c r="F1688" i="40"/>
  <c r="F1687" i="40"/>
  <c r="F1686" i="40"/>
  <c r="F1685" i="40"/>
  <c r="F1684" i="40"/>
  <c r="F1683" i="40"/>
  <c r="F1682" i="40"/>
  <c r="F1681" i="40"/>
  <c r="F1680" i="40"/>
  <c r="F1679" i="40"/>
  <c r="F1678" i="40"/>
  <c r="F1677" i="40"/>
  <c r="F1676" i="40"/>
  <c r="F1675" i="40"/>
  <c r="F1674" i="40"/>
  <c r="F1673" i="40"/>
  <c r="F1672" i="40"/>
  <c r="F1671" i="40"/>
  <c r="F1670" i="40"/>
  <c r="F1669" i="40"/>
  <c r="F1668" i="40"/>
  <c r="F1667" i="40"/>
  <c r="F1666" i="40"/>
  <c r="F1665" i="40"/>
  <c r="F1664" i="40"/>
  <c r="F1663" i="40"/>
  <c r="F1662" i="40"/>
  <c r="F1661" i="40"/>
  <c r="F1660" i="40"/>
  <c r="F1659" i="40"/>
  <c r="F1658" i="40"/>
  <c r="F1657" i="40"/>
  <c r="F1656" i="40"/>
  <c r="F1655" i="40"/>
  <c r="F1654" i="40"/>
  <c r="F1653" i="40"/>
  <c r="F1652" i="40"/>
  <c r="F1651" i="40"/>
  <c r="F1650" i="40"/>
  <c r="F1649" i="40"/>
  <c r="F1648" i="40"/>
  <c r="F1647" i="40"/>
  <c r="F1646" i="40"/>
  <c r="F1645" i="40"/>
  <c r="F1644" i="40"/>
  <c r="F1643" i="40"/>
  <c r="F1642" i="40"/>
  <c r="F1641" i="40"/>
  <c r="F1640" i="40"/>
  <c r="F1639" i="40"/>
  <c r="F1638" i="40"/>
  <c r="F1637" i="40"/>
  <c r="F1636" i="40"/>
  <c r="F1635" i="40"/>
  <c r="F1634" i="40"/>
  <c r="F1633" i="40"/>
  <c r="F1632" i="40"/>
  <c r="F1631" i="40"/>
  <c r="F1630" i="40"/>
  <c r="F1629" i="40"/>
  <c r="F1628" i="40"/>
  <c r="F1627" i="40"/>
  <c r="F1626" i="40"/>
  <c r="F1625" i="40"/>
  <c r="F1624" i="40"/>
  <c r="F1623" i="40"/>
  <c r="F1622" i="40"/>
  <c r="F1621" i="40"/>
  <c r="F1620" i="40"/>
  <c r="F1619" i="40"/>
  <c r="F1618" i="40"/>
  <c r="F1617" i="40"/>
  <c r="F1616" i="40"/>
  <c r="F1615" i="40"/>
  <c r="F1614" i="40"/>
  <c r="F1613" i="40"/>
  <c r="F1612" i="40"/>
  <c r="F1611" i="40"/>
  <c r="F1610" i="40"/>
  <c r="F1609" i="40"/>
  <c r="F1608" i="40"/>
  <c r="F1607" i="40"/>
  <c r="F1606" i="40"/>
  <c r="F1605" i="40"/>
  <c r="F1604" i="40"/>
  <c r="F1603" i="40"/>
  <c r="F1602" i="40"/>
  <c r="F1601" i="40"/>
  <c r="F1600" i="40"/>
  <c r="F1599" i="40"/>
  <c r="F1598" i="40"/>
  <c r="F1597" i="40"/>
  <c r="F1596" i="40"/>
  <c r="F1595" i="40"/>
  <c r="F1594" i="40"/>
  <c r="F1593" i="40"/>
  <c r="F1592" i="40"/>
  <c r="F1591" i="40"/>
  <c r="F1590" i="40"/>
  <c r="F1589" i="40"/>
  <c r="F1588" i="40"/>
  <c r="F1587" i="40"/>
  <c r="F1586" i="40"/>
  <c r="F1585" i="40"/>
  <c r="F1584" i="40"/>
  <c r="F1583" i="40"/>
  <c r="F1582" i="40"/>
  <c r="F1581" i="40"/>
  <c r="F1580" i="40"/>
  <c r="F1579" i="40"/>
  <c r="F1578" i="40"/>
  <c r="F1577" i="40"/>
  <c r="F1576" i="40"/>
  <c r="F1575" i="40"/>
  <c r="F1574" i="40"/>
  <c r="F1573" i="40"/>
  <c r="F1572" i="40"/>
  <c r="F1571" i="40"/>
  <c r="F1570" i="40"/>
  <c r="F1569" i="40"/>
  <c r="F1568" i="40"/>
  <c r="F1567" i="40"/>
  <c r="F1566" i="40"/>
  <c r="F1565" i="40"/>
  <c r="F1564" i="40"/>
  <c r="F1563" i="40"/>
  <c r="F1562" i="40"/>
  <c r="F1561" i="40"/>
  <c r="F1560" i="40"/>
  <c r="F1558" i="40"/>
  <c r="F1557" i="40"/>
  <c r="F1556" i="40"/>
  <c r="F1555" i="40"/>
  <c r="F1554" i="40"/>
  <c r="F1553" i="40"/>
  <c r="F1552" i="40"/>
  <c r="F1551" i="40"/>
  <c r="F1550" i="40"/>
  <c r="F1549" i="40"/>
  <c r="F1548" i="40"/>
  <c r="F1547" i="40"/>
  <c r="F1546" i="40"/>
  <c r="F1545" i="40"/>
  <c r="F1544" i="40"/>
  <c r="F1543" i="40"/>
  <c r="F1542" i="40"/>
  <c r="F1541" i="40"/>
  <c r="F1540" i="40"/>
  <c r="F1539" i="40"/>
  <c r="F1538" i="40"/>
  <c r="F1537" i="40"/>
  <c r="F1536" i="40"/>
  <c r="F1535" i="40"/>
  <c r="F1534" i="40"/>
  <c r="F1533" i="40"/>
  <c r="F1532" i="40"/>
  <c r="F1531" i="40"/>
  <c r="F1530" i="40"/>
  <c r="F1529" i="40"/>
  <c r="F1528" i="40"/>
  <c r="F1527" i="40"/>
  <c r="F1526" i="40"/>
  <c r="F1525" i="40"/>
  <c r="F1524" i="40"/>
  <c r="F1523" i="40"/>
  <c r="F1522" i="40"/>
  <c r="F1521" i="40"/>
  <c r="F1520" i="40"/>
  <c r="F1519" i="40"/>
  <c r="F1518" i="40"/>
  <c r="F1517" i="40"/>
  <c r="F1516" i="40"/>
  <c r="F1515" i="40"/>
  <c r="F1514" i="40"/>
  <c r="F1513" i="40"/>
  <c r="F1512" i="40"/>
  <c r="F1511" i="40"/>
  <c r="F1510" i="40"/>
  <c r="F1509" i="40"/>
  <c r="F1508" i="40"/>
  <c r="F1507" i="40"/>
  <c r="F1506" i="40"/>
  <c r="F1505" i="40"/>
  <c r="F1504" i="40"/>
  <c r="F1503" i="40"/>
  <c r="F1502" i="40"/>
  <c r="F1501" i="40"/>
  <c r="F1500" i="40"/>
  <c r="F1499" i="40"/>
  <c r="F1498" i="40"/>
  <c r="F1497" i="40"/>
  <c r="F1496" i="40"/>
  <c r="F1495" i="40"/>
  <c r="F1494" i="40"/>
  <c r="F1493" i="40"/>
  <c r="F1492" i="40"/>
  <c r="F1491" i="40"/>
  <c r="F1490" i="40"/>
  <c r="F1489" i="40"/>
  <c r="F1488" i="40"/>
  <c r="F1487" i="40"/>
  <c r="F1486" i="40"/>
  <c r="F1485" i="40"/>
  <c r="F1484" i="40"/>
  <c r="F1483" i="40"/>
  <c r="F1482" i="40"/>
  <c r="F1481" i="40"/>
  <c r="F1480" i="40"/>
  <c r="F1479" i="40"/>
  <c r="F1478" i="40"/>
  <c r="F1477" i="40"/>
  <c r="F1476" i="40"/>
  <c r="F1475" i="40"/>
  <c r="F1474" i="40"/>
  <c r="F1473" i="40"/>
  <c r="F1472" i="40"/>
  <c r="F1471" i="40"/>
  <c r="F1470" i="40"/>
  <c r="F1469" i="40"/>
  <c r="F1468" i="40"/>
  <c r="F1467" i="40"/>
  <c r="F1466" i="40"/>
  <c r="F1465" i="40"/>
  <c r="F1464" i="40"/>
  <c r="F1463" i="40"/>
  <c r="F1462" i="40"/>
  <c r="F1461" i="40"/>
  <c r="F1460" i="40"/>
  <c r="F1459" i="40"/>
  <c r="F1458" i="40"/>
  <c r="F1457" i="40"/>
  <c r="F1456" i="40"/>
  <c r="F1455" i="40"/>
  <c r="F1454" i="40"/>
  <c r="F1453" i="40"/>
  <c r="F1452" i="40"/>
  <c r="F1451" i="40"/>
  <c r="F1450" i="40"/>
  <c r="F1449" i="40"/>
  <c r="F1448" i="40"/>
  <c r="F1447" i="40"/>
  <c r="F1446" i="40"/>
  <c r="F1445" i="40"/>
  <c r="F1444" i="40"/>
  <c r="F1443" i="40"/>
  <c r="F1442" i="40"/>
  <c r="F1441" i="40"/>
  <c r="F1440" i="40"/>
  <c r="F1439" i="40"/>
  <c r="F1438" i="40"/>
  <c r="F1437" i="40"/>
  <c r="F1436" i="40"/>
  <c r="F1435" i="40"/>
  <c r="F1434" i="40"/>
  <c r="F1433" i="40"/>
  <c r="F1432" i="40"/>
  <c r="F1431" i="40"/>
  <c r="F1430" i="40"/>
  <c r="F1429" i="40"/>
  <c r="F1428" i="40"/>
  <c r="F1427" i="40"/>
  <c r="F1426" i="40"/>
  <c r="F1425" i="40"/>
  <c r="F1424" i="40"/>
  <c r="F1423" i="40"/>
  <c r="F1422" i="40"/>
  <c r="F1421" i="40"/>
  <c r="F1420" i="40"/>
  <c r="F1419" i="40"/>
  <c r="F1418" i="40"/>
  <c r="F1417" i="40"/>
  <c r="F1416" i="40"/>
  <c r="F1415" i="40"/>
  <c r="F1414" i="40"/>
  <c r="F1413" i="40"/>
  <c r="F1412" i="40"/>
  <c r="F1411" i="40"/>
  <c r="F1410" i="40"/>
  <c r="F1409" i="40"/>
  <c r="F1408" i="40"/>
  <c r="F1407" i="40"/>
  <c r="F1406" i="40"/>
  <c r="F1405" i="40"/>
  <c r="F1404" i="40"/>
  <c r="F1403" i="40"/>
  <c r="F1402" i="40"/>
  <c r="F1401" i="40"/>
  <c r="F1400" i="40"/>
  <c r="F1399" i="40"/>
  <c r="F1398" i="40"/>
  <c r="F1397" i="40"/>
  <c r="F1396" i="40"/>
  <c r="F1395" i="40"/>
  <c r="F1394" i="40"/>
  <c r="F1393" i="40"/>
  <c r="F1392" i="40"/>
  <c r="F1391" i="40"/>
  <c r="F1390" i="40"/>
  <c r="F1389" i="40"/>
  <c r="F1388" i="40"/>
  <c r="F1387" i="40"/>
  <c r="F1386" i="40"/>
  <c r="F1385" i="40"/>
  <c r="F1384" i="40"/>
  <c r="F1383" i="40"/>
  <c r="F1382" i="40"/>
  <c r="F1381" i="40"/>
  <c r="F1380" i="40"/>
  <c r="F1379" i="40"/>
  <c r="F1378" i="40"/>
  <c r="F1377" i="40"/>
  <c r="F1376" i="40"/>
  <c r="F1375" i="40"/>
  <c r="F1374" i="40"/>
  <c r="F1373" i="40"/>
  <c r="F1372" i="40"/>
  <c r="F1371" i="40"/>
  <c r="F1370" i="40"/>
  <c r="F1369" i="40"/>
  <c r="F1368" i="40"/>
  <c r="F1367" i="40"/>
  <c r="F1366" i="40"/>
  <c r="F1365" i="40"/>
  <c r="F1364" i="40"/>
  <c r="F1363" i="40"/>
  <c r="F1362" i="40"/>
  <c r="F1361" i="40"/>
  <c r="F1360" i="40"/>
  <c r="F1359" i="40"/>
  <c r="F1358" i="40"/>
  <c r="F1357" i="40"/>
  <c r="F1356" i="40"/>
  <c r="F1355" i="40"/>
  <c r="F1354" i="40"/>
  <c r="F1353" i="40"/>
  <c r="F1352" i="40"/>
  <c r="F1351" i="40"/>
  <c r="F1350" i="40"/>
  <c r="F1349" i="40"/>
  <c r="F1348" i="40"/>
  <c r="F1347" i="40"/>
  <c r="F1346" i="40"/>
  <c r="F1345" i="40"/>
  <c r="F1344" i="40"/>
  <c r="F1343" i="40"/>
  <c r="F1342" i="40"/>
  <c r="F1341" i="40"/>
  <c r="F1340" i="40"/>
  <c r="F1339" i="40"/>
  <c r="F1338" i="40"/>
  <c r="F1337" i="40"/>
  <c r="F1336" i="40"/>
  <c r="F1335" i="40"/>
  <c r="F1334" i="40"/>
  <c r="F1333" i="40"/>
  <c r="F1332" i="40"/>
  <c r="F1331" i="40"/>
  <c r="F1330" i="40"/>
  <c r="F1329" i="40"/>
  <c r="F1328" i="40"/>
  <c r="F1327" i="40"/>
  <c r="F1326" i="40"/>
  <c r="F1325" i="40"/>
  <c r="F1324" i="40"/>
  <c r="F1323" i="40"/>
  <c r="F1322" i="40"/>
  <c r="F1321" i="40"/>
  <c r="F1320" i="40"/>
  <c r="F1319" i="40"/>
  <c r="F1318" i="40"/>
  <c r="F1317" i="40"/>
  <c r="F1316" i="40"/>
  <c r="F1315" i="40"/>
  <c r="F1314" i="40"/>
  <c r="F1313" i="40"/>
  <c r="F1312" i="40"/>
  <c r="F1311" i="40"/>
  <c r="F1310" i="40"/>
  <c r="F1309" i="40"/>
  <c r="F1308" i="40"/>
  <c r="F1307" i="40"/>
  <c r="F1306" i="40"/>
  <c r="F1305" i="40"/>
  <c r="F1304" i="40"/>
  <c r="F1303" i="40"/>
  <c r="F1302" i="40"/>
  <c r="F1301" i="40"/>
  <c r="F1300" i="40"/>
  <c r="F1299" i="40"/>
  <c r="F1298" i="40"/>
  <c r="F1297" i="40"/>
  <c r="F1296" i="40"/>
  <c r="F1295" i="40"/>
  <c r="F1294" i="40"/>
  <c r="F1293" i="40"/>
  <c r="F1292" i="40"/>
  <c r="F1291" i="40"/>
  <c r="F1290" i="40"/>
  <c r="F1289" i="40"/>
  <c r="F1288" i="40"/>
  <c r="F1287" i="40"/>
  <c r="F1286" i="40"/>
  <c r="F1285" i="40"/>
  <c r="F1284" i="40"/>
  <c r="F1283" i="40"/>
  <c r="F1282" i="40"/>
  <c r="F1281" i="40"/>
  <c r="F1280" i="40"/>
  <c r="F1279" i="40"/>
  <c r="F1278" i="40"/>
  <c r="F1277" i="40"/>
  <c r="F1273" i="40"/>
  <c r="F1272" i="40"/>
  <c r="F1268" i="40"/>
  <c r="F1267" i="40"/>
  <c r="F1266" i="40"/>
  <c r="F1265" i="40"/>
  <c r="F1263" i="40"/>
  <c r="F1262" i="40"/>
  <c r="F1261" i="40"/>
  <c r="F1258" i="40"/>
  <c r="F1256" i="40"/>
  <c r="F1255" i="40"/>
  <c r="F1254" i="40"/>
  <c r="F1251" i="40"/>
  <c r="F1249" i="40"/>
  <c r="F1248" i="40"/>
  <c r="F1247" i="40"/>
  <c r="F1246" i="40"/>
  <c r="F1245" i="40"/>
  <c r="F1244" i="40"/>
  <c r="F1243" i="40"/>
  <c r="F1242" i="40"/>
  <c r="F1241" i="40"/>
  <c r="F1240" i="40"/>
  <c r="F1238" i="40"/>
  <c r="F1237" i="40"/>
  <c r="F1236" i="40"/>
  <c r="F1235" i="40"/>
  <c r="F1234" i="40"/>
  <c r="F1233" i="40"/>
  <c r="F1232" i="40"/>
  <c r="F1230" i="40"/>
  <c r="F1228" i="40"/>
  <c r="F1227" i="40"/>
  <c r="F1226" i="40"/>
  <c r="F1225" i="40"/>
  <c r="F1223" i="40"/>
  <c r="F1222" i="40"/>
  <c r="F1221" i="40"/>
  <c r="F1220" i="40"/>
  <c r="F1219" i="40"/>
  <c r="F1218" i="40"/>
  <c r="F1217" i="40"/>
  <c r="F1216" i="40"/>
  <c r="F1214" i="40"/>
  <c r="F1212" i="40"/>
  <c r="F1211" i="40"/>
  <c r="F1210" i="40"/>
  <c r="F1209" i="40"/>
  <c r="F1208" i="40"/>
  <c r="F1206" i="40"/>
  <c r="F1205" i="40"/>
  <c r="F1204" i="40"/>
  <c r="F1203" i="40"/>
  <c r="F1202" i="40"/>
  <c r="F1201" i="40"/>
  <c r="F1200" i="40"/>
  <c r="F1199" i="40"/>
  <c r="F1198" i="40"/>
  <c r="F1197" i="40"/>
  <c r="F1195" i="40"/>
  <c r="F1193" i="40"/>
  <c r="F1192" i="40"/>
  <c r="F1191" i="40"/>
  <c r="F1190" i="40"/>
  <c r="F1188" i="40"/>
  <c r="F1187" i="40"/>
  <c r="F1186" i="40"/>
  <c r="F1184" i="40"/>
  <c r="F1183" i="40"/>
  <c r="F1182" i="40"/>
  <c r="F1181" i="40"/>
  <c r="F1180" i="40"/>
  <c r="F1179" i="40"/>
  <c r="F1178" i="40"/>
  <c r="F1177" i="40"/>
  <c r="F1176" i="40"/>
  <c r="F1175" i="40"/>
  <c r="F1174" i="40"/>
  <c r="F1173" i="40"/>
  <c r="F1172" i="40"/>
  <c r="F1169" i="40"/>
  <c r="F1168" i="40"/>
  <c r="F1167" i="40"/>
  <c r="F1165" i="40"/>
  <c r="F1164" i="40"/>
  <c r="F1163" i="40"/>
  <c r="F1162" i="40"/>
  <c r="F1161" i="40"/>
  <c r="F1160" i="40"/>
  <c r="F1159" i="40"/>
  <c r="F1158" i="40"/>
  <c r="F1157" i="40"/>
  <c r="F1156" i="40"/>
  <c r="F1155" i="40"/>
  <c r="F1154" i="40"/>
  <c r="F1153" i="40"/>
  <c r="F1152" i="40"/>
  <c r="F1151" i="40"/>
  <c r="F1149" i="40"/>
  <c r="F1148" i="40"/>
  <c r="F1147" i="40"/>
  <c r="F1146" i="40"/>
  <c r="F1144" i="40"/>
  <c r="F1143" i="40"/>
  <c r="F1142" i="40"/>
  <c r="F1141" i="40"/>
  <c r="F1140" i="40"/>
  <c r="F1139" i="40"/>
  <c r="F1138" i="40"/>
  <c r="F1137" i="40"/>
  <c r="F1136" i="40"/>
  <c r="F1135" i="40"/>
  <c r="F1134" i="40"/>
  <c r="F1133" i="40"/>
  <c r="F1132" i="40"/>
  <c r="F1131" i="40"/>
  <c r="F1130" i="40"/>
  <c r="F1129" i="40"/>
  <c r="F1128" i="40"/>
  <c r="F1127" i="40"/>
  <c r="F1126" i="40"/>
  <c r="F1125" i="40"/>
  <c r="F1124" i="40"/>
  <c r="F1123" i="40"/>
  <c r="F1122" i="40"/>
  <c r="F1121" i="40"/>
  <c r="F1120" i="40"/>
  <c r="F1119" i="40"/>
  <c r="F1118" i="40"/>
  <c r="F1117" i="40"/>
  <c r="F1116" i="40"/>
  <c r="F1115" i="40"/>
  <c r="F1114" i="40"/>
  <c r="F1113" i="40"/>
  <c r="F1112" i="40"/>
  <c r="F1111" i="40"/>
  <c r="F1110" i="40"/>
  <c r="F1109" i="40"/>
  <c r="F1108" i="40"/>
  <c r="F1107" i="40"/>
  <c r="F1106" i="40"/>
  <c r="F1105" i="40"/>
  <c r="F1104" i="40"/>
  <c r="F1103" i="40"/>
  <c r="F1102" i="40"/>
  <c r="F1101" i="40"/>
  <c r="F1100" i="40"/>
  <c r="F1099" i="40"/>
  <c r="F1098" i="40"/>
  <c r="F1097" i="40"/>
  <c r="F1096" i="40"/>
  <c r="F1095" i="40"/>
  <c r="F1094" i="40"/>
  <c r="F1093" i="40"/>
  <c r="F1092" i="40"/>
  <c r="F1091" i="40"/>
  <c r="F1090" i="40"/>
  <c r="F1089" i="40"/>
  <c r="F1088" i="40"/>
  <c r="F1087" i="40"/>
  <c r="F1085" i="40"/>
  <c r="F1083" i="40"/>
  <c r="F1082" i="40"/>
  <c r="F1081" i="40"/>
  <c r="F1080" i="40"/>
  <c r="F1079" i="40"/>
  <c r="F1078" i="40"/>
  <c r="F1077" i="40"/>
  <c r="F1076" i="40"/>
  <c r="F1075" i="40"/>
  <c r="F1074" i="40"/>
  <c r="F1073" i="40"/>
  <c r="F1072" i="40"/>
  <c r="F1071" i="40"/>
  <c r="F1070" i="40"/>
  <c r="F1069" i="40"/>
  <c r="F1068" i="40"/>
  <c r="F1067" i="40"/>
  <c r="F1066" i="40"/>
  <c r="F1065" i="40"/>
  <c r="F1064" i="40"/>
  <c r="F1063" i="40"/>
  <c r="F1062" i="40"/>
  <c r="F1061" i="40"/>
  <c r="F1060" i="40"/>
  <c r="F1059" i="40"/>
  <c r="F1058" i="40"/>
  <c r="F1057" i="40"/>
  <c r="F1056" i="40"/>
  <c r="F1055" i="40"/>
  <c r="F1054" i="40"/>
  <c r="F1053" i="40"/>
  <c r="F1052" i="40"/>
  <c r="F1051" i="40"/>
  <c r="F1050" i="40"/>
  <c r="F1049" i="40"/>
  <c r="F1048" i="40"/>
  <c r="F1047" i="40"/>
  <c r="F1046" i="40"/>
  <c r="F1045" i="40"/>
  <c r="F1044" i="40"/>
  <c r="F1043" i="40"/>
  <c r="F1042" i="40"/>
  <c r="F1041" i="40"/>
  <c r="F1040" i="40"/>
  <c r="F1039" i="40"/>
  <c r="F1038" i="40"/>
  <c r="F1037" i="40"/>
  <c r="F1036" i="40"/>
  <c r="F1035" i="40"/>
  <c r="F1034" i="40"/>
  <c r="F1033" i="40"/>
  <c r="F1032" i="40"/>
  <c r="F1031" i="40"/>
  <c r="F1030" i="40"/>
  <c r="F1029" i="40"/>
  <c r="F1028" i="40"/>
  <c r="F1027" i="40"/>
  <c r="F1026" i="40"/>
  <c r="F1025" i="40"/>
  <c r="F1024" i="40"/>
  <c r="F1023" i="40"/>
  <c r="F1019" i="40"/>
  <c r="F1018" i="40"/>
  <c r="F1017" i="40"/>
  <c r="F1016" i="40"/>
  <c r="F1015" i="40"/>
  <c r="F1014" i="40"/>
  <c r="F1013" i="40"/>
  <c r="F1012" i="40"/>
  <c r="F1011" i="40"/>
  <c r="F1010" i="40"/>
  <c r="F1009" i="40"/>
  <c r="F1008" i="40"/>
  <c r="F1007" i="40"/>
  <c r="F1006" i="40"/>
  <c r="F1005" i="40"/>
  <c r="F1004" i="40"/>
  <c r="F1003" i="40"/>
  <c r="F1002" i="40"/>
  <c r="F1001" i="40"/>
  <c r="F1000" i="40"/>
  <c r="F999" i="40"/>
  <c r="F998" i="40"/>
  <c r="F997" i="40"/>
  <c r="F996" i="40"/>
  <c r="F995" i="40"/>
  <c r="F994" i="40"/>
  <c r="F992" i="40"/>
  <c r="F991" i="40"/>
  <c r="F990" i="40"/>
  <c r="F989" i="40"/>
  <c r="F988" i="40"/>
  <c r="F987" i="40"/>
  <c r="F986" i="40"/>
  <c r="F985" i="40"/>
  <c r="F983" i="40"/>
  <c r="F982" i="40"/>
  <c r="F981" i="40"/>
  <c r="F980" i="40"/>
  <c r="F978" i="40"/>
  <c r="F977" i="40"/>
  <c r="F976" i="40"/>
  <c r="F975" i="40"/>
  <c r="F974" i="40"/>
  <c r="F972" i="40"/>
  <c r="F971" i="40"/>
  <c r="F970" i="40"/>
  <c r="F969" i="40"/>
  <c r="F968" i="40"/>
  <c r="F967" i="40"/>
  <c r="F966" i="40"/>
  <c r="F965" i="40"/>
  <c r="F964" i="40"/>
  <c r="F963" i="40"/>
  <c r="F962" i="40"/>
  <c r="F961" i="40"/>
  <c r="F960" i="40"/>
  <c r="F959" i="40"/>
  <c r="F958" i="40"/>
  <c r="F957" i="40"/>
  <c r="F956" i="40"/>
  <c r="F955" i="40"/>
  <c r="F954" i="40"/>
  <c r="F953" i="40"/>
  <c r="F952" i="40"/>
  <c r="F951" i="40"/>
  <c r="F950" i="40"/>
  <c r="F949" i="40"/>
  <c r="F948" i="40"/>
  <c r="F947" i="40"/>
  <c r="F946" i="40"/>
  <c r="F945" i="40"/>
  <c r="F944" i="40"/>
  <c r="F943" i="40"/>
  <c r="F942" i="40"/>
  <c r="F941" i="40"/>
  <c r="F940" i="40"/>
  <c r="F938" i="40"/>
  <c r="F937" i="40"/>
  <c r="F936" i="40"/>
  <c r="F934" i="40"/>
  <c r="F933" i="40"/>
  <c r="F932" i="40"/>
  <c r="F931" i="40"/>
  <c r="F930" i="40"/>
  <c r="F929" i="40"/>
  <c r="F928" i="40"/>
  <c r="F927" i="40"/>
  <c r="F926" i="40"/>
  <c r="F925" i="40"/>
  <c r="F924" i="40"/>
  <c r="F922" i="40"/>
  <c r="F921" i="40"/>
  <c r="F919" i="40"/>
  <c r="F918" i="40"/>
  <c r="F916" i="40"/>
  <c r="F915" i="40"/>
  <c r="F914" i="40"/>
  <c r="F913" i="40"/>
  <c r="F912" i="40"/>
  <c r="F911" i="40"/>
  <c r="F909" i="40"/>
  <c r="F908" i="40"/>
  <c r="F907" i="40"/>
  <c r="F906" i="40"/>
  <c r="F905" i="40"/>
  <c r="F904" i="40"/>
  <c r="F903" i="40"/>
  <c r="F902" i="40"/>
  <c r="F901" i="40"/>
  <c r="F900" i="40"/>
  <c r="F899" i="40"/>
  <c r="F898" i="40"/>
  <c r="F897" i="40"/>
  <c r="F896" i="40"/>
  <c r="F895" i="40"/>
  <c r="F894" i="40"/>
  <c r="F893" i="40"/>
  <c r="F892" i="40"/>
  <c r="F891" i="40"/>
  <c r="F890" i="40"/>
  <c r="F889" i="40"/>
  <c r="F888" i="40"/>
  <c r="F886" i="40"/>
  <c r="F885" i="40"/>
  <c r="F884" i="40"/>
  <c r="F883" i="40"/>
  <c r="F882" i="40"/>
  <c r="F881" i="40"/>
  <c r="F880" i="40"/>
  <c r="F879" i="40"/>
  <c r="F878" i="40"/>
  <c r="F877" i="40"/>
  <c r="F876" i="40"/>
  <c r="F875" i="40"/>
  <c r="F874" i="40"/>
  <c r="F873" i="40"/>
  <c r="F871" i="40"/>
  <c r="F870" i="40"/>
  <c r="F868" i="40"/>
  <c r="F866" i="40"/>
  <c r="F865" i="40"/>
  <c r="F864" i="40"/>
  <c r="F863" i="40"/>
  <c r="F862" i="40"/>
  <c r="F860" i="40"/>
  <c r="F859" i="40"/>
  <c r="F858" i="40"/>
  <c r="F857" i="40"/>
  <c r="F856" i="40"/>
  <c r="F855" i="40"/>
  <c r="F854" i="40"/>
  <c r="F853" i="40"/>
  <c r="F852" i="40"/>
  <c r="F851" i="40"/>
  <c r="F850" i="40"/>
  <c r="F849" i="40"/>
  <c r="F848" i="40"/>
  <c r="F847" i="40"/>
  <c r="F846" i="40"/>
  <c r="F845" i="40"/>
  <c r="F844" i="40"/>
  <c r="F843" i="40"/>
  <c r="F842" i="40"/>
  <c r="F841" i="40"/>
  <c r="F840" i="40"/>
  <c r="F839" i="40"/>
  <c r="F838" i="40"/>
  <c r="F837" i="40"/>
  <c r="F836" i="40"/>
  <c r="F835" i="40"/>
  <c r="F833" i="40"/>
  <c r="F832" i="40"/>
  <c r="F831" i="40"/>
  <c r="F830" i="40"/>
  <c r="F829" i="40"/>
  <c r="F828" i="40"/>
  <c r="F827" i="40"/>
  <c r="F826" i="40"/>
  <c r="F825" i="40"/>
  <c r="F824" i="40"/>
  <c r="F823" i="40"/>
  <c r="F822" i="40"/>
  <c r="F820" i="40"/>
  <c r="F819" i="40"/>
  <c r="F818" i="40"/>
  <c r="F817" i="40"/>
  <c r="F816" i="40"/>
  <c r="F815" i="40"/>
  <c r="F814" i="40"/>
  <c r="F813" i="40"/>
  <c r="F812" i="40"/>
  <c r="F811" i="40"/>
  <c r="F810" i="40"/>
  <c r="F809" i="40"/>
  <c r="F808" i="40"/>
  <c r="F807" i="40"/>
  <c r="F806" i="40"/>
  <c r="F805" i="40"/>
  <c r="F804" i="40"/>
  <c r="F803" i="40"/>
  <c r="F802" i="40"/>
  <c r="F801" i="40"/>
  <c r="F800" i="40"/>
  <c r="F799" i="40"/>
  <c r="F798" i="40"/>
  <c r="F797" i="40"/>
  <c r="F796" i="40"/>
  <c r="F795" i="40"/>
  <c r="F794" i="40"/>
  <c r="F793" i="40"/>
  <c r="F792" i="40"/>
  <c r="F791" i="40"/>
  <c r="F790" i="40"/>
  <c r="F789" i="40"/>
  <c r="F787" i="40"/>
  <c r="F786" i="40"/>
  <c r="F785" i="40"/>
  <c r="F784" i="40"/>
  <c r="F783" i="40"/>
  <c r="F782" i="40"/>
  <c r="F781" i="40"/>
  <c r="F780" i="40"/>
  <c r="F779" i="40"/>
  <c r="F778" i="40"/>
  <c r="F777" i="40"/>
  <c r="F776" i="40"/>
  <c r="F775" i="40"/>
  <c r="F774" i="40"/>
  <c r="F773" i="40"/>
  <c r="F772" i="40"/>
  <c r="F771" i="40"/>
  <c r="F770" i="40"/>
  <c r="F769" i="40"/>
  <c r="F768" i="40"/>
  <c r="F767" i="40"/>
  <c r="F766" i="40"/>
  <c r="F765" i="40"/>
  <c r="F764" i="40"/>
  <c r="F763" i="40"/>
  <c r="F762" i="40"/>
  <c r="F761" i="40"/>
  <c r="F759" i="40"/>
  <c r="F758" i="40"/>
  <c r="F757" i="40"/>
  <c r="F756" i="40"/>
  <c r="F755" i="40"/>
  <c r="F754" i="40"/>
  <c r="F753" i="40"/>
  <c r="F752" i="40"/>
  <c r="F751" i="40"/>
  <c r="F749" i="40"/>
  <c r="F748" i="40"/>
  <c r="F746" i="40"/>
  <c r="F745" i="40"/>
  <c r="F744" i="40"/>
  <c r="F743" i="40"/>
  <c r="F742" i="40"/>
  <c r="F741" i="40"/>
  <c r="F740" i="40"/>
  <c r="F739" i="40"/>
  <c r="F738" i="40"/>
  <c r="F737" i="40"/>
  <c r="F736" i="40"/>
  <c r="F735" i="40"/>
  <c r="F734" i="40"/>
  <c r="F733" i="40"/>
  <c r="F732" i="40"/>
  <c r="F731" i="40"/>
  <c r="F730" i="40"/>
  <c r="F729" i="40"/>
  <c r="F728" i="40"/>
  <c r="F727" i="40"/>
  <c r="F726" i="40"/>
  <c r="F725" i="40"/>
  <c r="F724" i="40"/>
  <c r="F723" i="40"/>
  <c r="F722" i="40"/>
  <c r="F721" i="40"/>
  <c r="F720" i="40"/>
  <c r="F719" i="40"/>
  <c r="F718" i="40"/>
  <c r="F717" i="40"/>
  <c r="F716" i="40"/>
  <c r="F715" i="40"/>
  <c r="F714" i="40"/>
  <c r="F713" i="40"/>
  <c r="F712" i="40"/>
  <c r="F711" i="40"/>
  <c r="F710" i="40"/>
  <c r="F709" i="40"/>
  <c r="F708" i="40"/>
  <c r="F707" i="40"/>
  <c r="F706" i="40"/>
  <c r="F705" i="40"/>
  <c r="F704" i="40"/>
  <c r="F703" i="40"/>
  <c r="F702" i="40"/>
  <c r="F701" i="40"/>
  <c r="F700" i="40"/>
  <c r="F699" i="40"/>
  <c r="F697" i="40"/>
  <c r="F696" i="40"/>
  <c r="F695" i="40"/>
  <c r="F694" i="40"/>
  <c r="F693" i="40"/>
  <c r="F692" i="40"/>
  <c r="F691" i="40"/>
  <c r="F690" i="40"/>
  <c r="F689" i="40"/>
  <c r="F688" i="40"/>
  <c r="F687" i="40"/>
  <c r="F686" i="40"/>
  <c r="F685" i="40"/>
  <c r="F684" i="40"/>
  <c r="F682" i="40"/>
  <c r="F681" i="40"/>
  <c r="F680" i="40"/>
  <c r="F679" i="40"/>
  <c r="F678" i="40"/>
  <c r="F677" i="40"/>
  <c r="F676" i="40"/>
  <c r="F675" i="40"/>
  <c r="F674" i="40"/>
  <c r="F673" i="40"/>
  <c r="F671" i="40"/>
  <c r="F670" i="40"/>
  <c r="F669" i="40"/>
  <c r="F668" i="40"/>
  <c r="F667" i="40"/>
  <c r="F666" i="40"/>
  <c r="F665" i="40"/>
  <c r="F663" i="40"/>
  <c r="F662" i="40"/>
  <c r="F661" i="40"/>
  <c r="F660" i="40"/>
  <c r="F659" i="40"/>
  <c r="F658" i="40"/>
  <c r="F657" i="40"/>
  <c r="F656" i="40"/>
  <c r="F655" i="40"/>
  <c r="F654" i="40"/>
  <c r="F653" i="40"/>
  <c r="F652" i="40"/>
  <c r="F651" i="40"/>
  <c r="F650" i="40"/>
  <c r="F649" i="40"/>
  <c r="F648" i="40"/>
  <c r="F647" i="40"/>
  <c r="F646" i="40"/>
  <c r="F645" i="40"/>
  <c r="F644" i="40"/>
  <c r="F643" i="40"/>
  <c r="F641" i="40"/>
  <c r="F640" i="40"/>
  <c r="F639" i="40"/>
  <c r="F638" i="40"/>
  <c r="F637" i="40"/>
  <c r="F636" i="40"/>
  <c r="F635" i="40"/>
  <c r="F634" i="40"/>
  <c r="F633" i="40"/>
  <c r="F632" i="40"/>
  <c r="F631" i="40"/>
  <c r="F630" i="40"/>
  <c r="F629" i="40"/>
  <c r="F628" i="40"/>
  <c r="F627" i="40"/>
  <c r="F626" i="40"/>
  <c r="F625" i="40"/>
  <c r="F624" i="40"/>
  <c r="F623" i="40"/>
  <c r="F622" i="40"/>
  <c r="F621" i="40"/>
  <c r="F620" i="40"/>
  <c r="F619" i="40"/>
  <c r="F618" i="40"/>
  <c r="F617" i="40"/>
  <c r="F616" i="40"/>
  <c r="F615" i="40"/>
  <c r="F614" i="40"/>
  <c r="F613" i="40"/>
  <c r="F612" i="40"/>
  <c r="F611" i="40"/>
  <c r="F610" i="40"/>
  <c r="F609" i="40"/>
  <c r="F608" i="40"/>
  <c r="F607" i="40"/>
  <c r="F606" i="40"/>
  <c r="F605" i="40"/>
  <c r="F604" i="40"/>
  <c r="F603" i="40"/>
  <c r="F602" i="40"/>
  <c r="F601" i="40"/>
  <c r="F600" i="40"/>
  <c r="F599" i="40"/>
  <c r="F598" i="40"/>
  <c r="F597" i="40"/>
  <c r="F595" i="40"/>
  <c r="F594" i="40"/>
  <c r="F593" i="40"/>
  <c r="F592" i="40"/>
  <c r="F591" i="40"/>
  <c r="F590" i="40"/>
  <c r="F589" i="40"/>
  <c r="F588" i="40"/>
  <c r="F587" i="40"/>
  <c r="F586" i="40"/>
  <c r="F585" i="40"/>
  <c r="F584" i="40"/>
  <c r="F582" i="40"/>
  <c r="F581" i="40"/>
  <c r="F580" i="40"/>
  <c r="F579" i="40"/>
  <c r="F578" i="40"/>
  <c r="F577" i="40"/>
  <c r="F576" i="40"/>
  <c r="F575" i="40"/>
  <c r="F574" i="40"/>
  <c r="F573" i="40"/>
  <c r="F572" i="40"/>
  <c r="F571" i="40"/>
  <c r="F570" i="40"/>
  <c r="F569" i="40"/>
  <c r="F568" i="40"/>
  <c r="F567" i="40"/>
  <c r="F566" i="40"/>
  <c r="F565" i="40"/>
  <c r="F564" i="40"/>
  <c r="F563" i="40"/>
  <c r="F562" i="40"/>
  <c r="F561" i="40"/>
  <c r="F560" i="40"/>
  <c r="F559" i="40"/>
  <c r="F558" i="40"/>
  <c r="F557" i="40"/>
  <c r="F556" i="40"/>
  <c r="F555" i="40"/>
  <c r="F554" i="40"/>
  <c r="F553" i="40"/>
  <c r="F552" i="40"/>
  <c r="F551" i="40"/>
  <c r="F550" i="40"/>
  <c r="F549" i="40"/>
  <c r="F548" i="40"/>
  <c r="F547" i="40"/>
  <c r="F546" i="40"/>
  <c r="F545" i="40"/>
  <c r="F544" i="40"/>
  <c r="F543" i="40"/>
  <c r="F542" i="40"/>
  <c r="F541" i="40"/>
  <c r="F540" i="40"/>
  <c r="F539" i="40"/>
  <c r="F538" i="40"/>
  <c r="F537" i="40"/>
  <c r="F536" i="40"/>
  <c r="F535" i="40"/>
  <c r="F534" i="40"/>
  <c r="F533" i="40"/>
  <c r="F532" i="40"/>
  <c r="F531" i="40"/>
  <c r="F530" i="40"/>
  <c r="F529" i="40"/>
  <c r="F527" i="40"/>
  <c r="F526" i="40"/>
  <c r="F525" i="40"/>
  <c r="F523" i="40"/>
  <c r="F522" i="40"/>
  <c r="F521" i="40"/>
  <c r="F520" i="40"/>
  <c r="F519" i="40"/>
  <c r="F518" i="40"/>
  <c r="F517" i="40"/>
  <c r="F516" i="40"/>
  <c r="F515" i="40"/>
  <c r="F514" i="40"/>
  <c r="F513" i="40"/>
  <c r="F512" i="40"/>
  <c r="F511" i="40"/>
  <c r="F510" i="40"/>
  <c r="F509" i="40"/>
  <c r="F508" i="40"/>
  <c r="F507" i="40"/>
  <c r="F506" i="40"/>
  <c r="F505" i="40"/>
  <c r="F504" i="40"/>
  <c r="F503" i="40"/>
  <c r="F502" i="40"/>
  <c r="F501" i="40"/>
  <c r="F500" i="40"/>
  <c r="F499" i="40"/>
  <c r="F498" i="40"/>
  <c r="F497" i="40"/>
  <c r="F496" i="40"/>
  <c r="F495" i="40"/>
  <c r="F494" i="40"/>
  <c r="F493" i="40"/>
  <c r="F492" i="40"/>
  <c r="F491" i="40"/>
  <c r="F490" i="40"/>
  <c r="F489" i="40"/>
  <c r="F488" i="40"/>
  <c r="F487" i="40"/>
  <c r="F486" i="40"/>
  <c r="F485" i="40"/>
  <c r="F484" i="40"/>
  <c r="F483" i="40"/>
  <c r="F482" i="40"/>
  <c r="F481" i="40"/>
  <c r="F480" i="40"/>
  <c r="F479" i="40"/>
  <c r="F478" i="40"/>
  <c r="F477" i="40"/>
  <c r="F476" i="40"/>
  <c r="F475" i="40"/>
  <c r="F474" i="40"/>
  <c r="F473" i="40"/>
  <c r="F472" i="40"/>
  <c r="F471" i="40"/>
  <c r="F470" i="40"/>
  <c r="F469" i="40"/>
  <c r="F468" i="40"/>
  <c r="F467" i="40"/>
  <c r="F465" i="40"/>
  <c r="F463" i="40"/>
  <c r="F462" i="40"/>
  <c r="F461" i="40"/>
  <c r="F460" i="40"/>
  <c r="F459" i="40"/>
  <c r="F458" i="40"/>
  <c r="F457" i="40"/>
  <c r="F456" i="40"/>
  <c r="F455" i="40"/>
  <c r="F454" i="40"/>
  <c r="F453" i="40"/>
  <c r="F452" i="40"/>
  <c r="F451" i="40"/>
  <c r="F450" i="40"/>
  <c r="F449" i="40"/>
  <c r="F448" i="40"/>
  <c r="F447" i="40"/>
  <c r="F446" i="40"/>
  <c r="F445" i="40"/>
  <c r="F444" i="40"/>
  <c r="F443" i="40"/>
  <c r="F442" i="40"/>
  <c r="F441" i="40"/>
  <c r="F440" i="40"/>
  <c r="F439" i="40"/>
  <c r="F435" i="40"/>
  <c r="F434" i="40"/>
  <c r="F433" i="40"/>
  <c r="F432" i="40"/>
  <c r="F431" i="40"/>
  <c r="F430" i="40"/>
  <c r="F429" i="40"/>
  <c r="F427" i="40"/>
  <c r="F426" i="40"/>
  <c r="F424" i="40"/>
  <c r="F422" i="40"/>
  <c r="F420" i="40"/>
  <c r="F419" i="40"/>
  <c r="F418" i="40"/>
  <c r="F417" i="40"/>
  <c r="F415" i="40"/>
  <c r="F414" i="40"/>
  <c r="F413" i="40"/>
  <c r="F412" i="40"/>
  <c r="F411" i="40"/>
  <c r="F410" i="40"/>
  <c r="F409" i="40"/>
  <c r="F408" i="40"/>
  <c r="F407" i="40"/>
  <c r="F406" i="40"/>
  <c r="F405" i="40"/>
  <c r="F404" i="40"/>
  <c r="F403" i="40"/>
  <c r="F402" i="40"/>
  <c r="F401" i="40"/>
  <c r="F397" i="40"/>
  <c r="F395" i="40"/>
  <c r="F394" i="40"/>
  <c r="F393" i="40"/>
  <c r="F392" i="40"/>
  <c r="F391" i="40"/>
  <c r="F390" i="40"/>
  <c r="F388" i="40"/>
  <c r="F387" i="40"/>
  <c r="F386" i="40"/>
  <c r="F384" i="40"/>
  <c r="F383" i="40"/>
  <c r="F382" i="40"/>
  <c r="F381" i="40"/>
  <c r="F380" i="40"/>
  <c r="F379" i="40"/>
  <c r="F378" i="40"/>
  <c r="F377" i="40"/>
  <c r="F376" i="40"/>
  <c r="F375" i="40"/>
  <c r="F373" i="40"/>
  <c r="F372" i="40"/>
  <c r="F371" i="40"/>
  <c r="F370" i="40"/>
  <c r="F369" i="40"/>
  <c r="F368" i="40"/>
  <c r="F367" i="40"/>
  <c r="F366" i="40"/>
  <c r="F365" i="40"/>
  <c r="F364" i="40"/>
  <c r="F363" i="40"/>
  <c r="F362" i="40"/>
  <c r="F361" i="40"/>
  <c r="F360" i="40"/>
  <c r="F359" i="40"/>
  <c r="F358" i="40"/>
  <c r="F357" i="40"/>
  <c r="F356" i="40"/>
  <c r="F355" i="40"/>
  <c r="F354" i="40"/>
  <c r="F353" i="40"/>
  <c r="F352" i="40"/>
  <c r="F351" i="40"/>
  <c r="F350" i="40"/>
  <c r="F349" i="40"/>
  <c r="F348" i="40"/>
  <c r="F347" i="40"/>
  <c r="F346" i="40"/>
  <c r="F345" i="40"/>
  <c r="F344" i="40"/>
  <c r="F343" i="40"/>
  <c r="F342" i="40"/>
  <c r="F341" i="40"/>
  <c r="F340" i="40"/>
  <c r="F339" i="40"/>
  <c r="F338" i="40"/>
  <c r="F337" i="40"/>
  <c r="F336" i="40"/>
  <c r="F335" i="40"/>
  <c r="F334" i="40"/>
  <c r="F333" i="40"/>
  <c r="F332" i="40"/>
  <c r="F331" i="40"/>
  <c r="F329" i="40"/>
  <c r="F327" i="40"/>
  <c r="F326" i="40"/>
  <c r="F325" i="40"/>
  <c r="F324" i="40"/>
  <c r="F323" i="40"/>
  <c r="F322" i="40"/>
  <c r="F321" i="40"/>
  <c r="F320" i="40"/>
  <c r="F319" i="40"/>
  <c r="F318" i="40"/>
  <c r="F317" i="40"/>
  <c r="F316" i="40"/>
  <c r="F315" i="40"/>
  <c r="F314" i="40"/>
  <c r="F313" i="40"/>
  <c r="F312" i="40"/>
  <c r="F310" i="40"/>
  <c r="F309" i="40"/>
  <c r="F308" i="40"/>
  <c r="F307" i="40"/>
  <c r="F306" i="40"/>
  <c r="F305" i="40"/>
  <c r="F304" i="40"/>
  <c r="F303" i="40"/>
  <c r="F302" i="40"/>
  <c r="F301" i="40"/>
  <c r="F300" i="40"/>
  <c r="F299" i="40"/>
  <c r="F297" i="40"/>
  <c r="F296" i="40"/>
  <c r="F295" i="40"/>
  <c r="F294" i="40"/>
  <c r="F293" i="40"/>
  <c r="F292" i="40"/>
  <c r="F291" i="40"/>
  <c r="F290" i="40"/>
  <c r="F289" i="40"/>
  <c r="F288" i="40"/>
  <c r="F287" i="40"/>
  <c r="F286" i="40"/>
  <c r="F285" i="40"/>
  <c r="F284" i="40"/>
  <c r="F283" i="40"/>
  <c r="F282" i="40"/>
  <c r="F281" i="40"/>
  <c r="F280" i="40"/>
  <c r="F279" i="40"/>
  <c r="F278" i="40"/>
  <c r="F276" i="40"/>
  <c r="F274" i="40"/>
  <c r="F273" i="40"/>
  <c r="F272" i="40"/>
  <c r="F270" i="40"/>
  <c r="F269" i="40"/>
  <c r="F268" i="40"/>
  <c r="F267" i="40"/>
  <c r="F266" i="40"/>
  <c r="F265" i="40"/>
  <c r="F264" i="40"/>
  <c r="F263" i="40"/>
  <c r="F262" i="40"/>
  <c r="F261" i="40"/>
  <c r="F260" i="40"/>
  <c r="F259" i="40"/>
  <c r="F257" i="40"/>
  <c r="F256" i="40"/>
  <c r="F255" i="40"/>
  <c r="F254" i="40"/>
  <c r="F253" i="40"/>
  <c r="F252" i="40"/>
  <c r="F251" i="40"/>
  <c r="F250" i="40"/>
  <c r="F249" i="40"/>
  <c r="F248" i="40"/>
  <c r="F247" i="40"/>
  <c r="F246" i="40"/>
  <c r="F245" i="40"/>
  <c r="F244" i="40"/>
  <c r="F243" i="40"/>
  <c r="F242" i="40"/>
  <c r="F241" i="40"/>
  <c r="F239" i="40"/>
  <c r="F238" i="40"/>
  <c r="F237" i="40"/>
  <c r="F236" i="40"/>
  <c r="F235" i="40"/>
  <c r="F233" i="40"/>
  <c r="F232" i="40"/>
  <c r="F231" i="40"/>
  <c r="F230" i="40"/>
  <c r="F229" i="40"/>
  <c r="F228" i="40"/>
  <c r="F227" i="40"/>
  <c r="F226" i="40"/>
  <c r="F225" i="40"/>
  <c r="F224" i="40"/>
  <c r="F223" i="40"/>
  <c r="F222" i="40"/>
  <c r="F221" i="40"/>
  <c r="F220" i="40"/>
  <c r="F219" i="40"/>
  <c r="F218" i="40"/>
  <c r="F217" i="40"/>
  <c r="F216" i="40"/>
  <c r="F215" i="40"/>
  <c r="F214" i="40"/>
  <c r="F213" i="40"/>
  <c r="F212" i="40"/>
  <c r="F211" i="40"/>
  <c r="F210" i="40"/>
  <c r="F208" i="40"/>
  <c r="F207" i="40"/>
  <c r="F206" i="40"/>
  <c r="F205" i="40"/>
  <c r="F204" i="40"/>
  <c r="F203" i="40"/>
  <c r="F202" i="40"/>
  <c r="F201" i="40"/>
  <c r="F199" i="40"/>
  <c r="F198" i="40"/>
  <c r="F197" i="40"/>
  <c r="F196" i="40"/>
  <c r="F195" i="40"/>
  <c r="F194" i="40"/>
  <c r="F193" i="40"/>
  <c r="F192" i="40"/>
  <c r="F191" i="40"/>
  <c r="F190" i="40"/>
  <c r="F189" i="40"/>
  <c r="F188" i="40"/>
  <c r="F187" i="40"/>
  <c r="F186" i="40"/>
  <c r="F185" i="40"/>
  <c r="F184" i="40"/>
  <c r="F183" i="40"/>
  <c r="F182" i="40"/>
  <c r="F181" i="40"/>
  <c r="F180" i="40"/>
  <c r="F179" i="40"/>
  <c r="F178" i="40"/>
  <c r="F177" i="40"/>
  <c r="F176" i="40"/>
  <c r="F175" i="40"/>
  <c r="F174" i="40"/>
  <c r="F173" i="40"/>
  <c r="F172" i="40"/>
  <c r="F171" i="40"/>
  <c r="F170" i="40"/>
  <c r="F169" i="40"/>
  <c r="F167" i="40"/>
  <c r="F166" i="40"/>
  <c r="F165" i="40"/>
  <c r="F164" i="40"/>
  <c r="F163" i="40"/>
  <c r="F162" i="40"/>
  <c r="F161" i="40"/>
  <c r="F160" i="40"/>
  <c r="F159" i="40"/>
  <c r="F158" i="40"/>
  <c r="F157" i="40"/>
  <c r="F156" i="40"/>
  <c r="F155" i="40"/>
  <c r="F154" i="40"/>
  <c r="F153" i="40"/>
  <c r="F152" i="40"/>
  <c r="F148" i="40"/>
  <c r="F147" i="40"/>
  <c r="F146" i="40"/>
  <c r="F145" i="40"/>
  <c r="F144" i="40"/>
  <c r="F143" i="40"/>
  <c r="F142" i="40"/>
  <c r="F141" i="40"/>
  <c r="F140" i="40"/>
  <c r="F139" i="40"/>
  <c r="F138" i="40"/>
  <c r="F136" i="40"/>
  <c r="F135" i="40"/>
  <c r="F134" i="40"/>
  <c r="F133" i="40"/>
  <c r="F130" i="40"/>
  <c r="F129" i="40"/>
  <c r="F127" i="40"/>
  <c r="F126" i="40"/>
  <c r="F125" i="40"/>
  <c r="F124" i="40"/>
  <c r="F123" i="40"/>
  <c r="F122" i="40"/>
  <c r="F121" i="40"/>
  <c r="F120" i="40"/>
  <c r="F119" i="40"/>
  <c r="F118" i="40"/>
  <c r="F117" i="40"/>
  <c r="F115" i="40"/>
  <c r="F114" i="40"/>
  <c r="F113" i="40"/>
  <c r="F112" i="40"/>
  <c r="F110" i="40"/>
  <c r="F109" i="40"/>
  <c r="F108" i="40"/>
  <c r="F107" i="40"/>
  <c r="F106" i="40"/>
  <c r="F105" i="40"/>
  <c r="F104" i="40"/>
  <c r="F103" i="40"/>
  <c r="F102" i="40"/>
  <c r="F101" i="40"/>
  <c r="F100" i="40"/>
  <c r="F99" i="40"/>
  <c r="F98" i="40"/>
  <c r="F96" i="40"/>
  <c r="F95" i="40"/>
  <c r="F94" i="40"/>
  <c r="F93" i="40"/>
  <c r="F92" i="40"/>
  <c r="F91" i="40"/>
  <c r="F90" i="40"/>
  <c r="F89" i="40"/>
  <c r="F88" i="40"/>
  <c r="F87" i="40"/>
  <c r="F86" i="40"/>
  <c r="F85" i="40"/>
  <c r="F84" i="40"/>
  <c r="F83" i="40"/>
  <c r="F82" i="40"/>
  <c r="F81" i="40"/>
  <c r="F80" i="40"/>
  <c r="F78" i="40"/>
  <c r="F77" i="40"/>
  <c r="F76" i="40"/>
  <c r="F75" i="40"/>
  <c r="F74" i="40"/>
  <c r="F73" i="40"/>
  <c r="F72" i="40"/>
  <c r="F71" i="40"/>
  <c r="F70" i="40"/>
  <c r="F69" i="40"/>
  <c r="F68" i="40"/>
  <c r="F66" i="40"/>
  <c r="F65" i="40"/>
  <c r="F63" i="40"/>
  <c r="F62" i="40"/>
  <c r="F61" i="40"/>
  <c r="F60" i="40"/>
  <c r="F59" i="40"/>
  <c r="F4" i="55" l="1"/>
  <c r="F7" i="55"/>
  <c r="F8" i="55"/>
  <c r="F26" i="55"/>
  <c r="F29" i="55"/>
  <c r="F30" i="55"/>
  <c r="F31" i="55"/>
  <c r="F33" i="55"/>
  <c r="F34" i="55"/>
  <c r="F35" i="55"/>
  <c r="F36" i="55"/>
  <c r="F37" i="55"/>
  <c r="F38" i="55"/>
  <c r="F39" i="55"/>
  <c r="F49" i="55"/>
  <c r="F52" i="55"/>
  <c r="F53" i="55"/>
  <c r="F70" i="55"/>
  <c r="F73" i="55"/>
  <c r="F74" i="55"/>
  <c r="F91" i="55"/>
  <c r="F94" i="55"/>
  <c r="F95" i="55"/>
  <c r="F96" i="55"/>
  <c r="F98" i="55"/>
  <c r="F99" i="55"/>
  <c r="F100" i="55"/>
  <c r="F101" i="55"/>
  <c r="F102" i="55"/>
  <c r="F103" i="55"/>
  <c r="F104" i="55"/>
  <c r="F107" i="55"/>
  <c r="F108" i="55"/>
  <c r="F109" i="55"/>
  <c r="F110" i="55"/>
  <c r="F111" i="55"/>
  <c r="F115" i="55"/>
  <c r="F116" i="55"/>
  <c r="F118" i="55"/>
  <c r="F119" i="55"/>
  <c r="F120" i="55"/>
  <c r="F121" i="55"/>
  <c r="F122" i="55"/>
  <c r="F123" i="55"/>
  <c r="F124" i="55"/>
  <c r="F134" i="55"/>
  <c r="F136" i="55"/>
  <c r="F137" i="55"/>
  <c r="F138" i="55"/>
  <c r="F139" i="55"/>
  <c r="F140" i="55"/>
  <c r="F142" i="55"/>
  <c r="F143" i="55"/>
  <c r="F144" i="55"/>
  <c r="F145" i="55"/>
  <c r="F146" i="55"/>
  <c r="F147" i="55"/>
  <c r="F148" i="55"/>
  <c r="F149" i="55"/>
  <c r="F150" i="55"/>
  <c r="F151" i="55"/>
  <c r="F152" i="55"/>
  <c r="F155" i="55"/>
  <c r="F156" i="55"/>
  <c r="F157" i="55"/>
  <c r="F158" i="55"/>
  <c r="F159" i="55"/>
  <c r="F213" i="55"/>
  <c r="F216" i="55"/>
  <c r="F217" i="55"/>
  <c r="F218" i="55"/>
  <c r="F220" i="55"/>
  <c r="F221" i="55"/>
  <c r="F222" i="55"/>
  <c r="F223" i="55"/>
  <c r="F224" i="55"/>
  <c r="F225" i="55"/>
  <c r="F226" i="55"/>
  <c r="F227" i="55"/>
  <c r="F228" i="55"/>
  <c r="F229" i="55"/>
  <c r="F230" i="55"/>
  <c r="F231" i="55"/>
  <c r="F326" i="55"/>
  <c r="F329" i="55"/>
  <c r="F330" i="55"/>
  <c r="F331" i="55"/>
  <c r="F332" i="55"/>
  <c r="F333" i="55"/>
  <c r="F335" i="55"/>
  <c r="F336" i="55"/>
  <c r="F337" i="55"/>
  <c r="F338" i="55"/>
  <c r="F339" i="55"/>
  <c r="F340" i="55"/>
  <c r="F341" i="55"/>
  <c r="F342" i="55"/>
  <c r="F343" i="55"/>
  <c r="F344" i="55"/>
  <c r="F345" i="55"/>
  <c r="F347" i="55"/>
  <c r="F348" i="55"/>
  <c r="F349" i="55"/>
  <c r="F350" i="55"/>
  <c r="F351" i="55"/>
  <c r="F352" i="55"/>
  <c r="F373" i="55"/>
  <c r="F376" i="55"/>
  <c r="F377" i="55"/>
  <c r="F378" i="55"/>
  <c r="F379" i="55"/>
  <c r="F380" i="55"/>
  <c r="F382" i="55"/>
  <c r="F383" i="55"/>
  <c r="F384" i="55"/>
  <c r="F385" i="55"/>
  <c r="F386" i="55"/>
  <c r="F387" i="55"/>
  <c r="F388" i="55"/>
  <c r="F389" i="55"/>
  <c r="F390" i="55"/>
  <c r="F391" i="55"/>
  <c r="F392" i="55"/>
  <c r="F393" i="55"/>
  <c r="F395" i="55"/>
  <c r="F396" i="55"/>
  <c r="F397" i="55"/>
  <c r="F398" i="55"/>
  <c r="F399" i="55"/>
  <c r="F400" i="55"/>
  <c r="F402" i="55"/>
  <c r="F404" i="55"/>
  <c r="F405" i="55"/>
  <c r="F406" i="55"/>
  <c r="F407" i="55"/>
  <c r="F408" i="55"/>
  <c r="F410" i="55"/>
  <c r="F411" i="55"/>
  <c r="F412" i="55"/>
  <c r="F413" i="55"/>
  <c r="F414" i="55"/>
  <c r="F415" i="55"/>
  <c r="F416" i="55"/>
  <c r="F417" i="55"/>
  <c r="F418" i="55"/>
  <c r="F419" i="55"/>
  <c r="F420" i="55"/>
  <c r="F421" i="55"/>
  <c r="F423" i="55"/>
  <c r="F424" i="55"/>
  <c r="F425" i="55"/>
  <c r="F426" i="55"/>
  <c r="F427" i="55"/>
  <c r="F428" i="55"/>
  <c r="F431" i="55"/>
  <c r="F434" i="55"/>
  <c r="F435" i="55"/>
  <c r="F436" i="55"/>
  <c r="F438" i="55"/>
  <c r="F439" i="55"/>
  <c r="F440" i="55"/>
  <c r="F441" i="55"/>
  <c r="F442" i="55"/>
  <c r="F443" i="55"/>
  <c r="F445" i="55"/>
  <c r="F446" i="55"/>
  <c r="F448" i="55"/>
  <c r="F449" i="55"/>
  <c r="F450" i="55"/>
  <c r="F451" i="55"/>
  <c r="F452" i="55"/>
  <c r="F453" i="55"/>
  <c r="F454" i="55"/>
  <c r="F456" i="55"/>
  <c r="F457" i="55"/>
  <c r="F458" i="55"/>
  <c r="F459" i="55"/>
  <c r="F460" i="55"/>
  <c r="F461" i="55"/>
  <c r="F462" i="55"/>
  <c r="F463" i="55"/>
  <c r="F464" i="55"/>
  <c r="F466" i="55"/>
  <c r="F469" i="55"/>
  <c r="F470" i="55"/>
  <c r="F471" i="55"/>
  <c r="F472" i="55"/>
  <c r="F473" i="55"/>
  <c r="F474" i="55"/>
  <c r="F475" i="55"/>
  <c r="F477" i="55"/>
  <c r="F478" i="55"/>
  <c r="F479" i="55"/>
  <c r="F480" i="55"/>
  <c r="F481" i="55"/>
  <c r="F482" i="55"/>
  <c r="F484" i="55"/>
  <c r="F485" i="55"/>
  <c r="F487" i="55"/>
  <c r="F489" i="55"/>
  <c r="F490" i="55"/>
  <c r="F491" i="55"/>
  <c r="F492" i="55"/>
  <c r="F493" i="55"/>
  <c r="F494" i="55"/>
  <c r="F495" i="55"/>
  <c r="F497" i="55"/>
  <c r="F498" i="55"/>
  <c r="F499" i="55"/>
  <c r="F500" i="55"/>
  <c r="F501" i="55"/>
  <c r="F502" i="55"/>
  <c r="F503" i="55"/>
  <c r="F504" i="55"/>
  <c r="F505" i="55"/>
  <c r="F548" i="55"/>
  <c r="F550" i="55"/>
  <c r="F551" i="55"/>
  <c r="F552" i="55"/>
  <c r="F553" i="55"/>
  <c r="F554" i="55"/>
  <c r="F555" i="55"/>
  <c r="F556" i="55"/>
  <c r="F557" i="55"/>
  <c r="F559" i="55"/>
  <c r="F560" i="55"/>
  <c r="F561" i="55"/>
  <c r="F562" i="55"/>
  <c r="F563" i="55"/>
  <c r="F564" i="55"/>
  <c r="F566" i="55"/>
  <c r="F567" i="55"/>
  <c r="F569" i="55"/>
  <c r="F570" i="55"/>
  <c r="F571" i="55"/>
  <c r="F572" i="55"/>
  <c r="F573" i="55"/>
  <c r="F574" i="55"/>
  <c r="F575" i="55"/>
  <c r="F577" i="55"/>
  <c r="F578" i="55"/>
  <c r="F579" i="55"/>
  <c r="F580" i="55"/>
  <c r="F581" i="55"/>
  <c r="F582" i="55"/>
  <c r="F583" i="55"/>
  <c r="F584" i="55"/>
  <c r="F585" i="55"/>
  <c r="F587" i="55"/>
  <c r="F589" i="55"/>
  <c r="F590" i="55"/>
  <c r="F591" i="55"/>
  <c r="F592" i="55"/>
  <c r="F593" i="55"/>
  <c r="F595" i="55"/>
  <c r="F596" i="55"/>
  <c r="F597" i="55"/>
  <c r="F598" i="55"/>
  <c r="F599" i="55"/>
  <c r="F600" i="55"/>
  <c r="F601" i="55"/>
  <c r="F602" i="55"/>
  <c r="F603" i="55"/>
  <c r="F605" i="55"/>
  <c r="F606" i="55"/>
  <c r="F607" i="55"/>
  <c r="F608" i="55"/>
  <c r="F609" i="55"/>
  <c r="F610" i="55"/>
  <c r="F611" i="55"/>
  <c r="F1591" i="47" l="1"/>
  <c r="F1592" i="47"/>
  <c r="F1594" i="47"/>
  <c r="F1595" i="47"/>
  <c r="F1596" i="47"/>
  <c r="F1597" i="47"/>
  <c r="F1598" i="47"/>
  <c r="F1599" i="47"/>
  <c r="F1601" i="47"/>
  <c r="F1602" i="47"/>
  <c r="F1603" i="47"/>
  <c r="F1604" i="47"/>
  <c r="F1605" i="47"/>
  <c r="F1606" i="47"/>
  <c r="F1607" i="47"/>
  <c r="F1608" i="47"/>
  <c r="F1609" i="47"/>
  <c r="F1610" i="47"/>
  <c r="F1611" i="47"/>
  <c r="F1612" i="47"/>
  <c r="F1613" i="47"/>
  <c r="F1614" i="47"/>
  <c r="F1615" i="47"/>
  <c r="F1616" i="47"/>
  <c r="F1617" i="47"/>
  <c r="F1618" i="47"/>
  <c r="F1619" i="47"/>
  <c r="F1620" i="47"/>
  <c r="F1621" i="47"/>
  <c r="F1622" i="47"/>
  <c r="F1623" i="47"/>
  <c r="F1624" i="47"/>
  <c r="F1625" i="47"/>
  <c r="F1626" i="47"/>
  <c r="F1627" i="47"/>
  <c r="F1628" i="47"/>
  <c r="F1629" i="47"/>
  <c r="F1630" i="47"/>
  <c r="F1631" i="47"/>
  <c r="F1632" i="47"/>
  <c r="F1633" i="47"/>
  <c r="F1634" i="47"/>
  <c r="F1635" i="47"/>
  <c r="F1636" i="47"/>
  <c r="F1637" i="47"/>
  <c r="F1638" i="47"/>
  <c r="F1639" i="47"/>
  <c r="F1640" i="47"/>
  <c r="F1641" i="47"/>
  <c r="F1642" i="47"/>
  <c r="F1643" i="47"/>
  <c r="F1644" i="47"/>
  <c r="F1645" i="47"/>
  <c r="F1646" i="47"/>
  <c r="F1647" i="47"/>
  <c r="F1648" i="47"/>
  <c r="F1649" i="47"/>
  <c r="F1650" i="47"/>
  <c r="F1651" i="47"/>
  <c r="F1652" i="47"/>
  <c r="F1653" i="47"/>
  <c r="F1654" i="47"/>
  <c r="F1655" i="47"/>
  <c r="F1656" i="47"/>
  <c r="F1657" i="47"/>
  <c r="F1658" i="47"/>
  <c r="F1659" i="47"/>
  <c r="F1660" i="47"/>
  <c r="F1661" i="47"/>
  <c r="F1662" i="47"/>
  <c r="F1663" i="47"/>
  <c r="F1664" i="47"/>
  <c r="F1665" i="47"/>
  <c r="F1666" i="47"/>
  <c r="F1667" i="47"/>
  <c r="F1668" i="47"/>
  <c r="F1669" i="47"/>
  <c r="F1718" i="47"/>
  <c r="F1720" i="47"/>
  <c r="F1721" i="47"/>
  <c r="F1724" i="47"/>
  <c r="F1589" i="47"/>
  <c r="F1586" i="47"/>
  <c r="F1435" i="47"/>
  <c r="F1432" i="47"/>
  <c r="F1430" i="47"/>
  <c r="F1431" i="47"/>
  <c r="F1434" i="47"/>
  <c r="F1428" i="47"/>
  <c r="F1090" i="47"/>
  <c r="F1091" i="47"/>
  <c r="F1093" i="47"/>
  <c r="F1094" i="47"/>
  <c r="F1095" i="47"/>
  <c r="F1096" i="47"/>
  <c r="F1097" i="47"/>
  <c r="F1098" i="47"/>
  <c r="F1100" i="47"/>
  <c r="F1101" i="47"/>
  <c r="F1102" i="47"/>
  <c r="F1103" i="47"/>
  <c r="F1105" i="47"/>
  <c r="F1106" i="47"/>
  <c r="F1107" i="47"/>
  <c r="F1108" i="47"/>
  <c r="F1109" i="47"/>
  <c r="F1110" i="47"/>
  <c r="F1111" i="47"/>
  <c r="F1112" i="47"/>
  <c r="F1113" i="47"/>
  <c r="F1114" i="47"/>
  <c r="F1115" i="47"/>
  <c r="F1116" i="47"/>
  <c r="F1117" i="47"/>
  <c r="F1118" i="47"/>
  <c r="F1119" i="47"/>
  <c r="F1120" i="47"/>
  <c r="F1121" i="47"/>
  <c r="F1122" i="47"/>
  <c r="F1123" i="47"/>
  <c r="F1124" i="47"/>
  <c r="F1125" i="47"/>
  <c r="F1126" i="47"/>
  <c r="F1127" i="47"/>
  <c r="F1128" i="47"/>
  <c r="F1129" i="47"/>
  <c r="F1130" i="47"/>
  <c r="F1131" i="47"/>
  <c r="F1132" i="47"/>
  <c r="F1133" i="47"/>
  <c r="F1134" i="47"/>
  <c r="F1135" i="47"/>
  <c r="F1136" i="47"/>
  <c r="F1137" i="47"/>
  <c r="F1138" i="47"/>
  <c r="F1139" i="47"/>
  <c r="F1140" i="47"/>
  <c r="F1141" i="47"/>
  <c r="F1142" i="47"/>
  <c r="F1143" i="47"/>
  <c r="F1144" i="47"/>
  <c r="F1145" i="47"/>
  <c r="F1146" i="47"/>
  <c r="F1147" i="47"/>
  <c r="F1148" i="47"/>
  <c r="F1149" i="47"/>
  <c r="F1150" i="47"/>
  <c r="F1151" i="47"/>
  <c r="F1152" i="47"/>
  <c r="F1153" i="47"/>
  <c r="F1154" i="47"/>
  <c r="F1155" i="47"/>
  <c r="F1156" i="47"/>
  <c r="F1157" i="47"/>
  <c r="F1158" i="47"/>
  <c r="F1159" i="47"/>
  <c r="F1160" i="47"/>
  <c r="F1161" i="47"/>
  <c r="F1162" i="47"/>
  <c r="F1163" i="47"/>
  <c r="F1164" i="47"/>
  <c r="F1165" i="47"/>
  <c r="F1166" i="47"/>
  <c r="F1167" i="47"/>
  <c r="F1168" i="47"/>
  <c r="F1169" i="47"/>
  <c r="F1170" i="47"/>
  <c r="F1171" i="47"/>
  <c r="F1172" i="47"/>
  <c r="F1173" i="47"/>
  <c r="F1174" i="47"/>
  <c r="F1175" i="47"/>
  <c r="F1176" i="47"/>
  <c r="F1177" i="47"/>
  <c r="F1178" i="47"/>
  <c r="F1179" i="47"/>
  <c r="F1180" i="47"/>
  <c r="F1181" i="47"/>
  <c r="F1182" i="47"/>
  <c r="F1183" i="47"/>
  <c r="F1185" i="47"/>
  <c r="F1189" i="47"/>
  <c r="F1190" i="47"/>
  <c r="F1191" i="47"/>
  <c r="F1195" i="47"/>
  <c r="F1196" i="47"/>
  <c r="F1197" i="47"/>
  <c r="F1198" i="47"/>
  <c r="F1228" i="47"/>
  <c r="F1229" i="47"/>
  <c r="F1230" i="47"/>
  <c r="F1231" i="47"/>
  <c r="F1233" i="47"/>
  <c r="F1234" i="47"/>
  <c r="F1088" i="47"/>
  <c r="F1043" i="47"/>
  <c r="F866" i="47"/>
  <c r="F868" i="47"/>
  <c r="F882" i="47"/>
  <c r="F883" i="47"/>
  <c r="F884" i="47"/>
  <c r="F938" i="47"/>
  <c r="F939" i="47"/>
  <c r="F940" i="47"/>
  <c r="F941" i="47"/>
  <c r="F942" i="47"/>
  <c r="F943" i="47"/>
  <c r="F944" i="47"/>
  <c r="F945" i="47"/>
  <c r="F946" i="47"/>
  <c r="F947" i="47"/>
  <c r="F948" i="47"/>
  <c r="F949" i="47"/>
  <c r="F950" i="47"/>
  <c r="F951" i="47"/>
  <c r="F952" i="47"/>
  <c r="F953" i="47"/>
  <c r="F954" i="47"/>
  <c r="F955" i="47"/>
  <c r="F956" i="47"/>
  <c r="F957" i="47"/>
  <c r="F958" i="47"/>
  <c r="F959" i="47"/>
  <c r="F960" i="47"/>
  <c r="F961" i="47"/>
  <c r="F962" i="47"/>
  <c r="F963" i="47"/>
  <c r="F964" i="47"/>
  <c r="F965" i="47"/>
  <c r="F966" i="47"/>
  <c r="F967" i="47"/>
  <c r="F968" i="47"/>
  <c r="F969" i="47"/>
  <c r="F970" i="47"/>
  <c r="F971" i="47"/>
  <c r="F972" i="47"/>
  <c r="F973" i="47"/>
  <c r="F974" i="47"/>
  <c r="F975" i="47"/>
  <c r="F976" i="47"/>
  <c r="F977" i="47"/>
  <c r="F978" i="47"/>
  <c r="F979" i="47"/>
  <c r="F980" i="47"/>
  <c r="F981" i="47"/>
  <c r="F982" i="47"/>
  <c r="F1033" i="47"/>
  <c r="F1034" i="47"/>
  <c r="F1035" i="47"/>
  <c r="F864" i="47"/>
  <c r="F572" i="47"/>
  <c r="F573" i="47"/>
  <c r="F574" i="47"/>
  <c r="F577" i="47"/>
  <c r="F578" i="47"/>
  <c r="F579" i="47"/>
  <c r="F580" i="47"/>
  <c r="F581" i="47"/>
  <c r="F582" i="47"/>
  <c r="F583" i="47"/>
  <c r="F584" i="47"/>
  <c r="F585" i="47"/>
  <c r="F586" i="47"/>
  <c r="F587" i="47"/>
  <c r="F588" i="47"/>
  <c r="F589" i="47"/>
  <c r="F590" i="47"/>
  <c r="F591" i="47"/>
  <c r="F593" i="47"/>
  <c r="F594" i="47"/>
  <c r="F595" i="47"/>
  <c r="F596" i="47"/>
  <c r="F597" i="47"/>
  <c r="F598" i="47"/>
  <c r="F599" i="47"/>
  <c r="F600" i="47"/>
  <c r="F601" i="47"/>
  <c r="F602" i="47"/>
  <c r="F603" i="47"/>
  <c r="F604" i="47"/>
  <c r="F605" i="47"/>
  <c r="F606" i="47"/>
  <c r="F607" i="47"/>
  <c r="F608" i="47"/>
  <c r="F609" i="47"/>
  <c r="F610" i="47"/>
  <c r="F611" i="47"/>
  <c r="F612" i="47"/>
  <c r="F613" i="47"/>
  <c r="F614" i="47"/>
  <c r="F615" i="47"/>
  <c r="F616" i="47"/>
  <c r="F617" i="47"/>
  <c r="F618" i="47"/>
  <c r="F619" i="47"/>
  <c r="F620" i="47"/>
  <c r="F621" i="47"/>
  <c r="F622" i="47"/>
  <c r="F623" i="47"/>
  <c r="F624" i="47"/>
  <c r="F625" i="47"/>
  <c r="F626" i="47"/>
  <c r="F627" i="47"/>
  <c r="F628" i="47"/>
  <c r="F629" i="47"/>
  <c r="F630" i="47"/>
  <c r="F631" i="47"/>
  <c r="F632" i="47"/>
  <c r="F633" i="47"/>
  <c r="F634" i="47"/>
  <c r="F635" i="47"/>
  <c r="F636" i="47"/>
  <c r="F637" i="47"/>
  <c r="F638" i="47"/>
  <c r="F639" i="47"/>
  <c r="F640" i="47"/>
  <c r="F641" i="47"/>
  <c r="F642" i="47"/>
  <c r="F643" i="47"/>
  <c r="F644" i="47"/>
  <c r="F645" i="47"/>
  <c r="F646" i="47"/>
  <c r="F647" i="47"/>
  <c r="F648" i="47"/>
  <c r="F649" i="47"/>
  <c r="F650" i="47"/>
  <c r="F651" i="47"/>
  <c r="F652" i="47"/>
  <c r="F653" i="47"/>
  <c r="F654" i="47"/>
  <c r="F655" i="47"/>
  <c r="F656" i="47"/>
  <c r="F657" i="47"/>
  <c r="F658" i="47"/>
  <c r="F659" i="47"/>
  <c r="F660" i="47"/>
  <c r="F661" i="47"/>
  <c r="F662" i="47"/>
  <c r="F663" i="47"/>
  <c r="F664" i="47"/>
  <c r="F665" i="47"/>
  <c r="F666" i="47"/>
  <c r="F667" i="47"/>
  <c r="F668" i="47"/>
  <c r="F669" i="47"/>
  <c r="F670" i="47"/>
  <c r="F671" i="47"/>
  <c r="F672" i="47"/>
  <c r="F673" i="47"/>
  <c r="F674" i="47"/>
  <c r="F675" i="47"/>
  <c r="F676" i="47"/>
  <c r="F677" i="47"/>
  <c r="F678" i="47"/>
  <c r="F679" i="47"/>
  <c r="F680" i="47"/>
  <c r="F681" i="47"/>
  <c r="F682" i="47"/>
  <c r="F683" i="47"/>
  <c r="F684" i="47"/>
  <c r="F685" i="47"/>
  <c r="F690" i="47"/>
  <c r="F691" i="47"/>
  <c r="F692" i="47"/>
  <c r="F693" i="47"/>
  <c r="F694" i="47"/>
  <c r="F695" i="47"/>
  <c r="F696" i="47"/>
  <c r="F697" i="47"/>
  <c r="F698" i="47"/>
  <c r="F699" i="47"/>
  <c r="F700" i="47"/>
  <c r="F701" i="47"/>
  <c r="F702" i="47"/>
  <c r="F703" i="47"/>
  <c r="F704" i="47"/>
  <c r="F705" i="47"/>
  <c r="F706" i="47"/>
  <c r="F707" i="47"/>
  <c r="F708" i="47"/>
  <c r="F724" i="47"/>
  <c r="F725" i="47"/>
  <c r="F726" i="47"/>
  <c r="F727" i="47"/>
  <c r="F728" i="47"/>
  <c r="F729" i="47"/>
  <c r="F730" i="47"/>
  <c r="F731" i="47"/>
  <c r="F733" i="47"/>
  <c r="F734" i="47"/>
  <c r="F735" i="47"/>
  <c r="F736" i="47"/>
  <c r="F745" i="47"/>
  <c r="F746" i="47"/>
  <c r="F749" i="47"/>
  <c r="F751" i="47"/>
  <c r="F752" i="47"/>
  <c r="F753" i="47"/>
  <c r="F754" i="47"/>
  <c r="F762" i="47"/>
  <c r="F763" i="47"/>
  <c r="F764" i="47"/>
  <c r="F765" i="47"/>
  <c r="F766" i="47"/>
  <c r="F767" i="47"/>
  <c r="F768" i="47"/>
  <c r="F769" i="47"/>
  <c r="F770" i="47"/>
  <c r="F771" i="47"/>
  <c r="F773" i="47"/>
  <c r="F774" i="47"/>
  <c r="F775" i="47"/>
  <c r="F776" i="47"/>
  <c r="F777" i="47"/>
  <c r="F778" i="47"/>
  <c r="F779" i="47"/>
  <c r="F780" i="47"/>
  <c r="F781" i="47"/>
  <c r="F782" i="47"/>
  <c r="F783" i="47"/>
  <c r="F784" i="47"/>
  <c r="F785" i="47"/>
  <c r="F786" i="47"/>
  <c r="F787" i="47"/>
  <c r="F788" i="47"/>
  <c r="F789" i="47"/>
  <c r="F790" i="47"/>
  <c r="F791" i="47"/>
  <c r="F792" i="47"/>
  <c r="F570" i="47" l="1"/>
  <c r="F350" i="47"/>
  <c r="F351" i="47"/>
  <c r="F352" i="47"/>
  <c r="F354" i="47"/>
  <c r="F355" i="47"/>
  <c r="F356" i="47"/>
  <c r="F358" i="47"/>
  <c r="F359" i="47"/>
  <c r="F360" i="47"/>
  <c r="F361" i="47"/>
  <c r="F370" i="47"/>
  <c r="F371" i="47"/>
  <c r="F372" i="47"/>
  <c r="F348" i="47"/>
  <c r="F128" i="47"/>
  <c r="F1239" i="47" s="1"/>
  <c r="F129" i="47"/>
  <c r="F1240" i="47" s="1"/>
  <c r="F130" i="47"/>
  <c r="F133" i="47"/>
  <c r="F134" i="47"/>
  <c r="F155" i="47"/>
  <c r="F156" i="47"/>
  <c r="F157" i="47"/>
  <c r="F158" i="47"/>
  <c r="F160" i="47"/>
  <c r="F161" i="47"/>
  <c r="F162" i="47"/>
  <c r="F163" i="47"/>
  <c r="F164" i="47"/>
  <c r="F165" i="47"/>
  <c r="F166" i="47"/>
  <c r="F167" i="47"/>
  <c r="F168" i="47"/>
  <c r="F169" i="47"/>
  <c r="F170" i="47"/>
  <c r="F171" i="47"/>
  <c r="F172" i="47"/>
  <c r="F173" i="47"/>
  <c r="F174" i="47"/>
  <c r="F175" i="47"/>
  <c r="F176" i="47"/>
  <c r="F177" i="47"/>
  <c r="F178" i="47"/>
  <c r="F179" i="47"/>
  <c r="F180" i="47"/>
  <c r="F181" i="47"/>
  <c r="F182" i="47"/>
  <c r="F183" i="47"/>
  <c r="F184" i="47"/>
  <c r="F185" i="47"/>
  <c r="F186" i="47"/>
  <c r="F187" i="47"/>
  <c r="F188" i="47"/>
  <c r="F190" i="47"/>
  <c r="F191" i="47"/>
  <c r="F192" i="47"/>
  <c r="F193" i="47"/>
  <c r="F194" i="47"/>
  <c r="F195" i="47"/>
  <c r="F196" i="47"/>
  <c r="F197" i="47"/>
  <c r="F198" i="47"/>
  <c r="F199" i="47"/>
  <c r="F200" i="47"/>
  <c r="F201" i="47"/>
  <c r="F202" i="47"/>
  <c r="F203" i="47"/>
  <c r="F204" i="47"/>
  <c r="F205" i="47"/>
  <c r="F206" i="47"/>
  <c r="F207" i="47"/>
  <c r="F208" i="47"/>
  <c r="F209" i="47"/>
  <c r="F210" i="47"/>
  <c r="F211" i="47"/>
  <c r="F212" i="47"/>
  <c r="F213" i="47"/>
  <c r="F214" i="47"/>
  <c r="F215" i="47"/>
  <c r="F216" i="47"/>
  <c r="F217" i="47"/>
  <c r="F218" i="47"/>
  <c r="F219" i="47"/>
  <c r="F220" i="47"/>
  <c r="F221" i="47"/>
  <c r="F222" i="47"/>
  <c r="F223" i="47"/>
  <c r="F224" i="47"/>
  <c r="F225" i="47"/>
  <c r="F226" i="47"/>
  <c r="F227" i="47"/>
  <c r="F228" i="47"/>
  <c r="F229" i="47"/>
  <c r="F230" i="47"/>
  <c r="F231" i="47"/>
  <c r="F232" i="47"/>
  <c r="F233" i="47"/>
  <c r="F234" i="47"/>
  <c r="F235" i="47"/>
  <c r="F236" i="47"/>
  <c r="F237" i="47"/>
  <c r="F238" i="47"/>
  <c r="F239" i="47"/>
  <c r="F248" i="47"/>
  <c r="F250" i="47"/>
  <c r="F251" i="47"/>
  <c r="F252" i="47"/>
  <c r="F253" i="47"/>
  <c r="F254" i="47"/>
  <c r="F255" i="47"/>
  <c r="F256" i="47"/>
  <c r="F257" i="47"/>
  <c r="F258" i="47"/>
  <c r="F259" i="47"/>
  <c r="F260" i="47"/>
  <c r="F261" i="47"/>
  <c r="F262" i="47"/>
  <c r="F263" i="47"/>
  <c r="F264" i="47"/>
  <c r="F265" i="47"/>
  <c r="F266" i="47"/>
  <c r="F267" i="47"/>
  <c r="F268" i="47"/>
  <c r="F269" i="47"/>
  <c r="F270" i="47"/>
  <c r="F271" i="47"/>
  <c r="F272" i="47"/>
  <c r="F273" i="47"/>
  <c r="F274" i="47"/>
  <c r="F275" i="47"/>
  <c r="F289" i="47"/>
  <c r="F290" i="47"/>
  <c r="F291" i="47"/>
  <c r="F292" i="47"/>
  <c r="F293" i="47"/>
  <c r="F294" i="47"/>
  <c r="F295" i="47"/>
  <c r="F296" i="47"/>
  <c r="F298" i="47"/>
  <c r="F299" i="47"/>
  <c r="F301" i="47"/>
  <c r="F304" i="47"/>
  <c r="F306" i="47"/>
  <c r="F307" i="47"/>
  <c r="F308" i="47"/>
  <c r="F309" i="47"/>
  <c r="F310" i="47"/>
  <c r="F318" i="47"/>
  <c r="F319" i="47"/>
  <c r="F320" i="47"/>
  <c r="F321" i="47"/>
  <c r="F322" i="47"/>
  <c r="F323" i="47"/>
  <c r="F324" i="47"/>
  <c r="F325" i="47"/>
  <c r="F327" i="47"/>
  <c r="F328" i="47"/>
  <c r="F329" i="47"/>
  <c r="F330" i="47"/>
  <c r="F331" i="47"/>
  <c r="F332" i="47"/>
  <c r="F333" i="47"/>
  <c r="F334" i="47"/>
  <c r="F335" i="47"/>
  <c r="F336" i="47"/>
  <c r="F337" i="47"/>
  <c r="F338" i="47"/>
  <c r="F339" i="47"/>
  <c r="F340" i="47"/>
  <c r="F341" i="47"/>
  <c r="F342" i="47"/>
  <c r="F343" i="47"/>
  <c r="F344" i="47"/>
  <c r="F345" i="47"/>
  <c r="F346" i="47"/>
  <c r="F126" i="47"/>
  <c r="F40" i="47"/>
  <c r="F41" i="47"/>
  <c r="F42" i="47"/>
  <c r="F43" i="47"/>
  <c r="F44" i="47"/>
  <c r="F45" i="47"/>
  <c r="F61" i="47"/>
  <c r="F62" i="47"/>
  <c r="F63" i="47"/>
  <c r="F64" i="47"/>
  <c r="F65" i="47"/>
  <c r="F66" i="47"/>
  <c r="F67" i="47"/>
  <c r="F68" i="47"/>
  <c r="F69" i="47"/>
  <c r="F70" i="47"/>
  <c r="F71" i="47"/>
  <c r="F73" i="47"/>
  <c r="F75" i="47"/>
  <c r="F76" i="47"/>
  <c r="F77" i="47"/>
  <c r="F78" i="47"/>
  <c r="F79" i="47"/>
  <c r="F82" i="47"/>
  <c r="F84" i="47"/>
  <c r="F85" i="47"/>
  <c r="F86" i="47"/>
  <c r="F87" i="47"/>
  <c r="F95" i="47"/>
  <c r="F96" i="47"/>
  <c r="F97" i="47"/>
  <c r="F98" i="47"/>
  <c r="F99" i="47"/>
  <c r="F100" i="47"/>
  <c r="F101" i="47"/>
  <c r="F102" i="47"/>
  <c r="F103" i="47"/>
  <c r="F105" i="47"/>
  <c r="F106" i="47"/>
  <c r="F107" i="47"/>
  <c r="F108" i="47"/>
  <c r="F109" i="47"/>
  <c r="F110" i="47"/>
  <c r="F111" i="47"/>
  <c r="F112" i="47"/>
  <c r="F113" i="47"/>
  <c r="F114" i="47"/>
  <c r="F115" i="47"/>
  <c r="F116" i="47"/>
  <c r="F117" i="47"/>
  <c r="F118" i="47"/>
  <c r="F119" i="47"/>
  <c r="F120" i="47"/>
  <c r="F121" i="47"/>
  <c r="F122" i="47"/>
  <c r="F123" i="47"/>
  <c r="F124" i="47"/>
  <c r="F3" i="47" l="1"/>
  <c r="F15" i="15" l="1"/>
  <c r="J12" i="15"/>
  <c r="G10" i="15"/>
  <c r="K14" i="15" l="1"/>
  <c r="K13" i="15"/>
  <c r="K12" i="15"/>
  <c r="K10" i="15"/>
  <c r="J14" i="15"/>
  <c r="J13" i="15"/>
  <c r="J10" i="15"/>
  <c r="I14" i="15"/>
  <c r="I13" i="15"/>
  <c r="I12" i="15"/>
  <c r="I10" i="15"/>
  <c r="H14" i="15"/>
  <c r="H13" i="15"/>
  <c r="H12" i="15"/>
  <c r="H10" i="15"/>
  <c r="G14" i="15"/>
  <c r="G13" i="15"/>
  <c r="G12" i="15"/>
  <c r="E14" i="15"/>
  <c r="E13" i="15"/>
  <c r="E12" i="15"/>
  <c r="E10" i="15"/>
  <c r="K9" i="15"/>
  <c r="J9" i="15"/>
  <c r="I9" i="15"/>
  <c r="H9" i="15"/>
  <c r="G9" i="15"/>
  <c r="E9" i="15"/>
  <c r="K15" i="15" l="1"/>
  <c r="K16" i="15" s="1"/>
  <c r="J15" i="15"/>
  <c r="J16" i="15" s="1"/>
  <c r="G15" i="15"/>
  <c r="G16" i="15" s="1"/>
  <c r="H15" i="15"/>
  <c r="H16" i="15" s="1"/>
  <c r="I15" i="15"/>
  <c r="I16" i="15" s="1"/>
</calcChain>
</file>

<file path=xl/sharedStrings.xml><?xml version="1.0" encoding="utf-8"?>
<sst xmlns="http://schemas.openxmlformats.org/spreadsheetml/2006/main" count="17469" uniqueCount="8578">
  <si>
    <t>All approved pricing is subject to final credit approval</t>
  </si>
  <si>
    <t xml:space="preserve">If a master agreement is created all items on the approval should be added to the MA.  Once approved pricing is on a Master Agreement, the PE no longer needs to be extended. </t>
  </si>
  <si>
    <t>Professional services with a price of $1 - require a quote- purchase price is not $1.</t>
  </si>
  <si>
    <t>The attached pricing has been specifically approved for the stated entity only.  This pricing shall not be offered or extended to any subsidiary, member, affiliate or any other entity, except for the specific entity stated herein, without the prior written consent of Konica Minolta Business Solutions U.S.A., Inc.  This is true regardless and irrespective of any and all terms and conditions contained in any past, current or future agreements, which may conflict with this statement.</t>
  </si>
  <si>
    <t xml:space="preserve">Delivery &amp; Basic Network Services are not included in any prices provided.  They must be billed separately.  </t>
  </si>
  <si>
    <t xml:space="preserve">Delivery &amp; Basic Network Services for existing Key Account is to be handled in accordance with the terms of the master agreement. </t>
  </si>
  <si>
    <t>Price Exceptions are valid to make offers for 45 days.  Beyond 45 days, a master agreement must be signed by the customer in accordance with the specific terms and conditions of the approved price exception.  If master agreement already exists, then a signed schedule B must be provided to Contract Group within 45 days of price exception issuance.</t>
  </si>
  <si>
    <t xml:space="preserve">This is a one time exception , valid for this deal with these machine only. </t>
  </si>
  <si>
    <t>This pricing will be honored by Konica Minolta has a result of the customer signing an agreement acknowledging Konica Minolta as their sole contract provider</t>
  </si>
  <si>
    <t>Lease pricing is based on Fair Market Value rates</t>
  </si>
  <si>
    <t>Lease pricing is based on $1 out rates</t>
  </si>
  <si>
    <t>The attached service pricing for all production print models is provided predicated on 11x17 as a single click.</t>
  </si>
  <si>
    <t xml:space="preserve">A certificate of insurance will be provided upon award of a contract. </t>
  </si>
  <si>
    <t>This aggregate service pricing is only for the model types, quantities listed and volume provided as shown on this price schedule.   Any variations regarding model type, quantities or volume from this price schedule may impact pricing and therefore require further price review before providing to customer. Any additional quantities or models needed by this customer beyond this initial agreed to quantity would need to be reviewed financially before adding at the same rate.</t>
  </si>
  <si>
    <t xml:space="preserve">Orders that do not match the pricing and terms of this opportunity profile will not be accepted. </t>
  </si>
  <si>
    <t>No cancellation privileges apply</t>
  </si>
  <si>
    <t>This contract is non-cancelable</t>
  </si>
  <si>
    <t>Cancellation for non-appropriation of funding is allowed</t>
  </si>
  <si>
    <t>Cancellation for non-performance is allowed</t>
  </si>
  <si>
    <t>Termination for convenience shall pertain only to ongoing contract placements only.  Any machine installed prior to the date of termination shall remain in place for the balance of their respective contract terms. The customer shall continue to be contractually and financially responsible for such current leases, rentals and maintenance agreements.</t>
  </si>
  <si>
    <t>The customer will be allowed to cancel up to 10% of the aggregate lease amount, over term of this agreement for upgrade / downgrade or office closure.</t>
  </si>
  <si>
    <t>This is non-coterminous pricing.  All machines must remain in place for a full term regardless of date of installation.</t>
  </si>
  <si>
    <t>This is coterminous pricing. All units will be removed on the same date regardless of date of installation. Add-on equipment will be priced based on the remaining term at the time of installation</t>
  </si>
  <si>
    <t xml:space="preserve">Any model not included on the attached approved price exception or any changes to approved prices provided will require a new price exception.  </t>
  </si>
  <si>
    <t>This CPC with minimum is based on the customer making the designated number of copies per month. Billing will be for the copies made with the designated minimum copies per month</t>
  </si>
  <si>
    <t xml:space="preserve">Delivery &amp; Basic Network Services and Removal are included in the prices provided.  They do not need to be billed separately.  </t>
  </si>
  <si>
    <t>Staples are included in CPC pricing unless otherwise indicated</t>
  </si>
  <si>
    <t>In order to qualify for KMPF rebate or special financing promotions, pricing for the entire transaction must be at Field Level Pricing. Approved Bid Desk Level Pricing will not qualify for rebates or special financing promotions unless otherwise stated. Please see actual promotion Terms and Conditions for additional qualifiers.</t>
  </si>
  <si>
    <t>Pricing included within this approval includes SPECIAL 3rd Party COST REDUCTION and requires special instructions to be included on the order.  KM Sales/Admin Creates Order in SAP and References “KM Cost Reduction/Special Pricing” in the Header Texts tab under 3rd Party Supplier Notes field. If this note is not included in the order, the PE is invalid.  PE must be attached to the order.</t>
  </si>
  <si>
    <t xml:space="preserve"> </t>
  </si>
  <si>
    <t>Konica Minolta Business Solutions  U.S.A., Inc.</t>
  </si>
  <si>
    <t>SUMMARY OF UPDATES TO THE PRICE LIST</t>
  </si>
  <si>
    <t xml:space="preserve">Date </t>
  </si>
  <si>
    <t>Tab</t>
  </si>
  <si>
    <t>Action</t>
  </si>
  <si>
    <t>Explanation</t>
  </si>
  <si>
    <t>A &amp; B Service</t>
  </si>
  <si>
    <t xml:space="preserve">Corrected Hard Drive Removal and Surrender Cost </t>
  </si>
  <si>
    <t xml:space="preserve">Corrected  error in Hard Drive Removal and Surrender Cost to match all other service groups </t>
  </si>
  <si>
    <t xml:space="preserve">Group C </t>
  </si>
  <si>
    <t>Removed W200015120 Added XGPCS15DKM</t>
  </si>
  <si>
    <t xml:space="preserve">Replacement </t>
  </si>
  <si>
    <t xml:space="preserve"> Removed AC3TWY2 Added AC3TWY3</t>
  </si>
  <si>
    <t>Item number update</t>
  </si>
  <si>
    <t xml:space="preserve"> Removed ACJ6WY1 Added ACJ6WY2</t>
  </si>
  <si>
    <t xml:space="preserve"> Removed ACWNWY1 Added ACWNWY2</t>
  </si>
  <si>
    <t>Removed P350030240SIG</t>
  </si>
  <si>
    <t>Removed ACN1WY1 Added ACN1WY2&amp; ACN1WY3</t>
  </si>
  <si>
    <t>Removed AC0D011  and Added AC0D01A</t>
  </si>
  <si>
    <t xml:space="preserve">Removed AC0C011 and Added  AC0C01A </t>
  </si>
  <si>
    <t xml:space="preserve">Group E </t>
  </si>
  <si>
    <t xml:space="preserve">HP PageWide XL 3800 </t>
  </si>
  <si>
    <t>Add</t>
  </si>
  <si>
    <t>Inks and Printhead(s)</t>
  </si>
  <si>
    <t>Update</t>
  </si>
  <si>
    <t>Installation and HP Care Pack Warranty Service</t>
  </si>
  <si>
    <t>Remove 3920 Add 3950</t>
  </si>
  <si>
    <t>Remove 4200 Add 4250</t>
  </si>
  <si>
    <t>Removed XGPCS15DKM Added P250015120</t>
  </si>
  <si>
    <t>Sub-Group D-1</t>
  </si>
  <si>
    <t>Removed W200015120 &amp; XGPCS15DKM Added P250015120</t>
  </si>
  <si>
    <t xml:space="preserve">Group A </t>
  </si>
  <si>
    <t>Added AAR4WYA</t>
  </si>
  <si>
    <t>Removed ACDKWY1</t>
  </si>
  <si>
    <t>Remove</t>
  </si>
  <si>
    <t>Removed P250315120SIG</t>
  </si>
  <si>
    <t>Removed P250320208SIG</t>
  </si>
  <si>
    <t xml:space="preserve">Group A service </t>
  </si>
  <si>
    <t>808 to 850i, 985 to 950i</t>
  </si>
  <si>
    <t xml:space="preserve">Update </t>
  </si>
  <si>
    <t>Added A79AWY2</t>
  </si>
  <si>
    <t>Added HP DESIGNJET XT950 36-IN MFP</t>
  </si>
  <si>
    <t>Remove A2YUWY3 Add ADDCWY1</t>
  </si>
  <si>
    <t>Remove A3EUW12 Add ADDDW11</t>
  </si>
  <si>
    <t xml:space="preserve"> Add ACDKWY2</t>
  </si>
  <si>
    <t>Remove C12000 COPIER/PRINTER Add C12010</t>
  </si>
  <si>
    <t>Remove C14000 COPIER/PRINTER Add C14010</t>
  </si>
  <si>
    <t>HP DESIGNJET Z6DR 44-IN PS PTR V-TRIM</t>
  </si>
  <si>
    <t>Group A- F</t>
  </si>
  <si>
    <t>MSRP Price Increase</t>
  </si>
  <si>
    <t xml:space="preserve">5%-10% increase on hardware and corresponding accessories. </t>
  </si>
  <si>
    <t xml:space="preserve">Group B </t>
  </si>
  <si>
    <t>C4751i</t>
  </si>
  <si>
    <t xml:space="preserve">Group F </t>
  </si>
  <si>
    <t>ibml FUSiON 8300</t>
  </si>
  <si>
    <t>C7090e</t>
  </si>
  <si>
    <t>C7100e</t>
  </si>
  <si>
    <t>C7090</t>
  </si>
  <si>
    <t>C7100</t>
  </si>
  <si>
    <t>Remove AC57011 Add AC57012</t>
  </si>
  <si>
    <t>Remove AC58011 Add AC58012</t>
  </si>
  <si>
    <t>Remove ACC2011 Add ACC2012</t>
  </si>
  <si>
    <t>Remove ADF2011 Add ADF2012</t>
  </si>
  <si>
    <t>Remove AE1K011 Add AE1K012</t>
  </si>
  <si>
    <t>Remove AE1M011 Add AE1M012</t>
  </si>
  <si>
    <t>Remove AE1N011 Add AE1N012</t>
  </si>
  <si>
    <t>Group A ,B, D</t>
  </si>
  <si>
    <t xml:space="preserve">W150015120 </t>
  </si>
  <si>
    <t>W225015120</t>
  </si>
  <si>
    <t>ibml FUSiON 8200</t>
  </si>
  <si>
    <t>Remove Full 8x5x4 - Hardware Add HWFULL854MS
Remove Full 8x5x4 - Software Add SWFULL854MS</t>
  </si>
  <si>
    <t>HP DESIGNJET Z6 44-IN PS PRINTER</t>
  </si>
  <si>
    <t>HP HEAVYWEIGHT COATED PAPER 42in  X 100'</t>
  </si>
  <si>
    <t xml:space="preserve">BIZHUB 4221I </t>
  </si>
  <si>
    <t>BIZHUB 5001I</t>
  </si>
  <si>
    <t xml:space="preserve">BIZHUB 5021I </t>
  </si>
  <si>
    <t xml:space="preserve">Group A, C </t>
  </si>
  <si>
    <t>Remove  W200020120 Add W225020120</t>
  </si>
  <si>
    <t>Remove W200020208  Add W225020208</t>
  </si>
  <si>
    <t>BIZHUB 4201I</t>
  </si>
  <si>
    <t>HP PageWide XL PRO 5200 MFP</t>
  </si>
  <si>
    <t>BIZHUB 227</t>
  </si>
  <si>
    <t xml:space="preserve">Remove </t>
  </si>
  <si>
    <t xml:space="preserve">Group D </t>
  </si>
  <si>
    <t>BIZHUB 5000I</t>
  </si>
  <si>
    <t>Group C-1</t>
  </si>
  <si>
    <t>DS120MULTI</t>
  </si>
  <si>
    <t>DS12DBLTRAC5</t>
  </si>
  <si>
    <t>DS12FFORMATDEP</t>
  </si>
  <si>
    <t>DS12FFPARTKIT</t>
  </si>
  <si>
    <t>DS12FXDMLTINSTOP</t>
  </si>
  <si>
    <t>DS12HORSHTRDRTPORT</t>
  </si>
  <si>
    <t>DS12MULTRD4XPRO</t>
  </si>
  <si>
    <t>DS12ACCUMG5</t>
  </si>
  <si>
    <t>DS12FOLDERG5</t>
  </si>
  <si>
    <t>DS12G5IBASE12K</t>
  </si>
  <si>
    <t>DS12INSRDRTPORT</t>
  </si>
  <si>
    <t>DS1XASSIT3</t>
  </si>
  <si>
    <t>DS1XASSIT5</t>
  </si>
  <si>
    <t>QUADIENTMAINT</t>
  </si>
  <si>
    <t>QUADIENTINSTALL</t>
  </si>
  <si>
    <t>DS1200PARTKIT</t>
  </si>
  <si>
    <t xml:space="preserve">Update - Price decrease </t>
  </si>
  <si>
    <t>DS12ACCULIC26K</t>
  </si>
  <si>
    <t>DS12AIRASSISTKIT</t>
  </si>
  <si>
    <t>DS12AUTMULTSH</t>
  </si>
  <si>
    <t>DS12ENVLPPRINTER</t>
  </si>
  <si>
    <t>DS12FFBASE</t>
  </si>
  <si>
    <t>DS12FFINSFDR</t>
  </si>
  <si>
    <t>DS12FFINSFDRRHW</t>
  </si>
  <si>
    <t>DS12FFPACKDIVERT</t>
  </si>
  <si>
    <t>DS12FINGERSET</t>
  </si>
  <si>
    <t>DS12HICAPINSFDR</t>
  </si>
  <si>
    <t>DS12HICAPTROLLEY</t>
  </si>
  <si>
    <t>DS12INSFEEDER</t>
  </si>
  <si>
    <t>DS12KITSHRTONLNG</t>
  </si>
  <si>
    <t>DS12NOREADFDR</t>
  </si>
  <si>
    <t>DS12SHEETFDRHOR</t>
  </si>
  <si>
    <t>DS12SIDETRAYS</t>
  </si>
  <si>
    <t>DS12STCAPINSCONV</t>
  </si>
  <si>
    <t>DSAIMS500BASE</t>
  </si>
  <si>
    <t>DSAIMS500MULTI</t>
  </si>
  <si>
    <t>DSAIMS500SEARCH</t>
  </si>
  <si>
    <t>HP DESIGNJET Z9 24IN POSTSCRIPT PRINTER</t>
  </si>
  <si>
    <t xml:space="preserve">Group C Service </t>
  </si>
  <si>
    <t>7120,7136,7136P</t>
  </si>
  <si>
    <t xml:space="preserve">Corrected Typos- from 6120,6136, 6136P </t>
  </si>
  <si>
    <t>Sub Group D-1</t>
  </si>
  <si>
    <t>ACCURIOPRINT 2100 MICR</t>
  </si>
  <si>
    <t>Group C</t>
  </si>
  <si>
    <t>ACCURIOPRINT C4065</t>
  </si>
  <si>
    <t>Remove effective 5/1/26</t>
  </si>
  <si>
    <t>ACCURIOPRESS C4070</t>
  </si>
  <si>
    <t>ACCURIOPRESS C4080</t>
  </si>
  <si>
    <t>HP SMARTTRACKER FOR PW 4X00 DONGLE</t>
  </si>
  <si>
    <t>HP SMARTTRACKER FOR PW 4X00 EON</t>
  </si>
  <si>
    <t>HP SMARTTRACKER FOR PW 5X00/8X00 DNGLE</t>
  </si>
  <si>
    <t>HP SMARTTRACKER FOR PW 5X00/8X00 EON</t>
  </si>
  <si>
    <t>HP DESIGNJET HD PRO SCANNER</t>
  </si>
  <si>
    <t>HP DESIGNJET XL 3800 36-IN MFP PROMO</t>
  </si>
  <si>
    <t>HP SMARTTRACKR FOR PW3920DJ3600 DNGLE</t>
  </si>
  <si>
    <t>HP SMARTTRACKER FOR PW3920DJ3600 EON</t>
  </si>
  <si>
    <t>PW XL 5200/8200 PRO SMARTTRACKER USB</t>
  </si>
  <si>
    <t>PW XL 5200/8200 PRO SMARTTRACKER EON</t>
  </si>
  <si>
    <t>PK-527 PUNCH KIT - FOR FS-542 2/3 HOLES</t>
  </si>
  <si>
    <t xml:space="preserve">Added to  the 651i </t>
  </si>
  <si>
    <t>FS-542 INNER FINISHER</t>
  </si>
  <si>
    <t>POSTSCAN W/SEARCHABLE PDF DR</t>
  </si>
  <si>
    <t>SCAN ADVANCED FOR IBML SCANNER</t>
  </si>
  <si>
    <t>DOCNETICS CHECKSALL DUAL CAMERA DR  DOC</t>
  </si>
  <si>
    <t>SCAN ADVC FOR IBML SCANNER DISASTER REC</t>
  </si>
  <si>
    <t>DOCNETICS BARCODE 1D -DR</t>
  </si>
  <si>
    <t>DOCNETICS CHECKSALL DUAL CAMERA</t>
  </si>
  <si>
    <t>SCANNER HARDWARE DE-INSTALL</t>
  </si>
  <si>
    <t>FUSION POST IMAGE ENHAN SINGLE HEAD IJP</t>
  </si>
  <si>
    <t>APPLICATION PROGRAMING SERVICE</t>
  </si>
  <si>
    <t>ACCURIOPRINT C5065</t>
  </si>
  <si>
    <t>ACCURIOPRESS C5070</t>
  </si>
  <si>
    <t>ACCURIOPRESS C5080</t>
  </si>
  <si>
    <t>Sub-Group C-1</t>
  </si>
  <si>
    <t>INTOPRINT RP530W 5IN 5 COLOR LABEL PTR</t>
  </si>
  <si>
    <t>INTOPRINT RP530 5IN 4 COLOR LABEL PTR</t>
  </si>
  <si>
    <t>ibml FUSiON 8300 3 Frm - 3 Dec 1 Std Pkt 1 Full Sz Pkt w/Rnt</t>
  </si>
  <si>
    <t xml:space="preserve">KODAK Capture Pro </t>
  </si>
  <si>
    <t>KODAK Capture Pro Bundles</t>
  </si>
  <si>
    <t>TABLE OF CONTENTS</t>
  </si>
  <si>
    <t>Instructions - How to Calculate Monthly Lease Payment</t>
  </si>
  <si>
    <t xml:space="preserve">Lease and Rental Rates </t>
  </si>
  <si>
    <t xml:space="preserve">Group A - A3 Mutifunction Devices </t>
  </si>
  <si>
    <t xml:space="preserve">Group A Service </t>
  </si>
  <si>
    <t>Group B - A4 Multifunction Devices</t>
  </si>
  <si>
    <t xml:space="preserve">Group B Service </t>
  </si>
  <si>
    <t>Group C - Production Print</t>
  </si>
  <si>
    <t xml:space="preserve">Sub Group C-1 - Stand Alone Production Devices </t>
  </si>
  <si>
    <t xml:space="preserve">Sub Group C-1 Service </t>
  </si>
  <si>
    <t>Sub Group C-2- Industrial Print Equipment</t>
  </si>
  <si>
    <t xml:space="preserve">Sub Group C-2 Service </t>
  </si>
  <si>
    <t>Group D- Single Function Printers</t>
  </si>
  <si>
    <t xml:space="preserve">Group D Service </t>
  </si>
  <si>
    <t>Sub Group D-1- Specialty Printers</t>
  </si>
  <si>
    <t xml:space="preserve">Sub Group D-1 Service </t>
  </si>
  <si>
    <t>Group E - Large/Wide Format</t>
  </si>
  <si>
    <t xml:space="preserve">Group E Service </t>
  </si>
  <si>
    <t>Group F -Scanners</t>
  </si>
  <si>
    <t xml:space="preserve">Group F Service </t>
  </si>
  <si>
    <t xml:space="preserve">Supplies </t>
  </si>
  <si>
    <t>Accessories for Discontinued Devices</t>
  </si>
  <si>
    <t xml:space="preserve">Discontinued Service Supplies </t>
  </si>
  <si>
    <t xml:space="preserve">After Hours </t>
  </si>
  <si>
    <t xml:space="preserve">To calulate lease payments, mutiply the MSRP minus discount which is the contract purchase price by the applicable lease rate factor. </t>
  </si>
  <si>
    <t>Lease=purchase price*lease rate function</t>
  </si>
  <si>
    <t>Example:</t>
  </si>
  <si>
    <t>Model</t>
  </si>
  <si>
    <t>Description</t>
  </si>
  <si>
    <t>MSRP</t>
  </si>
  <si>
    <t>Discount off</t>
  </si>
  <si>
    <t>Contract</t>
  </si>
  <si>
    <t xml:space="preserve">Lease Rate Factor </t>
  </si>
  <si>
    <t>of MSRP</t>
  </si>
  <si>
    <t>Price</t>
  </si>
  <si>
    <t>18M</t>
  </si>
  <si>
    <t>24M</t>
  </si>
  <si>
    <t>36M</t>
  </si>
  <si>
    <t>48M</t>
  </si>
  <si>
    <t>60M</t>
  </si>
  <si>
    <t>C361I COLOR COPIER/PRINTER WITH DF-714</t>
  </si>
  <si>
    <t>PC-116 PAPER FEED CABINET</t>
  </si>
  <si>
    <t>LU-302 LARGE CAPACITY UNIT</t>
  </si>
  <si>
    <t>RELAY UNIT RU-513</t>
  </si>
  <si>
    <t xml:space="preserve">FS-539 SD </t>
  </si>
  <si>
    <t>PK-524 2/3 PUNCH UNIT FOR FS-539</t>
  </si>
  <si>
    <t xml:space="preserve">Total </t>
  </si>
  <si>
    <t>Total + Service</t>
  </si>
  <si>
    <t xml:space="preserve">Service </t>
  </si>
  <si>
    <t>Monthly Base Charge Option 1</t>
  </si>
  <si>
    <t>Included Number of Clicks per Month</t>
  </si>
  <si>
    <t>Base Charge - includes Compatible toner, parts, labor (no staples)</t>
  </si>
  <si>
    <t>Base Charge - includes OEM toner, parts, labor (no staples)</t>
  </si>
  <si>
    <t>Base Charge - parts and labor only (no supplies) Color &amp; BW</t>
  </si>
  <si>
    <t xml:space="preserve">Overage Rate                Color &amp; BW </t>
  </si>
  <si>
    <t>% Increase in rate for inclusion of staples</t>
  </si>
  <si>
    <t>% Increase in rate for Rural Service Zone</t>
  </si>
  <si>
    <t>% Increase in rate for Remote Service Zone</t>
  </si>
  <si>
    <t>$0.0500 &amp; $0.0080</t>
  </si>
  <si>
    <t>Included</t>
  </si>
  <si>
    <t>Standard Financing Terms (Months)</t>
  </si>
  <si>
    <t>Daily Treasury Yield Curve Rate</t>
  </si>
  <si>
    <t>Published Date of Rate (must be quarter end date)</t>
  </si>
  <si>
    <t>Lease and Rental Rates</t>
  </si>
  <si>
    <t>Fair Market Value Lease</t>
  </si>
  <si>
    <t>Capital Lease ($1 Buyout)</t>
  </si>
  <si>
    <t>Straight Lease</t>
  </si>
  <si>
    <t>Short-Term Rental</t>
  </si>
  <si>
    <t>Cancellable Rental</t>
  </si>
  <si>
    <t>N/A</t>
  </si>
  <si>
    <t>cob 3/31/2023</t>
  </si>
  <si>
    <t>Property Tax is included in the lease rate</t>
  </si>
  <si>
    <t xml:space="preserve">Table of Contents </t>
  </si>
  <si>
    <t>Item Number</t>
  </si>
  <si>
    <t>Item Description</t>
  </si>
  <si>
    <t>NASPO Customer Price</t>
  </si>
  <si>
    <t>Discount</t>
  </si>
  <si>
    <t>Segment 2</t>
  </si>
  <si>
    <t>A7AK019</t>
  </si>
  <si>
    <t>BIZHUB 227 4GB MEMORY COPIER/PRINTER</t>
  </si>
  <si>
    <t>B&amp;W                                                                                                                                                                                                                                                                                                                                                                                                                                   20-30</t>
  </si>
  <si>
    <t>DOCUMENT HANDLING OPTIONS: Select one</t>
  </si>
  <si>
    <t/>
  </si>
  <si>
    <t>A7YPWY1</t>
  </si>
  <si>
    <t>OC-514 ORIGINAL COVER</t>
  </si>
  <si>
    <t>A7V7WY2</t>
  </si>
  <si>
    <t>DF-628 DOCUMENT FEEDER</t>
  </si>
  <si>
    <t>PAPER SUPPLY OPTIONS: Select one</t>
  </si>
  <si>
    <t>A7VA013</t>
  </si>
  <si>
    <t>PC-413 PAPER FEED CABINET</t>
  </si>
  <si>
    <t>A7VAWY8</t>
  </si>
  <si>
    <t>PC-213 PAPER FEED CABINET</t>
  </si>
  <si>
    <t>A7VAWY7</t>
  </si>
  <si>
    <t>PC-113 PAPER FEED CABINET</t>
  </si>
  <si>
    <t>DK-513X FLATPACK CABINET</t>
  </si>
  <si>
    <t>OUTPUT OPTIONS:</t>
  </si>
  <si>
    <t>A2YVWY2</t>
  </si>
  <si>
    <t>JS-506 JOB SEPARATOR</t>
  </si>
  <si>
    <t>ADDCWY1</t>
  </si>
  <si>
    <t>A3EPWY3</t>
  </si>
  <si>
    <t>FS-534 50-SHEET STAPLING FINISHER</t>
  </si>
  <si>
    <t>A84GWY2</t>
  </si>
  <si>
    <t>RELAY UNIT RU-514</t>
  </si>
  <si>
    <t>A3EPWYE</t>
  </si>
  <si>
    <t>FS-534 50-SHEET STAPLING FINISHER+SD-511</t>
  </si>
  <si>
    <t>ADDDW11</t>
  </si>
  <si>
    <t>A3ETW11</t>
  </si>
  <si>
    <t>PK-520 PUNCH KIT FOR FS-534/FS-536</t>
  </si>
  <si>
    <t>EH91539</t>
  </si>
  <si>
    <t>CS-2 CONVENIENCE STAPLER</t>
  </si>
  <si>
    <t>FAX OPTIONS:</t>
  </si>
  <si>
    <t>A879012</t>
  </si>
  <si>
    <t>FK-513 FAX KIT</t>
  </si>
  <si>
    <t>SP-501 STAMP UNIT</t>
  </si>
  <si>
    <t>SPARE TX MARKER STAMP 2</t>
  </si>
  <si>
    <t>i-OPTION ACCESSORIES:</t>
  </si>
  <si>
    <t>A0PD117</t>
  </si>
  <si>
    <t>LK-104 V3 I-OPTION VOICE GUIDANCE</t>
  </si>
  <si>
    <t>A0PD119</t>
  </si>
  <si>
    <t>LK-106 I-OPTION BAR CODE FONT</t>
  </si>
  <si>
    <t>A0PD11F</t>
  </si>
  <si>
    <t>LK-107 I-OPTION UNICODE FONT</t>
  </si>
  <si>
    <t>A0PD11G</t>
  </si>
  <si>
    <t>LK-108 I-OPTION OCR FONT</t>
  </si>
  <si>
    <t>A0PD11U</t>
  </si>
  <si>
    <t>LK-110 V2  I-OPTION OOXML ENHANCED PDF</t>
  </si>
  <si>
    <t>A0PD11K</t>
  </si>
  <si>
    <t>LK-111 I-OPTION THIN PRINT</t>
  </si>
  <si>
    <t>MISC. OPTIONS:</t>
  </si>
  <si>
    <t>G844100LCMUS2</t>
  </si>
  <si>
    <t>EXTERNAL KEYBOARD</t>
  </si>
  <si>
    <t>A4NRWY3</t>
  </si>
  <si>
    <t>KEYBOARD HOLDER KH-102</t>
  </si>
  <si>
    <t>A64TWY4</t>
  </si>
  <si>
    <t>KEYPAD KP-101</t>
  </si>
  <si>
    <t>A88AWY2</t>
  </si>
  <si>
    <t>EK-608 LOCAL INTERFACE KIT</t>
  </si>
  <si>
    <t>A87DWY2</t>
  </si>
  <si>
    <t>EK-609 LOCAL INTERFACE KIT</t>
  </si>
  <si>
    <t>A0W4WY4</t>
  </si>
  <si>
    <t>WORKING TABLE WT-506</t>
  </si>
  <si>
    <t>YSQB09030771</t>
  </si>
  <si>
    <t>YSOFT MFX READER KM US CONFIG LIFE WARTY</t>
  </si>
  <si>
    <t>R5427011136466GEN2</t>
  </si>
  <si>
    <t>AU-205HGEN2  SQ-2020-94643</t>
  </si>
  <si>
    <t>AU-204H MagStripe CARD READER</t>
  </si>
  <si>
    <t>PWRFILTER W INRUSH PROTECT 120V/15A</t>
  </si>
  <si>
    <t>A4NMWY1</t>
  </si>
  <si>
    <t>MK-735 IC CARD MOUNT KIT</t>
  </si>
  <si>
    <t>A5C1192104</t>
  </si>
  <si>
    <t>STYLUS PEN</t>
  </si>
  <si>
    <t>A87EWY4</t>
  </si>
  <si>
    <t>UK-212 WIRELESS UPGRADE KIT</t>
  </si>
  <si>
    <t xml:space="preserve">PROFESSIONAL SERVICES: </t>
  </si>
  <si>
    <t>BIZHUB SECURE</t>
  </si>
  <si>
    <t>BIZHUB SECURE HEALTHCARE</t>
  </si>
  <si>
    <t>BIZHUB SECURE PLATINUM</t>
  </si>
  <si>
    <t>KMBS PROFESSIONAL PROJECT SERVICES</t>
  </si>
  <si>
    <t>A7AH019</t>
  </si>
  <si>
    <t>BIZHUB 287 4GB MEMORY COPIER/PRINTER</t>
  </si>
  <si>
    <t>ADXW013</t>
  </si>
  <si>
    <t>BH 301i COPIER/PRINTER WITH DF-714</t>
  </si>
  <si>
    <t>PAPER SUPPLY OPTIONS/CABINET OPTIONS:</t>
  </si>
  <si>
    <t>AAV5016</t>
  </si>
  <si>
    <t>PC-417 PAPER FEED CASSETTE (2500-SHEET)</t>
  </si>
  <si>
    <t>AAV5019</t>
  </si>
  <si>
    <t>PC-416 CABINET</t>
  </si>
  <si>
    <t>AAV5WY8</t>
  </si>
  <si>
    <t>PC-216 CABINET</t>
  </si>
  <si>
    <t>AAV5WY7</t>
  </si>
  <si>
    <t>PC-116 CABINET</t>
  </si>
  <si>
    <t>DK-516 COPY DESK</t>
  </si>
  <si>
    <t>A87VW12</t>
  </si>
  <si>
    <t>OUTPUT OPTIONS:  Select one</t>
  </si>
  <si>
    <t>AAR4WY1</t>
  </si>
  <si>
    <t>FS-539 50-SHEET STAPLE FINISHER</t>
  </si>
  <si>
    <t>AAR4WYA</t>
  </si>
  <si>
    <t>FS-539 SD 50-SHEET BOOKLET FINISHER</t>
  </si>
  <si>
    <t>A87JWY5</t>
  </si>
  <si>
    <t>AC28W11</t>
  </si>
  <si>
    <t>ACCGWY2</t>
  </si>
  <si>
    <t>FS-P04 OFFLINE STAPLER</t>
  </si>
  <si>
    <t>FAX / SCAN OPTIONS:</t>
  </si>
  <si>
    <t>A883012</t>
  </si>
  <si>
    <t>FK-514 FAX KIT (1st &amp; 2nd LINE)</t>
  </si>
  <si>
    <t>A884W11</t>
  </si>
  <si>
    <t>FK-515 FAX KIT (3rd &amp; 4th LINE)</t>
  </si>
  <si>
    <t>A886WY1</t>
  </si>
  <si>
    <t>MK-742 FAX MOUNT KIT</t>
  </si>
  <si>
    <t>A0PDAA1</t>
  </si>
  <si>
    <t>LK-116 - LICENSE</t>
  </si>
  <si>
    <t>ACCJWY1</t>
  </si>
  <si>
    <t>KP-102 KEYPAD  (10" PANEL)</t>
  </si>
  <si>
    <t>A4MEWY2</t>
  </si>
  <si>
    <t>MK-730 MOUNT KIT</t>
  </si>
  <si>
    <t>ACDMWY2</t>
  </si>
  <si>
    <t>UPGRADE KIT UK-221</t>
  </si>
  <si>
    <t>KEY COUNTER MOUNT KIT 1</t>
  </si>
  <si>
    <t>AEEXWY1</t>
  </si>
  <si>
    <t>IM-103 INTELLIGENT MEDIA SENSOR</t>
  </si>
  <si>
    <t>ACDJWY1</t>
  </si>
  <si>
    <t>EM-908 1 TB SSD</t>
  </si>
  <si>
    <t>ACDKWY2</t>
  </si>
  <si>
    <t>SECURITY KIT SC-509</t>
  </si>
  <si>
    <t>PROFESSIONAL SERVICES:</t>
  </si>
  <si>
    <t>ADXM013</t>
  </si>
  <si>
    <t>C251I COLOR COPIER/PRINTER WITH DF-714</t>
  </si>
  <si>
    <t>Color/B&amp;W                                                                                                                                                                                                                                                                                                                                                                                                                                   20-30</t>
  </si>
  <si>
    <t>PRINT CONTROLLER OPTIONS:</t>
  </si>
  <si>
    <t>ACDEWY2</t>
  </si>
  <si>
    <t>IC-420 FIERY CONTROLLER</t>
  </si>
  <si>
    <t>ACDHWY1</t>
  </si>
  <si>
    <t>VI-516 INTERFACE KIT</t>
  </si>
  <si>
    <t>ACDFWY1</t>
  </si>
  <si>
    <t>UK-115 UPGRADE KIT FOR IC-420</t>
  </si>
  <si>
    <t>EFI HOT FOLDERS &amp; VIRTUAL S/W LICENSE</t>
  </si>
  <si>
    <t>EFI AUTO TRAP S/W LICENSE</t>
  </si>
  <si>
    <t>KIT OPTION ES-3000 HARDWARE ONLY</t>
  </si>
  <si>
    <t>FIERY IMPOSE 1YEAR SUBSCRIPTION</t>
  </si>
  <si>
    <t>FIERY IMPOSE 2YEAR SUBSCRIPTION</t>
  </si>
  <si>
    <t>FIERY IMPOSE 3YEAR SUBSCRIPTION</t>
  </si>
  <si>
    <t>FIERY IMPOSE 4YEAR SUBSCRIPTION</t>
  </si>
  <si>
    <t>FIERY IMPOSE 5YEAR SUBSCRIPTION</t>
  </si>
  <si>
    <t>FIERY COMPOSE 1YEAR SUBSCRIPTION</t>
  </si>
  <si>
    <t>FIERY COMPOSE 2YEAR SUBSCRIPTION</t>
  </si>
  <si>
    <t>FIERY COMPOSE 3YEAR SUBSCRIPTION</t>
  </si>
  <si>
    <t>FIERY COMPOSE 4YEAR SUBSCRIPTION</t>
  </si>
  <si>
    <t>FIERY COMPOSE 5YEAR SUBSCRIPTION</t>
  </si>
  <si>
    <t>FIERY IMPOSE-COMPOSE 1YEAR SUBSCRIPTION</t>
  </si>
  <si>
    <t>FIERY IMPOSE-COMPOSE 2YEAR SUBSCRIPTION</t>
  </si>
  <si>
    <t>FIERY IMPOSE-COMPOSE 3YEAR SUBSCRIPTION</t>
  </si>
  <si>
    <t>FIERY IMPOSE-COMPOSE 4YEAR SUBSCRIPTION</t>
  </si>
  <si>
    <t>FIERY IMPOSE-COMPOSE 5YEAR SUBSCRIPTION</t>
  </si>
  <si>
    <t>FIERY PRODUCTIVITY PACKAGE</t>
  </si>
  <si>
    <t>ADXK013</t>
  </si>
  <si>
    <t>C301I COLOR COPIER/PRINTER WITH DF-714</t>
  </si>
  <si>
    <t>Segment 3</t>
  </si>
  <si>
    <t>ADXV013</t>
  </si>
  <si>
    <t>BH 361i COPIER/PRINTER WITH DF-714</t>
  </si>
  <si>
    <t>B&amp;W                                                                                                                                                                                                                                                                                                                                                                                                                                   31-40</t>
  </si>
  <si>
    <t>ADXJ013</t>
  </si>
  <si>
    <t>Color/B&amp;W                                                                                                                                                                                                                                                                                                                                                                                                                                   31-40</t>
  </si>
  <si>
    <t>Segment 4</t>
  </si>
  <si>
    <t>ADXT011</t>
  </si>
  <si>
    <t>451I COPIER/PRINTER WITH DF-713</t>
  </si>
  <si>
    <t>B&amp;W                                                                                                                                                                                                                                                                                                                                                                                                                                   41-50</t>
  </si>
  <si>
    <t>PAPER SUPPLY OPTIONS:</t>
  </si>
  <si>
    <t>A9EFW12</t>
  </si>
  <si>
    <t>LU-207 LARGE CAPACITY UNIT</t>
  </si>
  <si>
    <t>ACV0WY2</t>
  </si>
  <si>
    <t>OUTPUT TRAY OT-513</t>
  </si>
  <si>
    <t>ACV2WY1</t>
  </si>
  <si>
    <t>JS-508 JOB SEPARATOR</t>
  </si>
  <si>
    <t>AAR5WY1</t>
  </si>
  <si>
    <t>FS-540 100-SHEET STAPLE FINISHER</t>
  </si>
  <si>
    <t>AAR5WYA</t>
  </si>
  <si>
    <t>FS-540 SD 100-SHEET BOOKLET FINISHER</t>
  </si>
  <si>
    <t>ACF5W11</t>
  </si>
  <si>
    <t>PK-526 2/3-HOLE PUNCH UNIT FOR FS-540</t>
  </si>
  <si>
    <t>A10CWY2</t>
  </si>
  <si>
    <t>JS-602 JOB SEPARATOR TRAY</t>
  </si>
  <si>
    <t>A63GWY2</t>
  </si>
  <si>
    <t>ZU-609 Z FOLDING UNIT</t>
  </si>
  <si>
    <t>A8C6WY3</t>
  </si>
  <si>
    <t>PI-507 POST INSERTER</t>
  </si>
  <si>
    <t>ADXG011</t>
  </si>
  <si>
    <t>C451I COPIER/PRINTER WITH DF-713</t>
  </si>
  <si>
    <t>Color/B&amp;W                                                                                                                                                                                                                                                                                                                                                                                                                                   41-50</t>
  </si>
  <si>
    <t>Segment 5</t>
  </si>
  <si>
    <t>ADXR011</t>
  </si>
  <si>
    <t>551I COPIER/PRINTER WITH DF-713</t>
  </si>
  <si>
    <t>B&amp;W                                                                                                                                                                                                                                                                                                                                                                                                                                   51-60</t>
  </si>
  <si>
    <t>ADXF011</t>
  </si>
  <si>
    <t>C551I COLOR COPIER/PRINTER W/ DF-713</t>
  </si>
  <si>
    <t>Color/B&amp;W                                                                                                                                                                                                                                                                                                                                                                                                                                   51-60</t>
  </si>
  <si>
    <t>Segment 6</t>
  </si>
  <si>
    <t>ADXP011</t>
  </si>
  <si>
    <t>651i COPIER/PRINTER WITH DF-713</t>
  </si>
  <si>
    <t>B&amp;W                                                                                                                                                                                                                                                                                                                                                                                                                                   61-70</t>
  </si>
  <si>
    <t>ADXE011</t>
  </si>
  <si>
    <t>C651I COLOR COPIER/PRINTER W/ DF-713</t>
  </si>
  <si>
    <t>Color/B&amp;W                                                                                                                                                                                                                                                                                                                                                                                                                                   61-70</t>
  </si>
  <si>
    <t>Segment 7</t>
  </si>
  <si>
    <t>ADXN011</t>
  </si>
  <si>
    <t>751i COPIER/PRINTER WITH DF-713</t>
  </si>
  <si>
    <t>B&amp;W                                                                                                                                                                                                                                                                                                                                                                                                                                   71-90</t>
  </si>
  <si>
    <t>A8H7W12</t>
  </si>
  <si>
    <t>LU-205 LARGE CAPACITY TRAY</t>
  </si>
  <si>
    <t>A8H6W12</t>
  </si>
  <si>
    <t>LU-303 LARGE CAPACITY UNIT</t>
  </si>
  <si>
    <t>ACWAWY2</t>
  </si>
  <si>
    <t>OUTPUT TRAY OT-514</t>
  </si>
  <si>
    <t>ACU6WY1</t>
  </si>
  <si>
    <t>RU-519</t>
  </si>
  <si>
    <t>ACWCWY2</t>
  </si>
  <si>
    <t>WORKING TABLE WT-519</t>
  </si>
  <si>
    <t>W200020208</t>
  </si>
  <si>
    <t>PWRFILTER W PREMIUM INRUSH 208V/20A</t>
  </si>
  <si>
    <t>W225020120</t>
  </si>
  <si>
    <t>PWRFILTER W INRUSH PROTECT 120V/20A</t>
  </si>
  <si>
    <t>ACVW015</t>
  </si>
  <si>
    <t>BIZHUB 850I</t>
  </si>
  <si>
    <t>A8HDWY2</t>
  </si>
  <si>
    <t>OT-508 OUTPUT TRAY</t>
  </si>
  <si>
    <t>A87KWY1</t>
  </si>
  <si>
    <t>RU-515 RELAY UNIT</t>
  </si>
  <si>
    <t>A0G5WY0</t>
  </si>
  <si>
    <t>MK-715 BANNER PAPER MOUNT KIT</t>
  </si>
  <si>
    <t>A92D011</t>
  </si>
  <si>
    <t>FK-516 FAX KIT</t>
  </si>
  <si>
    <t>A8HAWY2</t>
  </si>
  <si>
    <t>LOCAL INTERFACE KIT EK-611</t>
  </si>
  <si>
    <t>A8H9WY1</t>
  </si>
  <si>
    <t>EK-610 LOCAL INTERFACE KIT</t>
  </si>
  <si>
    <t>ACVX015</t>
  </si>
  <si>
    <t>BIZHUB 950I</t>
  </si>
  <si>
    <t>W225020208</t>
  </si>
  <si>
    <t>ADXD011</t>
  </si>
  <si>
    <t>C751I COLOR COPIER/PRINTER W/ DF-713</t>
  </si>
  <si>
    <t>Color/B&amp;W                                                                                                                                                                                                                                                                                                                                                                                                                                   71-90</t>
  </si>
  <si>
    <t>Multi-function Devices (MFD), A3</t>
  </si>
  <si>
    <t>Service and Supplies Pricing</t>
  </si>
  <si>
    <t>Includes B&amp;W and Color/B&amp;W Segments</t>
  </si>
  <si>
    <t>Service and Supply Pricing</t>
  </si>
  <si>
    <t>(20 - 30)</t>
  </si>
  <si>
    <t>(31 - 40)</t>
  </si>
  <si>
    <t>(31-40)</t>
  </si>
  <si>
    <t>(41 - 50)</t>
  </si>
  <si>
    <t>(51 - 60)</t>
  </si>
  <si>
    <t>(61 - 70)</t>
  </si>
  <si>
    <t>(71 - 90)</t>
  </si>
  <si>
    <t>B&amp;W</t>
  </si>
  <si>
    <t>Color</t>
  </si>
  <si>
    <t>Make</t>
  </si>
  <si>
    <t>Konica Minolta</t>
  </si>
  <si>
    <t>bizhub 227</t>
  </si>
  <si>
    <t>bizhub 287</t>
  </si>
  <si>
    <t>bizhub 301i</t>
  </si>
  <si>
    <t>bizhub C251i</t>
  </si>
  <si>
    <t>bizhub C301i</t>
  </si>
  <si>
    <t>bizhub 361i</t>
  </si>
  <si>
    <t>bizhub C361i</t>
  </si>
  <si>
    <t>bizhub 451i</t>
  </si>
  <si>
    <t>bizhub C451i</t>
  </si>
  <si>
    <t>bizhub 551i</t>
  </si>
  <si>
    <t>bizhub C551i</t>
  </si>
  <si>
    <t>bizhub 651i</t>
  </si>
  <si>
    <t>bizhub C651i</t>
  </si>
  <si>
    <t>bizhub 751i</t>
  </si>
  <si>
    <t>bizhub 850i</t>
  </si>
  <si>
    <t>bizhub 950i</t>
  </si>
  <si>
    <t>bizhub C751i</t>
  </si>
  <si>
    <t xml:space="preserve">Maintenance Agreements
</t>
  </si>
  <si>
    <t>Zero Base Charge</t>
  </si>
  <si>
    <r>
      <t xml:space="preserve">Includes </t>
    </r>
    <r>
      <rPr>
        <b/>
        <sz val="12"/>
        <rFont val="Calibri"/>
        <family val="2"/>
        <scheme val="minor"/>
      </rPr>
      <t>OEM</t>
    </r>
    <r>
      <rPr>
        <sz val="12"/>
        <rFont val="Calibri"/>
        <family val="2"/>
        <scheme val="minor"/>
      </rPr>
      <t xml:space="preserve"> toner, parts, labor (no staples)</t>
    </r>
  </si>
  <si>
    <r>
      <t xml:space="preserve">Includes </t>
    </r>
    <r>
      <rPr>
        <b/>
        <sz val="12"/>
        <rFont val="Calibri"/>
        <family val="2"/>
        <scheme val="minor"/>
      </rPr>
      <t>Compatible</t>
    </r>
    <r>
      <rPr>
        <sz val="12"/>
        <rFont val="Calibri"/>
        <family val="2"/>
        <scheme val="minor"/>
      </rPr>
      <t xml:space="preserve"> toner, parts, labor (no staples)</t>
    </r>
  </si>
  <si>
    <t>Parts and labor only (no supplies)</t>
  </si>
  <si>
    <t>11 x 17" impressions (counts as 2 clicks)</t>
  </si>
  <si>
    <t>Flat Rate Fee</t>
  </si>
  <si>
    <t>Parts, labor, supplies</t>
  </si>
  <si>
    <t>Monthly Base Charge 
Option 1</t>
  </si>
  <si>
    <r>
      <t xml:space="preserve">Base Charge - includes </t>
    </r>
    <r>
      <rPr>
        <b/>
        <sz val="12"/>
        <color indexed="8"/>
        <rFont val="Calibri"/>
        <family val="2"/>
        <scheme val="minor"/>
      </rPr>
      <t>OEM</t>
    </r>
    <r>
      <rPr>
        <sz val="12"/>
        <color indexed="8"/>
        <rFont val="Calibri"/>
        <family val="2"/>
        <scheme val="minor"/>
      </rPr>
      <t xml:space="preserve"> toner, parts, labor (no staples)</t>
    </r>
  </si>
  <si>
    <r>
      <t xml:space="preserve">Base Charge - includes </t>
    </r>
    <r>
      <rPr>
        <b/>
        <sz val="12"/>
        <color indexed="8"/>
        <rFont val="Calibri"/>
        <family val="2"/>
        <scheme val="minor"/>
      </rPr>
      <t>Compatible</t>
    </r>
    <r>
      <rPr>
        <sz val="12"/>
        <color indexed="8"/>
        <rFont val="Calibri"/>
        <family val="2"/>
        <scheme val="minor"/>
      </rPr>
      <t xml:space="preserve"> toner, parts, labor (no staples)</t>
    </r>
  </si>
  <si>
    <t>Base Charge - parts and labor only (no supplies)</t>
  </si>
  <si>
    <t>Overage Rate</t>
  </si>
  <si>
    <t>Additional Service Coverage (per hour)</t>
  </si>
  <si>
    <t>Urban Service Zone</t>
  </si>
  <si>
    <t>2 x 5 coverage (2 eight hour shifts, 5 days a week)</t>
  </si>
  <si>
    <t>Quote upon request</t>
  </si>
  <si>
    <t>3 x 5 coverage (3 eight hour shifts, 5 days a week)</t>
  </si>
  <si>
    <t>1 x 7 coverage (1 eight hour shift, 7 days a week)</t>
  </si>
  <si>
    <t>2 x 7 coverage (2 eight hour shifts, 7 days a week)</t>
  </si>
  <si>
    <t>3 x 7 coverage (3 eight hour shifts, 7 days a week)</t>
  </si>
  <si>
    <t>Rural Service Zone</t>
  </si>
  <si>
    <t>Remote Service Zone</t>
  </si>
  <si>
    <t>Service Calls not covered under the Maintenance Agreement</t>
  </si>
  <si>
    <t>Price Per Hour</t>
  </si>
  <si>
    <t>Flat Rate Charge</t>
  </si>
  <si>
    <t>Price Per Mile</t>
  </si>
  <si>
    <t>End-User Training and Support (per hour) - beyond the required one free hour</t>
  </si>
  <si>
    <t xml:space="preserve">Additional End-User taining on Device and/or software </t>
  </si>
  <si>
    <t>After hours technical phone support</t>
  </si>
  <si>
    <t>Additional Advanced/ IT Training Cost by hours</t>
  </si>
  <si>
    <t>Additional IT Support by hours</t>
  </si>
  <si>
    <t>Additional Services</t>
  </si>
  <si>
    <t>Equipment Move
Service Zone 2</t>
  </si>
  <si>
    <t xml:space="preserve"> N/A </t>
  </si>
  <si>
    <t>Equipment Move
Service Zone 3</t>
  </si>
  <si>
    <t>Hard Drive Removal and Surrender</t>
  </si>
  <si>
    <t>Digital Solutions Center - per month</t>
  </si>
  <si>
    <t>bizhub secure- Flat Fee</t>
  </si>
  <si>
    <t>bizhub secure platinum- Flat Fee</t>
  </si>
  <si>
    <t>Group B</t>
  </si>
  <si>
    <t>AAJP017</t>
  </si>
  <si>
    <t>BIZHUB C3321I - COLOR A4 AIO/35 PPM</t>
  </si>
  <si>
    <t>PAPER SUPPLY OPTIONS</t>
  </si>
  <si>
    <t>AAJUW14</t>
  </si>
  <si>
    <t>PF-P28 500-SHEET PAPER TRAY</t>
  </si>
  <si>
    <t>AAJUW12</t>
  </si>
  <si>
    <t>PF-P25 HEIGHT ADJUSTMENT UNIT</t>
  </si>
  <si>
    <t>DK-P05 COPY DESK</t>
  </si>
  <si>
    <t>i-Option ACCESSORIES:</t>
  </si>
  <si>
    <t>CARD READERS</t>
  </si>
  <si>
    <t>ACCKWY1</t>
  </si>
  <si>
    <t>MK-P08 MOUNT KIT</t>
  </si>
  <si>
    <t>AA1K011</t>
  </si>
  <si>
    <t>FK-517 FAX KIT</t>
  </si>
  <si>
    <t>ACCRWY1</t>
  </si>
  <si>
    <t>WT-P03 WORKING TABLE</t>
  </si>
  <si>
    <t>ACCTWY1</t>
  </si>
  <si>
    <t>EK-P08 LOCAL INTERFACE KIT</t>
  </si>
  <si>
    <t>ACCVWY1</t>
  </si>
  <si>
    <t>EK-P09 LOCAL INTERFACE KIT  W/ BLUETOOTH</t>
  </si>
  <si>
    <t>ACCHWY1</t>
  </si>
  <si>
    <t>EK-P10 LOCAL INTERFACE KIT</t>
  </si>
  <si>
    <t>ACCEWY1</t>
  </si>
  <si>
    <t>KP-P03 KEYPAD  (7" PANEL)</t>
  </si>
  <si>
    <t>ACCFWY1</t>
  </si>
  <si>
    <t>KH-P02 KEYBOARD HOLDER</t>
  </si>
  <si>
    <t>W25015120</t>
  </si>
  <si>
    <t>SINGLE OUTLET PWRFILTER 120V/15A</t>
  </si>
  <si>
    <t>PTL5A</t>
  </si>
  <si>
    <t>PTL-5-A TRAY LOCK</t>
  </si>
  <si>
    <t>BIZHUB SECURE SMALL MFP</t>
  </si>
  <si>
    <t>BIZHUB SECURE PLATINUM SMALL MFP</t>
  </si>
  <si>
    <t>BIZHUB SECURE HEALTHCARE SMALL MFP</t>
  </si>
  <si>
    <t>A93E017</t>
  </si>
  <si>
    <t>BIZHUB C3351I - COLOR A4 MFP/35 PPM</t>
  </si>
  <si>
    <t>ACCNWY1</t>
  </si>
  <si>
    <t>UK-P19 DOUBLE FEED DETECTION KIT</t>
  </si>
  <si>
    <t xml:space="preserve">PROFESSIONAL SERVICES:  </t>
  </si>
  <si>
    <t>AAJN017</t>
  </si>
  <si>
    <t>BIZHUB C4051I COLOR MFP</t>
  </si>
  <si>
    <t>AE7J011</t>
  </si>
  <si>
    <t>BIZHUB C4751I</t>
  </si>
  <si>
    <t>XGPCS15D</t>
  </si>
  <si>
    <t>*120V/15AMP POWER PROT</t>
  </si>
  <si>
    <t>ACT9017</t>
  </si>
  <si>
    <t>BIZHUB 4051I 42 PPM A4 MFP</t>
  </si>
  <si>
    <t>OUTPUT OPTIONS</t>
  </si>
  <si>
    <t>i-Option ACCESSORIES</t>
  </si>
  <si>
    <t>AUTHENTICATION OPTIONS:</t>
  </si>
  <si>
    <t>ACER011</t>
  </si>
  <si>
    <t>BIZHUB 4020i 42 PPM MONO AIO</t>
  </si>
  <si>
    <t>PAPER HANDLING OPTIONS:</t>
  </si>
  <si>
    <t>ACEVWY1</t>
  </si>
  <si>
    <t>PF-P23 PAPER TRAY (250-SHEET CAPACITY)</t>
  </si>
  <si>
    <t>ACEWWY1</t>
  </si>
  <si>
    <t>PF-P24 PAPER TRAY (520-SHEET CAPACITY)</t>
  </si>
  <si>
    <t>OTHER OPTIONS AND ACCESSORIES:</t>
  </si>
  <si>
    <t>AF29011</t>
  </si>
  <si>
    <t>BIZHUB 4201I 44 PPM SFP</t>
  </si>
  <si>
    <t>S1</t>
  </si>
  <si>
    <t>ESP COMPACT POWER FILTER 120V/15A</t>
  </si>
  <si>
    <t>AF28011</t>
  </si>
  <si>
    <t>BIZHUB 4221I 44 PPM AIO</t>
  </si>
  <si>
    <t>ACT8017</t>
  </si>
  <si>
    <t>BIZHUB 4751I</t>
  </si>
  <si>
    <t>ACEU011</t>
  </si>
  <si>
    <t>BIZHUB 5020I 52 PPM MONO AIO</t>
  </si>
  <si>
    <t>AF26011</t>
  </si>
  <si>
    <t>BIZHUB 5021I 52 PPM AIO</t>
  </si>
  <si>
    <t xml:space="preserve">
CARD READERS</t>
  </si>
  <si>
    <t xml:space="preserve">Group B
Multi-function Devices (MFD), A4
Service and Supplies Pricing </t>
  </si>
  <si>
    <t>bizhub C3320i</t>
  </si>
  <si>
    <t>bizhub C3350i</t>
  </si>
  <si>
    <t>bizhub C4050i</t>
  </si>
  <si>
    <t>bizhub 4050i</t>
  </si>
  <si>
    <t>bizhub 4020i</t>
  </si>
  <si>
    <t>bizhub 4750i</t>
  </si>
  <si>
    <t>bizhub 5020i</t>
  </si>
  <si>
    <t>Monthly Base Charge
Option 1</t>
  </si>
  <si>
    <t>Monthly Base Charge
Option 2</t>
  </si>
  <si>
    <t>Monthly Base Charge
Option 3</t>
  </si>
  <si>
    <t>Additional Advanced/IT Training Cost by hours</t>
  </si>
  <si>
    <t>bizhub secure platimum- Flat Fee</t>
  </si>
  <si>
    <t>Segment 1</t>
  </si>
  <si>
    <t>AEEK012</t>
  </si>
  <si>
    <t>Color/B&amp;W                                                                                                                                                                                                                                                                                                                                                                                                                                   65-79</t>
  </si>
  <si>
    <t>BASIC PROFESSIONAL SERVICES - LEVEL 4</t>
  </si>
  <si>
    <t>EXPERT COLOR PRODUCTION TRAINING</t>
  </si>
  <si>
    <t>PROFESSIONAL SERVICES PROJECT FEE</t>
  </si>
  <si>
    <t>DOCUMENT HANDLING OPTIONS:</t>
  </si>
  <si>
    <t>AAMPWY1</t>
  </si>
  <si>
    <t>DF-713 AUTO DUPLEX DOCUMENT FEEDER</t>
  </si>
  <si>
    <t>ACMHWY1</t>
  </si>
  <si>
    <t>UK-112 HDD</t>
  </si>
  <si>
    <t>A3PMWY1</t>
  </si>
  <si>
    <t>OC-511 ORIGINAL COVER</t>
  </si>
  <si>
    <t>A0U4WY3</t>
  </si>
  <si>
    <t>PF-602 PAPER FEED UNIT</t>
  </si>
  <si>
    <t>A15AWY1</t>
  </si>
  <si>
    <t>HT-505 HEATER FAN UNIT</t>
  </si>
  <si>
    <t>A0410Y0</t>
  </si>
  <si>
    <t>HT-503 DEHUMID HEATER FOR LU-202</t>
  </si>
  <si>
    <t>A041WY1</t>
  </si>
  <si>
    <t>HT-515 HEATER FOR LU-202XLM</t>
  </si>
  <si>
    <t>ACE7WY1</t>
  </si>
  <si>
    <t>MB-509 MULTI BYPASS TRAY</t>
  </si>
  <si>
    <t>AEN7W11</t>
  </si>
  <si>
    <t>ENVELOPE FUSING UNIT EF-111</t>
  </si>
  <si>
    <t>AC4PWY2</t>
  </si>
  <si>
    <t>LU-208 LARGE CAPACITY TRAY</t>
  </si>
  <si>
    <t>AC4RWY4</t>
  </si>
  <si>
    <t>LU-208XL LONG SHEET FEED</t>
  </si>
  <si>
    <t>PAPER FEEDER UNIT PF-712</t>
  </si>
  <si>
    <t>AC4JWY2</t>
  </si>
  <si>
    <t>PAPER FEEDER UNIT PF-812</t>
  </si>
  <si>
    <t>A1RKWY3</t>
  </si>
  <si>
    <t>HT-506 HEATER FOR PF-710</t>
  </si>
  <si>
    <t>AC4MWY2</t>
  </si>
  <si>
    <t>FEED ADJUSTER FA-505</t>
  </si>
  <si>
    <t>AC4KWY2</t>
  </si>
  <si>
    <t>MB-511 BYPASS BANNER TRAY</t>
  </si>
  <si>
    <t>ACR3WY1</t>
  </si>
  <si>
    <t>MK-760 BANNER INPUT KIT</t>
  </si>
  <si>
    <t>ACR4WY1</t>
  </si>
  <si>
    <t>MK-761 BANNER OUTPUT KIT</t>
  </si>
  <si>
    <t>ACCXWY1</t>
  </si>
  <si>
    <t>IM-101 INTELLIGENT MEDIA SENSOR</t>
  </si>
  <si>
    <t>A043WY1</t>
  </si>
  <si>
    <t>OT-511 OUTPUT TRAY</t>
  </si>
  <si>
    <t>AC8WWY1</t>
  </si>
  <si>
    <t>OT-512 OUTPUT TRAY</t>
  </si>
  <si>
    <t>A57UWY1</t>
  </si>
  <si>
    <t>WT-511 WORKING TABLE</t>
  </si>
  <si>
    <t>A5VKWY1</t>
  </si>
  <si>
    <t>HT-511 UPPER TRAY OPTION HEATER</t>
  </si>
  <si>
    <t>A04HWY2</t>
  </si>
  <si>
    <t>PI-502 POST INSERTER FOR FS-532</t>
  </si>
  <si>
    <t>A4F3WY6</t>
  </si>
  <si>
    <t>FS-532M STAPLE FINISHER</t>
  </si>
  <si>
    <t>AC8UW11</t>
  </si>
  <si>
    <t>PK-525 PUNCH KIT</t>
  </si>
  <si>
    <t>A4F5WY1</t>
  </si>
  <si>
    <t>MK-732 MOUNT KIT FOR PI-506</t>
  </si>
  <si>
    <t>A4F4WY1</t>
  </si>
  <si>
    <t>SD-510 SADDLE STITCH UNIT</t>
  </si>
  <si>
    <t xml:space="preserve">PRINT CONTROLLER OPTIONS: </t>
  </si>
  <si>
    <t>AEM4WY1</t>
  </si>
  <si>
    <t>IC-421 FIERY EMBEDDED CONTROLLER</t>
  </si>
  <si>
    <t>DIGITAL - IMPOSE 1YEAR SUBSCRIPTION</t>
  </si>
  <si>
    <t>DIGITAL - IMPOSE 2YEAR SUBSCRIPTION</t>
  </si>
  <si>
    <t>DIGITAL - IMPOSE 3YEAR SUBSCRIPTION</t>
  </si>
  <si>
    <t>DIGITAL - IMPOSE 4YEAR SUBSCRIPTION</t>
  </si>
  <si>
    <t>DIGITAL - IMPOSE 5YEAR SUBSCRIPTION</t>
  </si>
  <si>
    <t>DIGITAL - COMPOSE 1YEAR SUBSCRIPTION</t>
  </si>
  <si>
    <t>DIGITAL - COMPOSE 2YEAR SUBSCRIPTION</t>
  </si>
  <si>
    <t>DIGITAL - COMPOSE 3YEAR SUBSCRIPTION</t>
  </si>
  <si>
    <t>DIGITAL - COMPOSE 4YEAR SUBSCRIPTION</t>
  </si>
  <si>
    <t>DIGITAL - COMPOSE 5YEAR SUBSCRIPTION</t>
  </si>
  <si>
    <t>DIGITAL-IMPOSE-COMPOSE 1YEAR SUBSCRPTION</t>
  </si>
  <si>
    <t>DIGITAL-IMPOSE-COMPOSE 2YEAR SUBSCRPTION</t>
  </si>
  <si>
    <t>DIGITAL-IMPOSE-COMPOSE 3YEAR SUBSCRPTION</t>
  </si>
  <si>
    <t>DIGITAL-IMPOSE-COMPOSE 4YEAR SUBSCRPTION</t>
  </si>
  <si>
    <t>DIGITAL-IMPOSE-COMPOSE 5YEAR SUBSCRPTION</t>
  </si>
  <si>
    <t>DIGITAL - JOBMASTER 1YEAR SUBSCRIPTION</t>
  </si>
  <si>
    <t>DIGITAL - JOBMASTER 2YEAR SUBSCRIPTION</t>
  </si>
  <si>
    <t>DIGITAL - JOBMASTER 3YEAR SUBSCRIPTION</t>
  </si>
  <si>
    <t>DIGITAL - JOBMASTER 4YEAR SUBSCRIPTION</t>
  </si>
  <si>
    <t>DIGITAL - JOBMASTER 5YEAR SUBSCRIPTION</t>
  </si>
  <si>
    <t>FIERY COLORRIGHT - 1YR LICENSE KIT</t>
  </si>
  <si>
    <t>FIERY COLORRIGHT - 2YR LICENSE KIT</t>
  </si>
  <si>
    <t>FIERY COLORRIGHT - 3YR LICENSE KIT</t>
  </si>
  <si>
    <t>FIERY COLORRIGHT - 4YR LICENSE KIT</t>
  </si>
  <si>
    <t>FIERY COLORRIGHT - 5YR LICENSE KIT</t>
  </si>
  <si>
    <t>FIERY AUTOMATION - 1YR LICENSE KIT</t>
  </si>
  <si>
    <t>FIERY AUTOMATION - 2YR LICENSE KIT</t>
  </si>
  <si>
    <t>FIERY AUTOMATION - 3YR LICENSE KIT</t>
  </si>
  <si>
    <t>FIERY AUTOMATION - 4YR LICENSE KIT</t>
  </si>
  <si>
    <t>FIERY AUTOMATION - 5YR LICENSE KIT</t>
  </si>
  <si>
    <t>AEME0Y1</t>
  </si>
  <si>
    <t>ACCURIOIMAGE IC-612 CONTROLLER</t>
  </si>
  <si>
    <t>ACMKWY1</t>
  </si>
  <si>
    <t>VI-515 VIDEO INTERFACE FOR CONTROLLER</t>
  </si>
  <si>
    <t>MISCELLANEOUS OPTIONS</t>
  </si>
  <si>
    <t>KONI66002</t>
  </si>
  <si>
    <t>LR5402C CUST TOWER LIGHT ASSEMBLY</t>
  </si>
  <si>
    <t>P250015120</t>
  </si>
  <si>
    <t>DIAGNOSTIC PWRFILTER BLUETOOTH 120V/15A</t>
  </si>
  <si>
    <t>2CL133</t>
  </si>
  <si>
    <t>SMART-UPS 1500VA LCD 120V WITH SMARTCONN</t>
  </si>
  <si>
    <t>PROKOM MEMBERSHIP</t>
  </si>
  <si>
    <t>ACCURIOPRO SECURE</t>
  </si>
  <si>
    <t>Color Management Tools</t>
  </si>
  <si>
    <t>ACJ1600</t>
  </si>
  <si>
    <t>SOFT CASE MY-A03</t>
  </si>
  <si>
    <t>ACJ1700</t>
  </si>
  <si>
    <t>CALIBRATION CAP MY-A01</t>
  </si>
  <si>
    <t>ACJ1701</t>
  </si>
  <si>
    <t>RULER MY-A02</t>
  </si>
  <si>
    <t>ACJ1703</t>
  </si>
  <si>
    <t>AMBIENT LIGHT ADAPTER MY-A04</t>
  </si>
  <si>
    <t>ACJ1706</t>
  </si>
  <si>
    <t>USB CABLE(2M) IF-A41</t>
  </si>
  <si>
    <t>ACJ1797</t>
  </si>
  <si>
    <t>CALIBRATION CERTIFICATE FOR MYIRO-1</t>
  </si>
  <si>
    <t>ACJ1798</t>
  </si>
  <si>
    <t>CALIBRATION CERT FOR CALIBRATION CAP</t>
  </si>
  <si>
    <t>A8AN306</t>
  </si>
  <si>
    <t>MYIRO-9 SCANNING SPECTROPHOTOMETER</t>
  </si>
  <si>
    <t>FD-9 AND MYIRO-9 RECERTIFICATION</t>
  </si>
  <si>
    <t>EO2AST</t>
  </si>
  <si>
    <t>i1iO AUTOMATED SCANNING TABLE 2ND GEN</t>
  </si>
  <si>
    <t>GTI PDV3EKM LIGHTBOX</t>
  </si>
  <si>
    <t>GTI L217 RELAMP KIT FOR PDV LIGHT BOXES</t>
  </si>
  <si>
    <t>SB,KIT, FIERY CPS V5.0,SOFTWARE ONLY</t>
  </si>
  <si>
    <t>SB,KIT, FIERY CPS, UPGRADE V3.X TO V4.0</t>
  </si>
  <si>
    <t>FIERY CPS V5.X SOFTWARE ONLY W 3 YR SMSA</t>
  </si>
  <si>
    <t>FIERY CPS V5.X SOFTWARE ONLY W 5 YR SMSA</t>
  </si>
  <si>
    <t>CPS SUPPORT&amp;MNTCONTRACTCPS V5.0ADDL YR</t>
  </si>
  <si>
    <t>CPS UPGRADE 4X TO 5X INCLUDES 1YR SMSA</t>
  </si>
  <si>
    <t>EO3HW</t>
  </si>
  <si>
    <t>I1PRO 3 HARDWARE ONLY OEM</t>
  </si>
  <si>
    <t>EFI Fiery Options</t>
  </si>
  <si>
    <t>IC-310 WINDOWS10 UPGRADE KIT V1.0- V2.2</t>
  </si>
  <si>
    <t>IC-310 WINDOWS10 UPGRADE KIT V2.X- V2.2</t>
  </si>
  <si>
    <t>IC-308 WIN10 UPGR KIT V1.X OR 2.X- V2.2</t>
  </si>
  <si>
    <t>IC-313 V1.X TO V2.2 UPGRADE KIT</t>
  </si>
  <si>
    <t>IC-315 V1.X TO V2.2 UPGRADE KIT</t>
  </si>
  <si>
    <t>IC-417 UPGRADE KIT V1.X TO V2.1</t>
  </si>
  <si>
    <t>EFI MEMORY UPGRADE  16GB (4X4GB) IC315</t>
  </si>
  <si>
    <t>EFI MEM UPGR 16GB (4X4GB)IC308 IC313</t>
  </si>
  <si>
    <t>EFI MEMORY UPGRADE 32GB (8X4GB) IC310</t>
  </si>
  <si>
    <t>EFI MEM UPGR 4GB (2X2GB) IC308 IC313</t>
  </si>
  <si>
    <t>EFI MEMORY UPGRADE 8GB MIC4150</t>
  </si>
  <si>
    <t>EFI MEMORY UPGRADE 8GB (4X2GB) IC310</t>
  </si>
  <si>
    <t>EFI MEMORY UPGRADE  IC-313 2.2 (NX) 16GB</t>
  </si>
  <si>
    <t>IC-419 V3.0 UPGRADE KIT</t>
  </si>
  <si>
    <t>IC-319 IC-318 318L IC-317 V2.1 UPGRD KIT</t>
  </si>
  <si>
    <t>EFI IQ MANAGE 1 YR DIGITAL</t>
  </si>
  <si>
    <t>EFI IQ MANAGE 2 YR DIGITAL</t>
  </si>
  <si>
    <t>EFI IQ MANAGE 3 YR DIGITAL</t>
  </si>
  <si>
    <t>EFI IQ MANAGE 4 YR DIGITAL</t>
  </si>
  <si>
    <t>EFI IQ MANAGE 5 YR DIGITAL</t>
  </si>
  <si>
    <t>AEEJ012</t>
  </si>
  <si>
    <t>AEECWY1</t>
  </si>
  <si>
    <t>IM-104 INTELLIGENT MEDIA SENSOR</t>
  </si>
  <si>
    <t>AEEDWY1</t>
  </si>
  <si>
    <t>IM-105 INTELLIGENT MEDIA SIZE SENSOR</t>
  </si>
  <si>
    <t>AEXGWY1</t>
  </si>
  <si>
    <t>MM-501 MACHINE CONDITION MONITOR</t>
  </si>
  <si>
    <t>A9CEWY2</t>
  </si>
  <si>
    <t>RU-518M RELAY UNIT</t>
  </si>
  <si>
    <t>A9CFWY1</t>
  </si>
  <si>
    <t>HM-103 HUMIDIFICATION UNIT FOR RU-518</t>
  </si>
  <si>
    <t>AEFKWY1</t>
  </si>
  <si>
    <t>IQ-601 INTELLIGENT QUALITY OPTIMIZER</t>
  </si>
  <si>
    <t>ACMAWY2</t>
  </si>
  <si>
    <t>VIDEO INTERFACE KIT VI-514</t>
  </si>
  <si>
    <t>AEM6WY1</t>
  </si>
  <si>
    <t>AI-101 AUTO INSPECTION UNIT</t>
  </si>
  <si>
    <t>AC3TWY3</t>
  </si>
  <si>
    <t>TRIMMER UNIT TU-510E</t>
  </si>
  <si>
    <t>ACJ6WY2</t>
  </si>
  <si>
    <t>TU-504E SLITTER FOR TU-510E</t>
  </si>
  <si>
    <t>ACJ5WY1</t>
  </si>
  <si>
    <t>CR-102 CREASER FOR TU-510</t>
  </si>
  <si>
    <t>ACWKWY1</t>
  </si>
  <si>
    <t>CR-103 CONVEX CREASING UNIT FOR TU-510</t>
  </si>
  <si>
    <t>ACWNWY2</t>
  </si>
  <si>
    <t>PE-101 FEED DIRECTION PERF FOR TU-510E</t>
  </si>
  <si>
    <t>ACWPWY2</t>
  </si>
  <si>
    <t>PE-102 CROSS DIRECTION PERF TU-510</t>
  </si>
  <si>
    <t>ACWMWY1</t>
  </si>
  <si>
    <t>MK-765 DUST BOX FOR TU-510</t>
  </si>
  <si>
    <t>ACJ7WY1</t>
  </si>
  <si>
    <t>MK-764 BANNER OUTPUT FOR TU-510</t>
  </si>
  <si>
    <t>ACJ8WY2</t>
  </si>
  <si>
    <t>JS-507 BUSINESS CARD TRAY FOR TU-510</t>
  </si>
  <si>
    <t>A0H0W12</t>
  </si>
  <si>
    <t>FD-503 MULTI FOLDING UNIT</t>
  </si>
  <si>
    <t>A0H2WY3</t>
  </si>
  <si>
    <t>SD-506 SADDLE STITCH UNIT</t>
  </si>
  <si>
    <t>A65UWY2</t>
  </si>
  <si>
    <t>SD-513 SADDLE STITCHER</t>
  </si>
  <si>
    <t>A729WY1</t>
  </si>
  <si>
    <t>SD-513/F SADDLE STITCH UNIT - FRONT</t>
  </si>
  <si>
    <t>A65XWY1</t>
  </si>
  <si>
    <t>CR-101 CREASER UNIT FOR SD-513</t>
  </si>
  <si>
    <t>A65VWY1</t>
  </si>
  <si>
    <t>FD-504 SQUARE FOLD MODULE FOR SD-513</t>
  </si>
  <si>
    <t>A65WWY1</t>
  </si>
  <si>
    <t>TU-503 TRIMMER UNIT FOR SD-513</t>
  </si>
  <si>
    <t>AAPKWY1</t>
  </si>
  <si>
    <t>LS-507 LARGE STACKER</t>
  </si>
  <si>
    <t>ACHKWY1</t>
  </si>
  <si>
    <t>LC-502 STACKER CART</t>
  </si>
  <si>
    <t>A4FCWY2</t>
  </si>
  <si>
    <t>RU-510 RELAY UNIT</t>
  </si>
  <si>
    <t>PLOCKMATIC HIGH CAPACITY BELT STACKER</t>
  </si>
  <si>
    <t>SD-435E BOOKLET MAKER</t>
  </si>
  <si>
    <t>PLOCKMATIC SD-450 UPGRADE KIT</t>
  </si>
  <si>
    <t>PLOCKMATIC FM-400 FINISHING MODULE</t>
  </si>
  <si>
    <t>PLOCKMATIC RCT 3.0 MODULE</t>
  </si>
  <si>
    <t>PLOCKMATIC HAND FEED TRAY</t>
  </si>
  <si>
    <t>PLOCKMATIC CAREPACK FM-400</t>
  </si>
  <si>
    <t>PLOCKMATIC MPS XL STACKER KM</t>
  </si>
  <si>
    <t>PLOCKMATIC MPS XL POWER SUPPLY</t>
  </si>
  <si>
    <t>TRIM WASTE CONVEYOR 2.0</t>
  </si>
  <si>
    <t>PLOCKMATIC INSTALL &amp; TRAINING - KM</t>
  </si>
  <si>
    <t>A6H9WY2</t>
  </si>
  <si>
    <t>MK-737 MOUNT KIT FOR 3RD PARTY OPTIONS</t>
  </si>
  <si>
    <t>DIE  COIL  RND 44/47H</t>
  </si>
  <si>
    <t>DIE  WIRE 2:1  RND 21/23H</t>
  </si>
  <si>
    <t>DIE  WIRE 3:1  RND 32/34H</t>
  </si>
  <si>
    <t>DIE 3 HOLE 8MM</t>
  </si>
  <si>
    <t>DIE 3/5/7 HOLE 8MM</t>
  </si>
  <si>
    <t>DIE VELOBIND 11 HOLE LTR</t>
  </si>
  <si>
    <t>DIE  COMBBIND 19/21H</t>
  </si>
  <si>
    <t>DIE  WIRE 2:1  SQ  21/23H</t>
  </si>
  <si>
    <t>DIE  WIRE 3:1  SQ 32/34H</t>
  </si>
  <si>
    <t>DIE  COIL  OVAL  44/47H</t>
  </si>
  <si>
    <t>DIE 2/4 HOLE 8MM</t>
  </si>
  <si>
    <t>DIE  COIL RND 44/47H HD</t>
  </si>
  <si>
    <t>DIE 3 HOLE 8MM HD</t>
  </si>
  <si>
    <t>DIE COMBBIND 19/21H HD</t>
  </si>
  <si>
    <t>GBC WIRE BINDER G1</t>
  </si>
  <si>
    <t>DIE EWIRE RND</t>
  </si>
  <si>
    <t>DIE EWIRE SQ</t>
  </si>
  <si>
    <t>EWIRE SPOOL ELEMENT SIZE 'A' BLACK</t>
  </si>
  <si>
    <t>EWIRE SPOOL ELEMENT SIZE 'B'  BLACK</t>
  </si>
  <si>
    <t>EWIRE SPOOL ELEMENT SIZE 'C'  BLACK</t>
  </si>
  <si>
    <t>EWIRE SPOOL ELEMENT SIZE 'D'  BLACK</t>
  </si>
  <si>
    <t>EWIRE SPOOL ELEMENT SIZE 'E'  BLACK</t>
  </si>
  <si>
    <t>EWIRE SPOOL ELEMENT SIZE 'A'  WHITE</t>
  </si>
  <si>
    <t>EWIRE SPOOL ELEMENT SIZE 'B'  WHITE</t>
  </si>
  <si>
    <t>EWIRE SPOOL ELEMENT SIZE 'C'  WHITE</t>
  </si>
  <si>
    <t>EWIRE SPOOL ELEMENT SIZE 'D'  WHITE</t>
  </si>
  <si>
    <t>EWIRE SPOOL ELEMENT SIZE 'E'  WHITE</t>
  </si>
  <si>
    <t>EWIRE SPOOL ELEMENT SIZE 'A'  SILVER</t>
  </si>
  <si>
    <t>EWIRE SPOOL ELEMENT SIZE 'B'  SILVER</t>
  </si>
  <si>
    <t>EWIRE SPOOL ELEMENT SIZE 'C'  SILVER</t>
  </si>
  <si>
    <t>EWIRE SPOOL ELEMENT SIZE 'D'  SILVER</t>
  </si>
  <si>
    <t>EWIRE SPOOL ELEMENT SIZE 'E'  SILVER</t>
  </si>
  <si>
    <t>AC5RWY1</t>
  </si>
  <si>
    <t>RU-702 PURGE TRAY</t>
  </si>
  <si>
    <t>BARCODE SERIAL NUMBER VALIDATION FOR AIT</t>
  </si>
  <si>
    <t>AD8XWY1</t>
  </si>
  <si>
    <t>UK-312 VDP VERIFICATION KIT</t>
  </si>
  <si>
    <t>REAL TIME VDP FOR AIT SET UP &amp; TRAINING</t>
  </si>
  <si>
    <t>WSM7724400</t>
  </si>
  <si>
    <t>GBC PUNCH G3</t>
  </si>
  <si>
    <t>WSM7724154</t>
  </si>
  <si>
    <t>DIE G3 CREASE 75-300GSM</t>
  </si>
  <si>
    <t>WSM7724155</t>
  </si>
  <si>
    <t>DIE G3 PERF 75-120GSM</t>
  </si>
  <si>
    <t>WSM7724156</t>
  </si>
  <si>
    <t>DIE G3 PERF 120-300GSM</t>
  </si>
  <si>
    <t>WSM7717967</t>
  </si>
  <si>
    <t>EWIRE SPOOL ELEMENT SIZE F  BLACK</t>
  </si>
  <si>
    <t>WSM7717973</t>
  </si>
  <si>
    <t>EWIRE SPOOL ELEMENT SIZE F  WHITE</t>
  </si>
  <si>
    <t>WSM7717979</t>
  </si>
  <si>
    <t>EWIRE SPOOL ELEMENT SIZE F SILVER</t>
  </si>
  <si>
    <t>WSM7725000</t>
  </si>
  <si>
    <t>GBC LAMINATOR CL-401 115V</t>
  </si>
  <si>
    <t>WSM7725026</t>
  </si>
  <si>
    <t>CL-401 REFILL FILM CARTRIDGE FRAME</t>
  </si>
  <si>
    <t>AEMF0Y1</t>
  </si>
  <si>
    <t>ACCURIOIMAGE IC-613 CONTROLLER</t>
  </si>
  <si>
    <t>AENFWY1</t>
  </si>
  <si>
    <t>UK-225 APPE UPGRADE KIT</t>
  </si>
  <si>
    <t>AEM0WY1</t>
  </si>
  <si>
    <t>IC-321 FIERY CONTROLLER</t>
  </si>
  <si>
    <t>FIERY GRAPHIC ARTS PRO - 1YR LICENSE KIT</t>
  </si>
  <si>
    <t>FIERY GRAPHIC ARTS PRO - 2YR LICENSE KIT</t>
  </si>
  <si>
    <t>FIERY GRAPHIC ARTS PRO - 3YR LICENSE KIT</t>
  </si>
  <si>
    <t>FIERY GRAPHIC ARTS PRO - 4YR LICENSE KIT</t>
  </si>
  <si>
    <t>FIERY GRAPHIC ARTS PRO - 5YR LICENSE KIT</t>
  </si>
  <si>
    <t>FIERY IMPOSE WITHOUT ACRBT-PTSTP</t>
  </si>
  <si>
    <t>DISK SECURITY 2 DRIVE CARRIER NX PRO III</t>
  </si>
  <si>
    <t>ADDL DRIVES/CARRIER OPTION NX PRO III</t>
  </si>
  <si>
    <t>FIERY JOBFLOW W / MAINT</t>
  </si>
  <si>
    <t>JOBFLOW w/1YR Support-PITSTOP-IMPOSE 5YR</t>
  </si>
  <si>
    <t>FIERY JOBFLOW ANNUAL MAINTENANCE</t>
  </si>
  <si>
    <t>22IN FACI/FURNITURE BUNDLE FOR NX</t>
  </si>
  <si>
    <t>EFI BUNDLE NX-22IN STAND+CPS SW+JM-IM+GA</t>
  </si>
  <si>
    <t>EFI BUNDLE CPS SW ONLY+JM-IM+GA PRO</t>
  </si>
  <si>
    <t>3000011469</t>
  </si>
  <si>
    <t>3000011471</t>
  </si>
  <si>
    <t>3000011473</t>
  </si>
  <si>
    <t>3000011475</t>
  </si>
  <si>
    <t>3000011447</t>
  </si>
  <si>
    <t>3000011449</t>
  </si>
  <si>
    <t>3000011451</t>
  </si>
  <si>
    <t>3000011453</t>
  </si>
  <si>
    <t>3000011455</t>
  </si>
  <si>
    <t>3000011477</t>
  </si>
  <si>
    <t>3000011479</t>
  </si>
  <si>
    <t>3000011481</t>
  </si>
  <si>
    <t>3000011483</t>
  </si>
  <si>
    <t>3000011485</t>
  </si>
  <si>
    <t>P350030240NH</t>
  </si>
  <si>
    <t>DIAG PWRFILTER 208V/240V/30A W NTWRK HUB</t>
  </si>
  <si>
    <t>AEEH012</t>
  </si>
  <si>
    <t>Color/B&amp;W                                                                                                                                                                                                                                                                                                                                                                                                                                   80-89</t>
  </si>
  <si>
    <t>ACW3012</t>
  </si>
  <si>
    <t>ACCURIOPRESS C7090E</t>
  </si>
  <si>
    <t>7640012601</t>
  </si>
  <si>
    <t>BASIC PROFESSIONAL SERVICES - LEVEL 5</t>
  </si>
  <si>
    <t>7640020218</t>
  </si>
  <si>
    <t>7640015255</t>
  </si>
  <si>
    <t>AC4HWY2</t>
  </si>
  <si>
    <t>PAPER FEEDER UNIT PF-713</t>
  </si>
  <si>
    <t>AC4PWY1</t>
  </si>
  <si>
    <t>AC4RWY1</t>
  </si>
  <si>
    <t>LU-208XL LONG SHEET PAPER FEED</t>
  </si>
  <si>
    <t>A8ACWY1</t>
  </si>
  <si>
    <t>MK-746 ENVELOPE GUIDE KIT</t>
  </si>
  <si>
    <t>ACMMWY1</t>
  </si>
  <si>
    <t>MB-510 MULTI BYPASS TRAY</t>
  </si>
  <si>
    <t>A8FRWY1</t>
  </si>
  <si>
    <t>IQ-501 INTELLIGENT QUALITY OPTIMIZER</t>
  </si>
  <si>
    <t>ADV IQ-501 IMPLEMENTATION/TRAIN-LEVEL 1</t>
  </si>
  <si>
    <t>ADV IQ-501 IMPLEMENTATION/TRAIN-LEVEL 2</t>
  </si>
  <si>
    <t>ADV IQ-501 IMPLEMENTATION/TRAIN-LEVEL 3</t>
  </si>
  <si>
    <t>AC5KWY1</t>
  </si>
  <si>
    <t>UK-301 AUTO INSPECTION UNIT</t>
  </si>
  <si>
    <t>AD8WWY1</t>
  </si>
  <si>
    <t>UK-311 ACCELERATION KIT</t>
  </si>
  <si>
    <t>A043WY2</t>
  </si>
  <si>
    <t>OT-511 OUTPUT TRAY (WY2)</t>
  </si>
  <si>
    <t>AAUUWY1</t>
  </si>
  <si>
    <t>FS-541 STAPLE FINISHER</t>
  </si>
  <si>
    <t>A15XW13</t>
  </si>
  <si>
    <t>PB-503  PERFECT BINDER</t>
  </si>
  <si>
    <t>ADV TU-510 IMPLEMENTATION/TRAIN-LEVEL 1</t>
  </si>
  <si>
    <t>ADV TU-510 IMPLEMENTATION/TRAIN-LEVEL 2</t>
  </si>
  <si>
    <t>ADV TU-510 IMPLEMENTATION/TRAIN-LEVEL 3</t>
  </si>
  <si>
    <t>AAYMW11</t>
  </si>
  <si>
    <t>EF-108 ENVELOPE FUSER</t>
  </si>
  <si>
    <t>ADDPWY2</t>
  </si>
  <si>
    <t>IC-318L FIERY IMAGE CONTROLLER</t>
  </si>
  <si>
    <t>ACVAWY2</t>
  </si>
  <si>
    <t>IC-319 FIERY PREMIUM IMAGE CONTROLLER</t>
  </si>
  <si>
    <t>ADTL HDD AND CARRIER OPTION NX PRM IV</t>
  </si>
  <si>
    <t>FIERY IMPOSE-COMPOSE WITHOUT ACRBT-PTSTP</t>
  </si>
  <si>
    <t>FIERY JOBMASTER 1YEAR SUBSCRIPTION</t>
  </si>
  <si>
    <t>FIERY JOBMASTER 2YEAR SUBSCRIPTION</t>
  </si>
  <si>
    <t>FIERY JOBMASTER 3YEAR SUBSCRIPTION</t>
  </si>
  <si>
    <t>FIERY JOBMASTER 4YEAR SUBSCRIPTION</t>
  </si>
  <si>
    <t>FIERY JOBMASTER 5YEAR SUBSCRIPTION</t>
  </si>
  <si>
    <t>ADOBE ACROBAT PRO 2020 FOR FIERY MAKERDY</t>
  </si>
  <si>
    <t>FURNITURE FOR FIERY NX STATION LS W 27IN</t>
  </si>
  <si>
    <t>3-BAY CASE NX PREM GEN III EXT HDD KIT</t>
  </si>
  <si>
    <t>ACME0Y1</t>
  </si>
  <si>
    <t>IC-609 KM CONTROLLER - C4080/C4070/C7100</t>
  </si>
  <si>
    <t>ACMJWY1</t>
  </si>
  <si>
    <t>UPGRADE KIT UK-220</t>
  </si>
  <si>
    <t>63900289A</t>
  </si>
  <si>
    <t>IC-316 FAST PACK</t>
  </si>
  <si>
    <t>63900290A</t>
  </si>
  <si>
    <t>IC-316 ACTION PACK</t>
  </si>
  <si>
    <t>63900291A</t>
  </si>
  <si>
    <t>IC-316 MATCH PACK</t>
  </si>
  <si>
    <t>63900292A</t>
  </si>
  <si>
    <t>IC-316 TRANS PACK</t>
  </si>
  <si>
    <t>ORU</t>
  </si>
  <si>
    <t>ORU PARTS KIT (C7100/C7090)</t>
  </si>
  <si>
    <t>1 DAY ON SITE ORU TRAINING PER PERSON</t>
  </si>
  <si>
    <t>ACJ1101</t>
  </si>
  <si>
    <t>SPECTRODENSITOMETER MYIRO</t>
  </si>
  <si>
    <t>ADF2012</t>
  </si>
  <si>
    <t>ACCURIOPRINT 2100</t>
  </si>
  <si>
    <t>Color/B&amp;W                                                                                                                                                                                                                                                                                                                                                                                                                                   90-110</t>
  </si>
  <si>
    <t>BASIC PROFESSIONAL SERVICES - LEVEL 1</t>
  </si>
  <si>
    <t>A7W7WY3</t>
  </si>
  <si>
    <t>PF-709 PAPER FEED UNIT</t>
  </si>
  <si>
    <t>ADF3WY1</t>
  </si>
  <si>
    <t>LU-414 LARGE CAP PAPER FEED UNIT LETTER</t>
  </si>
  <si>
    <t>ADF4WY1</t>
  </si>
  <si>
    <t>LU-415 LARGE CAP PAPER FEED UNIT (12x18)</t>
  </si>
  <si>
    <t>A79AWY2</t>
  </si>
  <si>
    <t>MB-507 MULTI-BYPASS TRAY</t>
  </si>
  <si>
    <t>ACCXWY2</t>
  </si>
  <si>
    <t>A4F8WY2</t>
  </si>
  <si>
    <t>ZU-608 Z-FOLDING UNIT</t>
  </si>
  <si>
    <t>A79CWY1</t>
  </si>
  <si>
    <t>OT-507 EXIT TRAY</t>
  </si>
  <si>
    <t>KONI66002BW</t>
  </si>
  <si>
    <t>LR5402BW CUST TOWER LIGHT ASSEMB w/ADPTR</t>
  </si>
  <si>
    <t>A874WY2</t>
  </si>
  <si>
    <t>HD-523 REMOVABLE HDD</t>
  </si>
  <si>
    <t>PROFESSIONAL SERVICES</t>
  </si>
  <si>
    <t>A9VP012</t>
  </si>
  <si>
    <t>ACCURIOPRESS C7100E</t>
  </si>
  <si>
    <t>AE1M012</t>
  </si>
  <si>
    <t>ACCURIOPRESS 7120</t>
  </si>
  <si>
    <t>Color/B&amp;W                                                                                                                                                                                                                                                                                                                                                                                                                                   111-130</t>
  </si>
  <si>
    <t>BASIC PROFESSIONAL SERVICES  LEVEL 3</t>
  </si>
  <si>
    <t>A08RWY1</t>
  </si>
  <si>
    <t>PP-701 PREPRINTED PAPER KIT</t>
  </si>
  <si>
    <t>A9JXWY2</t>
  </si>
  <si>
    <t>PF-710 PAPER FEEDER UNIT</t>
  </si>
  <si>
    <t>A9JYWY1</t>
  </si>
  <si>
    <t>FA-503 PI-PFU CONNECTION KIT</t>
  </si>
  <si>
    <t>AAANWY2</t>
  </si>
  <si>
    <t>VIDEO INTERFACE KIT VI-512</t>
  </si>
  <si>
    <t>AC5MWY2</t>
  </si>
  <si>
    <t>VIDEO INTERFACE KIT VI-513</t>
  </si>
  <si>
    <t>AE58WY1</t>
  </si>
  <si>
    <t>EF-109 ENVELOPE FUSER</t>
  </si>
  <si>
    <t>HDD OPTIONS:</t>
  </si>
  <si>
    <t>A0W6WY5</t>
  </si>
  <si>
    <t>RH-101 REMOVABLE HDD</t>
  </si>
  <si>
    <t>MIC-4160 V2 FIERY IMAGE CONTROLLER</t>
  </si>
  <si>
    <t>IMAGEVIEWER FOR B&amp;W</t>
  </si>
  <si>
    <t>FURNITURE FOR FIERY NX STATION W 22IN</t>
  </si>
  <si>
    <t>DRIVE SECURITY KIT FOR NX ONE II</t>
  </si>
  <si>
    <t>MIC-4170 FIERY IMAGE CONTROLLER</t>
  </si>
  <si>
    <t>AAAMWY2</t>
  </si>
  <si>
    <t>UK-217 UPGRADE KIT</t>
  </si>
  <si>
    <t>01002011A</t>
  </si>
  <si>
    <t>IC-316M CREO IMAGE CONTROLLER</t>
  </si>
  <si>
    <t>AETE011</t>
  </si>
  <si>
    <t>ACCURIOPRESS C12010</t>
  </si>
  <si>
    <t>C14000 C12000 FREIGHT (TO BE QUOTED)</t>
  </si>
  <si>
    <t>BASIC NETWORK SERVICE - BNS08</t>
  </si>
  <si>
    <t>LEASE RETURN 1ST UNIT</t>
  </si>
  <si>
    <t>LEASE RETURN ADD'L UNITS</t>
  </si>
  <si>
    <t>KMPF LEASE RETURN 1ST UNIT</t>
  </si>
  <si>
    <t>KMPF LEASE RETURN ADDL UNITS</t>
  </si>
  <si>
    <t>ADDITIONAL DELIVERY CHARGE</t>
  </si>
  <si>
    <t>ACT2WY1</t>
  </si>
  <si>
    <t>WT-518 WORK TABLE</t>
  </si>
  <si>
    <t>FM-400E FINISHING MODULE</t>
  </si>
  <si>
    <t>CARE PACK SD-435E</t>
  </si>
  <si>
    <t>CARE PACK FM-400E</t>
  </si>
  <si>
    <t>ACT1W21</t>
  </si>
  <si>
    <t>EF-106 ENVELOPE FUSER</t>
  </si>
  <si>
    <t>A5AWRX0011A</t>
  </si>
  <si>
    <t>FUSER LOADING WAGON</t>
  </si>
  <si>
    <t>ACY9W21</t>
  </si>
  <si>
    <t>CU-104 CLEANING UNIT FOR EF-106</t>
  </si>
  <si>
    <t>AEMH0Y1</t>
  </si>
  <si>
    <t>IMAGE CONTROLLER IC-614</t>
  </si>
  <si>
    <t>AEM1WY1</t>
  </si>
  <si>
    <t>IC-322 FIERY IMAGE CONTROLLER</t>
  </si>
  <si>
    <t>AEM3WY1</t>
  </si>
  <si>
    <t>IC-323 FIERY HIGH CONTROLLER</t>
  </si>
  <si>
    <t>AEWGWY1</t>
  </si>
  <si>
    <t>IC-320 CREO CONTROLLER CMYK ONLY</t>
  </si>
  <si>
    <t>63900313A</t>
  </si>
  <si>
    <t>IC320 ACTION PACK</t>
  </si>
  <si>
    <t>63900314A</t>
  </si>
  <si>
    <t>IC320 MATCH PACK</t>
  </si>
  <si>
    <t>63900312A</t>
  </si>
  <si>
    <t>IC320 FAST PACK</t>
  </si>
  <si>
    <t>63900315A</t>
  </si>
  <si>
    <t>IC320 TRANS PACK</t>
  </si>
  <si>
    <t>ORU:</t>
  </si>
  <si>
    <t>ORU LITE PARTS KIT C12000 C14000</t>
  </si>
  <si>
    <t>ORU ADVANCED PARTS KIT C12000 C14000</t>
  </si>
  <si>
    <t>AE1K012</t>
  </si>
  <si>
    <t>ACCURIOPRESS 7136</t>
  </si>
  <si>
    <t>Color/B&amp;W                                                                                                                                                                                                                                                                                                                                                                                                                                   131+</t>
  </si>
  <si>
    <t>7640012599</t>
  </si>
  <si>
    <t>AE1N012</t>
  </si>
  <si>
    <t>ACCURIOPRESS 7136P</t>
  </si>
  <si>
    <t>A9JW011X002</t>
  </si>
  <si>
    <t>ACCURIOPRESS 6272P</t>
  </si>
  <si>
    <t>A9JW011X001</t>
  </si>
  <si>
    <t>6136P to 6272P FIELD UPGRADE PKG</t>
  </si>
  <si>
    <t>A9JXWY1</t>
  </si>
  <si>
    <t>PF-710 PAPER FEED UNIT</t>
  </si>
  <si>
    <t>ADP6WY1</t>
  </si>
  <si>
    <t>TD-502 TANDEM UNIT FOR 6272P</t>
  </si>
  <si>
    <t>AAANWY1</t>
  </si>
  <si>
    <t>AAAMWY1</t>
  </si>
  <si>
    <t>FIERY COMPOSE WITHOUT ACRBT-PTSTP</t>
  </si>
  <si>
    <t>FIERY JOBMASTER WITHOUT ACRBT-PTSTP</t>
  </si>
  <si>
    <t>FIERY JOBMASTER-IMPOSE W-OUT ACRBT-PTSTP</t>
  </si>
  <si>
    <t>FIERY JOBMASTER ANNUAL MAINTENANCE</t>
  </si>
  <si>
    <t>FIERY JOBMASTER-IMPOSE ANNUAL MAINT</t>
  </si>
  <si>
    <t>A9G1WY2</t>
  </si>
  <si>
    <t>VI-509 VIDEO INTERFACE KIT</t>
  </si>
  <si>
    <t>63900307A</t>
  </si>
  <si>
    <t>CREO DONGLE FOR 6272</t>
  </si>
  <si>
    <t>ORU PARTS KIT 6136 SERIES ENGINES</t>
  </si>
  <si>
    <t>AETC011</t>
  </si>
  <si>
    <t>ACCURIOPRESS C14010</t>
  </si>
  <si>
    <t>COLOR MANAGEMENT TOOLS</t>
  </si>
  <si>
    <t>Production Equipment</t>
  </si>
  <si>
    <t>(65 - 79)</t>
  </si>
  <si>
    <t>(80 - 89)</t>
  </si>
  <si>
    <t>(90 - 110)</t>
  </si>
  <si>
    <t>(111 - 130)</t>
  </si>
  <si>
    <t>(131+)</t>
  </si>
  <si>
    <t>AccurioPrint C4065</t>
  </si>
  <si>
    <t>AccurioPrint C4070</t>
  </si>
  <si>
    <t>AccurioPrint C4080</t>
  </si>
  <si>
    <t>AccurioPrint C7090</t>
  </si>
  <si>
    <t>AccurioPrint 2100</t>
  </si>
  <si>
    <t>AccurioPrint C7100</t>
  </si>
  <si>
    <t>AccurioPress 7120</t>
  </si>
  <si>
    <t>AccurioPrint C12000</t>
  </si>
  <si>
    <t>AccurioPress 7136</t>
  </si>
  <si>
    <t>AccurioPress 7136P</t>
  </si>
  <si>
    <t>AccurioPress 6272P</t>
  </si>
  <si>
    <t>AccurioPrint C14000</t>
  </si>
  <si>
    <t xml:space="preserve"> Included </t>
  </si>
  <si>
    <r>
      <t xml:space="preserve">ALL paper sizes (counts as 1 click, and includes </t>
    </r>
    <r>
      <rPr>
        <b/>
        <sz val="12"/>
        <rFont val="Calibri"/>
        <family val="2"/>
        <scheme val="minor"/>
      </rPr>
      <t>OEM</t>
    </r>
    <r>
      <rPr>
        <sz val="12"/>
        <rFont val="Calibri"/>
        <family val="2"/>
        <scheme val="minor"/>
      </rPr>
      <t xml:space="preserve"> toner, parts, labor - NO staples)</t>
    </r>
  </si>
  <si>
    <r>
      <t xml:space="preserve">ALL paper sizes (counts as 1 click, and includes </t>
    </r>
    <r>
      <rPr>
        <b/>
        <sz val="12"/>
        <rFont val="Calibri"/>
        <family val="2"/>
        <scheme val="minor"/>
      </rPr>
      <t>Compatible</t>
    </r>
    <r>
      <rPr>
        <sz val="12"/>
        <rFont val="Calibri"/>
        <family val="2"/>
        <scheme val="minor"/>
      </rPr>
      <t xml:space="preserve"> toner, parts, labor - NO staples)</t>
    </r>
  </si>
  <si>
    <t>Additional Advanced/IT Training by hours</t>
  </si>
  <si>
    <t>Additional IR Support by hours</t>
  </si>
  <si>
    <t>Operational Training (priced based on flat rate fee, excluding travel and per diem)</t>
  </si>
  <si>
    <t xml:space="preserve">bizhub secure- Flat Fee </t>
  </si>
  <si>
    <t xml:space="preserve">bizhub secure platinum- Flat Fee </t>
  </si>
  <si>
    <t>SD-506 Saddle Stitch Unit - Mothly Service Charge</t>
  </si>
  <si>
    <t xml:space="preserve">SD-513 Saddle Stitcher - Monthly Service Charge </t>
  </si>
  <si>
    <t>PB-503 Perfect Binder</t>
  </si>
  <si>
    <t>SDD</t>
  </si>
  <si>
    <t>SD-435 Bookletmaker</t>
  </si>
  <si>
    <t>Plockmatic RCT 3.0 Module</t>
  </si>
  <si>
    <t>Subgroup C-1</t>
  </si>
  <si>
    <t>INTOPRINT</t>
  </si>
  <si>
    <t xml:space="preserve">Label Printers </t>
  </si>
  <si>
    <t>RP530W</t>
  </si>
  <si>
    <t>RP530</t>
  </si>
  <si>
    <t>Consumables</t>
  </si>
  <si>
    <t>TRP530BK</t>
  </si>
  <si>
    <t>BLACK TONER/DRUM UNIT FOR RP530/RP530W</t>
  </si>
  <si>
    <t>TRP530CY</t>
  </si>
  <si>
    <t>CYAN TONER/DRUM UNIT FOR RP530/RP530W</t>
  </si>
  <si>
    <t>TRP530MG</t>
  </si>
  <si>
    <t>MAGENTA TONER/DRUM UNIT FOR RP530/RP530W</t>
  </si>
  <si>
    <t>TRP530YE</t>
  </si>
  <si>
    <t>YELLOW TONER/DRUM UNIT FOR RP530W</t>
  </si>
  <si>
    <t>TRP530WH</t>
  </si>
  <si>
    <t>WHITE TONER/DRUM UNIT FOR RP530W</t>
  </si>
  <si>
    <t>RP530FUSER</t>
  </si>
  <si>
    <t>FUSER UNIT FOR RP530/RP530W</t>
  </si>
  <si>
    <t>RP530BELT</t>
  </si>
  <si>
    <t>TRANSFER BELT FOR RP530/RP530W</t>
  </si>
  <si>
    <t>RP530WASTE</t>
  </si>
  <si>
    <t>WASTE TONER BOTTLE FOR RP530/RP530W</t>
  </si>
  <si>
    <t>Media</t>
  </si>
  <si>
    <t>110011051008</t>
  </si>
  <si>
    <t>MATTE LASER PAPER W PERM ADH 5.1 X 500</t>
  </si>
  <si>
    <t>110171051008</t>
  </si>
  <si>
    <t>GLOSS LASER PAPER W PERM ADH 5.1 X 500</t>
  </si>
  <si>
    <t>110361051008</t>
  </si>
  <si>
    <t>MATTE LASER LITHO PAPER - PERM ADH</t>
  </si>
  <si>
    <t>120031051008</t>
  </si>
  <si>
    <t>SEMI-GLOSS LASER PAPER - PERM ADH</t>
  </si>
  <si>
    <t>120251051008</t>
  </si>
  <si>
    <t>SEMI-GLOSS LASER PAPER - REMOVABLE ADH</t>
  </si>
  <si>
    <t>130011051008</t>
  </si>
  <si>
    <t>SEMI-GLOSS 10PT TAG PAPER - NO ADHESIVE</t>
  </si>
  <si>
    <t>140021051008</t>
  </si>
  <si>
    <t>ESTATE  8 PAPER - PERM ADHESIVE</t>
  </si>
  <si>
    <t>140081051008</t>
  </si>
  <si>
    <t>ESTATE  4 PAPER - PERM ADHESIVE</t>
  </si>
  <si>
    <t>140111051008</t>
  </si>
  <si>
    <t>BLACK MATTE ECLIPSE PAPER - PERM  ADH</t>
  </si>
  <si>
    <t>140201054008</t>
  </si>
  <si>
    <t>NATURAL BROWNKRAFT PAPER - PERM ADH</t>
  </si>
  <si>
    <t>200051051008</t>
  </si>
  <si>
    <t>SATIN LASER POLYESTER - PERM ADH</t>
  </si>
  <si>
    <t>200091051008</t>
  </si>
  <si>
    <t>CLEAR LASER GLOSS POLY - PERM ADH</t>
  </si>
  <si>
    <t>200111051008</t>
  </si>
  <si>
    <t>MATTE LASER POLY - PERM ADH</t>
  </si>
  <si>
    <t>200181051008</t>
  </si>
  <si>
    <t>GLOSS LASER POLYWITH PERM ADH</t>
  </si>
  <si>
    <t>200231051008</t>
  </si>
  <si>
    <t>MATTE POLY - DURABLE PERM DRUM ADH GHS</t>
  </si>
  <si>
    <t>260021051008</t>
  </si>
  <si>
    <t>MATTE LASER VINYL PERM ADH 5.1IN GHS</t>
  </si>
  <si>
    <t>260021020008</t>
  </si>
  <si>
    <t>MATTE LASER VINYL PERM ADH 2IN GHS</t>
  </si>
  <si>
    <t>260021030008</t>
  </si>
  <si>
    <t>MATTE LASER VINYL PERM ADH 3IN GHS</t>
  </si>
  <si>
    <t>260021040008</t>
  </si>
  <si>
    <t>MATTE LASER VINYL PERM ADH 4IN GHS</t>
  </si>
  <si>
    <t>ACPO41004902500</t>
  </si>
  <si>
    <t>1.0 MIL 5INX 2500FT  CLEAR/BOPP LAMINATE</t>
  </si>
  <si>
    <t>ACPO53104902500</t>
  </si>
  <si>
    <t>1.5 MIL MATTE BOPP LAM 4.9INWIDTH&amp;8INOD</t>
  </si>
  <si>
    <t>ACPO84104902000</t>
  </si>
  <si>
    <t>.92 MIL CLEAR EZ RELEASE PET LAM 4.9IN W</t>
  </si>
  <si>
    <t>210020510009</t>
  </si>
  <si>
    <t>LASER/INKJET MATTE BOPP</t>
  </si>
  <si>
    <t>200171051008</t>
  </si>
  <si>
    <t>CLEAR LASER GLOSS POLY W PERM ADH</t>
  </si>
  <si>
    <t>300021051008</t>
  </si>
  <si>
    <t>GOLD FOIL LASER PAPER WITH PERM ADH</t>
  </si>
  <si>
    <t>310031051008</t>
  </si>
  <si>
    <t>SILVER FOIL LASER PAPER WITH PERM ADH</t>
  </si>
  <si>
    <t>161870510008</t>
  </si>
  <si>
    <t>2 MIL RAINBOW PET HOLO FILM AT ADH</t>
  </si>
  <si>
    <t>ACPO691DIG0497525</t>
  </si>
  <si>
    <t>.92 MIL EZ RELEASE CLEAR POLY LAM UV</t>
  </si>
  <si>
    <t>Finishers</t>
  </si>
  <si>
    <t>RF1430</t>
  </si>
  <si>
    <t>RF1430 14" DIGITAL LABEL FINISHER</t>
  </si>
  <si>
    <t>RF8520</t>
  </si>
  <si>
    <t>RF8520 8.5" DIGITAL LABEL FINISHER</t>
  </si>
  <si>
    <t>RF8510</t>
  </si>
  <si>
    <t>RF8510 8.5" DIGITAL LABEL FINISHER</t>
  </si>
  <si>
    <t>RF510</t>
  </si>
  <si>
    <t>**RF510 5" TABLETOP DIGITAL LABEL FINISH</t>
  </si>
  <si>
    <t>REWINDERRP530</t>
  </si>
  <si>
    <t>REWINDER FOR CONTINUOUS PTG FOR RP530/W</t>
  </si>
  <si>
    <t>RFINSTALL</t>
  </si>
  <si>
    <t>ON-SITE INSTALL AND TRAINING RF SERIES</t>
  </si>
  <si>
    <t>RFONSITEWARRANTY</t>
  </si>
  <si>
    <t>ON-SITE WARRANTY FIRST YEAR - 1 VISIT</t>
  </si>
  <si>
    <t>RFEXTWARRANTY23</t>
  </si>
  <si>
    <t>RF SERIES WARRANTY EXTENSION YEARS 2/3</t>
  </si>
  <si>
    <t>RF1430FREIGHT</t>
  </si>
  <si>
    <t>FLAT FREIGHT CHARGE RF1430</t>
  </si>
  <si>
    <t>RFFREIGHT</t>
  </si>
  <si>
    <t>FLAT FREIGHT CHARGE RF8510/RF8520</t>
  </si>
  <si>
    <t>COLEX</t>
  </si>
  <si>
    <t>Colex Sharpcut Flatbed Cutters</t>
  </si>
  <si>
    <t>TN00106</t>
  </si>
  <si>
    <t>COLEX SX1732 FLATBED CUTTER 5X10</t>
  </si>
  <si>
    <t>TN00107</t>
  </si>
  <si>
    <t>COLEX SXC1732 FLATBED CUTTER 5X10 W/CVYR</t>
  </si>
  <si>
    <t>T00110</t>
  </si>
  <si>
    <t>COLEX SX3216C SHARPCUT CONVEYOR 10X5</t>
  </si>
  <si>
    <t>T00111</t>
  </si>
  <si>
    <t>COLEX SX3216 FLATBED CUTTER 10X5 W/NO CB</t>
  </si>
  <si>
    <t>T00109</t>
  </si>
  <si>
    <t>FLATBED CUTTER 10X10 W/CONVEYOR</t>
  </si>
  <si>
    <t>Colex Sharpcut Flatbed Cutter - Creator</t>
  </si>
  <si>
    <t>TN00105</t>
  </si>
  <si>
    <t>COLEX SX1717 FLATBED CUTTER 67"X67"</t>
  </si>
  <si>
    <t>TN00105C</t>
  </si>
  <si>
    <t>COLEX SXC1717 FLATBED CUTTER 67"X67"</t>
  </si>
  <si>
    <t>Tool Holders</t>
  </si>
  <si>
    <t>T00120</t>
  </si>
  <si>
    <t>FIXED DOUBLE-EDGE KNIFE</t>
  </si>
  <si>
    <t>T00126</t>
  </si>
  <si>
    <t>NEW OSCILLATING KNIFE</t>
  </si>
  <si>
    <t>T00130</t>
  </si>
  <si>
    <t>CREASE WHEEL</t>
  </si>
  <si>
    <t>T00135A</t>
  </si>
  <si>
    <t>KISS CUTTING KNIFE</t>
  </si>
  <si>
    <t>T00138</t>
  </si>
  <si>
    <t>COROPLAST KNIFE</t>
  </si>
  <si>
    <t>T00139</t>
  </si>
  <si>
    <t>UNIVERSAL SINGLE EDGE KNIFE</t>
  </si>
  <si>
    <t>T00140A</t>
  </si>
  <si>
    <t>ADJUSTABLE V-CUT KNIFE</t>
  </si>
  <si>
    <t>T00141</t>
  </si>
  <si>
    <t>UNIVERSAL DRAWING TOOL</t>
  </si>
  <si>
    <t>T00143</t>
  </si>
  <si>
    <t>ROT KNIFE MOTORIZED-FABRIC/TESTILE</t>
  </si>
  <si>
    <t>T00143HD</t>
  </si>
  <si>
    <t>HEAVY DUTY ROTARY KNIFE FABRIC/TEXTILE</t>
  </si>
  <si>
    <t>T00144</t>
  </si>
  <si>
    <t>PERFORATING WHEEL</t>
  </si>
  <si>
    <t>Options</t>
  </si>
  <si>
    <t>T00145</t>
  </si>
  <si>
    <t>ROLL FEEDER</t>
  </si>
  <si>
    <t>T00146</t>
  </si>
  <si>
    <t>POWER TEXTILE/FABRIC FEEDER 126IN</t>
  </si>
  <si>
    <t>T00946</t>
  </si>
  <si>
    <t>MOTORIZED FEEDER 70IN WITH EDGE ADJUST</t>
  </si>
  <si>
    <t>T00947</t>
  </si>
  <si>
    <t>MOTORIZED FEEDER 126IN WITH EDGE ADJUST</t>
  </si>
  <si>
    <t>T00948</t>
  </si>
  <si>
    <t>CATCH BASKET FOR 5FT SHARPCUT </t>
  </si>
  <si>
    <t>T00949</t>
  </si>
  <si>
    <t>CATCH BASKET FOR 10FT SHARPCUT</t>
  </si>
  <si>
    <t>T00148</t>
  </si>
  <si>
    <t>AUTO BOARD FEEDER W PALLET TABLE SXC1732</t>
  </si>
  <si>
    <t>T00148B</t>
  </si>
  <si>
    <t>AUTO BOARD FEEDER W PALLET TABLE-SXC3216</t>
  </si>
  <si>
    <t>T00152</t>
  </si>
  <si>
    <t>1.3HP ROUTER/SPINDLE  W/DEBRS EXTRCT SYS</t>
  </si>
  <si>
    <t>T00150</t>
  </si>
  <si>
    <t>ROUTER MOTOR (HVY DTY) 24000 RPM 3HP</t>
  </si>
  <si>
    <t>T00152A</t>
  </si>
  <si>
    <t>ROUTER/SPINDLE 24KRPM 1.3HP SXC1717 ONLY</t>
  </si>
  <si>
    <t>T00150A</t>
  </si>
  <si>
    <t>ROUTER/SPINDLE 24 RPM 3HP SXC1717 ONLY</t>
  </si>
  <si>
    <t>T00153</t>
  </si>
  <si>
    <t>5HP ROUTER/SPINDLE  W/DEBRIS EXTRACT SYS</t>
  </si>
  <si>
    <t>TOP166</t>
  </si>
  <si>
    <t>BAR CODE SCANNER</t>
  </si>
  <si>
    <t>T00158</t>
  </si>
  <si>
    <t>SEMI-AUTOMATIC TOOL CHANGER/TOOLS/COLLET</t>
  </si>
  <si>
    <t>TN00101</t>
  </si>
  <si>
    <t>CONVEYOR READY OPTION FOR SX1732</t>
  </si>
  <si>
    <t>L030</t>
  </si>
  <si>
    <t>SHARPCUT UNLIMITED PHONE SUPPORT 1 YEAR</t>
  </si>
  <si>
    <t>Replacement Accessories</t>
  </si>
  <si>
    <t>T00149</t>
  </si>
  <si>
    <t>ROUTER MOTOR (STD) 10K-29K RPM (INCL)</t>
  </si>
  <si>
    <t>T00165</t>
  </si>
  <si>
    <t>MAT BEIGE UNDERLINE 5X10 INCL 2SIDE TAPE</t>
  </si>
  <si>
    <t>T00170</t>
  </si>
  <si>
    <t>MAT BLK FELT-1/8 THICK 4X5 SPOILER MAT</t>
  </si>
  <si>
    <t>T00177</t>
  </si>
  <si>
    <t>MAT SPOILER GREEN (63" x 124")</t>
  </si>
  <si>
    <t>T00175</t>
  </si>
  <si>
    <t>MAT BLU FELT-1/8 THICK 5X10-KISS CUTTING</t>
  </si>
  <si>
    <t>T00180</t>
  </si>
  <si>
    <t>CONVEYOR MAT 64INCH WIDE</t>
  </si>
  <si>
    <t>T00201</t>
  </si>
  <si>
    <t>NON-SLIP MAT FOR SML PARTS 49IN X 60IN</t>
  </si>
  <si>
    <t>T00910</t>
  </si>
  <si>
    <t>MISTER 1 GALLON CONTAINER</t>
  </si>
  <si>
    <t>T00750</t>
  </si>
  <si>
    <t>CONVEYOR BELT 64IN WIDE FOR 1631C</t>
  </si>
  <si>
    <t>T00752</t>
  </si>
  <si>
    <t>CONVEYOR BELT 69IN WIDE FOR 1732C</t>
  </si>
  <si>
    <t>T00754</t>
  </si>
  <si>
    <t>CONVEYOR BELT 69IN WIDE FOR 1717C</t>
  </si>
  <si>
    <t>T00756</t>
  </si>
  <si>
    <t>CONVEYOR BELT 1331IN WIDE FOR 3216</t>
  </si>
  <si>
    <t>T00757</t>
  </si>
  <si>
    <t>CONVEYOR BELT 1331IN WIDE FOR 3232</t>
  </si>
  <si>
    <t>Packaging Software</t>
  </si>
  <si>
    <t>T00900</t>
  </si>
  <si>
    <t>ENGVIEW PACKAGING SOFTWARE</t>
  </si>
  <si>
    <t>T00901</t>
  </si>
  <si>
    <t>OPTISCOUT PREPARE/DESIGN 8</t>
  </si>
  <si>
    <t>T00902</t>
  </si>
  <si>
    <t>OPTISCOUT PRODUCTION MANAGER (QR CODE)</t>
  </si>
  <si>
    <t>T00903</t>
  </si>
  <si>
    <t>OPTISCOUT TRUE NESTING</t>
  </si>
  <si>
    <t>Colex Applicator Tables</t>
  </si>
  <si>
    <t>AB0201</t>
  </si>
  <si>
    <t>COLEX APPLICATOR TABLE 1728 65in X 8ft</t>
  </si>
  <si>
    <t>AB0203</t>
  </si>
  <si>
    <t>COLEX APPLICATOR TABLE 1734 65in X 10ft</t>
  </si>
  <si>
    <t>AB0205</t>
  </si>
  <si>
    <t>COLEX APPLICATOR TABLE 1740 65in x 12ft</t>
  </si>
  <si>
    <t>AB0207</t>
  </si>
  <si>
    <t>COLEX APPLICATOR TABLE 1754 65in x 16f5i</t>
  </si>
  <si>
    <t>AR1138</t>
  </si>
  <si>
    <t>PRO SELF-HEALING MATS 280/145</t>
  </si>
  <si>
    <t>AR1140</t>
  </si>
  <si>
    <t>PRO SELF-HEALING MAT 280/170</t>
  </si>
  <si>
    <t>AR1141</t>
  </si>
  <si>
    <t>PRO SELF-HEALING MATS 340/170</t>
  </si>
  <si>
    <t>AR1146</t>
  </si>
  <si>
    <t>PRO SELF-HEALING MATS 540/170+E22:E26</t>
  </si>
  <si>
    <t>AB0125</t>
  </si>
  <si>
    <t>APPLICATOR TABLE CASTER WHEELS QTY.4</t>
  </si>
  <si>
    <t>TOP300</t>
  </si>
  <si>
    <t>COMPRESSOR SILENT 2CFM</t>
  </si>
  <si>
    <t>AB0235</t>
  </si>
  <si>
    <t>ELECTRIC HEIGHT ADJUST 33-1/2IN X 43IN</t>
  </si>
  <si>
    <t>Laminators (customer installable only, no training is provided)</t>
  </si>
  <si>
    <t>M00101</t>
  </si>
  <si>
    <t>LAMINATOR M564 CLASSIC MODEL + TRAINING</t>
  </si>
  <si>
    <t>M00105</t>
  </si>
  <si>
    <t>LAMINATOR C364 PNEUMATIC MODEL +TRAINING</t>
  </si>
  <si>
    <t>TECNAU SHEETFEEDER KM 2250</t>
  </si>
  <si>
    <t>KM2250 TECNAU UNWINDER</t>
  </si>
  <si>
    <t>KM2250 TECNAU CUTTER</t>
  </si>
  <si>
    <t>KM2250 TECNAU TRANSPORT</t>
  </si>
  <si>
    <t>Accessories</t>
  </si>
  <si>
    <t>800002CS</t>
  </si>
  <si>
    <t>KM2250 3" CORE CHUCK SET</t>
  </si>
  <si>
    <t>800015CS</t>
  </si>
  <si>
    <t>KM2250 5" CORE CHUCK SET</t>
  </si>
  <si>
    <t>800003CS</t>
  </si>
  <si>
    <t>KM2250 6" CORE CHUCK SET</t>
  </si>
  <si>
    <t>KM2250 70mm CORE CHUCK SET</t>
  </si>
  <si>
    <t>KM2250 150mm CORE CHUCK SET</t>
  </si>
  <si>
    <t>KM2250 200mm CORE CHUCK SET</t>
  </si>
  <si>
    <t>KM2250 RUNNING PERFERATOR</t>
  </si>
  <si>
    <t>KM2250 ROLL CART</t>
  </si>
  <si>
    <t>KM2250 3-HOLE PUNCH (5/16" DIAMETER)</t>
  </si>
  <si>
    <t>KM2250 3-HOLE PUNCH (9/32" DIAMETER)</t>
  </si>
  <si>
    <t>KM2250 90 DEGREE INPUT KIT</t>
  </si>
  <si>
    <t>DUPLO</t>
  </si>
  <si>
    <t>Folding Machines</t>
  </si>
  <si>
    <t>DF850</t>
  </si>
  <si>
    <t>DUPLO DF-850 MANUAL SETTING FOLDER</t>
  </si>
  <si>
    <t>DF990A</t>
  </si>
  <si>
    <t>DF990A  AUTOMATIC SETTING FOLDER</t>
  </si>
  <si>
    <t>DF999A</t>
  </si>
  <si>
    <t>DF999A  AUTOMATIC SETTING FOLDER</t>
  </si>
  <si>
    <t>DF999AULSKIT</t>
  </si>
  <si>
    <t>DUPLO ULTRASONIC KIT FOR DF999A</t>
  </si>
  <si>
    <t>DF99HFKIT</t>
  </si>
  <si>
    <t>DUPLO HANDFEED KIT OPT FOR DF990A/DF999A</t>
  </si>
  <si>
    <t>DF870</t>
  </si>
  <si>
    <t>DF-870 AUTOMATIC SETTING FOLDER</t>
  </si>
  <si>
    <t>DF1300L</t>
  </si>
  <si>
    <t>DUPLO DF1300L AIR SUCTION FOLDER</t>
  </si>
  <si>
    <t>DC746IFS</t>
  </si>
  <si>
    <t>IFS ST1 LONG CONVY STKR FOR DC746</t>
  </si>
  <si>
    <t>DC646IFS</t>
  </si>
  <si>
    <t>IFS ST1 LONG CONVY STKR FOR DC646</t>
  </si>
  <si>
    <t>DCF2</t>
  </si>
  <si>
    <t>DUPLO KNIFE FOLDER MODULE</t>
  </si>
  <si>
    <t>DCK73</t>
  </si>
  <si>
    <t>CNNCTNG KT FOR DC-646 W/ DC-SC2 &amp; DC-F2</t>
  </si>
  <si>
    <t>DCK84</t>
  </si>
  <si>
    <t>CONNECTING KIT FOR DC516/618-ST3</t>
  </si>
  <si>
    <t>DCSC2</t>
  </si>
  <si>
    <t>DUPLO STRAIGHT CONVEYOR FOR DC-F2</t>
  </si>
  <si>
    <t>DCST1</t>
  </si>
  <si>
    <t>DUPLO LONG STACKER FOR DC-F2</t>
  </si>
  <si>
    <t>DCST2</t>
  </si>
  <si>
    <t>DUPLO SHORT STACKER FOR DC-F2</t>
  </si>
  <si>
    <t>DCST3</t>
  </si>
  <si>
    <t>DCST3 CONVEYOR STACKER</t>
  </si>
  <si>
    <t>Bookletmakers &amp; Trimmers</t>
  </si>
  <si>
    <t>DBM150</t>
  </si>
  <si>
    <t>DUPLO DBM-150 BOOKLETMAKER</t>
  </si>
  <si>
    <t>DBM150MODKIT</t>
  </si>
  <si>
    <t>MODIFICATION KIT (DBM150 TO DBM150SXS)</t>
  </si>
  <si>
    <t>DBM150S</t>
  </si>
  <si>
    <t>DUPLO DBM-150S BOOKLETMAKER</t>
  </si>
  <si>
    <t>DBM150T</t>
  </si>
  <si>
    <t>DUPLO DBM-150T FACE TRIMMER</t>
  </si>
  <si>
    <t>DBMSSADDLESYSTEM</t>
  </si>
  <si>
    <t>DBMS S-S</t>
  </si>
  <si>
    <t>DBMS3STITCHHEADKIT</t>
  </si>
  <si>
    <t>DUPLO DBMS-3-STITCHHEADKIT</t>
  </si>
  <si>
    <t>DBMS4STITCHHEADKIT</t>
  </si>
  <si>
    <t>DUPLO DBMS-4-STITCHHEADKIT</t>
  </si>
  <si>
    <t>DPORT</t>
  </si>
  <si>
    <t>D-PORT CONVERTER</t>
  </si>
  <si>
    <t>999STITCHERWIRE</t>
  </si>
  <si>
    <t>25 GUAGE STITCHER WIRE (5LB SPOOL)</t>
  </si>
  <si>
    <t>999STITCHERWIRE35</t>
  </si>
  <si>
    <t>25 GUAGE STITCHER WIRE ( 35LB SPOOL)</t>
  </si>
  <si>
    <t>999STICHERWIREDSP</t>
  </si>
  <si>
    <t>DE-SPOOLER WIRE HOLDER  35LB SPOOL</t>
  </si>
  <si>
    <t>DBM350SBKIT</t>
  </si>
  <si>
    <t>DBM350SBKIT SMALL BOOK KIT</t>
  </si>
  <si>
    <t>DBM350CKIT</t>
  </si>
  <si>
    <t>DBM350CSKIT  CORNER/SIDE STITCH KIT</t>
  </si>
  <si>
    <t>DBM350HFKIT</t>
  </si>
  <si>
    <t>HAND FEED KIT FOR DMB350</t>
  </si>
  <si>
    <t>DBM350INSERTKIT</t>
  </si>
  <si>
    <t>DBM350 6-PAGE NEWSLETTER INSERT KIT</t>
  </si>
  <si>
    <t>DUPLO DBM-350 MIDRANGE BOOKLETMAKER</t>
  </si>
  <si>
    <t>DUPLO DBM-350T MIDRANGE FACE TRIMMER</t>
  </si>
  <si>
    <t>DSSHF</t>
  </si>
  <si>
    <t>HAND FEED OPTION FOR DSS350 SQ SPINE</t>
  </si>
  <si>
    <t>DBM600LSW</t>
  </si>
  <si>
    <t>DUPLO DBM600LSW CONVEYOR</t>
  </si>
  <si>
    <t>AAADBMLSWBCK</t>
  </si>
  <si>
    <t>BARCODE KIT FOR DBM-LSW</t>
  </si>
  <si>
    <t>DBMSSW</t>
  </si>
  <si>
    <t>DUPLO DBMSSW SHORT STACKER</t>
  </si>
  <si>
    <t>DSS350</t>
  </si>
  <si>
    <t>DUPLO DSS-350 SQUARE SPINE UNIT</t>
  </si>
  <si>
    <t>DBMSS2</t>
  </si>
  <si>
    <t>DBMSS2 SHORT STACKER  DSS350 TO DBM-120</t>
  </si>
  <si>
    <t>DUPLO DKT-K BACK KICKER</t>
  </si>
  <si>
    <t>DKTS200</t>
  </si>
  <si>
    <t>DUPLO DKTS200 HEAD &amp; FOOT TRIMMER</t>
  </si>
  <si>
    <t>DBMLSW2</t>
  </si>
  <si>
    <t>**DUPLO LONG STACKER FOR DKTS200</t>
  </si>
  <si>
    <t>DKTSK</t>
  </si>
  <si>
    <t>DUPLO DKTSK BATCH KICKER FOR DKTS200</t>
  </si>
  <si>
    <t>DKTSG6</t>
  </si>
  <si>
    <t>DUPLO DKTSG6 GUTTER CUTTER 6MM (DKTS200)</t>
  </si>
  <si>
    <t>DKTSG8</t>
  </si>
  <si>
    <t>DUPLO DKTSG8 GUTTER CUTTER 8MM (DKTS200)</t>
  </si>
  <si>
    <t>DKTSB</t>
  </si>
  <si>
    <t>DUPLO DKTSB ANGLE BLADE FOR DKTS200</t>
  </si>
  <si>
    <t>DSS350STAND</t>
  </si>
  <si>
    <t>STAND - DSS-350 CONNECT TO DBM-500/600</t>
  </si>
  <si>
    <t>System Configurations</t>
  </si>
  <si>
    <t>150DIGITALBOOKLETS</t>
  </si>
  <si>
    <t>DSF-2200 BOOKLETMAKER PKG - LT PROD</t>
  </si>
  <si>
    <t>350DIGITALBOOKLETS</t>
  </si>
  <si>
    <t>DSF-2200 MID PROD BOOKLETMAKER</t>
  </si>
  <si>
    <t>DSF2200PCCS</t>
  </si>
  <si>
    <t>DUPLO DSF-2200 PC CONTROLLER SOFTWARE</t>
  </si>
  <si>
    <t>DBMIBASICSYSTEM</t>
  </si>
  <si>
    <t>DBMI BASIC SYSTEM</t>
  </si>
  <si>
    <t>DBMIPRO1SYSTEM</t>
  </si>
  <si>
    <t>DBMI PRO 1 SYSTEM</t>
  </si>
  <si>
    <t>DBMIPRO2SYSTEM</t>
  </si>
  <si>
    <t>DBMI PRO 2 SYSTEM</t>
  </si>
  <si>
    <t>DUPLO 054-1860 HORNER STITCHER HEAD</t>
  </si>
  <si>
    <t>ST300</t>
  </si>
  <si>
    <t>HIGH PILE STACKER</t>
  </si>
  <si>
    <t>Die-Cutting</t>
  </si>
  <si>
    <t>UD310Package</t>
  </si>
  <si>
    <t>ROTARY DIE CUTTER W/ SEP UNIT AAO-UD300C</t>
  </si>
  <si>
    <t>AAAUDM300</t>
  </si>
  <si>
    <t>DUPLO HAND FEED DIE CUTTER</t>
  </si>
  <si>
    <t>UD300ST3</t>
  </si>
  <si>
    <t>MODIFICATION KIT FOR UD300ST3</t>
  </si>
  <si>
    <t>AASSEP300PKG</t>
  </si>
  <si>
    <t>DUPLO Optional Package for UD-300</t>
  </si>
  <si>
    <t>UL300BRIDGE</t>
  </si>
  <si>
    <t>IN-LINE BRIDGE FOR ULTRA300AI</t>
  </si>
  <si>
    <t>DPC400</t>
  </si>
  <si>
    <t>DIGITAL DIE CUTTER</t>
  </si>
  <si>
    <t>9DP00C831J372</t>
  </si>
  <si>
    <t>SCORING WHEEL 8A (0.3 CARD)</t>
  </si>
  <si>
    <t>9DP00C831J380</t>
  </si>
  <si>
    <t>SCORING WHEEL 8A (0.63 CARD)</t>
  </si>
  <si>
    <t>9DP00C831J382</t>
  </si>
  <si>
    <t>SCORING WHEEL 8A (1.0 CARD)</t>
  </si>
  <si>
    <t>9DP00K831J201</t>
  </si>
  <si>
    <t>CUTTING KNIFE 27 (1.0 CARD VINYL 5PACK)</t>
  </si>
  <si>
    <t>9DP00K831J202</t>
  </si>
  <si>
    <t>CUTTING KNIFE 38 (0.5 CARD VINYL 5PACK)</t>
  </si>
  <si>
    <t>9DP00K831J204</t>
  </si>
  <si>
    <t>CUTTING KNIFE 33 (1.1 CARD 5PACK)</t>
  </si>
  <si>
    <t>9DP00K831J206</t>
  </si>
  <si>
    <t>CUTTING KNIFE 45A (0.3 TNFM/CDVYL5PACK)</t>
  </si>
  <si>
    <t>9DP00K831J208</t>
  </si>
  <si>
    <t>CUTTING KNIFE 45B (0.5 TNLM/CDVYL5PACK)</t>
  </si>
  <si>
    <t>9DP00T831J209</t>
  </si>
  <si>
    <t>TOOL HOLDER UNIT FOR DPC400</t>
  </si>
  <si>
    <t>9DP00P831J381</t>
  </si>
  <si>
    <t>PERFORATION WHEEL 8 (0.63 CARD)</t>
  </si>
  <si>
    <t>DPC400PCC</t>
  </si>
  <si>
    <t>DPC CONNECT S/W FOR DPC400</t>
  </si>
  <si>
    <t>9DPKIT832J3111</t>
  </si>
  <si>
    <t>OSILLATING KNIVES PACKAGE</t>
  </si>
  <si>
    <t>UD300CNV2</t>
  </si>
  <si>
    <t>UD-300 CONVEYOR W/HTADJ/EXSEN UD300/310</t>
  </si>
  <si>
    <t>SF200AIRKIT</t>
  </si>
  <si>
    <t>AIR KIT OPTION FOR DPC600</t>
  </si>
  <si>
    <t>DSF6000BCCFL</t>
  </si>
  <si>
    <t>BAR CODE KIT FOR DSF-CFL COVER FEEDER</t>
  </si>
  <si>
    <t>DSF6000BCLSW</t>
  </si>
  <si>
    <t>BAR CODE KIT FOR DBM600LSW</t>
  </si>
  <si>
    <t>DSF6000BCK</t>
  </si>
  <si>
    <t>BAR CODE KIT FOR DSF-6000</t>
  </si>
  <si>
    <t>Perfect Binding Systems</t>
  </si>
  <si>
    <t>AAODPB500WS</t>
  </si>
  <si>
    <t>DUPLO DPB500WS WING SCORE KIT</t>
  </si>
  <si>
    <t>AAGPBGLUE</t>
  </si>
  <si>
    <t>DPB500 PB GLUE FOR DPB500 (50LB. CARTON)</t>
  </si>
  <si>
    <t>DUPLO21GP</t>
  </si>
  <si>
    <t>DIGITAL GLOSS UV COATING (5 GAL PAIL)</t>
  </si>
  <si>
    <t>AABDB290TAPE30</t>
  </si>
  <si>
    <t>SPIR:SPITAPDB290 279X30100PC</t>
  </si>
  <si>
    <t>AABDB290TAPE43</t>
  </si>
  <si>
    <t>SPIR:SPITAPDB290 279X43100PC</t>
  </si>
  <si>
    <t>UV Coaters</t>
  </si>
  <si>
    <t>ULTRA300AI</t>
  </si>
  <si>
    <t>ULTRA 300AI IN-LINE UV COATING SYS</t>
  </si>
  <si>
    <t>ULTRA300A</t>
  </si>
  <si>
    <t>ULTRA 300A 20 IN UV COATER SYS</t>
  </si>
  <si>
    <t>Ultra200PRO</t>
  </si>
  <si>
    <t>DUPLO ULTRA 200PRO 20IN UV COATER</t>
  </si>
  <si>
    <t>987620000A</t>
  </si>
  <si>
    <t>DUAL IR KIT FOR ULTRA 200PRO</t>
  </si>
  <si>
    <t>ULTRA300AF</t>
  </si>
  <si>
    <t>DUPLO ULTRA 300AF 20.5 IN UV COATING SYS</t>
  </si>
  <si>
    <t>SF300</t>
  </si>
  <si>
    <t>20.5" AIR SUCTION FEEDER FOR ULTRA300A</t>
  </si>
  <si>
    <t>SF300F</t>
  </si>
  <si>
    <t>HIGH PILE AIR SUCTION</t>
  </si>
  <si>
    <t>AA0UL1249911</t>
  </si>
  <si>
    <t>AA0-UL1249911 PRIMER KIT FOR ULTRA200A</t>
  </si>
  <si>
    <t>DUPLO101G</t>
  </si>
  <si>
    <t>DIGITAL GLOSS UV COATING (5 GALLON PAIL)</t>
  </si>
  <si>
    <t>DUPLO201SG</t>
  </si>
  <si>
    <t>SEMI-GLOSS UV COATING (5 GALLON PAIL)</t>
  </si>
  <si>
    <t>DUPLO301S</t>
  </si>
  <si>
    <t>301S SATIN UV COATING (5 GALLON PAIL)</t>
  </si>
  <si>
    <t>DUPLO402D</t>
  </si>
  <si>
    <t>402D  MATTE UV COATING (5 GALLON PAIL)</t>
  </si>
  <si>
    <t>DUPLO6220G</t>
  </si>
  <si>
    <t>DIGITAL GLOSS (REC-KMBS PRINTED OUTPUT)</t>
  </si>
  <si>
    <t>SF200PRO</t>
  </si>
  <si>
    <t>20.0" AIR SUCTION FEEDER</t>
  </si>
  <si>
    <t>9UL00P0000698</t>
  </si>
  <si>
    <t>28 IN EXTENSION TRAY KIT  SF-200 FEEDER</t>
  </si>
  <si>
    <t>DUPLO60GKMC</t>
  </si>
  <si>
    <t>DIGITAL GLOSS COATING (5 GAL)</t>
  </si>
  <si>
    <t>Dry Coat/Foil/Laminataor</t>
  </si>
  <si>
    <t>DFL500</t>
  </si>
  <si>
    <t>DUPLO DFL-500 DRY COAT/FOIL/LAMINATOR</t>
  </si>
  <si>
    <t>DFL500LAGLOSS</t>
  </si>
  <si>
    <t>GLOSS LAMINATE DFL500 1640 FT/ROLL</t>
  </si>
  <si>
    <t>DFL500LAMATTE</t>
  </si>
  <si>
    <t>MATTE LAMINATE DFL500 1640 FT/ROLL</t>
  </si>
  <si>
    <t>DFL500FLBLUE</t>
  </si>
  <si>
    <t>DUPLO DFL500FLBLUE FOIL 394FT PER ROLL</t>
  </si>
  <si>
    <t>DFL500FLGOLD</t>
  </si>
  <si>
    <t>GOLD FOIL FOR DFL-500 (394 FT./ROLL)</t>
  </si>
  <si>
    <t>DFL500FLGREEN</t>
  </si>
  <si>
    <t>DUPLO DFL500FLGREENFOIL 394FT PER ROLL</t>
  </si>
  <si>
    <t>DFL500FLMAGLD</t>
  </si>
  <si>
    <t>DUPLO DFL500FLMAGLD MAT GOLDFOIL 394FT</t>
  </si>
  <si>
    <t>DFL500FLRED</t>
  </si>
  <si>
    <t>DUPLO DFL500FLRED FOIL 394 FT PER ROLL</t>
  </si>
  <si>
    <t>DFL500FLSLVR</t>
  </si>
  <si>
    <t>DUPLO DFL500FLSLVR FOIL 394FT PER ROLL</t>
  </si>
  <si>
    <t>DFL500SPGLOSS</t>
  </si>
  <si>
    <t>SPOT GLOSS FILM 320MM X 12MM</t>
  </si>
  <si>
    <t>DFL500FLWHITE</t>
  </si>
  <si>
    <t>DUPLO WHITE FOIL 394FT/ROLL</t>
  </si>
  <si>
    <t>DUPLO DPB-500 PERFECT BIND - PRODUCTION</t>
  </si>
  <si>
    <t>Paper Bander - Supplies</t>
  </si>
  <si>
    <t>AABUP240BRNTAPE</t>
  </si>
  <si>
    <t>BROWN CRAFT TAPE UP 240 (40 ROLLS)</t>
  </si>
  <si>
    <t>AABUP240WHTTAPE</t>
  </si>
  <si>
    <t>WHITE CRAFT TAPE  UP 240 (40 ROLLS)</t>
  </si>
  <si>
    <t>AABUP240CLRTAPE</t>
  </si>
  <si>
    <t>CLEAR TAPE UP 240(32 ROLLS/CTN) *SPECORD</t>
  </si>
  <si>
    <t>Forms Bursting</t>
  </si>
  <si>
    <t>V417</t>
  </si>
  <si>
    <t>V-417 CUT SHEET BURSTER</t>
  </si>
  <si>
    <t>Collaters</t>
  </si>
  <si>
    <t>DSC1060I</t>
  </si>
  <si>
    <t>DUPLO DSC-10/60I 10-BIN COLLATOR</t>
  </si>
  <si>
    <t>AAODSC1060PCC</t>
  </si>
  <si>
    <t>DSC1060PCC PC CONTROLLER  DSC10/60I</t>
  </si>
  <si>
    <t>DSC1060LUR</t>
  </si>
  <si>
    <t>DUPLO DSC1060LUR LIFT UNIT RT W RJT TRAY</t>
  </si>
  <si>
    <t>DSC1060IBRIDGE</t>
  </si>
  <si>
    <t>DUPLO DC10/60I BRIDGE</t>
  </si>
  <si>
    <t>AAODSC1060LCD</t>
  </si>
  <si>
    <t>DC10/60LCD CONTROL PANEL  DSC-10/60I</t>
  </si>
  <si>
    <t>AAODSC1060ENVLP</t>
  </si>
  <si>
    <t>DSC1060ENVLP ENV. KIT DSC-10/60I</t>
  </si>
  <si>
    <t>DC1060LULBC</t>
  </si>
  <si>
    <t>DUPLO DC1060LULBC DVS SYSTEM</t>
  </si>
  <si>
    <t>AAADSC1060LDR</t>
  </si>
  <si>
    <t>DSC1060LDR CONNECTING BRIDGE</t>
  </si>
  <si>
    <t>AAODSC1060ULSKIT</t>
  </si>
  <si>
    <t>DSC10/60ULSKIT US SENSOR KIT</t>
  </si>
  <si>
    <t>DBM400STR</t>
  </si>
  <si>
    <t>DUPLO DBM-400STR DEEP-PILE REAR STACKER</t>
  </si>
  <si>
    <t>LULHM</t>
  </si>
  <si>
    <t>DUPLO LUR LIFT UNIT FOR DBM-400STR</t>
  </si>
  <si>
    <t>DCRST</t>
  </si>
  <si>
    <t>DUPLO DCR-ST CROSS STACKER</t>
  </si>
  <si>
    <t>DCRBP</t>
  </si>
  <si>
    <t>DCR-BP BYPASS BRIDGE  CROSS STACKER</t>
  </si>
  <si>
    <t>AAODBMSBPCKIT</t>
  </si>
  <si>
    <t>DCR-BP CONNECTING KIT FOR ISADDLE SYS</t>
  </si>
  <si>
    <t>DUPLO DC-10/60D BRIDGE</t>
  </si>
  <si>
    <t>DC1060LCD</t>
  </si>
  <si>
    <t>DUPLO DC10/60LCD CNTRL PNL FOR DSC10/60i</t>
  </si>
  <si>
    <t>DUPLO LUL-HM DELIVERY UNIT</t>
  </si>
  <si>
    <t>DSC1060BCLUL</t>
  </si>
  <si>
    <t>DUPLO LIFT UNIT BAR CODE SCANNER</t>
  </si>
  <si>
    <t>DBMSF2COV6</t>
  </si>
  <si>
    <t>DUPLO 6-PAGE SHORT COVER KIT</t>
  </si>
  <si>
    <t>DMSE</t>
  </si>
  <si>
    <t>DUPLO ESPER 23-BIN DIRECT MKTG COLLATOR</t>
  </si>
  <si>
    <t>Perfect Binders</t>
  </si>
  <si>
    <t>DB290</t>
  </si>
  <si>
    <t>DUPLO DB-290PERFECT BINDERLT PROD</t>
  </si>
  <si>
    <t>DB290STAND</t>
  </si>
  <si>
    <t>STAND FOR DUPLO DB-290</t>
  </si>
  <si>
    <t>AAGDB280GLUE</t>
  </si>
  <si>
    <t>GLUE DB290 DB-280 DB-250 (30LB CARTON)</t>
  </si>
  <si>
    <t>AAGDB290SIDEGLUE</t>
  </si>
  <si>
    <t>SIDE GLUE FOR DUPLO DB-290 ONLY</t>
  </si>
  <si>
    <t>AAGDB290SPINEGLUE</t>
  </si>
  <si>
    <t>HOTMELT GLUE DB250/DB280/DB290 35LBCART</t>
  </si>
  <si>
    <t>DBMHSC</t>
  </si>
  <si>
    <t>DUPLO DBMHSC HIGH SPEED CREASER</t>
  </si>
  <si>
    <t>DBMHSCSLIT</t>
  </si>
  <si>
    <t>HSC SLIT MODULE</t>
  </si>
  <si>
    <t>DUPLOPC</t>
  </si>
  <si>
    <t>DUPLO NON-TOUCHSCREEN PC (INCLD PC ARM)</t>
  </si>
  <si>
    <t xml:space="preserve">Document Sheet Feeders </t>
  </si>
  <si>
    <t>AAODSF2200PLKIT</t>
  </si>
  <si>
    <t>DUPLO DSF-2200 PRE-LOAD KIT</t>
  </si>
  <si>
    <t>AAODSF2200TEAKIT</t>
  </si>
  <si>
    <t>DUPLO DSF2200 TRAIL EDGE KIT</t>
  </si>
  <si>
    <t>DUPLO DSF-2200 SHEET FEEDER W/SW+PC ARM</t>
  </si>
  <si>
    <t>DSF2200PCARMMOUNT</t>
  </si>
  <si>
    <t>DUPLO DSF2200 PC ARM MOUNT ( DSF-2200)</t>
  </si>
  <si>
    <t>AA0DSF2200BCKIT</t>
  </si>
  <si>
    <t>DUPLO DSF-2200 BAR CODE KIT</t>
  </si>
  <si>
    <t>DSF2200EXTKIT</t>
  </si>
  <si>
    <t>DUPLO DSF-2200 EXTENSION TRAY KIT</t>
  </si>
  <si>
    <t>AAODSF2200HFKIT</t>
  </si>
  <si>
    <t>DUPLO DSF-2200 HAND-FEED KIT</t>
  </si>
  <si>
    <t>DSF2200MP</t>
  </si>
  <si>
    <t>DSF2200/DBM350+350T/PC+SW/ARM/2xDport</t>
  </si>
  <si>
    <t>DSF6000</t>
  </si>
  <si>
    <t>DUPLO DSF-6000 HIGH SPEED SHEET FEEDER</t>
  </si>
  <si>
    <t>AAODSFCFL</t>
  </si>
  <si>
    <t>DUPLO DSF-6000CFL COVER FEEDER</t>
  </si>
  <si>
    <t>AAADSF6000BCK</t>
  </si>
  <si>
    <t>BARCODE KIT FOR DSF-6000</t>
  </si>
  <si>
    <t>AAADSF6000ASB</t>
  </si>
  <si>
    <t>ANTI-STATIC KIT FOR DSF-6000</t>
  </si>
  <si>
    <t>DSF6000DUETTO</t>
  </si>
  <si>
    <t>DSF6000 DUETTO KIT FOR DUETTO SYSTEM</t>
  </si>
  <si>
    <t>AAADSFCFLBCK</t>
  </si>
  <si>
    <t>BARCODE KIT FOR DSFCFL</t>
  </si>
  <si>
    <t>PCARM</t>
  </si>
  <si>
    <t>PCARM ARM WITH MOUNTING KIT   TSC</t>
  </si>
  <si>
    <t>AA0DUPLODCMKIT2</t>
  </si>
  <si>
    <t>DUPLO DCM-KIT2 ANTI-STATIC KIT</t>
  </si>
  <si>
    <t>Banding Machine</t>
  </si>
  <si>
    <t>DUPLO UP-240 TABLETOP BANDING MACHINE</t>
  </si>
  <si>
    <t>Slitter/Cutter/Creasers</t>
  </si>
  <si>
    <t>DC618</t>
  </si>
  <si>
    <t>DC618 SLITTER CUTTER CREASER</t>
  </si>
  <si>
    <t>DC618PFM04</t>
  </si>
  <si>
    <t>MANUAL PERF MOD PFM04 FOR THE DC618</t>
  </si>
  <si>
    <t>DC618RTM08</t>
  </si>
  <si>
    <t>ROTARY TOOL MODULE FOR DC618</t>
  </si>
  <si>
    <t>DC618OMK13</t>
  </si>
  <si>
    <t>MOTOR KIT FOR RTM08 (SLOT 2) REQUIRED</t>
  </si>
  <si>
    <t>DC618OMK14</t>
  </si>
  <si>
    <t>MOTOR KIT REQUIRED FOR 2 RTM'S (SLOT2&amp;3)</t>
  </si>
  <si>
    <t>DC618CPM08</t>
  </si>
  <si>
    <t>CROSS PERF MODULE FOR DC618</t>
  </si>
  <si>
    <t>DC618AIR09</t>
  </si>
  <si>
    <t>SIDE SIR KIT FOR DC618</t>
  </si>
  <si>
    <t>AA0DC616PFM02</t>
  </si>
  <si>
    <t>DC-616 OPTIONAL PERF MODULE</t>
  </si>
  <si>
    <t>DC646</t>
  </si>
  <si>
    <t>DUPLO DC-646 SLITTER/CUTTER/CREASER</t>
  </si>
  <si>
    <t>OSM02</t>
  </si>
  <si>
    <t>OSM02 SLITTER MOD FOR DUPLO DC-646</t>
  </si>
  <si>
    <t>RTM02</t>
  </si>
  <si>
    <t>RTM-02 ROTARY TOOL MOD FOR DUPLO DC-646</t>
  </si>
  <si>
    <t>CPM02</t>
  </si>
  <si>
    <t>CPM-02 CROSS-PERF MOD FOR DUPLO DC-646</t>
  </si>
  <si>
    <t>OPK02</t>
  </si>
  <si>
    <t>OPK-02 PCB KIT FOR DUPLO DC-646</t>
  </si>
  <si>
    <t>DC746</t>
  </si>
  <si>
    <t>DUPLO DC-746 PRODUCTION SLIT-CUT-CREASE</t>
  </si>
  <si>
    <t>AA0DC746RTM04</t>
  </si>
  <si>
    <t>ROTARY TOOL MOD FOR DC-746</t>
  </si>
  <si>
    <t>AA0DC746OSM04</t>
  </si>
  <si>
    <t>ADDL SLITTER MOD FOR DC-746</t>
  </si>
  <si>
    <t>AA0DC746CPM04</t>
  </si>
  <si>
    <t>CROSS PERF MODULE FOR DC-746</t>
  </si>
  <si>
    <t>DC516</t>
  </si>
  <si>
    <t>DC516 HIGH SPEED CREASER</t>
  </si>
  <si>
    <t>516AIR06</t>
  </si>
  <si>
    <t>DUPLO MARGIN CUT BLOWER CUTTING MODULE</t>
  </si>
  <si>
    <t>516CRM10</t>
  </si>
  <si>
    <t>DUPLO ADDT'L CREASE MODULE</t>
  </si>
  <si>
    <t>516OMK06</t>
  </si>
  <si>
    <t>DUPLO CREASE MOTOR KIT (2nd crease mod)</t>
  </si>
  <si>
    <t>DC516CPM06</t>
  </si>
  <si>
    <t>CROSS PERFORATING MODULE FOR DC516</t>
  </si>
  <si>
    <t>DC516LPT06</t>
  </si>
  <si>
    <t>LONG PAPER TRAY FOR DC516</t>
  </si>
  <si>
    <t>DC516OMK07</t>
  </si>
  <si>
    <t>MOTOR KIT FOR RTM (SKIP MUST BE FITTED)</t>
  </si>
  <si>
    <t>DC516PFR13</t>
  </si>
  <si>
    <t>CROSS PERF MODULE FOR DC516 UPPER TOOL</t>
  </si>
  <si>
    <t>DC516RTM06</t>
  </si>
  <si>
    <t>ROTARY SCORE MODULE (REQ. OMK08 &amp; OMK07)</t>
  </si>
  <si>
    <t>DC516SLT26</t>
  </si>
  <si>
    <t>SLITTER LEFT UNIT (1 SLITTER BLOCK)</t>
  </si>
  <si>
    <t>DC516SLT27</t>
  </si>
  <si>
    <t>SLITTER RIGHT UNIT (1 SLITTER BLOCK)</t>
  </si>
  <si>
    <t>DC516OMK08</t>
  </si>
  <si>
    <t>MOTOR KIT (REQ OSM06 &amp;  RTM06)</t>
  </si>
  <si>
    <t>DC516CTM05</t>
  </si>
  <si>
    <t>CUTTER MOD (REQ. ODK01 DRIVE KIT)</t>
  </si>
  <si>
    <t>DC516JIG01</t>
  </si>
  <si>
    <t>SLITTER GAUGE TO SETUP SLITTER MODULE</t>
  </si>
  <si>
    <t>984720000A</t>
  </si>
  <si>
    <t>DUAL IF KIT FOR ULTRA 300A</t>
  </si>
  <si>
    <t>DC516PRO</t>
  </si>
  <si>
    <t>DUPLO DC-516 PRO MULTI-FINISHER</t>
  </si>
  <si>
    <t>DC648</t>
  </si>
  <si>
    <t>DUPLO DC648 SLITTER CUTTER CREASER</t>
  </si>
  <si>
    <t>RTM09</t>
  </si>
  <si>
    <t>ROTARY TOOL MODULE FOR DC648</t>
  </si>
  <si>
    <t>CPM09</t>
  </si>
  <si>
    <t>CROSS PERF MODULE FOR DC648</t>
  </si>
  <si>
    <t>OPK03</t>
  </si>
  <si>
    <t>MOTOR KIT FOR DC648</t>
  </si>
  <si>
    <t>DC648CST06</t>
  </si>
  <si>
    <t>DC648 ELEVATOR CATCH TRAY</t>
  </si>
  <si>
    <t>516OSM06</t>
  </si>
  <si>
    <t>DUPLO OPTIONAL SLITTER MODULE</t>
  </si>
  <si>
    <t>Business Card Cutters</t>
  </si>
  <si>
    <t>CC229</t>
  </si>
  <si>
    <t>DUPLO CC229 BUSINESS CARD CUTTER</t>
  </si>
  <si>
    <t>BCC228SLT6</t>
  </si>
  <si>
    <t>CD CUT DUPLO 6IN SLITTER CASS FOR CC229</t>
  </si>
  <si>
    <t>BCC228SLT7</t>
  </si>
  <si>
    <t>CD CUT DUPLO 7IN SLITTER CASS  CC228/229</t>
  </si>
  <si>
    <t>BCC228SLT8</t>
  </si>
  <si>
    <t>CD CUT DUPLO 8IN SLITTER CASS  CC228/229</t>
  </si>
  <si>
    <t>DC330</t>
  </si>
  <si>
    <t>**DUPLO CC-330 BUSINESS CARD CUTTER</t>
  </si>
  <si>
    <t>DUPLO SLITTER CASSETTE FOR CC-330</t>
  </si>
  <si>
    <t>DUPLO SLITTER CASSETTE  A FOR CC-330</t>
  </si>
  <si>
    <t>DUPLO SLITTER CASSETTE  B FOR CC-330</t>
  </si>
  <si>
    <t>CONVEYOR STACKER  FOR DUPLO CC-330</t>
  </si>
  <si>
    <t>BCC330CNV</t>
  </si>
  <si>
    <t>CONVEYOR STK W/EXT STND FTNG FOR CC330</t>
  </si>
  <si>
    <t>550i Guillotine Cutter</t>
  </si>
  <si>
    <t>550i</t>
  </si>
  <si>
    <t>550I GUILLOTINE CUTTER (21.6 IN)</t>
  </si>
  <si>
    <t>9PC00B823001A</t>
  </si>
  <si>
    <t>SPARE BLADE FOR 550I</t>
  </si>
  <si>
    <t>9PC00C823001A</t>
  </si>
  <si>
    <t>CUTTING STICKS FOR 550I (10 STICKS/BOX)</t>
  </si>
  <si>
    <t>Cut Sheet Cutter &amp; Options</t>
  </si>
  <si>
    <t>V590</t>
  </si>
  <si>
    <t>DUPLO V-590 CUT SHEET CUTTER</t>
  </si>
  <si>
    <t>AAOCNV07</t>
  </si>
  <si>
    <t>CNV-07   CONVEYOR STACKER FOR V-590 ONLY</t>
  </si>
  <si>
    <t>AAOSLT25</t>
  </si>
  <si>
    <t>AAO-SLT25  CENTER SLITTER  V-590 ONLY</t>
  </si>
  <si>
    <t>AAOPFR08</t>
  </si>
  <si>
    <t>AAO-PFR08  PERATOR  V590 ONLY</t>
  </si>
  <si>
    <t>AAOATK02</t>
  </si>
  <si>
    <t>AAO-ATK02  ATTACHMENT KIT FOR V-590</t>
  </si>
  <si>
    <t>Joggers</t>
  </si>
  <si>
    <t>DUPLO UJ600AS ANTISTATIC AIR JOG SYS</t>
  </si>
  <si>
    <t xml:space="preserve">GRAPHIC WHIZARD </t>
  </si>
  <si>
    <t>Multi slit / Cut / Crease</t>
  </si>
  <si>
    <t>PT8336SCCMulti</t>
  </si>
  <si>
    <t>PT 8336SCC MULTI SLIT/CUT/CREASE</t>
  </si>
  <si>
    <t>PT335A200</t>
  </si>
  <si>
    <t>STRIKE PERF ROTARY PERF ASSEMBLY 12 TPI</t>
  </si>
  <si>
    <t>PT335A224</t>
  </si>
  <si>
    <t>STRIKE PERF ROTARY PERF ASSEMBLY 48 TPI</t>
  </si>
  <si>
    <t>PT335B0010</t>
  </si>
  <si>
    <t>ROTARY PERF ASSEMBLY 12 TPI</t>
  </si>
  <si>
    <t>PT335B0011</t>
  </si>
  <si>
    <t>ROTARY PERF ASSEMBLY 24TPI</t>
  </si>
  <si>
    <t>PT335B0048</t>
  </si>
  <si>
    <t>ROTARY PERF ASSEMBLY 48 TPI</t>
  </si>
  <si>
    <t>PT335B14</t>
  </si>
  <si>
    <t>CREASE BAR SET (1.4MM)</t>
  </si>
  <si>
    <t>PT335B0018</t>
  </si>
  <si>
    <t>CREASE BAR SET (.4MM)</t>
  </si>
  <si>
    <t>PT335B0009R</t>
  </si>
  <si>
    <t>CROSS PERF DIE SET 12 TPI</t>
  </si>
  <si>
    <t>PTSCCMCONVOF</t>
  </si>
  <si>
    <t>CONVEYOR OUTFEED</t>
  </si>
  <si>
    <t>PT331SCCETL</t>
  </si>
  <si>
    <t>PT331 SLIT/CUT/CREASE HAND-FED</t>
  </si>
  <si>
    <t>PT331SCCAIR</t>
  </si>
  <si>
    <t>PT331 SLIT/CUT/CREASE W/ AIR PILE FEEDER</t>
  </si>
  <si>
    <t>PT331SCETL</t>
  </si>
  <si>
    <t>PT 33SC SLIT CUT TABLE TOP</t>
  </si>
  <si>
    <t>PT335SCCBMULTI</t>
  </si>
  <si>
    <t>PT 335SCC B MULTI SLIT/CUT/CREASER</t>
  </si>
  <si>
    <t>PT9375SCCSUPERCUT</t>
  </si>
  <si>
    <t>PT 9375SCC SUPERCUT SLIT/CUT/CREASE</t>
  </si>
  <si>
    <t>Crease / Perf</t>
  </si>
  <si>
    <t>PT330MINIETL</t>
  </si>
  <si>
    <t>PT330 MINI ETL</t>
  </si>
  <si>
    <t>PT331SAutoCreaser</t>
  </si>
  <si>
    <t>PT 331S SEMI AUTOMATIC CREASER</t>
  </si>
  <si>
    <t>PT335BMULTI</t>
  </si>
  <si>
    <t>PT335B MULTI AUTOMATIC FEED CREASER</t>
  </si>
  <si>
    <t>PT335APlusMulti</t>
  </si>
  <si>
    <t>PT335A PLUS MULTI AUTOMATIC FEED CREASER</t>
  </si>
  <si>
    <t>Folders</t>
  </si>
  <si>
    <t>PT33IKF</t>
  </si>
  <si>
    <t>PT33IKF INDEPENDENT KNIFE FOLDER</t>
  </si>
  <si>
    <t>Auto Crease Fold</t>
  </si>
  <si>
    <t>PT335AKF</t>
  </si>
  <si>
    <t>PT 335AKF AUTO CREASE FOLD</t>
  </si>
  <si>
    <t>Laminator/Slitter/Cutter</t>
  </si>
  <si>
    <t>PT33LSC</t>
  </si>
  <si>
    <t>PT 33LSC - LAMINATOR/SLITTER/CUTTER</t>
  </si>
  <si>
    <t>PT33008B076</t>
  </si>
  <si>
    <t>FOIL KIT OPTION</t>
  </si>
  <si>
    <t>Digital Cutter</t>
  </si>
  <si>
    <t>DF0604MT</t>
  </si>
  <si>
    <t>DF0604-MT DIGITAL CUTTER</t>
  </si>
  <si>
    <t>DF0906MT</t>
  </si>
  <si>
    <t>DF0906-MT DIGITAL CUTTER</t>
  </si>
  <si>
    <t>DF1007MT</t>
  </si>
  <si>
    <t>DF1007-MT DIGITAL CUTTER</t>
  </si>
  <si>
    <t>SINAJETCCCOMPUTER</t>
  </si>
  <si>
    <t>SINAJET CONTROL CENTER COMPUTER (REQ'D)</t>
  </si>
  <si>
    <t>EOT</t>
  </si>
  <si>
    <t>EOT (ELECTRONIC OSCILLATING TOOL)</t>
  </si>
  <si>
    <t>SINAJETROLLSTAND</t>
  </si>
  <si>
    <t>ROLL MATERIAL INFEED UNWINDER</t>
  </si>
  <si>
    <t>SJROLLRW0604/0906</t>
  </si>
  <si>
    <t>ROLL MATERIAL OUTFEED REWINDER</t>
  </si>
  <si>
    <t>SPIRAL BINDING</t>
  </si>
  <si>
    <t>Binding Equipment</t>
  </si>
  <si>
    <t>04AEWIREMAC</t>
  </si>
  <si>
    <t>SPIRAL: WIREMAC ELECTRIC PUNCH</t>
  </si>
  <si>
    <t>04CBACCELFLEX</t>
  </si>
  <si>
    <t>SPIRAL COVERBIND ACCEL FLEX THERMAL SYS</t>
  </si>
  <si>
    <t>04CBACCELULTRA</t>
  </si>
  <si>
    <t>SPIRAL COVERBIND ACCEL ULTRA THERMAL SYS</t>
  </si>
  <si>
    <t>04FAELT110</t>
  </si>
  <si>
    <t>FASTBIND ELITE PERFECT BINDER</t>
  </si>
  <si>
    <t>04GBCPB2600</t>
  </si>
  <si>
    <t>GBC PB2600 ELECTRIC COMB BINDING MACHINE</t>
  </si>
  <si>
    <t>04HD8000WC</t>
  </si>
  <si>
    <t>RHIN-O-TUFF HD8000 MAN WIRE CLOSER</t>
  </si>
  <si>
    <t>04HDCOMBOP</t>
  </si>
  <si>
    <t>ONYX HD4470 PLASTIC COMB BINDING MACHINE</t>
  </si>
  <si>
    <t>04JBEB3500</t>
  </si>
  <si>
    <t>EB3500 14INELECTRIC WIRE CLOSER</t>
  </si>
  <si>
    <t>04JBP21SQ</t>
  </si>
  <si>
    <t>2:1 SQUARE DIES FOR PB3300/ P3300 PUNCH</t>
  </si>
  <si>
    <t>04JBPB3300</t>
  </si>
  <si>
    <t>PB3300 ELECTRIC PUNCH+BIND WITHOUT DIES</t>
  </si>
  <si>
    <t>04JBWIREOBIND</t>
  </si>
  <si>
    <t>WIRE-O BIND BINDING MACHINE W/O OPT.</t>
  </si>
  <si>
    <t>04JBWIREOCON</t>
  </si>
  <si>
    <t>OPTIONAL CONVEYOR FOR WOB WIRE-O BINDER</t>
  </si>
  <si>
    <t>04JBWOCHK10</t>
  </si>
  <si>
    <t>WOB CLNDR HANGER FEEDER-UP TO 10 IN HOOK</t>
  </si>
  <si>
    <t>04JBWOSHK10</t>
  </si>
  <si>
    <t>WOB SPOOL HLDR KIT-UPTO 10IN CLNDR HOOKS</t>
  </si>
  <si>
    <t>04MEGABIND</t>
  </si>
  <si>
    <t>MEGABIND PUNCH &amp; BIND FOR PLASTIC COMB</t>
  </si>
  <si>
    <t>04MODEL20FB</t>
  </si>
  <si>
    <t>FASTBACK MODEL 20 BINDING SYSTEM</t>
  </si>
  <si>
    <t>04NSDIGIBIND</t>
  </si>
  <si>
    <t>STERLING DIGIBINDER PERFECT BINDER</t>
  </si>
  <si>
    <t>04NSDIGIBPLUS</t>
  </si>
  <si>
    <t>STRLNG DIGIBINDER PLUS PERFECT BIND MACH</t>
  </si>
  <si>
    <t>04PB2000</t>
  </si>
  <si>
    <t>PRO-BIND 2000 THERMAL BINDING MACHINE</t>
  </si>
  <si>
    <t>04PBHARDCOVER</t>
  </si>
  <si>
    <t>PRO-BIND HARD COVER CRIMPER</t>
  </si>
  <si>
    <t>04SCRB160</t>
  </si>
  <si>
    <t>CRB-160 SEMI-AUTO CREASER FOR BQ-160</t>
  </si>
  <si>
    <t>05DIGIGLUE1214</t>
  </si>
  <si>
    <t>I GLUE FOR DIGIBINDER PLUS</t>
  </si>
  <si>
    <t>05DIGIGLUE94</t>
  </si>
  <si>
    <t>DIGI-GLUE 94 PERFECT BIND-5LB BAG</t>
  </si>
  <si>
    <t>04CPBBB3002PUR</t>
  </si>
  <si>
    <t>BOURG BINDER BB3002 PUR-C</t>
  </si>
  <si>
    <t>04CPBBOOKLOAD</t>
  </si>
  <si>
    <t>BOURG BOOK LOADER</t>
  </si>
  <si>
    <t>Velo Binding Equipment</t>
  </si>
  <si>
    <t>04MODEL373</t>
  </si>
  <si>
    <t>SYSTEM 3 PRO VELOBIND MACHINE MODEL 373</t>
  </si>
  <si>
    <t>Spiralastic (Plastic Coil) Equipment</t>
  </si>
  <si>
    <t>COILMAC ELEC PUNCH W COIL INSERTER 4:1</t>
  </si>
  <si>
    <t>HD4170 HVY DUTY 2-ROLLER COIL INSERTER</t>
  </si>
  <si>
    <t>KOILMATIC AUTOMATIC TABLE TOP COIL INSER</t>
  </si>
  <si>
    <t>04AEPI41ELECO</t>
  </si>
  <si>
    <t>EPI41+ 4:1 ELECPUNCH INSERTW/CRIMPER</t>
  </si>
  <si>
    <t>04AKCRIMPCOIL</t>
  </si>
  <si>
    <t>AKILES CRIMP-AT-COIL TWO SIDED CRIMPER</t>
  </si>
  <si>
    <t>04AKFINISHCL</t>
  </si>
  <si>
    <t>AKILES ELEC COIL INSERTER&amp;CUT/CRIMP</t>
  </si>
  <si>
    <t>04JBCB3031CH</t>
  </si>
  <si>
    <t>3:1 PITCH CRIMPING HEADS FOR CB30QS</t>
  </si>
  <si>
    <t>04JBCB30LDK12</t>
  </si>
  <si>
    <t>3:1 PITCH LG DIAM KIT FOR 12in CB30-QS</t>
  </si>
  <si>
    <t>04JBCB30LDK17</t>
  </si>
  <si>
    <t>3:1 PITCH LG DIA KIT-17IN CB30-QS INSERT</t>
  </si>
  <si>
    <t>04JBCB30QS</t>
  </si>
  <si>
    <t>CB30QS 12in COIL INSERTER/CUTTER</t>
  </si>
  <si>
    <t>04JBCB30QS17</t>
  </si>
  <si>
    <t>CB30QS 17IN COIL INS/CUT+8-20MM CRIMPHEA</t>
  </si>
  <si>
    <t>04JBCB30QSKIT</t>
  </si>
  <si>
    <t>OPT. 6MM &amp; 7MM CRIMP HEAD KIT-CB30QS</t>
  </si>
  <si>
    <t>04JBCBFORMER</t>
  </si>
  <si>
    <t>CF-30 PLASTIC COIL FORMING MACHINE</t>
  </si>
  <si>
    <t>04JBCBFORMER10</t>
  </si>
  <si>
    <t>10MM (.2475) FORMING MANDRELS</t>
  </si>
  <si>
    <t>04JBCBFORMER11</t>
  </si>
  <si>
    <t>11MM (.2475) FORMING MANDRELS</t>
  </si>
  <si>
    <t>04JBCBFORMER12</t>
  </si>
  <si>
    <t>12MM (.2475) FORMING MANDRELS</t>
  </si>
  <si>
    <t>04JBCBFORMER13</t>
  </si>
  <si>
    <t>13MM (.2475) FORMING MANDRELS</t>
  </si>
  <si>
    <t>04JBCBFORMER14</t>
  </si>
  <si>
    <t>14MM (.2475) FORMING MANDRELS</t>
  </si>
  <si>
    <t>04JBCBFORMER15</t>
  </si>
  <si>
    <t>15MM (.2475) FORMING MANDRELS</t>
  </si>
  <si>
    <t>04JBCBFORMER16</t>
  </si>
  <si>
    <t>16MM (.2475) FORMING MANDRELS</t>
  </si>
  <si>
    <t>04JBCBFORMER17</t>
  </si>
  <si>
    <t>17MM (.2475) FORMING MANDRELS</t>
  </si>
  <si>
    <t>04JBCBFORMER18</t>
  </si>
  <si>
    <t>18MM (.2475) FORMING MANDRELS</t>
  </si>
  <si>
    <t>04JBCBFORMER19</t>
  </si>
  <si>
    <t>19MM (.2475) FORMING MANDRELS</t>
  </si>
  <si>
    <t>04JBCBFORMER20</t>
  </si>
  <si>
    <t>20MM (.2475) FORMING MANDRELS</t>
  </si>
  <si>
    <t>04JBCBFORMER23</t>
  </si>
  <si>
    <t>23MM (3:1) FORMING MANDRELS</t>
  </si>
  <si>
    <t>04JBCBFORMER25</t>
  </si>
  <si>
    <t>25MM (3:1) FORMING MANDRELS</t>
  </si>
  <si>
    <t>04JBCBFORMER28</t>
  </si>
  <si>
    <t>28MM (3:1) FORMING MANDRELS</t>
  </si>
  <si>
    <t>04JBCBFORMER30</t>
  </si>
  <si>
    <t>30MM (3:1) FORMING MANDRELS</t>
  </si>
  <si>
    <t>04JBCBFORMER6</t>
  </si>
  <si>
    <t>6MM (.2475) FORMING MANDRELS</t>
  </si>
  <si>
    <t>04JBCBFORMER7</t>
  </si>
  <si>
    <t>7MM (.2475) FORMING MANDRELS</t>
  </si>
  <si>
    <t>04JBCBFORMER8</t>
  </si>
  <si>
    <t>8MM (.2475) FORMING MANDRELS</t>
  </si>
  <si>
    <t>04JBCBFORMER9</t>
  </si>
  <si>
    <t>9MM (.2475) FORMING MANDRELS</t>
  </si>
  <si>
    <t>04JBCBINLINE1</t>
  </si>
  <si>
    <t>INLINE COMPON-1 CB30QS&amp;COIL FORM MACH</t>
  </si>
  <si>
    <t>04JBCBINLINE2</t>
  </si>
  <si>
    <t>INLINE COMPON-DUAL CB30QS&amp;COIL FORM MACH</t>
  </si>
  <si>
    <t>04PDICBS3000</t>
  </si>
  <si>
    <t>RHIN-O-TUFF COIL BINDING SYSTEM 3000</t>
  </si>
  <si>
    <t>04PDIPS3250CL</t>
  </si>
  <si>
    <t>PRO SERIES 3250CL ELECCOILPUNCH+BINDSYS</t>
  </si>
  <si>
    <t>04PELCUTCR</t>
  </si>
  <si>
    <t>MARLON 350E ELEC PLSTC COIL CTR CRIMPER</t>
  </si>
  <si>
    <t>04SHMSHPF400D</t>
  </si>
  <si>
    <t>SPIRAL .2475 4 X 5MM OVAL DIE SHPF-400P</t>
  </si>
  <si>
    <t>04SHMSHPF400P</t>
  </si>
  <si>
    <t>SPIRAL SHPF400P AUTO COIL PUNCH BIND MAC</t>
  </si>
  <si>
    <t>04SHMSHPFM10</t>
  </si>
  <si>
    <t>SPIRAL 10MM MANDREL SHPF400 P/ SHPB400 B</t>
  </si>
  <si>
    <t>04SHMSHPFM11</t>
  </si>
  <si>
    <t>SPIRAL 11MM MANDREL SHPF400 P/ SHPB400 B</t>
  </si>
  <si>
    <t>04SHMSHPFM12</t>
  </si>
  <si>
    <t>SPIRAL 12MM MANDREL SHPF400 P/ SHPB400 B</t>
  </si>
  <si>
    <t>04SHMSHPFM13</t>
  </si>
  <si>
    <t>SPIRAL 13MM MANDREL SHPF400 P/ SHPB400 B</t>
  </si>
  <si>
    <t>04SHMSHPFM14</t>
  </si>
  <si>
    <t>SPIRAL 14MM MANDREL SHPF400 P/ SHPB400 B</t>
  </si>
  <si>
    <t>04SHMSHPFM16</t>
  </si>
  <si>
    <t>SPIRAL 16MM MANDREL SHPF400 P/ SHPB400 B</t>
  </si>
  <si>
    <t>04SHMSHPFM18</t>
  </si>
  <si>
    <t>SPIRAL 18MM MANDREL SHPF400 P/ SHPB400 B</t>
  </si>
  <si>
    <t>04SHMSHPFM20</t>
  </si>
  <si>
    <t>SPIRAL 20MM MANDREL SHPF400 P/ SHPB400 B</t>
  </si>
  <si>
    <t>04SHMSHPFM22</t>
  </si>
  <si>
    <t>SPIRAL 22MM MANDREL SHPF400 P/ SHPB400 B</t>
  </si>
  <si>
    <t>04SHMSHPFM24</t>
  </si>
  <si>
    <t>SPIRAL 24MM MANDREL SHPF400 P/ SHPB400 B</t>
  </si>
  <si>
    <t>04SHMSHPFM26</t>
  </si>
  <si>
    <t>SPIRAL 26MM MANDREL SHPF400 P/ SHPB400 B</t>
  </si>
  <si>
    <t>04SHMSHPFM28</t>
  </si>
  <si>
    <t>SPIRAL 28MM MANDREL SHPF400 P/ SHPB400 B</t>
  </si>
  <si>
    <t>04SHMSHPFM30</t>
  </si>
  <si>
    <t>SPIRAL 30MM MANDREL SHPF400 P/ SHPB400 B</t>
  </si>
  <si>
    <t>04SHMSHPFM8</t>
  </si>
  <si>
    <t>SPIRAL 8MM MANDREL SHPF400 P/ SHPB400 B</t>
  </si>
  <si>
    <t>04SHMSHPFM9</t>
  </si>
  <si>
    <t>SPIRAL 9MM MANDREL SHPF400 P/ SHPB400 B</t>
  </si>
  <si>
    <t>04SUPC200PLUS</t>
  </si>
  <si>
    <t>PC200 PLUS 4:1 (.250) PLASTCOILPUNCHMACH</t>
  </si>
  <si>
    <t>05GW200521</t>
  </si>
  <si>
    <t>6MM PITCH PLATEN AND COMB KIT CB30QS</t>
  </si>
  <si>
    <t>05GW200849</t>
  </si>
  <si>
    <t>12IN COIL ADAPTER KIT-8-1/2IN BIND EDGE</t>
  </si>
  <si>
    <t>Padding Equipment</t>
  </si>
  <si>
    <t>CHALLENGE PADDY WAGON</t>
  </si>
  <si>
    <t>04CHLHPAD</t>
  </si>
  <si>
    <t>CHALLENGE HANDY PADDER</t>
  </si>
  <si>
    <t>05BRPMCHILL</t>
  </si>
  <si>
    <t>CHILL SET-PAD MASTER2000 4X4OZ BTL/PACK</t>
  </si>
  <si>
    <t>Punching Equipment</t>
  </si>
  <si>
    <t>OD4012 PUNCH (DIES ARE ADDITIONAL CHARGE</t>
  </si>
  <si>
    <t>HD7000 PUNCH(DIES ARE ADDITIONAL CHARGE)</t>
  </si>
  <si>
    <t>04AKFLEXD41</t>
  </si>
  <si>
    <t>4:1(.248) ROUND HOLE DIE FOR FLEXIPUNCH</t>
  </si>
  <si>
    <t>04AKFLEXDCOMB</t>
  </si>
  <si>
    <t>PLASTIC COMB DIE FOR FLEXIPUNCH</t>
  </si>
  <si>
    <t>04AKFLEXP21S</t>
  </si>
  <si>
    <t>2:1 SQUARE HOLE DIE FOR FLEXIPUNCH</t>
  </si>
  <si>
    <t>04AKFLEXPE</t>
  </si>
  <si>
    <t>AKILES FLEXIPUNCH-E HD PUNCH SYS</t>
  </si>
  <si>
    <t>04ALPHAMK421R</t>
  </si>
  <si>
    <t>DIE-2:1 RND HOLE 6MM  ALPHA-DOC MK4</t>
  </si>
  <si>
    <t>04ALPHAMK421S</t>
  </si>
  <si>
    <t>DIE-2:1 SQUARE HOLE 6MM - ALPHA-DOC MK4</t>
  </si>
  <si>
    <t>04ALPHAMK42475</t>
  </si>
  <si>
    <t>DIE-.2475 4:1 PITCH OVAL ALPHA-DOC MK4</t>
  </si>
  <si>
    <t>04ALPHAMK431R</t>
  </si>
  <si>
    <t>DIE-3:1 ROUND HOLE- 4MM - ALPHA-DOC MK4</t>
  </si>
  <si>
    <t>04ALPHAMK431S</t>
  </si>
  <si>
    <t>DIE-3:1 SQUARE HOLE - 4MM-ALPHA-DOC MK4</t>
  </si>
  <si>
    <t>04ALPHAMK43H</t>
  </si>
  <si>
    <t>DIE-3-HOLE 8MM 4-1/4 PITCH-ALPHA-DOC MK4</t>
  </si>
  <si>
    <t>04ALPHAMK441R</t>
  </si>
  <si>
    <t>DIE-4:1 .248 PITCH ROUND-ALPHA-DOC MK4</t>
  </si>
  <si>
    <t>04ALPHAMK4PCD</t>
  </si>
  <si>
    <t>DIE-PLASTIC COMB 8MMX3MM - ALPHA-DOC MK4</t>
  </si>
  <si>
    <t>04DOCUP251OV</t>
  </si>
  <si>
    <t>2.5:1 OVAL DIE W/ 6.5X5.5MM HOLES</t>
  </si>
  <si>
    <t>04DOCUPUN21R</t>
  </si>
  <si>
    <t>2:1 ROUND DIES (6MM HOLE) FOR DOCUPUNCH</t>
  </si>
  <si>
    <t>04DOCUPUN21S</t>
  </si>
  <si>
    <t>2:1 SQUARE DIES (6MM HOLE) FOR DOCUPUNCH</t>
  </si>
  <si>
    <t>04DOCUPUN31O</t>
  </si>
  <si>
    <t>3:1 OVAL DIE (6.5X5.5MM) FOR DOCUPUNCH</t>
  </si>
  <si>
    <t>04DOCUPUN31R</t>
  </si>
  <si>
    <t>3:1 ROUND DIES (4MM HOLE) FOR DOCUPUNCH</t>
  </si>
  <si>
    <t>04DOCUPUN31S</t>
  </si>
  <si>
    <t>3:1 SQUARE DIE ( 4MM HOLE) FOR DOCUPUNCH</t>
  </si>
  <si>
    <t>04DOCUPUN3H</t>
  </si>
  <si>
    <t>3 HOLE PUNCH 4-1/4in X 8MM FOR DOCUPUNCH</t>
  </si>
  <si>
    <t>04DOCUPUN41R</t>
  </si>
  <si>
    <t>DIE-4:1 RND .248 PITCH 4.75MM DOCUPUNCH</t>
  </si>
  <si>
    <t>04DOCUPUNCH</t>
  </si>
  <si>
    <t>DOCUPUNCH PLUSAUTO PUNCH(DIES NOT INCLD)</t>
  </si>
  <si>
    <t>04DOCUPUNPB</t>
  </si>
  <si>
    <t>PLASTICCOMBDIE 8X3MM RECT FOR DOCUPUNCH</t>
  </si>
  <si>
    <t>04DOCUPUNVB</t>
  </si>
  <si>
    <t>VELO BIND DIE FOR DOCUPUNCH (1/8in ROUND</t>
  </si>
  <si>
    <t>04HD7500EPDIE</t>
  </si>
  <si>
    <t>SPIRAL: ADD STAND DIES FOR HD7500</t>
  </si>
  <si>
    <t>04HD7500PU</t>
  </si>
  <si>
    <t>SPIRAL: HD7500 24" H. PUNCH W/1 STD DI</t>
  </si>
  <si>
    <t>04HD7700EP</t>
  </si>
  <si>
    <t>HD7700 PUNCH 3:1 SQUARE-DIES ADDITIONAL</t>
  </si>
  <si>
    <t>04HD7700EPDIE</t>
  </si>
  <si>
    <t>ADDITIONAL STANDARD DIES FOR HD7700</t>
  </si>
  <si>
    <t>04HDAPES</t>
  </si>
  <si>
    <t>AP EJ&amp;STACK MOD-HD7700/HD7000</t>
  </si>
  <si>
    <t>04HDAPESPS</t>
  </si>
  <si>
    <t>PAPER STOP SWITCH FOR HD7700 APES</t>
  </si>
  <si>
    <t>04JBDOCMINSTD</t>
  </si>
  <si>
    <t>STAND FOR DOCUPUNCH MINI</t>
  </si>
  <si>
    <t>04JBDOCUM21R</t>
  </si>
  <si>
    <t>2:1 (6MM) ROUND HOLE DIE-DOCUPUNCH MINI</t>
  </si>
  <si>
    <t>04JBDOCUM21S</t>
  </si>
  <si>
    <t>2:1 (6MM) SQUARE HOLE DIE-DOCUPUNCH MINI</t>
  </si>
  <si>
    <t>04JBDOCUM248R</t>
  </si>
  <si>
    <t>4:1 (.248) ROUND HOLE DIE-DOCUPUNCH MINI</t>
  </si>
  <si>
    <t>04JBDOCUM31R</t>
  </si>
  <si>
    <t>3:1 (4MM) ROUND HOLE DIE-DOCUPUNCH MINI</t>
  </si>
  <si>
    <t>04JBDOCUM31S</t>
  </si>
  <si>
    <t>3:1 (4MM) SQUARE HOLE DIE-DOCUPUNCH MINI</t>
  </si>
  <si>
    <t>04JBDOCUM41O</t>
  </si>
  <si>
    <t>4:1 (.2475) OVAL HOLE DIE-DOCUPUNCH MINI</t>
  </si>
  <si>
    <t>04JBDOCUM41R</t>
  </si>
  <si>
    <t>4:1 (.250) ROUND HOLE DIE-DOCUPUNCH MINI</t>
  </si>
  <si>
    <t>04JBDOCUMINI</t>
  </si>
  <si>
    <t>DOCUPUNCH MINI AUTO PUNCH-DIES NOT INCL</t>
  </si>
  <si>
    <t>04JBDOCUMLLC</t>
  </si>
  <si>
    <t>LOOSELEAF COMB DIE 8MM RND HOLE-DP MINI</t>
  </si>
  <si>
    <t>04JBDOCUMPB</t>
  </si>
  <si>
    <t>PLSTC CMB DIE 9/16" 8X3MM-DOCUPUNCH MI</t>
  </si>
  <si>
    <t>04JBEX610</t>
  </si>
  <si>
    <t>JAMES BURN EX610 HIGH SPEED AUTO PUNCH</t>
  </si>
  <si>
    <t>04JBEX61031S</t>
  </si>
  <si>
    <t>3:1 SQUARE DIE FOR EX610</t>
  </si>
  <si>
    <t>04JBEX61031ST</t>
  </si>
  <si>
    <t>3:1 SQUARE DIE WITH THUMB CUT 320014203</t>
  </si>
  <si>
    <t>04JBEX610RECP</t>
  </si>
  <si>
    <t>EX610 HIGH PILE RECEPTION UNIT</t>
  </si>
  <si>
    <t>04JBEXNHPK</t>
  </si>
  <si>
    <t>NAIL HOLE PUNCHING KIT-EX SERIES PUNCHES</t>
  </si>
  <si>
    <t>04OD4012DIE</t>
  </si>
  <si>
    <t>SPIRAL:STANDIEOD4000/OD4012</t>
  </si>
  <si>
    <t>04PALMSWITCH</t>
  </si>
  <si>
    <t>PALM SWITCH FOR HD7000/7700</t>
  </si>
  <si>
    <t>04PICKALIFT</t>
  </si>
  <si>
    <t>ONYX PAL-14 PIKS-A-LIFT AUTOMATED MODULE</t>
  </si>
  <si>
    <t>04WP7000EPDIE</t>
  </si>
  <si>
    <t>SPIRAL:STANDARD DIES FOR HD7000</t>
  </si>
  <si>
    <t>98JB3606231PSP</t>
  </si>
  <si>
    <t>DIE PLATE &amp; PIN-NAIL HOLE EX380/610 6MM</t>
  </si>
  <si>
    <t>PKHDSA7000</t>
  </si>
  <si>
    <t>HD7000 3-IN-1 PPS PICK-PUNCH-STACK</t>
  </si>
  <si>
    <t>PKHDSA7700</t>
  </si>
  <si>
    <t>HD7700 3-IN-1 PPS PICK-PUNCH-STACK</t>
  </si>
  <si>
    <t>Laminators</t>
  </si>
  <si>
    <t>04LAM330R10</t>
  </si>
  <si>
    <t>JBUSA SPEEDY-LAM 330R-10 10 ROLLER POUCH</t>
  </si>
  <si>
    <t>04AGSML27</t>
  </si>
  <si>
    <t>27 IN SMOOTH MOUNT POUCH BOARD LAMINATOR</t>
  </si>
  <si>
    <t>04AGSML40</t>
  </si>
  <si>
    <t>40 IN SMOOTH MOUNT POUCH BOARD LAMINATOR</t>
  </si>
  <si>
    <t>04AGSML50</t>
  </si>
  <si>
    <t>50 IN SMOOTH MOUNT POUCH BOARD LAMINATOR</t>
  </si>
  <si>
    <t>04AGPHOENIX</t>
  </si>
  <si>
    <t>PHOENIX 44 IN LAMINATOR</t>
  </si>
  <si>
    <t>TCC 2700 27IN ROLL LAMINATOR</t>
  </si>
  <si>
    <t>04PL238WF</t>
  </si>
  <si>
    <t>PRO-LAM PL238WF 38IN LAM+STAND 3IN CORE</t>
  </si>
  <si>
    <t>04PL244WF</t>
  </si>
  <si>
    <t>PRO-LAM PL244WF 44IN LAM W/STAND&amp;CASTORS</t>
  </si>
  <si>
    <t>04DLALM3230</t>
  </si>
  <si>
    <t>FUJIPLA ALM 3230 AUTOMATIC LAMINATOR</t>
  </si>
  <si>
    <t>04DLALM3230ST</t>
  </si>
  <si>
    <t>STAND FOR FUJIPLA ALM 3230 LAMINATOR</t>
  </si>
  <si>
    <t>04RSFF1650B</t>
  </si>
  <si>
    <t>65 IN FRONT FEED ASSEMBLY FOR RSH-1651</t>
  </si>
  <si>
    <t>20B252001PI</t>
  </si>
  <si>
    <t>PREMIUM LAM 5 MIL CLEAR GLOSS 2ROLLS/BOX</t>
  </si>
  <si>
    <t>Trimmers</t>
  </si>
  <si>
    <t>04ROTOTR18</t>
  </si>
  <si>
    <t>18IN ROLL-A-BLADE ROTARY TRIM</t>
  </si>
  <si>
    <t>36IN ROLL-A-BLADE ROTARY TRIMMER</t>
  </si>
  <si>
    <t>04ROTOM30S</t>
  </si>
  <si>
    <t>STAND+WASTE CATCH FOR 30in ROTATRIM PRO</t>
  </si>
  <si>
    <t>04ROTATEC50</t>
  </si>
  <si>
    <t>ROTATRIM 50in TECH SERIES ROTARY TRIMMER</t>
  </si>
  <si>
    <t>04ROTADIST50</t>
  </si>
  <si>
    <t>STAND+WASTE CATCH FOR 50in TECH SRS TRIM</t>
  </si>
  <si>
    <t>04ROTATEC61</t>
  </si>
  <si>
    <t>ROTATRIM 61in TECH SERIES ROTARY TRIMMER</t>
  </si>
  <si>
    <t>04ROTADIST61</t>
  </si>
  <si>
    <t>STAND+WASTE CATCH FOR 61in TECH SRS TRIM</t>
  </si>
  <si>
    <t>04ROTATEC73</t>
  </si>
  <si>
    <t>ROTATRIM 73in TECH SERIES ROTARY TRIMMER</t>
  </si>
  <si>
    <t>04ROTADIST73</t>
  </si>
  <si>
    <t>STAND+WASTE CATCH FOR 73in TECH SRS TRIM</t>
  </si>
  <si>
    <t>04ROTATEC85</t>
  </si>
  <si>
    <t>ROTATRIM 85IN TECH SER ROTARY TRIM</t>
  </si>
  <si>
    <t>04ROTAPT73</t>
  </si>
  <si>
    <t>ROTATRIM POWERTECH 73 IN ROTARY TRIMMER</t>
  </si>
  <si>
    <t>04ROTAPTWC73</t>
  </si>
  <si>
    <t>ROTATRIM 73 IN STAND &amp; WASTE CATCHER KIT</t>
  </si>
  <si>
    <t>04RSRET2501</t>
  </si>
  <si>
    <t>RET-2501 98 IN ROTARY ELECTRIC TRIMMER</t>
  </si>
  <si>
    <t>EXCALIBUR 5000 63IN WALLMOUNT BOARD CUT</t>
  </si>
  <si>
    <t>04KCSABRE40</t>
  </si>
  <si>
    <t>40IN SABRE SERIES 2 GENERAL CUTTER</t>
  </si>
  <si>
    <t>04KCSABRE40ST</t>
  </si>
  <si>
    <t>STAND/WASTE CATCH/ROLL KIT 40IN SABRE</t>
  </si>
  <si>
    <t>04KCSABRE60ST</t>
  </si>
  <si>
    <t>STAND/WASTE CATCH/ROLL KIT 60IN SABRE</t>
  </si>
  <si>
    <t>04KCSABRE80</t>
  </si>
  <si>
    <t>80IN SABRE SERIES 2 GENERAL CUTTER</t>
  </si>
  <si>
    <t>04KCSABRE100</t>
  </si>
  <si>
    <t>SPIRAL:100" SABRE SER2 GEN CUTTER</t>
  </si>
  <si>
    <t>04KCSABRE120</t>
  </si>
  <si>
    <t>120IN SABRE SERIES 2 GENERAL CUTTER</t>
  </si>
  <si>
    <t>04KCSABREEMA</t>
  </si>
  <si>
    <t>36IN MEASURING ARM SABRE SER 2 CUTTERS</t>
  </si>
  <si>
    <t>05KCMDBLADE</t>
  </si>
  <si>
    <t>SPIRAL KEENCUT MEDIUM DUTY BLADES</t>
  </si>
  <si>
    <t>04FMSTEELT65</t>
  </si>
  <si>
    <t>SPIRAL KEENCUT STEEL TRAK 65INCH BD CUTR</t>
  </si>
  <si>
    <t>04FMSTEELT78</t>
  </si>
  <si>
    <t>SPIRAL KEENCUT STEEL TRAK 82INCH BD CUTR</t>
  </si>
  <si>
    <t>04FMSTEELT78FS</t>
  </si>
  <si>
    <t>SPIRAL FREE STAND KIT  82INCH STEEL TRAK</t>
  </si>
  <si>
    <t>04FMSTEELT98</t>
  </si>
  <si>
    <t>SPIRAL KEENCUT STEEL TRAK 98INCH BD CUTR</t>
  </si>
  <si>
    <t>04FMSTEELT98FS</t>
  </si>
  <si>
    <t>SPIRAL FREE STAND KIT  98INCH STEEL TRAK</t>
  </si>
  <si>
    <t>04CHLCMT130B</t>
  </si>
  <si>
    <t>CMT-130 THREE KNIFE TRIMMER BASE MACHINE</t>
  </si>
  <si>
    <t>04CHLCMTILFCT</t>
  </si>
  <si>
    <t>IN-LINE FEED &amp; COOLING TOWER-CMT-130-330</t>
  </si>
  <si>
    <t>04CHL58500B</t>
  </si>
  <si>
    <t>BOOK PILE FEEDER FOR CMT-130 &amp; CMT-330</t>
  </si>
  <si>
    <t>04CHL56413B</t>
  </si>
  <si>
    <t>LONG HAND FEED CONVEYOR FOR CMT-130-330</t>
  </si>
  <si>
    <t>04CHL56420C</t>
  </si>
  <si>
    <t>EXIT CONVEYOR FOR CMT-130 TRIMMER</t>
  </si>
  <si>
    <t>04CHL59093</t>
  </si>
  <si>
    <t>EXIT RAMP FOR CMT-130 TRIMMER</t>
  </si>
  <si>
    <t>04CHL41058</t>
  </si>
  <si>
    <t>WASTE WAGON FOR CMT-130 &amp; CMT-330</t>
  </si>
  <si>
    <t>05CHL590511</t>
  </si>
  <si>
    <t>TUNGSTEN CARBIDE KNIVES FOR CMT-130</t>
  </si>
  <si>
    <t>05CHL59050</t>
  </si>
  <si>
    <t>OEM CUTTING STICKS FOR CHALLENGE CMT-130</t>
  </si>
  <si>
    <t>04CHLCMT56090</t>
  </si>
  <si>
    <t>BINDER TRANSFER CONVEYOR FOR CMT-130-330</t>
  </si>
  <si>
    <t>05FX22S10</t>
  </si>
  <si>
    <t>REPLACEMENTBLADE CUT-TRUE22SCUTTER</t>
  </si>
  <si>
    <t>05FX15M20</t>
  </si>
  <si>
    <t>CUTTING STICKS FOR CUT-TRUE 15M &amp; 22S</t>
  </si>
  <si>
    <t>05MBM0676</t>
  </si>
  <si>
    <t>OEMCUTTINGSTICKS25-3/8IN.FOR MBM5200</t>
  </si>
  <si>
    <t>05JYCH4075P</t>
  </si>
  <si>
    <t>BLADESAVERCUTTINGSTICKSCHALLENGETITAN200</t>
  </si>
  <si>
    <t>04CHL56600</t>
  </si>
  <si>
    <t>IN-LINE CONVEYOR FOR CMT-330TC</t>
  </si>
  <si>
    <t>04CHL56421</t>
  </si>
  <si>
    <t>IN-LINE COOLING TOWER FOR CMT-330TC</t>
  </si>
  <si>
    <t>04CHLCMT330</t>
  </si>
  <si>
    <t>CMT-330TC 3 SIDE 3 KNIFE TRIMMERBASEUNIT</t>
  </si>
  <si>
    <t>04CHL58000</t>
  </si>
  <si>
    <t>OUTPUT VERTICAL STACKER FOR CMT-330TC</t>
  </si>
  <si>
    <t>Round Cornering</t>
  </si>
  <si>
    <t>04CHLHYDRC</t>
  </si>
  <si>
    <t>CHALLENGE HYDRAULIC ROUND CORNER MACH</t>
  </si>
  <si>
    <t>04LWCR50B</t>
  </si>
  <si>
    <t>CR50B HD TABLE TOP ROUND CORNER+DIE</t>
  </si>
  <si>
    <t>04LWCR50P</t>
  </si>
  <si>
    <t>SPIRAL: E-FLOOR STD RD CORNER W/ 1 DIE</t>
  </si>
  <si>
    <t>04RDCORN</t>
  </si>
  <si>
    <t>CR-20 ROUND CORN MACH W/ DIE (SPEC DIE)</t>
  </si>
  <si>
    <t>04LWCU18</t>
  </si>
  <si>
    <t>1/8IN ROUND CORN CUT HEAD-CR-20 CUTT</t>
  </si>
  <si>
    <t>04LWCU14</t>
  </si>
  <si>
    <t>1/4IN ROUND CORN CUT HEAD-CR-20 CUTT</t>
  </si>
  <si>
    <t>04LWCU38</t>
  </si>
  <si>
    <t>3/8IN ROUND CORN CUT HEAD-CR-20 CUTT</t>
  </si>
  <si>
    <t>04LWCU12</t>
  </si>
  <si>
    <t>1/2IN ROUND CORN CUT HEAD-CR-20 CUTT</t>
  </si>
  <si>
    <t>05CHL672110</t>
  </si>
  <si>
    <t>SPIRAL:5/8"KNIFE CHALLENGEROUNDCORNERE</t>
  </si>
  <si>
    <t>05CHL67212</t>
  </si>
  <si>
    <t>SPIRAL:1/8"KNIFE CHALLENGEROUNDCORNERE</t>
  </si>
  <si>
    <t>05CHL67214</t>
  </si>
  <si>
    <t>SPIRAL:1/4"KNIFE CHALLENGEROUNDCORNERE</t>
  </si>
  <si>
    <t>05CHL67216</t>
  </si>
  <si>
    <t>SPIRAL:3/8"KNIFE CHALLENGEROUNDCORNERE</t>
  </si>
  <si>
    <t>05CHL67218</t>
  </si>
  <si>
    <t>SPIRAL:1/2"KNIFE CHALLENGEROUNDCORNERE</t>
  </si>
  <si>
    <t>05CHL672210</t>
  </si>
  <si>
    <t>SPIRAL:5/8" DIE CHALLENGEROUNDCORNERER</t>
  </si>
  <si>
    <t>05CHL67222</t>
  </si>
  <si>
    <t>SPIRAL:1/8" DIE CHALLENGEROUNDCORNERER</t>
  </si>
  <si>
    <t>05CHL67224</t>
  </si>
  <si>
    <t>SPIRAL:1/4"DIE CHALLENGE ROUND CORNERE</t>
  </si>
  <si>
    <t>05CHL67226</t>
  </si>
  <si>
    <t>SPIRAL:3/8" DIE CHALLENGEROUND CORNERE</t>
  </si>
  <si>
    <t>05CHL67228</t>
  </si>
  <si>
    <t>SPIRAL:1/2" DIE CHALLENGEROUNDCORNERER</t>
  </si>
  <si>
    <t>05CHL6761</t>
  </si>
  <si>
    <t>SPIRAL:45 KNIFE CHALLENGEROUNDCORNERERS</t>
  </si>
  <si>
    <t>05CHL6761RS</t>
  </si>
  <si>
    <t>SPIRAL:STRDIAGKNIFECHALLENGEROUNDCORNERS</t>
  </si>
  <si>
    <t>05CHL6762RS</t>
  </si>
  <si>
    <t>SPIRAL:STRAIGHT DIECHALLENGERNDCORNERERS</t>
  </si>
  <si>
    <t>Grommet Press</t>
  </si>
  <si>
    <t>04GROMCSTEP2PK3</t>
  </si>
  <si>
    <t>C-STEP-2 PKG W/PRESS 3 DIE&amp;500 GRMT&amp;WSHR</t>
  </si>
  <si>
    <t>05GROMSNIPE</t>
  </si>
  <si>
    <t>GROMMET SNIPER ALIGNMENT TOOL</t>
  </si>
  <si>
    <t>04GRCSTIDY41A</t>
  </si>
  <si>
    <t>SPIRAL CSTIDY-41 GROM PRESS W BUT&amp;PED</t>
  </si>
  <si>
    <t>05GRTIDYSCD1</t>
  </si>
  <si>
    <t>SPIRAL 1 SELF CLEANING DIE FOR CSTIDY-41</t>
  </si>
  <si>
    <t>05GRTIDYSCD2</t>
  </si>
  <si>
    <t>SPIRAL 2 SELF CLEANING DIE FOR CSTIDY-41</t>
  </si>
  <si>
    <t>05GRTIDYSCD3</t>
  </si>
  <si>
    <t>SPIRAL 3 SELF CLEAN DIE FOR CSTIDY-41</t>
  </si>
  <si>
    <t>05GRTIDYSCD55</t>
  </si>
  <si>
    <t>SPIRAL 5 SELF CLEANING DIE FOR CSTIDY-41</t>
  </si>
  <si>
    <t>Shrinkwrap Machines</t>
  </si>
  <si>
    <t>04PACCOMBOJRB</t>
  </si>
  <si>
    <t>CLAMCO COMBO JR.-B SHRINK WRAP SYSTEM</t>
  </si>
  <si>
    <t>04PACCOMBOJRD</t>
  </si>
  <si>
    <t>SPIRAL:CLAMCO COMBOJR.-D SHRINKWRAP</t>
  </si>
  <si>
    <t>SVC-CLAMCO COMBO JR.-D SHRINK WRAP</t>
  </si>
  <si>
    <t>04PAC120COMBO</t>
  </si>
  <si>
    <t>MODEL 120 COMBOSHRINKSYS W-OUT POWER TA</t>
  </si>
  <si>
    <t>04PAC120CPTA</t>
  </si>
  <si>
    <t>MODEL 120 COMBOSHRINKSYS WITH POWER TA</t>
  </si>
  <si>
    <t>04PAC240CPTW</t>
  </si>
  <si>
    <t>SPIRAL: 240C COMBO SHRINK SYS POW T-AWAY</t>
  </si>
  <si>
    <t>04PACDEMH25</t>
  </si>
  <si>
    <t>DEM PACK H25 ONE STEP SHRINK SYSTEM</t>
  </si>
  <si>
    <t>04PACDEMH20</t>
  </si>
  <si>
    <t>DEM PACK H20 ONE STEP SHRINK SYSTEM</t>
  </si>
  <si>
    <t>04PP1622MKC</t>
  </si>
  <si>
    <t>SPIRAL PP1622MK L-BAR SEAL SHRINK TUNNEL</t>
  </si>
  <si>
    <t>04PP18036GCC</t>
  </si>
  <si>
    <t>SPIRAL PP180-36 GRAVITY CURVED CONVEYOR</t>
  </si>
  <si>
    <t>Drills</t>
  </si>
  <si>
    <t>04CHLNGMS10A</t>
  </si>
  <si>
    <t>SPIRAL CHLNGE MS-10 ADRILL HEAD NOT INCL</t>
  </si>
  <si>
    <t>04CHLNGMS10CCM</t>
  </si>
  <si>
    <t>SPIRAL CORNERMATIC ATTACHMNT FOR MS-10 A</t>
  </si>
  <si>
    <t>04CHLNGMS10SH</t>
  </si>
  <si>
    <t>SPIRAL STANDARD HEAD FOR MS-10 A DRILL</t>
  </si>
  <si>
    <t>05CHL49812</t>
  </si>
  <si>
    <t>SPIRAL 1/8 IN CORNERMATIC KNIFE MS-10 A</t>
  </si>
  <si>
    <t>05CHL49814</t>
  </si>
  <si>
    <t>SPIRAL 1/4 IN CORNERMATIC KNIFE MS-10 A</t>
  </si>
  <si>
    <t>05CHL49816</t>
  </si>
  <si>
    <t>SPIRAL 3/8 IN CORNERMATIC KNIFE MS-10 A</t>
  </si>
  <si>
    <t>05CHL49817</t>
  </si>
  <si>
    <t>SPIRAL 7/16 IN CORNERMATIC KNIFE MS-10 A</t>
  </si>
  <si>
    <t>05CHL49818</t>
  </si>
  <si>
    <t>SPIRAL 1/2 IN CORNERMATIC KNIFE MS-10 A</t>
  </si>
  <si>
    <t>05CHL4982</t>
  </si>
  <si>
    <t>SPIRAL STRGHT DIAG CRNRMATC KNIFE/MS-10A</t>
  </si>
  <si>
    <t>04CHLJFDRILL</t>
  </si>
  <si>
    <t>SPIRAL:CHALL JF SINGLESPINDLEFLOORDRILL</t>
  </si>
  <si>
    <t>04DRILL3HL</t>
  </si>
  <si>
    <t>FMMH-3 THREE SPINDLE HYDR FLOOR DRILL</t>
  </si>
  <si>
    <t>04DRILL9</t>
  </si>
  <si>
    <t>SPIRAL: EBM-2.1 SINGLE SPIN TABLE DRILL</t>
  </si>
  <si>
    <t>04DRILL4</t>
  </si>
  <si>
    <t>SPIRAL: FMM-3 3-SPINDLE HEAD DRILL W/2</t>
  </si>
  <si>
    <t>CHALLENGE EH-3 PAPER DRILL</t>
  </si>
  <si>
    <t>Cutters</t>
  </si>
  <si>
    <t>04TOTFOILCUT</t>
  </si>
  <si>
    <t>THERM-O-TYPE FOIL CUTTER</t>
  </si>
  <si>
    <t>TRIUMPH MODEL 4705 18-3/4" STK PAPER CUT</t>
  </si>
  <si>
    <t>04MY7000E</t>
  </si>
  <si>
    <t>MARTIN YALE 7000E MANUAL PAPER CUTTER</t>
  </si>
  <si>
    <t>04DAHLE846</t>
  </si>
  <si>
    <t>DAHLE 846 PROF SERIES 17IN SP CUTTER</t>
  </si>
  <si>
    <t>04SPCP430</t>
  </si>
  <si>
    <t>STANDARD PC-P430 DESK TOP PAPER CUTTER</t>
  </si>
  <si>
    <t>04SPC640</t>
  </si>
  <si>
    <t>PC-640 25 IN PAPER CUTTER</t>
  </si>
  <si>
    <t>05CHG630171</t>
  </si>
  <si>
    <t>SPIRAL:HISPDKNIFSPAR185A/SA/AEP18-1/2CHA</t>
  </si>
  <si>
    <t>05CHG63015</t>
  </si>
  <si>
    <t>SPIRAL:CUTSTICKCHALLSPARTAN185SER10/PK</t>
  </si>
  <si>
    <t>04MBM4815</t>
  </si>
  <si>
    <t>TRIUMPH 4815D 18.5 IN. PAPER CUTTER</t>
  </si>
  <si>
    <t>04WTRU4850</t>
  </si>
  <si>
    <t>TRUIMPH 4850 18-1/2IN FULL AUTO CUTTER</t>
  </si>
  <si>
    <t>04MBM4315</t>
  </si>
  <si>
    <t>TRIUMPH 4315 16-3/4IN PAPER CUTTER</t>
  </si>
  <si>
    <t>04MBM0409</t>
  </si>
  <si>
    <t>OPTIONAL STAND 4205/4315/4215/4225/4250</t>
  </si>
  <si>
    <t>04MBM4350</t>
  </si>
  <si>
    <t>MBM TRIUMPH 4350 16-3/4 ELCTRIC PPR CTR</t>
  </si>
  <si>
    <t>04MBM0461</t>
  </si>
  <si>
    <t>CABINET 4315 4215 4225-EP 4250 CUTTERS</t>
  </si>
  <si>
    <t>04MBM6660VR</t>
  </si>
  <si>
    <t>MBM TRIUMPH 6660 -VRCUT PAPER CUTTER</t>
  </si>
  <si>
    <t>04MBM5255</t>
  </si>
  <si>
    <t>TRIUMPH 5255  20-1/2IN PROG. CUTTER</t>
  </si>
  <si>
    <t>04MBM5560</t>
  </si>
  <si>
    <t>MBM TRIUMPH 5560 21.5 IN PROGR CUTTER</t>
  </si>
  <si>
    <t>04MBM7260</t>
  </si>
  <si>
    <t>MBM TRIUMPH 7260 28IN HYDR PAP CUTT</t>
  </si>
  <si>
    <t>04FXCT16M</t>
  </si>
  <si>
    <t>CUT-TRUE 16M MANUAL PAPER CUTTER</t>
  </si>
  <si>
    <t>04FXCT22S</t>
  </si>
  <si>
    <t>CUT-TRUE 22S ELEC PAPER CUTTER W/ STAND</t>
  </si>
  <si>
    <t>05MBM0678</t>
  </si>
  <si>
    <t>22-1/16IN CUT STICKS-5550EP/5551-06EP</t>
  </si>
  <si>
    <t>05MBM0658</t>
  </si>
  <si>
    <t>24-7/8 IN KNIFE FOR MBM 5200 SERIES</t>
  </si>
  <si>
    <t>05MBM0684</t>
  </si>
  <si>
    <t>26IN KNIFE-MBM 5550EP AND 5551-06EP</t>
  </si>
  <si>
    <t>05MBM0653</t>
  </si>
  <si>
    <t>SPIRAL: 22-3/8 KNIFE-MBM CUTTERS -VAR</t>
  </si>
  <si>
    <t>05MBM0675</t>
  </si>
  <si>
    <t>SPIRAL: 22-7/16" CUTSTICKMBM CUTTERS V</t>
  </si>
  <si>
    <t>04CHLT230</t>
  </si>
  <si>
    <t>CHALLENGE TITAN 230 CUTTER W LIGHT BEAM</t>
  </si>
  <si>
    <t>04CHLT200BC</t>
  </si>
  <si>
    <t>CHALLENGE TITAN 200 BC PAPER CUTTER</t>
  </si>
  <si>
    <t>04CHLT200P</t>
  </si>
  <si>
    <t>CHALLENGE TITAN 200 CUT PROGR+PLEXSHEILD</t>
  </si>
  <si>
    <t>04CHLT200PLB</t>
  </si>
  <si>
    <t>CHALLENGE TITAN 200 CUTTER W LIGHT BEAM</t>
  </si>
  <si>
    <t>04CHLT230TC</t>
  </si>
  <si>
    <t>TITAN 230 CUTTER</t>
  </si>
  <si>
    <t>04CHLT200TCLB</t>
  </si>
  <si>
    <t>CHL TITAN200 CUTTER W/TC CONTROLS&amp;LB</t>
  </si>
  <si>
    <t>05CHLAA10061</t>
  </si>
  <si>
    <t>FALSE CLAMP FOR TITAN 200 PAPER CUTTER</t>
  </si>
  <si>
    <t>04CHL265TC</t>
  </si>
  <si>
    <t>CHALLENGE TITAN 265TC 26.5IN HYD CUTTER</t>
  </si>
  <si>
    <t>04CHL265AT</t>
  </si>
  <si>
    <t>OPT. AIR TBL-TITAN 265 CUTT-FACTORY INST</t>
  </si>
  <si>
    <t>04CHL265TCFC</t>
  </si>
  <si>
    <t>FALSE CLAMP FOR TITAN 265 PAPER CUTTER</t>
  </si>
  <si>
    <t>04CHL265SPEK</t>
  </si>
  <si>
    <t>1 PHASE ELEC KIT-TITAN 265 PAPER CUT</t>
  </si>
  <si>
    <t>04CHLC305TC</t>
  </si>
  <si>
    <t>CHALLENGE 305TC CUTTER+LT BEAM SAFETY</t>
  </si>
  <si>
    <t>04CHL305STAIR</t>
  </si>
  <si>
    <t>SIDE TABLE+AIR 305 SER PAP CUT-FACT INST</t>
  </si>
  <si>
    <t>04CHLC370TC</t>
  </si>
  <si>
    <t>CHALLENGE 370TC PAPER CUTTER W/ LBS</t>
  </si>
  <si>
    <t>04CHLC370STFI</t>
  </si>
  <si>
    <t>SIDE TBLE+AIR 370 CUT 24INX36INFACT INST</t>
  </si>
  <si>
    <t>04SAPC610</t>
  </si>
  <si>
    <t>APC-610 24 IN HYDRAULIC PAPER CUTTER</t>
  </si>
  <si>
    <t>04CHLICUT1160</t>
  </si>
  <si>
    <t>CHALLENGE 1160 iCUTTER PAPER CUTTER</t>
  </si>
  <si>
    <t>04CHLICUT1370</t>
  </si>
  <si>
    <t>CHALLENGE I-CUT 1370 PAPER CUTTER</t>
  </si>
  <si>
    <t>04CHLICUTST</t>
  </si>
  <si>
    <t>LARGE AIR SIDE TABLES FOR iCUTTERs</t>
  </si>
  <si>
    <t>05CHGA10034</t>
  </si>
  <si>
    <t>SPIRAL:20" INLAID CARBON ALLOY KNIFE</t>
  </si>
  <si>
    <t>05CHGA100341</t>
  </si>
  <si>
    <t>SPIRAL:20" INLAID HIGH SPEED KNIFE</t>
  </si>
  <si>
    <t>04IMPI7000</t>
  </si>
  <si>
    <t>iMARK PI7000 DIE CUTTER</t>
  </si>
  <si>
    <t>04MBM5260VR</t>
  </si>
  <si>
    <t>MBM TRIUMPH 5260-VRCUT 20-3/8 CUTTER</t>
  </si>
  <si>
    <t>Finishing Equipment</t>
  </si>
  <si>
    <t>04MBMAERONANO</t>
  </si>
  <si>
    <t>MBM AEROCUT NANO</t>
  </si>
  <si>
    <t>04MBMAEROVPRF</t>
  </si>
  <si>
    <t>SPIRAL: PERFORATING UNIT AEROCUT VELOC</t>
  </si>
  <si>
    <t>04CHLIJOG</t>
  </si>
  <si>
    <t>CHALLENGE IJOG HD JOGGER+AIR ASSIST</t>
  </si>
  <si>
    <t>04CHLIJODST</t>
  </si>
  <si>
    <t>STAND-CHALLENGE I-JOG AIR ASSIST JOGGER</t>
  </si>
  <si>
    <t>04CHLIJOGNA</t>
  </si>
  <si>
    <t>CHALLENGE IJOG HD JOGGER W/O AIR ASSIST</t>
  </si>
  <si>
    <t>CHALLENGE HANDY JOGGER W STD TRAY</t>
  </si>
  <si>
    <t>04CHLHJOGLT</t>
  </si>
  <si>
    <t>SPIRAL: CHALLENGE HJ W/ LARGE TRAY</t>
  </si>
  <si>
    <t>04PTLJ3200</t>
  </si>
  <si>
    <t>LJ-3200 AS IONIZED AIR TABLE TOP JOGGER</t>
  </si>
  <si>
    <t>04MY400JOG</t>
  </si>
  <si>
    <t>MARTIN YALE MODEL 400 TABLETOP JOGGER</t>
  </si>
  <si>
    <t>04CHL2436A</t>
  </si>
  <si>
    <t>CHALLENGE COMBINATION 2436A PAPER JOGGER</t>
  </si>
  <si>
    <t>04FXFD402P3</t>
  </si>
  <si>
    <t>FORMAX FD402P3 PAPER JOGGER</t>
  </si>
  <si>
    <t>04MBM208J</t>
  </si>
  <si>
    <t>MBM 208J Manual Folder</t>
  </si>
  <si>
    <t>04MBM408A</t>
  </si>
  <si>
    <t>MBM 408A FOLDER</t>
  </si>
  <si>
    <t>04MBMPERF</t>
  </si>
  <si>
    <t>PERFORATOR FOR 307A &amp; 407A FOLDERS</t>
  </si>
  <si>
    <t>04MBMSCORER</t>
  </si>
  <si>
    <t>MBM SCORER FOR 307A 407A 408A 508A FOLDR</t>
  </si>
  <si>
    <t>04MYI2051</t>
  </si>
  <si>
    <t>MARTIN YALE 2051 SMARTFOLD PAPER FOLDER</t>
  </si>
  <si>
    <t>04MYMARKVII</t>
  </si>
  <si>
    <t>MARTIN YALE MARK VII PRO SERIES FOLDER</t>
  </si>
  <si>
    <t>PF-P3100 DESKTOP PAPER FOLDER</t>
  </si>
  <si>
    <t>PF-P3200 DESKTOP PAPER FOLDER</t>
  </si>
  <si>
    <t>04MBM352F</t>
  </si>
  <si>
    <t>MBM 352F FRICTION FEED FOLDER</t>
  </si>
  <si>
    <t>PF-P330 AIR-FEED FOLDER</t>
  </si>
  <si>
    <t>04MYMARKVIICT</t>
  </si>
  <si>
    <t>CART FOR MARK VII PAPER FOLDERS</t>
  </si>
  <si>
    <t>05MBMAC0633</t>
  </si>
  <si>
    <t>SPIRAL: SCORER BROAD FOR MBM 352-F/S</t>
  </si>
  <si>
    <t>04BAUM714XLT</t>
  </si>
  <si>
    <t>BAUM 714XLT AFPF (URETHANE ROLLERS)</t>
  </si>
  <si>
    <t>04BAUM714XLTCR</t>
  </si>
  <si>
    <t>BAUM 714XLT AFPF (COMBO ROLLERS)</t>
  </si>
  <si>
    <t>05MBMAC0631</t>
  </si>
  <si>
    <t>SCORER NARROW FOR MBM 352-F/S</t>
  </si>
  <si>
    <t>05BMFK2002081</t>
  </si>
  <si>
    <t>BAUM STATIC CORD KIT</t>
  </si>
  <si>
    <t>04BAUM714SC</t>
  </si>
  <si>
    <t>SOUND COVERS FOR BAUM 714XLT FOLDER</t>
  </si>
  <si>
    <t>04BAUM714ST</t>
  </si>
  <si>
    <t>STAND FOR BAUM 714XLT FOLDER</t>
  </si>
  <si>
    <t>04BAUM714XLTRA</t>
  </si>
  <si>
    <t>BAUM 714XLT RT ANG FOLDING SYS W/ STANDS</t>
  </si>
  <si>
    <t>SVC-BAUM 714XLT RIGHT ANGLE FOLDING</t>
  </si>
  <si>
    <t>04SPF40FOLD</t>
  </si>
  <si>
    <t>PF-40L SUCTION FEED AUTOMATED FOLDER</t>
  </si>
  <si>
    <t>04MBM1800S</t>
  </si>
  <si>
    <t>MBM 1800S  AUTO PROG SECTION FOLDER</t>
  </si>
  <si>
    <t>04MBM1800SC</t>
  </si>
  <si>
    <t>SCORER OPTION FOR 1800S FOLDER</t>
  </si>
  <si>
    <t>04MBM1800MP</t>
  </si>
  <si>
    <t>MICRO PERF OPTION FOR 1800S FOLDER</t>
  </si>
  <si>
    <t>04BAUM714SCK</t>
  </si>
  <si>
    <t>SPIRAL SCORE KIT BAUM 714XLT_XA FOLDERS</t>
  </si>
  <si>
    <t>04EXCAL3S</t>
  </si>
  <si>
    <t>SPIRAL KEENCUT EXCALIBUR 3S</t>
  </si>
  <si>
    <t>04FXFD346</t>
  </si>
  <si>
    <t>FORMAX FD-346 PAPER FOLDER-TOUCH SCREEN</t>
  </si>
  <si>
    <t>Creasing</t>
  </si>
  <si>
    <t>04CMACCUCRE</t>
  </si>
  <si>
    <t>COUNT ACCUCREASER AIR TOUCH</t>
  </si>
  <si>
    <t>04CMEZCREASER</t>
  </si>
  <si>
    <t>COUNT EZ CREASER TOUCH</t>
  </si>
  <si>
    <t>04CMICREASEP</t>
  </si>
  <si>
    <t>COUNT ICREASE PRO</t>
  </si>
  <si>
    <t>04CMFC114</t>
  </si>
  <si>
    <t>COUNT FC114 CREASE/NUMBER/PERF UNIT</t>
  </si>
  <si>
    <t>04CMFC114A</t>
  </si>
  <si>
    <t>COUNT FC114-AIR CREASE/NUMBER/PERF UNIT</t>
  </si>
  <si>
    <t>04CMAPPSTAND</t>
  </si>
  <si>
    <t>OPT STAND - COUNT TABLETOP EQUIPMENT</t>
  </si>
  <si>
    <t>04CMAPPPHEAD</t>
  </si>
  <si>
    <t>COUNT PNUMATIC NUMBERING HEAD</t>
  </si>
  <si>
    <t>04CMPERFASS</t>
  </si>
  <si>
    <t>COUNT PERF ASSY (AVAIL 5-19-112-1TPI)</t>
  </si>
  <si>
    <t>05CMSAPP0131</t>
  </si>
  <si>
    <t>COUNT SCORING BLADE</t>
  </si>
  <si>
    <t>05CMSAPP0168</t>
  </si>
  <si>
    <t>COUNT SLIT BLADE</t>
  </si>
  <si>
    <t>05CMSAPP0017</t>
  </si>
  <si>
    <t>MINI MICRO PERF BLADE DEEP CUT</t>
  </si>
  <si>
    <t>05CMMPW96</t>
  </si>
  <si>
    <t>ADDL 96 TOOTH MICROPERF WHEEL 4 COUNT SF</t>
  </si>
  <si>
    <t>05CMSAPP0144</t>
  </si>
  <si>
    <t>COUNT PERF BLADE 12-1 (45 TEETH)</t>
  </si>
  <si>
    <t>05CMSAPP0141</t>
  </si>
  <si>
    <t>COUNT PERF BLADE 5-1 (18 TEETH)</t>
  </si>
  <si>
    <t>05CMSAPP0143</t>
  </si>
  <si>
    <t>COUNT PERF BLADE 9-1 (33 TEETH)</t>
  </si>
  <si>
    <t>04MBMGOCR59270</t>
  </si>
  <si>
    <t>SPIRAL:PERFORATING KIT  GOCREASE AUTOAIR</t>
  </si>
  <si>
    <t>04MBMGOCR59271</t>
  </si>
  <si>
    <t>SPIRAL:CUT WHEEL KIT GOCREASE AUTOAIR</t>
  </si>
  <si>
    <t>04CMICREAPROPL</t>
  </si>
  <si>
    <t>SPIRAL: COUNT ICREASE PRO PLUS</t>
  </si>
  <si>
    <t>04MBMGOCR40462</t>
  </si>
  <si>
    <t>SPIRAL 3:1 4X4 MM SQ HOLE PUNCH - GOC</t>
  </si>
  <si>
    <t>04MBMGOCR40463</t>
  </si>
  <si>
    <t>SPIRAL 3:1 4X4 MM SQ THUMB CUT PUNCH GOC</t>
  </si>
  <si>
    <t>04MBMGOCR40464</t>
  </si>
  <si>
    <t>SPIRAL MICRO PERFORATING TOOL FOR GOC</t>
  </si>
  <si>
    <t>04MBMGOCR40465</t>
  </si>
  <si>
    <t>SPIRAL 9 TPI PER-ATING TOOL - GOCREASE</t>
  </si>
  <si>
    <t>04MBMGOCR40466</t>
  </si>
  <si>
    <t>SPIRAL 1.9 MM CREASING TOOL - GOCREASE</t>
  </si>
  <si>
    <t>04MBMGOCR40467</t>
  </si>
  <si>
    <t>SPIRAL 1 MM CITO CREASING TOOL - GOC</t>
  </si>
  <si>
    <t>04MBMGOCR40475</t>
  </si>
  <si>
    <t>SPIRAL 3:1 4X4 MM RND HOLE PUNCH - GOC</t>
  </si>
  <si>
    <t>04MBMGOCR40476</t>
  </si>
  <si>
    <t>SPIRAL 3:1 4X4 MM RND THUMB CUT PUNC GOC</t>
  </si>
  <si>
    <t>04MBMGOCR40506</t>
  </si>
  <si>
    <t>SPIRAL EURO HOLE PUNCHING TOOL - GOC</t>
  </si>
  <si>
    <t>04MBMGOCR40508</t>
  </si>
  <si>
    <t>SPIRAL 2:1 4X4 MM SQ HOLE PUNCH TOOL GOC</t>
  </si>
  <si>
    <t>04MBMGOCR40529</t>
  </si>
  <si>
    <t>SPIRAL 2:1 5X5 MM SQ HOLE PUNCH TOOL GOC</t>
  </si>
  <si>
    <t>04MBMGOCR75870</t>
  </si>
  <si>
    <t>SPIRAL REPLACEMENT PERF WHEEL 9 TPI GOC</t>
  </si>
  <si>
    <t>04MBMGOCR75916</t>
  </si>
  <si>
    <t>SPIRAL REPLACEMENT CUTTING WHEEL GOC</t>
  </si>
  <si>
    <t>04CMACCUCREKF</t>
  </si>
  <si>
    <t>COUNT ACCUCREASER KF CRSR KNIFE FLDR SYS</t>
  </si>
  <si>
    <t>Perf Machines</t>
  </si>
  <si>
    <t>04RB940CONV</t>
  </si>
  <si>
    <t>ROSBACK 920 20in CONVEYOR</t>
  </si>
  <si>
    <t>04RB248RAU</t>
  </si>
  <si>
    <t>ROSBACK MODEL 248 30IN RIGHT ANGLE UNIT</t>
  </si>
  <si>
    <t>04RB24029736</t>
  </si>
  <si>
    <t>ROSBACK PERF BLADES (PAIR) 36 TPI</t>
  </si>
  <si>
    <t>04RB24029754</t>
  </si>
  <si>
    <t>ROSBACK PERF BLADES (PAIR) 54 TPI</t>
  </si>
  <si>
    <t>04RB24029772</t>
  </si>
  <si>
    <t>ROSBACK PERF BLADES (PAIR) 72 TPI</t>
  </si>
  <si>
    <t>04RB220A118</t>
  </si>
  <si>
    <t>MICRO PERF HEADS 220-A-118 36 TPI KIT</t>
  </si>
  <si>
    <t>04RB220A110</t>
  </si>
  <si>
    <t>MICRPERFHEADS 220/110 54TPI ROSBACK240XL</t>
  </si>
  <si>
    <t>04RB220A111</t>
  </si>
  <si>
    <t>MICRO PERF HEADS 220-A-111 72 TPI KIT</t>
  </si>
  <si>
    <t>04CMPERFMICRO</t>
  </si>
  <si>
    <t>OPT MICRO PERF FOR COUNT SPEED FEEDER</t>
  </si>
  <si>
    <t>04CMACCUCREMD</t>
  </si>
  <si>
    <t>COUNT SPEED FEEDER OPT MOTORIZED DELIV</t>
  </si>
  <si>
    <t>04CMPERFMAST</t>
  </si>
  <si>
    <t>COUNT PERFMASTER PERF AND SCORE MACHINE</t>
  </si>
  <si>
    <t>04CMPERFMAIR</t>
  </si>
  <si>
    <t>COUNT PERFMASTER AIR</t>
  </si>
  <si>
    <t>Bookletmakers</t>
  </si>
  <si>
    <t>04MBMSTITCHHF</t>
  </si>
  <si>
    <t>MBM STITCHFOLD HANDFED OFFLINE BKLTMAKER</t>
  </si>
  <si>
    <t>04MBMSTITRIM</t>
  </si>
  <si>
    <t>MBM STITCHFOLD FACE TRIMMER</t>
  </si>
  <si>
    <t>ANNUAL SVC - MBM STITCHFOLDFT</t>
  </si>
  <si>
    <t>04MBMS3000</t>
  </si>
  <si>
    <t>MBM SPRINT 3000 BOOKLETMAKER</t>
  </si>
  <si>
    <t>04MBMS5000</t>
  </si>
  <si>
    <t>MBM SPRINT 5000  BOOKLETMAKER</t>
  </si>
  <si>
    <t>04MBMSPRTRM</t>
  </si>
  <si>
    <t>MBM FACE TRIMMER-SPRINT BOOKLET MAKERS</t>
  </si>
  <si>
    <t>04MBM0859</t>
  </si>
  <si>
    <t>SPRINT INTERFACE KIT FOR FC10 COLLATOR</t>
  </si>
  <si>
    <t>04MBMFC10STAPLER</t>
  </si>
  <si>
    <t>MBM STAPLER FOR FC 10 COLLATOR</t>
  </si>
  <si>
    <t>04MBMFC10STAPSTD</t>
  </si>
  <si>
    <t>STAPLER BASE FOR FC10 COLLATOR</t>
  </si>
  <si>
    <t>04ISPAUTOBOOK</t>
  </si>
  <si>
    <t>AUTOBOOK TABLE-TOP BOOKLET MAKER</t>
  </si>
  <si>
    <t>04CPBPS244HF</t>
  </si>
  <si>
    <t>SPIRAL: POWERSQ BOOK MAKERPS224HANDFED</t>
  </si>
  <si>
    <t>04CPBP2T</t>
  </si>
  <si>
    <t>SPIRAL:2KNIFETRIMP2T PS224 / PS160</t>
  </si>
  <si>
    <t>04CPBP2TTK</t>
  </si>
  <si>
    <t>SPIRAL:TRANSKITP2T SUPPLYVOLTAGE &lt;225V</t>
  </si>
  <si>
    <t>04CPBPSPBS</t>
  </si>
  <si>
    <t>SPIRAL: POWER SQUARE BLOOK STACKER PBS</t>
  </si>
  <si>
    <t>04CPBWA072335</t>
  </si>
  <si>
    <t>SPIRAL: INTERFACE CON PS224 TO P2T/PBS</t>
  </si>
  <si>
    <t>04CPBWA940180</t>
  </si>
  <si>
    <t>SPIRAL: INTERFACE CONNET PBS TO P2T</t>
  </si>
  <si>
    <t>04CPBWA990058</t>
  </si>
  <si>
    <t>SPIRAL: SPART PARTS KIT FOR P2S224</t>
  </si>
  <si>
    <t>04CPBWA990057</t>
  </si>
  <si>
    <t>SPIRAL:SPARE PARTS PS224 2 KNIFE TRIMMER</t>
  </si>
  <si>
    <t>04CPBWA990055</t>
  </si>
  <si>
    <t>SPIRAL:SPARE PARTS KIT FOR PS224 STACKER</t>
  </si>
  <si>
    <t>04AKBOOKMAC</t>
  </si>
  <si>
    <t>SPIRAL BOOKLETMAC BOOKLET MAKER</t>
  </si>
  <si>
    <t>04AKBOOKMACSH</t>
  </si>
  <si>
    <t>SPIRAL STAPLE HEAD BOKLETMAC BOKLETMAKE</t>
  </si>
  <si>
    <t>04PL104SQF</t>
  </si>
  <si>
    <t>PLOCKMATIC PL104 SQUAREFOLD (NO STAND)</t>
  </si>
  <si>
    <t>04PL104STAND</t>
  </si>
  <si>
    <t>SPIRAL: ADJHEIGHTSTAND PL104 SQUAREFOLD</t>
  </si>
  <si>
    <t>04PL10500002</t>
  </si>
  <si>
    <t>WHEEL KIT FOR PL104 ON KM</t>
  </si>
  <si>
    <t>04PL10510490A</t>
  </si>
  <si>
    <t xml:space="preserve"> 105-10490A DEFL PLATE FOR PL104 (KM)</t>
  </si>
  <si>
    <t>04PL170122R</t>
  </si>
  <si>
    <t xml:space="preserve">  170122R OFF LINE STAND FOR PL104</t>
  </si>
  <si>
    <t>Stitchers and Staplers</t>
  </si>
  <si>
    <t>04DSM19AST</t>
  </si>
  <si>
    <t>DELUXE M19-AST 9/16IN STITCHER+18D HEAD</t>
  </si>
  <si>
    <t>04DSSMA25</t>
  </si>
  <si>
    <t>DELUXE SM-A25 STITCH MASTER</t>
  </si>
  <si>
    <t>04DSSMA25DBLHD</t>
  </si>
  <si>
    <t>DELUXE DOUBLE HEAD STITCH MASTER</t>
  </si>
  <si>
    <t>04DSFSK1</t>
  </si>
  <si>
    <t>DELUXE FSK1 FLR STAND-1X/2X STITCH MAST</t>
  </si>
  <si>
    <t>04LWW106ST2</t>
  </si>
  <si>
    <t>STAND FOR TWO RAPID 106E STAPLERS</t>
  </si>
  <si>
    <t>Numbering Machines</t>
  </si>
  <si>
    <t>04CMACCUNUM</t>
  </si>
  <si>
    <t>COUNT ACCUNUMBER AIR W/O SCORE OR PERF</t>
  </si>
  <si>
    <t>04MYIGC210</t>
  </si>
  <si>
    <t>MARTINYALE GC210 10UP GUTTERCUT SLIT+STD</t>
  </si>
  <si>
    <t>04MYBCS212</t>
  </si>
  <si>
    <t>MARTINYALE BCS212 12 UP BUS CARD SLITTER</t>
  </si>
  <si>
    <t>Shredders</t>
  </si>
  <si>
    <t>04MYI120CC3</t>
  </si>
  <si>
    <t>INTIMUS 120CC3 CROSS CUT SHREDDER</t>
  </si>
  <si>
    <t>04MYI175CC3</t>
  </si>
  <si>
    <t>INTIMUS175CC3SHRED 5/32X1-13/16 CROSSCUT</t>
  </si>
  <si>
    <t>04SHRED852CC</t>
  </si>
  <si>
    <t>INTIMUS 852 CROSS CUT SHREDDER 1/8X1-1/2</t>
  </si>
  <si>
    <t>04MBM2503CC</t>
  </si>
  <si>
    <t>MBM DESTROYIT 2503CC 3/16X1.5 CROSS CUT</t>
  </si>
  <si>
    <t>04MBM5009CC</t>
  </si>
  <si>
    <t>MBM DESTROYIT 5009 CROSS CUT SHREDDER</t>
  </si>
  <si>
    <t>04MBM5009CCL3</t>
  </si>
  <si>
    <t>MBM DESTROYIT 5009 CROSSCUT SHRDR 6X50MM</t>
  </si>
  <si>
    <t>04MBM5009CONV</t>
  </si>
  <si>
    <t>MODULE CONVEYOR - DESTROYIT 5009 SHEDDER</t>
  </si>
  <si>
    <t>04MBM4005CC</t>
  </si>
  <si>
    <t>MBM DESTROYIT 4005CC SHRED 3/16X1.5IN CC</t>
  </si>
  <si>
    <t>04MBM4005CC332</t>
  </si>
  <si>
    <t>MBM DESTROYIT 4005CC SHRED 3/32X5/8 CC</t>
  </si>
  <si>
    <t>04MBM2604SMC</t>
  </si>
  <si>
    <t>MBM DESTROYIT 2604 MICRO SHREDDER</t>
  </si>
  <si>
    <t>04MBM2604CC</t>
  </si>
  <si>
    <t>MBM DESTROYIT 2604CC - 3/16X1-1/2CC</t>
  </si>
  <si>
    <t>55SHREDOILAO</t>
  </si>
  <si>
    <t>SPIRAL SHRDER OILAUTO OILR 6 ONE QT BTLS</t>
  </si>
  <si>
    <t>04FXFD8806CC</t>
  </si>
  <si>
    <t>INDUSTRIAL CONVEYOR SHREDDER CROSS-CUT</t>
  </si>
  <si>
    <t>04FXFD8806SC</t>
  </si>
  <si>
    <t>INDUSTRIAL CONVEYOR SHREDDER STRIP-CUT</t>
  </si>
  <si>
    <t>Pressure Sealers</t>
  </si>
  <si>
    <t>04PTIM9100</t>
  </si>
  <si>
    <t>PAITEC IM9100 PRESSURE SEALER</t>
  </si>
  <si>
    <t>04PTSCAEPC</t>
  </si>
  <si>
    <t>Speed Control Auto Ext Power Conveyor</t>
  </si>
  <si>
    <t>04PTASVCS</t>
  </si>
  <si>
    <t>AUTO SEQUENTIAL VERTICAL CONVEYOR STACKR</t>
  </si>
  <si>
    <t>04PTVSFSC</t>
  </si>
  <si>
    <t>Vertical Stacker Floor Stand w/ Casters</t>
  </si>
  <si>
    <t>04PTCABINET</t>
  </si>
  <si>
    <t>HEAVYDUTY STEEL CABINETW/LOCKING CASTERS</t>
  </si>
  <si>
    <t>04PTIM8100</t>
  </si>
  <si>
    <t>PAITEC IM8100 PRESSURE SEALER</t>
  </si>
  <si>
    <t>04PTIM4500</t>
  </si>
  <si>
    <t>PAITEC IM4500 PRESSURE SEALER</t>
  </si>
  <si>
    <t>04PTLDRUM</t>
  </si>
  <si>
    <t>OPTIONAL L DRUM-ES5000/IM4000/IM4500</t>
  </si>
  <si>
    <t>04PTIM4000PROA</t>
  </si>
  <si>
    <t>SLIDE BASE HP LJ4000 SER+ADD500 CT TRAY</t>
  </si>
  <si>
    <t>04PTIM4000PROB</t>
  </si>
  <si>
    <t>SLIDE BASE HP LJ4000 SER+ADD1000 CT TRAY</t>
  </si>
  <si>
    <t>04PTMX13000</t>
  </si>
  <si>
    <t>PAITEC MX13000 PRESSURE SEALER</t>
  </si>
  <si>
    <t>04PTMX9000</t>
  </si>
  <si>
    <t>PAITEC MX9000 PRESSURE SEALER</t>
  </si>
  <si>
    <t>04PTES8000</t>
  </si>
  <si>
    <t>PAITEC ES8000 PRESSURE SEALER</t>
  </si>
  <si>
    <t>04PTIM7RISER</t>
  </si>
  <si>
    <t>IN-LINE 4.5" RISER KIT FOR IM7100</t>
  </si>
  <si>
    <t>04PTES7ILK</t>
  </si>
  <si>
    <t>INLINE KIT PTR I/F+SLIDEMOUNT ES7000</t>
  </si>
  <si>
    <t>04PTES5000</t>
  </si>
  <si>
    <t>PAITEC ES5000 PRESSURE SEALER</t>
  </si>
  <si>
    <t>04PTSTDDRUM</t>
  </si>
  <si>
    <t>OPT. STD. DRUM FOR ES5000L/IM4000/IM4500</t>
  </si>
  <si>
    <t>04PTES5500</t>
  </si>
  <si>
    <t>PAITEC ES5500 PRESSURE SEALER</t>
  </si>
  <si>
    <t>04PTES2000</t>
  </si>
  <si>
    <t>PAITEC ES2000 PRESSURE SEALER</t>
  </si>
  <si>
    <t>04PTES8500</t>
  </si>
  <si>
    <t>PAITEC ES8500 PRESSURE SEALER</t>
  </si>
  <si>
    <t>04PP76ST</t>
  </si>
  <si>
    <t>PP-76ST ONE-STEP SHRINK WRAP SYSTEM</t>
  </si>
  <si>
    <t>PP-76ST ONE-STEP SHRINK WRAP INSTL+TRNG</t>
  </si>
  <si>
    <t>iJetColor Press Engine</t>
  </si>
  <si>
    <t>84PWIJCPROPH</t>
  </si>
  <si>
    <t>MEMJET PRINT HEAD FOR IJET COLOR PRO</t>
  </si>
  <si>
    <t>04PWIJETNXT</t>
  </si>
  <si>
    <t>IJETCOLOR NXT ENVELOPE PRESS</t>
  </si>
  <si>
    <t>04PWIJETPROHP</t>
  </si>
  <si>
    <t>IJETCOLORPRO1175P HPENVELOPEPRESS</t>
  </si>
  <si>
    <t>04PWIBDTHP</t>
  </si>
  <si>
    <t>BDT DOCUMENTFEEDER FOR IJETCOLORPRO1175P</t>
  </si>
  <si>
    <t>84PWIHPBLK</t>
  </si>
  <si>
    <t>REPLACEMENT INK CARTRIDGE BLACK 498ML</t>
  </si>
  <si>
    <t>04PWIJET1175</t>
  </si>
  <si>
    <t>IJETCOLOR 1175 ENVELOPE PRESS BUNDLE</t>
  </si>
  <si>
    <t>Letter Openers</t>
  </si>
  <si>
    <t>04PIRDLA2</t>
  </si>
  <si>
    <t>DL200 LETTER OPENER</t>
  </si>
  <si>
    <t>04MY62001</t>
  </si>
  <si>
    <t>SPIRAL:MARTINYALE 62001LETTEROPENER TRAY</t>
  </si>
  <si>
    <t>Welder</t>
  </si>
  <si>
    <t>04RSRBW1500</t>
  </si>
  <si>
    <t>SPIRAL RBW-1500S VINYL WELDING MACHINE</t>
  </si>
  <si>
    <t>05RSMDBW001</t>
  </si>
  <si>
    <t>SPIRAL WELDING BELTS FOR RBM-1500</t>
  </si>
  <si>
    <t>Tabber/Waffer Sealers</t>
  </si>
  <si>
    <t>04AFETTABBER</t>
  </si>
  <si>
    <t>ACCUFAST ET TABBER (FANFOLD)</t>
  </si>
  <si>
    <t>04AFETRTABBER</t>
  </si>
  <si>
    <t>ACCUFAST ETR TABBER WITH ROLL HEADS</t>
  </si>
  <si>
    <t>04AFCS3TTCONV</t>
  </si>
  <si>
    <t>CS3 CONVEYOR TABLE TOP FOR ET/ETR TABBER</t>
  </si>
  <si>
    <t>04AFCS3STCONV</t>
  </si>
  <si>
    <t>CS3 CONVEYOR W/STAND-ET/ETR TABBER</t>
  </si>
  <si>
    <t>04AFSTANDETHDF</t>
  </si>
  <si>
    <t>ACCUFAST STAND-ET TABB &amp; HDF FEED</t>
  </si>
  <si>
    <t>04AFHDFFEED</t>
  </si>
  <si>
    <t>ACCUFAST HDF FEEDER ET SERIES TABBERS</t>
  </si>
  <si>
    <t>04AFKTTAB</t>
  </si>
  <si>
    <t>ACCUFAST KT TABBER</t>
  </si>
  <si>
    <t>04AFKTTTTAB</t>
  </si>
  <si>
    <t>ACCUFAST KT-TT TABBER</t>
  </si>
  <si>
    <t>04AFFXFEED</t>
  </si>
  <si>
    <t>ACCUFAST FX FEEDER FOR KT TABBER</t>
  </si>
  <si>
    <t>05AF02084215</t>
  </si>
  <si>
    <t>1.5IN TRANSLU TABS-KT TABBER (5000/ROLL)</t>
  </si>
  <si>
    <t>04MYEX5100</t>
  </si>
  <si>
    <t>MARTIN YALE EX5100 TABBING MACHINE</t>
  </si>
  <si>
    <t>Case-Making Equipment</t>
  </si>
  <si>
    <t>04ODMSTICKER</t>
  </si>
  <si>
    <t>STICKER SINGLE BLADE CASING IN MACHINE</t>
  </si>
  <si>
    <t>04ODMSMASHER</t>
  </si>
  <si>
    <t>SMASHER HYDRAULIC BUILDING-IN MACHINE</t>
  </si>
  <si>
    <t>04ODMSUPERSEWER</t>
  </si>
  <si>
    <t>SUPER SEWER AUTO-FEED SIDE SEWING MACH</t>
  </si>
  <si>
    <t>L-bar Sealer</t>
  </si>
  <si>
    <t>05AF02079916</t>
  </si>
  <si>
    <t>WAFER SEAL START-UP PACKAGE KT TABBER</t>
  </si>
  <si>
    <t>05STXTB15WH</t>
  </si>
  <si>
    <t>WAFER SEAL START PKG-STAPLEX 1.5 TABBER</t>
  </si>
  <si>
    <t>05STXTB1WH</t>
  </si>
  <si>
    <t>WAFER SEAL START PKG STAPLEX 1 TABBER</t>
  </si>
  <si>
    <t>08CBSTARTUP</t>
  </si>
  <si>
    <t>SPIRAL: COVERBINDASSORTCOVERSTARTUPKIT</t>
  </si>
  <si>
    <t>19BCB122501PI</t>
  </si>
  <si>
    <t>SPIRAL: ROLLLAMISTART-UP KIT15"ROLLLAM</t>
  </si>
  <si>
    <t>19BCB252501PI</t>
  </si>
  <si>
    <t>SPIRAL:ROLLLAMISTART-UP PACK27"ROLLLAM</t>
  </si>
  <si>
    <t>25BALMG12615</t>
  </si>
  <si>
    <t>SPIRAL ALM LAMINATE-12.6" CLEAR 1.5 MIL</t>
  </si>
  <si>
    <t>25BALMG1263</t>
  </si>
  <si>
    <t>SPIRAL ALM LAMINATE-12.6" CLEAR 3.0 MIL</t>
  </si>
  <si>
    <t>25BALMG1265</t>
  </si>
  <si>
    <t>SPIRAL ALM LAMINATE-12.6" CLEAR 5.0 MIL</t>
  </si>
  <si>
    <t>32SWFL1620</t>
  </si>
  <si>
    <t>PVC SWF CFOLD 16" X 2000' .075 G</t>
  </si>
  <si>
    <t>32SWPOF164360</t>
  </si>
  <si>
    <t>POLYOLEFIN SWF CFOLD 16" X 4375' 60 G</t>
  </si>
  <si>
    <t>32SWULT144375</t>
  </si>
  <si>
    <t>ULTRA POLY SWF - CFOLD 14" X 4375' 60</t>
  </si>
  <si>
    <t>32SWULT183500</t>
  </si>
  <si>
    <t>ULTRA POLY SWF - CFOLD 18" X 3500' 75</t>
  </si>
  <si>
    <t>80HAMW3162436</t>
  </si>
  <si>
    <t>THERMAL MOUNT START PKG</t>
  </si>
  <si>
    <t>80SSFB2436W</t>
  </si>
  <si>
    <t>PRESSURE SENSITIVE MOUNT APP START PKG</t>
  </si>
  <si>
    <t>PKCNALMLAM</t>
  </si>
  <si>
    <t>SPIRAL: ALM AUTOLAMINAT START-UP PACK</t>
  </si>
  <si>
    <t>PKCNCOILPK</t>
  </si>
  <si>
    <t>PLASTIC COIL BINDING START UP PKG</t>
  </si>
  <si>
    <t>PKCNCOMBPK</t>
  </si>
  <si>
    <t>PLASTIC COMB BINDING START UP PKG</t>
  </si>
  <si>
    <t>PKCNFASTBACK</t>
  </si>
  <si>
    <t>FASTBACK TAPE BINDING START UP PKG</t>
  </si>
  <si>
    <t>PKCNPOUCHLAM</t>
  </si>
  <si>
    <t>POUCH LAMINATOR START UP PKG</t>
  </si>
  <si>
    <t>PKCNVELOPK</t>
  </si>
  <si>
    <t>VELO BINDING START-UP SUPPLIES</t>
  </si>
  <si>
    <t>PKCNWFL43PK</t>
  </si>
  <si>
    <t>43IN THERMAL LAM START-UP PKG-RSH1151</t>
  </si>
  <si>
    <t>PKCNWFL43PKPS</t>
  </si>
  <si>
    <t>43IN PRESS SENS LAM START PKG-RSH-1151</t>
  </si>
  <si>
    <t>PKCNWFL51PKPS</t>
  </si>
  <si>
    <t>51IN PRES. SENS. LAM START PKG</t>
  </si>
  <si>
    <t>PKCNWFL62PK</t>
  </si>
  <si>
    <t>62 IN LAMINATING START UP PKG</t>
  </si>
  <si>
    <t>PKCNWFL65PK</t>
  </si>
  <si>
    <t>51 IN LAMINATING START UP PKG</t>
  </si>
  <si>
    <t>PKCNWFLAM</t>
  </si>
  <si>
    <t>WIDE FORMAT LAMINATING START UP PKG</t>
  </si>
  <si>
    <t>PKCNWIREPK</t>
  </si>
  <si>
    <t>WIRE-O 3:1 PITCH START UP PKG</t>
  </si>
  <si>
    <t>PKCNXL44PK</t>
  </si>
  <si>
    <t>CANON XL44 START-UP PACKAGE</t>
  </si>
  <si>
    <t>PKPADDINGKIT</t>
  </si>
  <si>
    <t>PADDING GLUE START UP PACKAGE</t>
  </si>
  <si>
    <t>PKPADKITFAP</t>
  </si>
  <si>
    <t>PADDING FAN-A-PART GLUE START UP PACKAGE</t>
  </si>
  <si>
    <t>04CHLHCART</t>
  </si>
  <si>
    <t>CHALLENGE HANDY CART</t>
  </si>
  <si>
    <t>04ANSCUHD3424</t>
  </si>
  <si>
    <t>"ULTRAHD MOBILE WORKSTATION 24"" X 36"""</t>
  </si>
  <si>
    <t>Intimus Shredder</t>
  </si>
  <si>
    <t>04SHRED1686</t>
  </si>
  <si>
    <t>INTIMUS 16.86 SHREDDER-WOILER 6X50MM CC</t>
  </si>
  <si>
    <t>04SHREDVZ14</t>
  </si>
  <si>
    <t>INTIMUS VZ 14.00-4 PLUS 870 BALER 2X15MM</t>
  </si>
  <si>
    <t>55SHREDPB9</t>
  </si>
  <si>
    <t>INTIMUS PB9 HEAVY DUTY SHREDDER BAGS</t>
  </si>
  <si>
    <t>55INOIL78839</t>
  </si>
  <si>
    <t>INTIMUS SHREDDER OIL BOTTLES [1 GALLON]</t>
  </si>
  <si>
    <t>55SHREDST1</t>
  </si>
  <si>
    <t>INTIMUS ST1 BALE STRAPPING - 1650'/ ROLL</t>
  </si>
  <si>
    <t>MBM DestroyIt</t>
  </si>
  <si>
    <t>04MBM2604CC332</t>
  </si>
  <si>
    <t>MBM DESTROYIT 2604CC332 - 3/32X5/8CC</t>
  </si>
  <si>
    <t>04MBM2604SC</t>
  </si>
  <si>
    <t>MBM DESTROYIT 2604SC - 3/16STRIPCUT</t>
  </si>
  <si>
    <t>Quick Label</t>
  </si>
  <si>
    <t>PKANQL120X</t>
  </si>
  <si>
    <t>QUICKLABEL QL-120X PERFORMANCE BUNDLE</t>
  </si>
  <si>
    <t>04ANCQLPRO</t>
  </si>
  <si>
    <t>ADDITIONAL QUICKLABEL CQL PRO LICENSE</t>
  </si>
  <si>
    <t>04ANQL120UW</t>
  </si>
  <si>
    <t>OPTIONAL LABEL UNWINDER FOR QL-120</t>
  </si>
  <si>
    <t>PKANQL300</t>
  </si>
  <si>
    <t>QUICKLABEL QL-300 PERFORMANCE BUNDLE</t>
  </si>
  <si>
    <t>04ANQL300MRS</t>
  </si>
  <si>
    <t>MATRIX REMOVAL SYSTEM FOR QL-300</t>
  </si>
  <si>
    <t>87ANALSK300</t>
  </si>
  <si>
    <t>ASSORTED LABEL START UP KIT QL-300</t>
  </si>
  <si>
    <t>04ANQL850</t>
  </si>
  <si>
    <t>QUICKLABEL QL-850 IJ COLOR LABEL PRINTER</t>
  </si>
  <si>
    <t>Add-Ons</t>
  </si>
  <si>
    <t>MACH6SMCPC</t>
  </si>
  <si>
    <t>MACH 6 TURNKEY SYSTEM W/MCOLOR 3.0 PRE-L</t>
  </si>
  <si>
    <t>04CPB9583632AF</t>
  </si>
  <si>
    <t>BOURG SHEET FEEDER BSF 26IN</t>
  </si>
  <si>
    <t>BOURG SHEET FEEDER BSF 26IN INSTL+TRNG</t>
  </si>
  <si>
    <t>04CPB9592283A</t>
  </si>
  <si>
    <t>BARCODE READERKIT 1D 2D HIGH PILE DRAWER</t>
  </si>
  <si>
    <t>04CPB9592075</t>
  </si>
  <si>
    <t>BSF HANDHELD BARCODE READER</t>
  </si>
  <si>
    <t>04CPB9592434AF</t>
  </si>
  <si>
    <t>INTERFACE FEEDERBOOKMAKERPERFECTBINDER</t>
  </si>
  <si>
    <t>04CPB9580296AF</t>
  </si>
  <si>
    <t>BOURG PREPARATION MODULE BPM</t>
  </si>
  <si>
    <t>04CPB9592481AF</t>
  </si>
  <si>
    <t>BPM BLEED/TRIM</t>
  </si>
  <si>
    <t>04CPB9592485AF</t>
  </si>
  <si>
    <t>BPM 1 EXTRA SLOT</t>
  </si>
  <si>
    <t>04CPB9592482AF</t>
  </si>
  <si>
    <t>BPM CREASE</t>
  </si>
  <si>
    <t>04CPB9584891AF</t>
  </si>
  <si>
    <t>BMESTITCHFOLDBOOKMAKER2DELUXESTITCHHEADS</t>
  </si>
  <si>
    <t>04CPB9592457</t>
  </si>
  <si>
    <t>DOCKING PLATE FOR IN-LINE BM-E 2 DIR</t>
  </si>
  <si>
    <t>04CPB9585539AF</t>
  </si>
  <si>
    <t>BOURG BOOKLET MAKER BM-E TRIMMING UNIT</t>
  </si>
  <si>
    <t>04CPB0000659</t>
  </si>
  <si>
    <t>CP BOURG SQUARE EDGE SQE</t>
  </si>
  <si>
    <t>05CPB9158017</t>
  </si>
  <si>
    <t>CP BOURG STITCHING CASSETTE 2PERCARTON</t>
  </si>
  <si>
    <t>GBC</t>
  </si>
  <si>
    <t>GBC - AUTOMATED PUNCH</t>
  </si>
  <si>
    <t>DIE AP2 DIE  COMBBIND  STANDARD</t>
  </si>
  <si>
    <t>DIE AP2 COMBBIND OVERSIZED</t>
  </si>
  <si>
    <t>DIE AP2 COMBBIND  20 HOLES</t>
  </si>
  <si>
    <t>DIE AP2 WIREBIND   3:1  SQUARE</t>
  </si>
  <si>
    <t>DIE AP2 WIREBIND   2:1  SQUARE</t>
  </si>
  <si>
    <t>DIE AP2 WIREBIND   3:1  ROUND</t>
  </si>
  <si>
    <t>DIE AP2 WIREBIND   2:1  ROUND</t>
  </si>
  <si>
    <t>GBC:AP-2 COLO COIL 4:1 .250 PITCH R 1</t>
  </si>
  <si>
    <t>GBC - COIL 4:1 DIE (.2475 PITCH)</t>
  </si>
  <si>
    <t>DIE AP2 COLORCOIL 4:1 2475 PITCH OS OVAL</t>
  </si>
  <si>
    <t>GBC:AP-2 COLOR COIL 5:1 PITCH ROUND 1</t>
  </si>
  <si>
    <t>DIE AP2 3:1 PROCLICKPITCH 11 IN OS SQUAR</t>
  </si>
  <si>
    <t>GBC:AP-2 STRIP BINDING VELOBIND 11" 1</t>
  </si>
  <si>
    <t>DIE AP2 3-5-7 ROUND 5/16"</t>
  </si>
  <si>
    <t>DIE AP2 2-4 HOLE 5/16"</t>
  </si>
  <si>
    <t>DIE AP2 2-4 HOLE 1/4"</t>
  </si>
  <si>
    <t>GBC:MAGNAPUNCH PRO INTER DIE PUNCH UNIT</t>
  </si>
  <si>
    <t>GBC:DIE MAGNA PRO C4 .2475 RND</t>
  </si>
  <si>
    <t>GBC:DIE MAGNA PRO C4 .250 RND</t>
  </si>
  <si>
    <t>GBC:DIE MAGNA PRO C4 .2475 OVERSIZED OVL</t>
  </si>
  <si>
    <t>GBC:DIE MAGNA PRO PB 3 POSITION ADJ</t>
  </si>
  <si>
    <t>GBC:DIE MAGNA PRO WIRE 3:1 SQR</t>
  </si>
  <si>
    <t>GBC:DIE MAGNA PRO WIRE 3:1 RND</t>
  </si>
  <si>
    <t>GBC:DIE MAGNA PRO WIRE 2:1 SQR</t>
  </si>
  <si>
    <t>GBC:DIE MAGNA PRO WIRE 2:1 RND</t>
  </si>
  <si>
    <t>GBC:DIE MAGNA PRO PROCLICK</t>
  </si>
  <si>
    <t>GBC:DIE MAGNA PRO VELOBIND</t>
  </si>
  <si>
    <t>GBC:DIE MAGNA PRO SUREBIND</t>
  </si>
  <si>
    <t>GBC:DIE MAGNA 3-5-7/ 2-4</t>
  </si>
  <si>
    <t>GBC:MP2000PB CB/ZIPBIND MOD 12" EPUNCH</t>
  </si>
  <si>
    <t>MP2000-W3 FIXED 3:1 TWIN LOOP PUNCH</t>
  </si>
  <si>
    <t>MP2000-C4 FIXED 4:1 COL COIL PUNCH</t>
  </si>
  <si>
    <t>GBC:EQP MP2500IX DOM 115V PK ASY.</t>
  </si>
  <si>
    <t>GBC:COMBBIND PB 19-HOLE</t>
  </si>
  <si>
    <t>GBC:WIREBIND  3:1 SQUARE HOLES</t>
  </si>
  <si>
    <t>GBC:WIREBIND  2:1 SQUARE HOLES</t>
  </si>
  <si>
    <t>GBC:WIREBIND  3:1 ROUND HOLES</t>
  </si>
  <si>
    <t>GBC:WIREBIND  2:1 ROUND HOLES</t>
  </si>
  <si>
    <t>COIL GBC 4:1 .2475 PITCH</t>
  </si>
  <si>
    <t>GBC:PROCLICK  3:1 RECTANGULAR HOLES</t>
  </si>
  <si>
    <t>GBC:LOOSE-LEAF COMBO 3-5-7/2-4 HOLE</t>
  </si>
  <si>
    <t>GBC:DIE SET CABINET</t>
  </si>
  <si>
    <t>GBC 16DB MANUAL PLASTIC BINDING CLOSER</t>
  </si>
  <si>
    <t>GBC:PB2600 COMBBIND MODULAR 12" EBINDER</t>
  </si>
  <si>
    <t>MC12 WIREBIND CLOSER</t>
  </si>
  <si>
    <t>TL2900 WIREBIND CLOSER</t>
  </si>
  <si>
    <t>GBC CC2700 MODULAR ELECTRIC COIL BINDER</t>
  </si>
  <si>
    <t>CI12 COLORCOIL INSERTER</t>
  </si>
  <si>
    <t>C800PRO COMBBIND PUNCH AND BIND</t>
  </si>
  <si>
    <t>7709100A</t>
  </si>
  <si>
    <t>C450E COMBBIND PUNCH AND BIND</t>
  </si>
  <si>
    <t>GBC:SYS ONE SUREBIND 1" EBIND/M PUNCH.</t>
  </si>
  <si>
    <t>SYSTEM1-1IN VELOBIND ELEC BIND/MAN PUNCH</t>
  </si>
  <si>
    <t>GBC:SYS TWO SUREBIND 2" EBIND AND PUNC</t>
  </si>
  <si>
    <t>GBC:SYS TWO VELOBIND 2" EBIND AND PUNC</t>
  </si>
  <si>
    <t>GBC:SYS 3 PRO SUREBIND 3" EBIND PUNCH.</t>
  </si>
  <si>
    <t>SYSTEM THREE PRO -3IN VELOBIND BIND&amp;PUN</t>
  </si>
  <si>
    <t>GBC:SYS 4 BIND VELOBIND 3" EBINDER</t>
  </si>
  <si>
    <t>GBC:DEBINDER TOOL VELOBIND/SUREBIND</t>
  </si>
  <si>
    <t>CRIMPERS SMALL COLORCOIL 6MM TO 18MM</t>
  </si>
  <si>
    <t>CRIMPERS LARGE COLORCOIL 14MM TO 33MM</t>
  </si>
  <si>
    <t>GBC:DIGICOIL COLOR COIL FINISHER</t>
  </si>
  <si>
    <t>SPIRE III 64T-64IN THRML WIDE FRMT LMNTR</t>
  </si>
  <si>
    <t>SPIRE 3 UN/REWIND-USED W ALL SPR 2MDLS</t>
  </si>
  <si>
    <t>SPIRE 64 IN AUTOGRIP SUPPLY SHAFT ASSY</t>
  </si>
  <si>
    <t>SPIRE 64 IN MULTICORE SUPPLY SHAFT ASSY</t>
  </si>
  <si>
    <t>SPIRE 64 IN TABLE IDLER BAR ASSY</t>
  </si>
  <si>
    <t>EMA SPIRE III 64T</t>
  </si>
  <si>
    <t>SPIRE III 44T -44IN THERMAL WF LAMINATOR</t>
  </si>
  <si>
    <t>SPIRE 44 IN AUTOGRIP SUPPLY SHAFT ASSY</t>
  </si>
  <si>
    <t>SPIRE 44 IN MULTICORE SUPPLY SHAFT ASSY</t>
  </si>
  <si>
    <t>SPIRE 44 IN TABLE IDLER BAR ASSY</t>
  </si>
  <si>
    <t>EMA SPIRE III 44T</t>
  </si>
  <si>
    <t>GBC SEAL 65 PRO MD</t>
  </si>
  <si>
    <t>GBC SEAL 65 PRO MD 2 CUTTER/SLITTER</t>
  </si>
  <si>
    <t>GBC SEAL 65 PRO MD - ESLIT SINGLE UNIT</t>
  </si>
  <si>
    <t>GBC SEAL 62 PRO D</t>
  </si>
  <si>
    <t>GBC SEAL 62 PRO D PRODUCTIVITY PACK</t>
  </si>
  <si>
    <t>GBC SEAL 62 PRO S 230VAC NEMA 6-20</t>
  </si>
  <si>
    <t>GBC SEAL 62 PRO S EASY IN-FEED TABLE</t>
  </si>
  <si>
    <t>GBC SEAL 62 PRO S - PRINT ROLL TROUGH</t>
  </si>
  <si>
    <t>GBC SEAL 62 BASE 1 PHAS NEMA 5-20 ROLL T</t>
  </si>
  <si>
    <t>64338A</t>
  </si>
  <si>
    <t>GBC SEAL 62 BASE 1 PHAS NEMA 5-20 NO ACC</t>
  </si>
  <si>
    <t>GBC SEAL 62 BASE - REAR POWER TAKEUP OPT</t>
  </si>
  <si>
    <t>64341A</t>
  </si>
  <si>
    <t>GBC SEAL 54BASE NEMA 5-20</t>
  </si>
  <si>
    <t>GBC SEAL 54 BASE - ROLL TROUGH</t>
  </si>
  <si>
    <t>GBC SEAL 65 EL-1 115VAC WITH ROLL TROUGH</t>
  </si>
  <si>
    <t>65656A</t>
  </si>
  <si>
    <t>GBC SEAL 65 EL-1  115VAC NO ACC</t>
  </si>
  <si>
    <t>SEAL 54 EL-1 115VAC ROLL TROUGH FEET</t>
  </si>
  <si>
    <t>54545A</t>
  </si>
  <si>
    <t>SEAL 54 EL-1 LAMINATOR 115VAC NO ACC</t>
  </si>
  <si>
    <t>5031TS 2-SIDED LAMINATOR</t>
  </si>
  <si>
    <t>1711717p</t>
  </si>
  <si>
    <t>INLINE AUTO FEEDER FOR 5031TS</t>
  </si>
  <si>
    <t>5031 GBC CUTTER</t>
  </si>
  <si>
    <t>DISCOVERY 80 31" HEAT SHOE LMNTR 20FPM</t>
  </si>
  <si>
    <t>1710740B</t>
  </si>
  <si>
    <t>GBC:ULTIMA 65 LAMINATOR</t>
  </si>
  <si>
    <t>GBC:CATENA35 THERMPRESSENROLL LAM 12"</t>
  </si>
  <si>
    <t>GBC:2 1/4" SHAFT CATENA 35- PSA APP</t>
  </si>
  <si>
    <t>GBC:2 1/4 IN SHAFT CATENA 35- PSA APP KI</t>
  </si>
  <si>
    <t>GBC:REWIND KIT CATENA 35/65</t>
  </si>
  <si>
    <t>GBC:CATENA 65 THERMPRESSENROLL LAM 27W</t>
  </si>
  <si>
    <t>ULTIMA 35 EZLOAD 12IN HEAT SHOE LAMINATO</t>
  </si>
  <si>
    <t>1701720EZ</t>
  </si>
  <si>
    <t>PINNACLE 27 EZLOAD 27IN HEAT SHOE LMNTR</t>
  </si>
  <si>
    <t>PINNACLE 27 27IN HEAT SHOE LAMINATOR</t>
  </si>
  <si>
    <t>PINNACLE 27 OR PINNACLE 27EZ I &amp; TG</t>
  </si>
  <si>
    <t>HEATSEAL H600 PRO 13IN DESKTOP LAMINATOR</t>
  </si>
  <si>
    <t>HEATSEAL H700PRO</t>
  </si>
  <si>
    <t>HEATSEAL H450PRO</t>
  </si>
  <si>
    <t>GBC:SWINGLINE FUSION 7000L 12" POUCH L</t>
  </si>
  <si>
    <t>GBC:SWINGLINE FUSION 6000L 12" POUCH L</t>
  </si>
  <si>
    <t>GBC:SWINGLINE FUSION 5000L 12" POUCH L</t>
  </si>
  <si>
    <t>LAMINATOR CABINET</t>
  </si>
  <si>
    <t>SMARTCUTTM S618PRO - 18in ROTARY TRIMMER</t>
  </si>
  <si>
    <t>SMARTCUT S638PRO ROTARY TRIMMER</t>
  </si>
  <si>
    <t>RPLCMNT CUTTER SET FOR S618PRO+S638PRO</t>
  </si>
  <si>
    <t>CORNER ROUNDER</t>
  </si>
  <si>
    <t>1/8in RADIUS CORNER DIE</t>
  </si>
  <si>
    <t>1/4in RADIUS CORNER DIE</t>
  </si>
  <si>
    <t>3/8in RADIUS CORNER DIE</t>
  </si>
  <si>
    <t>1/2in RADIUS CORNER DIE</t>
  </si>
  <si>
    <t>Guillotine Cutters</t>
  </si>
  <si>
    <t>PROCUT 17P -17 1/2IN PROGRAMMABLE CUTTE</t>
  </si>
  <si>
    <t>PROCUT 20P-20 7/16" PROGRAMMABLE CUTTR</t>
  </si>
  <si>
    <t>PCADC048B</t>
  </si>
  <si>
    <t>PROCUT 17P CUT STICKS</t>
  </si>
  <si>
    <t>PCADC510A</t>
  </si>
  <si>
    <t>GBC:BLADES PROCUT 17P KNIVES</t>
  </si>
  <si>
    <t>1757578S</t>
  </si>
  <si>
    <t>GBC:SWINGLINE 750X SMARTECH (CROSS CUT)</t>
  </si>
  <si>
    <t>1757577S</t>
  </si>
  <si>
    <t>GBC:SWINGLINE 600X SMARTECH (CROSS CUT)</t>
  </si>
  <si>
    <t>1757576S</t>
  </si>
  <si>
    <t>GBC:SWINGLINE 300X SMARTECH (CROSS CUT)</t>
  </si>
  <si>
    <t>GBC:SWINGLINE 750M STACK&amp;SHRED MICRO CUT</t>
  </si>
  <si>
    <t>GBC:SWINGLINE 600M STACK&amp;SHRED MICRO CUT</t>
  </si>
  <si>
    <t>GBC:SWINGLINE 300M STACK&amp;SHRED MICRO CUT</t>
  </si>
  <si>
    <t>1753210B</t>
  </si>
  <si>
    <t>SWINGLINE TAA CX40-59 SHREDD CROSS-CUT</t>
  </si>
  <si>
    <t>1753230B</t>
  </si>
  <si>
    <t>SWINGLINE TAA CS39-55 SHREDDER STRIP-CUT</t>
  </si>
  <si>
    <t>1753240B</t>
  </si>
  <si>
    <t>SWINGLINE TAA CM11-44 MICRO-CUT</t>
  </si>
  <si>
    <t>1758582B</t>
  </si>
  <si>
    <t>SWINGLINE TAA CX22-44 CROSS-CUT</t>
  </si>
  <si>
    <t>1753260B</t>
  </si>
  <si>
    <t>SWINGLINE TAA CS25-44 STRIP-CUT</t>
  </si>
  <si>
    <t>1753270B</t>
  </si>
  <si>
    <t>SWINGLINE TAA CX25-36 SHREDDER CROSS-CUT</t>
  </si>
  <si>
    <t>1753280B</t>
  </si>
  <si>
    <t>GBC TAA COMPLIANT CS30-36 STRIP-CUT</t>
  </si>
  <si>
    <t>1753290B</t>
  </si>
  <si>
    <t>SWINGLINE TAA CHS10-30 SHRED S MICRO-CUT</t>
  </si>
  <si>
    <t>1753300B</t>
  </si>
  <si>
    <t>SWINGLINE TAA CM15-30 MICRO-CUT</t>
  </si>
  <si>
    <t>Document Cameras</t>
  </si>
  <si>
    <t>DCV10001</t>
  </si>
  <si>
    <t>GBC:DISCOVERY DOCUMENT CAMERA 1100</t>
  </si>
  <si>
    <t>DCV10004</t>
  </si>
  <si>
    <t>GBC:DISCOVERY DOCUMENT CAMERA 3000</t>
  </si>
  <si>
    <t>DCV10009</t>
  </si>
  <si>
    <t>GBC:DISCOVERY DOCUMENT CAMERA 3100</t>
  </si>
  <si>
    <t>POWERSQUARE OFFLINE HANDFED BOOKLET MAKERS ENGINEERED BY WATKISS</t>
  </si>
  <si>
    <t>MORGANA PSQ160 BOOKLETMAKER-HANDFED</t>
  </si>
  <si>
    <t>MORGANA PSQ160 BOOKLETMAKER-FEEDER READY</t>
  </si>
  <si>
    <t>MORGANA PSQ 224 BOOKLETMAKER - HANDFED</t>
  </si>
  <si>
    <t>MORGANA PSQ224 BOOKLETMAKER-FEEDER READY</t>
  </si>
  <si>
    <t>PSQ BRIDGE FOR VFX - ORDER WITH 22406000</t>
  </si>
  <si>
    <t>VXF VACUUM FEEDER</t>
  </si>
  <si>
    <t>MORGANA PSQ VF FEEDER INTERFACE KIT</t>
  </si>
  <si>
    <t>BCR BARCODE KIT (CONSISTS OF 1 CAMERA)</t>
  </si>
  <si>
    <t>BCR BARCODE KIT (CONSISTS OF 2 CAMERAS)</t>
  </si>
  <si>
    <t>PSQ TWO KNIFE TRIMMER FULL BLEED PROD</t>
  </si>
  <si>
    <t>16100008M</t>
  </si>
  <si>
    <t>P2T AUX TRANSFORMER ASSEMBLY KIT</t>
  </si>
  <si>
    <t>MORGANA POWER SQUAREBOOK STACKER</t>
  </si>
  <si>
    <t>PowerSquare Options &amp; Installations Kits</t>
  </si>
  <si>
    <t>TRIMMINGS CONVEYOR KIT</t>
  </si>
  <si>
    <t>16100006M</t>
  </si>
  <si>
    <t>P2T OR PBS INTERFACE KIT</t>
  </si>
  <si>
    <t>4940180M</t>
  </si>
  <si>
    <t>PBS &amp; P2T (REQ DOCK PBS TO P2T WO TRIM)</t>
  </si>
  <si>
    <t>PowerSquare 160 &amp; 224 Care Packs</t>
  </si>
  <si>
    <t>16000303M</t>
  </si>
  <si>
    <t>KIT PSQ160 1ST LINE SUPPORT</t>
  </si>
  <si>
    <t>22400004M</t>
  </si>
  <si>
    <t>KIT PSQ224 1ST LINE SUPPORT</t>
  </si>
  <si>
    <t>16400001M</t>
  </si>
  <si>
    <t>KIT PBS 1ST LINE SUPPORT</t>
  </si>
  <si>
    <t>16100010M</t>
  </si>
  <si>
    <t>KIT P2T 1ST LINE SUPPORT</t>
  </si>
  <si>
    <t>Suction Folding Machine</t>
  </si>
  <si>
    <t>DOCUFOLD PRO</t>
  </si>
  <si>
    <t>Automatic Creasers</t>
  </si>
  <si>
    <t>AUTOCREASER PRO XW</t>
  </si>
  <si>
    <t>NARROW CREASING BLADE</t>
  </si>
  <si>
    <t>EXTRA NARROW CREASING BLADE</t>
  </si>
  <si>
    <t>CROSS PERFORATION KIT</t>
  </si>
  <si>
    <t>AUTOCREASER PRO XL</t>
  </si>
  <si>
    <t>KIT ADDITIONAL STATIC CREASER</t>
  </si>
  <si>
    <t>KIT WIDE STATIC CREASER BLADE</t>
  </si>
  <si>
    <t>KIT NARROW STATIC CREASER BLADE</t>
  </si>
  <si>
    <t>KIT EXTRA NARROW STATIC CREASER BLADE</t>
  </si>
  <si>
    <t>FULL CROSS PERFORATION KIT</t>
  </si>
  <si>
    <t>Digital Creaser - Folder</t>
  </si>
  <si>
    <t>DIGIFOLD PRO XL</t>
  </si>
  <si>
    <t>DIGIFOLD PRO XL W ADDL STATIC CREASER</t>
  </si>
  <si>
    <t>STANDARD DYNACREASE BLADE (1.2MM)</t>
  </si>
  <si>
    <t>NARROW DYNACREASE BLADE (1.0MM)</t>
  </si>
  <si>
    <t>EXTRA NARROW DYNACREASE BLADE (0.7MM)</t>
  </si>
  <si>
    <t>Mini Stacker</t>
  </si>
  <si>
    <t>MOBILE MINI STACKER</t>
  </si>
  <si>
    <t>PUR Perfect Binders</t>
  </si>
  <si>
    <t>DIGIBOOK 200 PUR PERFECT BINDER</t>
  </si>
  <si>
    <t>V010036000</t>
  </si>
  <si>
    <t>EXTENDED COVER KIT</t>
  </si>
  <si>
    <t>DIGIBOOK 300 XLPRO PUR PERFECT BINDER</t>
  </si>
  <si>
    <t>V010014000</t>
  </si>
  <si>
    <t>GAUZE STATION FOR BOOK BLOCK PRODUCTION</t>
  </si>
  <si>
    <t>DIGIBOOK 450 PUR PERFECT BINDER</t>
  </si>
  <si>
    <t>V010024000</t>
  </si>
  <si>
    <t>COVER PERFORATION KIT</t>
  </si>
  <si>
    <t>V010026000</t>
  </si>
  <si>
    <t>ULTRASONIC SENSORS DBLE FEED CVR FEEDING</t>
  </si>
  <si>
    <t>V010048000</t>
  </si>
  <si>
    <t>TRANSFORMER 208V - 400V THREE PHASE</t>
  </si>
  <si>
    <t>Feeders / Collators / Infeed Options</t>
  </si>
  <si>
    <t>ANTI-STATIC BARS VF / AF602</t>
  </si>
  <si>
    <t>Entry Level Booklet Makers</t>
  </si>
  <si>
    <t>MORGANA SQUARE FOLD TRIMMER (SFT)</t>
  </si>
  <si>
    <t>Mid Production Booklet Makers</t>
  </si>
  <si>
    <t>MORGANA BM4035 BOOKLET MAKER</t>
  </si>
  <si>
    <t>MORGANA FM4000 MODULE</t>
  </si>
  <si>
    <t>13700022M</t>
  </si>
  <si>
    <t>50 Sheet Upgrade Kit BM4050/BM5050</t>
  </si>
  <si>
    <t>13200002M</t>
  </si>
  <si>
    <t>MORGANA HAND FEED TRAY</t>
  </si>
  <si>
    <t>CST5000 (3.0)</t>
  </si>
  <si>
    <t>12200018M</t>
  </si>
  <si>
    <t>TRIM WASTE CONVEYOR (BM)</t>
  </si>
  <si>
    <t>KIT ANTI-STATIC BARS CST</t>
  </si>
  <si>
    <t>Production / Mid Production Booklet Makers</t>
  </si>
  <si>
    <t>BM5035</t>
  </si>
  <si>
    <t>BM5035S</t>
  </si>
  <si>
    <t>FM5000 MODULE</t>
  </si>
  <si>
    <t>50 SHEET UPGRADE KIT</t>
  </si>
  <si>
    <t>ST5000 2 KNIFE BLEED TRIM</t>
  </si>
  <si>
    <t>CONVENIENCE FEEDER 5000</t>
  </si>
  <si>
    <t>ULTRA SONIC DSD KIT</t>
  </si>
  <si>
    <t>WASTE TRANSPORT FOR FM5000 MODULE</t>
  </si>
  <si>
    <t>HAND FEED TRAY</t>
  </si>
  <si>
    <t>BM5035S 4 HEAD UPGRADE KIT</t>
  </si>
  <si>
    <t>Extended Conveyor Stacker BM / FTR / SQF 2000</t>
  </si>
  <si>
    <t>4707000M</t>
  </si>
  <si>
    <t>PSQ160-R2L INLINE BOOKLETMAKER</t>
  </si>
  <si>
    <t>PSQ160 POWERSQUARE MAIN MACHINE</t>
  </si>
  <si>
    <t>PSQ160 BRIDGE</t>
  </si>
  <si>
    <t>Accessories PSQ160</t>
  </si>
  <si>
    <t>P2T POWERSQUARE 2 KNIFE TRIMMER</t>
  </si>
  <si>
    <t>PSQ224-R2L INLINE BOOKLETMAKER</t>
  </si>
  <si>
    <t>PSQ224 POWERSQUARE R2L-MAIN MACHINE</t>
  </si>
  <si>
    <t>PBR5 BRIDGE LINK UPLIFT MODULE BRIDGE</t>
  </si>
  <si>
    <t>Accessories PSQ224</t>
  </si>
  <si>
    <t>PBS POWERSQUARE BOOK STACKER</t>
  </si>
  <si>
    <t>PSQ224 DELUXE G8 STITCH HEAD</t>
  </si>
  <si>
    <t>PSQ224 G8 CLINCHER HD</t>
  </si>
  <si>
    <t>Edge Booklet Trimmer and Optional Square Fold Hardware</t>
  </si>
  <si>
    <t>MECO000002020000</t>
  </si>
  <si>
    <t>SDD BLT0202 2-SIDE TRIMMER</t>
  </si>
  <si>
    <t>MECO000007040000</t>
  </si>
  <si>
    <t>SDD SFM0704 SQUAREFOLD MODULE</t>
  </si>
  <si>
    <t>QUADIENT HARDWARE</t>
  </si>
  <si>
    <t>Inserters</t>
  </si>
  <si>
    <t>SPARE PARTS KIT FOR DS-1200</t>
  </si>
  <si>
    <t>DS1216CUTCAS</t>
  </si>
  <si>
    <t>1/6" CUT CASSETTE</t>
  </si>
  <si>
    <t>DS122DVIEWKIT</t>
  </si>
  <si>
    <t>QX HAWK VIEWER KIT</t>
  </si>
  <si>
    <t>DS12ACCFOLDFIELD</t>
  </si>
  <si>
    <t>UPGRADE FOLDER TO ACCUMULATOR FOLDER</t>
  </si>
  <si>
    <t>DS12ACCFOLDUP26K</t>
  </si>
  <si>
    <t>ACCUMULATOR SPEED UPGRADE 20K TO 26K</t>
  </si>
  <si>
    <t>DS12ACCFOLDUP32K</t>
  </si>
  <si>
    <t>ACCUMULATOR SPEED UPGRADE 26K TO 32K</t>
  </si>
  <si>
    <t>DS12ACCULIC20K</t>
  </si>
  <si>
    <t>ACCUMULATOR SPEED LICENSE 20K</t>
  </si>
  <si>
    <t>ACCUMULATOR SPEED LICENSE 26K</t>
  </si>
  <si>
    <t>DS12ACCULIC33K</t>
  </si>
  <si>
    <t>ACCUMULATOR SPEED LICENSE 33K</t>
  </si>
  <si>
    <t>DS12ACCUMFOLDER</t>
  </si>
  <si>
    <t>ACCUMULATOR FOLDER (REQUIRES SPEED LICEN</t>
  </si>
  <si>
    <t>AIR ASSIST KIT FOR G4 HIGH CAP</t>
  </si>
  <si>
    <t>AUTO-MULTI SHEET READER</t>
  </si>
  <si>
    <t>DS12BCR2DKITFDR</t>
  </si>
  <si>
    <t>2D BCR READER FOR INSERT FEEDER</t>
  </si>
  <si>
    <t>DS12BCR2DRDRFLDR</t>
  </si>
  <si>
    <t>2D BCR READER FOR FOLDER</t>
  </si>
  <si>
    <t>DS12BLANKSTATION</t>
  </si>
  <si>
    <t>BLANK STATION</t>
  </si>
  <si>
    <t>DS12CUT1UPSYS</t>
  </si>
  <si>
    <t>1-UP CUTTER SYSTEM</t>
  </si>
  <si>
    <t>DS12CUTCAS78MM</t>
  </si>
  <si>
    <t>7.8MM CUT CASSETTE (12" TO A4)</t>
  </si>
  <si>
    <t>DS12DBLTRACK</t>
  </si>
  <si>
    <t>DOUBLE TRACK UNIT</t>
  </si>
  <si>
    <t>DS12DIVERT2TRAY</t>
  </si>
  <si>
    <t>2 TRAY SHEET DIVERTER</t>
  </si>
  <si>
    <t>DS12DIVERTCONV</t>
  </si>
  <si>
    <t>DIVERT CONVEYOR</t>
  </si>
  <si>
    <t>DS12DIVERTMAILBG</t>
  </si>
  <si>
    <t>ENVELOPE DIVERTER MAIL BAG BIN</t>
  </si>
  <si>
    <t>DS12DIVERTUPGRD</t>
  </si>
  <si>
    <t>G4 DOCUMENT DIVERTER UPGRADE</t>
  </si>
  <si>
    <t>DS12DUALINKMARK</t>
  </si>
  <si>
    <t>DUAL INK MARKING UNIT (FOR USE WITH VERT</t>
  </si>
  <si>
    <t>DS12DYNMETERLINK</t>
  </si>
  <si>
    <t>DYNAMIC METER INTERFACE</t>
  </si>
  <si>
    <t>DS12DYNTABINT</t>
  </si>
  <si>
    <t>TA30 &amp; DEP INTERFACE</t>
  </si>
  <si>
    <t>DS12ENVDIVERT3</t>
  </si>
  <si>
    <t>POST-PRINT ENVELOPE DIVERT PACKAGE (3 TR</t>
  </si>
  <si>
    <t>DYNAMIC ENVELOPE PRINTER</t>
  </si>
  <si>
    <t>DS12ENVREADBCR1D</t>
  </si>
  <si>
    <t>1D BCR ENVELOPE READER</t>
  </si>
  <si>
    <t>DS12ENVREADBCR2D</t>
  </si>
  <si>
    <t>2D BCR ENVELOPE READER</t>
  </si>
  <si>
    <t>DS12EXITCONVHVYD</t>
  </si>
  <si>
    <t>HEAVY DUTY OUTPUT CONVEYOR</t>
  </si>
  <si>
    <t>FULL FORMAT INSERTER W/PC</t>
  </si>
  <si>
    <t>DS12FFCABLEKIT</t>
  </si>
  <si>
    <t>CABLE EXT KIT</t>
  </si>
  <si>
    <t>DS12FFDIVERTUPG</t>
  </si>
  <si>
    <t>G3 TO G4 FFPD UPGRADE</t>
  </si>
  <si>
    <t>DS12FFENVCONV</t>
  </si>
  <si>
    <t>FULL FORMAT ENVELOPE CONVEYOR</t>
  </si>
  <si>
    <t>FULL FORMAT INSERT FEEDER</t>
  </si>
  <si>
    <t>FULL FORMAT READING INSERT FEEDER</t>
  </si>
  <si>
    <t>DS12FFPACKCONV</t>
  </si>
  <si>
    <t>FULL FORMAT PACK CONVEYOR</t>
  </si>
  <si>
    <t>FULL FORMAT PACK DIVERTER</t>
  </si>
  <si>
    <t>FINGERSET</t>
  </si>
  <si>
    <t>DS12FIXHSCUTRD</t>
  </si>
  <si>
    <t>2-UP FIXED MULTI HS CUT READER</t>
  </si>
  <si>
    <t>DS12FLATMECHDD</t>
  </si>
  <si>
    <t>MECHANICAL DOUBLE DETECT FOR FLAT MATERI</t>
  </si>
  <si>
    <t>DS12FOLDER</t>
  </si>
  <si>
    <t>FOLDER</t>
  </si>
  <si>
    <t>DS12FOLDUPGRD</t>
  </si>
  <si>
    <t>G3 TO G4 FOLDER UPGRADE</t>
  </si>
  <si>
    <t>DS12FXDMLTENV</t>
  </si>
  <si>
    <t>FIXED-MULTI ENVELOPE READER</t>
  </si>
  <si>
    <t>DS12FXDMLTINS</t>
  </si>
  <si>
    <t>FIXED-MULTI READ FOR INSERT FEEDER</t>
  </si>
  <si>
    <t>DS12FXDMLTSHT</t>
  </si>
  <si>
    <t>FIXED-MULTI SHEET READER</t>
  </si>
  <si>
    <t>DS12G3HICAPTROLLEY</t>
  </si>
  <si>
    <t>ADDITIONAL HI CAP TROLLEY</t>
  </si>
  <si>
    <t>DS12G4IBASE10K</t>
  </si>
  <si>
    <t>DS1200 G4I 10K BASE +DBLE TRACK UNIT AI</t>
  </si>
  <si>
    <t>DS12G4IBASE12K</t>
  </si>
  <si>
    <t>DS1200 G4I 12K BASE +DBLE TRACK UNIT AI</t>
  </si>
  <si>
    <t>DS12G4IBASE8K</t>
  </si>
  <si>
    <t>DS1200 G4I 8K BASE + DBLE TRACK UNIT AI</t>
  </si>
  <si>
    <t>DS12HICAPINSCONV</t>
  </si>
  <si>
    <t>HIGH CAPACITY INSERT CONVEYOR</t>
  </si>
  <si>
    <t>G4 HIGH CAPACITY SHEET FEEDER + SINGLE T</t>
  </si>
  <si>
    <t>ADDITIONAL HI CAP TROLLEY           (FOR</t>
  </si>
  <si>
    <t>DS12HIGHGRIPFDRL</t>
  </si>
  <si>
    <t>HI-GRIP FEED ROLLER SET</t>
  </si>
  <si>
    <t>DS12HIRESLENS</t>
  </si>
  <si>
    <t>HIGH RES LENSE AUTOMULTI ONLY</t>
  </si>
  <si>
    <t>DS12HORFDR4RDFLD</t>
  </si>
  <si>
    <t>HORIZONTAL FEEDER FOR A READER FOLDER</t>
  </si>
  <si>
    <t>DS12HSCUT1UPSYS</t>
  </si>
  <si>
    <t>1-UP HI-SPEED CUTTER SYSTEM</t>
  </si>
  <si>
    <t>DS12HSCUT2UPSYS</t>
  </si>
  <si>
    <t>2-UP HI-SPEED CUTTER SYSTEM</t>
  </si>
  <si>
    <t>DS12HSCUTACCUM</t>
  </si>
  <si>
    <t>CUTTER ACCUMULATOR FOLDER</t>
  </si>
  <si>
    <t>DS12IMOSUPGRD2G4</t>
  </si>
  <si>
    <t>DS-1200 XP TO WIN7 (WITH  PC)</t>
  </si>
  <si>
    <t>DS12INSERTPLATE</t>
  </si>
  <si>
    <t>INSERT PLATE</t>
  </si>
  <si>
    <t>DS12INSFDRMECHDD</t>
  </si>
  <si>
    <t>MECHANICAL DOUBLE DETECT FOR INSERT FEED</t>
  </si>
  <si>
    <t>INSERT FEEDER</t>
  </si>
  <si>
    <t>DS12INSFEEDRFLAT</t>
  </si>
  <si>
    <t>FLAT MATERIAL INSERT FEEDER</t>
  </si>
  <si>
    <t>DS12ISPMI</t>
  </si>
  <si>
    <t>FULL FORMAT IS METER INTERFACE</t>
  </si>
  <si>
    <t>SHORT-ON-LONG-KIT</t>
  </si>
  <si>
    <t>DS12LENSRING</t>
  </si>
  <si>
    <t>LENS RING FOR MULTI-READER</t>
  </si>
  <si>
    <t>DS12LNG2NDFOLDPL</t>
  </si>
  <si>
    <t>LONG SECOND FOLD PLATE</t>
  </si>
  <si>
    <t>DS12LONGLIFEFDRL</t>
  </si>
  <si>
    <t>LONG LIFE FEED ROLLER SET</t>
  </si>
  <si>
    <t>DS12MAINSDELAY</t>
  </si>
  <si>
    <t>MAINS DELAY</t>
  </si>
  <si>
    <t>DS12MULHSCUTRD</t>
  </si>
  <si>
    <t>1-UP FIXED MULTI CUT READER</t>
  </si>
  <si>
    <t>DS12MULTRDPRO</t>
  </si>
  <si>
    <t>MULTI READ PROCESSOR WITH SIX READING IN</t>
  </si>
  <si>
    <t>INSERT TRANSPORT - NO READING CAPABILITY</t>
  </si>
  <si>
    <t>DS12OMR1DBCR4FLDR</t>
  </si>
  <si>
    <t>OMR  &amp; 1D BCR READER FOR FOLDER</t>
  </si>
  <si>
    <t>DS12OMR1DBCR4IFDR</t>
  </si>
  <si>
    <t>OMR 1D BCR READER FOR INSERT FEEDER</t>
  </si>
  <si>
    <t>DS12OUTPUTDIV1ST</t>
  </si>
  <si>
    <t>FIRST OUTPUT DIVERT</t>
  </si>
  <si>
    <t>DS12OUTPUTDIV2ND</t>
  </si>
  <si>
    <t>SECOND OUTPUT DIVERT</t>
  </si>
  <si>
    <t>DS12OUTPUTDIV3RD</t>
  </si>
  <si>
    <t>THIRD OUTPUT DIVERT</t>
  </si>
  <si>
    <t>DS12OUTPUTVERIF</t>
  </si>
  <si>
    <t>OUTPUT VERIFICATION MODULE</t>
  </si>
  <si>
    <t>DS12PAPERTRAYEXT</t>
  </si>
  <si>
    <t>DOCUMENT TRAY EXTENSION</t>
  </si>
  <si>
    <t>DS12PBINFINT</t>
  </si>
  <si>
    <t>INFINITY METER INTERFACE</t>
  </si>
  <si>
    <t>DS12POWERUPGRADE</t>
  </si>
  <si>
    <t>POWER UPGRADE</t>
  </si>
  <si>
    <t>DS12PRNTMTRLINK</t>
  </si>
  <si>
    <t>DYNAMIC ENVELOPE PRINTER &amp; METER INTERFA</t>
  </si>
  <si>
    <t>DS12READERFOLDER</t>
  </si>
  <si>
    <t>READER FOLDER</t>
  </si>
  <si>
    <t>DS12RHWFOLDFIELD</t>
  </si>
  <si>
    <t>UPGRADE FOLDER TO READER FOLDER</t>
  </si>
  <si>
    <t>DS12RHWONLYFDR</t>
  </si>
  <si>
    <t>READING READY CONVEYOR</t>
  </si>
  <si>
    <t>DS12SHEETFDR</t>
  </si>
  <si>
    <t>STANDARD CAPACITY SHEET FEEDER</t>
  </si>
  <si>
    <t>HORIZONTAL SHEET FEEDER</t>
  </si>
  <si>
    <t>SIDE TRAYS (USE WITH VERTICAL OUTPUT STA</t>
  </si>
  <si>
    <t>DS12SIDETRIMRCAS</t>
  </si>
  <si>
    <t>SIDE TRIMMER CASSETTE</t>
  </si>
  <si>
    <t>DS12SINGLECUTCAS</t>
  </si>
  <si>
    <t>SINGLE CUT CASSETTE</t>
  </si>
  <si>
    <t>DS12SNGLRDPRO</t>
  </si>
  <si>
    <t>MULTI READ PROCESSOR SINGLE READING INPU</t>
  </si>
  <si>
    <t>STAND CAPACITY INSERT CONVEYOR</t>
  </si>
  <si>
    <t>DS12STMETERLINK</t>
  </si>
  <si>
    <t>MECHANICAL METER INTERFACE</t>
  </si>
  <si>
    <t>DS12TABRINTFC</t>
  </si>
  <si>
    <t>TA30 MECHANICAL INTERFACE</t>
  </si>
  <si>
    <t>DS12TURNOVRPLATE</t>
  </si>
  <si>
    <t>FOLDER TURNOVER PLATE</t>
  </si>
  <si>
    <t>DS12TWINRDPRO</t>
  </si>
  <si>
    <t>MULTI READ PROCESSOR WITH TWO READING IN</t>
  </si>
  <si>
    <t>DS12ULTRASONICDD</t>
  </si>
  <si>
    <t>ULTRASONIC DOUBLES DETECTION</t>
  </si>
  <si>
    <t>DS12UPGRLIC1012K</t>
  </si>
  <si>
    <t>INSERTER SPEED UPGRADE 10K TO 12K</t>
  </si>
  <si>
    <t>DS12UPGRLIC810K</t>
  </si>
  <si>
    <t>INSERTER SPEED UPGRADE 8K TO 10K</t>
  </si>
  <si>
    <t>DS12UPGRLIC812K</t>
  </si>
  <si>
    <t>INSERTER SPEED UPGRADE 8K TO 12K</t>
  </si>
  <si>
    <t>DS12VACCWASTENOZ</t>
  </si>
  <si>
    <t>VACCUUM WASTE NOZZLE</t>
  </si>
  <si>
    <t>DS12VERTSTACKER</t>
  </si>
  <si>
    <t>VERTICAL STACKER</t>
  </si>
  <si>
    <t>DS12VSMONITR</t>
  </si>
  <si>
    <t>VS MONITOR KIT</t>
  </si>
  <si>
    <t>DSAIMS1000ADF</t>
  </si>
  <si>
    <t>AIMS1000 INTEGRATION TO COMPETITIVE APPL</t>
  </si>
  <si>
    <t>AIMS 500 BASE STATION PACKAGE</t>
  </si>
  <si>
    <t>AIMS 500 ADDITIONAL INS LIC</t>
  </si>
  <si>
    <t>AIMS SEARCH FUNCTION</t>
  </si>
  <si>
    <t>DSAIMSBULKBYHAND</t>
  </si>
  <si>
    <t>AIMS BULK HAND SCAN - COMPLETE MULTIPLE</t>
  </si>
  <si>
    <t>DSAIMSDRPCONLY</t>
  </si>
  <si>
    <t>AIMS DISASTER RECOVERY PC (COMPUTER &amp; AP</t>
  </si>
  <si>
    <t>DSAIMSLATEDIV</t>
  </si>
  <si>
    <t>AIMS LATE DIVERT - EXTRACT IDENTIFIED MA</t>
  </si>
  <si>
    <t>DSAIMSMULTIJOB</t>
  </si>
  <si>
    <t>AIMS MULTIJOB MODE FOR DS1200 G4I (BETA</t>
  </si>
  <si>
    <t>DSAIMSMULTSITE</t>
  </si>
  <si>
    <t>AIMS MULTISITE MASTER LICENSE</t>
  </si>
  <si>
    <t>DSAIMSPARTIALJOB</t>
  </si>
  <si>
    <t>AIMS IMPORT PARTIALLY PROCESSED FILE</t>
  </si>
  <si>
    <t>DSAIMSRTRNMAIL</t>
  </si>
  <si>
    <t>AIMS RESPONSE &amp; RETURN MAIL RECORDING</t>
  </si>
  <si>
    <t>DSAIMSSUBJOBRPT</t>
  </si>
  <si>
    <t>AIMS DEPARTMENTAL/SUB JOB REPORTING</t>
  </si>
  <si>
    <t>TA30DSSTAMP</t>
  </si>
  <si>
    <t>TA-30 STAMP KIT FOR DS-1200 INSERTER</t>
  </si>
  <si>
    <t>DS180I1ST</t>
  </si>
  <si>
    <t>1 HCDF TOWER ACCUMULATE &amp; DIVERT CONVE</t>
  </si>
  <si>
    <t>DS180I2CISFDFF</t>
  </si>
  <si>
    <t>2ND CIS SCANNER FACE DOWN FIELD FITTED</t>
  </si>
  <si>
    <t>DS180I2CISFUFF</t>
  </si>
  <si>
    <t>2ND CIS SCANNER FACE UP FIELD FITTED</t>
  </si>
  <si>
    <t>DS180I2STHCDF</t>
  </si>
  <si>
    <t>2 STATIONTOWER 1 FEEDER + HCDF ACCUMUL</t>
  </si>
  <si>
    <t>DS180I3ST</t>
  </si>
  <si>
    <t>3 STATIONTOWER ACCUMULATE &amp; DIVERT CON</t>
  </si>
  <si>
    <t>DS180IBASEFURN</t>
  </si>
  <si>
    <t>FURNITURE 720 MM</t>
  </si>
  <si>
    <t>DS180IBCR1DTWR</t>
  </si>
  <si>
    <t>TOWER FOLDER - 1D BCR LICENSE</t>
  </si>
  <si>
    <t>DS180IBRE1DBCRLIC</t>
  </si>
  <si>
    <t>INSERT/BRE FDR - 1D BCR LICENSE</t>
  </si>
  <si>
    <t>DS180IBRE1TOMRLIC</t>
  </si>
  <si>
    <t>INSERT/BRE FDR - 1 TRACK OMR LICENSE</t>
  </si>
  <si>
    <t>DS180IBRE2DBCRLIC</t>
  </si>
  <si>
    <t>INSERT/BRE FDR - 2D DATAMATRIX LICENSE</t>
  </si>
  <si>
    <t>DS180IBRE2TOMRLIC</t>
  </si>
  <si>
    <t>INSERT/BRE FDR - 2 TRACK OMR LICENSE</t>
  </si>
  <si>
    <t>DS180ICISFDB</t>
  </si>
  <si>
    <t>TOWER FOLDER CIS FACE DOWN BOTTOM POSITI</t>
  </si>
  <si>
    <t>DS180ICISFDT</t>
  </si>
  <si>
    <t>TOWER FOLDER CIS FACE DOWN TOP POSITION</t>
  </si>
  <si>
    <t>DS180ICISFDTFUB</t>
  </si>
  <si>
    <t>TOWER FOLDER DOUBLE CIS FACE DOWN TOP FA</t>
  </si>
  <si>
    <t>DS180ICISFUB</t>
  </si>
  <si>
    <t>TOWER FOLDER CIS FACE UP BOTTOM POSITION</t>
  </si>
  <si>
    <t>DS180ICISFUT</t>
  </si>
  <si>
    <t>TOWER FOLDER CIS FACE UP TOP POSITION</t>
  </si>
  <si>
    <t>DS180ICISFUTFDB</t>
  </si>
  <si>
    <t>TOWER FOLDER DOUBLE CIS FACE UP TOP FACE</t>
  </si>
  <si>
    <t>DS180ICONVEYOR</t>
  </si>
  <si>
    <t>ENVELOPE OUTPUT CONVEYOR</t>
  </si>
  <si>
    <t>DS180ICTRAY</t>
  </si>
  <si>
    <t>ENVELOPE CATCH TRAY</t>
  </si>
  <si>
    <t>DS180IDAYMAIL</t>
  </si>
  <si>
    <t>TOWER DAILY MAIL - IF NO ACCUMULATOR IS</t>
  </si>
  <si>
    <t>DS180IDSUPIJ</t>
  </si>
  <si>
    <t>FM CONVEYOR UPGRADE KIT FOR IJ</t>
  </si>
  <si>
    <t>DS180IENCONFURN</t>
  </si>
  <si>
    <t>FURNITURE ENVELOPE OUTPUT CONVEYOR</t>
  </si>
  <si>
    <t>DS180IENDCOVER</t>
  </si>
  <si>
    <t>END MODULE COVER</t>
  </si>
  <si>
    <t>DS180IEOCF</t>
  </si>
  <si>
    <t>FURNITURE ENVELOPE OUTPUT CONVEYOR (LOW)</t>
  </si>
  <si>
    <t>DS180IEOPSRT</t>
  </si>
  <si>
    <t>ENVELOPE OUTPUT SORTER</t>
  </si>
  <si>
    <t>DS180IFFCISFD</t>
  </si>
  <si>
    <t>CIS FOR FDR FOLDER FACE DOWN FIELD FITTE</t>
  </si>
  <si>
    <t>DS180IFFCISFU</t>
  </si>
  <si>
    <t>CIS FOR FDR FOLDER FACE UP FIELD FITTED</t>
  </si>
  <si>
    <t>DS180IFFDLYMAIL</t>
  </si>
  <si>
    <t>DAILY MAIL FOR FEEDER FOLDER W/O CIS</t>
  </si>
  <si>
    <t>DS180IFFWFURN</t>
  </si>
  <si>
    <t>FEEDER FOLDER WITH FURNITURE</t>
  </si>
  <si>
    <t>DS180IFIJC</t>
  </si>
  <si>
    <t>FURNITURE FOR IJ CONVEYOR</t>
  </si>
  <si>
    <t>DS180IFISC</t>
  </si>
  <si>
    <t>FURNITURE FOR IS CONVEYOR</t>
  </si>
  <si>
    <t>DS180IFLEX</t>
  </si>
  <si>
    <t>CUSTOM FLEX CODE - MUST INCLUDE 1D OR 2D</t>
  </si>
  <si>
    <t>DS180IFMCUPGD</t>
  </si>
  <si>
    <t>FM DS CONVEYOR UPGRADE KIT FOR IS</t>
  </si>
  <si>
    <t>DS180IIBREMULTLIC</t>
  </si>
  <si>
    <t>INSERT/BRE FDR - MULTI-READ LICENSE</t>
  </si>
  <si>
    <t>DS180IIFFMULTLIC</t>
  </si>
  <si>
    <t>FEEDER FOLDER - MULTI-READ LICENSE</t>
  </si>
  <si>
    <t>DS180IIJPMI</t>
  </si>
  <si>
    <t>POSTAGE METER INTERFACE TO IJ15K 180</t>
  </si>
  <si>
    <t>DS180IISPMI</t>
  </si>
  <si>
    <t>POST METER INTERFACE TO IS-5000/6000 180</t>
  </si>
  <si>
    <t>DS180IISPMIDS</t>
  </si>
  <si>
    <t>POST METER INTERF TO IS-5000/6000 DS180</t>
  </si>
  <si>
    <t>DS180ILINFFAC</t>
  </si>
  <si>
    <t>LINK KIT INF SORTER FACTORY FITTED</t>
  </si>
  <si>
    <t>DS180IMODFURN</t>
  </si>
  <si>
    <t>FURNITURE 408 MM</t>
  </si>
  <si>
    <t>DS180IMULTLIC</t>
  </si>
  <si>
    <t>TOWER FOLDER MULTI READ LICENSE 180</t>
  </si>
  <si>
    <t>DS180IOMR1TTWR</t>
  </si>
  <si>
    <t>TOWER FOLDER - 1 TRACK OMR LICENSE</t>
  </si>
  <si>
    <t>DS180IOMR2TTWR</t>
  </si>
  <si>
    <t>TOWER FOLDER - 2 TRACK OMR LICENSE</t>
  </si>
  <si>
    <t>DS180IOPCTCH</t>
  </si>
  <si>
    <t>CATCH TRAY FOR ENVELOPE OUTPUT SORTER</t>
  </si>
  <si>
    <t>DS180IOPSRTFURN</t>
  </si>
  <si>
    <t>FURNITURE FOR ENVELOPE OUTPUT SORTER</t>
  </si>
  <si>
    <t>DS180IPRODPACK</t>
  </si>
  <si>
    <t>PRODUCTIVITY PACKAGE INCREASED ACCUMULAT</t>
  </si>
  <si>
    <t>DS180ISCUPG</t>
  </si>
  <si>
    <t>SORT CONVEYOR UPGRADE KIT</t>
  </si>
  <si>
    <t>DS180ISMLENVKIT</t>
  </si>
  <si>
    <t>SMALL ENVELOPE KIT</t>
  </si>
  <si>
    <t>DS180ISPAREKIT</t>
  </si>
  <si>
    <t>ACCESSORY KIT FOR DS-180I INSERTER</t>
  </si>
  <si>
    <t>DS180ITFCISFD</t>
  </si>
  <si>
    <t>TOWER FOLDER CIS FACE DOWN FIELD FITTED</t>
  </si>
  <si>
    <t>DS180ITFCISFU</t>
  </si>
  <si>
    <t>TOWER FOLDER CIS FACE UP FIELD FITTED</t>
  </si>
  <si>
    <t>DS180ITWR2D</t>
  </si>
  <si>
    <t>TOWER FOLDER - 2D DATAMATRIX LICENSE</t>
  </si>
  <si>
    <t>DS18BRECISFURN</t>
  </si>
  <si>
    <t>BRE INSERT FEEDER WITH CIS READING HARDW</t>
  </si>
  <si>
    <t>DS18BREFURN</t>
  </si>
  <si>
    <t>BRE INSERT FEEDER WITH FURNITURE</t>
  </si>
  <si>
    <t>DS18DBREFURN</t>
  </si>
  <si>
    <t>DOUBLE BRE INSERT FEEDER WITH FURNITURE</t>
  </si>
  <si>
    <t>DS18FFCISFDFURN</t>
  </si>
  <si>
    <t>FEEDER FOLDER WITH CIS FACE DOWN READ AN</t>
  </si>
  <si>
    <t>DS18FFCISFUFURN</t>
  </si>
  <si>
    <t>FEEDER FOLDER WITH CIS FACE UP READ AND</t>
  </si>
  <si>
    <t>DS18FFD1DBCRLIC</t>
  </si>
  <si>
    <t>FEEDER FOLDER - 1D BCR LICENSE</t>
  </si>
  <si>
    <t>DS18FFD1TOMRLIC</t>
  </si>
  <si>
    <t>FEEDER FOLDER - 1 TRACK OMR LICENSE</t>
  </si>
  <si>
    <t>DS18FFD2DBCRLIC</t>
  </si>
  <si>
    <t>FEEDER FOLDER - 2D DATAMATRIX LICENSE</t>
  </si>
  <si>
    <t>DS18FFD2TOMRLIC</t>
  </si>
  <si>
    <t>FEEDER FOLDER - 2 TRACK OMR LICENSE</t>
  </si>
  <si>
    <t>DS200IIJ15KPMI</t>
  </si>
  <si>
    <t>POSTAGE METER INTERFACE TO IJ15K 200</t>
  </si>
  <si>
    <t>DS40I</t>
  </si>
  <si>
    <t>DS40I FOLDER INSERTER</t>
  </si>
  <si>
    <t>DS40IMI</t>
  </si>
  <si>
    <t>METER INTERFACE TO IS-420/440</t>
  </si>
  <si>
    <t>DS40ITRIFOLD</t>
  </si>
  <si>
    <t>DS40I TRIFOLD KIT</t>
  </si>
  <si>
    <t>DS600IIJFRK</t>
  </si>
  <si>
    <t>POSTAGE METER INTERFACE TO IJ15K</t>
  </si>
  <si>
    <t>CAB3024</t>
  </si>
  <si>
    <t>CUSTOM CABINET 30W X 24D X 24-36H</t>
  </si>
  <si>
    <t>CAB6824</t>
  </si>
  <si>
    <t>CUSTOM CABINET 68W X 24D X 24-36H</t>
  </si>
  <si>
    <t>DS64I1DBCRLIC</t>
  </si>
  <si>
    <t>DS64I BCR 1D ADVANCED LICENSE</t>
  </si>
  <si>
    <t>DS64I2DBCRLIC</t>
  </si>
  <si>
    <t>DS64I BCR 2D ADVANCED LICENSE</t>
  </si>
  <si>
    <t>DS64IADDLCUSTCOD</t>
  </si>
  <si>
    <t>DS64I OMR&amp;BCR ADD'L CUSTOMCODE</t>
  </si>
  <si>
    <t>DS64ICISFACT</t>
  </si>
  <si>
    <t>DS64I CIS - FACTORY FITTED</t>
  </si>
  <si>
    <t>DS64ICISFIELD</t>
  </si>
  <si>
    <t>DS64I CIS - FIELD FITTED</t>
  </si>
  <si>
    <t>DS64ICT</t>
  </si>
  <si>
    <t>DS64I CATCH TRAY</t>
  </si>
  <si>
    <t>DS64IINT1EBRE</t>
  </si>
  <si>
    <t>2 STATION EXPERT 1 AUTO  + 1 BRE FDR + C</t>
  </si>
  <si>
    <t>DS64IINT1SE</t>
  </si>
  <si>
    <t>1 STATION EXPERT 1 AUTO FEEDER  + CIS SC</t>
  </si>
  <si>
    <t>DS64IINT2SE</t>
  </si>
  <si>
    <t>2 STATION EXPERT 2 AUTO FDR + CIS SCANNE</t>
  </si>
  <si>
    <t>DS64IINT3SE</t>
  </si>
  <si>
    <t>3 STATION EXPERT 3 AUTO FDR + CIS SCANNE</t>
  </si>
  <si>
    <t>DS64IINT3SS</t>
  </si>
  <si>
    <t>3 STATION SPECIAL 2 AUTO + SPECIAL FDR</t>
  </si>
  <si>
    <t>DS64IMFFLDL</t>
  </si>
  <si>
    <t>DS64I MAXIFEEDER FIELD INSTALLED</t>
  </si>
  <si>
    <t>DS64IMULTLIC</t>
  </si>
  <si>
    <t>DS64I MULTI LICENSE</t>
  </si>
  <si>
    <t>DS64IOMRBCRFLEX</t>
  </si>
  <si>
    <t>DS64I OMR/BCR JOB FLEX</t>
  </si>
  <si>
    <t>DS64IOMRLIC</t>
  </si>
  <si>
    <t>DS64I OMR ADVANCED LICENSE</t>
  </si>
  <si>
    <t>DS64IPERF</t>
  </si>
  <si>
    <t>DS64I PERFORMANCE PACKAGE</t>
  </si>
  <si>
    <t>DS64ISELHF</t>
  </si>
  <si>
    <t>DS64I ADJ LEFT SIDE EXIT</t>
  </si>
  <si>
    <t>DS64ISERHF</t>
  </si>
  <si>
    <t>DS64I ADJ RIGHT SIDE EXIT - FOR USE WITH</t>
  </si>
  <si>
    <t>DS64ISFTRAYE</t>
  </si>
  <si>
    <t>DS64I (1) EXPRT SHORT FEED TRAY</t>
  </si>
  <si>
    <t>DS64ISFTRAYS</t>
  </si>
  <si>
    <t>DS64I (1) SPEC SHORT FEED TRAY</t>
  </si>
  <si>
    <t>DS75I2DBCRLIC</t>
  </si>
  <si>
    <t>DS-75I 1D &amp; 2D BCR LICENSE</t>
  </si>
  <si>
    <t>DS75ICATCHTRAY</t>
  </si>
  <si>
    <t>DS-75I CATCH TRAY</t>
  </si>
  <si>
    <t>DS75ICISFIELD</t>
  </si>
  <si>
    <t>DS-75I FIELD FITTED CIS SCANNER</t>
  </si>
  <si>
    <t>DS75IEXSHORTFD1</t>
  </si>
  <si>
    <t>DS-75I (1) EXPRT SHORT FEED TRAY</t>
  </si>
  <si>
    <t>DS75IEXSHORTFD2</t>
  </si>
  <si>
    <t>DS-75I (2) EXPRT SHORT FEED TRAYS</t>
  </si>
  <si>
    <t>DS75IINTE2HC</t>
  </si>
  <si>
    <t>2 STATION EXPERT: 1 AUTO HCDF + 1 AUTO F</t>
  </si>
  <si>
    <t>DS75IINTE3</t>
  </si>
  <si>
    <t>3 STATION EXPERT: 3 AUTO FDR + CIS SCANN</t>
  </si>
  <si>
    <t>DS75IINTS2HC</t>
  </si>
  <si>
    <t>2 STATION SPECIAL: 1 AUTO HCDF + 1 SPECI</t>
  </si>
  <si>
    <t>DS75IINTS2HCMX</t>
  </si>
  <si>
    <t>2 STATION MAXI SPECIAL: 1 AUTO HCDF + 1</t>
  </si>
  <si>
    <t>DS75IINTS3</t>
  </si>
  <si>
    <t>3 STATION SPECIAL: 2 AUTO + SPECIAL FDR</t>
  </si>
  <si>
    <t>DS75ILEFTSIDEXIT</t>
  </si>
  <si>
    <t>DS-75I ADJ LEFT SIDE EXIT</t>
  </si>
  <si>
    <t>DS75IMFFAC</t>
  </si>
  <si>
    <t>DS-75I MAXIFEEDER FACTORY FITTED</t>
  </si>
  <si>
    <t>DS75IMFFIELD</t>
  </si>
  <si>
    <t>DS-75I MAXIFEEDER FIELD INSTALLED</t>
  </si>
  <si>
    <t>DS75IMULTLIC</t>
  </si>
  <si>
    <t>OMR 1D &amp; 2D BCR OCR MULTI LIC 75</t>
  </si>
  <si>
    <t>DS75IOMRBCRFLEX</t>
  </si>
  <si>
    <t>DS-75I OMR/BCR JOB FLEX</t>
  </si>
  <si>
    <t>DS75IOMRLIC</t>
  </si>
  <si>
    <t>DS75 OMR LICENSE</t>
  </si>
  <si>
    <t>DS75IRIGHTSIDEXIT</t>
  </si>
  <si>
    <t>DS-75I ADJ RIGHT SIDE EXIT FOR USE WITH</t>
  </si>
  <si>
    <t>DS75ISPSHORTFD1</t>
  </si>
  <si>
    <t>DS-75I (1) SPEC SHORT FEED TRAY</t>
  </si>
  <si>
    <t>DSAIMS500OFFC</t>
  </si>
  <si>
    <t>AIMS500 OFFICE CLOSED LOOP MAIL PIECE VE</t>
  </si>
  <si>
    <t>DSAIMSOFFCADDLLIC</t>
  </si>
  <si>
    <t>ADDITIONAL LICENSE FOR AIMS OFFICE FOR D</t>
  </si>
  <si>
    <t>DS85I1D2D</t>
  </si>
  <si>
    <t>1D &amp; 2D BCR LICENSE 85</t>
  </si>
  <si>
    <t>DS85ICISFACT</t>
  </si>
  <si>
    <t>CIS - FACTORY FITTED 85</t>
  </si>
  <si>
    <t>DS85ICISFIELD</t>
  </si>
  <si>
    <t>CIS - FIELD FITTED 85</t>
  </si>
  <si>
    <t>DS85IFDR2PEX</t>
  </si>
  <si>
    <t>FEEDER 2 PACK EXPERT 85</t>
  </si>
  <si>
    <t>DS85IFDR2PSP</t>
  </si>
  <si>
    <t>FEEDER 2 PACK SPECIAL 85</t>
  </si>
  <si>
    <t>DS85IFLEX</t>
  </si>
  <si>
    <t>OMR/BCR FLEX LICENSE (1) 85</t>
  </si>
  <si>
    <t>DS85IFLEXP8</t>
  </si>
  <si>
    <t>OMR/BCR FLEX LICENSE (PER EACH ADD 85</t>
  </si>
  <si>
    <t>DS85IHCDF</t>
  </si>
  <si>
    <t>HCDF FIELD FITTED 85</t>
  </si>
  <si>
    <t>DS85IINTE2</t>
  </si>
  <si>
    <t>2 STATION EX 2 AUTO FDRS CIS SCANN 85</t>
  </si>
  <si>
    <t>DS85IINTE3HCF</t>
  </si>
  <si>
    <t>3 ST EXPERT: 2 AUTO FDR CIS SCNR HCDF</t>
  </si>
  <si>
    <t>DS85IINTE4</t>
  </si>
  <si>
    <t>4 STATION EXP 4 AUTO FDRS CIS SCANN 85</t>
  </si>
  <si>
    <t>DS85IINTE5HCF</t>
  </si>
  <si>
    <t>5 STATION EXP 4 AUTO FDRS + 1 HCDF85</t>
  </si>
  <si>
    <t>DS85IINTE6</t>
  </si>
  <si>
    <t>6 STATION EXP 6 AUTO FDRS CIS SCANN 85</t>
  </si>
  <si>
    <t>DS85IINTS2</t>
  </si>
  <si>
    <t>2 STATION SPEC 1 AUTO &amp; 1 SPECIAL FD 85</t>
  </si>
  <si>
    <t>DS85IINTS3HCF</t>
  </si>
  <si>
    <t>3 STATION SPECIAL: 2 SPEC FEEDERS + 1 85</t>
  </si>
  <si>
    <t>DS85IINTS4</t>
  </si>
  <si>
    <t>4 STATION SPEC 2 AUTO &amp; 2 SPECIAL FD 85</t>
  </si>
  <si>
    <t>DS85IINTS5HCF</t>
  </si>
  <si>
    <t>5 STATION SPECI 2 AUTO &amp; 2 SPECIAL FD 85</t>
  </si>
  <si>
    <t>DS85IINTS6</t>
  </si>
  <si>
    <t>6 STATION SPEC 4 AUTO &amp; 2 SPECIAL FD 85</t>
  </si>
  <si>
    <t>DS85ILHCTRAY</t>
  </si>
  <si>
    <t>LEFT CATCH TRAY 85</t>
  </si>
  <si>
    <t>DS85ILHEXIT</t>
  </si>
  <si>
    <t>LEFT EXIT FIELD FIT 85</t>
  </si>
  <si>
    <t>DS85IMFFACL</t>
  </si>
  <si>
    <t>MAXIFEEDER FACTORY FITTED 85</t>
  </si>
  <si>
    <t>DS85IMFFLDL</t>
  </si>
  <si>
    <t>MAXIFEEDER FIELD INSTALLED 85</t>
  </si>
  <si>
    <t>DS85IMULTLIC</t>
  </si>
  <si>
    <t>OMR 1D &amp; 2D BCR OCR MULTI LIC85</t>
  </si>
  <si>
    <t>DS85IOMRLIC</t>
  </si>
  <si>
    <t>OMR1 TRACK LICENSE 85</t>
  </si>
  <si>
    <t>DS85IRHCTRAY</t>
  </si>
  <si>
    <t>RIGHT CATCH TRAY 85</t>
  </si>
  <si>
    <t>DS85IRHEXIT</t>
  </si>
  <si>
    <t>RIGHT EXIT FIELD FIT 85</t>
  </si>
  <si>
    <t>DS85ISTRAYE</t>
  </si>
  <si>
    <t>SHORT TRAY EXPERT 85</t>
  </si>
  <si>
    <t>DS85ISTRAYS</t>
  </si>
  <si>
    <t>SHORT TRAY SPECIAL 85</t>
  </si>
  <si>
    <t>DS95I1D2D</t>
  </si>
  <si>
    <t>1D &amp; 2D BCR LICENSE</t>
  </si>
  <si>
    <t>DS95ICISFACT</t>
  </si>
  <si>
    <t>CIS - FACTORY FITTED</t>
  </si>
  <si>
    <t>DS95ICISFIELD</t>
  </si>
  <si>
    <t>CIS - FIELD FITTED</t>
  </si>
  <si>
    <t>DS95IFDR2PEX</t>
  </si>
  <si>
    <t>FEEDER 2 PACK EXPERT</t>
  </si>
  <si>
    <t>DS95IFDR2PSP</t>
  </si>
  <si>
    <t>FEEDER 2 PACK SPECIAL</t>
  </si>
  <si>
    <t>DS95IFLEX</t>
  </si>
  <si>
    <t>OMR/BCR FLEX LICENSE (1)</t>
  </si>
  <si>
    <t>DS95IFLEXP8</t>
  </si>
  <si>
    <t>OMR/BCR FLEX LICENSE (PER EACH ADDITIONA</t>
  </si>
  <si>
    <t>DS95IHCDF</t>
  </si>
  <si>
    <t>HCDF FIELD FITTED</t>
  </si>
  <si>
    <t>DS95IINTE2</t>
  </si>
  <si>
    <t>2 STATION EXPERT: 2 AUTO FDRS CIS SCANN</t>
  </si>
  <si>
    <t>DS95IINTE3HCF</t>
  </si>
  <si>
    <t>3 STATION EXPERT: 2 AUTO FDRS + 1 HCDF</t>
  </si>
  <si>
    <t>DS95IINTE4</t>
  </si>
  <si>
    <t>4 STATION EXPERT: 4 AUTO FDRS CIS SCANN</t>
  </si>
  <si>
    <t>DS95IINTE5HCF</t>
  </si>
  <si>
    <t>5 STATION EXPERT: 4 AUTO FDRS + 1 HCDF</t>
  </si>
  <si>
    <t>DS95IINTE6</t>
  </si>
  <si>
    <t>6 STATION EXPERT: 6 AUTO FDRS CIS SCANN</t>
  </si>
  <si>
    <t>DS95IINTS2</t>
  </si>
  <si>
    <t>2 STATION SPECIAL: 1 AUTO &amp; 1 SPECIAL FD</t>
  </si>
  <si>
    <t>DS95IINTS3HCF</t>
  </si>
  <si>
    <t>3 STATION SPECIAL: 2 SPECIAL FEEDERS + 1</t>
  </si>
  <si>
    <t>DS95IINTS4</t>
  </si>
  <si>
    <t>4 STATION SPECIAL: 2 AUTO &amp; 2 SPECIAL FD</t>
  </si>
  <si>
    <t>DS95IINTS5HCF</t>
  </si>
  <si>
    <t>5 STATION SPECIAL: 2 AUTO &amp; 2 SPECIAL FD</t>
  </si>
  <si>
    <t>DS95IINTS6</t>
  </si>
  <si>
    <t>6 STATION SPECIAL: 4 AUTO &amp; 2 SPECIAL FD</t>
  </si>
  <si>
    <t>DS95ILHCTRAY</t>
  </si>
  <si>
    <t>LEFT CATCH TRAY</t>
  </si>
  <si>
    <t>DS95ILHEXIT</t>
  </si>
  <si>
    <t>LEFT EXIT FIELD FIT</t>
  </si>
  <si>
    <t>DS95IMFFACL</t>
  </si>
  <si>
    <t>MAXIFEEDER FACTORY FITTED</t>
  </si>
  <si>
    <t>DS95IMFFLDL</t>
  </si>
  <si>
    <t>MAXIFEEDER FIELD INSTALLED</t>
  </si>
  <si>
    <t>DS95IMULTLIC</t>
  </si>
  <si>
    <t>OMR 1D &amp; 2D BCR OCR MULTI LICENSE</t>
  </si>
  <si>
    <t>DS95IOMRLIC</t>
  </si>
  <si>
    <t>OMR1 TRACK LICENSE</t>
  </si>
  <si>
    <t>DS95IRHCTRAY</t>
  </si>
  <si>
    <t>RIGHT CATCH TRAY</t>
  </si>
  <si>
    <t>DS95IRHEXIT</t>
  </si>
  <si>
    <t>RIGHT EXIT FIELD FIT</t>
  </si>
  <si>
    <t>DS95ISTRAYE</t>
  </si>
  <si>
    <t>SHORT TRAY EXPERT</t>
  </si>
  <si>
    <t>DS95ISTRAYS</t>
  </si>
  <si>
    <t>SHORT TRAY SPECIAL</t>
  </si>
  <si>
    <t>DS95IVF</t>
  </si>
  <si>
    <t>VF VERSAFEEDER</t>
  </si>
  <si>
    <t>Mail Machines</t>
  </si>
  <si>
    <t>IJ15KB</t>
  </si>
  <si>
    <t>IJ-15K</t>
  </si>
  <si>
    <t>IJ15KTABLE</t>
  </si>
  <si>
    <t>IJ15K TABLE 24X16X27 W/ADJUSTABLE LEGS 2</t>
  </si>
  <si>
    <t>IJADCARD</t>
  </si>
  <si>
    <t>ONE SLOGAN OR MAIL CLASS DIE</t>
  </si>
  <si>
    <t>MPR1</t>
  </si>
  <si>
    <t>REPORT PRINTER (IJ80/90/110/IJ15K)</t>
  </si>
  <si>
    <t>INWP10</t>
  </si>
  <si>
    <t>10 LB POSTAL SCALE</t>
  </si>
  <si>
    <t>ESP01N</t>
  </si>
  <si>
    <t>15 AMP POWER CONDITIONING LINE</t>
  </si>
  <si>
    <t>IN67KEYBOARD</t>
  </si>
  <si>
    <t>KEYBOARD &amp; CUSTOM STEEL STAND FOR IN SER</t>
  </si>
  <si>
    <t>INDU100</t>
  </si>
  <si>
    <t>100 DEPT UPGRADE</t>
  </si>
  <si>
    <t>INDU300</t>
  </si>
  <si>
    <t>300 DEPARTMENT UPGRADE - IN SERIES 6/7 B</t>
  </si>
  <si>
    <t>INDU500</t>
  </si>
  <si>
    <t>500 DEPARTMENT UPGRADE - IN SERIES 6/7 B</t>
  </si>
  <si>
    <t>INWP5</t>
  </si>
  <si>
    <t>5 LB SCALE</t>
  </si>
  <si>
    <t>INWP5DW</t>
  </si>
  <si>
    <t>DIFFERENTIAL WEIGHING</t>
  </si>
  <si>
    <t>WP10STDN</t>
  </si>
  <si>
    <t>10LB SCALE STAND FOR IXWP10 ISWP10 &amp; IN</t>
  </si>
  <si>
    <t>WP3070STDN</t>
  </si>
  <si>
    <t>SCALE STAND FOR ISWP30/70 &amp; INWP30/70</t>
  </si>
  <si>
    <t>IN6AFUPG</t>
  </si>
  <si>
    <t>IN600AF AUTOFEED POST SALE UPGRADE</t>
  </si>
  <si>
    <t>CELLKIT</t>
  </si>
  <si>
    <t>WIRELESS CELL ROUTER AND SIM. ONE ROUTE</t>
  </si>
  <si>
    <t>ICP2500</t>
  </si>
  <si>
    <t>15 AMP SMARTPROTECT PLUS</t>
  </si>
  <si>
    <t>ICPP15</t>
  </si>
  <si>
    <t>IC POWER PROTECTOR</t>
  </si>
  <si>
    <t>IN67ADV</t>
  </si>
  <si>
    <t>IN SERIES 6/7 SERIES DWNLOAD AD SLOGAN</t>
  </si>
  <si>
    <t>IN67PERMIT</t>
  </si>
  <si>
    <t>IN-700 AND IN-750 PERMIT SLOGAN</t>
  </si>
  <si>
    <t>IN700ERR</t>
  </si>
  <si>
    <t>IN700 BASE E-RR FEATURE &amp; ACTIVATION KIT</t>
  </si>
  <si>
    <t>IN700SH</t>
  </si>
  <si>
    <t>IN SERIES 700 BASE W/ MIXED SIZE FEEDER</t>
  </si>
  <si>
    <t>INDS7</t>
  </si>
  <si>
    <t>DYNAMIC SCALE</t>
  </si>
  <si>
    <t>INDW10</t>
  </si>
  <si>
    <t>IN SERIES 6/7 BASE 10LB. DIFFERENTIAL WE</t>
  </si>
  <si>
    <t>INDW30</t>
  </si>
  <si>
    <t>INDW70</t>
  </si>
  <si>
    <t>IN SERIES 6/7 BASE 70LB. DIFFERENTIAL WE</t>
  </si>
  <si>
    <t>INELD</t>
  </si>
  <si>
    <t>IN SERIES 700/750 REMOTE LABEL DISPENSER</t>
  </si>
  <si>
    <t>INELDPKG</t>
  </si>
  <si>
    <t>REMOTE LABEL DISPENSER  ROLL TAPES</t>
  </si>
  <si>
    <t>INPWRSTACKER</t>
  </si>
  <si>
    <t>CONVEYOR STACKER &amp; ADAPTOR (IN700/710/75</t>
  </si>
  <si>
    <t>SBPTOOL</t>
  </si>
  <si>
    <t>USPS APPROVED ACRYLIC SBP TOOL</t>
  </si>
  <si>
    <t>IN750ERR</t>
  </si>
  <si>
    <t>IN SERIES 750 BASE E-RR FEATURE &amp; ACTIVA</t>
  </si>
  <si>
    <t>IN750SH</t>
  </si>
  <si>
    <t>IN SERIES 750 BASE W/ MIXED SIZE FEEDER</t>
  </si>
  <si>
    <t>IS400PERMIT</t>
  </si>
  <si>
    <t>IS SERIES 430/440/460/480/490 PERMIT SLO</t>
  </si>
  <si>
    <t>IS430ERR</t>
  </si>
  <si>
    <t>IS-430 E-RR ACTIVATION &amp; STARTER KIT. IN</t>
  </si>
  <si>
    <t>ISDU300</t>
  </si>
  <si>
    <t>300 DEPARTMENT UPGRADE - IS-430/440/460/</t>
  </si>
  <si>
    <t>ISDW10</t>
  </si>
  <si>
    <t>IS SERIES 10LB. DIFFERENTIAL WEIGHING</t>
  </si>
  <si>
    <t>ISDW30</t>
  </si>
  <si>
    <t>IS SERIES 30LB. DIFFERENTIAL WEIGHING</t>
  </si>
  <si>
    <t>ISDW70</t>
  </si>
  <si>
    <t>DIFFERENTIAL WEIGHING MODULE</t>
  </si>
  <si>
    <t>ISWP10</t>
  </si>
  <si>
    <t>IS SERIES 10LB. WEIGH PLATFORM</t>
  </si>
  <si>
    <t>ISWP30</t>
  </si>
  <si>
    <t>IS SERIES 30LB. WEIGH PLATFORM</t>
  </si>
  <si>
    <t>ISWP5</t>
  </si>
  <si>
    <t>IS-430/440 5LB. WEIGH PLATFORM ONLY</t>
  </si>
  <si>
    <t>ISWP5DW</t>
  </si>
  <si>
    <t>IS-430 &amp; IS-440 5LB. DIFFERENTIAL WEIGHI</t>
  </si>
  <si>
    <t>ISWP70</t>
  </si>
  <si>
    <t>IS SERIES 70LB. WEIGH PLATFORM</t>
  </si>
  <si>
    <t>IS440PLUSERR</t>
  </si>
  <si>
    <t>IS-440 E-RR ACTIVATION &amp; STARTER KIT W/B</t>
  </si>
  <si>
    <t>IS460ERR</t>
  </si>
  <si>
    <t>IS-460 E-RR ACTIVATION &amp; STARTER KIT W/B</t>
  </si>
  <si>
    <t>ISDS4RM</t>
  </si>
  <si>
    <t>IS-460/490 REMANUFACTURED DYNAMIC SCALE</t>
  </si>
  <si>
    <t>ISDU200</t>
  </si>
  <si>
    <t>IS-460 200 DEPARTMENT UPGRADE ONLY</t>
  </si>
  <si>
    <t>IS480ERR</t>
  </si>
  <si>
    <t>IS-480 E-RR ACTIVATION &amp; STARTER KIT W/B</t>
  </si>
  <si>
    <t>IS489KEYBOARD</t>
  </si>
  <si>
    <t>KEYBOARD AND CUSTOM STEEL STAND IS-480</t>
  </si>
  <si>
    <t>IS490ERR</t>
  </si>
  <si>
    <t>IS-490 E-RR ACTIVATION &amp; STARTER KIT W/B</t>
  </si>
  <si>
    <t>ISELD</t>
  </si>
  <si>
    <t>IS-490/5000/5500/6000 REMOTE LABEL DISPE</t>
  </si>
  <si>
    <t>ISELDPKG</t>
  </si>
  <si>
    <t>REMOTE LABEL DISPENSER PKG</t>
  </si>
  <si>
    <t>IS5000ASH</t>
  </si>
  <si>
    <t>IS-5000 210 LPM BASE MMF 5.7" CONTROL</t>
  </si>
  <si>
    <t>IS5000ASHPC</t>
  </si>
  <si>
    <t>IS-5000 210 LPM BASE POSTCARD VERSION M</t>
  </si>
  <si>
    <t>IS5000BSH</t>
  </si>
  <si>
    <t>IS-5000 260 LPM BASE MMF 5.7" CONTROL</t>
  </si>
  <si>
    <t>IS5000BSHPC</t>
  </si>
  <si>
    <t>IS-5000 260 LPM BASE POSTCARD VERSION M</t>
  </si>
  <si>
    <t>IS5000CSH</t>
  </si>
  <si>
    <t>IS-5000 300 LPM BASE MMF 5.7" CONTROL</t>
  </si>
  <si>
    <t>IS5000CSHPC</t>
  </si>
  <si>
    <t>IS-5000 300 LPM BASE POSTCARD VERSION M</t>
  </si>
  <si>
    <t>IS5000ERR</t>
  </si>
  <si>
    <t>IS-5000 E-RR FEATURE ACTIVATION &amp; STARTE</t>
  </si>
  <si>
    <t>IS56ADV</t>
  </si>
  <si>
    <t>IS 5/6000 AD SLOGAN (VIA DOWNLOAD) (MUST</t>
  </si>
  <si>
    <t>IS56CATCH</t>
  </si>
  <si>
    <t>IS-5000/6000 CATCH TRAY</t>
  </si>
  <si>
    <t>IS56CONVEYOR</t>
  </si>
  <si>
    <t>IS-5000/6000 CONVEYOR STACKER</t>
  </si>
  <si>
    <t>IS56DROPTRAY</t>
  </si>
  <si>
    <t>IS-5000/6000 DROP TRAY</t>
  </si>
  <si>
    <t>IS56DWM PKG</t>
  </si>
  <si>
    <t>IS-5000/6000 DYNAMIC WEIGHING MODULE</t>
  </si>
  <si>
    <t>IS56PERMIT</t>
  </si>
  <si>
    <t>IS SERIES 5000/6000 PERMIT SLOGAN</t>
  </si>
  <si>
    <t>IS56STACKER</t>
  </si>
  <si>
    <t>EXPANDABLE IS-5000/6000 STACKER</t>
  </si>
  <si>
    <t>IS56WP10STD</t>
  </si>
  <si>
    <t>IS-5000/6000 STAND FOR 10LB WEIGH PLATFO</t>
  </si>
  <si>
    <t>IS6000ASH</t>
  </si>
  <si>
    <t>IS-6000 210 LPM BASE MMF 15" CONTROL P</t>
  </si>
  <si>
    <t>IS6000ASHPC</t>
  </si>
  <si>
    <t>IS-6000 210 LPM BASE POSTCARD VERSION M</t>
  </si>
  <si>
    <t>IS6000BSH</t>
  </si>
  <si>
    <t>IS-6000 260 LPM BASE MMF 15" CONTROL P</t>
  </si>
  <si>
    <t>IS6000BSHPC</t>
  </si>
  <si>
    <t>IS-6000 260 LPM BASE POSTCARD VERSION M</t>
  </si>
  <si>
    <t>IS6000CSH</t>
  </si>
  <si>
    <t>IS-6000 300 LPM BASE MMF 15" CONTROL P</t>
  </si>
  <si>
    <t>IS6000CSHPC</t>
  </si>
  <si>
    <t>IS-6000 300 LPM BASE POSTCARD VERSION M</t>
  </si>
  <si>
    <t>IS6000ERR</t>
  </si>
  <si>
    <t>IS-6000 E-RR FEATURE ACTIVATION &amp; STARTE</t>
  </si>
  <si>
    <t>ISDRKSENCB</t>
  </si>
  <si>
    <t>DARK MAIL SENSOR KIT (IS5000 &amp; IS6000)</t>
  </si>
  <si>
    <t>ISDU1000</t>
  </si>
  <si>
    <t>1000 DEPT ACCOUNTING UPGRADE</t>
  </si>
  <si>
    <t>ISDU500</t>
  </si>
  <si>
    <t>500 DEPARTMENT UPGRADE - IS-5000/IS-6000</t>
  </si>
  <si>
    <t>ISKEYBOARD</t>
  </si>
  <si>
    <t>IS-5000 KEYBOARD W/STAND (INCLUDED W/IS-</t>
  </si>
  <si>
    <t>ISLANKIT</t>
  </si>
  <si>
    <t>SMART CONNECT  KIT  (STANDARD W/ALL SYST</t>
  </si>
  <si>
    <t>SBR4PN</t>
  </si>
  <si>
    <t>CISCO FOUR PORT BUSINESS ROUTER</t>
  </si>
  <si>
    <t>IS5500ASHDMCS</t>
  </si>
  <si>
    <t>IS-5000A DWM EMS MCS PC64 70  SCALE</t>
  </si>
  <si>
    <t>IS5500ASHDMCSPC</t>
  </si>
  <si>
    <t>IS-5000A POSTCARD VERSION MMF DWM EMS M</t>
  </si>
  <si>
    <t>IS5500ASHDPM</t>
  </si>
  <si>
    <t>IS-5000A DWM EMS PM PC64 30  SCALE T</t>
  </si>
  <si>
    <t>IS5500ASHDPMPC</t>
  </si>
  <si>
    <t>IS-5000A POSTCARD VERSION MMF DWM EMS P</t>
  </si>
  <si>
    <t>IS5500ASHMCS</t>
  </si>
  <si>
    <t>IS-5000A EMS MCS PC64 70  SCALE TOUC</t>
  </si>
  <si>
    <t>IS5500ASHPM</t>
  </si>
  <si>
    <t>IS-5000A EMS PM PC64 30  SCALE TOUCH</t>
  </si>
  <si>
    <t>IS5500BSHDMCS</t>
  </si>
  <si>
    <t>IS-5000B DWM EMS MCS PC64 70  SCALE</t>
  </si>
  <si>
    <t>IS5500BSHDPM</t>
  </si>
  <si>
    <t>IS-5000B DWM EMS PM PC 30  SCALE TOU</t>
  </si>
  <si>
    <t>IS5500BSHMCS</t>
  </si>
  <si>
    <t>IS-5000B EMS MCS PC64 70  SCALE TOUC</t>
  </si>
  <si>
    <t>IS5500BSHPM</t>
  </si>
  <si>
    <t>IS-5000B EMS PM PC64 30  SCALE TOUCH</t>
  </si>
  <si>
    <t>IS5500CSHDMCS</t>
  </si>
  <si>
    <t>IS-5000C DWM EMS MCS PC64 70  SCALE</t>
  </si>
  <si>
    <t>IS5500CSHDPM</t>
  </si>
  <si>
    <t>IS-5000C DWM EMS PM PC 30  SCALE TOU</t>
  </si>
  <si>
    <t>IS5500CSHMCS</t>
  </si>
  <si>
    <t>IS-5000C EMS MCS PC64 70  SCALE TOUC</t>
  </si>
  <si>
    <t>IS5500CSHPM</t>
  </si>
  <si>
    <t>IS-5000C EMS PM PC64 30  SCALE TOUCH</t>
  </si>
  <si>
    <t>IX3DW10</t>
  </si>
  <si>
    <t>IX-3 BASE 10LB DIFFERENTIAL WEIGHING</t>
  </si>
  <si>
    <t>IX3DW30</t>
  </si>
  <si>
    <t>IX-3 BASE 30LB DIFFERENTIAL WEIGHING</t>
  </si>
  <si>
    <t>IX3DW5</t>
  </si>
  <si>
    <t>IX-3  BASE 5LB DIFFERENTIAL WEIGHING</t>
  </si>
  <si>
    <t>IX3DW70</t>
  </si>
  <si>
    <t>IX-3 BASE 70LB DIFFERENTIAL WEIGHING</t>
  </si>
  <si>
    <t>IX3ERR</t>
  </si>
  <si>
    <t>IX-3 SERIES E-RR ACTIVATION &amp; STARTER KI</t>
  </si>
  <si>
    <t>IX3P5</t>
  </si>
  <si>
    <t>IX-3 SERIES BASE W/5LB INTEGRATED WEIGH</t>
  </si>
  <si>
    <t>IXDU100</t>
  </si>
  <si>
    <t>IX SERIES 100 DEPARTMENT UPGRADE</t>
  </si>
  <si>
    <t>IXDU300</t>
  </si>
  <si>
    <t>IX SERIES 300 DEPARTMENT UPGRADE</t>
  </si>
  <si>
    <t>IXPRINTER</t>
  </si>
  <si>
    <t>IX SERIES INKJET REPORT PRINTER W/ USB C</t>
  </si>
  <si>
    <t>IXSCAN</t>
  </si>
  <si>
    <t>IX SERIES USB BARCODE SCANNER FOR DEPART</t>
  </si>
  <si>
    <t>IXUSBHUB</t>
  </si>
  <si>
    <t>IX SERIES USB MEMORY HUB TO INCREASE USB</t>
  </si>
  <si>
    <t>IXUSBKEY</t>
  </si>
  <si>
    <t>IX SERIES USB MEMORY KEY</t>
  </si>
  <si>
    <t>IXWP10</t>
  </si>
  <si>
    <t>IX SERIES 10 LB WEIGHING PLATFORM</t>
  </si>
  <si>
    <t>IXWP30</t>
  </si>
  <si>
    <t>IX SERIES 30 LB WEIGHING PLATFORM</t>
  </si>
  <si>
    <t>IXWP70</t>
  </si>
  <si>
    <t>IX SERIES 70 LB WEIGHING PLATFORM</t>
  </si>
  <si>
    <t>IX5AERR</t>
  </si>
  <si>
    <t>IX SERIES 5(AF) E-RR FEATURE &amp; ACTIVATIO</t>
  </si>
  <si>
    <t>IX5AF</t>
  </si>
  <si>
    <t>IX-5 SERIES BASE W/ AUTOFEEDER SEALER</t>
  </si>
  <si>
    <t>IXDU500</t>
  </si>
  <si>
    <t>IX SERIES 500 DEPARTMENT UPGRADE</t>
  </si>
  <si>
    <t>IXDW10</t>
  </si>
  <si>
    <t>IX SERIES 5/7/7PRO BASE 10LB. DIFFERENTI</t>
  </si>
  <si>
    <t>IXDW30</t>
  </si>
  <si>
    <t>IX SERIES 5/7/7PRO BASE  30LB. DIFFERENT</t>
  </si>
  <si>
    <t>IXDW70</t>
  </si>
  <si>
    <t>IX SERIES 5/7/7PRO BASE 70LB. DIFFERENTI</t>
  </si>
  <si>
    <t>IXWP5</t>
  </si>
  <si>
    <t>IX SERIES 5 LB WEIGHING PLATFORM</t>
  </si>
  <si>
    <t>IXWP5DW</t>
  </si>
  <si>
    <t>IX-5 SERIES BASE 5LB. DIFFERENTIAL WEIGH</t>
  </si>
  <si>
    <t>MSPL004807</t>
  </si>
  <si>
    <t>BROTHER THERMAL LABEL PRINTER STAND</t>
  </si>
  <si>
    <t>IX5HERR</t>
  </si>
  <si>
    <t>IX SERIES 5(HF) E-RR FEATURE &amp; ACTIVATIO</t>
  </si>
  <si>
    <t>IX5HF</t>
  </si>
  <si>
    <t>IX-5 SERIES BASE W/HAND FEEDER MOISTENE</t>
  </si>
  <si>
    <t>IX7</t>
  </si>
  <si>
    <t>IX-7 SERIES BASE W/ MIXED SIZE FEEDER S</t>
  </si>
  <si>
    <t>IX7ERR</t>
  </si>
  <si>
    <t>IX-7 SERIES BASE E-RR FEATURE &amp; ACTIVATI</t>
  </si>
  <si>
    <t>IXDS7</t>
  </si>
  <si>
    <t>DYNAMIC WEIGHING PLATFORM FOR IX SERIES</t>
  </si>
  <si>
    <t>IXELD</t>
  </si>
  <si>
    <t>IX SERIES 7/7PRO REMOTE LABEL DISPENSER</t>
  </si>
  <si>
    <t>IXELDPKG</t>
  </si>
  <si>
    <t>IXPWRSTACKER</t>
  </si>
  <si>
    <t>CONVEYOR STACKER &amp; ADAPTOR (IX7 &amp; IX7PRO</t>
  </si>
  <si>
    <t>IX7PRO</t>
  </si>
  <si>
    <t>IX-7PRO SERIES BASE W/ MIXED SIZE FEEDER</t>
  </si>
  <si>
    <t>IX7PROERR</t>
  </si>
  <si>
    <t>IX-7PRO SERIES BASE E-RR FEATURE &amp; ACTIV</t>
  </si>
  <si>
    <t>XPSPROFEEDSHUTTLE</t>
  </si>
  <si>
    <t>XPSHEAVY DUTY VACUUM SHUTTLE FEED 30K/HR</t>
  </si>
  <si>
    <t>XPSPROMAIL4SYS</t>
  </si>
  <si>
    <t>XPSPROMAIL TURNKEY SYSTEM CONSOLE BASE</t>
  </si>
  <si>
    <t>Mail Machine Packages</t>
  </si>
  <si>
    <t>IJ15KLT</t>
  </si>
  <si>
    <t>PRODUCTION METER &amp; LIGHT TOWER</t>
  </si>
  <si>
    <t>IN700SHDS30</t>
  </si>
  <si>
    <t>IN SERIES 700 AUTOFEED W 30LB SCALE</t>
  </si>
  <si>
    <t>IN700SHWP10</t>
  </si>
  <si>
    <t>IN 700 BASE W/MIXED SZ FEEDER SEALER</t>
  </si>
  <si>
    <t>IN700SHWP30</t>
  </si>
  <si>
    <t>IN700 MIXED SIZE FDR SEALER DROP TRAY</t>
  </si>
  <si>
    <t>IN700SHWP70</t>
  </si>
  <si>
    <t>IN SERIES 700 BASE W/FEEDERINWP70</t>
  </si>
  <si>
    <t>IN750SHDS30</t>
  </si>
  <si>
    <t>IN 750 BASE MXD SZ FDR SEALER DROP TRAY</t>
  </si>
  <si>
    <t>IN750SHWP10</t>
  </si>
  <si>
    <t>IN SERIES 750 BASE W/FEEDERINWP10</t>
  </si>
  <si>
    <t>IN750SHWP30</t>
  </si>
  <si>
    <t>IN SERIES 750 BASE W/FEEDERINWP30</t>
  </si>
  <si>
    <t>IN750SHWP70</t>
  </si>
  <si>
    <t>IN SERIES 750 BASE W/FEEDER INWP70</t>
  </si>
  <si>
    <t>IS420RSHMWP10</t>
  </si>
  <si>
    <t>IS SERIES 420 REMAN BASE W/FEED  ISWP10</t>
  </si>
  <si>
    <t>IS420RSHMWP5</t>
  </si>
  <si>
    <t>IS SERIES 420 REMAN BASE W/FEED  ISWP5</t>
  </si>
  <si>
    <t>IS440RSHMWP10</t>
  </si>
  <si>
    <t>IS SERIES 440 REMAN BASE W/AUTOISWP10</t>
  </si>
  <si>
    <t>IS440RSHMWP5</t>
  </si>
  <si>
    <t>IS SERIES 440 REMANUFACTURED BASE W/AUTO</t>
  </si>
  <si>
    <t>IS460RSHMWP10</t>
  </si>
  <si>
    <t>IS SERIES 460 REMAN BASE W/MIXISWP10</t>
  </si>
  <si>
    <t>IS460RSHMWP30</t>
  </si>
  <si>
    <t>IS SERIES 460 REMAN BASE W/MIXEISWP30</t>
  </si>
  <si>
    <t>IS460RSHMWP30DS</t>
  </si>
  <si>
    <t>ISSERIES460 REMAN BASEW/MISWP30&amp;ISDS4RM</t>
  </si>
  <si>
    <t>IS480RSHMWP10</t>
  </si>
  <si>
    <t>IS SERIES 480 REMAN BASE W/MIXE ISWP10</t>
  </si>
  <si>
    <t>IS480RSHMWP30</t>
  </si>
  <si>
    <t>IS SERIES 480 REMAN BASE W/MIXE ISWP30</t>
  </si>
  <si>
    <t>IS480RSHMWP30DS</t>
  </si>
  <si>
    <t>ISSERIES480REMAN BASE W/MISWP30&amp;ISDS4RM</t>
  </si>
  <si>
    <t>IS5ASHWP10</t>
  </si>
  <si>
    <t>IS-5000 210 LPM BASE MIXED MAIL FEEDER</t>
  </si>
  <si>
    <t>IS5ASHWP10PC</t>
  </si>
  <si>
    <t>IS5000210LPMBASEPOSTCDISWP10&amp;IS56WP10STD</t>
  </si>
  <si>
    <t>IS5ASHWP30</t>
  </si>
  <si>
    <t>IS5000 210LPM BASE MMAIL FEEDERISWP30</t>
  </si>
  <si>
    <t>IS5ASHWP70</t>
  </si>
  <si>
    <t>IS-5000 210LPMBASE MMAIL FEEDERISWP70</t>
  </si>
  <si>
    <t>IS5BSHWP10</t>
  </si>
  <si>
    <t>IS5000 260LPMBASEMMFISWP10&amp;IS56WP10STD</t>
  </si>
  <si>
    <t>IS5BSHWP10PC</t>
  </si>
  <si>
    <t>IS5000 260LPMBASPCVMISWP10&amp;IS56WP10STD</t>
  </si>
  <si>
    <t>IS5BSHWP30</t>
  </si>
  <si>
    <t>IS5000 26 LPMBASEMIXMAIL FEEDERISWP30</t>
  </si>
  <si>
    <t>IS5BSHWP70</t>
  </si>
  <si>
    <t>IS5000 260LPM BASEMIXEDMAILFEEDERISWP70</t>
  </si>
  <si>
    <t>IS5CSHWP10</t>
  </si>
  <si>
    <t>IS5000300LPMBASEMMFISWP10 &amp; IS56WP10STD</t>
  </si>
  <si>
    <t>IS5CSHWP10PC</t>
  </si>
  <si>
    <t>IS5000300LPMBASEPCVMISWP10&amp;IS56WP10STD</t>
  </si>
  <si>
    <t>IS5CSHWP30</t>
  </si>
  <si>
    <t>IS5000 300LPMBASEMMFISWP10&amp;IS56WP10STD</t>
  </si>
  <si>
    <t>IS5CSHWP70</t>
  </si>
  <si>
    <t>IS5000300LPM BASEMMF ISWP70</t>
  </si>
  <si>
    <t>IS6ASHWP10</t>
  </si>
  <si>
    <t>IS6000 210LPMBASE MMISWP10&amp;IS56WP10STD</t>
  </si>
  <si>
    <t>IS6ASHWP10PC</t>
  </si>
  <si>
    <t>IS6000 210LPMBASE PC ISWP10&amp;IS56WP10STD</t>
  </si>
  <si>
    <t>IS6ASHWP30</t>
  </si>
  <si>
    <t>IS-6000 210 LPM BASE MMFISWP30</t>
  </si>
  <si>
    <t>IS6ASHWP70</t>
  </si>
  <si>
    <t>IS-6000 210 LPM BASEMMFISWP70</t>
  </si>
  <si>
    <t>IS6BSHWP10</t>
  </si>
  <si>
    <t>IS600026LPM BASEMMFLISWP10&amp;IS56WP10STD</t>
  </si>
  <si>
    <t>IS6BSHWP10PC</t>
  </si>
  <si>
    <t>IS600026 LPM BASEPCM ISWP10&amp;IS56WP10STD</t>
  </si>
  <si>
    <t>IS6BSHWP30</t>
  </si>
  <si>
    <t>IS6000 260LPM BASEMMFISWP30</t>
  </si>
  <si>
    <t>IS6BSHWP70</t>
  </si>
  <si>
    <t>IS6000260LPM BASEMMF ISWP10&amp;IS56WP10STD</t>
  </si>
  <si>
    <t>IS6CSHWP10</t>
  </si>
  <si>
    <t>IS-6000 300 LPM BASE MMF W/WIREWAYS LA</t>
  </si>
  <si>
    <t>IS6CSHWP10PC</t>
  </si>
  <si>
    <t>IS6CSHWP30</t>
  </si>
  <si>
    <t>IS6000 300LPMBASEMMF ISWP30</t>
  </si>
  <si>
    <t>IS6CSHWP70</t>
  </si>
  <si>
    <t>IS-6000 300 LPM BASE MMF  ISWP70</t>
  </si>
  <si>
    <t>IX3WP10</t>
  </si>
  <si>
    <t>IX-3 SERIES BASE W/5LB INT WEIGH 10LB</t>
  </si>
  <si>
    <t>IX3WP30</t>
  </si>
  <si>
    <t>IX-3 SERIES BASE W/5LB INT WEIGH 30LB</t>
  </si>
  <si>
    <t>IX3WP5</t>
  </si>
  <si>
    <t>IX-3 5LB INTEGRATED WEIGH PLTFRM MOIST</t>
  </si>
  <si>
    <t>IX3WP70</t>
  </si>
  <si>
    <t>IX-3 SERIES BASE W/5LB INT WEIGH 70LB</t>
  </si>
  <si>
    <t>IX5AFWP10</t>
  </si>
  <si>
    <t>IX-5 SERIE BASE W/AFSEALERIXWP10</t>
  </si>
  <si>
    <t>IX5AFWP30</t>
  </si>
  <si>
    <t>IX-5 SERIES BASE W/ AF SEALER IXWP30</t>
  </si>
  <si>
    <t>IX5AFWP5</t>
  </si>
  <si>
    <t>IX-5 SERIES BASE W/ AF SEALER IXWP5</t>
  </si>
  <si>
    <t>IX5AFWP70</t>
  </si>
  <si>
    <t>IX-5 SERIES BASE W/ AF SEALER IXWP70</t>
  </si>
  <si>
    <t>IX5HFWP10</t>
  </si>
  <si>
    <t>IX-5 SERIES BASE W/ HAND F MIXWP10</t>
  </si>
  <si>
    <t>IX5HFWP30</t>
  </si>
  <si>
    <t>IX-5 SERIES BASE W/ HAND F MIXWP30</t>
  </si>
  <si>
    <t>IX5HFWP5</t>
  </si>
  <si>
    <t>IX-5 SERIES BASE W/ HAND F MIXWP5</t>
  </si>
  <si>
    <t>IX5HFWP70</t>
  </si>
  <si>
    <t>IX-5 SERIES BASE W/ HAND F MIXWP70</t>
  </si>
  <si>
    <t>IX7DSWP30</t>
  </si>
  <si>
    <t>IX-7 MIXED SIZE FEEDER SEALER DROP TRAY</t>
  </si>
  <si>
    <t>IX7WP10</t>
  </si>
  <si>
    <t>IX-7 SERIES BASE W/MFS S IXWP10</t>
  </si>
  <si>
    <t>IX7WP30</t>
  </si>
  <si>
    <t>IX-7 SERIES BASE W/ MFS S IXWP30</t>
  </si>
  <si>
    <t>IX7WP70</t>
  </si>
  <si>
    <t>IX-7 SERIES BASE W/MFS S IXWP70</t>
  </si>
  <si>
    <t>IX7PRODS30</t>
  </si>
  <si>
    <t>IX-7PRO SERIES BASE W/MFSIXDS7 &amp; IXWP30</t>
  </si>
  <si>
    <t>IX7PROWP10</t>
  </si>
  <si>
    <t>IX-7PRO SERIES BASE W/MFSIXWP10</t>
  </si>
  <si>
    <t>IX7PROWP30</t>
  </si>
  <si>
    <t>IX-7PRO SERIES BASE W/MFSIXWP30</t>
  </si>
  <si>
    <t>IX7PROWP70</t>
  </si>
  <si>
    <t>IX-7PRO SERIES BASE W/MFSIXW70</t>
  </si>
  <si>
    <t>Document Handling</t>
  </si>
  <si>
    <t>DS10MCTTR</t>
  </si>
  <si>
    <t>MANUAL PAPER CUTTER CUTS STACKS UP TO 3</t>
  </si>
  <si>
    <t>DS16KPS</t>
  </si>
  <si>
    <t>PRESSURESEALERAUTOFOLDSETTINGS17in</t>
  </si>
  <si>
    <t>DS20SCTTR</t>
  </si>
  <si>
    <t>SEMI-AUTOMATIC ELECTRIC CUTTER TWO-BUTT</t>
  </si>
  <si>
    <t>DS30ACTTR</t>
  </si>
  <si>
    <t>AUTOMATIC ELECTRIC CUTTER TWO-BUTTON OP</t>
  </si>
  <si>
    <t>DS6KPS</t>
  </si>
  <si>
    <t>PRESSURE SEALER UP TO 100 PCS/MIN 14IN</t>
  </si>
  <si>
    <t>DS8KPS</t>
  </si>
  <si>
    <t>PRESSURE SEALER UP TO 8000 PCS/HR PRO</t>
  </si>
  <si>
    <t>DSPSCONVEYOR</t>
  </si>
  <si>
    <t>DS8KPS CONVEYOR</t>
  </si>
  <si>
    <t>DSPSFURN</t>
  </si>
  <si>
    <t>DS PRESSURE SEALER FURNITURE LOCKING CA</t>
  </si>
  <si>
    <t>DSVSTACK16K</t>
  </si>
  <si>
    <t>DS16K VERTICAL STACKER</t>
  </si>
  <si>
    <t>IM16</t>
  </si>
  <si>
    <t>LETTER OPENER</t>
  </si>
  <si>
    <t>IM210</t>
  </si>
  <si>
    <t>OMATION 210 ENVELOPENER</t>
  </si>
  <si>
    <t>IM306B</t>
  </si>
  <si>
    <t>OMATION 306 ENVELOPENER</t>
  </si>
  <si>
    <t>IM306BATCHER</t>
  </si>
  <si>
    <t>BATCHER OPTION FOR 306 FACTORY OR FIELD</t>
  </si>
  <si>
    <t>IM306BINKJET</t>
  </si>
  <si>
    <t>OMATION 306 ENVELOPENER WITH IJP</t>
  </si>
  <si>
    <t>IM306SIJSORTBIN</t>
  </si>
  <si>
    <t>OMATION 306S ENVELOPENER SORTER IJP-BIN</t>
  </si>
  <si>
    <t>IM306SIJSORTBNBAT</t>
  </si>
  <si>
    <t>OMATION 306S ENVLOPEN SORTER IJP-BIN-BAT</t>
  </si>
  <si>
    <t>IM306SIJSTCONV</t>
  </si>
  <si>
    <t>OMATION 306S ENVELOPENER SORTER  IJP-CON</t>
  </si>
  <si>
    <t>IM306SIJSTCONVBAT</t>
  </si>
  <si>
    <t>OMATION 306S ENVOPENR SORTER IJP-CON-BAT</t>
  </si>
  <si>
    <t>IM306SSORTBIN</t>
  </si>
  <si>
    <t>OMATION 306S ENVELOPENER SORTER-BIN</t>
  </si>
  <si>
    <t>IM306SSORTCONV</t>
  </si>
  <si>
    <t>OMATION 306S ENVELOPENER SORTER-CONV</t>
  </si>
  <si>
    <t>IM410</t>
  </si>
  <si>
    <t>OMATION 410 ENVELOPENER</t>
  </si>
  <si>
    <t>NJOG100</t>
  </si>
  <si>
    <t>BASIC JOGGER</t>
  </si>
  <si>
    <t>NJOG101</t>
  </si>
  <si>
    <t>VERSATILE JOGGER</t>
  </si>
  <si>
    <t>NJOG1011</t>
  </si>
  <si>
    <t>ULTIMATE PRODUCTIVITY JOGGER</t>
  </si>
  <si>
    <t>PF60</t>
  </si>
  <si>
    <t>PF-60 DOCUMENT FOLDER PLUS DAILY MAIL FE</t>
  </si>
  <si>
    <t>PF80</t>
  </si>
  <si>
    <t>PF-80 AUTOMATIC DOCUMENT FOLDER PLUS DAI</t>
  </si>
  <si>
    <t>PF90</t>
  </si>
  <si>
    <t>DUPLO915 FOLDER</t>
  </si>
  <si>
    <t>QUADIENT CONNECTSUITE</t>
  </si>
  <si>
    <t>ConnectSuite e-Certify extras</t>
  </si>
  <si>
    <t>ECERTIFYPRNLAN</t>
  </si>
  <si>
    <t>BROTHER TD-4100N LABEL PRINTER</t>
  </si>
  <si>
    <t>ECERTIFYPRNUSB</t>
  </si>
  <si>
    <t>BROTHER TD-4000 LABEL PRINTER (USB ONLY)</t>
  </si>
  <si>
    <t>ECERTPROCESSING</t>
  </si>
  <si>
    <t>E-CERTIFY PROCESSING FEE (USED FOR LEASE</t>
  </si>
  <si>
    <t>ConnectSuite eDelivery Subscription</t>
  </si>
  <si>
    <t>KTEDELCN1.2MAS</t>
  </si>
  <si>
    <t>E-DELIVERY ANNUAL SUBSCRIPTION 100</t>
  </si>
  <si>
    <t>KTEDELCN120KAS</t>
  </si>
  <si>
    <t>E-DELIVERY ANNUAL SUBSCRIPTION 10</t>
  </si>
  <si>
    <t>KTEDELCN300KAS</t>
  </si>
  <si>
    <t>E-DELIVERY ANNUAL SUBSCRIPTION 25</t>
  </si>
  <si>
    <t>KTEDELCN3MAS</t>
  </si>
  <si>
    <t>E-DELIVERY ANNUAL SUBSCRIPTION (UP TO 25</t>
  </si>
  <si>
    <t>KTEDELCN600KAS</t>
  </si>
  <si>
    <t>E-DELIVERY ANNUAL SUBSCRIPTION 50</t>
  </si>
  <si>
    <t>KTEDELCN60KAS</t>
  </si>
  <si>
    <t>E-DELIVERY ANNUAL SUBSCRIPTION 5</t>
  </si>
  <si>
    <t>KTEDELCN6MAS</t>
  </si>
  <si>
    <t>E-DELIVERY ANNUAL SUBSCRIPTION 500</t>
  </si>
  <si>
    <t>ConnectSuite eDelivery Credit Pack</t>
  </si>
  <si>
    <t>KTEDELCP100K</t>
  </si>
  <si>
    <t>E-CREDIT PACK - UP TO 100000 EMAILS</t>
  </si>
  <si>
    <t>KTEDELCP150K</t>
  </si>
  <si>
    <t>E-CREDIT PACK - UP TO 150000 EMAILS</t>
  </si>
  <si>
    <t>KTEDELCP15K</t>
  </si>
  <si>
    <t>E-CREDIT PACK - UP TO 15000 EMAILS</t>
  </si>
  <si>
    <t>KTEDELCP1M</t>
  </si>
  <si>
    <t>E-CREDIT PACK - UP TO 1000000 EMAILS</t>
  </si>
  <si>
    <t>KTEDELCP250K</t>
  </si>
  <si>
    <t>E-CREDIT PACK ? UP TO 250000 EMAILS</t>
  </si>
  <si>
    <t>KTEDELCP25K</t>
  </si>
  <si>
    <t>E-CREDIT PACK - UP TO 25000 EMAILS</t>
  </si>
  <si>
    <t>KTEDELCP500K</t>
  </si>
  <si>
    <t>E-CREDIT PACK - UP TO 500000 EMAILS</t>
  </si>
  <si>
    <t>KTEDELCP50K</t>
  </si>
  <si>
    <t>E-CREDIT PACK - UP TO 50000 EMAILS</t>
  </si>
  <si>
    <t>KTEDELCP75K</t>
  </si>
  <si>
    <t>E-CREDIT PACK - UP TO 75000 EMAILS</t>
  </si>
  <si>
    <t>KTEDELCP7K</t>
  </si>
  <si>
    <t>E-CREDIT PACK - UP TO 7000 EMAILS</t>
  </si>
  <si>
    <t>KTPYGTCN</t>
  </si>
  <si>
    <t>E-PAYMENT MODULE</t>
  </si>
  <si>
    <t>ConnectSuite e-Preference Subscriptions</t>
  </si>
  <si>
    <t>EPREFERENCE1.2M</t>
  </si>
  <si>
    <t>E-PREFERENCE ANNUAL SUBSCRIPTION 100</t>
  </si>
  <si>
    <t>EPREFERENCE120K</t>
  </si>
  <si>
    <t>E-PREFERENCE ANNUAL SUBSCRIPTION 10</t>
  </si>
  <si>
    <t>EPREFERENCE300K</t>
  </si>
  <si>
    <t>E-PREFERENCE ANNUAL SUBSCRIPTION 25</t>
  </si>
  <si>
    <t>EPREFERENCE3M</t>
  </si>
  <si>
    <t>E-PREFERENCE ANNUAL SUBSCRIPTION 250</t>
  </si>
  <si>
    <t>EPREFERENCE600K</t>
  </si>
  <si>
    <t>E-PREFERENCE ANNUAL SUBSCRIPTION 50</t>
  </si>
  <si>
    <t>EPREFERENCE60K</t>
  </si>
  <si>
    <t>E-PREFERENCE ANNUAL SUBSCRIPTION 5</t>
  </si>
  <si>
    <t>EPREFERENCE6M</t>
  </si>
  <si>
    <t>E-PREFERENCE ANNUAL SUBSCRIPTION 500</t>
  </si>
  <si>
    <t>EPREFERENCECONFIG</t>
  </si>
  <si>
    <t>E-PREFERENCE TRAINING &amp; E-ADOPTION SERVI</t>
  </si>
  <si>
    <t>ConnectSuite e-Validate</t>
  </si>
  <si>
    <t>EVALIDATE100K</t>
  </si>
  <si>
    <t>E-VALIDATE STAND-ALONE PACKAGE (INCLUDES</t>
  </si>
  <si>
    <t>EVALIDATE15K</t>
  </si>
  <si>
    <t>E-VALIDATE PACKAGE FOR IX-3 IN-360 &amp; IS</t>
  </si>
  <si>
    <t>EVALIDATE20K</t>
  </si>
  <si>
    <t>EVALIDATE SOFTWARE PACKAGE</t>
  </si>
  <si>
    <t>EVALIDATE250K</t>
  </si>
  <si>
    <t>E-VALIDATE PACKAGE FOR IS-5000/6000 (INC</t>
  </si>
  <si>
    <t>EVALIDATE5K</t>
  </si>
  <si>
    <t>E-VALIDATE PACKAGE FOR IS-280 (INCLUDES</t>
  </si>
  <si>
    <t>EVALIDATE80K</t>
  </si>
  <si>
    <t>E-VALIDATE PACKAGE FOR IX7/7PRO IN700/7</t>
  </si>
  <si>
    <t>EVCRDS10K</t>
  </si>
  <si>
    <t>E-VALIDATE DATA SERVICES CREDIT PACK -10</t>
  </si>
  <si>
    <t>EVCRDS250K</t>
  </si>
  <si>
    <t>E-VALIDATE DATA SERVICES CREDIT PACK - 2</t>
  </si>
  <si>
    <t>EVCRDS50K</t>
  </si>
  <si>
    <t>E-VALIDATE DATA SERVICES CREDIT PACK - 5</t>
  </si>
  <si>
    <t>EVCRNCOA100K</t>
  </si>
  <si>
    <t>E-VALIDATE NCOA CREDITS &lt; 100000 (PRICI</t>
  </si>
  <si>
    <t>EVCRNCOA1M</t>
  </si>
  <si>
    <t>E-VALIDATE NCOA CREDITS &lt; 1000000 (PRI</t>
  </si>
  <si>
    <t>EVCRNCOA20K</t>
  </si>
  <si>
    <t>E-VALIDATE NCOA CREDITS &lt; 20000 (PRICIN</t>
  </si>
  <si>
    <t>EVCRNCOA250K</t>
  </si>
  <si>
    <t>E-VALIDATE NCOA CREDITS &lt; 250000 (PRICI</t>
  </si>
  <si>
    <t>EVCRNCOA2M</t>
  </si>
  <si>
    <t>E-VALIDATE NCOA CREDITS &lt; 2000000 (PRI</t>
  </si>
  <si>
    <t>EVCRNCOA500K</t>
  </si>
  <si>
    <t>E-VALIDATE NCOA CREDITS &lt;  500000 (PRIC</t>
  </si>
  <si>
    <t>EVCRNCOA50K</t>
  </si>
  <si>
    <t>E-VALIDATE NCOA CREDITS &lt; 50000 (PRICIN</t>
  </si>
  <si>
    <t xml:space="preserve">QUADIENT IMPRESS AUTOMATE CLOUD-OMS </t>
  </si>
  <si>
    <t>500CLARS</t>
  </si>
  <si>
    <t>OMS-500 CLOUD ADDITIONAL REMOTE SITE</t>
  </si>
  <si>
    <t>500CLAT</t>
  </si>
  <si>
    <t>OMS-500 CLOUD ADDITIONAL TENANT</t>
  </si>
  <si>
    <t>500CLHC1</t>
  </si>
  <si>
    <t>NPST OMS-500 CLOUD SUB FOR HYBR 15CLICKS</t>
  </si>
  <si>
    <t>500CLHC2</t>
  </si>
  <si>
    <t>NPST OMS-500 CLOUD SUB FOR HYBR 40CLICKS</t>
  </si>
  <si>
    <t>500CLHC3</t>
  </si>
  <si>
    <t>NPST OMS-500 CLOUDSUB FOR HYBR 120CLICKS</t>
  </si>
  <si>
    <t>500CLHC4</t>
  </si>
  <si>
    <t>NPST OMS-500 CLOUDSUB FOR HYBR 250CLICKS</t>
  </si>
  <si>
    <t>500CLHC5</t>
  </si>
  <si>
    <t>NPST OMS-500 CLOUDSUB FOR HYBR 400CLICKS</t>
  </si>
  <si>
    <t>500CLHC6</t>
  </si>
  <si>
    <t>NPST OMS-500 CLOUDSUB FOR HYBR700CLICKS</t>
  </si>
  <si>
    <t>500CLHC7</t>
  </si>
  <si>
    <t>NPST OMS-500 CLOUDSUB FR HYBR 1.5MCLICKS</t>
  </si>
  <si>
    <t>500CLHC8</t>
  </si>
  <si>
    <t>NPST OMS-500 CLOUD SUBSCRIPTION HYBRID 8</t>
  </si>
  <si>
    <t>500CLMC0</t>
  </si>
  <si>
    <t>NPST MAIL CENTRALIZER FR OMS-500CLOUD-0</t>
  </si>
  <si>
    <t>500CLMC1</t>
  </si>
  <si>
    <t>NPST MAIL CENTRALIZER FR OMS-500CLOUD-1</t>
  </si>
  <si>
    <t>500CLMC2</t>
  </si>
  <si>
    <t>NPST MAIL CENTRALIZER FR OMS-500CLOUD-2</t>
  </si>
  <si>
    <t>500CLMC3</t>
  </si>
  <si>
    <t>NPST MAIL CENTRALIZER FR OMS-500CLOUD-3</t>
  </si>
  <si>
    <t>500CLMC4</t>
  </si>
  <si>
    <t>NPST MAIL CENTRALIZER FR OMS-500CLOUD-4</t>
  </si>
  <si>
    <t>500CLMC5</t>
  </si>
  <si>
    <t>NPST MAIL CENTRALIZER FR OMS-500CLOUD-5</t>
  </si>
  <si>
    <t>500CLMC6</t>
  </si>
  <si>
    <t>NPST MAIL CENTRALIZER FR OMS-500CLOUD-6</t>
  </si>
  <si>
    <t>500CLMC7</t>
  </si>
  <si>
    <t>NPST MAIL CENTRALIZER FR OMS-500CLOUD-7</t>
  </si>
  <si>
    <t>500CLPL0</t>
  </si>
  <si>
    <t>NPST OMS-500 CLOUD PLAN 0 SUBSCRIPTION</t>
  </si>
  <si>
    <t>500CLPL1</t>
  </si>
  <si>
    <t>NPST OMS-500 CLOUD PLAN 1 SUBSCRIPTION</t>
  </si>
  <si>
    <t>500CLPL2</t>
  </si>
  <si>
    <t>NPST OMS-500 CLOUD PLAN 2 SUBSCRIPTION</t>
  </si>
  <si>
    <t>500CLPL3</t>
  </si>
  <si>
    <t>NPST OMS-500 CLOUD PLAN 3 SUBSCRIPTION</t>
  </si>
  <si>
    <t>500CLPL4</t>
  </si>
  <si>
    <t>NPST OMS-500 CLOUD PLAN 4 SUBSCRIPTION</t>
  </si>
  <si>
    <t>500CLPL5</t>
  </si>
  <si>
    <t>NPST OMS-500 CLOUD PLAN 5 SUBSCRIPTION</t>
  </si>
  <si>
    <t>500CLPL6</t>
  </si>
  <si>
    <t>NPST OMS-500 CLOUD PLAN 6 SUSBCRIPTION</t>
  </si>
  <si>
    <t>500CLPL7</t>
  </si>
  <si>
    <t>NPST OMS-500 CLOUD PLAN 7 SUBSCRIPTION</t>
  </si>
  <si>
    <t>500CMPROTESTUAT</t>
  </si>
  <si>
    <t>NPST OMS-500 CLOUD PRO &amp; ENTERPRISE TEST</t>
  </si>
  <si>
    <t>EVALIDATEENT450K</t>
  </si>
  <si>
    <t>NPST CONNECT E-VALID FOR OMS-500-450CRED</t>
  </si>
  <si>
    <t>EVALIDATEMINI30K</t>
  </si>
  <si>
    <t>NPST CONNECT E-VALID FOR OMS-500-30CRED</t>
  </si>
  <si>
    <t>EVALIDATEOFF160K</t>
  </si>
  <si>
    <t>NPST CONNECT E-VALID FOR OMS-500-160CRED</t>
  </si>
  <si>
    <t>EVALIDATEPRO300K</t>
  </si>
  <si>
    <t>NPST CONNECT E-VALID FOR OMS-500-300CRED</t>
  </si>
  <si>
    <t>EVALIDATESTND90K</t>
  </si>
  <si>
    <t>NPST CONNECT E-VALID FOR OMS-500-90CRED</t>
  </si>
  <si>
    <t>Impress Automate On-Premise OMS</t>
  </si>
  <si>
    <t>10200DM</t>
  </si>
  <si>
    <t>2D MATRIX OPTION</t>
  </si>
  <si>
    <t>10200MB</t>
  </si>
  <si>
    <t>MULTI ENVELOPE BATCH</t>
  </si>
  <si>
    <t>10200MS</t>
  </si>
  <si>
    <t>MERGE &amp; SORT OPTION</t>
  </si>
  <si>
    <t>10200VD</t>
  </si>
  <si>
    <t>VIRTUAL PRINT DRIVER</t>
  </si>
  <si>
    <t>OMS200LT75</t>
  </si>
  <si>
    <t>OMS200 BASIC SOFTWARE &amp; LICENSE</t>
  </si>
  <si>
    <t>50001ADDBARCODE</t>
  </si>
  <si>
    <t>SECONDARY BARCODE</t>
  </si>
  <si>
    <t>50001CORENT2LM</t>
  </si>
  <si>
    <t>OMS-500 ENTERPRISE LEVEL 2 LICENSE (25M</t>
  </si>
  <si>
    <t>50001CORENT3LM</t>
  </si>
  <si>
    <t>OMS-500 ENTERPRISE LEVEL 3 LICENSE (50M</t>
  </si>
  <si>
    <t>50001CORENTLM</t>
  </si>
  <si>
    <t>OMS-500 ENTERPRISE LICENSE  (10M CLICKS/</t>
  </si>
  <si>
    <t>50001COROFFCM</t>
  </si>
  <si>
    <t>OMS-500 OFFICE LICENSE (1.2M CLICKS/PAGE</t>
  </si>
  <si>
    <t>50001CORPROLM</t>
  </si>
  <si>
    <t>OMS-500 PRO LICENSE (5M CLICKS/PAGES PER</t>
  </si>
  <si>
    <t>50001CORSTPCM</t>
  </si>
  <si>
    <t>OMS-500 STANDARD LICENSE (600K CLICKS/PA</t>
  </si>
  <si>
    <t>50001CTB</t>
  </si>
  <si>
    <t>CONTRIBUTOR (WINDOWS INPUT VIRTUAL PRINT</t>
  </si>
  <si>
    <t>50001DCO</t>
  </si>
  <si>
    <t>DIGITAL CONNECTOR - CONNECTS TO SMTP - N</t>
  </si>
  <si>
    <t>50001HFM</t>
  </si>
  <si>
    <t>REMOTE SITE - INCLUDES HOT FOLDER MANAGE</t>
  </si>
  <si>
    <t>50001LIN</t>
  </si>
  <si>
    <t>ADDITIONAL INPUT FORMAT (LINE PRINTER -</t>
  </si>
  <si>
    <t>50001MC2</t>
  </si>
  <si>
    <t>MAIL CENTRALIZER FOR STANDARD PLUS</t>
  </si>
  <si>
    <t>50001MC3</t>
  </si>
  <si>
    <t>MAIL CENTRALIZER FOR OFFICE</t>
  </si>
  <si>
    <t>50001MC4</t>
  </si>
  <si>
    <t>MAIL CENTRALIZER FOR PROFESSIONAL</t>
  </si>
  <si>
    <t>50001MC5</t>
  </si>
  <si>
    <t>MAIL CENTRALIZER FOR ENTERPRISE 1</t>
  </si>
  <si>
    <t>50001MC6</t>
  </si>
  <si>
    <t>MAIL CENTRALIZER FOR ENTERPRISE 2</t>
  </si>
  <si>
    <t>50001MC7</t>
  </si>
  <si>
    <t>MAIL CENTRALIZER FOR ENTERPRISE 3</t>
  </si>
  <si>
    <t>50001MCO</t>
  </si>
  <si>
    <t>MAIL CONNECTOR - CONNECTS TO AIMS - BCC</t>
  </si>
  <si>
    <t>50001PCI</t>
  </si>
  <si>
    <t>ADDITIONAL INPUT FORMAT (PCL)</t>
  </si>
  <si>
    <t>50001PRMHFM</t>
  </si>
  <si>
    <t>PRINTER AND HOT FOLDER MANAGEMENT (ENABL</t>
  </si>
  <si>
    <t>50001PSCTB</t>
  </si>
  <si>
    <t>ADDITIONAL INPUT FORMAT (POSTSCRIPT) W/C</t>
  </si>
  <si>
    <t>50001TEN</t>
  </si>
  <si>
    <t>ADDITIONAL TENANT (SERVER SIDE)</t>
  </si>
  <si>
    <t>50001UPGR01</t>
  </si>
  <si>
    <t>OMS-500 OFFICE TO PRO</t>
  </si>
  <si>
    <t>50001UPGR02</t>
  </si>
  <si>
    <t>OMS-500 OFFICE TO ENTERPRISE</t>
  </si>
  <si>
    <t>50001UPGR03</t>
  </si>
  <si>
    <t>OMS-500 PRO TO ENTERPRISE</t>
  </si>
  <si>
    <t>50001UPGR07</t>
  </si>
  <si>
    <t>OMS-500 ENTERPRISE TO ENTERPRISE 2</t>
  </si>
  <si>
    <t>50001UPGR08</t>
  </si>
  <si>
    <t>OMS-500 ENTERPRISE TO ENTERPRISE 3</t>
  </si>
  <si>
    <t>50001UPPL10</t>
  </si>
  <si>
    <t>OMS-500 STANDARD TO OFFICE</t>
  </si>
  <si>
    <t>50001UPPL11</t>
  </si>
  <si>
    <t>OMS-500 STANDARD TO PRO</t>
  </si>
  <si>
    <t>50001UPPL12</t>
  </si>
  <si>
    <t>OMS-500 STANDARD TO ENTERPRISE</t>
  </si>
  <si>
    <t>50001XMLCSV</t>
  </si>
  <si>
    <t>ADDITIONAL INPUT FORMAT (CSV &amp; XML)</t>
  </si>
  <si>
    <t>OMSPI1</t>
  </si>
  <si>
    <t>OMS-500 CUSTOM PLUG-IN LEVEL 1</t>
  </si>
  <si>
    <t>OMSPI2</t>
  </si>
  <si>
    <t>OMS-500 CUSTOM PLUG-IN LEVEL 2</t>
  </si>
  <si>
    <t>OMSPI3</t>
  </si>
  <si>
    <t>OMS-500 CUSTOM PLUG-IN LEVEL 3</t>
  </si>
  <si>
    <t>QUADIENT SMART</t>
  </si>
  <si>
    <t>SMARTDT10</t>
  </si>
  <si>
    <t>S.M.A.R.T. DESKTOP REQUEST TO SEND/PRINT</t>
  </si>
  <si>
    <t>SMARTDT100</t>
  </si>
  <si>
    <t>SMARTDT50</t>
  </si>
  <si>
    <t>SMARTDTUNL</t>
  </si>
  <si>
    <t>SMARTMR1</t>
  </si>
  <si>
    <t>S.M.A.R.T. MAILROOM ADDITIONAL LICENSE</t>
  </si>
  <si>
    <t>SMART1530N</t>
  </si>
  <si>
    <t>SCALE - 30LB CAPACITY - PLATFORM MAIL-SH</t>
  </si>
  <si>
    <t>SMART3L70N</t>
  </si>
  <si>
    <t>SCALE - 70LB CAPACITY - MAIL-SHIP SCALE</t>
  </si>
  <si>
    <t>SMART6LSSD149N</t>
  </si>
  <si>
    <t>SCALE - 149LB CAPACITY PLATFORM SCALE WI</t>
  </si>
  <si>
    <t>SMARTCOMPSTAND</t>
  </si>
  <si>
    <t>S.M.A.R.T. COMPUTER STAND FOR ALL-IN-ONE</t>
  </si>
  <si>
    <t>SMARTDESKMOUNT</t>
  </si>
  <si>
    <t>S.M.A.R.T. DESK MOUNT - KEYBOARD W/TOUCH</t>
  </si>
  <si>
    <t>SMARTDISPLAYN</t>
  </si>
  <si>
    <t>30LB AND 70LB SCALE DISPLAY KIT</t>
  </si>
  <si>
    <t>SMARTGX420PTR</t>
  </si>
  <si>
    <t>THERMAL LABEL PRINTER FOR CARRIER LABELS</t>
  </si>
  <si>
    <t>SMARTSCANNER</t>
  </si>
  <si>
    <t>WIRELESS BARCODE SCANNER</t>
  </si>
  <si>
    <t>SMARTWALLMOUNT</t>
  </si>
  <si>
    <t>S.M.A.R.T. WALL MOUNT - W/KEYBOARD TRAY</t>
  </si>
  <si>
    <t>SMARTIX3WP10</t>
  </si>
  <si>
    <t>IX-3HF 10LB WP ALL-IN-ONE PC ZEBRA LA</t>
  </si>
  <si>
    <t>SMARTIX5AFWP10</t>
  </si>
  <si>
    <t>IX-5AF 10LB WP ALL-IN-ONE PC ZEBRA LA</t>
  </si>
  <si>
    <t>SMARTIX5AFWP30</t>
  </si>
  <si>
    <t>IX-5AF 10LB WP + 30LB SHIP SCALE W/DISP</t>
  </si>
  <si>
    <t>SMARTIX5AFWP70</t>
  </si>
  <si>
    <t>IX-5AF 10LB WP + 70LB SHIP SCALE W/DISP</t>
  </si>
  <si>
    <t>SMARTIX5HFWP30</t>
  </si>
  <si>
    <t>IX-5HF 10LB WP + 30LB SHIP SCALE W/DISP</t>
  </si>
  <si>
    <t>SMARTIX7DW149</t>
  </si>
  <si>
    <t>IX-7 10LB WP + 149LB SHIP SCALE W/DISPL</t>
  </si>
  <si>
    <t>SMARTIX7DW30</t>
  </si>
  <si>
    <t>IX-7 10LB WP + 30LB SHIP SCALE W/D-DS</t>
  </si>
  <si>
    <t>SMARTIX7DW70</t>
  </si>
  <si>
    <t>IX-7 10LB WP + 70LB SHIP SCALE W/D-DS</t>
  </si>
  <si>
    <t>SMARTIX7PRODW149</t>
  </si>
  <si>
    <t>IX-7PRO 10LB WP+149LB SHIP SCALE W/D-DS</t>
  </si>
  <si>
    <t>SMARTIX7PRODW30</t>
  </si>
  <si>
    <t>IX-7PRO 10LB WP+30LB SHIP SCALE W/D-DS</t>
  </si>
  <si>
    <t>SMARTIX7PRODW70</t>
  </si>
  <si>
    <t>IX-7PRO 10LB WP+70LB SHIP SCALE W/D-DS</t>
  </si>
  <si>
    <t>SMARTIX7PROWP10</t>
  </si>
  <si>
    <t>IX-7PRO 10LB WP ALL-IN-ONE PC ZERA LA</t>
  </si>
  <si>
    <t>SMARTIX7PROWP30</t>
  </si>
  <si>
    <t>IX-7PRO 10LB WP + 30LB SHIP SCALE W/DIS</t>
  </si>
  <si>
    <t>SMARTIX7PROWP70</t>
  </si>
  <si>
    <t>IX-7PRO 10LB WP + 70LB SHIP SCALE W/DIS</t>
  </si>
  <si>
    <t>SMARTIX7WP10</t>
  </si>
  <si>
    <t>IX-7 10LB WP ALL-IN-ONE PC ZEBRA LABE</t>
  </si>
  <si>
    <t>SMARTIX7WP30</t>
  </si>
  <si>
    <t>IX-7 10LB WP + 30LB SHIP SCALE W/DISPLA</t>
  </si>
  <si>
    <t>SMARTIX7WP70</t>
  </si>
  <si>
    <t>IX-7 10LB WP + 70LB SHIP SCALE W/DISPLA</t>
  </si>
  <si>
    <t>TEC LIGHTING UV COATERS</t>
  </si>
  <si>
    <t>Tru Coat UV Coaters</t>
  </si>
  <si>
    <t>16 IN HANDFED UV FLD 3-AMP IR UV ROLL</t>
  </si>
  <si>
    <t>16IN INLINE UV FLOOD COAT EXT CONVE</t>
  </si>
  <si>
    <t>16IN OFFLINE UV FLDCOAT DP-PILE VAC</t>
  </si>
  <si>
    <t>21IN HANDFED UV FLDCOAT3-LAMP IR UV</t>
  </si>
  <si>
    <t>21IN OFFLINEUV FLD COAT DP-PILE VAC</t>
  </si>
  <si>
    <t>30IN HANDFED UV FLD COAT3-LMP IR UV</t>
  </si>
  <si>
    <t>30IN OFFLINEUV FLD COAT DP-PILE VAC</t>
  </si>
  <si>
    <t>Additional with Each Order</t>
  </si>
  <si>
    <t>TEC LTG:KIT:5 GAL UV COATUVWASHSPARE UV</t>
  </si>
  <si>
    <t>Optional Equipment</t>
  </si>
  <si>
    <t>TEC LTG:ALONE RECED STACK W:16” X L:24"</t>
  </si>
  <si>
    <t>TEC LTG:ALONE RECED STACK W:21” X L:26"</t>
  </si>
  <si>
    <t>TEC LTG:ALONE RECED STACK W:30” X L:26"</t>
  </si>
  <si>
    <t>TEC LTG:CARBON ACTIVATED AIR PURIFIER</t>
  </si>
  <si>
    <t>TEX</t>
  </si>
  <si>
    <t>TEC LTG:TEXTURE ROLL (VAR SIZE DESIGNS)</t>
  </si>
  <si>
    <t>ULBP</t>
  </si>
  <si>
    <t>TEC LTG OPTIONAL UL BACK PANEL</t>
  </si>
  <si>
    <t>Sheet Flippers</t>
  </si>
  <si>
    <t>TECFLP16</t>
  </si>
  <si>
    <t>TEC LTG:ALONE FLIP DBLESIDED COAT 16"</t>
  </si>
  <si>
    <t>TECFLP21</t>
  </si>
  <si>
    <t>TEC LTG:ALONE FLIP DOUBLE SIDE COAT 21"</t>
  </si>
  <si>
    <t>TECFLP30</t>
  </si>
  <si>
    <t>TEC LTG:ALONE FLIP  DOUBLSIDED COAT 30"</t>
  </si>
  <si>
    <t>HSC-30 UV Flood Coater</t>
  </si>
  <si>
    <t>HSC30</t>
  </si>
  <si>
    <t>TEC LTG:HI SPD 30" UV FLOOD 3-LAMP IR</t>
  </si>
  <si>
    <t>HSF30</t>
  </si>
  <si>
    <t>TEC LTG:HI SPD AUTO DP PILE VAC FEEDER</t>
  </si>
  <si>
    <t>HSS30</t>
  </si>
  <si>
    <t>TEC LTG:HIGH SPEED AUTO RECEDING STACK</t>
  </si>
  <si>
    <t>Vacuum Feeders</t>
  </si>
  <si>
    <t>TEC LTG:ALONE AUTO DEP PILE VAC FD 16X20</t>
  </si>
  <si>
    <t>TEC LTG:ALONE AUTO DEP PILE VAC FD 21X26</t>
  </si>
  <si>
    <t>TRF30SA</t>
  </si>
  <si>
    <t>TEC LTG:ALONE AUTO DP PILE VAC FEED</t>
  </si>
  <si>
    <t>IR Retrofit Systems</t>
  </si>
  <si>
    <t>IR12LAM</t>
  </si>
  <si>
    <t>TEC LTG:12" IR RETRO 3 LAMP VARINTENSE</t>
  </si>
  <si>
    <t>IR10LAM</t>
  </si>
  <si>
    <t>TEC LTG:10" IR RETRO 3 LAMP VARINTENSE</t>
  </si>
  <si>
    <t>Megacoat 45</t>
  </si>
  <si>
    <t>MC4030</t>
  </si>
  <si>
    <t>MEGACOAT SUPREME SERIES UV COATER</t>
  </si>
  <si>
    <t>XCPK45</t>
  </si>
  <si>
    <t>MEGACOAT STARTUP KIT</t>
  </si>
  <si>
    <t>Megacoat 50</t>
  </si>
  <si>
    <t>TRUV1300</t>
  </si>
  <si>
    <t>TECLTG:UV COAT UV CONVEYSYS W50 IN XL:</t>
  </si>
  <si>
    <t>R2R50</t>
  </si>
  <si>
    <t>TECLTG:ROLL 2 ROLL UN &amp; REWIND STANDSUV</t>
  </si>
  <si>
    <t>Megacoat 63</t>
  </si>
  <si>
    <t>TRUV1600</t>
  </si>
  <si>
    <t>TECLTG: UV COAT UV CONVEY SYS W63 IN X L</t>
  </si>
  <si>
    <t>XCPK63</t>
  </si>
  <si>
    <t>TECLTG:START UVWASH UV LAMP REFL BLADE</t>
  </si>
  <si>
    <t>R2R63</t>
  </si>
  <si>
    <t>TECLTG:ROLL 2 ROLL UN &amp; REWINDSTANDS UV</t>
  </si>
  <si>
    <t>ARROW SYSTEMS LABEL FINISHERS</t>
  </si>
  <si>
    <t>Dragknife Label Finisher</t>
  </si>
  <si>
    <t>ARREZ330R</t>
  </si>
  <si>
    <t>ARROW EZCUT 330R</t>
  </si>
  <si>
    <t>ARREZVAC</t>
  </si>
  <si>
    <t>VACUUM SYSTEM W/ HOSING</t>
  </si>
  <si>
    <t>ARREZ330RCH</t>
  </si>
  <si>
    <t>ADDITIONAL CUTTING  HEAD MODULE</t>
  </si>
  <si>
    <t>ARREZCCB</t>
  </si>
  <si>
    <t>REPLACEMENT CUTTING  BLADE</t>
  </si>
  <si>
    <t>ARREZCSB</t>
  </si>
  <si>
    <t>REPLACEMENT SLITTING BLADES</t>
  </si>
  <si>
    <t>ARREZCSBH</t>
  </si>
  <si>
    <t>ADDITIONAL SLITTING HOLDER + BLADE</t>
  </si>
  <si>
    <t>Laser DieCu Finisher</t>
  </si>
  <si>
    <t>ARRNOVA330R</t>
  </si>
  <si>
    <t>ARROWCUT NOVA 330 (125W)</t>
  </si>
  <si>
    <t>ARRNOVA250W</t>
  </si>
  <si>
    <t>250 - WATT (10.6 UM [150 FT/MIN])</t>
  </si>
  <si>
    <t>ARRNOVAAJC</t>
  </si>
  <si>
    <t>AUTO JOB CHANGE BARCODE SCANNER</t>
  </si>
  <si>
    <t>ARRNOVASHEETER</t>
  </si>
  <si>
    <t>SHEETING MODULE</t>
  </si>
  <si>
    <t>Subgroup C-1 Service</t>
  </si>
  <si>
    <t xml:space="preserve">Services </t>
  </si>
  <si>
    <t>RPINSTALL</t>
  </si>
  <si>
    <t>INTOPRINT RP INSTALL</t>
  </si>
  <si>
    <t>RPONSITEWARRANTY</t>
  </si>
  <si>
    <t>INTOPRINT RP-ONSITE WARRANTY</t>
  </si>
  <si>
    <t>RPEXTWARRANTY</t>
  </si>
  <si>
    <t>INTOPRINT RP-EXTWARRANTY</t>
  </si>
  <si>
    <t>RP530FREIGHT</t>
  </si>
  <si>
    <t>INTOPRINT RP530-FREIGHT</t>
  </si>
  <si>
    <t>LIFTGATE</t>
  </si>
  <si>
    <t>LIFTGATE SERVICE IF REQUIRED</t>
  </si>
  <si>
    <t>RP530REMOTEINSTALL</t>
  </si>
  <si>
    <t>RP530-REMOTEINSTALL</t>
  </si>
  <si>
    <t>AB0500</t>
  </si>
  <si>
    <t>APPLICATOR TABLE TRAINING/INSTALLATION</t>
  </si>
  <si>
    <t>Colex Freight</t>
  </si>
  <si>
    <t>7640019841</t>
  </si>
  <si>
    <t>COLEX FREIGHT</t>
  </si>
  <si>
    <t>L035A</t>
  </si>
  <si>
    <t>SHARPCUT SERVICE CONTRACT 3216</t>
  </si>
  <si>
    <t>L035B</t>
  </si>
  <si>
    <t>SHARPCUT SERVICE CONTRACT 3232</t>
  </si>
  <si>
    <t>7670525510</t>
  </si>
  <si>
    <t>MFP DELIVERY CHARGE - LEVEL FIVE</t>
  </si>
  <si>
    <t>7640019706</t>
  </si>
  <si>
    <t>KM2250 TECNAU INSTALL &amp; TRAINING - KM</t>
  </si>
  <si>
    <t>7640014788</t>
  </si>
  <si>
    <t>TEC LTG:FREIGHT UV COATER WEST ROCKIES</t>
  </si>
  <si>
    <t>7640014789</t>
  </si>
  <si>
    <t>TEC LTG FREIGHT UV COATER WEST MISS</t>
  </si>
  <si>
    <t>7640014790</t>
  </si>
  <si>
    <t>TEC LTG FREIGHT UV COATER EAST MISS</t>
  </si>
  <si>
    <t>FRT4</t>
  </si>
  <si>
    <t>TEC LTG:FREIGHT ADDIT'L PCS(FEED STACKER</t>
  </si>
  <si>
    <t>FRT5</t>
  </si>
  <si>
    <t>FREIGHT FOR C745 AIR PURIFIER</t>
  </si>
  <si>
    <t>FRT6</t>
  </si>
  <si>
    <t>TECH LTG:MISC FREIGHT - 200</t>
  </si>
  <si>
    <t>FRT7</t>
  </si>
  <si>
    <t>FREIGHT FOR MEGACOAT</t>
  </si>
  <si>
    <t>INSTALL &amp; TRNG FOR DUPLO DF850</t>
  </si>
  <si>
    <t>7640020789</t>
  </si>
  <si>
    <t>ANNUAL SVC FOR DF850</t>
  </si>
  <si>
    <t>7640021062</t>
  </si>
  <si>
    <t>INSTALL &amp; TRNG FOR DF990A</t>
  </si>
  <si>
    <t>7640021063</t>
  </si>
  <si>
    <t>ANNUAL SVC FOR DF990A</t>
  </si>
  <si>
    <t>7640021064</t>
  </si>
  <si>
    <t>INSTALL &amp; TRNG FOR DF999A</t>
  </si>
  <si>
    <t>7640021065</t>
  </si>
  <si>
    <t>ANNUAL SVC FOR DF999A</t>
  </si>
  <si>
    <t>7640021469</t>
  </si>
  <si>
    <t>INSTALL &amp; TRNG FOR ULTRASONIC SENSOR KIT</t>
  </si>
  <si>
    <t>7640021470</t>
  </si>
  <si>
    <t>ANNUAL SVC FOR ULTRASONIC SENSOR KIT</t>
  </si>
  <si>
    <t>7640021471</t>
  </si>
  <si>
    <t>INSTALL &amp; TRNG FOR DUPLO DF99HFKIT</t>
  </si>
  <si>
    <t>7640021472</t>
  </si>
  <si>
    <t>ANNUAL SVC FOR DUPLO DF99HFKIT</t>
  </si>
  <si>
    <t>7640020810</t>
  </si>
  <si>
    <t>INSTALL &amp; TRNG FOR DUPLO DF870</t>
  </si>
  <si>
    <t>7640020811</t>
  </si>
  <si>
    <t>ANNUAL SVC FOR DF870</t>
  </si>
  <si>
    <t>7640021967</t>
  </si>
  <si>
    <t>INSTALL &amp; TRNG FOR DUPLO DF1300L</t>
  </si>
  <si>
    <t>7640021968</t>
  </si>
  <si>
    <t>ANNUAL SVC  FOR DUPLO DF1300L</t>
  </si>
  <si>
    <t>7640018448</t>
  </si>
  <si>
    <t>INSTALL &amp; TRNG FOR DUPLO DC746IFS</t>
  </si>
  <si>
    <t>7640018450</t>
  </si>
  <si>
    <t>ANNUAL SVC FOR DUPLO DC746IFS</t>
  </si>
  <si>
    <t>7640018860</t>
  </si>
  <si>
    <t>INSTALL &amp; TRNG FOR DUPLO DC646IFS</t>
  </si>
  <si>
    <t>7640022075</t>
  </si>
  <si>
    <t>INSTALL &amp; TRNG FOR DC646IFS PACKAGE</t>
  </si>
  <si>
    <t>7640022076</t>
  </si>
  <si>
    <t>ANNUAL SVC FOR DC646IFS PACKAGE</t>
  </si>
  <si>
    <t>7640019803</t>
  </si>
  <si>
    <t>I+T FOR DUPLO DC-F2 KNIFE FOLDER</t>
  </si>
  <si>
    <t>7640019804</t>
  </si>
  <si>
    <t>ANNUAL SVC FOR DUPLO DC-F2 KNIFE FOLDER</t>
  </si>
  <si>
    <t>7640019805</t>
  </si>
  <si>
    <t>I+T FOR DUPLO DC-SC2 STRAIGHT CONVR</t>
  </si>
  <si>
    <t>7640019806</t>
  </si>
  <si>
    <t>ANNUAL SVC - DUPLO DC-SC2 STRAIGHT CONVR</t>
  </si>
  <si>
    <t>7640019807</t>
  </si>
  <si>
    <t>INSTALL+TRNG FOR DC-ST1 LONG STACKER</t>
  </si>
  <si>
    <t>7640019808</t>
  </si>
  <si>
    <t>ANNUAL SVC FOR DC-ST1 LONG STACKER</t>
  </si>
  <si>
    <t>7640018765</t>
  </si>
  <si>
    <t>INSTALL+TRNG FOR DUPLO DBM-150</t>
  </si>
  <si>
    <t>7640018766</t>
  </si>
  <si>
    <t>ANNUAL SVC FOR DUPLO DBM-150</t>
  </si>
  <si>
    <t>7640022048</t>
  </si>
  <si>
    <t>INSTALL &amp; TRNG FOR DBM150MODKIT</t>
  </si>
  <si>
    <t>7640022049</t>
  </si>
  <si>
    <t>ANNUAL SVC FOR DBM150MODKIT</t>
  </si>
  <si>
    <t>7640020782</t>
  </si>
  <si>
    <t>INSTALL+TRNG FOR DUPLO DBM-150S</t>
  </si>
  <si>
    <t>7640020783</t>
  </si>
  <si>
    <t>ANNUAL SVC FOR DUPLO DBM-150S</t>
  </si>
  <si>
    <t>7640018767</t>
  </si>
  <si>
    <t>INSTALL+TRNG FOR DUPLO DBM-150T</t>
  </si>
  <si>
    <t>7640018768</t>
  </si>
  <si>
    <t>ANNUAL SVC FOR DUPLO DBM-150T</t>
  </si>
  <si>
    <t>7640018775</t>
  </si>
  <si>
    <t>I+T   D-PORT CONVERTER INTERFACE BOX</t>
  </si>
  <si>
    <t>7640018776</t>
  </si>
  <si>
    <t>SVC   D-PORT CONVERTER INTERFACE BOX</t>
  </si>
  <si>
    <t>7640018800</t>
  </si>
  <si>
    <t>INSTALL+TRNG FOR DUPLO INSERT KIT</t>
  </si>
  <si>
    <t>7640018801</t>
  </si>
  <si>
    <t>ANNUAL SVC FOR DUPLO INSERT KIT</t>
  </si>
  <si>
    <t>7640018804</t>
  </si>
  <si>
    <t>INSTALL+TRNG DBM350SBKIT SMALL BOOK KIT</t>
  </si>
  <si>
    <t>7640018805</t>
  </si>
  <si>
    <t>ANNUAL SVC DBM350SBKIT SMALL BOOK KIT</t>
  </si>
  <si>
    <t>7640018806</t>
  </si>
  <si>
    <t>ANNUAL SVC FOR DUPLO DBM-350CSKIT</t>
  </si>
  <si>
    <t>7640018809</t>
  </si>
  <si>
    <t>INSTALL+TRNG DUPLO INSERT KIT</t>
  </si>
  <si>
    <t>7640018810</t>
  </si>
  <si>
    <t>ANNUAL SVC DUPLO INSERT KIT</t>
  </si>
  <si>
    <t>7640016139</t>
  </si>
  <si>
    <t>INSTALL+TRNG FOR DUPLO DBM-350</t>
  </si>
  <si>
    <t>7640016140</t>
  </si>
  <si>
    <t>ANNUAL SVC FOR DUPLO DBM-350</t>
  </si>
  <si>
    <t>7640016142</t>
  </si>
  <si>
    <t>INSTALL+TRNG FOR DUPLO DBM-350T</t>
  </si>
  <si>
    <t>7640016143</t>
  </si>
  <si>
    <t>ANNUAL SVC FOR DUPLO DBM-350T</t>
  </si>
  <si>
    <t>7640019914</t>
  </si>
  <si>
    <t>INSTALL+TRNG FOR DUPLO DBM-LSW</t>
  </si>
  <si>
    <t>7640019915</t>
  </si>
  <si>
    <t>ANNUAL SVC FOR DBMLSW</t>
  </si>
  <si>
    <t>7640019696</t>
  </si>
  <si>
    <t>INSTALL&amp;TRNG FOR BARCODE KIT DBM-LSW</t>
  </si>
  <si>
    <t>7640019697</t>
  </si>
  <si>
    <t>ANNUAL SVC FOR BARCODE KIT DBM-LSW</t>
  </si>
  <si>
    <t>7640019916</t>
  </si>
  <si>
    <t>INSTALL+TRNG FOR DUPLO DBMSSW</t>
  </si>
  <si>
    <t>7640019917</t>
  </si>
  <si>
    <t>ANNUAL SVC FOR DUPLO DBMSSW</t>
  </si>
  <si>
    <t>7640018181</t>
  </si>
  <si>
    <t>INSTALL+TRNG FOR DUPLO DSS-350</t>
  </si>
  <si>
    <t>7640018182</t>
  </si>
  <si>
    <t>ANNUAL SVC FOR DUPLO DSS-350</t>
  </si>
  <si>
    <t>7640018802</t>
  </si>
  <si>
    <t>INSTALL+TRNG FOR DUPLO DBMSS2</t>
  </si>
  <si>
    <t>7640018803</t>
  </si>
  <si>
    <t>ANNUAL SVC FOR DUPLO DBMSS2</t>
  </si>
  <si>
    <t>7640021958</t>
  </si>
  <si>
    <t>INSTALL &amp; TRNG FOR DUPLO DKTS200</t>
  </si>
  <si>
    <t>7640021959</t>
  </si>
  <si>
    <t>ANNUAL SVC  FOR DUPLO DKTS200</t>
  </si>
  <si>
    <t>7640021960</t>
  </si>
  <si>
    <t>INSTALL &amp; TRNG FOR DBMLSW2</t>
  </si>
  <si>
    <t>7640021961</t>
  </si>
  <si>
    <t>ANNUAL SVC  FOR DBMLSW2</t>
  </si>
  <si>
    <t>7640021962</t>
  </si>
  <si>
    <t>INSTALL &amp; TRNG FOR DKTSK</t>
  </si>
  <si>
    <t>7640021963</t>
  </si>
  <si>
    <t>ANNUAL SVC  FOR DKTSK</t>
  </si>
  <si>
    <t>7640021964</t>
  </si>
  <si>
    <t>INSTALL &amp; TRNG FOR DKTSG6</t>
  </si>
  <si>
    <t>7640021965</t>
  </si>
  <si>
    <t>INSTALL &amp; TRNG FOR DKTSG8</t>
  </si>
  <si>
    <t>7640021966</t>
  </si>
  <si>
    <t>INSTALL &amp; TRNG FOR DKTSB</t>
  </si>
  <si>
    <t>7640018817</t>
  </si>
  <si>
    <t>INSTALL+TRNG DUPLO DSF-2200PCCSW</t>
  </si>
  <si>
    <t>7640018818</t>
  </si>
  <si>
    <t>ANNUAL SVC DUPLO DSF-2200PC Control SW</t>
  </si>
  <si>
    <t>7640020578</t>
  </si>
  <si>
    <t>INSTALL+TRNG 600I BOOK WITH LCD</t>
  </si>
  <si>
    <t>7640019442</t>
  </si>
  <si>
    <t>INSTALL+TRNG FOR DUPLO UD-310 DIE-CUTTER</t>
  </si>
  <si>
    <t>7640019443</t>
  </si>
  <si>
    <t>ANNUAL SVC FOR DUPLO UD-310 DIE-CUTTER S</t>
  </si>
  <si>
    <t>7640019932</t>
  </si>
  <si>
    <t>INSTALL+TRNG FOR DUPLO UDM300</t>
  </si>
  <si>
    <t>7640019933</t>
  </si>
  <si>
    <t>ANNUAL SVC FOR DUPLO UDM300</t>
  </si>
  <si>
    <t>7640019934</t>
  </si>
  <si>
    <t>INSTALL+TRNG DUPLO SEP300PKG</t>
  </si>
  <si>
    <t>7640019935</t>
  </si>
  <si>
    <t>ANNUAL SVC DUPLO UD-300PKG</t>
  </si>
  <si>
    <t>7640021652</t>
  </si>
  <si>
    <t>INSTALL &amp; TRNG FOR DUPLO DPC400</t>
  </si>
  <si>
    <t>7640021653</t>
  </si>
  <si>
    <t>ANNUAL SVC FOR DUPLO DPC400</t>
  </si>
  <si>
    <t>7640022020</t>
  </si>
  <si>
    <t>INSTALL &amp; TRNG FOR DUPLO DPC400PCC</t>
  </si>
  <si>
    <t>7640022019</t>
  </si>
  <si>
    <t>INSTALL &amp; TRNG FOR DUPLO DPC600TSC</t>
  </si>
  <si>
    <t>7640022133</t>
  </si>
  <si>
    <t>INSTALL &amp; TRNG FOR UD300CNV2</t>
  </si>
  <si>
    <t>7640022134</t>
  </si>
  <si>
    <t>ANNUAL SVC FOR UD300CNV2</t>
  </si>
  <si>
    <t>7640022290</t>
  </si>
  <si>
    <t>INSTALL &amp; TRNG FOR PUMP KIT</t>
  </si>
  <si>
    <t>7640022291</t>
  </si>
  <si>
    <t>ANNUAL SVC  FOR PUMP KIT</t>
  </si>
  <si>
    <t>7640022292</t>
  </si>
  <si>
    <t>INSTALL &amp; TRNG FOR DUPLO AIR KIT</t>
  </si>
  <si>
    <t>7640022293</t>
  </si>
  <si>
    <t>ANNUAL SVC  FOR DUPLO AIR KIT</t>
  </si>
  <si>
    <t>7640022284</t>
  </si>
  <si>
    <t>INSTALL &amp; TRNG FOR DSF6000BCCFL</t>
  </si>
  <si>
    <t>7640022285</t>
  </si>
  <si>
    <t>ANNUAL SVC  FOR DSF6000BCCFL</t>
  </si>
  <si>
    <t>7640022286</t>
  </si>
  <si>
    <t>INSTALL &amp; TRNG FOR DSF600LSW</t>
  </si>
  <si>
    <t>7640022287</t>
  </si>
  <si>
    <t>ANNUAL SVC  FOR DSF600LSW</t>
  </si>
  <si>
    <t>7640022288</t>
  </si>
  <si>
    <t>INSTALL &amp; TRNG FOR DSF-6000</t>
  </si>
  <si>
    <t>7640022289</t>
  </si>
  <si>
    <t>ANNUAL SVC  FOR DSF-6000</t>
  </si>
  <si>
    <t>7640012841</t>
  </si>
  <si>
    <t>DUPLO INSTALL+TRNG FOR 7640012711</t>
  </si>
  <si>
    <t>7640012842</t>
  </si>
  <si>
    <t>DUPLO ANNUAL SVC FOR 7640012711</t>
  </si>
  <si>
    <t>7640018896</t>
  </si>
  <si>
    <t>INSTALL+TRNG FOR ULTRA 300A</t>
  </si>
  <si>
    <t>7640018897</t>
  </si>
  <si>
    <t>ANNUAL SVC FOR ULTRA 300A</t>
  </si>
  <si>
    <t>7640020061</t>
  </si>
  <si>
    <t>INSTALL+TRNG FOR DUPLO ULTRA200PRO</t>
  </si>
  <si>
    <t>7640020062</t>
  </si>
  <si>
    <t>ANNUAL SVC FOR DUPLO ULTRA200PRO</t>
  </si>
  <si>
    <t>7640019448</t>
  </si>
  <si>
    <t>INST+TRNG FOR IN-LINE BRIDGE ULTRA300AI</t>
  </si>
  <si>
    <t>7640019449</t>
  </si>
  <si>
    <t>ANNUAL SVC FOR IN-LINE BRIDGE ULTRA300AI</t>
  </si>
  <si>
    <t>7640020619</t>
  </si>
  <si>
    <t>INSTALL+TRNG ULTRA 300AF 20.5 IN COAT SY</t>
  </si>
  <si>
    <t>7640020620</t>
  </si>
  <si>
    <t>ANNUAL SVC ULTRA 300AF 20.5 IN COAT SYS</t>
  </si>
  <si>
    <t>7640019813</t>
  </si>
  <si>
    <t>I+T FOR SF-300 AIR SUCTION FEEDER</t>
  </si>
  <si>
    <t>7640019814</t>
  </si>
  <si>
    <t>ANNUAL SVC FOR SF-300 AIR SUCTION FEEDER</t>
  </si>
  <si>
    <t>7640019815</t>
  </si>
  <si>
    <t>I+T - SF-200PRO AIR SUCTION FEEDER</t>
  </si>
  <si>
    <t>7640019816</t>
  </si>
  <si>
    <t>ANNUAL SVC - SF-200PRO AIR SUCTION FEEDR</t>
  </si>
  <si>
    <t>7640020525</t>
  </si>
  <si>
    <t>INSTALL &amp; TRNG FOR DUPLO DFL-500</t>
  </si>
  <si>
    <t>7640020526</t>
  </si>
  <si>
    <t>ANNUAL SVC FOR DUPLO DFL-500</t>
  </si>
  <si>
    <t>7640018907</t>
  </si>
  <si>
    <t>INSTALL+TRNG FOR DUPLO V-417</t>
  </si>
  <si>
    <t>7640018908</t>
  </si>
  <si>
    <t>ANNUAL SVC FOR DUPLO V-417</t>
  </si>
  <si>
    <t>7640018909</t>
  </si>
  <si>
    <t>I+T   AAO-CNV05 CONVEYOR STACKER  V-417</t>
  </si>
  <si>
    <t>7640018910</t>
  </si>
  <si>
    <t>SVC   AAO-CNV05 CONVEYOR STACKER  V-417</t>
  </si>
  <si>
    <t>7640018948</t>
  </si>
  <si>
    <t>I+T  DUPLO DSC1060PCC PC CONTROLLER</t>
  </si>
  <si>
    <t>7640018949</t>
  </si>
  <si>
    <t>SVC  DUPLO DSC1060PCC PC CONTROLLER</t>
  </si>
  <si>
    <t>7640020331</t>
  </si>
  <si>
    <t>INSTALL+TRNG FOR DUPLO DSC1060LUR</t>
  </si>
  <si>
    <t>7640020332</t>
  </si>
  <si>
    <t>ANNUAL SVC FOR DUPLO DSC1060LUR</t>
  </si>
  <si>
    <t>7640018942</t>
  </si>
  <si>
    <t>INSTALL+TRNG FOR DUPLO DSC-10/60I BRIDGE</t>
  </si>
  <si>
    <t>7640018955</t>
  </si>
  <si>
    <t>I+T DSC1060ENVLP ENV. KIT DSC-10/60I</t>
  </si>
  <si>
    <t>7640018956</t>
  </si>
  <si>
    <t>SVC DSC1060ENVLP ENV. KIT DSC-10/60I</t>
  </si>
  <si>
    <t>7640018217</t>
  </si>
  <si>
    <t>ANNUAL SVC FOR CC-330 CONVEYOR STACKER</t>
  </si>
  <si>
    <t>7640018936</t>
  </si>
  <si>
    <t>I+T  DUPLO DC1060LULBC DVS SYSTEM</t>
  </si>
  <si>
    <t>7640018937</t>
  </si>
  <si>
    <t>ANNUAL SVC  DUPLO DC1060LULBC DVS SYSTEM</t>
  </si>
  <si>
    <t>7640012855</t>
  </si>
  <si>
    <t>INSTALL + TRNG FOR DUPLO UJ600AS FOR DC-</t>
  </si>
  <si>
    <t>7640012856</t>
  </si>
  <si>
    <t>ANNUAL SVC FOR DUPLO UJ600AS FOR DC-10/2</t>
  </si>
  <si>
    <t>7640020704</t>
  </si>
  <si>
    <t>INSTALL+TRNG FOR DUPLO DUETTO4</t>
  </si>
  <si>
    <t>7640020705</t>
  </si>
  <si>
    <t>ANNUAL SVC FOR DUPLO DUETTO4</t>
  </si>
  <si>
    <t>7640018940</t>
  </si>
  <si>
    <t>INSTALL+TRNG FOR DUPLO DSC1060LDR</t>
  </si>
  <si>
    <t>7640018941</t>
  </si>
  <si>
    <t>ANNUAL SVC FOR DUPLO DSC1060LDR</t>
  </si>
  <si>
    <t>7640018946</t>
  </si>
  <si>
    <t>INSTALL+TRNG FOR DUPLO DSC10/60ULSKIT</t>
  </si>
  <si>
    <t>7640018951</t>
  </si>
  <si>
    <t>I+T   DBM-400STR DEEP-PILE REAR STACKER</t>
  </si>
  <si>
    <t>7640018952</t>
  </si>
  <si>
    <t>SVC   DBM-400STR DEEP-PILE REAR STACKER</t>
  </si>
  <si>
    <t>7640018938</t>
  </si>
  <si>
    <t>I+T  DUPLO LUR LIFT UNIT  DBM-400STR</t>
  </si>
  <si>
    <t>7640018939</t>
  </si>
  <si>
    <t>SVC  DUPLO LUR LIFT UNIT  DBM-400STR</t>
  </si>
  <si>
    <t>7640018957</t>
  </si>
  <si>
    <t>I+T  DUPLO DCR-ST CROSS STACKER</t>
  </si>
  <si>
    <t>7640018958</t>
  </si>
  <si>
    <t>ANNUAL SVC  DUPLO DCR-ST CROSS STACKER</t>
  </si>
  <si>
    <t>7640018959</t>
  </si>
  <si>
    <t>I+T DCR-BP BYPASS BRIDGE CROSS STACKER</t>
  </si>
  <si>
    <t>7640018960</t>
  </si>
  <si>
    <t>SVC DCR-BP BYPASS BRIDGE CROSS STACKER</t>
  </si>
  <si>
    <t>7640016109</t>
  </si>
  <si>
    <t>INSTALL+TRNG FOR DUPLO DC-10/60D</t>
  </si>
  <si>
    <t>7640020550</t>
  </si>
  <si>
    <t>INSTALL+TRNG FOR DUPLO BCLUL</t>
  </si>
  <si>
    <t>7640020551</t>
  </si>
  <si>
    <t>ANNUAL SVC FOR DUPLO BCLUL</t>
  </si>
  <si>
    <t>7640020552</t>
  </si>
  <si>
    <t>INSTALL+TRNG FOR DUPLO DBMSF2COV6</t>
  </si>
  <si>
    <t>7640020553</t>
  </si>
  <si>
    <t>ANNUAL SVC FOR DUPLO DBMSF2COV6</t>
  </si>
  <si>
    <t>7640022082</t>
  </si>
  <si>
    <t>INSTALL &amp; TRNG FOR ESPER</t>
  </si>
  <si>
    <t>7640022083</t>
  </si>
  <si>
    <t>ANNUAL SVC FOR ESPER</t>
  </si>
  <si>
    <t>7640022084</t>
  </si>
  <si>
    <t>INSTALL &amp; TRNG FOR DSME</t>
  </si>
  <si>
    <t>7640022085</t>
  </si>
  <si>
    <t>ANNUAL SVC FOR DSME</t>
  </si>
  <si>
    <t>7640020133</t>
  </si>
  <si>
    <t>INSTALL&amp;TRNG FOR DUPLO DB-290</t>
  </si>
  <si>
    <t>7640020134</t>
  </si>
  <si>
    <t>ANNUAL SVC FOR DUPLO DB-290</t>
  </si>
  <si>
    <t>7640021040</t>
  </si>
  <si>
    <t>INSTALL &amp; TRNG FOR DCST3</t>
  </si>
  <si>
    <t>7640021041</t>
  </si>
  <si>
    <t>ANNUAL SVC FOR DCST3</t>
  </si>
  <si>
    <t>7640022021</t>
  </si>
  <si>
    <t>INSTALL + TRNG FOR DUPLO DBMHSC</t>
  </si>
  <si>
    <t>7640022022</t>
  </si>
  <si>
    <t>ANNUAL SVC FOR DUPLO DBMHSC</t>
  </si>
  <si>
    <t>7640022023</t>
  </si>
  <si>
    <t>INSTALL + TRNG FOR DUPLO HSCSLIT</t>
  </si>
  <si>
    <t>7640022024</t>
  </si>
  <si>
    <t>ANNUAL SVC FOR DUPLO HSCSLIT</t>
  </si>
  <si>
    <t>7640022306</t>
  </si>
  <si>
    <t>INSTALL &amp; TRNG FOR DUPLOPC</t>
  </si>
  <si>
    <t>7640018831</t>
  </si>
  <si>
    <t>INSTALL+TRNG PRE-LOAD KIT</t>
  </si>
  <si>
    <t>7640018832</t>
  </si>
  <si>
    <t>ANNUAL SVC PRE-LOAD KIT</t>
  </si>
  <si>
    <t>7640018833</t>
  </si>
  <si>
    <t>INSTALL+TRNG TRAIL EDGE KIT</t>
  </si>
  <si>
    <t>7640018834</t>
  </si>
  <si>
    <t>ANNUAL SVC TRAIL EDGE KIT</t>
  </si>
  <si>
    <t>7640018089</t>
  </si>
  <si>
    <t>INSTALL+TRAINING FOR DUPLO DSF-2200</t>
  </si>
  <si>
    <t>7640018090</t>
  </si>
  <si>
    <t>ANNUAL SVC FOR DUPLO DSF-2200</t>
  </si>
  <si>
    <t>7640018842</t>
  </si>
  <si>
    <t>INSTALL+TRNG FOR DUPLO DSF2200 ARM MOUNT</t>
  </si>
  <si>
    <t>7640018843</t>
  </si>
  <si>
    <t>ANNUAL SVC FOR DUPLO DSF2200 ARM MOUNT</t>
  </si>
  <si>
    <t>7640018824</t>
  </si>
  <si>
    <t>I+T  DUPLO DSF-2200 BAR CODE KIT</t>
  </si>
  <si>
    <t>7640018825</t>
  </si>
  <si>
    <t>ANNUAL SVC  DUPLO DSF-2200 BAR CODE KIT</t>
  </si>
  <si>
    <t>7640018826</t>
  </si>
  <si>
    <t>I+T  DUPLO DSF-2200 EXTENSION TRAY KIT</t>
  </si>
  <si>
    <t>7640018827</t>
  </si>
  <si>
    <t>SVC  DUPLO DSF-2200 EXTENSION TRAY KIT</t>
  </si>
  <si>
    <t>7640018828</t>
  </si>
  <si>
    <t>I+T  DUPLO DSF-2200 HAND-FEED KIT</t>
  </si>
  <si>
    <t>7640019688</t>
  </si>
  <si>
    <t>INSTALL&amp;TRNG FOR DSF-6000 SHEET FEEDER</t>
  </si>
  <si>
    <t>7640019689</t>
  </si>
  <si>
    <t>ANNUAL SVC FOR DSF-6000 SHEET FEEDER</t>
  </si>
  <si>
    <t>7640019690</t>
  </si>
  <si>
    <t>INSTALL&amp;TRNG FOR DSF-6000CFL COVER FDR</t>
  </si>
  <si>
    <t>7640019691</t>
  </si>
  <si>
    <t>ANNUAL SVC FOR DSF-6000CFLCOVER FDR</t>
  </si>
  <si>
    <t>7640019692</t>
  </si>
  <si>
    <t>INSTALL&amp;TRNG FOR BARCODE KIT  DSF-6000</t>
  </si>
  <si>
    <t>7640019693</t>
  </si>
  <si>
    <t>ANNUAL SVC FOR BARCODE KIT DSF-6000</t>
  </si>
  <si>
    <t>7640019698</t>
  </si>
  <si>
    <t>INSTALL&amp;TRNG FOR ANTI-STATIC KIT</t>
  </si>
  <si>
    <t>7640019699</t>
  </si>
  <si>
    <t>ANNUAL SVC FOR ANTI-STATIC KIT</t>
  </si>
  <si>
    <t>7640018844</t>
  </si>
  <si>
    <t>INSTALL+TRNG FOR DCM-KIT2 STATIC KIT</t>
  </si>
  <si>
    <t>7640018845</t>
  </si>
  <si>
    <t>ANNUAL SVC FOR DUPLO DCM-KIT2</t>
  </si>
  <si>
    <t>7640012853</t>
  </si>
  <si>
    <t>DUPLO INSTALL+TRNG FOR 7640012718</t>
  </si>
  <si>
    <t>7640012854</t>
  </si>
  <si>
    <t>DUPLO ANNUAL SVC FOR 7640012718</t>
  </si>
  <si>
    <t>7640021060</t>
  </si>
  <si>
    <t>INSTALL &amp; TRNG FOR DC618</t>
  </si>
  <si>
    <t>7640021061</t>
  </si>
  <si>
    <t>ANNUAL SVC FOR DC618</t>
  </si>
  <si>
    <t>7640021329</t>
  </si>
  <si>
    <t>INSTALL &amp; TRNG FOR DUPLO PFM04</t>
  </si>
  <si>
    <t>7640021330</t>
  </si>
  <si>
    <t>ANNUAL SVC FOR DUPLO PFM04</t>
  </si>
  <si>
    <t>7640021460</t>
  </si>
  <si>
    <t>INSTALL &amp; TRNG FOR DUPLO RTM08</t>
  </si>
  <si>
    <t>7640021461</t>
  </si>
  <si>
    <t>ANNUAL SVC FOR DUPLO RTM08</t>
  </si>
  <si>
    <t>7640021462</t>
  </si>
  <si>
    <t>INSTALL &amp; TRNG FOR DUPLO OMK13</t>
  </si>
  <si>
    <t>7640021463</t>
  </si>
  <si>
    <t>ANNUAL SVC FOR DUPLO OMK13</t>
  </si>
  <si>
    <t>7640021464</t>
  </si>
  <si>
    <t>INSTALL &amp; TRNG FOR DUPLO OMK14</t>
  </si>
  <si>
    <t>7640021465</t>
  </si>
  <si>
    <t>ANNUAL SVC FOR DUPLO OMK14</t>
  </si>
  <si>
    <t>7640021809</t>
  </si>
  <si>
    <t>INSTALL &amp; TRNG FOR DUPLO CPM08</t>
  </si>
  <si>
    <t>7640021810</t>
  </si>
  <si>
    <t>ANNUAL SVC FOR DUPLO CPM08</t>
  </si>
  <si>
    <t>7640021811</t>
  </si>
  <si>
    <t>INSTALL &amp; TRNG FOR DUPLO AIR09</t>
  </si>
  <si>
    <t>7640021812</t>
  </si>
  <si>
    <t>ANNUAL SVC FOR DUPLO AIR09</t>
  </si>
  <si>
    <t>7640012817</t>
  </si>
  <si>
    <t>DUPLO INSTALL+TRNG FOR 7640012698</t>
  </si>
  <si>
    <t>7640012818</t>
  </si>
  <si>
    <t>DUPLO ANNUAL SVC FOR 7640012698</t>
  </si>
  <si>
    <t>7640012819</t>
  </si>
  <si>
    <t>DUPLO INSTALL+TRNG FOR 7640012699</t>
  </si>
  <si>
    <t>7640012820</t>
  </si>
  <si>
    <t>DUPLO ANNUAL SVC FOR 7640012699</t>
  </si>
  <si>
    <t>7640012821</t>
  </si>
  <si>
    <t>DUPLO INSTALL+TRNG FOR 7640012700</t>
  </si>
  <si>
    <t>7640012822</t>
  </si>
  <si>
    <t>DUPLO ANNUAL SVC FOR 7640012700</t>
  </si>
  <si>
    <t>7640012823</t>
  </si>
  <si>
    <t>DUPLO INSTALL+TRNG FOR 7640012701</t>
  </si>
  <si>
    <t>7640012824</t>
  </si>
  <si>
    <t>DUPLO ANNUAL SVC FOR 7640012701</t>
  </si>
  <si>
    <t>7640012825</t>
  </si>
  <si>
    <t>DUPLO INSTALL+TRNG FOR 7640012702</t>
  </si>
  <si>
    <t>7640012826</t>
  </si>
  <si>
    <t>DUPLO ANNUAL SVC FOR 7640012702</t>
  </si>
  <si>
    <t>7640012827</t>
  </si>
  <si>
    <t>DUPLO INSTALL+TRNG FOR 7640012703</t>
  </si>
  <si>
    <t>7640012828</t>
  </si>
  <si>
    <t>DUPLO ANNUAL SVC FOR 7640012703</t>
  </si>
  <si>
    <t>7640018630</t>
  </si>
  <si>
    <t>INSTALL+TRNG FOR DUPLO DC-646</t>
  </si>
  <si>
    <t>7640018631</t>
  </si>
  <si>
    <t>ANNUAL SVC FOR DUPLO DC-646</t>
  </si>
  <si>
    <t>7640019936</t>
  </si>
  <si>
    <t>INSTALL+TRNG FOR OSM02 SLITTER MOD</t>
  </si>
  <si>
    <t>7640019937</t>
  </si>
  <si>
    <t>ANNUAL SVC FOR OSM02 SLITTER MOD</t>
  </si>
  <si>
    <t>764018668</t>
  </si>
  <si>
    <t>INSTALL+TRNG FOR RTM02 ROTARY TOOL MOD</t>
  </si>
  <si>
    <t>764018669</t>
  </si>
  <si>
    <t>ANNUAL SVC FOR RTM-02 ROTARY TOOL MOD</t>
  </si>
  <si>
    <t>764018670</t>
  </si>
  <si>
    <t>INSTALL+TRNG FOR CPM-02 CROSS-PERF MOD</t>
  </si>
  <si>
    <t>764018671</t>
  </si>
  <si>
    <t>ANNUAL SVC FOR CPM-02 ROTARY TOOL MOD</t>
  </si>
  <si>
    <t>764018672</t>
  </si>
  <si>
    <t>INSTALL+TRNG FOR OPK-02 PCB FOR DC-646</t>
  </si>
  <si>
    <t>764018673</t>
  </si>
  <si>
    <t>ANNUAL SVC FOR OPK-02 PCB FOR DC-646</t>
  </si>
  <si>
    <t>7640019680</t>
  </si>
  <si>
    <t>INSTALL&amp;TRNG FOR DC-746</t>
  </si>
  <si>
    <t>7640019681</t>
  </si>
  <si>
    <t>ANNUAL SVC FOR DC-746</t>
  </si>
  <si>
    <t>7640019684</t>
  </si>
  <si>
    <t>INSTALL&amp;TRNG FOR DC-746 ADDL SLITTER MOD</t>
  </si>
  <si>
    <t>7640019685</t>
  </si>
  <si>
    <t>ANNUAL SVC FOR DC-746 ADDL SLITTER MOD</t>
  </si>
  <si>
    <t>7640019686</t>
  </si>
  <si>
    <t>INSTALL&amp;TRNG FOR DC-746 CPM04</t>
  </si>
  <si>
    <t>7640019687</t>
  </si>
  <si>
    <t>ANNUAL SVC FOR DC-746 CPM04</t>
  </si>
  <si>
    <t>7640021034</t>
  </si>
  <si>
    <t>INSTALL &amp; TRNG FOR DC516</t>
  </si>
  <si>
    <t>7640021035</t>
  </si>
  <si>
    <t>ANNUAL SVC FOR DC516</t>
  </si>
  <si>
    <t>7640021044</t>
  </si>
  <si>
    <t>INSTALL &amp; TRNG FOR 516OMK08</t>
  </si>
  <si>
    <t>7640021047</t>
  </si>
  <si>
    <t>ANNUAL SVC FOR 516OMK07</t>
  </si>
  <si>
    <t>7640021048</t>
  </si>
  <si>
    <t>INSTALL &amp; TRNG FOR 516ODK01</t>
  </si>
  <si>
    <t>7640021049</t>
  </si>
  <si>
    <t>ANNUAL SVC FOR 516ODK01</t>
  </si>
  <si>
    <t>7640022273</t>
  </si>
  <si>
    <t>INSTALL + TRNG FOR DUPLO REG01</t>
  </si>
  <si>
    <t>7640022274</t>
  </si>
  <si>
    <t>ANNUAL SVC FOR DUPLO REG01</t>
  </si>
  <si>
    <t>DC516WST01</t>
  </si>
  <si>
    <t>WASTE BOX</t>
  </si>
  <si>
    <t>7640020554</t>
  </si>
  <si>
    <t>INSTALL+TRNG FOR DUPLO DC-516PRO</t>
  </si>
  <si>
    <t>7640020555</t>
  </si>
  <si>
    <t>ANNUAL SVC FOR DUPLO DC-516PRO</t>
  </si>
  <si>
    <t>7640022139</t>
  </si>
  <si>
    <t>INSTALL &amp; TRNG FOR DUPLO DC648</t>
  </si>
  <si>
    <t>7640022140</t>
  </si>
  <si>
    <t>ANNUAL SVC FOR DUPLO DC648</t>
  </si>
  <si>
    <t>7640022141</t>
  </si>
  <si>
    <t>INSTALL &amp; TRNG FOR DUPLO RTM09</t>
  </si>
  <si>
    <t>7640022142</t>
  </si>
  <si>
    <t>ANNUAL SVC FOR DUPLO RTM09</t>
  </si>
  <si>
    <t>7640022143</t>
  </si>
  <si>
    <t>INSTALL &amp; TRNG FOR DUPLO CPM09</t>
  </si>
  <si>
    <t>7640022144</t>
  </si>
  <si>
    <t>ANNUAL SVC FOR DUPLO CPM09</t>
  </si>
  <si>
    <t>7640022145</t>
  </si>
  <si>
    <t>INSTALL &amp; TRNG FOR DUPLO OPK03</t>
  </si>
  <si>
    <t>7640022146</t>
  </si>
  <si>
    <t>ANNUAL SVC FOR DUPLO OPK03</t>
  </si>
  <si>
    <t>7640022302</t>
  </si>
  <si>
    <t>INSTALL + TRNG FOR DUPLO CST06</t>
  </si>
  <si>
    <t>7640022303</t>
  </si>
  <si>
    <t>ANNUAL SVC FOR DUPLO CST06</t>
  </si>
  <si>
    <t>7640022304</t>
  </si>
  <si>
    <t>INSTALL + TRNG FOR DUPLO OSM10</t>
  </si>
  <si>
    <t>7640022305</t>
  </si>
  <si>
    <t>ANNUAL SVC FOR DUPLO OSM10</t>
  </si>
  <si>
    <t>7640012805</t>
  </si>
  <si>
    <t>DUPLO INSTALL+TRNG FOR 7640012691</t>
  </si>
  <si>
    <t>7640012806</t>
  </si>
  <si>
    <t>DUPLO ANNUAL SVC FOR 7640012691</t>
  </si>
  <si>
    <t>7640012807</t>
  </si>
  <si>
    <t>DUPLO INSTALL+TRNG FOR 7640012692</t>
  </si>
  <si>
    <t>7640012808</t>
  </si>
  <si>
    <t>DUPLO ANNUAL SVC FOR 7640012692</t>
  </si>
  <si>
    <t>7640012809</t>
  </si>
  <si>
    <t>DUPLO INSTALL+TRNG FOR 7640012693</t>
  </si>
  <si>
    <t>7640012810</t>
  </si>
  <si>
    <t>DUPLO ANNUAL SVC FOR 7640012693</t>
  </si>
  <si>
    <t>7640012811</t>
  </si>
  <si>
    <t>DUPLO INSTALL+TRNG FOR 7640012694</t>
  </si>
  <si>
    <t>7640012812</t>
  </si>
  <si>
    <t>DUPLO ANNUAL SVC FOR 7640012694</t>
  </si>
  <si>
    <t>7640012815</t>
  </si>
  <si>
    <t>DUPLO INSTALL+TRNG FOR 7640012696</t>
  </si>
  <si>
    <t>7640012816</t>
  </si>
  <si>
    <t>DUPLO ANNUAL SVC FOR 7640012696</t>
  </si>
  <si>
    <t>7640020560</t>
  </si>
  <si>
    <t>INSTALL+TRNG FOR DUPLO OSM06</t>
  </si>
  <si>
    <t>7640020561</t>
  </si>
  <si>
    <t>ANNUAL SVC FOR DUPLO OSM06</t>
  </si>
  <si>
    <t>7640020556</t>
  </si>
  <si>
    <t>INSTALL+TRNG FOR DUPLO CRM10</t>
  </si>
  <si>
    <t>7640020557</t>
  </si>
  <si>
    <t>ANNUAL SVC FOR DUPLO CRM10</t>
  </si>
  <si>
    <t>7640020558</t>
  </si>
  <si>
    <t>INSTALL+TRNG FOR DUPLO OMK06</t>
  </si>
  <si>
    <t>7640020559</t>
  </si>
  <si>
    <t>ANNUAL SVC FOR DUPLO OMK06</t>
  </si>
  <si>
    <t>7640021343</t>
  </si>
  <si>
    <t>INSTALL + TRNG FOR DUPLO CC299</t>
  </si>
  <si>
    <t>7640021344</t>
  </si>
  <si>
    <t>ANNUAL SVC FOR DUPLO CC229</t>
  </si>
  <si>
    <t>7640021997</t>
  </si>
  <si>
    <t>INSTALL + TRNG FOR 6IN SLIITER CASSETTE</t>
  </si>
  <si>
    <t>7640021998</t>
  </si>
  <si>
    <t>INSTALL + TRNG FOR 7IN SLIITER CASSETTE</t>
  </si>
  <si>
    <t>7640021999</t>
  </si>
  <si>
    <t>INSTALL + TRNG FOR 8IN SLIITER CASSETTE</t>
  </si>
  <si>
    <t>7640018208</t>
  </si>
  <si>
    <t>INSTALL+TRNG FOR DUPLO CC-330</t>
  </si>
  <si>
    <t>7640018209</t>
  </si>
  <si>
    <t>ANNUAL SVC FOR DUPLO CC-330</t>
  </si>
  <si>
    <t>7640018211</t>
  </si>
  <si>
    <t>ANNUAL SVC FOR SLITTER CASSETTE</t>
  </si>
  <si>
    <t>7640018213</t>
  </si>
  <si>
    <t>ANNUAL SVC FOR SLITTER CASSETTE A</t>
  </si>
  <si>
    <t>7640018215</t>
  </si>
  <si>
    <t>ANNUAL SVC FOR SLITTER CASSETTE B</t>
  </si>
  <si>
    <t>7640021908</t>
  </si>
  <si>
    <t>INSTALL &amp; TRNG FOR 550I</t>
  </si>
  <si>
    <t>7640021909</t>
  </si>
  <si>
    <t>ANNUAL SVC  FOR 550I</t>
  </si>
  <si>
    <t>7640019002</t>
  </si>
  <si>
    <t>INSTALL+TRNG FOR DUPLO V-590</t>
  </si>
  <si>
    <t>7640019003</t>
  </si>
  <si>
    <t>ANNUAL SVC FOR DUPLO V-590</t>
  </si>
  <si>
    <t>7640020562</t>
  </si>
  <si>
    <t>INSTALL+TRNG FOR DUPLO AIR06</t>
  </si>
  <si>
    <t>7640020563</t>
  </si>
  <si>
    <t>ANNUAL SVC FOR DUPLO AIR06</t>
  </si>
  <si>
    <t>Duplo Freight Charges</t>
  </si>
  <si>
    <t>7640020508</t>
  </si>
  <si>
    <t>DUPLO DELIVERY CHARGE LEVEL 1</t>
  </si>
  <si>
    <t>7640020509</t>
  </si>
  <si>
    <t>DUPLO DELIVERY CHARGE LEVEL 2</t>
  </si>
  <si>
    <t>7640020510</t>
  </si>
  <si>
    <t>DUPLO DELIVERY CHARGE LEVEL 3</t>
  </si>
  <si>
    <t>7640020511</t>
  </si>
  <si>
    <t>DUPLO DELIVERY CHARGE LEVEL 4</t>
  </si>
  <si>
    <t>SPIRAL BINDING SHRINKWRAP MACHINES</t>
  </si>
  <si>
    <t>Freight</t>
  </si>
  <si>
    <t>SBRIGGING</t>
  </si>
  <si>
    <t>SPIRAL BINDING RIGGER CHARGE</t>
  </si>
  <si>
    <t>04FXCM000</t>
  </si>
  <si>
    <t>DOCK TO DOCK FREIGHT for SPIRAL BINDING</t>
  </si>
  <si>
    <t>7640020749</t>
  </si>
  <si>
    <t>ANNUAL SVC FOR PP180-36 CONVEYOR</t>
  </si>
  <si>
    <t>7640020750</t>
  </si>
  <si>
    <t>INSTALL+TRNG FOR PP180-36 CONVEYOR</t>
  </si>
  <si>
    <t>76400223829</t>
  </si>
  <si>
    <t>PP-76ST ONE-STEP SHRINK WRAP 1YRSRVC</t>
  </si>
  <si>
    <t xml:space="preserve">POWERSQUARE OFFLINE HANDFED BOOKLETMAKERS ENGINEERED BY WATKISS </t>
  </si>
  <si>
    <t>7640022337</t>
  </si>
  <si>
    <t>ANNUAL MAINT - BM4035 TO 4050 UPGRADE</t>
  </si>
  <si>
    <t>7640021947</t>
  </si>
  <si>
    <t>ANNUAL MAINT - 50 SHEET UPGRADE KIT</t>
  </si>
  <si>
    <t>7640021145</t>
  </si>
  <si>
    <t>FREIGHT-PSQ160 BOOKLETMAKER-HANDFED</t>
  </si>
  <si>
    <t>7640021148</t>
  </si>
  <si>
    <t>FREIGHT-PSQ160 BOOKLETMAKER-FEEDER READY</t>
  </si>
  <si>
    <t>7640021428</t>
  </si>
  <si>
    <t>FREIGHT - MORGANA PSQ 224 - HANDFED</t>
  </si>
  <si>
    <t>7640021009</t>
  </si>
  <si>
    <t>FREIGHT-PSQ224 BOOKLETMAKER-FEEDER READY</t>
  </si>
  <si>
    <t>7640021433</t>
  </si>
  <si>
    <t>FREIGHT - VXF VACUUM FEEDER</t>
  </si>
  <si>
    <t>7640022341</t>
  </si>
  <si>
    <t>FREIGHT - PSQ VFX FEEDER INT. KIT</t>
  </si>
  <si>
    <t>7640022325</t>
  </si>
  <si>
    <t>FREIGHT - BCR KIT 1 CAMERA</t>
  </si>
  <si>
    <t>7640022328</t>
  </si>
  <si>
    <t>FREIGHT - BCR  KIT 2 CAMERAS</t>
  </si>
  <si>
    <t>7640021015</t>
  </si>
  <si>
    <t>FREIGHT-PSQ TWO KNIFE TRIMMER FULL BLEED</t>
  </si>
  <si>
    <t>7640021018</t>
  </si>
  <si>
    <t>FREIGHT-P2T AUX TRANSFORMER ASSEMBLY KIT</t>
  </si>
  <si>
    <t>7640021019</t>
  </si>
  <si>
    <t>FREIGHT - POWER SQUAREBOOK STACKER</t>
  </si>
  <si>
    <t>7640021022</t>
  </si>
  <si>
    <t>FREIGHT - TRIMMINGS CONVEYOR KIT</t>
  </si>
  <si>
    <t>7640022344</t>
  </si>
  <si>
    <t>FREIGHT - P2T OR PBS INTERFACE KIT</t>
  </si>
  <si>
    <t>7640022345</t>
  </si>
  <si>
    <t>FREIGHT - PBS AND P2T</t>
  </si>
  <si>
    <t>7640022111</t>
  </si>
  <si>
    <t>FREIGHT - KIT PSQ160 1ST LINE SUPPORT</t>
  </si>
  <si>
    <t>7640022112</t>
  </si>
  <si>
    <t>FREIGHT - KIT PSQ224 1ST LINE SUPPORT</t>
  </si>
  <si>
    <t>7640022110</t>
  </si>
  <si>
    <t>FREIGHT - KIT PBS 1ST LINE SUPPORT</t>
  </si>
  <si>
    <t>7640022109</t>
  </si>
  <si>
    <t>FREIGHT - KIT P2T 1ST LINE SUPPORT</t>
  </si>
  <si>
    <t>7640021595</t>
  </si>
  <si>
    <t>INSTALL &amp; TRAIN - DOCUFOLD PRO</t>
  </si>
  <si>
    <t>7640021587</t>
  </si>
  <si>
    <t>ANNUAL MAINT - DOCUFOLD PRO</t>
  </si>
  <si>
    <t>7640021591</t>
  </si>
  <si>
    <t>FREIGHT - DOCUFOLD PRO</t>
  </si>
  <si>
    <t>7640022309</t>
  </si>
  <si>
    <t>FREIGHT - AUTOCREASER PRO XW</t>
  </si>
  <si>
    <t>7640022312</t>
  </si>
  <si>
    <t>FREIGHT - NARROW CREASING BLADE</t>
  </si>
  <si>
    <t>7640022313</t>
  </si>
  <si>
    <t>FREIGHT - EXTRA NARROW CREASING BLADE</t>
  </si>
  <si>
    <t>7640022314</t>
  </si>
  <si>
    <t>FREIGHT - CROSS PERFORATION KIT</t>
  </si>
  <si>
    <t>7640021771</t>
  </si>
  <si>
    <t>FREIGHT - AUTOCREASER PRO XL</t>
  </si>
  <si>
    <t>7640022108</t>
  </si>
  <si>
    <t>FREIGHT - KIT ADDTL STATIC CREASER</t>
  </si>
  <si>
    <t>7640022315</t>
  </si>
  <si>
    <t>FREIGHT - STANDARD STATIC CREASER BLADE</t>
  </si>
  <si>
    <t>7640022316</t>
  </si>
  <si>
    <t>FREIGHT - NARROW STATIC CREASER BLADE</t>
  </si>
  <si>
    <t>7640022317</t>
  </si>
  <si>
    <t>FREIGHT -X  NARROW STATIC CREASER BLADE</t>
  </si>
  <si>
    <t>7640022106</t>
  </si>
  <si>
    <t>FREIGHT - FULL CROSS PERFORATION KIT</t>
  </si>
  <si>
    <t>7640022105</t>
  </si>
  <si>
    <t>FREIGHT - DIGIFOLD PRO XL</t>
  </si>
  <si>
    <t>7640022318</t>
  </si>
  <si>
    <t>FREIGHT - DIGIFOLD PRO XL W ST CR</t>
  </si>
  <si>
    <t>7640022321</t>
  </si>
  <si>
    <t>FREIGHT - STANDARD DYNACREASE BLADE</t>
  </si>
  <si>
    <t>7640022322</t>
  </si>
  <si>
    <t>FREIGHT - NARROW DYNACREASE BLADE</t>
  </si>
  <si>
    <t>7640022323</t>
  </si>
  <si>
    <t>FREIGHT - EXTRA NARROW DYNACREASE BLADE</t>
  </si>
  <si>
    <t>7640022113</t>
  </si>
  <si>
    <t>FREIGHT - MOBILE MINI STACKER</t>
  </si>
  <si>
    <t>7640021003</t>
  </si>
  <si>
    <t>FREIGHT - DIGIBOOK 200</t>
  </si>
  <si>
    <t>7640021418</t>
  </si>
  <si>
    <t>FREIGHT - DIGIBOOK 300 XLPRO PUR</t>
  </si>
  <si>
    <t>7640021419</t>
  </si>
  <si>
    <t>FREIGHT - DIGIBOOK 450 PUR</t>
  </si>
  <si>
    <t>7640022116</t>
  </si>
  <si>
    <t>FREIGHT - TRANS 208V - 400V</t>
  </si>
  <si>
    <t>7640022324</t>
  </si>
  <si>
    <t>FREIGHT - ANTI-STC BRS VF/AF602</t>
  </si>
  <si>
    <t>7640021424</t>
  </si>
  <si>
    <t>FREIGHT - MORGANA (SFT)</t>
  </si>
  <si>
    <t>7640022331</t>
  </si>
  <si>
    <t>FREIGHT - BM4035 BOOKLET MAKER</t>
  </si>
  <si>
    <t>7640022334</t>
  </si>
  <si>
    <t>FREIGHT - MORGANA FM4000 MODULE</t>
  </si>
  <si>
    <t>7640022338</t>
  </si>
  <si>
    <t>FREIGHT - MORGANA HAND FEED TRAY</t>
  </si>
  <si>
    <t>7640021417</t>
  </si>
  <si>
    <t>FREIGHT - CST5000 (3.0)</t>
  </si>
  <si>
    <t>7640021430</t>
  </si>
  <si>
    <t>FREIGHT - TRIM WASTE CONVEYOR (BM)</t>
  </si>
  <si>
    <t>7640022339</t>
  </si>
  <si>
    <t>FREIGHT - KIT ANT-STATIC BRS CST</t>
  </si>
  <si>
    <t>7640021414</t>
  </si>
  <si>
    <t>FREIGHT - BM5035</t>
  </si>
  <si>
    <t>7640021415</t>
  </si>
  <si>
    <t>FREIGHT - BM5035S</t>
  </si>
  <si>
    <t>7640021422</t>
  </si>
  <si>
    <t>FREIGHT - FM5000 MODULE</t>
  </si>
  <si>
    <t>7640022115</t>
  </si>
  <si>
    <t>FREIGHT - ST5000 2 KNIFE BLEED TRIM</t>
  </si>
  <si>
    <t>7640022104</t>
  </si>
  <si>
    <t>FREIGHT - CONVEIENCE FEEDER 5000</t>
  </si>
  <si>
    <t>7640022119</t>
  </si>
  <si>
    <t>FREIGHT - WASTE TRANS FM5000</t>
  </si>
  <si>
    <t>7640022340</t>
  </si>
  <si>
    <t>FREIGHT - HAND FEED TRAY</t>
  </si>
  <si>
    <t>7640022103</t>
  </si>
  <si>
    <t>FREIGHT - BM5035S 4 HEAD KIT</t>
  </si>
  <si>
    <t>7640021416</t>
  </si>
  <si>
    <t>FREIGHT - BST 4000 - 1</t>
  </si>
  <si>
    <t>7640022211</t>
  </si>
  <si>
    <t>EXTRA WEEK OF ON SITE TRAINING BY BOURG</t>
  </si>
  <si>
    <t>7640022212</t>
  </si>
  <si>
    <t>CUSTOMER TRAINING AT BOURG FACILITY</t>
  </si>
  <si>
    <t>7640021146</t>
  </si>
  <si>
    <t>INSTALL&amp;TRAIN-PSQ160 BOOKLETMKR-HANDFED</t>
  </si>
  <si>
    <t>7640021147</t>
  </si>
  <si>
    <t>ANNUAL MAINT - PSQ160 BOOKLETMKR-HANDFED</t>
  </si>
  <si>
    <t>7640021149</t>
  </si>
  <si>
    <t>INSTALL&amp;TRAIN-PSQ160 BOOKLETMKRFEEDREADY</t>
  </si>
  <si>
    <t>7640021150</t>
  </si>
  <si>
    <t>ANNUAL MAINT-PSQ160 BOOKLETMKR-FEEDREADY</t>
  </si>
  <si>
    <t>7640021450</t>
  </si>
  <si>
    <t>INSTALL &amp; TRAIN - MORGANA PSQ224 - HNDFD</t>
  </si>
  <si>
    <t>7640021404</t>
  </si>
  <si>
    <t>ANNUAL MAINT - MORGANA PSQ 224 - HANDFED</t>
  </si>
  <si>
    <t>7640021010</t>
  </si>
  <si>
    <t>INSTALL&amp;TRAIN-PSQ224 BOOKLETMKR FEED RDY</t>
  </si>
  <si>
    <t>7640021011</t>
  </si>
  <si>
    <t>ANNUAL MAINT - PSQ224 BOOKLETMKR-FEEDRDY</t>
  </si>
  <si>
    <t>7640021455</t>
  </si>
  <si>
    <t>INSTALL &amp; TRAIN - VXF VACUUM FEEDER</t>
  </si>
  <si>
    <t>7640021409</t>
  </si>
  <si>
    <t>ANNUAL MAINT - VXF VACUUM FEEDER</t>
  </si>
  <si>
    <t>7640022342</t>
  </si>
  <si>
    <t>ANNUAL MAINT - PSQ VFX FEEDER INT. KIT</t>
  </si>
  <si>
    <t>7640022326</t>
  </si>
  <si>
    <t>INSTALL &amp; TRAIN - BCR  KIT 1 CAMERA</t>
  </si>
  <si>
    <t>7640022327</t>
  </si>
  <si>
    <t>ANNUAL MAINT - BCR  KIT 1 CAMERA</t>
  </si>
  <si>
    <t>7640022329</t>
  </si>
  <si>
    <t>INSTALL &amp; TRAIN - BCR  KIT 2 CAMERAS</t>
  </si>
  <si>
    <t>7640022330</t>
  </si>
  <si>
    <t>ANNUAL MAINT - BCR  KIT 2 CAMERAS</t>
  </si>
  <si>
    <t>7640021016</t>
  </si>
  <si>
    <t>INSTALL&amp;TRAIN-PSQ TWO KNIFE TRIMMR FULL</t>
  </si>
  <si>
    <t>7640021017</t>
  </si>
  <si>
    <t>ANNUAL MAINT-PSQ TWO KNIFE TRIMMR FULL</t>
  </si>
  <si>
    <t>7640022343</t>
  </si>
  <si>
    <t>ANNUAL MAINT - P2T AUX TRNSFMR ASMBLY KT</t>
  </si>
  <si>
    <t>7640021020</t>
  </si>
  <si>
    <t>INSTALL &amp; TRAIN-POWER SQUAREBOOK STACKER</t>
  </si>
  <si>
    <t>7640021021</t>
  </si>
  <si>
    <t>ANNUAL MAINT - POWER SQUAREBOOK STACKER</t>
  </si>
  <si>
    <t>PowerSquare 160 &amp; 224 Consumables</t>
  </si>
  <si>
    <t>760023M</t>
  </si>
  <si>
    <t>PSQ 160 STAPLE CARTRIDGE 3 PACK</t>
  </si>
  <si>
    <t>4914710M</t>
  </si>
  <si>
    <t>PSQ 160 BLADE &amp; ANVIL SET</t>
  </si>
  <si>
    <t>7640022346</t>
  </si>
  <si>
    <t>FREIGHT - KIT PSQ160 BLADE &amp; ANVIL SET</t>
  </si>
  <si>
    <t>4810025M</t>
  </si>
  <si>
    <t>PSQ 160 STAPLE HEAD</t>
  </si>
  <si>
    <t>7640022347</t>
  </si>
  <si>
    <t>FREIGHT - PSQ160 STAPLE HEAD</t>
  </si>
  <si>
    <t>4810026UL</t>
  </si>
  <si>
    <t>PSQ 160 STAPLE CLINCHER</t>
  </si>
  <si>
    <t>7640022348</t>
  </si>
  <si>
    <t>FREIGHT - PSQ160 STAPLE CLINCHER</t>
  </si>
  <si>
    <t>4914594M</t>
  </si>
  <si>
    <t>KIT P2T BLADE &amp; ANVIL SET</t>
  </si>
  <si>
    <t>7640022349</t>
  </si>
  <si>
    <t>FREIGHT - KIT P2T BLADE &amp; ANVIL SET</t>
  </si>
  <si>
    <t>4812038M</t>
  </si>
  <si>
    <t>PSQ STITCH WIRE POWERBIND 0.6MM 15KG</t>
  </si>
  <si>
    <t>4914611M</t>
  </si>
  <si>
    <t>PSQ 224 R4 BLADE &amp; ANVIL SET</t>
  </si>
  <si>
    <t>7640022350</t>
  </si>
  <si>
    <t>FREIGHT - PSQ 224 R4 BLADE &amp; ANVIL SET</t>
  </si>
  <si>
    <t>4812031M</t>
  </si>
  <si>
    <t>7640022351</t>
  </si>
  <si>
    <t>FREIGHT - PSQ 224 DELUXE G8 STITCH HEAD</t>
  </si>
  <si>
    <t>4812034M</t>
  </si>
  <si>
    <t>7640022352</t>
  </si>
  <si>
    <t>FREIGHT - PSQ 224 G8 CLINCHER HD</t>
  </si>
  <si>
    <t>Staples &amp; Wire Spool</t>
  </si>
  <si>
    <t>600006</t>
  </si>
  <si>
    <t>LOOP STAPLES</t>
  </si>
  <si>
    <t>13700015</t>
  </si>
  <si>
    <t>WIRE SPOOL STANDARD (BM5000)</t>
  </si>
  <si>
    <t>13700016</t>
  </si>
  <si>
    <t>WIRE SPOOL BLACK (BM5000)</t>
  </si>
  <si>
    <t>13700017</t>
  </si>
  <si>
    <t>WIRE SPOOL WHITE (BM5000)</t>
  </si>
  <si>
    <t>13700018</t>
  </si>
  <si>
    <t>WIRE SPOOL RED (BM5000)</t>
  </si>
  <si>
    <t>13700019</t>
  </si>
  <si>
    <t>WIRE SPOOL BLUE (BM5000)</t>
  </si>
  <si>
    <t>13700020</t>
  </si>
  <si>
    <t>WIRE SPOOL GOLD (BM5000)</t>
  </si>
  <si>
    <t>Installation Kits PSQ160</t>
  </si>
  <si>
    <t>16100008</t>
  </si>
  <si>
    <t>P2T AUX TRANSFORMER ASSY KIT</t>
  </si>
  <si>
    <t>16100006</t>
  </si>
  <si>
    <t>PSQ INTERFACE KIT FOR P2T AND/OR PBS</t>
  </si>
  <si>
    <t>Install / Operator Training</t>
  </si>
  <si>
    <t>7640021569</t>
  </si>
  <si>
    <t>PSQ160 INSTALL &amp; TRAINING - KM</t>
  </si>
  <si>
    <r>
      <t xml:space="preserve">Add the following </t>
    </r>
    <r>
      <rPr>
        <b/>
        <i/>
        <sz val="12"/>
        <color rgb="FFFF0000"/>
        <rFont val="Calibri"/>
        <family val="2"/>
        <scheme val="minor"/>
      </rPr>
      <t>monthly</t>
    </r>
    <r>
      <rPr>
        <b/>
        <i/>
        <sz val="12"/>
        <color rgb="FF000000"/>
        <rFont val="Calibri"/>
        <family val="2"/>
        <scheme val="minor"/>
      </rPr>
      <t xml:space="preserve"> service charges when configuring systems with these finishers:</t>
    </r>
  </si>
  <si>
    <t>PSQ160 Inline Bookletmaker</t>
  </si>
  <si>
    <t>P2T 2-Knife Trimmer</t>
  </si>
  <si>
    <t>Installation Kits PSQ224</t>
  </si>
  <si>
    <t>4940180</t>
  </si>
  <si>
    <t>KIT PBS+P2T CONFIGURATION PARTS</t>
  </si>
  <si>
    <t>7640019535</t>
  </si>
  <si>
    <t>PSQ224 INSTALL &amp; TRAINING - KM</t>
  </si>
  <si>
    <t>PSQ224-R2L Inline Bookletmaker</t>
  </si>
  <si>
    <t>PBS-R2 High Cap Book Stacker</t>
  </si>
  <si>
    <t>Consumables PSQ160</t>
  </si>
  <si>
    <t>4914611</t>
  </si>
  <si>
    <t>PSQ224 R4 BLADE &amp; ANVIL SET</t>
  </si>
  <si>
    <t>4914594</t>
  </si>
  <si>
    <t>P2T BLADE &amp; ANVIL SET</t>
  </si>
  <si>
    <t>16000303</t>
  </si>
  <si>
    <t>4940225</t>
  </si>
  <si>
    <t>MOD F.4 PSQ160 INCL. BLADE &amp; ANVIL SET</t>
  </si>
  <si>
    <t>4810025</t>
  </si>
  <si>
    <t>4810026</t>
  </si>
  <si>
    <t>760025</t>
  </si>
  <si>
    <t>PLOCKMATIC STAPLE CARTRIDGE  (5K X 3)</t>
  </si>
  <si>
    <t>Consumables PSQ224</t>
  </si>
  <si>
    <t>4812039</t>
  </si>
  <si>
    <t>22400004</t>
  </si>
  <si>
    <t>16400001</t>
  </si>
  <si>
    <t>16100010</t>
  </si>
  <si>
    <t>2524293</t>
  </si>
  <si>
    <t>SEAL 54 EL ONSITE STAFF TRAINING</t>
  </si>
  <si>
    <t xml:space="preserve">Shipping </t>
  </si>
  <si>
    <t>76400223789</t>
  </si>
  <si>
    <t>KM FREIGHT GRAPHIC WHIZARD</t>
  </si>
  <si>
    <t>KMEMAPT33LSC</t>
  </si>
  <si>
    <t>9 MONTHS OPT ADD'L SERVICE PT33LSC</t>
  </si>
  <si>
    <t>KMEMAPT33IKF</t>
  </si>
  <si>
    <t>9 MONTHS OPT ADDITIONAL SERVICE PT33 IKF</t>
  </si>
  <si>
    <t>KMEMAPT335AKF</t>
  </si>
  <si>
    <t>9 MONTHS OPT ADD'L SERVICE PT335AKF</t>
  </si>
  <si>
    <t>KMEMADF0604MT</t>
  </si>
  <si>
    <t>9 MONTHS OPT ADDITIONAL SERVICE DF0604MT</t>
  </si>
  <si>
    <t>KMEMADF0906MT</t>
  </si>
  <si>
    <t>9 MONTHS OPT ADDITIONAL SERVICE DF0906MT</t>
  </si>
  <si>
    <t>KMEMADF1007MT</t>
  </si>
  <si>
    <t>9 MONTHS OPT ADDITIONAL SERVICE DF1007MT</t>
  </si>
  <si>
    <t>KMEMAPT330MINI</t>
  </si>
  <si>
    <t>9 MONTH OPT ADDL SERVICE PT330 MINI</t>
  </si>
  <si>
    <t>KMEMAPT331S</t>
  </si>
  <si>
    <t>9 MONTHS OPT ADDITIONAL SERVICE PT331S</t>
  </si>
  <si>
    <t>KMEMAPT335BMULTI</t>
  </si>
  <si>
    <t>9 MONTHS OPT ADDL SERVICE PT335B MULTI</t>
  </si>
  <si>
    <t>KMEMAPT335APLUSMLT</t>
  </si>
  <si>
    <t>9 MONTH OPT ADDL SRVC PT335A PLUS MULTI</t>
  </si>
  <si>
    <t>Graphic Whizard Multi slit / Cut / Crease</t>
  </si>
  <si>
    <t>KMEMAPT8336SCCM</t>
  </si>
  <si>
    <t>9 MONTHS OPT ADD'L SERVICE PT8336SCC</t>
  </si>
  <si>
    <t>KMEMA331SCC</t>
  </si>
  <si>
    <t>9 MONTHS OPT ADDITIONAL SERVICE 331SCC</t>
  </si>
  <si>
    <t>KMEMAPT331SCCAIR</t>
  </si>
  <si>
    <t>9 MONTHS OPT ADDL SERVICE PT 331SCC AIR</t>
  </si>
  <si>
    <t>KMEMAPT331SCETL</t>
  </si>
  <si>
    <t>9 MONTHS OPT ADDITIONAL SERVICE PT33SC</t>
  </si>
  <si>
    <t>KMEMAPT335SCCBMLTI</t>
  </si>
  <si>
    <t>9 MONTH OPT ADDL SRVC PT335SCC B MULTI</t>
  </si>
  <si>
    <t>KMEMAPT9375SCCSCUT</t>
  </si>
  <si>
    <t>9 MNTH OPT ADDL SRVC PT9375SCC SUPERCUT</t>
  </si>
  <si>
    <t>7640016953</t>
  </si>
  <si>
    <t>INSTALL+TRNG FOR FASTBACK 20</t>
  </si>
  <si>
    <t>7640016954</t>
  </si>
  <si>
    <t>ANNUAL SVC FOR FASTBACK 20</t>
  </si>
  <si>
    <t>7640018289</t>
  </si>
  <si>
    <t>INSTALL+TRNG - COMBMAC-24E</t>
  </si>
  <si>
    <t>7640018290</t>
  </si>
  <si>
    <t>INSTALL+TRNG - WIREMAC WITH ELEC PUNCH</t>
  </si>
  <si>
    <t>7640018337</t>
  </si>
  <si>
    <t>ANNUAL SVC - COMBMAC-24E</t>
  </si>
  <si>
    <t>7640018338</t>
  </si>
  <si>
    <t>ANNUAL SVC - WIREMAC WITH ELEC PUNCH</t>
  </si>
  <si>
    <t>7640018412</t>
  </si>
  <si>
    <t>INSTALL+TRNG - CRB-160 CREASER</t>
  </si>
  <si>
    <t>7640018416</t>
  </si>
  <si>
    <t>ANNUAL SVC - CRB-160 CREASER</t>
  </si>
  <si>
    <t>7640019119</t>
  </si>
  <si>
    <t>ANNUAL SVC - GBC PB2600</t>
  </si>
  <si>
    <t>7640019120</t>
  </si>
  <si>
    <t>INSTALL+TRNG - GBC PB2600</t>
  </si>
  <si>
    <t>7640019242</t>
  </si>
  <si>
    <t>ANNUAL SVC - PB3300</t>
  </si>
  <si>
    <t>7640019243</t>
  </si>
  <si>
    <t>INSTALL+TRNG - PB3300</t>
  </si>
  <si>
    <t>7640019244</t>
  </si>
  <si>
    <t>ANNUAL SVC - WIRE-O BIND BINDING MACHINE</t>
  </si>
  <si>
    <t>7640019245</t>
  </si>
  <si>
    <t>INSTALL+TRNG -WIRE-O BIND BIND MACH</t>
  </si>
  <si>
    <t>7640019246</t>
  </si>
  <si>
    <t>ANNUAL SVC - EB3500</t>
  </si>
  <si>
    <t>7640019247</t>
  </si>
  <si>
    <t>INSTALL+TRNG - EB3500</t>
  </si>
  <si>
    <t>7640019255</t>
  </si>
  <si>
    <t>ANNUAL SVC - STERLING DIGIBINDER</t>
  </si>
  <si>
    <t>7640019256</t>
  </si>
  <si>
    <t>INSTALL+TRNG - STERLING DIGIBINDER</t>
  </si>
  <si>
    <t>7640020530</t>
  </si>
  <si>
    <t>ANNUAL SVC FASTBIND ELITE PERFECT BINDER</t>
  </si>
  <si>
    <t>7640020531</t>
  </si>
  <si>
    <t>INSTLL&amp;TRNG- FASTBIND ELITE PERFECT BNDR</t>
  </si>
  <si>
    <t>7640020604</t>
  </si>
  <si>
    <t>ANNUAL SVC FOR COVERBIND ACCEL ULTRA+</t>
  </si>
  <si>
    <t>7640020605</t>
  </si>
  <si>
    <t>INSTALL &amp;TRNG - COVERBIND ACCEL ULTRA+</t>
  </si>
  <si>
    <t>7640020674</t>
  </si>
  <si>
    <t>SVC - STERLING DIGIBINDER BINDING MACH</t>
  </si>
  <si>
    <t>7640020675</t>
  </si>
  <si>
    <t>I+T - STERLING DIGIBINDER BINDING MACH</t>
  </si>
  <si>
    <t>7640018663</t>
  </si>
  <si>
    <t>ANNUAL SVC - SYSTEM 3 PRO VELOBIND MACH</t>
  </si>
  <si>
    <t>7640018664</t>
  </si>
  <si>
    <t>INSTALL+TRNG-SYSTEM 3 PRO VELOBIND MACH</t>
  </si>
  <si>
    <t>7640018292</t>
  </si>
  <si>
    <t>INSTALL+TRNG - COILMAC EPI</t>
  </si>
  <si>
    <t>7640018293</t>
  </si>
  <si>
    <t>INSTALL+TRNG - PRO SERIES 3250CL</t>
  </si>
  <si>
    <t>7640018294</t>
  </si>
  <si>
    <t>INSTALL+TRNG - CB30QS</t>
  </si>
  <si>
    <t>7640018295</t>
  </si>
  <si>
    <t>INSTALL+TRNG - HD4170</t>
  </si>
  <si>
    <t>7640018296</t>
  </si>
  <si>
    <t>INSTALL+TRNG - KOILMATIC TABLETOP INSERT</t>
  </si>
  <si>
    <t>7640018340</t>
  </si>
  <si>
    <t>ANNUAL SVC - COILMAC EPI</t>
  </si>
  <si>
    <t>7640018342</t>
  </si>
  <si>
    <t>ANNUAL SVC - CB30QS</t>
  </si>
  <si>
    <t>7640018343</t>
  </si>
  <si>
    <t>ANNUAL SVC - HD4170</t>
  </si>
  <si>
    <t>7640018344</t>
  </si>
  <si>
    <t>ANNUAL SVC - KOILMATIC TABLETOP INSERT</t>
  </si>
  <si>
    <t>7640019248</t>
  </si>
  <si>
    <t>ANNUAL SVC - AKILES CRIMP-AT-COIL</t>
  </si>
  <si>
    <t>7640019638</t>
  </si>
  <si>
    <t>INSTALL&amp;TRNG - CF30</t>
  </si>
  <si>
    <t>7640019639</t>
  </si>
  <si>
    <t>ANNUAL SVC - CF30</t>
  </si>
  <si>
    <t>7640019992</t>
  </si>
  <si>
    <t>INSTALL &amp; TRNG - MARLON 350E</t>
  </si>
  <si>
    <t>7640019993</t>
  </si>
  <si>
    <t>ANNUAL SVC - MARLON 350E</t>
  </si>
  <si>
    <t>7640020326</t>
  </si>
  <si>
    <t>INSTALL&amp;TRNG - RHIN-O-TUFF 3000</t>
  </si>
  <si>
    <t>7640020624</t>
  </si>
  <si>
    <t>SVC-FINISH COIL-E1 ELECTRIC COIL ICC</t>
  </si>
  <si>
    <t>7640020625</t>
  </si>
  <si>
    <t>I+T-FINISH COIL-E1 ELECTRIC COIL ICC</t>
  </si>
  <si>
    <t>7640020784</t>
  </si>
  <si>
    <t>ANNUAL SVC - SHPF-400P COIL MACHINE</t>
  </si>
  <si>
    <t>7640020785</t>
  </si>
  <si>
    <t>INSTALL+TRNG - SHPF-400P COIL MACHINE</t>
  </si>
  <si>
    <t>764001946</t>
  </si>
  <si>
    <t>INSTALL&amp;TRNG - TAMERICA VERSABIND</t>
  </si>
  <si>
    <t>764001947</t>
  </si>
  <si>
    <t>ANNUAL SVC - TAMERICA VERSABIND</t>
  </si>
  <si>
    <t>764002104</t>
  </si>
  <si>
    <t>INSTALL&amp;TRNG - AKILES FLEXIPUNCH</t>
  </si>
  <si>
    <t>764002105</t>
  </si>
  <si>
    <t>ANNUAL SVC - AKILES FLEXIPUNCH</t>
  </si>
  <si>
    <t>7640018298</t>
  </si>
  <si>
    <t>INSTALL+TRNG - OD4012</t>
  </si>
  <si>
    <t>7640018301</t>
  </si>
  <si>
    <t>INSTALL+TRNG - DOCUPUNCH</t>
  </si>
  <si>
    <t>7640018345</t>
  </si>
  <si>
    <t>ANNUAL SVC - OD4012</t>
  </si>
  <si>
    <t>7640018348</t>
  </si>
  <si>
    <t>ANNUAL SVC - DOCUPUNCH</t>
  </si>
  <si>
    <t>7640018398</t>
  </si>
  <si>
    <t>INSTALL+TRNG - HD7700</t>
  </si>
  <si>
    <t>7640018399</t>
  </si>
  <si>
    <t>ANNUAL SVC - HD7700</t>
  </si>
  <si>
    <t>7640019260</t>
  </si>
  <si>
    <t>ANNUAL SVC -HD7700  3-IN-1 PPS</t>
  </si>
  <si>
    <t>7640019261</t>
  </si>
  <si>
    <t>INSTALL+TRNG - HD7700 PPS</t>
  </si>
  <si>
    <t>7640019262</t>
  </si>
  <si>
    <t>ANNUAL SVC - HD7000 3-IN-1 PPS</t>
  </si>
  <si>
    <t>7640019263</t>
  </si>
  <si>
    <t>INSTALL+TRNG - HD7000 3-IN-1 PPS</t>
  </si>
  <si>
    <t>7640019266</t>
  </si>
  <si>
    <t>ANNUAL SVC - ONYX PAL-14 PIKS-A-LIFT</t>
  </si>
  <si>
    <t>7640019267</t>
  </si>
  <si>
    <t>INSTALL+TRNG - ONYX PAL-14 PIKS-A-LIFT</t>
  </si>
  <si>
    <t>7640020162</t>
  </si>
  <si>
    <t>INSTALL&amp;TRNG - EX610</t>
  </si>
  <si>
    <t>7640020163</t>
  </si>
  <si>
    <t>ANNUAL SVC - EX610</t>
  </si>
  <si>
    <t>7640020626</t>
  </si>
  <si>
    <t>SVC-HD7000 PUNCH WITH ONE DIE</t>
  </si>
  <si>
    <t>7640020627</t>
  </si>
  <si>
    <t>I+T-HD7000 PUNCH WITH ONE DIE</t>
  </si>
  <si>
    <t>7640020628</t>
  </si>
  <si>
    <t>SVC-AUTO PAPEREJECT &amp; STAC HD7700/HD7000</t>
  </si>
  <si>
    <t>7640020629</t>
  </si>
  <si>
    <t>I+T-AUTOPAPEEJECTOR&amp;STAC HD7700 / HD7000</t>
  </si>
  <si>
    <t>7640020630</t>
  </si>
  <si>
    <t>SVC-DOCUPUNCH MINI AUTO PUNCH</t>
  </si>
  <si>
    <t>7640020631</t>
  </si>
  <si>
    <t>I+T-DOCUPUNCH MINI AUTO PUNCH</t>
  </si>
  <si>
    <t>7640020715</t>
  </si>
  <si>
    <t>INSTALL FOR HD7500 24" HORIZONTAL PUNCH</t>
  </si>
  <si>
    <t>7640020716</t>
  </si>
  <si>
    <t>SERVICE FOR HD7500 24" HORIZONTAL PUNCH</t>
  </si>
  <si>
    <t>7640019270</t>
  </si>
  <si>
    <t>ANNUAL SVC -SPEEDY-LAM 330R-10 LAMINATOR</t>
  </si>
  <si>
    <t>7640020449</t>
  </si>
  <si>
    <t>ANNUAL SVC 27 IN POUCH BOARD LAMINATOR</t>
  </si>
  <si>
    <t>7640020450</t>
  </si>
  <si>
    <t>INSTALL &amp; TRNG- 27 IN BOARD LAMINATOR</t>
  </si>
  <si>
    <t>7640020451</t>
  </si>
  <si>
    <t>ANNUAL SVC- 40 IN POUCH BOARD LAMINATOR</t>
  </si>
  <si>
    <t>7640020452</t>
  </si>
  <si>
    <t>INSTALL &amp; TRNG- 40 IN BOARD LAMINATOR</t>
  </si>
  <si>
    <t>7640020453</t>
  </si>
  <si>
    <t>ANNUAL SVC- 50 IN POUCH BOARD LAMINATOR</t>
  </si>
  <si>
    <t>7640020454</t>
  </si>
  <si>
    <t>INSTALL &amp; TRNG- 50 IN BOARD LAMINATOR</t>
  </si>
  <si>
    <t>7640019166</t>
  </si>
  <si>
    <t>ANNUAL SVC - PHOENIX 44 IN LAM</t>
  </si>
  <si>
    <t>7640019167</t>
  </si>
  <si>
    <t>INSTALL+TRNG - PHOENIX 44 IN LAM</t>
  </si>
  <si>
    <t>7640018350</t>
  </si>
  <si>
    <t>ANNUAL SVC - TCC 2700</t>
  </si>
  <si>
    <t>7640018303</t>
  </si>
  <si>
    <t>INSTALL+TRNG - TCC 2700</t>
  </si>
  <si>
    <t>7640020634</t>
  </si>
  <si>
    <t>SVC-RSL-2701S 27 IN HEATED ROLLER LAMIR</t>
  </si>
  <si>
    <t>7640020635</t>
  </si>
  <si>
    <t>I+T-RSL-2701S 27 IN HEATED ROLLER LAM</t>
  </si>
  <si>
    <t>7640020636</t>
  </si>
  <si>
    <t>SVC-RSL-2702S   27 IN HEATED ROLLER LAMR</t>
  </si>
  <si>
    <t>7640020637</t>
  </si>
  <si>
    <t>I+T-RSL-2702S   27 IN HEATED ROLLER LAMR</t>
  </si>
  <si>
    <t>7640019277</t>
  </si>
  <si>
    <t>ANNUAL SVC - PRO-LAM PL238WF</t>
  </si>
  <si>
    <t>7640019278</t>
  </si>
  <si>
    <t>INSTALL+TRNG - PRO-LAM PL238WF</t>
  </si>
  <si>
    <t>7640020210</t>
  </si>
  <si>
    <t>ANNUAL SVC - PRO-LAM PL244WF</t>
  </si>
  <si>
    <t>7640020209</t>
  </si>
  <si>
    <t>INSTALL&amp;TRNG - PRO-LAM PL244WF</t>
  </si>
  <si>
    <t>7640019825</t>
  </si>
  <si>
    <t>ANNUAL SVC - ALM 3230</t>
  </si>
  <si>
    <t>7640019824</t>
  </si>
  <si>
    <t>INSTALL&amp;TRNG - ALM 3230</t>
  </si>
  <si>
    <t>7640018352</t>
  </si>
  <si>
    <t>ANNUAL SVC - RSH-1151</t>
  </si>
  <si>
    <t>7640018353</t>
  </si>
  <si>
    <t>ANNUAL SVC - RSH-1651</t>
  </si>
  <si>
    <t>7640018306</t>
  </si>
  <si>
    <t>INSTALL+TRNG - RSH-1651</t>
  </si>
  <si>
    <t>7640019283</t>
  </si>
  <si>
    <t>ANNUAL SVC - RSC-1651LSH</t>
  </si>
  <si>
    <t>7640019284</t>
  </si>
  <si>
    <t>INSTALL+TRNG - RSC-1651LSH</t>
  </si>
  <si>
    <t>7640020638</t>
  </si>
  <si>
    <t>SVC-D&amp;K EXP42 PLUS 42 IN WF LAMINATOR</t>
  </si>
  <si>
    <t>7640020639</t>
  </si>
  <si>
    <t>I+T-D&amp;K EXP42 PLUS 42 IN WF LAMINATOR</t>
  </si>
  <si>
    <t>7640019285</t>
  </si>
  <si>
    <t>ANNUAL SVC - D&amp;K EXP62 PLUS</t>
  </si>
  <si>
    <t>7640019286</t>
  </si>
  <si>
    <t>INSTALL+TRNG - D&amp;K EXP62 PLUS</t>
  </si>
  <si>
    <t>7640020640</t>
  </si>
  <si>
    <t>SVC-RSC-1401CLTW 55 IN PS LAMINATOR</t>
  </si>
  <si>
    <t>7640020641</t>
  </si>
  <si>
    <t>I+T-RSC-1401CLTW 55 IN PS LAMINATOR</t>
  </si>
  <si>
    <t>7640019768</t>
  </si>
  <si>
    <t>ANNUAL SVC - RSC-5500H 55IN LAM</t>
  </si>
  <si>
    <t>7640019767</t>
  </si>
  <si>
    <t>INSTALL&amp;TRNG - RSC-5500H 55IN LAM</t>
  </si>
  <si>
    <t>7640020642</t>
  </si>
  <si>
    <t>SVC-ROTATRIM PT 73 IN ELECTRC ROTRY TRIM</t>
  </si>
  <si>
    <t>7640020643</t>
  </si>
  <si>
    <t>I+T-ROTATRIM PT 73 IN ELECTRC ROTRY TRIM</t>
  </si>
  <si>
    <t>7640019913</t>
  </si>
  <si>
    <t>ANNUAL SVC - RET-2501</t>
  </si>
  <si>
    <t>7640019912</t>
  </si>
  <si>
    <t>INSTALL&amp;TRNG - RET-2501</t>
  </si>
  <si>
    <t>7640020644</t>
  </si>
  <si>
    <t>SVC-EXCALIBUR 5000 (63 IN)WALL BOARD CUT</t>
  </si>
  <si>
    <t>7640020645</t>
  </si>
  <si>
    <t>I+T-EXCALIBUR 5000 (63 IN)WALL BOARD CUT</t>
  </si>
  <si>
    <t>7640020776</t>
  </si>
  <si>
    <t>ANNUAL SVC - STEEL TRAK 65INCH BD CUTTER</t>
  </si>
  <si>
    <t>7640020777</t>
  </si>
  <si>
    <t>INSTALL+TRNG - STEEL TRAK 65INCH CUTTER</t>
  </si>
  <si>
    <t>7640020778</t>
  </si>
  <si>
    <t>ANNUAL SVC - STEEL TRAK 82INCH BD CUTR</t>
  </si>
  <si>
    <t>7640020779</t>
  </si>
  <si>
    <t>INSTALL+TRNG - STEEL TRAK 82INCH CUTTER</t>
  </si>
  <si>
    <t>7640020780</t>
  </si>
  <si>
    <t>ANNUAL SVC - STEEL TRAK 98 IN BOARD CUTT</t>
  </si>
  <si>
    <t>7640020781</t>
  </si>
  <si>
    <t>INSTALL+TRNG - STEEL TRAK 98 IN CUTTER</t>
  </si>
  <si>
    <t>7640020646</t>
  </si>
  <si>
    <t>SVC-CHALLENGE HYDRAULIC ROUND CORNERING</t>
  </si>
  <si>
    <t>7640020647</t>
  </si>
  <si>
    <t>I+T-CHALLENGE HYDRAULIC ROUND CORNERING</t>
  </si>
  <si>
    <t>7640018355</t>
  </si>
  <si>
    <t>ANNUAL SVC - CR-50P</t>
  </si>
  <si>
    <t>7640018308</t>
  </si>
  <si>
    <t>INSTALL+TRNG - CR-50P</t>
  </si>
  <si>
    <t>7640020721</t>
  </si>
  <si>
    <t>INSTALL FOR CSTIDY-41 GROMMET PRESS</t>
  </si>
  <si>
    <t>7640020722</t>
  </si>
  <si>
    <t>SERVICE FOR CSTIDY-41 GROMMET PRESS</t>
  </si>
  <si>
    <t>7640018357</t>
  </si>
  <si>
    <t>ANNUAL SVC CLAMCO COMBO JR - B</t>
  </si>
  <si>
    <t>7640018310</t>
  </si>
  <si>
    <t>INSTALL+TRNG CLAMCO COMBO JR - B</t>
  </si>
  <si>
    <t>7640020648</t>
  </si>
  <si>
    <t>7640020649</t>
  </si>
  <si>
    <t>I+T-CLAMCO COMBO JR.-D SHRINK WRAP</t>
  </si>
  <si>
    <t>7640018358</t>
  </si>
  <si>
    <t>ANNUAL SVC - MODEL 120 W-OUT POWER TA</t>
  </si>
  <si>
    <t>7640018311</t>
  </si>
  <si>
    <t>INSTALL+TRNG - MODEL 120 W-OUT POWER TA</t>
  </si>
  <si>
    <t>7640018359</t>
  </si>
  <si>
    <t>ANNUAL SVC - MODEL 120 WITH POWER TA</t>
  </si>
  <si>
    <t>7640018312</t>
  </si>
  <si>
    <t>INSTALL+TRNG - MODEL 120 WITH POWER TA</t>
  </si>
  <si>
    <t>7640020650</t>
  </si>
  <si>
    <t>SVC-MODEL 240C COMBO SHRINK SYSTEM</t>
  </si>
  <si>
    <t>7640020651</t>
  </si>
  <si>
    <t>I+T-MODEL 240C COMBO SHRINK P TAKE-AWAY</t>
  </si>
  <si>
    <t>04PAC120CSPK</t>
  </si>
  <si>
    <t>SVC PARTS KIT FOR 120/240 COMBO SYSTEMS</t>
  </si>
  <si>
    <t>7640019299</t>
  </si>
  <si>
    <t>ANNUAL SVC - DEM PACK H25</t>
  </si>
  <si>
    <t>7640019300</t>
  </si>
  <si>
    <t>INSTALL+TRNG - DEM PACK H25</t>
  </si>
  <si>
    <t>7640019301</t>
  </si>
  <si>
    <t>ANNUAL SVC - DEM PACK H20</t>
  </si>
  <si>
    <t>7640019302</t>
  </si>
  <si>
    <t>INSTALL+TRNG - DEM PACK H20</t>
  </si>
  <si>
    <t>7640020747</t>
  </si>
  <si>
    <t>ANNUAL SVC FOR PP1622MK</t>
  </si>
  <si>
    <t>7640020748</t>
  </si>
  <si>
    <t>INSTALL+TRNG FOR PP1622MK</t>
  </si>
  <si>
    <t>7640020569</t>
  </si>
  <si>
    <t>SB:ANNUAL SVC FOR MS-10 A DRILL</t>
  </si>
  <si>
    <t>7640020570</t>
  </si>
  <si>
    <t>SB:INSTALL+TRNG FOR MS-10 A DRILL</t>
  </si>
  <si>
    <t>7640020652</t>
  </si>
  <si>
    <t>SVC-CHALLENGE JF SINGLE SPIND F DRILL</t>
  </si>
  <si>
    <t>7640020653</t>
  </si>
  <si>
    <t>I+T-CHALLENGE JF SINGLE SPINDL F DRILL</t>
  </si>
  <si>
    <t>7640019303</t>
  </si>
  <si>
    <t>ANNUAL SVC - FMMH-3</t>
  </si>
  <si>
    <t>7640019304</t>
  </si>
  <si>
    <t>INSTALL+TRNG - FMMH-3</t>
  </si>
  <si>
    <t>7640018362</t>
  </si>
  <si>
    <t>ANNUAL SVC - EBM-2.1</t>
  </si>
  <si>
    <t>7640018315</t>
  </si>
  <si>
    <t>INSTALL+TRNG - EBM-2.1</t>
  </si>
  <si>
    <t>7640018363</t>
  </si>
  <si>
    <t>ANNUAL SVC - FMM-3</t>
  </si>
  <si>
    <t>7640018316</t>
  </si>
  <si>
    <t>INSTALL+TRNG - FMM-3</t>
  </si>
  <si>
    <t>7640018364</t>
  </si>
  <si>
    <t>ANNUAL SVC - CHALLENGE EH-3C</t>
  </si>
  <si>
    <t>7640018317</t>
  </si>
  <si>
    <t>INSTALL+TRNG - CHALLENGE EH-3C</t>
  </si>
  <si>
    <t>7640019645</t>
  </si>
  <si>
    <t>ANNUAL SVC - BAUM D5-ST5</t>
  </si>
  <si>
    <t>7640019644</t>
  </si>
  <si>
    <t>INSTALL&amp;TRNG - BAUM D5-ST5</t>
  </si>
  <si>
    <t>764002107</t>
  </si>
  <si>
    <t>ANNUAL SVC - DAHLE 846</t>
  </si>
  <si>
    <t>764002106</t>
  </si>
  <si>
    <t>INSTALL&amp;TRNG - DAHLE 846</t>
  </si>
  <si>
    <t>7640019435</t>
  </si>
  <si>
    <t>ANNUAL SVC - STANDARD PC-P430</t>
  </si>
  <si>
    <t>7640019436</t>
  </si>
  <si>
    <t>INSTALL+TRNG - STANDARD PC-P430</t>
  </si>
  <si>
    <t>7640020447</t>
  </si>
  <si>
    <t>ANNUAL SVC- PC-640 25 IN PAPER CUTTER</t>
  </si>
  <si>
    <t>7640020448</t>
  </si>
  <si>
    <t>INSTALL &amp; TRNG-PC-640 25 IN PAPER CUTTER</t>
  </si>
  <si>
    <t>7640018367</t>
  </si>
  <si>
    <t>ANNUAL SVC CHALLENGE SPARTAN 185 SA</t>
  </si>
  <si>
    <t>7640018320</t>
  </si>
  <si>
    <t>INSTALL+TRNG CHALLENGE SPARTAN 185 SA</t>
  </si>
  <si>
    <t>7640018368</t>
  </si>
  <si>
    <t>ANNUAL SVC CHALLENGE SPARTAN 185 A</t>
  </si>
  <si>
    <t>7640018321</t>
  </si>
  <si>
    <t>INSTALL+TRNG CHALLENGE SPARTAN 185 A</t>
  </si>
  <si>
    <t>7640019216</t>
  </si>
  <si>
    <t>ANNUAL SVC - TRIUMPH 4815D</t>
  </si>
  <si>
    <t>7640019217</t>
  </si>
  <si>
    <t>INSTALL+TRNG - TRIUMPH 4815D</t>
  </si>
  <si>
    <t>7640019305</t>
  </si>
  <si>
    <t>ANNUAL SVC - TRUIMPH 4850</t>
  </si>
  <si>
    <t>7640018413</t>
  </si>
  <si>
    <t>ANNUAL SVC - TRIUMPH 4315</t>
  </si>
  <si>
    <t>7640018409</t>
  </si>
  <si>
    <t>INSTALL+TRNG - TRIUMPH 4315</t>
  </si>
  <si>
    <t>7640019127</t>
  </si>
  <si>
    <t>ANNUAL SVC - MBM TRIUMPH 4350</t>
  </si>
  <si>
    <t>7640019128</t>
  </si>
  <si>
    <t>INSTALL+TRNG - MBM TRIUMPH 4350</t>
  </si>
  <si>
    <t>7640019311</t>
  </si>
  <si>
    <t>ANNUAL SVC - TRIUMPH 5255</t>
  </si>
  <si>
    <t>7640019312</t>
  </si>
  <si>
    <t>INSTALL+TRNG - TRIUMPH 5255</t>
  </si>
  <si>
    <t>7640019100</t>
  </si>
  <si>
    <t>ANNUAL SVC - MBM TRIUMPH 5560</t>
  </si>
  <si>
    <t>7640019101</t>
  </si>
  <si>
    <t>INSTALL+TRNG - MBM TRIUMPH 5560</t>
  </si>
  <si>
    <t>7640019313</t>
  </si>
  <si>
    <t>ANNUAL SVC - TRIUMPH 7260</t>
  </si>
  <si>
    <t>7640019314</t>
  </si>
  <si>
    <t>INSTALL+TRNG - TRIUMPH 7260</t>
  </si>
  <si>
    <t>7640020141</t>
  </si>
  <si>
    <t>ANNUAL SVC - CUT-TRUE 16M</t>
  </si>
  <si>
    <t>7640020140</t>
  </si>
  <si>
    <t>INSTALL&amp;TRNG - CUT-TRUE 16M</t>
  </si>
  <si>
    <t>7640019955</t>
  </si>
  <si>
    <t>ANNUAL SVC - CUT-TRUE 22S</t>
  </si>
  <si>
    <t>7640019956</t>
  </si>
  <si>
    <t>INSTALL&amp;TRNG - CUT-TRU 22S</t>
  </si>
  <si>
    <t>7640018371</t>
  </si>
  <si>
    <t>ANNUAL SVC - CHALLENGE TITAN 230</t>
  </si>
  <si>
    <t>7640018324</t>
  </si>
  <si>
    <t>INSTALL+TRNG - CHALLENGE TITAN 230</t>
  </si>
  <si>
    <t>7640018372</t>
  </si>
  <si>
    <t>ANNUAL SVC - CHALLENGE TITAN 200 BC</t>
  </si>
  <si>
    <t>7640018325</t>
  </si>
  <si>
    <t>INSTALL+TRNG - CHALLENGE TITAN 200 BC</t>
  </si>
  <si>
    <t>7640019315</t>
  </si>
  <si>
    <t>SVC CHALLENGE TITAN 200 PLEXISHIELD</t>
  </si>
  <si>
    <t>7640018326</t>
  </si>
  <si>
    <t>I &amp; T CHALLENGE TITAN 200 L BEAM</t>
  </si>
  <si>
    <t>7640018373</t>
  </si>
  <si>
    <t>SVC CHALLENGE TITAN 200 L BEAM</t>
  </si>
  <si>
    <t>7640019703</t>
  </si>
  <si>
    <t>ANNUAL SVC - CHL TITAN 200 W/TC&amp;LB</t>
  </si>
  <si>
    <t>7640019702</t>
  </si>
  <si>
    <t>INSTALL&amp;TRNG - CHL TITAN 200 W/TC&amp;LB</t>
  </si>
  <si>
    <t>7640019317</t>
  </si>
  <si>
    <t>ANNUAL SVC - CHALLENGE TITAN 265TC</t>
  </si>
  <si>
    <t>7640019318</t>
  </si>
  <si>
    <t>INSTALL+TRNG - CHALLENGE TITAN 265TC</t>
  </si>
  <si>
    <t>7640019319</t>
  </si>
  <si>
    <t>ANNUAL SVC - CHALLENGE TITAN 305TC</t>
  </si>
  <si>
    <t>7640019320</t>
  </si>
  <si>
    <t>INSTALL+TRNG - CHALLENGE TITAN 305TC</t>
  </si>
  <si>
    <t>7640019131</t>
  </si>
  <si>
    <t>ANNUAL SVC - CHALLENGE 370TC CUTTER</t>
  </si>
  <si>
    <t>7640019132</t>
  </si>
  <si>
    <t>INSTALL+TRNG - CHALLENGE 370TC  CUTTER</t>
  </si>
  <si>
    <t>7640019701</t>
  </si>
  <si>
    <t>ANNUAL SVC - APC-610</t>
  </si>
  <si>
    <t>7640019700</t>
  </si>
  <si>
    <t>INSTALL&amp;TRNG - APC-610</t>
  </si>
  <si>
    <t>7640020179</t>
  </si>
  <si>
    <t>ANNUAL SVC - CHALLENGE 1160</t>
  </si>
  <si>
    <t>7640020178</t>
  </si>
  <si>
    <t>INSTALL&amp;TRNG - CHALLENGE 1160</t>
  </si>
  <si>
    <t>7640019537</t>
  </si>
  <si>
    <t>ANNUAL SVC - ICUT1370</t>
  </si>
  <si>
    <t>7640019536</t>
  </si>
  <si>
    <t>INSTALL&amp;TRNG - ICUT1370</t>
  </si>
  <si>
    <t>7640019995</t>
  </si>
  <si>
    <t>ANNUAL SVC - MBM AEROCUT NANO</t>
  </si>
  <si>
    <t>7640019994</t>
  </si>
  <si>
    <t>I&amp;T - MBM AEROCUT NANO</t>
  </si>
  <si>
    <t>7640019999</t>
  </si>
  <si>
    <t>ANNUAL SVC - MBM AEROCUT PRIME COMPLETE</t>
  </si>
  <si>
    <t>7640019998</t>
  </si>
  <si>
    <t>I&amp;T - MBM AEROCUT PRIME COMPLETE</t>
  </si>
  <si>
    <t>7640020001</t>
  </si>
  <si>
    <t>ANNUAL SVC - MBM AEROCUT VELOCITY</t>
  </si>
  <si>
    <t>7640020000</t>
  </si>
  <si>
    <t>I&amp;T - MBM AEROCUT VELOCITY</t>
  </si>
  <si>
    <t>7640020702</t>
  </si>
  <si>
    <t>SERVICE FOR AEROCUT VELOCITY COMPLETE</t>
  </si>
  <si>
    <t>7640020703</t>
  </si>
  <si>
    <t>INSTALL FOR AEROCUT VELOCITY COMPLETE</t>
  </si>
  <si>
    <t>7640019323</t>
  </si>
  <si>
    <t>ANNUAL SVC - CHALLENGE IJOG W/O AIR</t>
  </si>
  <si>
    <t>7640019324</t>
  </si>
  <si>
    <t>INSTALL+TRNG - CHALLENGE IJOG W/O AIR</t>
  </si>
  <si>
    <t>7640021829</t>
  </si>
  <si>
    <t>2436A PAPER JOGGER-1 YEAR SERVICE</t>
  </si>
  <si>
    <t>7640021830</t>
  </si>
  <si>
    <t>PAPER JOGGER-OPTIONAL INSTALL&amp;TRAINING</t>
  </si>
  <si>
    <t>7640020206</t>
  </si>
  <si>
    <t>ANNUAL SVC - MBM208J</t>
  </si>
  <si>
    <t>7640020205</t>
  </si>
  <si>
    <t>INSTALL&amp;TRNG - MBM208J</t>
  </si>
  <si>
    <t>7640020148</t>
  </si>
  <si>
    <t>ANNUAL SVC - MBM408A FOLDER</t>
  </si>
  <si>
    <t>7640020147</t>
  </si>
  <si>
    <t>INSTALL+TRNG - MBM 408A FOLDER</t>
  </si>
  <si>
    <t>7640019329</t>
  </si>
  <si>
    <t>ANNUAL SVC - MARTIN YALE 2051</t>
  </si>
  <si>
    <t>7640019330</t>
  </si>
  <si>
    <t>INSTALL+TRNG  - MARTIN YALE 2051</t>
  </si>
  <si>
    <t>7640018430</t>
  </si>
  <si>
    <t>ANNUAL SVC - MARTIN YALE MARK VII</t>
  </si>
  <si>
    <t>7640018429</t>
  </si>
  <si>
    <t>INSTALL+TRNG - MARTIN YALE MARK VII</t>
  </si>
  <si>
    <t>7640018375</t>
  </si>
  <si>
    <t>ANNUAL SVC - PF-P3100</t>
  </si>
  <si>
    <t>7640018328</t>
  </si>
  <si>
    <t>INSTALL+TRNG - PF-P3100</t>
  </si>
  <si>
    <t>7640018376</t>
  </si>
  <si>
    <t>ANNUAL SVC - PF-P3200</t>
  </si>
  <si>
    <t>7640018329</t>
  </si>
  <si>
    <t>INSTALL+TRNG - PF-P3200</t>
  </si>
  <si>
    <t>7640019829</t>
  </si>
  <si>
    <t>ANNUAL SVC - MBM352F</t>
  </si>
  <si>
    <t>7640019828</t>
  </si>
  <si>
    <t>INSTALL&amp;TRNG - MBM352F</t>
  </si>
  <si>
    <t>7640018377</t>
  </si>
  <si>
    <t>ANNUAL SVC - PF-P330</t>
  </si>
  <si>
    <t>7640018330</t>
  </si>
  <si>
    <t>INSTALL+TRNG - PF-P330</t>
  </si>
  <si>
    <t>7640019085</t>
  </si>
  <si>
    <t>ANNUAL SVC - BAUM 714XLT AFPF (UR)</t>
  </si>
  <si>
    <t>7640019086</t>
  </si>
  <si>
    <t>INSTALL+TRNG - BAUM 714XLT AFPF (UR)</t>
  </si>
  <si>
    <t>7640019087</t>
  </si>
  <si>
    <t>ANNUAL SVC - BAUM 714XLT AFPF (CR)</t>
  </si>
  <si>
    <t>7640019088</t>
  </si>
  <si>
    <t>INSTALL+TRNG - BAUM 714XLT AFPF (CR)</t>
  </si>
  <si>
    <t>7640019335</t>
  </si>
  <si>
    <t>ANNUAL SVC - BAUM 714XA</t>
  </si>
  <si>
    <t>7640019336</t>
  </si>
  <si>
    <t>INSTALL+TRNG  - BAUM 714XA</t>
  </si>
  <si>
    <t>7640019677</t>
  </si>
  <si>
    <t>INSTALL&amp;TRNG - BAUM 714XLT</t>
  </si>
  <si>
    <t>7640019337</t>
  </si>
  <si>
    <t>ANNUAL SVC - PF-40L</t>
  </si>
  <si>
    <t>7640019338</t>
  </si>
  <si>
    <t>INSTALL+TRNG  - PF-40L</t>
  </si>
  <si>
    <t>7640020137</t>
  </si>
  <si>
    <t>ANNUAL SVC - MBM1800S FOLDER</t>
  </si>
  <si>
    <t>7640020135</t>
  </si>
  <si>
    <t>INSTALL&amp;TRNG - MBM1800S FOLDER</t>
  </si>
  <si>
    <t>7640020755</t>
  </si>
  <si>
    <t>ANNUAL SVC - SCORING KIT BAUM 714XLT/XA</t>
  </si>
  <si>
    <t>7640020756</t>
  </si>
  <si>
    <t>INSTALL+TRNG -SCORING KIT BAUM 714XLT/XA</t>
  </si>
  <si>
    <t>7640020766</t>
  </si>
  <si>
    <t>ANNUAL SVC - KEENCUT EXCALIBUR 3S</t>
  </si>
  <si>
    <t>7640020767</t>
  </si>
  <si>
    <t>INSTALL+TRNG - KEENCUT EXCALIBUR 3S</t>
  </si>
  <si>
    <t>7640020655</t>
  </si>
  <si>
    <t>ANNUAL SVC-COUNT ACCUCREASER AIR TOUCH</t>
  </si>
  <si>
    <t>7640020656</t>
  </si>
  <si>
    <t>INSTALL+TRNG-COUNT ACCUCREASER AIR TOUCH</t>
  </si>
  <si>
    <t>7640018757</t>
  </si>
  <si>
    <t>ANNUAL SVC - CNT EZ CREASER TOUCH</t>
  </si>
  <si>
    <t>7640018758</t>
  </si>
  <si>
    <t>INSTALL&amp;TRNG - CNT EZ CREASER TOUCH</t>
  </si>
  <si>
    <t>7640019742</t>
  </si>
  <si>
    <t>ANNUAL SVC - COUNT ICREASE PRO</t>
  </si>
  <si>
    <t>7640019741</t>
  </si>
  <si>
    <t>INSTALL&amp;TRNG - COUNT ICREASE PRO</t>
  </si>
  <si>
    <t>7640019574</t>
  </si>
  <si>
    <t>ANNUAL SVC - FC114</t>
  </si>
  <si>
    <t>7640019573</t>
  </si>
  <si>
    <t>INSTALL&amp;TRNG - FC114</t>
  </si>
  <si>
    <t>7640019576</t>
  </si>
  <si>
    <t>ANNUAL SVC - FC114 AIR</t>
  </si>
  <si>
    <t>7640019575</t>
  </si>
  <si>
    <t>INSTALL&amp;TRNG - FC114 AIR</t>
  </si>
  <si>
    <t>7640020584</t>
  </si>
  <si>
    <t>ANNUAL SVC FOR GOCREASE AUTO AIR</t>
  </si>
  <si>
    <t>7640020585</t>
  </si>
  <si>
    <t>I&amp;T FOR GOCREASE AUTO AIR</t>
  </si>
  <si>
    <t>7640020689</t>
  </si>
  <si>
    <t>SERVICE FOR COUNT ICREASE PRO PLUS</t>
  </si>
  <si>
    <t>7640020690</t>
  </si>
  <si>
    <t>INSTALL FOR COUNT ICREASE PRO PLUS</t>
  </si>
  <si>
    <t>7640020548</t>
  </si>
  <si>
    <t>ANUAL SVC CNT ACCUCSR KF CRSR KNFE FLDR</t>
  </si>
  <si>
    <t>7640020549</t>
  </si>
  <si>
    <t>INSTL&amp;TRNG CNT ACCUCRSR KF CRSR KNFE FLD</t>
  </si>
  <si>
    <t>7640018749</t>
  </si>
  <si>
    <t>ANNUAL SVC - ROSBACK 240 XL</t>
  </si>
  <si>
    <t>7640018750</t>
  </si>
  <si>
    <t>INSTALL+TRNG - ROSBACK 240 XL</t>
  </si>
  <si>
    <t>7640019349</t>
  </si>
  <si>
    <t>ANNUAL SVC - ROSBACK MODEL 248</t>
  </si>
  <si>
    <t>7640019350</t>
  </si>
  <si>
    <t>INSTALL+TRNG  - ROSBACK MODEL 248</t>
  </si>
  <si>
    <t>7640018602</t>
  </si>
  <si>
    <t>ANNUAL SVC - COUNT OPT MOTORIZED DELIV</t>
  </si>
  <si>
    <t>7640019359</t>
  </si>
  <si>
    <t>ANNUAL SVC - COUNT PERFMASTER PERF</t>
  </si>
  <si>
    <t>7640019360</t>
  </si>
  <si>
    <t>INSTALL+TRNG  - COUNT PERFMASTER PERF</t>
  </si>
  <si>
    <t>7640018603</t>
  </si>
  <si>
    <t>ANNUAL SVC - COUNT PERFMASTER AIR</t>
  </si>
  <si>
    <t>7640018604</t>
  </si>
  <si>
    <t>INSTALL+TRNG - COUNT PERFMASTER AIR</t>
  </si>
  <si>
    <t>7640019361</t>
  </si>
  <si>
    <t>ANNUAL SVC - MBM STITCHFOLDHF</t>
  </si>
  <si>
    <t>7640019362</t>
  </si>
  <si>
    <t>INSTALL+TRNG  - MBM STITCHFOLDHF</t>
  </si>
  <si>
    <t>7640019363</t>
  </si>
  <si>
    <t>7640019365</t>
  </si>
  <si>
    <t>ANNUAL SVC - MBM SPRINT 3000</t>
  </si>
  <si>
    <t>7640019366</t>
  </si>
  <si>
    <t>INSTALL+TRNG  - MBM SPRINT 3000</t>
  </si>
  <si>
    <t>7640019367</t>
  </si>
  <si>
    <t>ANNUAL SVC - MBM SPRINT 5000</t>
  </si>
  <si>
    <t>7640019368</t>
  </si>
  <si>
    <t>INSTALL+TRNG  - MBM SPRINT 5000</t>
  </si>
  <si>
    <t>7640019369</t>
  </si>
  <si>
    <t>ANNUAL SVC - MBM FACE TRIM-SPRINT</t>
  </si>
  <si>
    <t>7640019370</t>
  </si>
  <si>
    <t>INSTALL+TRNG  - MBM FACE TRIM-SPRINT</t>
  </si>
  <si>
    <t>7640019375</t>
  </si>
  <si>
    <t>ANNUAL SVC - HIGH CAP. STACKER FC10</t>
  </si>
  <si>
    <t>7640020657</t>
  </si>
  <si>
    <t>INSTALL+TRNG-HIGH CAP. STACKER FC10</t>
  </si>
  <si>
    <t>7640019377</t>
  </si>
  <si>
    <t>ANNUAL SVC - MBM STAPLER FOR FC 10</t>
  </si>
  <si>
    <t>7640019378</t>
  </si>
  <si>
    <t>INSTALL+TRNG  - MBM STAPLER FOR FC 10</t>
  </si>
  <si>
    <t>764002109</t>
  </si>
  <si>
    <t>ANNUAL SVC - AUTOBOOK BOOKLET MAKER</t>
  </si>
  <si>
    <t>764002108</t>
  </si>
  <si>
    <t>INSTALL&amp;TRNG - AUTOBOOK BOOKLET MAKER</t>
  </si>
  <si>
    <t>7640020664</t>
  </si>
  <si>
    <t>SVC-POWERSQUARE BOOKLET MAKER PS224</t>
  </si>
  <si>
    <t>7640020665</t>
  </si>
  <si>
    <t>I+T-POWERSQUARE BOOKLET MAKER PS224</t>
  </si>
  <si>
    <t>7640020751</t>
  </si>
  <si>
    <t>ANNUAL SVC FOR BOOKLETMAC</t>
  </si>
  <si>
    <t>7640020752</t>
  </si>
  <si>
    <t>INSTALL+TRNG FOR BOOKLETMAC</t>
  </si>
  <si>
    <t>7640019191</t>
  </si>
  <si>
    <t>ANNUAL SVC - PLOCKMATIC PL104</t>
  </si>
  <si>
    <t>7640019192</t>
  </si>
  <si>
    <t>INSTALL+TRNG - PLOCKMATIC PL104</t>
  </si>
  <si>
    <t>7640019379</t>
  </si>
  <si>
    <t>ANNUAL SVC - DELUXE M19-AST 9/16IN</t>
  </si>
  <si>
    <t>7640019380</t>
  </si>
  <si>
    <t>INSTALL+TRNG  - DELUXE M19-AST 9/16IN</t>
  </si>
  <si>
    <t>7640019383</t>
  </si>
  <si>
    <t>ANNUAL SVC - DELUXE SM-A25</t>
  </si>
  <si>
    <t>7640019384</t>
  </si>
  <si>
    <t>INSTALL+TRNG  - DELUXE SM-A25</t>
  </si>
  <si>
    <t>7640019385</t>
  </si>
  <si>
    <t>ANNUAL SVC - DELUXE DOUBLE</t>
  </si>
  <si>
    <t>7640019386</t>
  </si>
  <si>
    <t>INSTALL+TRNG  - DELUXE DOUBLE</t>
  </si>
  <si>
    <t>7640019486</t>
  </si>
  <si>
    <t>ANNUAL SVC - COUNT ACCUNUMBER AIR</t>
  </si>
  <si>
    <t>7640019487</t>
  </si>
  <si>
    <t>INSTALL+TRNG - COUNT ACCUNUMBER AIR</t>
  </si>
  <si>
    <t>7640019389</t>
  </si>
  <si>
    <t>ANNUAL SVC - MARTIN YALE GC210</t>
  </si>
  <si>
    <t>7640019390</t>
  </si>
  <si>
    <t>INSTALL+TRNG - MARTIN YALE GC210</t>
  </si>
  <si>
    <t>7640019393</t>
  </si>
  <si>
    <t>ANNUAL SVC - MARTIN YALE BCS212</t>
  </si>
  <si>
    <t>7640019394</t>
  </si>
  <si>
    <t>INSTALL+TRNG - MARTIN YALE BCS212</t>
  </si>
  <si>
    <t>7640018383</t>
  </si>
  <si>
    <t>ANNUAL SVC - INTIMUS 120CC3</t>
  </si>
  <si>
    <t>7640018336</t>
  </si>
  <si>
    <t>INSTALL+TRNG - INTIMUS 120CC3</t>
  </si>
  <si>
    <t>7640019395</t>
  </si>
  <si>
    <t>ANNUAL SVC - INTIMUS 175CC3</t>
  </si>
  <si>
    <t>7640019396</t>
  </si>
  <si>
    <t>INSTALL+TRNG - INTIMUS 175CC3</t>
  </si>
  <si>
    <t>7640019397</t>
  </si>
  <si>
    <t>ANNUAL SVC - INTIMUS 852</t>
  </si>
  <si>
    <t>7640019398</t>
  </si>
  <si>
    <t>INSTALL+TRNG - INTIMUS 852</t>
  </si>
  <si>
    <t>7640019744</t>
  </si>
  <si>
    <t>ANNUAL SVC - INTIMUS 45CC3 SHEDDER</t>
  </si>
  <si>
    <t>7640019743</t>
  </si>
  <si>
    <t>INSTALL&amp;TRNG - INTIMUS 45CC3 SHEDDER</t>
  </si>
  <si>
    <t>7640019977</t>
  </si>
  <si>
    <t>ANNUAL SVC - DESTROYIT 2503CC</t>
  </si>
  <si>
    <t>7640019976</t>
  </si>
  <si>
    <t>INSTALL&amp;TRNG - DESTROYIT 2503CC</t>
  </si>
  <si>
    <t>7640019958</t>
  </si>
  <si>
    <t>ANNUAL SVC - DESTROYIT 5009 CC</t>
  </si>
  <si>
    <t>7640019957</t>
  </si>
  <si>
    <t>INSTALL&amp;TRNG - DESTROYIT 5009 CC</t>
  </si>
  <si>
    <t>7640019959</t>
  </si>
  <si>
    <t>ANNUAL SVC - MOD CONVEYOR-DESTROYIT 5009</t>
  </si>
  <si>
    <t>7640020144</t>
  </si>
  <si>
    <t>ANNUAL SVC - MBM DESTROYIT4005CC</t>
  </si>
  <si>
    <t>7640020143</t>
  </si>
  <si>
    <t>INSTALL+TRNG - MBM DESTROYIT 4005CC</t>
  </si>
  <si>
    <t>7640020445</t>
  </si>
  <si>
    <t>ANNUAL SVC MBM DESTROYIT 2604 SHREDDER</t>
  </si>
  <si>
    <t>7640020446</t>
  </si>
  <si>
    <t>INSTALL&amp;TRNG-MBM DESTROYIT 2604 SHREDDER</t>
  </si>
  <si>
    <t>7640018704</t>
  </si>
  <si>
    <t>ANNUAL SVC - PAITEC IM9100</t>
  </si>
  <si>
    <t>7640019401</t>
  </si>
  <si>
    <t>ANNUAL SVC - PAITEC IM8100</t>
  </si>
  <si>
    <t>7640019402</t>
  </si>
  <si>
    <t>INSTALL+TRNG - PAITEC IM8100</t>
  </si>
  <si>
    <t>7640019404</t>
  </si>
  <si>
    <t>ANNUAL SVC - PAITEC IM4500</t>
  </si>
  <si>
    <t>7640019406</t>
  </si>
  <si>
    <t>ANNUAL SVC - PAITEC MX13000</t>
  </si>
  <si>
    <t>7640019407</t>
  </si>
  <si>
    <t>ANNUAL SVC - PAITEC MX9000</t>
  </si>
  <si>
    <t>7640019408</t>
  </si>
  <si>
    <t>ANNUAL SVC - PAITEC ES8000</t>
  </si>
  <si>
    <t>7640019410</t>
  </si>
  <si>
    <t>ANNUAL SVC - PAITEC ES5000</t>
  </si>
  <si>
    <t>7640020177</t>
  </si>
  <si>
    <t>ANNUAL SVC-PAITEC ES5500 PRESSURE SEALER</t>
  </si>
  <si>
    <t>7640019412</t>
  </si>
  <si>
    <t>ANNUAL SVC - PAITEC ES2000</t>
  </si>
  <si>
    <t>7640021977</t>
  </si>
  <si>
    <t>ES8500  1YRSERVICE INSTALL/TRAIN INCL.</t>
  </si>
  <si>
    <t>76400223830</t>
  </si>
  <si>
    <t>84PWIJCPBLK</t>
  </si>
  <si>
    <t>BLACK MEMJET PRO 2L INK TANK</t>
  </si>
  <si>
    <t>84PWIJCPCY</t>
  </si>
  <si>
    <t>CYAN MEMJET PRO 2L INK TANK</t>
  </si>
  <si>
    <t>84PWIJCPMAG</t>
  </si>
  <si>
    <t>MAGENTA MEMJET PRO 2L INK TANK</t>
  </si>
  <si>
    <t>84PWIJCPYEL</t>
  </si>
  <si>
    <t>YELLOW MEMJET PRO 2L INK TANK</t>
  </si>
  <si>
    <t>7640020668</t>
  </si>
  <si>
    <t>SVC-IJETCOLOR 4.0 PRESS PERFORMANCE</t>
  </si>
  <si>
    <t>7640020669</t>
  </si>
  <si>
    <t>I+T-IJETCOLOR 4.0 PRESS PERFORMANCE</t>
  </si>
  <si>
    <t>84PWIJCPH</t>
  </si>
  <si>
    <t>MEMJET 1600 DPI PRINT HEAD-IJETCOLOR PTR</t>
  </si>
  <si>
    <t>84PWIJPWIPER</t>
  </si>
  <si>
    <t>WIPER ROLLER FOR IJET COLOR PRO</t>
  </si>
  <si>
    <t>84PWIJCCYAN</t>
  </si>
  <si>
    <t>MEMJET 250 ML INK - IJETCOLOR PTR_CYAN</t>
  </si>
  <si>
    <t>84PWIJCYEL</t>
  </si>
  <si>
    <t>MEMJET 250ML INK-IJETCOLOR PTR_YELLOW</t>
  </si>
  <si>
    <t>84PWIJCMAG</t>
  </si>
  <si>
    <t>MEMJET 250ML INK - IJETCOLOR PTR_MAGENTA</t>
  </si>
  <si>
    <t>84PWIJCBLK</t>
  </si>
  <si>
    <t>MEMJET 250ML INK - IJETCOLOR PTR_BLACK</t>
  </si>
  <si>
    <t>7640020804</t>
  </si>
  <si>
    <t>INSTALL+TRNG IJETCOLOR NXT</t>
  </si>
  <si>
    <t>7640020803</t>
  </si>
  <si>
    <t>ANNUAL SVC IJETCOLOR NXT</t>
  </si>
  <si>
    <t>04PWIJETNXTB2</t>
  </si>
  <si>
    <t>IJETCOLOR NXT 2 YEAR BUNDLE SVC CONTRACT</t>
  </si>
  <si>
    <t>04PWIJETNXTB3</t>
  </si>
  <si>
    <t>IJETCOLOR NXT 3 YEAR BUNDLE SVC CONTRACT</t>
  </si>
  <si>
    <t>04PWIJETNXTB4</t>
  </si>
  <si>
    <t>IJETCOLOR NXT 4 YEAR BUNDLE SVC CONTRACT</t>
  </si>
  <si>
    <t>04PWIJETNXTB5</t>
  </si>
  <si>
    <t>IJETCOLOR NXT 5 YEAR BUNDLE SVC CONTRACT</t>
  </si>
  <si>
    <t>7640021862</t>
  </si>
  <si>
    <t>IJETCOLORPRO1175P-1YR SERVICE</t>
  </si>
  <si>
    <t>7640021863</t>
  </si>
  <si>
    <t>IJETCOLORPRO1175P-INSTALL</t>
  </si>
  <si>
    <t>84PWIHPCYAN</t>
  </si>
  <si>
    <t>REPLACEMENT INK CARTRIDGE CYAN 498ML</t>
  </si>
  <si>
    <t>84PWIHPMAG</t>
  </si>
  <si>
    <t>REPLACEMENT INK CARTRIDGE MAGENTA 498ML</t>
  </si>
  <si>
    <t>84PWIHPYEL</t>
  </si>
  <si>
    <t>REPLACEMENT INK CARTRIDGE YELLOW 498ML</t>
  </si>
  <si>
    <t>76400223691</t>
  </si>
  <si>
    <t>IJETCOLOR 1175 ENVELOPE PRESS 1YRSRVC</t>
  </si>
  <si>
    <t>76400223692</t>
  </si>
  <si>
    <t>IJETCOLOR 1175 ENVELOPE PRESS INSTL+TRNG</t>
  </si>
  <si>
    <t>7640020270</t>
  </si>
  <si>
    <t>ANNUAL SVC - DL200</t>
  </si>
  <si>
    <t>7640020269</t>
  </si>
  <si>
    <t>INSTALL&amp;TRNG - DL200</t>
  </si>
  <si>
    <t>7640020582</t>
  </si>
  <si>
    <t>ANNUAL SVC MARTIN YALE 62001 LTR OPENER</t>
  </si>
  <si>
    <t>7640020583</t>
  </si>
  <si>
    <t>I&amp;T FOR MARTIN YALE 62001 LETTER OPENER</t>
  </si>
  <si>
    <t>7640020719</t>
  </si>
  <si>
    <t>7640020720</t>
  </si>
  <si>
    <t>7640019831</t>
  </si>
  <si>
    <t>ANNUAL SVC - ACCUFAST ET TABBER</t>
  </si>
  <si>
    <t>7640019830</t>
  </si>
  <si>
    <t>INSTALL&amp;TRNG - ACCUFAST ET TABBER</t>
  </si>
  <si>
    <t>7640019833</t>
  </si>
  <si>
    <t>ANNUAL SVC - ACCUFAST ETR TABBER</t>
  </si>
  <si>
    <t>7640019832</t>
  </si>
  <si>
    <t>INSTALL&amp;TRNG - ACCUFAST ETR TABBER</t>
  </si>
  <si>
    <t>7640020330</t>
  </si>
  <si>
    <t>ANNUAL SVC - ACCUFAST HDF FEEDER</t>
  </si>
  <si>
    <t>7640020329</t>
  </si>
  <si>
    <t>INSTALL&amp;TRNG - ACCUFAST HDF FEEDER</t>
  </si>
  <si>
    <t>7640019431</t>
  </si>
  <si>
    <t>ANNUAL SVC - ACCUFAST KT TABBER</t>
  </si>
  <si>
    <t>7640019432</t>
  </si>
  <si>
    <t>INSTALL+TRNG - ACCUFAST KT TABBER</t>
  </si>
  <si>
    <t>7640019478</t>
  </si>
  <si>
    <t>ANNUAL SVC - EX5100</t>
  </si>
  <si>
    <t>7640019479</t>
  </si>
  <si>
    <t>INSTALL+TRNG - EX5100</t>
  </si>
  <si>
    <t>7640020672</t>
  </si>
  <si>
    <t>SVC-STICKER S BLADE CAS MACHINE</t>
  </si>
  <si>
    <t>7640020673</t>
  </si>
  <si>
    <t>I+T-STICKER SI BLADE CASING IN MACHINE</t>
  </si>
  <si>
    <t>7640018584</t>
  </si>
  <si>
    <t>ANNUAL SVC - SMASHER BUILDING-IN MACHINE</t>
  </si>
  <si>
    <t>7640018589</t>
  </si>
  <si>
    <t>INSTALL+TRNG-SMASHER BUILDING-IN MACHINE</t>
  </si>
  <si>
    <t>7640019675</t>
  </si>
  <si>
    <t>ANNUAL SVC - SUPER SEWER AUTO-FEED</t>
  </si>
  <si>
    <t>7640019674</t>
  </si>
  <si>
    <t>INSTALL&amp;TRNG - SUPER SEWER AUTO-FEED</t>
  </si>
  <si>
    <t>7640020882</t>
  </si>
  <si>
    <t>PREFERRED PACK PP1519ECMC INSTALL</t>
  </si>
  <si>
    <t>05STXLLPK</t>
  </si>
  <si>
    <t>SPIRAL STAPLES DS 1/4"HIGH SPEED 5000/BX</t>
  </si>
  <si>
    <t>Renewals</t>
  </si>
  <si>
    <t>7640020458</t>
  </si>
  <si>
    <t>ANNUAL SERVICE RENEWAL</t>
  </si>
  <si>
    <t>7640021899</t>
  </si>
  <si>
    <t>INTIMUS 16.86 SHREDDER-1YR SERVICE</t>
  </si>
  <si>
    <t>7640021900</t>
  </si>
  <si>
    <t>INTIMUS 16.86 SHREDDER-INSTALL-TRAINING</t>
  </si>
  <si>
    <t>7640021885</t>
  </si>
  <si>
    <t>INTIMUS VZ 14.00-BALER  1YR SERVICE</t>
  </si>
  <si>
    <t>7640021886</t>
  </si>
  <si>
    <t>INTIMUS VZ 14.00-BALER INSTALL-TRAINING</t>
  </si>
  <si>
    <t>7640021891</t>
  </si>
  <si>
    <t>MBM DESTROYIT 2604CC332 1YR SERVICE</t>
  </si>
  <si>
    <t>7640021892</t>
  </si>
  <si>
    <t>MBM DESTROYIT 2604CC332 INSTALL-TRAINING</t>
  </si>
  <si>
    <t>7640021893</t>
  </si>
  <si>
    <t>MBM DESTROYIT 2604SC 1YR SERVICE</t>
  </si>
  <si>
    <t>7640021894</t>
  </si>
  <si>
    <t>MBM DESTROYIT 2604SC INSTALL-TRAINING</t>
  </si>
  <si>
    <t>7640021889</t>
  </si>
  <si>
    <t>MBMDESTROYIT 2604CC 1YR SERVICE</t>
  </si>
  <si>
    <t>7640021890</t>
  </si>
  <si>
    <t>MBMDESTROYIT 2604CC INSTALL-TRAINING</t>
  </si>
  <si>
    <t>7640021376</t>
  </si>
  <si>
    <t>QUICKLABEL QL-120X 1 YEAR SERVICE</t>
  </si>
  <si>
    <t>7640021377</t>
  </si>
  <si>
    <t>QUICKLABEL QL-120X INSTALL &amp; TRAINING</t>
  </si>
  <si>
    <t>84ANQL120XBK</t>
  </si>
  <si>
    <t>QL-120X INK CARTRIDGE BLACK - 240 ML</t>
  </si>
  <si>
    <t>84ANQL120XCK</t>
  </si>
  <si>
    <t>QL-120X INK CARTRIDGE CYAN - 240 ML</t>
  </si>
  <si>
    <t>84ANQL120XMG</t>
  </si>
  <si>
    <t>QL-120X INK CARTRIDGE MAGENTA - 240 ML</t>
  </si>
  <si>
    <t>84ANQL120XYL</t>
  </si>
  <si>
    <t>QL-120X INK CARTRIDGE YELLOW - 240 ML</t>
  </si>
  <si>
    <t>84ANQL300BK</t>
  </si>
  <si>
    <t>QL-300 TONER CARTRIDGE BLACK</t>
  </si>
  <si>
    <t>84ANQL300CY</t>
  </si>
  <si>
    <t>QL-300 TONER CARTRIDGE CYAN</t>
  </si>
  <si>
    <t>84ANQL300MG</t>
  </si>
  <si>
    <t>QL-300 TONER CARTRIDGE MAGENTA</t>
  </si>
  <si>
    <t>84ANQL300YL</t>
  </si>
  <si>
    <t>QL-300 TONER CARTRIDGE YELLOW</t>
  </si>
  <si>
    <t>84ANQL300WH</t>
  </si>
  <si>
    <t>QL-300 TONER CARTRIDGE WHITE</t>
  </si>
  <si>
    <t>7640021856</t>
  </si>
  <si>
    <t>QUICKLABEL QL-300 1 YEAR SERVICE</t>
  </si>
  <si>
    <t>7640021857</t>
  </si>
  <si>
    <t>QUICKLABEL QL-300 INSTALL &amp; TRAINING</t>
  </si>
  <si>
    <t>7640022065</t>
  </si>
  <si>
    <t>QUICKLABEL QL-850 IJ COLOR 1 YR. SRVC</t>
  </si>
  <si>
    <t>7640022066</t>
  </si>
  <si>
    <t>QUICKLABEL QL-850 IJ COLOR INSTALL/TRAIN</t>
  </si>
  <si>
    <t>7640021340</t>
  </si>
  <si>
    <t>MBM 5560 VR ANNUAL SERVICE</t>
  </si>
  <si>
    <t>7640021341</t>
  </si>
  <si>
    <t>MBM 5560 VR INSTALLATION</t>
  </si>
  <si>
    <t>7640022208</t>
  </si>
  <si>
    <t>1530203</t>
  </si>
  <si>
    <t>AP-2 ULTRA &amp; DIGICOIL ONSITE I &amp; T</t>
  </si>
  <si>
    <t>2529900</t>
  </si>
  <si>
    <t>AP-2 ULTRAAUTO PUNCH 1YR SERV W/O DIE</t>
  </si>
  <si>
    <t>2524484</t>
  </si>
  <si>
    <t>MAGNAPUNCH PRO ONSITE INSTALL &amp; TRAINING</t>
  </si>
  <si>
    <t>2524483</t>
  </si>
  <si>
    <t>MAGNAPUNCH PRO 1 YEAR ONSITE MAIN</t>
  </si>
  <si>
    <t>2524482</t>
  </si>
  <si>
    <t>MAGNAPUNCH PRO 3 YEAR ONSITE MAIN</t>
  </si>
  <si>
    <t>2524203</t>
  </si>
  <si>
    <t>MP2000PB COMBBIND INST+TRAIN</t>
  </si>
  <si>
    <t>2529610</t>
  </si>
  <si>
    <t>MP2000PB COMBBIND SERV 1YR</t>
  </si>
  <si>
    <t>2524202</t>
  </si>
  <si>
    <t>MP2000W3 WIREBIND 3:1 PATTERN INST+TRAIN</t>
  </si>
  <si>
    <t>2529630</t>
  </si>
  <si>
    <t>MP2000W3 WIREBIND 3:1 SERV 1YR</t>
  </si>
  <si>
    <t>2524201</t>
  </si>
  <si>
    <t>MP2000C4 COLORCOIL 4:1 2475 INST+TRAIN</t>
  </si>
  <si>
    <t>2529620</t>
  </si>
  <si>
    <t>MP2000C4 COLORCOIL 4:1 2475 SERV 1YR</t>
  </si>
  <si>
    <t>2529625</t>
  </si>
  <si>
    <t>MP2500IX SERV 1YR (W/O DIES)</t>
  </si>
  <si>
    <t>2524200</t>
  </si>
  <si>
    <t>MP2500IX INST+TRAIN</t>
  </si>
  <si>
    <t>2527310</t>
  </si>
  <si>
    <t>16DB  MANUAL BINDER SERV 1YR</t>
  </si>
  <si>
    <t>2524196</t>
  </si>
  <si>
    <t>PB2600 COMBBIND INST+TRAIN</t>
  </si>
  <si>
    <t>2520210</t>
  </si>
  <si>
    <t>PB2600 ELECTRIC COMBBIND SERV 1YR</t>
  </si>
  <si>
    <t>2529500</t>
  </si>
  <si>
    <t>MC12 WIREBIND SERV 1YR</t>
  </si>
  <si>
    <t>2524198</t>
  </si>
  <si>
    <t>TL2900 WIREBIND INST+TRAIN</t>
  </si>
  <si>
    <t>2525790</t>
  </si>
  <si>
    <t>TL2900 WIREBIND SERV 1YR</t>
  </si>
  <si>
    <t>2524197</t>
  </si>
  <si>
    <t>CC2700 COLORCOIL INST+TRAIN</t>
  </si>
  <si>
    <t>2524655</t>
  </si>
  <si>
    <t>CC2700 COLORCOIL SERV 1YR</t>
  </si>
  <si>
    <t>2524211</t>
  </si>
  <si>
    <t>CI12 COLORCOIL INST+TRAIN</t>
  </si>
  <si>
    <t>2524650</t>
  </si>
  <si>
    <t>GBC:CI12 1 YEAR EMA - ONSITE MAINTENANCE</t>
  </si>
  <si>
    <t>2524195</t>
  </si>
  <si>
    <t>C800PRO COLORCOIL INST+TRAIN</t>
  </si>
  <si>
    <t>2525851</t>
  </si>
  <si>
    <t>C800PRO COLORCOIL SERV 1YR</t>
  </si>
  <si>
    <t>2524206</t>
  </si>
  <si>
    <t>SYSTEM ONE - 1 IN VELOBIND INST+TRAIN</t>
  </si>
  <si>
    <t>2529600</t>
  </si>
  <si>
    <t>SYSTEM ONE - 1 IN VELOBIND SERV 1YR</t>
  </si>
  <si>
    <t>2524208</t>
  </si>
  <si>
    <t>SYSTEM TWO - 2 IN INST+TRAIN</t>
  </si>
  <si>
    <t>2525400</t>
  </si>
  <si>
    <t>SYSTEM TWO - 2 IN SERV 1YR</t>
  </si>
  <si>
    <t>2524209</t>
  </si>
  <si>
    <t>SYSTEM THREE PRO - 3 IN INST+TRAIN</t>
  </si>
  <si>
    <t>2525555</t>
  </si>
  <si>
    <t>SYSTEM THREE PRO - 3 IN SERV 1YR</t>
  </si>
  <si>
    <t>2528570</t>
  </si>
  <si>
    <t>DIGICOIL 1 YR  ONSITE MAINTENANCE</t>
  </si>
  <si>
    <t>2524247</t>
  </si>
  <si>
    <t>SPIRE III 64T INSTALLATION</t>
  </si>
  <si>
    <t>2524252</t>
  </si>
  <si>
    <t>SPIRE III 64T INSTALL &amp; TRAINING</t>
  </si>
  <si>
    <t>2524251</t>
  </si>
  <si>
    <t>SPIRE III 44T INSTALLATION</t>
  </si>
  <si>
    <t>2524256</t>
  </si>
  <si>
    <t>SPIRE III 44T INSTALL &amp; TRAINING</t>
  </si>
  <si>
    <t>2523542</t>
  </si>
  <si>
    <t>PROTRIM 63 ROTARY TRIMMER SERVICE 1YR</t>
  </si>
  <si>
    <t>2524304</t>
  </si>
  <si>
    <t>SEAL 65 PRO MD INSTALL &amp; TRAINING</t>
  </si>
  <si>
    <t>2524452</t>
  </si>
  <si>
    <t>SEAL 65 PRO MD 1 YR EMA MAINTENANCE</t>
  </si>
  <si>
    <t>2524300</t>
  </si>
  <si>
    <t>SEAL 62 PRO D INSTALL &amp; TRAINING</t>
  </si>
  <si>
    <t>2524447</t>
  </si>
  <si>
    <t>SEAL 62 PRO D 1 YEAR EMA MAINTENANCE</t>
  </si>
  <si>
    <t>2524301</t>
  </si>
  <si>
    <t>SEAL 62 PRO S INSTALL &amp; TRAINING</t>
  </si>
  <si>
    <t>2524455</t>
  </si>
  <si>
    <t>SEAL 62 PRO S 1 YEAR EMA MAINTENANCE</t>
  </si>
  <si>
    <t>2524295</t>
  </si>
  <si>
    <t>SEAL 62 BASE INSTALL &amp; TRAIINING</t>
  </si>
  <si>
    <t>2524399</t>
  </si>
  <si>
    <t>SEAL 62 BASE 1 YEAR EMA MAINTENANCE</t>
  </si>
  <si>
    <t>2524294</t>
  </si>
  <si>
    <t>SEAL 54 BASE INSTALL &amp; TRAINING</t>
  </si>
  <si>
    <t>2524458</t>
  </si>
  <si>
    <t>SEAL 54 BASE 1 YEAR EMA MAINTENANCE</t>
  </si>
  <si>
    <t>2524292</t>
  </si>
  <si>
    <t>SEAL 65 EL-1 INSTALL &amp; TRAINING</t>
  </si>
  <si>
    <t>2524460</t>
  </si>
  <si>
    <t>SEAL 65 EL-1  1 YEAR EMA MAINTENANCE</t>
  </si>
  <si>
    <t>2524462</t>
  </si>
  <si>
    <t>SEAL 54 EL EXT MAINTENACE 1 YR</t>
  </si>
  <si>
    <t>2522046</t>
  </si>
  <si>
    <t>5031TS LAMINATOR SERVICE 1YR</t>
  </si>
  <si>
    <t>2522047</t>
  </si>
  <si>
    <t>5031TS INLINE FEEDER W/PUMP SERVICE 1YR</t>
  </si>
  <si>
    <t>2522048</t>
  </si>
  <si>
    <t>5031TS INLINE CUTTER SERVICE 1YR</t>
  </si>
  <si>
    <t>2522051</t>
  </si>
  <si>
    <t>5031TS SYSTEM SERVICE 1YR</t>
  </si>
  <si>
    <t>1530236</t>
  </si>
  <si>
    <t>INSTALL AND OPER TRAINING 5031TS EA</t>
  </si>
  <si>
    <t>1530178</t>
  </si>
  <si>
    <t>INSTALL OPER TRAINING 5031TS FULL SYSTEM</t>
  </si>
  <si>
    <t>1530243</t>
  </si>
  <si>
    <t>DISCOVERY 80 INSTALL &amp; OPERATOR TRAINING</t>
  </si>
  <si>
    <t>2528540</t>
  </si>
  <si>
    <t>DISCOVERY 80 31 IN SERVICE 1YR</t>
  </si>
  <si>
    <t>2524468</t>
  </si>
  <si>
    <t>ULTIMA 65 INSTALL &amp; TRAINING</t>
  </si>
  <si>
    <t>2524467</t>
  </si>
  <si>
    <t>ULTIMA 65 1 YEAR ONSITE MAINTENANCE</t>
  </si>
  <si>
    <t>2524194</t>
  </si>
  <si>
    <t>CATENA 35 INSTALL &amp; TRAINING</t>
  </si>
  <si>
    <t>2524651</t>
  </si>
  <si>
    <t>CATENA 35 SERVICE 1YR</t>
  </si>
  <si>
    <t>1530202</t>
  </si>
  <si>
    <t>CATENA 65 INSTALL &amp; TRAINING</t>
  </si>
  <si>
    <t>2524652</t>
  </si>
  <si>
    <t>CATENA 65 SERVICE 1YR W/ REWIND</t>
  </si>
  <si>
    <t>2528741</t>
  </si>
  <si>
    <t>ULTIMA 35 EZLOAD SERVICE 1YR</t>
  </si>
  <si>
    <t>2523560</t>
  </si>
  <si>
    <t>PINNACLE 27 EZLOAD SERVICE 1YR</t>
  </si>
  <si>
    <t>2524193</t>
  </si>
  <si>
    <t>2523559</t>
  </si>
  <si>
    <t>PINNACLE 27 SERVICE 1YR</t>
  </si>
  <si>
    <t>2520600</t>
  </si>
  <si>
    <t>HEATSEAL H600PRO SERVICE 1YR</t>
  </si>
  <si>
    <t>2520610</t>
  </si>
  <si>
    <t>HEATSEAL H700PRO SERVICE 1YR</t>
  </si>
  <si>
    <t>2520630</t>
  </si>
  <si>
    <t>HEATSEAL H450PRO SERVICE 1YR</t>
  </si>
  <si>
    <t>2524389</t>
  </si>
  <si>
    <t>PROCUT 17P INST+TRAIN</t>
  </si>
  <si>
    <t>2524378</t>
  </si>
  <si>
    <t>PROCUT17P 1 YEAR EMA- ONSITE MAINTENANCE</t>
  </si>
  <si>
    <t>2524080</t>
  </si>
  <si>
    <t>CX40-59 SHREDDER SERV 1YR</t>
  </si>
  <si>
    <t>2524081</t>
  </si>
  <si>
    <t>CS39-55 SHREDDER SERV 1YR</t>
  </si>
  <si>
    <t>2524082</t>
  </si>
  <si>
    <t>CM11-44 SHREDDER SERV 1YR</t>
  </si>
  <si>
    <t>2524088</t>
  </si>
  <si>
    <t>CX22-44 SHREDDER SERV 1YR</t>
  </si>
  <si>
    <t>2524083</t>
  </si>
  <si>
    <t>CS25-44 SHREDDER SERV 1YR</t>
  </si>
  <si>
    <t>2524084</t>
  </si>
  <si>
    <t>CX25-36 SHREDDER SERV 1YR</t>
  </si>
  <si>
    <t>2524085</t>
  </si>
  <si>
    <t>CS30-36 SHREDDER SERV 1YR</t>
  </si>
  <si>
    <t>2524086</t>
  </si>
  <si>
    <t>CHS10-30 SHREDDER SERV 1YR</t>
  </si>
  <si>
    <t>2524087</t>
  </si>
  <si>
    <t>CM15-30 SHREDDER SERV 1YR</t>
  </si>
  <si>
    <t>SDD 2-EDGE BOOKLET TRIMMER AND OPTIONAL SQUARE FOLD HARDWARE</t>
  </si>
  <si>
    <t>7640018751</t>
  </si>
  <si>
    <t>INSTALL/TRAIN FOR SDD TRIMMER/SQ FOLDER</t>
  </si>
  <si>
    <t>7640018752</t>
  </si>
  <si>
    <t>ANNUAL SVC FOR SDD TRIMMER/SQ FOLDER</t>
  </si>
  <si>
    <t>Training</t>
  </si>
  <si>
    <t>ONSITE SUPPORT/TRAINING ASSISTANCE 3</t>
  </si>
  <si>
    <t>DS1XASSIT4</t>
  </si>
  <si>
    <t>ONSITE SUPPORT/TRAINING ASSISTANCE 4</t>
  </si>
  <si>
    <t>ONSITE SUPPORT/TRAINING ASSISTANCE 5</t>
  </si>
  <si>
    <t>DS1XASSIT7</t>
  </si>
  <si>
    <t>ONSITE SUPPORT/TRAINING ASSISTANCE 7</t>
  </si>
  <si>
    <t>Additional Support &amp; Training</t>
  </si>
  <si>
    <t>TRAININGPKGA</t>
  </si>
  <si>
    <t>TRAINING PACKAGE A</t>
  </si>
  <si>
    <t>TRAININGPKGB</t>
  </si>
  <si>
    <t>(DISTRICT ONLY) 4HRS TRAINING (IX/IM/IN</t>
  </si>
  <si>
    <t>TRAININGPKGC</t>
  </si>
  <si>
    <t>(DISTRICT ONLY) 6HRS TRAINING (IX/IM/IN</t>
  </si>
  <si>
    <t>TRAININGPKGD</t>
  </si>
  <si>
    <t>(DISTRICT ONLY) 8HRS TRAINING (IX/IM/IN</t>
  </si>
  <si>
    <t>TRAININGPKGSW</t>
  </si>
  <si>
    <t>AFTER INSTALL SW SUPPORT. BULKMAILER</t>
  </si>
  <si>
    <t>ConnectSuite eDelivery</t>
  </si>
  <si>
    <t>EDELIVERYTA</t>
  </si>
  <si>
    <t>E-DELIVERY TRAINING &amp; E-ADOPTION SERVICE</t>
  </si>
  <si>
    <t>KTCSC</t>
  </si>
  <si>
    <t>CONNECTSUITE CORE</t>
  </si>
  <si>
    <t xml:space="preserve">Training Packages </t>
  </si>
  <si>
    <t xml:space="preserve">Onsite Support / Training </t>
  </si>
  <si>
    <t>OMSPS</t>
  </si>
  <si>
    <t>OMS200LT160</t>
  </si>
  <si>
    <t>OMS-200 CORE LIC SET-UP &amp; TRAINING 160</t>
  </si>
  <si>
    <t>OMS200LT200600</t>
  </si>
  <si>
    <t>OMS-200 CORE LIC SET-UP &amp; TRAINING 200</t>
  </si>
  <si>
    <t>OMS200LT35</t>
  </si>
  <si>
    <t>OMS-200 CORE LIC SET-UP &amp; TRAINING 35</t>
  </si>
  <si>
    <t>OMS200LT65</t>
  </si>
  <si>
    <t>OMS-200 CORE LIC SET-UP &amp; TRAINING 65</t>
  </si>
  <si>
    <t>OMS200LT85</t>
  </si>
  <si>
    <t>OMS-200 CORE LIC SET-UP &amp; TRAINING 85</t>
  </si>
  <si>
    <t>OMS200LT90</t>
  </si>
  <si>
    <t>OMS-200 CORE LIC SET-UP &amp; TRAINING 90</t>
  </si>
  <si>
    <t>SMARTFLDCONFIG</t>
  </si>
  <si>
    <t>S.M.A.R.T. FIELD CONFIGURATION TRAINING</t>
  </si>
  <si>
    <t>SMARTREMCONFIG</t>
  </si>
  <si>
    <t>S.M.A.R.T. REMOTE CONFIGURATION TRAINING</t>
  </si>
  <si>
    <t>QUADIENT GENERIC ITEMS</t>
  </si>
  <si>
    <t>QUANDEINT GENERIC MAINT PER QUOTE UNITS</t>
  </si>
  <si>
    <t>QUADIENT INSTALLATION PER QUOTE UNIIT</t>
  </si>
  <si>
    <t>QUADIENTMETER</t>
  </si>
  <si>
    <t>QUADIENT ANN METER RENTAL PER QUOTE UNIT</t>
  </si>
  <si>
    <t>QUADIENTTRAIN</t>
  </si>
  <si>
    <t>QUADIENT TRAINING PER QUOTE UNIT</t>
  </si>
  <si>
    <t>QUADIENTPS</t>
  </si>
  <si>
    <t>QUADIENT PROFESSIONAL SERVICES PR QUOTE</t>
  </si>
  <si>
    <t>QUADIENTDEPOT</t>
  </si>
  <si>
    <t>QUADIENT DEPOT REPAIR FOR ITEMS</t>
  </si>
  <si>
    <t>QUADIENTSWSUPPORT</t>
  </si>
  <si>
    <t>QUADIENT ANN SOFTWARE SUPPORT PR QUOTE</t>
  </si>
  <si>
    <t>QUADIENTSWSUB</t>
  </si>
  <si>
    <t>QUADIENT ANN CLOUD SUB PER QUOTE(1 YEAR)</t>
  </si>
  <si>
    <t>QUADIENTFREIGHT</t>
  </si>
  <si>
    <t>QUADIENT FREIGHT PER QUOTE UNIT</t>
  </si>
  <si>
    <t>QUADIENTSHIPSUB</t>
  </si>
  <si>
    <t>QUADIENT CLOUD SUB MULTI-CARRIERSHIPPING</t>
  </si>
  <si>
    <t>7640014514</t>
  </si>
  <si>
    <t>TEC LTG INSTALL TRAINING AUTHORIZE TECH</t>
  </si>
  <si>
    <t>INST2</t>
  </si>
  <si>
    <t>TEC LTG INSTALL TRAINING AUTHORIZED TECH</t>
  </si>
  <si>
    <t>ARREZ330RINSTALL</t>
  </si>
  <si>
    <t>INSTALLATON AND TRAINING EZCUT330R</t>
  </si>
  <si>
    <t>ARRNOVAINSTALL</t>
  </si>
  <si>
    <t>INSTALLATION AND TRAINING NOVA 330</t>
  </si>
  <si>
    <t>ARRSSP</t>
  </si>
  <si>
    <t>SILVER SUPPORT PACKAGE NOVA 330</t>
  </si>
  <si>
    <t>ARRGSP</t>
  </si>
  <si>
    <t>GOLD SUPPORT PACKAGE NOVA 330</t>
  </si>
  <si>
    <t>ARRPSP</t>
  </si>
  <si>
    <t>PLATINUM SUPPORT PACKAGE NOVA 330</t>
  </si>
  <si>
    <t>EXTXEXPX2</t>
  </si>
  <si>
    <t>3 STAGE FUME EXTRACTOR</t>
  </si>
  <si>
    <t>FILPTX428</t>
  </si>
  <si>
    <t>REPLACEMENT PRE-FILTER</t>
  </si>
  <si>
    <t>FILPTX418</t>
  </si>
  <si>
    <t>REPLACEMENT HEPA FILTER</t>
  </si>
  <si>
    <t>FILGTX408</t>
  </si>
  <si>
    <t>CARBON FILTER</t>
  </si>
  <si>
    <t>TAET020</t>
  </si>
  <si>
    <t>WATER CHILLER SYSTEM</t>
  </si>
  <si>
    <t>Sub-group C2</t>
  </si>
  <si>
    <t>NASPO Purchase Price</t>
  </si>
  <si>
    <t xml:space="preserve">ACCURIOSHINE </t>
  </si>
  <si>
    <t>19100AS</t>
  </si>
  <si>
    <t>ACCURIOSHINE 3600 MAIN UNIT</t>
  </si>
  <si>
    <t>11105SO</t>
  </si>
  <si>
    <t>CTS UNIT</t>
  </si>
  <si>
    <t>A020973</t>
  </si>
  <si>
    <t>CTS OZONE FILTER ASSY</t>
  </si>
  <si>
    <t>19110</t>
  </si>
  <si>
    <t xml:space="preserve">JV3D ONE AUTO PDF CONVERT C1 PC </t>
  </si>
  <si>
    <t>19111</t>
  </si>
  <si>
    <t xml:space="preserve">JV3D ONE VDP CAMERA/VDP CARD </t>
  </si>
  <si>
    <t>9910N</t>
  </si>
  <si>
    <t>IFOIL ONE UNIT - OPTION</t>
  </si>
  <si>
    <t>PROFESSIONAL SERVICES -Remote Designer Support-8 hours</t>
  </si>
  <si>
    <t>19112R</t>
  </si>
  <si>
    <t>JV3D ONE MET SUBSTRATE LIGHTING RETROKIT</t>
  </si>
  <si>
    <t>7640020167</t>
  </si>
  <si>
    <t>MGI OPERATOR TRAINING 5 DAY - KM</t>
  </si>
  <si>
    <t>7640020191</t>
  </si>
  <si>
    <t>MGI ADV. OPERATOR TRAINING 5 DAY - KM</t>
  </si>
  <si>
    <t>7640019481</t>
  </si>
  <si>
    <t xml:space="preserve">MGI FREIGHT - KM </t>
  </si>
  <si>
    <t>7640021318</t>
  </si>
  <si>
    <t>MGI JETVARNISH 3D ONE INSTALLATION - KM</t>
  </si>
  <si>
    <t>7640019763</t>
  </si>
  <si>
    <t>MGI IFOIL S INSTALLATION - KM</t>
  </si>
  <si>
    <t>7640021910</t>
  </si>
  <si>
    <t>CTS iNSTALLATION</t>
  </si>
  <si>
    <t>10109S</t>
  </si>
  <si>
    <t>MGI JV3D ONE - GLOSSY VARNISH  - 10L</t>
  </si>
  <si>
    <t>8484S</t>
  </si>
  <si>
    <t>INKJET HEAD CLEANR JETSERIES 5L CANISTR</t>
  </si>
  <si>
    <t>10677K</t>
  </si>
  <si>
    <t>1x Printheads JV3DS/JV3D One + Indexing Mechanical Spare for Head + License</t>
  </si>
  <si>
    <t>11087A</t>
  </si>
  <si>
    <t>Black Pipe Int 6mm Ext 8mm Length 1m</t>
  </si>
  <si>
    <t>KP88637</t>
  </si>
  <si>
    <t>Printing Belt</t>
  </si>
  <si>
    <t xml:space="preserve">Flexible Transparent Pipe Int 4mm / Ext 6mm </t>
  </si>
  <si>
    <t>5131</t>
  </si>
  <si>
    <t>5L Waste Bottle</t>
  </si>
  <si>
    <t>5280</t>
  </si>
  <si>
    <t>Box of Gloves (100 Pieces) Single Use</t>
  </si>
  <si>
    <t>7898B</t>
  </si>
  <si>
    <t>Cleaning Foam (500) + Tips (10) Kit</t>
  </si>
  <si>
    <t>10467</t>
  </si>
  <si>
    <t>50 Wiping Towels</t>
  </si>
  <si>
    <t>7312A</t>
  </si>
  <si>
    <t>Flush Syringe JETseries</t>
  </si>
  <si>
    <t>16777</t>
  </si>
  <si>
    <t>CTS OZONE Filter 225x500mm 1000m3/h</t>
  </si>
  <si>
    <t>16294C</t>
  </si>
  <si>
    <t>CTS CERAMIC ELECTRODE BAR 434mm_JV3D One &amp; 3DS</t>
  </si>
  <si>
    <t>16285C</t>
  </si>
  <si>
    <t>CTS CARBON CONTACT PAD</t>
  </si>
  <si>
    <t>3418C</t>
  </si>
  <si>
    <t>CTS ANTI-STATIC BARS 475mm</t>
  </si>
  <si>
    <t>ISKMGD03</t>
  </si>
  <si>
    <t>GOLD  3 FOIL</t>
  </si>
  <si>
    <t>MGI EVO52L</t>
  </si>
  <si>
    <t>14200ALP</t>
  </si>
  <si>
    <t>MGI JV3D 52L+T2+AIS+PALL FEED L/STACK L</t>
  </si>
  <si>
    <t>9910L</t>
  </si>
  <si>
    <t>MGI IFOIL L FINISHER FOR JV3D/EVO SERIES</t>
  </si>
  <si>
    <t>11105</t>
  </si>
  <si>
    <t>MGI JV3D EVO CORONA TREATMENT MODULE</t>
  </si>
  <si>
    <t>14594</t>
  </si>
  <si>
    <t>JETVARNISH 3D EVO VDP HIGH PERF</t>
  </si>
  <si>
    <t>MGI ADV. OPERATOR TRAINING 5 DAY - KM-Week 3</t>
  </si>
  <si>
    <t>7640020409</t>
  </si>
  <si>
    <t>MGI JV3D EVO INSTALLATION - KM</t>
  </si>
  <si>
    <t>7640020410</t>
  </si>
  <si>
    <t>MGI IFOIL L INSTALLATION - KM</t>
  </si>
  <si>
    <t>7640020411</t>
  </si>
  <si>
    <t>MGI CORONA MODULE INSTALLATION - KM</t>
  </si>
  <si>
    <t>7640020412</t>
  </si>
  <si>
    <t>MGI VARIABLE DATA KIT INSTALLATION - KM</t>
  </si>
  <si>
    <t>10361</t>
  </si>
  <si>
    <t>MGI JV3D CLASSIC SILVER FOIL SET OF 2 ROLLS (1x500mm + 1x140mm x400M)</t>
  </si>
  <si>
    <t>14083S</t>
  </si>
  <si>
    <t>MGI EVO 3D GLOSSY VARNISH 18LTR</t>
  </si>
  <si>
    <t>12964K</t>
  </si>
  <si>
    <t>Printhead JV3D EVO Series + Indexing Holder + License:</t>
  </si>
  <si>
    <t>IR Lamp — Length 540mm — for JV3D / JV3DL / EVO Series</t>
  </si>
  <si>
    <t>KP97674</t>
  </si>
  <si>
    <t>JV3D-EVO 75 Printing Belt</t>
  </si>
  <si>
    <t>Feeding Drum Friction Rubber</t>
  </si>
  <si>
    <t>KP43628</t>
  </si>
  <si>
    <t>Vacuum Suction Cup SGP 244 Parts per Feeder Module</t>
  </si>
  <si>
    <t>Bellow Suction Cup</t>
  </si>
  <si>
    <t>UV Lamp 75 for UV Dryer Unit EVO Series 1 Part / Machine</t>
  </si>
  <si>
    <t>EVO-75 Blue Transport Roller</t>
  </si>
  <si>
    <t>EVO-75 Cleaning Roller Green</t>
  </si>
  <si>
    <t>S1234</t>
  </si>
  <si>
    <t>Corona Sleeve Kit (1 x Sleeve + 1 x Earth Brush)</t>
  </si>
  <si>
    <t>MK1002</t>
  </si>
  <si>
    <t>GEN 2 &amp; 3 Flush Maintenance Kit - 1 year</t>
  </si>
  <si>
    <t>MK1006</t>
  </si>
  <si>
    <t>GEN 3 Degassing Maintenance Kit - 1 year</t>
  </si>
  <si>
    <t>Box of Cleaning Towels (100 Pieces)</t>
  </si>
  <si>
    <t>Wiping Towels 93 x 12cm Set (75 items)</t>
  </si>
  <si>
    <t>Toothed Belt Short 16 at 5/420</t>
  </si>
  <si>
    <t>KP100763</t>
  </si>
  <si>
    <t>Heated Drum iFOIL L — Complete Mounted</t>
  </si>
  <si>
    <t>KP20813</t>
  </si>
  <si>
    <t>Toothed Belt 10 T 5/455</t>
  </si>
  <si>
    <t>KP96474</t>
  </si>
  <si>
    <t>Toothed Belt 16 at 5/2440</t>
  </si>
  <si>
    <t>KP96473</t>
  </si>
  <si>
    <t>Toothed Belt 16 at 5/660</t>
  </si>
  <si>
    <t>KP101517</t>
  </si>
  <si>
    <t>Toothed Belt 16 AT5 / 5001 Part per Feeder Module</t>
  </si>
  <si>
    <t>MGI EVO52L Options</t>
  </si>
  <si>
    <t>14020XLR</t>
  </si>
  <si>
    <t>MGI JV3D/EVO PAL FEEDER 75X120 RETRO KIT</t>
  </si>
  <si>
    <t>MGI EVO75</t>
  </si>
  <si>
    <t>14200CP</t>
  </si>
  <si>
    <t>MGI JV3D EVO 75 + TWIN BAR + AIS+PALL FEED+STACK</t>
  </si>
  <si>
    <t>14096</t>
  </si>
  <si>
    <t>GLEAM GOLD FOIL FOR IFOIL L SET OF 2 ROLLS (1x740mm + 1x540mm x400M)</t>
  </si>
  <si>
    <t>AL230 Label Pressincludes 14 items below</t>
  </si>
  <si>
    <t>AAK7011</t>
  </si>
  <si>
    <t>AccurioLabel 230</t>
  </si>
  <si>
    <t>KM/UWRW UNWINDER REWINDER</t>
  </si>
  <si>
    <t>KM/UWRW WEB CLEAN</t>
  </si>
  <si>
    <t>KM/UWRW AIR COMPRESSOR (USA)</t>
  </si>
  <si>
    <t>Freight for AL230</t>
  </si>
  <si>
    <t>KMBS Professional Project Services</t>
  </si>
  <si>
    <t>AAMYWY1</t>
  </si>
  <si>
    <t>UK-218 (APPE Upgrade Kit)</t>
  </si>
  <si>
    <t>LR5402C PATLITE STATUS LIGHT KIT</t>
  </si>
  <si>
    <t>FD5 Package with Ruler</t>
  </si>
  <si>
    <t>MYIRO 9 Auto Scan Spectrophotometer</t>
  </si>
  <si>
    <t>KONICASAMPLEKIT</t>
  </si>
  <si>
    <t>Media Welcome Kit</t>
  </si>
  <si>
    <t>9967010901</t>
  </si>
  <si>
    <t>ACCURIOPRO FLUX LABEL SET (INCL. SMP)</t>
  </si>
  <si>
    <t>Suplies and CRUs</t>
  </si>
  <si>
    <t>A8J3130</t>
  </si>
  <si>
    <t>TN623K (Yield 1750 msi, 15% coverage)</t>
  </si>
  <si>
    <t>A8J3230</t>
  </si>
  <si>
    <t>TN623Y (Yield 1840 msi, 15% coverage)</t>
  </si>
  <si>
    <t>A8J3330</t>
  </si>
  <si>
    <t>TN623M (Yield 1400 msi, 15% coverage)</t>
  </si>
  <si>
    <t>A8J3430</t>
  </si>
  <si>
    <t>TN623C (Yield 1980 msi, 15% coverage)</t>
  </si>
  <si>
    <t>A5WJ0Y0</t>
  </si>
  <si>
    <t>DU106 Drum</t>
  </si>
  <si>
    <t>A50UR70K22</t>
  </si>
  <si>
    <t>Belt Cleaning Blade</t>
  </si>
  <si>
    <t>A1DU504203</t>
  </si>
  <si>
    <t>Intermediate transfer belt</t>
  </si>
  <si>
    <t>A50U520001</t>
  </si>
  <si>
    <t>2nd transfer roller /Lw</t>
  </si>
  <si>
    <t>A57V720200</t>
  </si>
  <si>
    <t>Fusing Belt</t>
  </si>
  <si>
    <t>A9VE720300</t>
  </si>
  <si>
    <t>Fusing roller /1</t>
  </si>
  <si>
    <t>AAK7765500</t>
  </si>
  <si>
    <t>Fusing Roller/Lw</t>
  </si>
  <si>
    <t>A50UR70115</t>
  </si>
  <si>
    <t>Waste Toner Box (C71cf)</t>
  </si>
  <si>
    <t>ACANWY1</t>
  </si>
  <si>
    <t>ES-101 Re-register Option</t>
  </si>
  <si>
    <t>9967007063</t>
  </si>
  <si>
    <t>KM/UWRW LENGTH SLITTING CRUSH KNIVES</t>
  </si>
  <si>
    <t>13067</t>
  </si>
  <si>
    <t>MH400A roll handler w/ 39 inches vertical lift</t>
  </si>
  <si>
    <t>13846</t>
  </si>
  <si>
    <t xml:space="preserve">MH400 Roller Core Boom Attachment </t>
  </si>
  <si>
    <t>MCDMRR4013KM</t>
  </si>
  <si>
    <t>Crating for Aztech Roll Lift Cart</t>
  </si>
  <si>
    <t>MSDMRR4013KM</t>
  </si>
  <si>
    <t>Shipping</t>
  </si>
  <si>
    <t>ACYA011</t>
  </si>
  <si>
    <t>AP COLORMANAGER ENGINETUNE E-LICENSE</t>
  </si>
  <si>
    <t>ACYA0Y5</t>
  </si>
  <si>
    <t>APCM SUITE W/O PRINT 1Y</t>
  </si>
  <si>
    <t>ACYA0V3</t>
  </si>
  <si>
    <t>APCM SUITE W/O PRINT 3Y</t>
  </si>
  <si>
    <t>ACYA0V5</t>
  </si>
  <si>
    <t>APCM SUITE W/O PRINT 5Y</t>
  </si>
  <si>
    <t>PO23299</t>
  </si>
  <si>
    <t>Rewinder Table Model 300</t>
  </si>
  <si>
    <t>PP2800</t>
  </si>
  <si>
    <t>Plate Mounter</t>
  </si>
  <si>
    <t>9967010902</t>
  </si>
  <si>
    <t xml:space="preserve">ANNUAL SOFTWARE SUPPORT FLUX LABEL </t>
  </si>
  <si>
    <t>AL230 Label Press</t>
  </si>
  <si>
    <t>includes 14 items below</t>
  </si>
  <si>
    <t>INKJET</t>
  </si>
  <si>
    <t>AC93101</t>
  </si>
  <si>
    <t>KM-1 E Main Body - Includes On-Site Training</t>
  </si>
  <si>
    <t>ADVK100</t>
  </si>
  <si>
    <t>HK101 KM-1E HD Mode Option Kit</t>
  </si>
  <si>
    <t>460 volt chiller</t>
  </si>
  <si>
    <t>208 Chiller</t>
  </si>
  <si>
    <t>Auto Scan Spectrophotometer</t>
  </si>
  <si>
    <t>AC95111</t>
  </si>
  <si>
    <t>KM-1E Feeder Unit</t>
  </si>
  <si>
    <t>7407592R</t>
  </si>
  <si>
    <t>ESP GPI 480V IN/208V Power Conditoner</t>
  </si>
  <si>
    <t>5JX056</t>
  </si>
  <si>
    <t>27IN LCD 1920X1080 Monitor Acer</t>
  </si>
  <si>
    <t>A7W43DD</t>
  </si>
  <si>
    <t>HM 103 Jet Head Modules</t>
  </si>
  <si>
    <t>AC94111</t>
  </si>
  <si>
    <t>KM-1E Delivery Unit</t>
  </si>
  <si>
    <t>ACRU102</t>
  </si>
  <si>
    <t>High End Job Manager</t>
  </si>
  <si>
    <t>EVS2540FS</t>
  </si>
  <si>
    <t>35c40" Viewing Station</t>
  </si>
  <si>
    <t>2F2540</t>
  </si>
  <si>
    <t>Double File drawer for EVS-2540</t>
  </si>
  <si>
    <t>SW2540</t>
  </si>
  <si>
    <t>Side Walls for EVS-2540</t>
  </si>
  <si>
    <t>RK2236BKF</t>
  </si>
  <si>
    <t>22U 36in Knock-Down Server Rack Cabinet</t>
  </si>
  <si>
    <t>CABSHELF22</t>
  </si>
  <si>
    <t>2U 22in Depth Fixed Rack Mount Shelf</t>
  </si>
  <si>
    <t xml:space="preserve"> STEEL4X4</t>
  </si>
  <si>
    <t>steel plates</t>
  </si>
  <si>
    <t>PC75KVAAG02</t>
  </si>
  <si>
    <t>ESP GPI Series 2000 75kVA Power Conditioner</t>
  </si>
  <si>
    <t>PC75KVAAG</t>
  </si>
  <si>
    <t>Power Conditioner 208VAC480VACin/208VACout</t>
  </si>
  <si>
    <t>PC100KVAAG</t>
  </si>
  <si>
    <t>100KVA Power Conditioner480Vin/208V out</t>
  </si>
  <si>
    <t>SubGroup C-2 Service</t>
  </si>
  <si>
    <t>Digital Embelleshment Products Service</t>
  </si>
  <si>
    <t>AS3600 Base Service Maintenance Per Month</t>
  </si>
  <si>
    <t>EVO52L Base Service Maintenance Per Month</t>
  </si>
  <si>
    <t>EVO75 Base Service Maintenance Per Month</t>
  </si>
  <si>
    <t>AL 230 Label Printer</t>
  </si>
  <si>
    <t>AL230 Monthly Maintenance</t>
  </si>
  <si>
    <t>KM-1 Service</t>
  </si>
  <si>
    <t>Ink Jet Head (per inkjet head module - 2 heads per module)</t>
  </si>
  <si>
    <t>FLTR Pk</t>
  </si>
  <si>
    <t>Filter Pack (monthly)</t>
  </si>
  <si>
    <t>A8GU10A</t>
  </si>
  <si>
    <t>MC101 Wiping Cloth</t>
  </si>
  <si>
    <t>A88PYBA</t>
  </si>
  <si>
    <t>HS101YA Ink for KM-1 (5kg) / 4.8L</t>
  </si>
  <si>
    <t>A88PMBA</t>
  </si>
  <si>
    <t>HS101MA Ink for KM-1 (5kg) / 4.8L</t>
  </si>
  <si>
    <t>A88PCBA</t>
  </si>
  <si>
    <t>HS101CA Ink for KM-1 (5kg) / 4.8L</t>
  </si>
  <si>
    <t>A88PKBA</t>
  </si>
  <si>
    <t>HS101KA Ink for KM-1 (5kg) / 4.8L</t>
  </si>
  <si>
    <t>EMS</t>
  </si>
  <si>
    <t>Monthly Base Maintenance Contract Charge</t>
  </si>
  <si>
    <t>MCW</t>
  </si>
  <si>
    <t>MicroClick Inkjet Head Warranty Program - Tier 1 (Customer Averaging &lt; 300,000 sides per month+)</t>
  </si>
  <si>
    <t>KM-1 Training and Professional Services</t>
  </si>
  <si>
    <t>KM-1 Service Training Charge - 1 Week</t>
  </si>
  <si>
    <t>AAJT017</t>
  </si>
  <si>
    <t>BIZHUB C3301I COLOR SFP</t>
  </si>
  <si>
    <t>B&amp;W                                                                                                                                                                                                                                                                                                                                                                                                                                   21-40</t>
  </si>
  <si>
    <t>ACTA017</t>
  </si>
  <si>
    <t>BIZHUB 4701I</t>
  </si>
  <si>
    <t>B&amp;W                                                                                                                                                                                                                                                                                                                                                                                                                                   41-60</t>
  </si>
  <si>
    <t>ACF1011</t>
  </si>
  <si>
    <t>BIZHUB 5000I 52 PPM MONO SFP</t>
  </si>
  <si>
    <t>AF27011</t>
  </si>
  <si>
    <t>BIZHUB 5001I 52 PPM SFP</t>
  </si>
  <si>
    <t>CARD READERS:</t>
  </si>
  <si>
    <t>AAJR017</t>
  </si>
  <si>
    <t>BIZHUB C4001I COLOR SFP</t>
  </si>
  <si>
    <t>Group D</t>
  </si>
  <si>
    <t>Single-function Printers</t>
  </si>
  <si>
    <t xml:space="preserve">Service and Supplies Pricing </t>
  </si>
  <si>
    <t>(21 - 40)</t>
  </si>
  <si>
    <t>(41 - 60)</t>
  </si>
  <si>
    <t>bizhub C3301i</t>
  </si>
  <si>
    <t>bizhub 4701i</t>
  </si>
  <si>
    <t>bizhub 5000i</t>
  </si>
  <si>
    <t>bizhub C4001i</t>
  </si>
  <si>
    <t>Additional IT Support hours</t>
  </si>
  <si>
    <t>2-Year Warranty Extension</t>
  </si>
  <si>
    <t>Subgroup D-1</t>
  </si>
  <si>
    <t>MICR</t>
  </si>
  <si>
    <t>ADF2012MICR</t>
  </si>
  <si>
    <t>TROY ACCURIOPRINT 2100 MICR</t>
  </si>
  <si>
    <t>120V/15AMP POWER PROT</t>
  </si>
  <si>
    <t>PWRFILTER W INRUSH PROTECT 208V/20A</t>
  </si>
  <si>
    <t>XGPCS20820D</t>
  </si>
  <si>
    <t>208V / 20AMP POWER PROTECTION DEVICE</t>
  </si>
  <si>
    <t>A9JW011X002MICR</t>
  </si>
  <si>
    <t>ACCURIOPRESS 6272P MICR PRINTER</t>
  </si>
  <si>
    <t>4707000</t>
  </si>
  <si>
    <t>13207010</t>
  </si>
  <si>
    <t>SD-435 BOOKLET MAKER</t>
  </si>
  <si>
    <t>13700022</t>
  </si>
  <si>
    <t>13307100</t>
  </si>
  <si>
    <t>12207100</t>
  </si>
  <si>
    <t>13200002</t>
  </si>
  <si>
    <t>13200005</t>
  </si>
  <si>
    <t>PLOCKMATIC CAREPACK SD-435</t>
  </si>
  <si>
    <t>13300005</t>
  </si>
  <si>
    <t>12200032</t>
  </si>
  <si>
    <t>7714901</t>
  </si>
  <si>
    <t>7714902</t>
  </si>
  <si>
    <t>7714903</t>
  </si>
  <si>
    <t>7714904</t>
  </si>
  <si>
    <t>7714905</t>
  </si>
  <si>
    <t>7714909</t>
  </si>
  <si>
    <t>7714911</t>
  </si>
  <si>
    <t>7714912</t>
  </si>
  <si>
    <t>7714913</t>
  </si>
  <si>
    <t>7714914</t>
  </si>
  <si>
    <t>7714906</t>
  </si>
  <si>
    <t>7714917</t>
  </si>
  <si>
    <t>7714918</t>
  </si>
  <si>
    <t>7714919</t>
  </si>
  <si>
    <t>7723000</t>
  </si>
  <si>
    <t>7714915</t>
  </si>
  <si>
    <t>7714916</t>
  </si>
  <si>
    <t>7717962</t>
  </si>
  <si>
    <t>7717963</t>
  </si>
  <si>
    <t>7717964</t>
  </si>
  <si>
    <t>7717965</t>
  </si>
  <si>
    <t>7717966</t>
  </si>
  <si>
    <t>7717968</t>
  </si>
  <si>
    <t>7717969</t>
  </si>
  <si>
    <t>7717970</t>
  </si>
  <si>
    <t>7717971</t>
  </si>
  <si>
    <t>7717972</t>
  </si>
  <si>
    <t>7717974</t>
  </si>
  <si>
    <t>7717975</t>
  </si>
  <si>
    <t>7717976</t>
  </si>
  <si>
    <t>7717977</t>
  </si>
  <si>
    <t>7717978</t>
  </si>
  <si>
    <t xml:space="preserve">CO2700 </t>
  </si>
  <si>
    <t xml:space="preserve">DocuVison Stock Verification System  </t>
  </si>
  <si>
    <t>7640021473</t>
  </si>
  <si>
    <t>AE1N011MICR</t>
  </si>
  <si>
    <t>ACCURIOPRESS 7136P MICR PRINTER</t>
  </si>
  <si>
    <t>ACJ6WY1</t>
  </si>
  <si>
    <t>TU-504 SLITTER FOR TU-510</t>
  </si>
  <si>
    <t>ACWNWY1</t>
  </si>
  <si>
    <t>PE-101 FEED DIRECTION PERF FOR TU-510</t>
  </si>
  <si>
    <t>JOBFLOW-IMPOSE-PITSTOP 2D SETUP-1YR SUP</t>
  </si>
  <si>
    <t>PWRFILTER W PREMIUM INRUSH 120V/15A</t>
  </si>
  <si>
    <t>AE1M011MICR</t>
  </si>
  <si>
    <t>ACCURIOPRESS 7120 MICR PRINTER</t>
  </si>
  <si>
    <t>XGPCS15DKM</t>
  </si>
  <si>
    <t>PKG-800</t>
  </si>
  <si>
    <t>Printer &amp; Accessories1</t>
  </si>
  <si>
    <t>KMMUL800US</t>
  </si>
  <si>
    <t>PKG-800 PRINTER (STARTER KIT INCLUDED)</t>
  </si>
  <si>
    <t>KMMUL800FUS</t>
  </si>
  <si>
    <t>PKG-800 FEEDER</t>
  </si>
  <si>
    <t>KMMULSUS</t>
  </si>
  <si>
    <t>PKG-800 STACKER</t>
  </si>
  <si>
    <t>Software Subsription Licenses2</t>
  </si>
  <si>
    <t>93507002000</t>
  </si>
  <si>
    <t>ERGOSOFT JOB COMPOSER LIC SUB (ANNUALLY)</t>
  </si>
  <si>
    <t>TECIAS8</t>
  </si>
  <si>
    <t>PKG-800 I/O LIC SUB (ANNUALLY)</t>
  </si>
  <si>
    <t>TECFAS8</t>
  </si>
  <si>
    <t>PKG-800 FIRMWARE LIC SUB (ANNUALLY)</t>
  </si>
  <si>
    <t>TECDMI8</t>
  </si>
  <si>
    <t>INDUSTRY 4.0 LIC SUB (ANNUALLY)</t>
  </si>
  <si>
    <t>PKG-1300</t>
  </si>
  <si>
    <t>KMMUL1300US</t>
  </si>
  <si>
    <t>PKG-1300 PRINTER</t>
  </si>
  <si>
    <t>KMMULFEEDUS</t>
  </si>
  <si>
    <t>PKG-1300 AUTOMATIC FEEDER</t>
  </si>
  <si>
    <t>KMMULSTACUS</t>
  </si>
  <si>
    <t>PKG-1300 AUTOMATIC STACKER</t>
  </si>
  <si>
    <t>KMMULVCCUS</t>
  </si>
  <si>
    <t>PKG-1300 VACUUM CABINET &amp; WEBCLEANER</t>
  </si>
  <si>
    <t>KMMULEXTUS</t>
  </si>
  <si>
    <t>PKG-1300 EXIT TABLE &amp; DRYER</t>
  </si>
  <si>
    <t>KMMULBKTUS</t>
  </si>
  <si>
    <t>PKG-1300 EXIT BASKET</t>
  </si>
  <si>
    <t>899280101P6</t>
  </si>
  <si>
    <t>EXTENDABLE SUPPORT ARMS</t>
  </si>
  <si>
    <t>Software Subsription Licenses3</t>
  </si>
  <si>
    <t>TECIAS13</t>
  </si>
  <si>
    <t>PKG-1300 I/O LIC SUB (ANNUALLY)</t>
  </si>
  <si>
    <t>TECFAS13</t>
  </si>
  <si>
    <t>PKG-1300 FIRMWARE LIC SUB (ANNUALLY)</t>
  </si>
  <si>
    <t>TECDMI13</t>
  </si>
  <si>
    <t>INDUSTRY 4.0  LIC SUB LEVEL 3 (MAND)</t>
  </si>
  <si>
    <t>INTOPRINT DP-50 ENVELOPE PRESS W/ FEEDER</t>
  </si>
  <si>
    <t>Envelope Printers</t>
  </si>
  <si>
    <t>DP50</t>
  </si>
  <si>
    <t>DP-50 COLOR ENVELOPE PRESS W/FEEDER</t>
  </si>
  <si>
    <t>INTOPRINT SHEET AND ENVELOPE PRINTING SYSTEMS</t>
  </si>
  <si>
    <t>Printers</t>
  </si>
  <si>
    <t>MP200</t>
  </si>
  <si>
    <t>MP200 4-STATION (CMYK) PRINTER</t>
  </si>
  <si>
    <t>SP1360W</t>
  </si>
  <si>
    <t>SP1360W 5-STATION (CMYK+WHITE) PRINTER</t>
  </si>
  <si>
    <t>HCFEEDER</t>
  </si>
  <si>
    <t>HC FEEDER SP MP C9XX SRIES PRINTERS</t>
  </si>
  <si>
    <t>DF330</t>
  </si>
  <si>
    <t>DF-330 ENV. FEED ADJUSTABLE HEIGHT STAND</t>
  </si>
  <si>
    <t>HCCONVEYOR</t>
  </si>
  <si>
    <t>HC CONVEYOR SP MP C9XX SERIES PRINTERS</t>
  </si>
  <si>
    <t>70065701</t>
  </si>
  <si>
    <t>CABINET SP MP C9XX SERIES PRINTERS</t>
  </si>
  <si>
    <t>45530802</t>
  </si>
  <si>
    <t>HIGH CAPACITY TRAY (3 IN 1)</t>
  </si>
  <si>
    <t>QUADIENT ADDRESS PRINTERS</t>
  </si>
  <si>
    <t>AS450</t>
  </si>
  <si>
    <t>ENTRY LEVEL AS-450 HIGH SPEED MONOCHROME</t>
  </si>
  <si>
    <t>MACH6</t>
  </si>
  <si>
    <t>MACH 6 THICK MEDIA DIGITAL COLOR INKJET</t>
  </si>
  <si>
    <t>MACH6S</t>
  </si>
  <si>
    <t>MACH 6 WITH 3-FOOT CONVEYOR STACKER W/DR</t>
  </si>
  <si>
    <t>MACH6SMC</t>
  </si>
  <si>
    <t>MACH 6 SYSTEM WITH 3-FOOT CONVEYOR AND M</t>
  </si>
  <si>
    <t>MACH6ST</t>
  </si>
  <si>
    <t>MACH 6 SYSTEM W3 FOOT CONVEYOR CONSOLE</t>
  </si>
  <si>
    <t>MACH5SMCPTSP</t>
  </si>
  <si>
    <t>MACH 5 TURNKEY SYS W/MCOLOR PRE-LOADED P</t>
  </si>
  <si>
    <t>MACH5SMCSP</t>
  </si>
  <si>
    <t>MACH 5 SYSTEM WITH 3-FOOT CONVEYOR AND M</t>
  </si>
  <si>
    <t>MACH5SP</t>
  </si>
  <si>
    <t>MACH 5 DIGITAL COLOR INKJET PRINTER W/ME</t>
  </si>
  <si>
    <t>MACH5SSP</t>
  </si>
  <si>
    <t>MACH 5 W/ 3FT CONVEYORSTACKER W/DROPTRAY</t>
  </si>
  <si>
    <t>MACH5STSP</t>
  </si>
  <si>
    <t>MACH 5 SYSTEM W/3-FOOT CONVEYOR ADJUST</t>
  </si>
  <si>
    <t>MCOLORADCX</t>
  </si>
  <si>
    <t>MCOLOR RIP FOR MEMJET ADD-ON MODULE FOR</t>
  </si>
  <si>
    <t>MCOLORADMACH</t>
  </si>
  <si>
    <t>MCOLOR RIP FOR HD-CX PRINTERS ADD-ON MOD</t>
  </si>
  <si>
    <t>MCOLORADPOSI</t>
  </si>
  <si>
    <t>SIMPLE IMPOSITION TOOL FOR MACH X LABEL</t>
  </si>
  <si>
    <t>MCOLORADRIP</t>
  </si>
  <si>
    <t>ADDITIONAL RIP SERVER FOR MCOLOR SOFTWAR</t>
  </si>
  <si>
    <t>MCOLOREXPDIR</t>
  </si>
  <si>
    <t>ANNUAL END USER SUPPORT CONTRACT</t>
  </si>
  <si>
    <t>MCOLOREXPFIX</t>
  </si>
  <si>
    <t>MCOLOR SOFTWARE DIRECT EXPERT TECHNICAL</t>
  </si>
  <si>
    <t>MCOLOREXPINS</t>
  </si>
  <si>
    <t>MCOLOR SOFTWARE EXPERT GUIDED INSTALLATI</t>
  </si>
  <si>
    <t>MCOLOREXPUPG</t>
  </si>
  <si>
    <t>MCOLOR SOFTWARE EXPERT GUIDED PRODUCT UP</t>
  </si>
  <si>
    <t>MCOLORRIP</t>
  </si>
  <si>
    <t>MCOLOR RIP AND WORKFLOW MGMT SOFTWARE</t>
  </si>
  <si>
    <t>MCOLORRIPCL</t>
  </si>
  <si>
    <t>ADDITIONAL SEAT LICENSE FOR MCOLOR SOFTW</t>
  </si>
  <si>
    <t>MCOLORRIPCX</t>
  </si>
  <si>
    <t>MCOLOR RIP &amp; WORKFLOW COLOR MAN HD-CX S</t>
  </si>
  <si>
    <t>MCOLORRIPCXPC</t>
  </si>
  <si>
    <t>MCOLOR RIP FOR HD-CX PRINTERS PRE-LOADED</t>
  </si>
  <si>
    <t>MCOLORRIPDEMO</t>
  </si>
  <si>
    <t>MCOLOR RIP FOR MEMJET &amp; HD-CX PRINTERS T</t>
  </si>
  <si>
    <t>MCOLORRIPMCX</t>
  </si>
  <si>
    <t>MCOLOR RIP &amp; WORKFLOW COLOR MANAGEMENT S</t>
  </si>
  <si>
    <t>MCOLORRIPMCXPC</t>
  </si>
  <si>
    <t>MCOLOR RIP FOR MEMJET &amp; HD-CX PRINTERS P</t>
  </si>
  <si>
    <t>MCOLORRIPPC</t>
  </si>
  <si>
    <t>MCOLOR RIP FOR MEMJET PRINTERS PRE-LOADE</t>
  </si>
  <si>
    <t>MCOLORRIPUPG</t>
  </si>
  <si>
    <t>MAJOR VERSION UPGRADES FOR MCOLOR RIP SO</t>
  </si>
  <si>
    <t>MCOLORWRKUPG</t>
  </si>
  <si>
    <t>MAJOR VERSION UPGRADES FOR MCOLOR WORKFL</t>
  </si>
  <si>
    <t>Subgroup D-1 Service</t>
  </si>
  <si>
    <t>Service</t>
  </si>
  <si>
    <t>9967005050</t>
  </si>
  <si>
    <t>7640021190</t>
  </si>
  <si>
    <t>Installation &amp; Training</t>
  </si>
  <si>
    <t>DVINST</t>
  </si>
  <si>
    <t xml:space="preserve">Install &amp; TRNG 3-days onsite  </t>
  </si>
  <si>
    <t>14YH</t>
  </si>
  <si>
    <t>SK601 STAPLE FOR SD-501</t>
  </si>
  <si>
    <t>A85VWY1</t>
  </si>
  <si>
    <t>SK-601H STAPLES</t>
  </si>
  <si>
    <t>14YK</t>
  </si>
  <si>
    <t>SK-602 STAPLE KIT</t>
  </si>
  <si>
    <t>A4RCWY1</t>
  </si>
  <si>
    <t>SK-703 STAPLES FOR FS-532 (5,000 x 5)</t>
  </si>
  <si>
    <t>A080WY1</t>
  </si>
  <si>
    <t>GC-501 GLUE FOR PERFECT BINDER</t>
  </si>
  <si>
    <t>A9K1130</t>
  </si>
  <si>
    <t>TN017 TONER FOR 6136/6120</t>
  </si>
  <si>
    <t>TN017 TONER FOR 7136/7120</t>
  </si>
  <si>
    <t>Installation &amp; Training3</t>
  </si>
  <si>
    <t>TECRCMT8</t>
  </si>
  <si>
    <t>RIP COLOR MANAGEMENT TRAINING</t>
  </si>
  <si>
    <t>TECINST4</t>
  </si>
  <si>
    <t>INSTALLATION &amp; TRAINING 5-DAYS (MTEX)</t>
  </si>
  <si>
    <t>Start-Up Kit4</t>
  </si>
  <si>
    <t>KMMUL800SK</t>
  </si>
  <si>
    <t>PKG -800 STARTER KIT (PIGMENT INK)</t>
  </si>
  <si>
    <t>Consumables5</t>
  </si>
  <si>
    <t>93008000500</t>
  </si>
  <si>
    <t>MT PKG INKJET PRINTHEADS (EACH)</t>
  </si>
  <si>
    <t>93008000100</t>
  </si>
  <si>
    <t>INK BOTTLE WB PIGMENT MT 5L CYAN</t>
  </si>
  <si>
    <t>93008000200</t>
  </si>
  <si>
    <t>INK BOTTLE WB PIGMENT MT 5L MAGENTA</t>
  </si>
  <si>
    <t>93008000300</t>
  </si>
  <si>
    <t>INK BOTTLE WB PIGMENT MT 5L YELLOW</t>
  </si>
  <si>
    <t>93008000400</t>
  </si>
  <si>
    <t>INK BOTTLE WB PIGMENT MT 5L BLACK</t>
  </si>
  <si>
    <t>93008001100</t>
  </si>
  <si>
    <t>INK BOTTLE WB DYE MT 5L CYAN</t>
  </si>
  <si>
    <t>93008001300</t>
  </si>
  <si>
    <t>INK BOTTLE WB DYE MT 5L MAGENTA</t>
  </si>
  <si>
    <t>93008001200</t>
  </si>
  <si>
    <t>INK BOTTLE WB DYE MT 5L YELLOW</t>
  </si>
  <si>
    <t>93008001000</t>
  </si>
  <si>
    <t>INK BOTTLE WB DYE MT 5L BLACK</t>
  </si>
  <si>
    <t>99904000100</t>
  </si>
  <si>
    <t>MTEX CLEANER 1L</t>
  </si>
  <si>
    <t>93106026100</t>
  </si>
  <si>
    <t>INK FILTER</t>
  </si>
  <si>
    <t>93118001200</t>
  </si>
  <si>
    <t>AIR FILTER</t>
  </si>
  <si>
    <t>92500000100</t>
  </si>
  <si>
    <t>NITRILE GLOVES</t>
  </si>
  <si>
    <t>93004000500</t>
  </si>
  <si>
    <t>CLEANING WIPES</t>
  </si>
  <si>
    <t>300857</t>
  </si>
  <si>
    <t>BERKSHIRE WIPES MP4000HP (1 BAG/EA.)</t>
  </si>
  <si>
    <t>Delivery6</t>
  </si>
  <si>
    <t>76400223737</t>
  </si>
  <si>
    <t>DELIVERY CHARGE (QUOTABLE)</t>
  </si>
  <si>
    <t>Installation &amp; Training4</t>
  </si>
  <si>
    <t>TECRCMT13</t>
  </si>
  <si>
    <t>ERGOSOFT COLOR MGMT TRAINING (MTEX) OPT</t>
  </si>
  <si>
    <t>TECINST5</t>
  </si>
  <si>
    <t>INSTALL &amp; TRNG - 5 DAYS (MTEX) MANDATORY</t>
  </si>
  <si>
    <t>Start-Up Kit5</t>
  </si>
  <si>
    <t>KMMUL1300SK</t>
  </si>
  <si>
    <t>PKG-1300 STARTER KIT (PIIGMENT INK)PKG-1</t>
  </si>
  <si>
    <t>Consumables6</t>
  </si>
  <si>
    <t>93118001000</t>
  </si>
  <si>
    <t>PERISTALTIC PUMP</t>
  </si>
  <si>
    <t>Delivery7</t>
  </si>
  <si>
    <t>7640018734</t>
  </si>
  <si>
    <t>INTOPRINT DP50 INSTALLATION &amp; TRAINING</t>
  </si>
  <si>
    <t>Warranty</t>
  </si>
  <si>
    <t>7640019144</t>
  </si>
  <si>
    <t>DP50 ADDTL WARRANTY PER YEAR</t>
  </si>
  <si>
    <t>TDP50BK</t>
  </si>
  <si>
    <t>DP50 BLACK TONER</t>
  </si>
  <si>
    <t>TDP50CY</t>
  </si>
  <si>
    <t>DP50 CYAN TONER</t>
  </si>
  <si>
    <t>TDP50MG</t>
  </si>
  <si>
    <t>DP50 MAGENTA TONER</t>
  </si>
  <si>
    <t>TDP50YE</t>
  </si>
  <si>
    <t>DP50 YELLOW TONER</t>
  </si>
  <si>
    <t>DDP50BK</t>
  </si>
  <si>
    <t>DP50 BLACK DRUM</t>
  </si>
  <si>
    <t>DDP50CY</t>
  </si>
  <si>
    <t>DP50 CYAN DRUM</t>
  </si>
  <si>
    <t>DDP50MG</t>
  </si>
  <si>
    <t>DP50 MAGENTA DRUM</t>
  </si>
  <si>
    <t>DDP50YE</t>
  </si>
  <si>
    <t>DP50 YELLOW DRUM</t>
  </si>
  <si>
    <t>44848804</t>
  </si>
  <si>
    <t>FUSER UNIT DP50</t>
  </si>
  <si>
    <t>44846205</t>
  </si>
  <si>
    <t>TRANSFER BELT DP50</t>
  </si>
  <si>
    <t>Miscellaneous</t>
  </si>
  <si>
    <t>7640018735</t>
  </si>
  <si>
    <t>INTOPRINT FLAT FREIGHT CHARGE - LEVEL 1 </t>
  </si>
  <si>
    <t>7640017409</t>
  </si>
  <si>
    <t>INTOPRINT LIFTGATE DELIVERY</t>
  </si>
  <si>
    <t>Services</t>
  </si>
  <si>
    <t>INSTALLLEVEL1</t>
  </si>
  <si>
    <t>1 DAY INSTALL OPERATOR TRAIN CONT. U.S.</t>
  </si>
  <si>
    <t>INSTALLLEVEL2</t>
  </si>
  <si>
    <t>2 DAY INSTALL OPERATOR TRAIN CONT. U.S.</t>
  </si>
  <si>
    <t>WARRANTYMPSPLEVEL1</t>
  </si>
  <si>
    <t>2 YEAR ON-SITE WNTY MP/SP SERIES PRINTRS</t>
  </si>
  <si>
    <t>WARRANTYMPSPLEVEL2</t>
  </si>
  <si>
    <t>3 YEAR ON-SITE WNTY MP/SP SERIES PRINTRS</t>
  </si>
  <si>
    <t>MP200 Series Consumables</t>
  </si>
  <si>
    <t>TMP200CY</t>
  </si>
  <si>
    <t>MP200 CYAN TONER (38K)</t>
  </si>
  <si>
    <t>TMP200MG</t>
  </si>
  <si>
    <t>MP200 MAGENTA TONER (38K)</t>
  </si>
  <si>
    <t>TMP200YE</t>
  </si>
  <si>
    <t>MP200 YELLOW TONER (38K)</t>
  </si>
  <si>
    <t>TMP200BK</t>
  </si>
  <si>
    <t>MP200 BLACK TONER (38K)</t>
  </si>
  <si>
    <t>TMP200WYE</t>
  </si>
  <si>
    <t>MP200W YELLOW TONER (24K)</t>
  </si>
  <si>
    <t>TMP200WWH</t>
  </si>
  <si>
    <t>MP200W WHITE TONER (15K)</t>
  </si>
  <si>
    <t>DMP200CY</t>
  </si>
  <si>
    <t>MP200 CYAN DRUM</t>
  </si>
  <si>
    <t>DMP200MG</t>
  </si>
  <si>
    <t>MP200 MAGENTA DRUM</t>
  </si>
  <si>
    <t>DMP200YE</t>
  </si>
  <si>
    <t>MP200 YELLOW DRUM</t>
  </si>
  <si>
    <t>DMP200BK</t>
  </si>
  <si>
    <t>MP200 BLACK DRUM</t>
  </si>
  <si>
    <t>DMP200WWH</t>
  </si>
  <si>
    <t>MP200W WHITE DRUM</t>
  </si>
  <si>
    <t>MP200FUSER</t>
  </si>
  <si>
    <t>MP200 FUSER (150K)</t>
  </si>
  <si>
    <t>MP200FUSERENV</t>
  </si>
  <si>
    <t>MP200 FUSER (150K) OVERSIZE ENVELOPES</t>
  </si>
  <si>
    <t>MP200BELT</t>
  </si>
  <si>
    <t>MP200 TRANSFER BELT (150K)</t>
  </si>
  <si>
    <t>MP200WASTE</t>
  </si>
  <si>
    <t>MP200 WASTE TONER (40K)</t>
  </si>
  <si>
    <t>SP1360 Series Consumables</t>
  </si>
  <si>
    <t>TSP1360CY</t>
  </si>
  <si>
    <t>SP1360/SP1360W/SP1360S CYAN TONER (38K)</t>
  </si>
  <si>
    <t>TSP1360MG</t>
  </si>
  <si>
    <t>SP1360/SP1360W/SP1360S MAGTA TONER (38K)</t>
  </si>
  <si>
    <t>TSP1360YE</t>
  </si>
  <si>
    <t>SP1360/SP1360S YELLOW TONER (38K)</t>
  </si>
  <si>
    <t>TSP1360BK</t>
  </si>
  <si>
    <t>SP1360/SP1360W/SP1360S BLACK TONER (38K)</t>
  </si>
  <si>
    <t>TSP1360WYE</t>
  </si>
  <si>
    <t>SP1360W YELLOW TONER (24K)</t>
  </si>
  <si>
    <t>TSP1360WWH</t>
  </si>
  <si>
    <t>SP1360W WHITE TONER (15K)</t>
  </si>
  <si>
    <t>DSP1360CY</t>
  </si>
  <si>
    <t>SP1360/SP1360W/SP1360S CYAN DRUM</t>
  </si>
  <si>
    <t>DSP1360MG</t>
  </si>
  <si>
    <t>SP1360/SP1360W/SP1360S MAGENTA DRUM</t>
  </si>
  <si>
    <t>DSP1360YE</t>
  </si>
  <si>
    <t>SP1360/SP1360W/SP1360S YELLOW DRUM</t>
  </si>
  <si>
    <t>DSP1360BK</t>
  </si>
  <si>
    <t>SP1360/SP1360W/SP1360S BLACK DRUM</t>
  </si>
  <si>
    <t>DSP1360WWH</t>
  </si>
  <si>
    <t>SP1360W WHITE DRUM</t>
  </si>
  <si>
    <t>SP1360FUSER</t>
  </si>
  <si>
    <t>SP1360-FUSER (150K)</t>
  </si>
  <si>
    <t>SP1360FUSERENV</t>
  </si>
  <si>
    <t>SP1360 FUSER (150K) OVERSIZE ENVELOPES</t>
  </si>
  <si>
    <t>SP1360BELT</t>
  </si>
  <si>
    <t>SP1360 TRANSFER BELT (150K)</t>
  </si>
  <si>
    <t>SP1360WASTE</t>
  </si>
  <si>
    <t>SP1360 WASTE TONER (40K)</t>
  </si>
  <si>
    <t>FREIGHTLEVEL2</t>
  </si>
  <si>
    <t>FLAT FREIGHT CHARGE DELIVERY CONT. U.S.</t>
  </si>
  <si>
    <t>Freight - Installation - Support</t>
  </si>
  <si>
    <t>Group E</t>
  </si>
  <si>
    <t>FMA</t>
  </si>
  <si>
    <t>Segment Low</t>
  </si>
  <si>
    <t>HP DesignJet T1600 Printer series</t>
  </si>
  <si>
    <t>Color/B&amp;W                                                                                                                                                                                                                                                                                                                                                                                                                                   0-3</t>
  </si>
  <si>
    <t>3EK11FB1K</t>
  </si>
  <si>
    <t>HP DESIGNJET T1600 36-IN PS PRINTER</t>
  </si>
  <si>
    <t>24"-44"</t>
  </si>
  <si>
    <t>L4R66A</t>
  </si>
  <si>
    <t>HP 36 INCH ROLL FEED SPINDLE</t>
  </si>
  <si>
    <t>CN538A</t>
  </si>
  <si>
    <t>HP DESIGNJET 3-IN SPINDLE ADAPTER KIT</t>
  </si>
  <si>
    <t>B3P06A</t>
  </si>
  <si>
    <t>HP 727 DESIGNJET PRINTHEAD</t>
  </si>
  <si>
    <t>1XB25A</t>
  </si>
  <si>
    <t>HP 730F 300ML YELLOW  INK</t>
  </si>
  <si>
    <t>1XB26A</t>
  </si>
  <si>
    <t>HP 730F 300ML MAGENTA  INK</t>
  </si>
  <si>
    <t>1XB27A</t>
  </si>
  <si>
    <t>HP 730F 300ML CYAN  INK</t>
  </si>
  <si>
    <t>1XB28A</t>
  </si>
  <si>
    <t>HP 730F 300ML PHOTO BLACK  INK</t>
  </si>
  <si>
    <t>1XB29A</t>
  </si>
  <si>
    <t>HP 730F 300ML GRAY  INK</t>
  </si>
  <si>
    <t>1XB30A</t>
  </si>
  <si>
    <t>HP 730F 300ML MATTE BLACK  INK</t>
  </si>
  <si>
    <t>H4518E</t>
  </si>
  <si>
    <t>HP DESIGNJET NETWORK INSTALL 400-6100</t>
  </si>
  <si>
    <t>U1XV4E</t>
  </si>
  <si>
    <t>HP PREV MAINT HW SUPPORTT &amp; Z AND D5800</t>
  </si>
  <si>
    <t>UC6M2E</t>
  </si>
  <si>
    <t>HP 3Y NBD+DMR DJ T1600 F-SERIES 1R HS</t>
  </si>
  <si>
    <t>UC6M3E</t>
  </si>
  <si>
    <t>HP 4Y NBD+DMR DJ T1600 F-SERIES 1R HS</t>
  </si>
  <si>
    <t>UC6M4E</t>
  </si>
  <si>
    <t>HP 5Y NBD+DMR DJ T1600 F-SERIES 1R HS</t>
  </si>
  <si>
    <t>UC6M5PE</t>
  </si>
  <si>
    <t>HP 1Y PW NBD+DMR DJ T1600 F-SERIES 1R HS</t>
  </si>
  <si>
    <t>UC6M6PE</t>
  </si>
  <si>
    <t>HP 2Y PW NBD+DMR DJ T1600 F-SERIES 1R HS</t>
  </si>
  <si>
    <t>HP DesignJet T1700 Printer series (1-roll version)</t>
  </si>
  <si>
    <t>1VD87FB1K</t>
  </si>
  <si>
    <t>HP DESIGNJET T1700 44-IN PS PRINTER</t>
  </si>
  <si>
    <t>Q6709A</t>
  </si>
  <si>
    <t>HP DESIGNJET T1100 OFFICE 44IN SPINDLE</t>
  </si>
  <si>
    <t>C0C66B</t>
  </si>
  <si>
    <t>HP DESIGNJET POST SCRIPT UPGRADE</t>
  </si>
  <si>
    <t>UD2V5E</t>
  </si>
  <si>
    <t>HP 3Y NBD + DMR DJ T1700F 1 ROLL HWS</t>
  </si>
  <si>
    <t>UD2V6E</t>
  </si>
  <si>
    <t>HP 4Y NBD + DMR DJ T1700F 1 ROLL HWS</t>
  </si>
  <si>
    <t>UD2V7E</t>
  </si>
  <si>
    <t>HP 5Y NBD + DMR DJ T1700F 1 ROLL HWS</t>
  </si>
  <si>
    <t>U9QS2PE</t>
  </si>
  <si>
    <t>HP 1YPW NBD+DMR DSNJTT1700 1 ROLL HW SUP</t>
  </si>
  <si>
    <t>U9QS3PE</t>
  </si>
  <si>
    <t>HP 2YPW NBD+DMR DJ T1700 1 ROLL HW SUPP</t>
  </si>
  <si>
    <t>HP DesignJet T2600 Printer series (1-roll version)</t>
  </si>
  <si>
    <t>3XB78FB1K</t>
  </si>
  <si>
    <t>HP DESIGNJET T2600 36-IN PS MFP PRINTER</t>
  </si>
  <si>
    <t>UC6N8E</t>
  </si>
  <si>
    <t>HP 3Y NBD+DMR DJ T2600 F-SERIES 1R HS</t>
  </si>
  <si>
    <t>UC6N9E</t>
  </si>
  <si>
    <t>HP 4Y NBD+DMR DJ T2600 F-SERIES 1R HS</t>
  </si>
  <si>
    <t>UC6P0E</t>
  </si>
  <si>
    <t>HP 5Y NBD+DMR DJ T2600 F-SERIES 1R HS</t>
  </si>
  <si>
    <t>UC6P1PE</t>
  </si>
  <si>
    <t>HP 1Y PW NBD+DMR DJ T2600 F-SERIES 1R HS</t>
  </si>
  <si>
    <t>UC6P2PE</t>
  </si>
  <si>
    <t>HP 2Y PW NBD+DMR DJ T2600 F-SERIES 1R HS</t>
  </si>
  <si>
    <t>HP DesignJet T2600 Printer series (2-roll version)</t>
  </si>
  <si>
    <t>3EK15FB1K</t>
  </si>
  <si>
    <t>HP DESIGNJET T2600DR 36IN PS MFP PRINTR</t>
  </si>
  <si>
    <t>UC6P6E</t>
  </si>
  <si>
    <t>HP 3Y NBD+DMR DJ T2600 F-SERIES 2R HS</t>
  </si>
  <si>
    <t>UC6P7E</t>
  </si>
  <si>
    <t>HP 4Y NBD+DMR DJ T2600 F-SERIES 2R HS</t>
  </si>
  <si>
    <t>UC6P8E</t>
  </si>
  <si>
    <t>HP 5Y NBD+DMR DJ T2600 F-SERIES 2R HS</t>
  </si>
  <si>
    <t>UC6P9PE</t>
  </si>
  <si>
    <t>HP1Y PW NBD+DMR DJ T2600 F-SERIES 2R HS</t>
  </si>
  <si>
    <t>UC6Q0PE</t>
  </si>
  <si>
    <t xml:space="preserve">HP DesignJet XL 3600 MFP series </t>
  </si>
  <si>
    <t>6KD26F</t>
  </si>
  <si>
    <t>HP DESIGNJET XL 3600DR MFP</t>
  </si>
  <si>
    <t>L3J69A</t>
  </si>
  <si>
    <t>HP SMARTSTREAM PREFLIGHT MANAGER-DONGLE</t>
  </si>
  <si>
    <t>2NH46AAE</t>
  </si>
  <si>
    <t>HP SMARTSTREAM DOCUMENT ORGANIZER MODULE</t>
  </si>
  <si>
    <t>2NH47AAE</t>
  </si>
  <si>
    <t>HP SMARTSTREAM PIXEL ANALYSIS MODULE</t>
  </si>
  <si>
    <t>1XB31A</t>
  </si>
  <si>
    <t>HP 766F 300ML YELLOW DESIGNJET INK CRTGE</t>
  </si>
  <si>
    <t>1XB32A</t>
  </si>
  <si>
    <t>HP 766F 300ML MAGENTA  INK</t>
  </si>
  <si>
    <t>1XB33A</t>
  </si>
  <si>
    <t>HP 766F 300ML CYAN DESIGNJET INK CARTRID</t>
  </si>
  <si>
    <t>1XB34A</t>
  </si>
  <si>
    <t>HP 766F 300ML PHOTO DESIGNJET INK CARTRI</t>
  </si>
  <si>
    <t>1XB35A</t>
  </si>
  <si>
    <t xml:space="preserve"> HP 766F 300ML GRAY  INK</t>
  </si>
  <si>
    <t>1XB36A</t>
  </si>
  <si>
    <t>HP 766F 300ML MATTE DESIGNJET  INK CARTR</t>
  </si>
  <si>
    <t>UC0J5E</t>
  </si>
  <si>
    <t>HP DESIGNJET XL 3600 MFP INSTALLATION</t>
  </si>
  <si>
    <t>UC0H2E</t>
  </si>
  <si>
    <t>HP 3Y NBD+DMR+MKR DJXL 3600MFP HWS</t>
  </si>
  <si>
    <t>UC0H4E</t>
  </si>
  <si>
    <t>HP 5Y NBD+DMR+MKR DJ XL 3600MFP HWS</t>
  </si>
  <si>
    <t>UC0H5PE</t>
  </si>
  <si>
    <t>HP 1Y PW NBD+DMR+MKR DJXL3600MFP HS</t>
  </si>
  <si>
    <t>UC0H6PE</t>
  </si>
  <si>
    <t>HP 2Y PW NBD+DMR+MKR DJXL 3600MFP HWS</t>
  </si>
  <si>
    <t>T8W15AB1K</t>
  </si>
  <si>
    <t>HP DESIGNJET Z6 24IN POSTSCRIPT PRINTER</t>
  </si>
  <si>
    <t>Q6700A</t>
  </si>
  <si>
    <t>HP DESIGNJET ZX100 24IN SPINDLE</t>
  </si>
  <si>
    <t>P2V25A</t>
  </si>
  <si>
    <t>HP 746 PRINTHEAD</t>
  </si>
  <si>
    <t>P2V81A</t>
  </si>
  <si>
    <t>HP 746 300-ML CHRMTC RED INK CARTRIDGE</t>
  </si>
  <si>
    <t>P2V80A</t>
  </si>
  <si>
    <t>HP 746 300-ML CYAN INK CARTRIDGE</t>
  </si>
  <si>
    <t>P2V78A</t>
  </si>
  <si>
    <t>HP 746 300-ML MAGENTA INK CARTRIDGE</t>
  </si>
  <si>
    <t>P2V83A</t>
  </si>
  <si>
    <t>HP 746 300-ML MATTE BLACK INK CARTRIDGE</t>
  </si>
  <si>
    <t>P2V82A</t>
  </si>
  <si>
    <t>HP 746 300-ML PHOTO BLACK INK CARTRIDGE</t>
  </si>
  <si>
    <t>P2V79A</t>
  </si>
  <si>
    <t>HP 746 300-ML YELLOW INK CARTRIDGE</t>
  </si>
  <si>
    <t>U9WP9E</t>
  </si>
  <si>
    <t>HP 2Y NBD+DMR DESIGNJET Z6-24 1 ROLL HWS</t>
  </si>
  <si>
    <t>U9WQ0E</t>
  </si>
  <si>
    <t>HP 3Y NBD+DMR DESIGNJET Z6-24 1 ROLL HWS</t>
  </si>
  <si>
    <t>U9YX7E</t>
  </si>
  <si>
    <t>HP 4Y NBD+DMR DESIGNJET Z6-24 1 ROLL HWS</t>
  </si>
  <si>
    <t>U9YX8E</t>
  </si>
  <si>
    <t>HP 5Y NBD+DMR DESIGNJET Z6-24 1 ROLL HWS</t>
  </si>
  <si>
    <t>U9YX9PE</t>
  </si>
  <si>
    <t>HP 1Y PW NBD+DMR DSNJT Z6-24 1 ROLL HWS</t>
  </si>
  <si>
    <t>U9YY0PE</t>
  </si>
  <si>
    <t>HP 2Y PW NBD+DMR DSNJT Z6-24 1 ROLL HWS</t>
  </si>
  <si>
    <t>HP DesignJet Z9+dr 44-in PostScript Printer with V-Trimmer</t>
  </si>
  <si>
    <t>X9D24FB1K</t>
  </si>
  <si>
    <t>HP DESIGNJET Z9DR 44-IN PS PTR V-TRIM</t>
  </si>
  <si>
    <t>2QX55AB1K</t>
  </si>
  <si>
    <t>HP GLOSS ENHANCER UPGRADE KIT</t>
  </si>
  <si>
    <t>1QF38AB1K</t>
  </si>
  <si>
    <t>HP DESIGNJET 44-INCH TAKE-UP REEL</t>
  </si>
  <si>
    <t>P2V85A</t>
  </si>
  <si>
    <t>HP 747 300-ML CHRMTC BLUE INK CARTRIDGE</t>
  </si>
  <si>
    <t>P2V84A</t>
  </si>
  <si>
    <t>HP 747 300-ML CHRMTC GREEN INK CARTRIDGE</t>
  </si>
  <si>
    <t>P2V87A</t>
  </si>
  <si>
    <t>HP 747 300-ML GLOSS ENHANCER INK CRTG</t>
  </si>
  <si>
    <t>P2V86A</t>
  </si>
  <si>
    <t>HP 747 300-ML GRAY INK CARTRIDGE</t>
  </si>
  <si>
    <t>UD4Y6E</t>
  </si>
  <si>
    <t>HP 3Y NBD+DMR DJ Z9-44F 2 ROLL HWS</t>
  </si>
  <si>
    <t>UD4Y7E</t>
  </si>
  <si>
    <t>HP 4Y NBD+DMR DJ Z9-44F 2 ROLL HWS</t>
  </si>
  <si>
    <t>UD4Y8E</t>
  </si>
  <si>
    <t>HP 5Y NBD+DMR DJ Z9-44F 2 ROLL HWS</t>
  </si>
  <si>
    <t>U9ZG0PE</t>
  </si>
  <si>
    <t>HP 1Y PW NBD+DMR DSNJT Z9-44 2 ROLL HWS</t>
  </si>
  <si>
    <t>U9ZG1PE</t>
  </si>
  <si>
    <t>HP 2Y PW NBD+DMR DSNJT Z9-44 2 ROLL HWS</t>
  </si>
  <si>
    <t>T8W18FB1K</t>
  </si>
  <si>
    <t>4Z7Z7AA</t>
  </si>
  <si>
    <t>HP USB 3.0 TO GIG RJ45 ADAPTER G2</t>
  </si>
  <si>
    <t>5EK01AB1K</t>
  </si>
  <si>
    <t>HP DESIGNJET SD PRO 2 44-IN SCANNER</t>
  </si>
  <si>
    <t>UD3K7E</t>
  </si>
  <si>
    <t>HP 3Y NBD+DMR DJ Z6-44F 2 ROLL HWS</t>
  </si>
  <si>
    <t>UD3K8E</t>
  </si>
  <si>
    <t>HP 4Y NBD+DMR DJ Z6-44F 2 ROLL HWS</t>
  </si>
  <si>
    <t>UD3K9E</t>
  </si>
  <si>
    <t>HP 5Y NBD+DMR DJ Z6-44F 2 ROLL HWS</t>
  </si>
  <si>
    <t>HP Care Pack Post Warranty Service (not to be sold with new printers)</t>
  </si>
  <si>
    <t>U9ZE5PE</t>
  </si>
  <si>
    <t>HP 1Y PW NBD+DMR DSNJT Z6-44 2 ROLL HWS</t>
  </si>
  <si>
    <t>U9ZE6PE</t>
  </si>
  <si>
    <t>HP 2Y PW NBD+DMR DSNJT Z6-44 2 ROLL HWS</t>
  </si>
  <si>
    <t>T8W16FB1K</t>
  </si>
  <si>
    <t>UD3K3E</t>
  </si>
  <si>
    <t>HP 3Y NBD+DMR DJ Z6-44F 1 ROLL HWS</t>
  </si>
  <si>
    <t>UD3K4E</t>
  </si>
  <si>
    <t>HP 4Y NBD+DMR DJ Z6-44F 1 ROLL HWS</t>
  </si>
  <si>
    <t>UD3K5E</t>
  </si>
  <si>
    <t>HP 5Y NBD+DMR DJ Z6-44F 1 ROLL HWS</t>
  </si>
  <si>
    <t>HP Care Pack Post Warranty Service (</t>
  </si>
  <si>
    <t>U9YZ4PE</t>
  </si>
  <si>
    <t>HP 1Y PW NBD+DMR DSNJT Z6-44 1 ROLL HWS</t>
  </si>
  <si>
    <t>U9YZ5PE</t>
  </si>
  <si>
    <t>HP 2Y PW NBD+DMR DSNJT Z6-44 1 ROLL HWS</t>
  </si>
  <si>
    <t>C6569C</t>
  </si>
  <si>
    <t>Segment Medium Low</t>
  </si>
  <si>
    <t xml:space="preserve">HP DesignJet Z6 Pro </t>
  </si>
  <si>
    <t>2QU25FB1K</t>
  </si>
  <si>
    <t>HP DESIGNJET Z6 PRO 64IN PRINTER</t>
  </si>
  <si>
    <t>46"+</t>
  </si>
  <si>
    <t>7HC76A</t>
  </si>
  <si>
    <t>HP DESIGNJET POSTSCRIPT/PDF UPGRADE</t>
  </si>
  <si>
    <t>7HC73A</t>
  </si>
  <si>
    <t>HP DESIGNJET Z PRO SRS 64 TAKE UP REEL</t>
  </si>
  <si>
    <t>1A4T0A</t>
  </si>
  <si>
    <t>HP DESIGNJET Z PRO 2/3IN CORE ADAPTER</t>
  </si>
  <si>
    <t xml:space="preserve">Inks and Printhead(s) </t>
  </si>
  <si>
    <t>3WW81A</t>
  </si>
  <si>
    <t>HP 775M/776M 1L CYAN DJ INK CRT</t>
  </si>
  <si>
    <t>3WW82A</t>
  </si>
  <si>
    <t>HP 775M/776M 1L MAGENTA DJ INK CRT</t>
  </si>
  <si>
    <t>3WW83A</t>
  </si>
  <si>
    <t>HP 775M/776M 1L YELLOW DJ INK CRT</t>
  </si>
  <si>
    <t>3WW84A</t>
  </si>
  <si>
    <t>HP 775M/776M 1L CHROMATIC RED DJ INK CRT</t>
  </si>
  <si>
    <t>3WW80A</t>
  </si>
  <si>
    <t>HP 775M/776M 1L PHOTO BLACK DJ INK CRT</t>
  </si>
  <si>
    <t>3WW85A</t>
  </si>
  <si>
    <t>HP 775M/776M 1L MATTE BLACK DJ INK CRT</t>
  </si>
  <si>
    <t>3WW86A</t>
  </si>
  <si>
    <t>HP 775M/776M 1L CHROMATIC BLU DJ INK CRT</t>
  </si>
  <si>
    <t>3WW87A</t>
  </si>
  <si>
    <t>HP 775M/776M 1L CHROMATIC GRN DJ INK CRT</t>
  </si>
  <si>
    <t>3WW88A</t>
  </si>
  <si>
    <t>HP 775M/776M 1L GRAY DJ INK CRT</t>
  </si>
  <si>
    <t>1XB06A</t>
  </si>
  <si>
    <t>HP 776 500ML GLOSS ENHANCER DJ INK CRT</t>
  </si>
  <si>
    <t>3EE09A</t>
  </si>
  <si>
    <t>HP 777 DESIGNJET PRINTHEAD</t>
  </si>
  <si>
    <t>3ED19A</t>
  </si>
  <si>
    <t>HP 777 DESIGNJET MAINTENANCE CRT</t>
  </si>
  <si>
    <t>U36YHE</t>
  </si>
  <si>
    <t>HP INSTALL NETSETUP DJ Z PRO SERIES SVC</t>
  </si>
  <si>
    <t>U36Z9E</t>
  </si>
  <si>
    <t>HP 1Y NBD+DMR+PMK DJ Z6F PRO64 HW SUPP</t>
  </si>
  <si>
    <t>U36ZBE</t>
  </si>
  <si>
    <t>HP 2Y NBD+DMR+PMK DJ Z6F PRO64 HW SUPP</t>
  </si>
  <si>
    <t>U36ZCE</t>
  </si>
  <si>
    <t>HP 3Y NBD+DMR+PMK DJ Z6F PRO64 HW SUPP</t>
  </si>
  <si>
    <t>U36ZDE</t>
  </si>
  <si>
    <t>HP 4Y NBD+DMR+PMK DJ Z6F PRO64 HW SUPP</t>
  </si>
  <si>
    <t>U36ZFE</t>
  </si>
  <si>
    <t>HP 5Y NBD+DMR+PMK DJ Z6F PRO64 HW SUPP</t>
  </si>
  <si>
    <t xml:space="preserve">HP PageWide XL 3800 MFP series </t>
  </si>
  <si>
    <t>Color/B&amp;W                                                                                                                                                                                                                                                                                                                                                                                                                                   4-9</t>
  </si>
  <si>
    <t>7QR88FPROMO</t>
  </si>
  <si>
    <t>HP DESIGNJET XL 3800 36-IN MFP</t>
  </si>
  <si>
    <t xml:space="preserve">HP PageWide XL SmartStream </t>
  </si>
  <si>
    <t>8SW00A</t>
  </si>
  <si>
    <t>HP SMARTSTREAM PREFLIGHT MANAGER DONGLE</t>
  </si>
  <si>
    <t>8SW00AAE</t>
  </si>
  <si>
    <t>HP SMARTSTREAM PREFLIGHT MANAGER EON</t>
  </si>
  <si>
    <t>8SW02A</t>
  </si>
  <si>
    <t>HP SMARTSTREAM PRT CTR PW392DJ360 DONGLE</t>
  </si>
  <si>
    <t>8SW02AAE</t>
  </si>
  <si>
    <t>HP SMARTSTREAM PRT CTR PW3920DJ3600 EON</t>
  </si>
  <si>
    <t>3EE18A</t>
  </si>
  <si>
    <t>HP 768 DESIGNJET MAINTENANCE CARTRIDGE</t>
  </si>
  <si>
    <t>4S5C1A</t>
  </si>
  <si>
    <t>HP 768M MAGENTA 500ML  INK CARTRIDGE</t>
  </si>
  <si>
    <t>4S5C2A</t>
  </si>
  <si>
    <t>HP 768M YELLOW 500ML  INK CARTRIDGE</t>
  </si>
  <si>
    <t>4S5C3A</t>
  </si>
  <si>
    <t>HP 768M CYAN 500ML  INK CARTRIDGE</t>
  </si>
  <si>
    <t>4S5C4A</t>
  </si>
  <si>
    <t>HP 768M BLACK 500ML  INK CARTRIDGE</t>
  </si>
  <si>
    <t>7K5U5A</t>
  </si>
  <si>
    <t>HP 769 BLACK MAGENTA 1-2 PRINTHEAD</t>
  </si>
  <si>
    <t>7K5U6A</t>
  </si>
  <si>
    <t>HP 769 YELLOW CYAN 3-4 PRINTHEAD</t>
  </si>
  <si>
    <t>7K5U7A</t>
  </si>
  <si>
    <t>HP 769 MAGENTA BLACK 5-6 PRINTHEAD</t>
  </si>
  <si>
    <t>UC1N8S</t>
  </si>
  <si>
    <t>HP DJ XL 3800 PREMIUM INSTALLATION BY HP</t>
  </si>
  <si>
    <t>HP DESIGNJET XL 3x00 MFP INSTALLATION</t>
  </si>
  <si>
    <t>HP DJ XL 3800 INSTALLATION BY KM</t>
  </si>
  <si>
    <t>U67PYE</t>
  </si>
  <si>
    <t>HP 1-YEAR NBD DJXL 3800 CARE PACK</t>
  </si>
  <si>
    <t>U67PZE</t>
  </si>
  <si>
    <t>HP 2-YEAR NBD DJXL 3800 CARE PACK</t>
  </si>
  <si>
    <t>U67Q0E</t>
  </si>
  <si>
    <t>HP 3-YEAR NBD DJXL 3800 CARE PACK</t>
  </si>
  <si>
    <t>U67Q1E</t>
  </si>
  <si>
    <t>HP 4-YEAR NBD DJXL 3800 CARE PACK</t>
  </si>
  <si>
    <t>U67Q2E</t>
  </si>
  <si>
    <t>HP 5-YEAR NBD DJXL 3800 CARE PACK</t>
  </si>
  <si>
    <t>HP WIDE FORMAT DELIVERY CHARGE LEVEL 3</t>
  </si>
  <si>
    <t xml:space="preserve">HP PageWide XL 3950 MFP series </t>
  </si>
  <si>
    <t>86Z37FB1K</t>
  </si>
  <si>
    <t>HP PAGEWIDE XL 3950 MFP</t>
  </si>
  <si>
    <t xml:space="preserve">HP PageWide XL 3950 Accessories </t>
  </si>
  <si>
    <t>8SB02A</t>
  </si>
  <si>
    <t>HP PAGEWIDE XL MEDIA DRAWER</t>
  </si>
  <si>
    <t>5EK00AB1K</t>
  </si>
  <si>
    <t>HP HD PRO 2 42IN SCANNER</t>
  </si>
  <si>
    <t>P7V13A</t>
  </si>
  <si>
    <t>HP PRO SCANNER OUTPUT TRAY STACKER</t>
  </si>
  <si>
    <t>HP SmartTracker</t>
  </si>
  <si>
    <t>8SW12A</t>
  </si>
  <si>
    <t>HP SMARTTRACKER FOR PW3920DJ3600 DONGLE</t>
  </si>
  <si>
    <t>8SW12AAE</t>
  </si>
  <si>
    <t>HP PageWide XL 3920 Inks and Consumables</t>
  </si>
  <si>
    <t>A24VQA</t>
  </si>
  <si>
    <t>HP 863M 500ML MAG PAGEWIDE XL INK CRTG</t>
  </si>
  <si>
    <t>A24VRA</t>
  </si>
  <si>
    <t>HP 863M 500ML YEL PAGEWIDE XL INK CRTG</t>
  </si>
  <si>
    <t>A24VSA</t>
  </si>
  <si>
    <t>HP 863M 500ML CYAN PAGEWIDE XL INK CRTG</t>
  </si>
  <si>
    <t>A24VTA</t>
  </si>
  <si>
    <t>HP 863M 500ML BLACK PAGEWIDE XL INK CRTG</t>
  </si>
  <si>
    <t>C1Q19A</t>
  </si>
  <si>
    <t>HP 841 PAGEWIDE XL PRINTHEAD</t>
  </si>
  <si>
    <t>3WW73A</t>
  </si>
  <si>
    <t>PAGEWIDE XL CLEANING CONTAINER</t>
  </si>
  <si>
    <t>3WW99A</t>
  </si>
  <si>
    <t>PAGEWIDE XL MAINTENANCE CARTRIDGE</t>
  </si>
  <si>
    <t>HP DesignJet Z9+ 44-in PostScript Printer</t>
  </si>
  <si>
    <t>W3Z71AB1K</t>
  </si>
  <si>
    <t>U9ZC0E</t>
  </si>
  <si>
    <t>HP 2Y NBD+DMR DESIGNJET Z9-24 1 ROLL HWS</t>
  </si>
  <si>
    <t>U9ZC1E</t>
  </si>
  <si>
    <t>HP 3Y NBD+DMR DESIGNJET Z9-24 1 ROLL HWS</t>
  </si>
  <si>
    <t>U9ZC2E</t>
  </si>
  <si>
    <t>HP 4Y NBD+DMR DESIGNJET Z9-24 1 ROLL HWS</t>
  </si>
  <si>
    <t>U9ZC3E</t>
  </si>
  <si>
    <t>HP 5Y NBD+DMR DESIGNJET Z9-24 1 ROLL HWS</t>
  </si>
  <si>
    <t>U9ZC4PE</t>
  </si>
  <si>
    <t>HP 1Y PW NBD+DMR DSNJT Z9-24 1 ROLL HWS</t>
  </si>
  <si>
    <t>U9ZC5PE</t>
  </si>
  <si>
    <t>HP 2Y PW NBD+DMR DSNJT Z9-24 1 ROLL HWS</t>
  </si>
  <si>
    <t>W3Z72FB1K</t>
  </si>
  <si>
    <t>HP DESIGNJET Z9 44-IN PS PRINTER</t>
  </si>
  <si>
    <t>UD4Y2E</t>
  </si>
  <si>
    <t>HP 3Y NBD+DMR DJ Z9-44F 1 ROLL HWS</t>
  </si>
  <si>
    <t>UD4Y3E</t>
  </si>
  <si>
    <t>HP 4Y NBD+DMR DJ Z9-44F 1 ROLL HWS</t>
  </si>
  <si>
    <t>UD4Y4E</t>
  </si>
  <si>
    <t>HP 5Y NBD+DMR DJ Z9-44F 1 ROLL HWS</t>
  </si>
  <si>
    <t>U9ZA9PE</t>
  </si>
  <si>
    <t>HP 1Y PW NBD+DMR DSNJT Z9-44 1 ROLL HWS</t>
  </si>
  <si>
    <t>U9ZB0PE</t>
  </si>
  <si>
    <t>HP 2Y PW NBD+DMR DSNJT Z9-44 1 ROLL HWS</t>
  </si>
  <si>
    <t>HP DESIGNJET XT950 36-IN MFP</t>
  </si>
  <si>
    <t>2Y9H3FB1K</t>
  </si>
  <si>
    <t>7F2C8A</t>
  </si>
  <si>
    <t>HP DESIGNJET 36-IN SPINDLE</t>
  </si>
  <si>
    <t>498N0A</t>
  </si>
  <si>
    <t>HP 739 DESIGNJET PRINTHEAD REPLACEMENT</t>
  </si>
  <si>
    <t>676N1A</t>
  </si>
  <si>
    <t>HP 738M 300ML YELLOW DESIGNJET INK</t>
  </si>
  <si>
    <t>676N0A</t>
  </si>
  <si>
    <t>HP 738M 300ML MAGENTA DESIGNJET INK</t>
  </si>
  <si>
    <t>676M9A</t>
  </si>
  <si>
    <t>HP 738M 300ML CYAN DESIGNJET INK</t>
  </si>
  <si>
    <t>498Q0A</t>
  </si>
  <si>
    <t>HP 738M 300ML BLACK DESIGNJET INK</t>
  </si>
  <si>
    <t>U56TJE</t>
  </si>
  <si>
    <t>HP 2 YR CARE PACK NBD T950 MFP</t>
  </si>
  <si>
    <t>U56TKE</t>
  </si>
  <si>
    <t>HP 3 YR CARE PACK NBD T950 MFP</t>
  </si>
  <si>
    <t>U56TLE</t>
  </si>
  <si>
    <t>HP 4 YR CARE PACK NBD T950 MFP</t>
  </si>
  <si>
    <t>U56TME</t>
  </si>
  <si>
    <t>HP 5 YR CARE PACK NBD T950 MFP</t>
  </si>
  <si>
    <t>HP DesignJet Z9+ Pro</t>
  </si>
  <si>
    <t>2RM82FB1K</t>
  </si>
  <si>
    <t>HP DESIGNJET Z9+ PRO 64IN PRINTER</t>
  </si>
  <si>
    <t>7HC74A</t>
  </si>
  <si>
    <t>HP DESIGNJET Z PRO Z9+ 64IN MULTIF ROLL</t>
  </si>
  <si>
    <t>7HC75A</t>
  </si>
  <si>
    <t>HP DESIGNJET Z9+ PRO GLOSS ENHANCEUPGKIT</t>
  </si>
  <si>
    <t>Inks and Printhead(s) for TAA sku version only!</t>
  </si>
  <si>
    <t>U36ZGE</t>
  </si>
  <si>
    <t>HP 1Y NBD+DMR+PMK DJ Z9F PRO64 HW SUPP</t>
  </si>
  <si>
    <t>U36ZHE</t>
  </si>
  <si>
    <t>HP 2Y NBD+DMR+PMK DJ Z9F PRO64 HW SUPP</t>
  </si>
  <si>
    <t>U36ZJE</t>
  </si>
  <si>
    <t>HP 3Y NBD+DMR+PMK DJ Z9F PRO64 HW SUPP</t>
  </si>
  <si>
    <t>U36ZKE</t>
  </si>
  <si>
    <t>HP 4Y NBD+DMR+PMK DJ Z9F PRO64 HW SUPP</t>
  </si>
  <si>
    <t>U36ZLE</t>
  </si>
  <si>
    <t>HP 5Y NBD+DMR+PMK DJ Z9F PRO64 HW SUPP</t>
  </si>
  <si>
    <t>HP DesignJet Z9+ Pro  - TAA Version</t>
  </si>
  <si>
    <t>2RM82GBCB</t>
  </si>
  <si>
    <t>HP DESIGNJET Z9+ PRO 64IN PRINTER TAA</t>
  </si>
  <si>
    <t>1XB03A</t>
  </si>
  <si>
    <t>HP 776 1L CHROMATIC GREEN DJ INK CRT</t>
  </si>
  <si>
    <t>1XB04A</t>
  </si>
  <si>
    <t>HP 776 1L CHROMATIC BLUE DJ INK CRT</t>
  </si>
  <si>
    <t>1XB05A</t>
  </si>
  <si>
    <t>HP 776 1L GRAY DJ INK CRT</t>
  </si>
  <si>
    <t>1XB07A</t>
  </si>
  <si>
    <t>HP 776 1L MAGENTA DJ INK CRT</t>
  </si>
  <si>
    <t>1XB08A</t>
  </si>
  <si>
    <t>HP 776 1L YELLOW DJ INK CRT</t>
  </si>
  <si>
    <t>1XB09A</t>
  </si>
  <si>
    <t>HP 776 1L CYAN DJ INK CRT</t>
  </si>
  <si>
    <t>1XB10A</t>
  </si>
  <si>
    <t>HP 776 1L CHROMATIC RED DJ INK CRT</t>
  </si>
  <si>
    <t>1XB11A</t>
  </si>
  <si>
    <t>HP 776 1L PHOTO BLACK DJ INK CRT</t>
  </si>
  <si>
    <t>1XB12A</t>
  </si>
  <si>
    <t>HP 776 1L MATTE BLACK DJ INK CRT</t>
  </si>
  <si>
    <t>Segment Medium High</t>
  </si>
  <si>
    <t>HP PageWide XL 4x00 Printers and MFPs</t>
  </si>
  <si>
    <t>Color/B&amp;W                                                                                                                                                                                                                                                                                                                                                                                                                                   10-19</t>
  </si>
  <si>
    <t>4VW15FB1K</t>
  </si>
  <si>
    <t>HP PAGEWIDE XL 4700 MFP</t>
  </si>
  <si>
    <t>86Z39FB1K</t>
  </si>
  <si>
    <t>HP PAGEWIDE XL 4250 MFP</t>
  </si>
  <si>
    <t>HP PageWide XL 4x00 Printer Accessories</t>
  </si>
  <si>
    <t>HP PageWide XL SmartStream</t>
  </si>
  <si>
    <t>8SW03A</t>
  </si>
  <si>
    <t>HP SMARTSTREAM PRT CTR FOR PW 4X0 DONGLE</t>
  </si>
  <si>
    <t>8SW03AAE</t>
  </si>
  <si>
    <t>HP SMARTSTREAM PRT CTR FOR PW 4X00 EON</t>
  </si>
  <si>
    <t>8SW13A</t>
  </si>
  <si>
    <t>8SW13AAE</t>
  </si>
  <si>
    <t>HP PageWide XL 4x00 Inks and Consumables</t>
  </si>
  <si>
    <t>3ED90A</t>
  </si>
  <si>
    <t>HP 864M 500ML PAGEWIDE BLACK INK CARTT</t>
  </si>
  <si>
    <t>3ED89A</t>
  </si>
  <si>
    <t>HP 865M 500ML PAGEWIDE CYAN INK CART</t>
  </si>
  <si>
    <t>3ED87A</t>
  </si>
  <si>
    <t>HP 865M 500ML PAGEWIDE MAGENTA INK CART</t>
  </si>
  <si>
    <t>3ED88A</t>
  </si>
  <si>
    <t>HP 865M 500ML PAGEWIDE YELLOW INK CART</t>
  </si>
  <si>
    <t>HP PageWide XL Installation and Delivery</t>
  </si>
  <si>
    <t>7640020223</t>
  </si>
  <si>
    <t>7640019943</t>
  </si>
  <si>
    <t>HP PAGEWIDE XL PRINTR INSTALL&amp;TRAIN KMBS</t>
  </si>
  <si>
    <t>7640019944</t>
  </si>
  <si>
    <t>HP PAGEWIDE XL MEDIA DRAWER INSTAL KMBS</t>
  </si>
  <si>
    <t>7640019948</t>
  </si>
  <si>
    <t>HP SMARTSTREAM  INSTALLATION KMBS</t>
  </si>
  <si>
    <t>7640020139</t>
  </si>
  <si>
    <t>HP SMARTSTREAM PROF SERVICES BY KMBS</t>
  </si>
  <si>
    <t>7640020533</t>
  </si>
  <si>
    <t>HP PAGEWIDE TIPPING TOOL LOGSTCS INSTALL</t>
  </si>
  <si>
    <t>7640019945</t>
  </si>
  <si>
    <t>HP PAGEWIDE XL TOP STACKER INSTALL KMBS</t>
  </si>
  <si>
    <t>7640019946</t>
  </si>
  <si>
    <t>HP PAGEWIDE XL HCS STACKER INSTALL KMBS</t>
  </si>
  <si>
    <t>7640019947</t>
  </si>
  <si>
    <t>HP PAGEWIDE XL FOLDER INSTALL KMBS</t>
  </si>
  <si>
    <t>HP PageWide XL 5200 MFPs</t>
  </si>
  <si>
    <t>4VW17FB1K</t>
  </si>
  <si>
    <t>HP PAGEWIDE XL 5200 MFP</t>
  </si>
  <si>
    <t xml:space="preserve">HP PageWide XL 5200 Printer Accessories </t>
  </si>
  <si>
    <t>CZ318A</t>
  </si>
  <si>
    <t>CZ319A</t>
  </si>
  <si>
    <t>HP PAGEWIDE XL HIGH CAPACITY STACKER</t>
  </si>
  <si>
    <t>8SF70AB1K</t>
  </si>
  <si>
    <t>HP PAGEWIDE XL FOLDER</t>
  </si>
  <si>
    <t>8SB09A</t>
  </si>
  <si>
    <t>HP PAGEWIDE XL FOLDER UPGRADE KIT</t>
  </si>
  <si>
    <t>8SB03A</t>
  </si>
  <si>
    <t>CZ320B</t>
  </si>
  <si>
    <t>HP PAGEWIDE XL TOP STACKER</t>
  </si>
  <si>
    <t>8SW04A</t>
  </si>
  <si>
    <t>HP SMARTSTREAM PRT CTR FOR PW8000 DONGLE</t>
  </si>
  <si>
    <t>8SW04AAE</t>
  </si>
  <si>
    <t>HP SMARTSTREAM PRT CTR FOR PW8000 EON</t>
  </si>
  <si>
    <t>8SW14A</t>
  </si>
  <si>
    <t>HP SMARTTRACKER FOR PW 5X00/8X00 DONGLE</t>
  </si>
  <si>
    <t>8SW14AAE</t>
  </si>
  <si>
    <t>HP Click for HP PageWide XL 5200</t>
  </si>
  <si>
    <t>8SW22A</t>
  </si>
  <si>
    <t>HP CLICK LICENSE DONGLE</t>
  </si>
  <si>
    <t>HP PageWide XL 5200 Inks and Consumables</t>
  </si>
  <si>
    <t>3ED98A</t>
  </si>
  <si>
    <t>HP 866 M 1L BLACK PAGEWIDE XL INK CRTG</t>
  </si>
  <si>
    <t>3ED97A</t>
  </si>
  <si>
    <t>HP 867M 1L PAGEWIDE CYAN INK CARTRIDGE</t>
  </si>
  <si>
    <t>3ED95A</t>
  </si>
  <si>
    <t>HP 867M 1L PAGEWIDE MAGENTA INK CART</t>
  </si>
  <si>
    <t>3ED96A</t>
  </si>
  <si>
    <t>HP 867M 1L PAGEWIDE YELLOW INK CART</t>
  </si>
  <si>
    <t>4VW19FB1K</t>
  </si>
  <si>
    <t>HP PAGEWIDE XL 5200 PRO MFP HCSP</t>
  </si>
  <si>
    <t xml:space="preserve">HP PageWide XL 5200 PRO Accessories </t>
  </si>
  <si>
    <t>8SB04A</t>
  </si>
  <si>
    <t>HP PAGEWIDE XL PRO STACKER</t>
  </si>
  <si>
    <t>8SB05A</t>
  </si>
  <si>
    <t>HP PAGEWIDEXLPRO SHEET FEEDER</t>
  </si>
  <si>
    <t>5EK00DBCB</t>
  </si>
  <si>
    <t>HP HD PRO 2 42IN SCANNER TAA-COMPLIANT</t>
  </si>
  <si>
    <t>8SW05A</t>
  </si>
  <si>
    <t>HP SMTSTRM PRT CNTL PWXL5200-8200 PROUSB</t>
  </si>
  <si>
    <t>8SW05AAE</t>
  </si>
  <si>
    <t>HP SMTSTRM PRT CNTL PWXL5200-8200 PROEON</t>
  </si>
  <si>
    <t>8SW07A</t>
  </si>
  <si>
    <t>HP PW XL PRO PRINT CONTROLER UPGRADE USB</t>
  </si>
  <si>
    <t>8SW07AAE</t>
  </si>
  <si>
    <t>HP PW XL PRO PRINT CONTROLER UPGRADE EON</t>
  </si>
  <si>
    <t>8SW15A</t>
  </si>
  <si>
    <t>8SW15AAE</t>
  </si>
  <si>
    <t>HP Click</t>
  </si>
  <si>
    <t>3WW75A</t>
  </si>
  <si>
    <t>HP PAGEWIDE XL PRO PRINTHEAD</t>
  </si>
  <si>
    <t>312Z5A</t>
  </si>
  <si>
    <t>HP 878M 1L CYAN PAGEWIDE XL INK CRTG</t>
  </si>
  <si>
    <t>312Z6A</t>
  </si>
  <si>
    <t>HP 878M 1L MAGENTA PAGEWIDE XL INK CRTG</t>
  </si>
  <si>
    <t>312Z7A</t>
  </si>
  <si>
    <t>HP 878M 1L YELLOW PAGEWIDE XL INK CRTG</t>
  </si>
  <si>
    <t xml:space="preserve">Delivery &amp; Installation </t>
  </si>
  <si>
    <t>HP PageWide XL 8200 Printer</t>
  </si>
  <si>
    <t>4VW18A</t>
  </si>
  <si>
    <t>HP PAGEWIDE XL 8200 PRINTER</t>
  </si>
  <si>
    <t>G6H51AB1K</t>
  </si>
  <si>
    <t>HP PageWide XL 8200 Inks and Consumables</t>
  </si>
  <si>
    <t>312Z2A</t>
  </si>
  <si>
    <t>HP 878 1L PAGEWIDE CYAN INK CART</t>
  </si>
  <si>
    <t>312Z3A</t>
  </si>
  <si>
    <t>HP 878 1L PAGEWIDE MAGENTA INK CART</t>
  </si>
  <si>
    <t>312Z4A</t>
  </si>
  <si>
    <t>HP 878 1L PAGEWIDE YELLOW INK CART</t>
  </si>
  <si>
    <t>F9K42A</t>
  </si>
  <si>
    <t>HP 868 1L PAGEWIDE BLACK INK CART</t>
  </si>
  <si>
    <t>HP PageWide XL 10000 PRO</t>
  </si>
  <si>
    <t>4VW21AB1K</t>
  </si>
  <si>
    <t>HP PAGEWIDE XL PRO 10000 PRINTER</t>
  </si>
  <si>
    <t>8SW06A</t>
  </si>
  <si>
    <t>HP SMTSTRM PRT CNTL PW XL 10000 PRO USB</t>
  </si>
  <si>
    <t>8SW06AAE</t>
  </si>
  <si>
    <t>HP SMTSTRM PRT CNTL PW XL 10000 PRO EON</t>
  </si>
  <si>
    <t>6UA04AAE</t>
  </si>
  <si>
    <t>HP SMTSTRM INK DENSITY MODULE E-LTU</t>
  </si>
  <si>
    <t>HP PageWide XL 10000 PRO Inks and Consumables</t>
  </si>
  <si>
    <t>1XA94A</t>
  </si>
  <si>
    <t>HP 870 5L BLACK PAGEWIDE XL PRO INK CRTG</t>
  </si>
  <si>
    <t>1XA91A</t>
  </si>
  <si>
    <t>HP 870 5L MAG PAGEWIDE XL PRO INK CRTG</t>
  </si>
  <si>
    <t>1XA92A</t>
  </si>
  <si>
    <t>HP 870 5L YEL PAGEWIDE XL PRO INK CRTG</t>
  </si>
  <si>
    <t>1XA93A</t>
  </si>
  <si>
    <t>HP 870 5L CYAN PAGEWIDE XL PRO INK CRTG</t>
  </si>
  <si>
    <t>Large/Wide Format Equipment</t>
  </si>
  <si>
    <t>Segment Low
Color/B&amp;W
(0 - 3)
24" - 44"</t>
  </si>
  <si>
    <t>Segment Low
Color/B&amp;W
(0 - 3)
46"+</t>
  </si>
  <si>
    <t>Segment Medium Low
Color/B&amp;W
(4 - 9)
24" - 44"</t>
  </si>
  <si>
    <t>Segment Medium Low
Color/B&amp;W
(4 - 9)
46"+</t>
  </si>
  <si>
    <t>Segment Medium High
Color/B&amp;W
(10 - 19)
24" - 44"</t>
  </si>
  <si>
    <t>Segment High
Color/B&amp;W
(20+)
24" - 44"</t>
  </si>
  <si>
    <t>B/W</t>
  </si>
  <si>
    <t>HP</t>
  </si>
  <si>
    <t>DesignJet T1600</t>
  </si>
  <si>
    <t>DesignJet T1700</t>
  </si>
  <si>
    <t>DesignJet T2600</t>
  </si>
  <si>
    <t>DesignJet XL 3600DR MFP</t>
  </si>
  <si>
    <t>DesignJet Z6 PS PRO</t>
  </si>
  <si>
    <t>DesignJet Z6 PRO</t>
  </si>
  <si>
    <t>PageWide XL 3920 MFP</t>
  </si>
  <si>
    <t>DesignJet Z9+ PS PRO</t>
  </si>
  <si>
    <t>DesignJet Z9+ PRO</t>
  </si>
  <si>
    <t>PageWide XL 4200 MFP</t>
  </si>
  <si>
    <t>PageWide XL 4700 MFP</t>
  </si>
  <si>
    <t>PageWide XL 5200 MFP</t>
  </si>
  <si>
    <t>PageWide XL PRO 5200 MFP</t>
  </si>
  <si>
    <t>PageWide XL 8200 Printer</t>
  </si>
  <si>
    <t>PageWide XL PRO 8200 Printer</t>
  </si>
  <si>
    <t>PageWide XL PRO 10000 Printer</t>
  </si>
  <si>
    <t>Width</t>
  </si>
  <si>
    <t>36"</t>
  </si>
  <si>
    <t>44"</t>
  </si>
  <si>
    <t>24"</t>
  </si>
  <si>
    <t>64"</t>
  </si>
  <si>
    <t>40"</t>
  </si>
  <si>
    <t>Group F</t>
  </si>
  <si>
    <t>Kodak Scanners</t>
  </si>
  <si>
    <t>1960988</t>
  </si>
  <si>
    <t>KODAK SCANMATE i940 SCANNER</t>
  </si>
  <si>
    <t>8467839</t>
  </si>
  <si>
    <t>FEEDER MODULE i900 SERIES</t>
  </si>
  <si>
    <t>1775246</t>
  </si>
  <si>
    <t>SEPARATION MODULE i900 SERIES</t>
  </si>
  <si>
    <t>KODAK I4250 SCANNER - 110PPM</t>
  </si>
  <si>
    <t>KODAK I4650 SCANNER - 130PPM</t>
  </si>
  <si>
    <t>KODAK I4850 SCANNER - 150PPM</t>
  </si>
  <si>
    <t>KODAK I4650 KCK 1 YR PW ON-SITE 4HR 1PM</t>
  </si>
  <si>
    <t>KODAK I4250 KCK 1 YR PW ON-SITE NBD 1PM</t>
  </si>
  <si>
    <t>KODAK I4250 KCK 2 YR PW ON-SITE 4HR 1PM</t>
  </si>
  <si>
    <t>KODAK I4250 KCK 2 YR PW ON-SITE NBD 1PM</t>
  </si>
  <si>
    <t>CARE KIT I4250 NBD 5YR.</t>
  </si>
  <si>
    <t>CARE KIT I4250 NBD 2YR.</t>
  </si>
  <si>
    <t>KODAK I4250 KCK 3 YR PW ON-SITE NBD 1PM</t>
  </si>
  <si>
    <t>CARE KIT I4250 SBD 1YR</t>
  </si>
  <si>
    <t>KODAK I4250 KCK 1 YR PW ON-SITE 4HR 1PM</t>
  </si>
  <si>
    <t>CARE KIT I4250 SBD 2YR.</t>
  </si>
  <si>
    <t>KODAK I4250 KCK 3 YR PW ON-SITE 4HR 1PM</t>
  </si>
  <si>
    <t>CARE KIT I4250 SBD 3YR</t>
  </si>
  <si>
    <t>CARE KIT I4250 SBD 5YR</t>
  </si>
  <si>
    <t>CARE KIT I4250 NBD 1YR.</t>
  </si>
  <si>
    <t>CARE KIT I4250 NBD 3YR.</t>
  </si>
  <si>
    <t>I4650 KCK 1 YR EXT WAR ON-SITE NBD 1PM</t>
  </si>
  <si>
    <t>I4650 KCK 1 YR EXT WAR ON-SITE 4HR 1PM</t>
  </si>
  <si>
    <t>I4650 KCK 2 YR EXT WAR ON-SITE NBD 1PM</t>
  </si>
  <si>
    <t>I4650 KCK 3 YR EXT WAR ON-SITE NBD 1PM</t>
  </si>
  <si>
    <t>I4650 KCK 5 YR EXT WAR ON-SITE NBD 1PM</t>
  </si>
  <si>
    <t>I4650 KCK 2 YR EXT WAR ON-SITE 4HR 1PM</t>
  </si>
  <si>
    <t>I4650 KCK 3 YR EXT WAR ON-SITE 4HR 1PM</t>
  </si>
  <si>
    <t>I4650 KCK 5 YR EXT WAR ON-SITE 4HR 1PM</t>
  </si>
  <si>
    <t>I4850 KCK 1 YR EXT WAR ON-SITE NBD 1PM</t>
  </si>
  <si>
    <t>I4850 KCK 2 YR EXT WAR ON-SITE NBD 1PM</t>
  </si>
  <si>
    <t>I4850 KCK 3 YR EXT WAR ON-SITE NBD 1PM</t>
  </si>
  <si>
    <t>I4850 KCK 5 YR EXT WAR ON-SITE NBD 1PM</t>
  </si>
  <si>
    <t>I4850 KCK 1 YR EXT WAR ON-SITE 4HR 1 PM</t>
  </si>
  <si>
    <t>I4850 KCK 2 YR EXT WAR ON-SITE 4HR 1PM</t>
  </si>
  <si>
    <t>I4850 KCK 3 YR EXT WAR ON-SITE 4HR 1PM</t>
  </si>
  <si>
    <t>Post Warranty</t>
  </si>
  <si>
    <t>KODAK I4850 KCK 2 YR PW ON-SITE NBD 1PM</t>
  </si>
  <si>
    <t>KODAK I4850 KCK 3 YR PW ON-SITE NBD 1PM</t>
  </si>
  <si>
    <t>KODAK I4850 KCK 2 YR PW ON-SITE 4HR 1PM</t>
  </si>
  <si>
    <t>KODAK I4850 KCK 3 YR PW ON-SITE 4HR 1PM</t>
  </si>
  <si>
    <t>KODAK I4850 KCK 1 YR PW ON-SITE NBD 1PM</t>
  </si>
  <si>
    <t>KODAK I4850 KCK 1 YR PW ON-SITE 4HR 1PM</t>
  </si>
  <si>
    <t>KODAK I5850 SCANNER - 210PPM</t>
  </si>
  <si>
    <t>KODAK COLOR SCANNER I5650 180PPM</t>
  </si>
  <si>
    <t>KODAK - I5250V SCANNER - 140 PPM</t>
  </si>
  <si>
    <t>KODAK I5650V SCANNER  180PPM/360IPM GSA</t>
  </si>
  <si>
    <t>KODAK - I5650V SCANNER - 170 PPM</t>
  </si>
  <si>
    <t>KODAK I5250 SCANNER - 150 PPM</t>
  </si>
  <si>
    <t>KODAK - I5850S SCANNER -210PPM +</t>
  </si>
  <si>
    <t>KODAK 30 IN OUTPUT EXTENDER TRAY</t>
  </si>
  <si>
    <t>KODAK 34 IN OUTPUT EXTENDER TRAY</t>
  </si>
  <si>
    <t>UPPER FLIPPABLE WHITE BKGRND</t>
  </si>
  <si>
    <t>CARE KIT i5600  POST WARRANTY RENEWAL</t>
  </si>
  <si>
    <t>KODAK - I5850S KCK 1 YR EXT WAR 4HR 1PM</t>
  </si>
  <si>
    <t>KODAK - I5850S KCK 2 YR EXT WAR 4HR 1PM</t>
  </si>
  <si>
    <t>KODAK - I5850S KCK 3 YR EXT WAR 4HR 1PM</t>
  </si>
  <si>
    <t>KODAK - I5850S KCK 5 YR EXT WAR 4HR 1PM</t>
  </si>
  <si>
    <t>KODAK - I5850S KCK 1 YR PW 4HR 1PM</t>
  </si>
  <si>
    <t>KODAK - I5850S KCK 2 YR PW 4 HR 1PM</t>
  </si>
  <si>
    <t>KODAK - I5850S KCK 3 YR PW 4 HR 1PM</t>
  </si>
  <si>
    <t>KODAK I5800 CARE KIT 3 YR PW 4 HR 1PM</t>
  </si>
  <si>
    <t>I52X0 KCK 1 YR PW 4  HR 1PM</t>
  </si>
  <si>
    <t>I52X0 KCK 3 YR PW 4  HR 1PM</t>
  </si>
  <si>
    <t>I5800 KCK 1 YR EXT WAR 4HR 1PM</t>
  </si>
  <si>
    <t>I5800 KCK 1 YR PW 4 HR 1PM</t>
  </si>
  <si>
    <t>CARE KIT I52X0 1 YR. 1PM SBD</t>
  </si>
  <si>
    <t>CARE KIT I52X0 2 YR. 1PM SBD</t>
  </si>
  <si>
    <t>CARE KIT I52X0 3 YR. 1PM SBD</t>
  </si>
  <si>
    <t>CARE KIT I52X0 5 YR. 1PM SBD</t>
  </si>
  <si>
    <t>KODAK S2050 50PPM/100IPM</t>
  </si>
  <si>
    <t>KODAK S2070 70PPM/140IPM</t>
  </si>
  <si>
    <t>KODAK S2060W 60PPM/120IPM WIRELESS</t>
  </si>
  <si>
    <t>KODAK - ALARIS S2080W SCANNER- 80PPM</t>
  </si>
  <si>
    <t>KODAK S2085F SCANNER- 85PPM</t>
  </si>
  <si>
    <t>S2085F 85PPM/170IPM FB GSA</t>
  </si>
  <si>
    <t>KODAK S2085 1YR PW NBD AUR KCK</t>
  </si>
  <si>
    <t>S2085 1YR PW ONSIT NBD 1PM ESSENTIAL KCK</t>
  </si>
  <si>
    <t>S2085 3YR EW ONSTE NBD 1PM ESSENTIAL KCK</t>
  </si>
  <si>
    <t>KODAK S2085 5YR PW OS NBD 1PM ESS KCK</t>
  </si>
  <si>
    <t>KODAK S2050/70/60W/80W SEP PAD&amp;ROLL</t>
  </si>
  <si>
    <t>KODAK S3060 SCANNER- 60PPM</t>
  </si>
  <si>
    <t>KODAK S3100F SCANNER- 100PPM</t>
  </si>
  <si>
    <t>KODAK S3100 SCANNER- 100PPM</t>
  </si>
  <si>
    <t>KODAK S3120F SCANNER- 120PPM</t>
  </si>
  <si>
    <t>KODAK S3060 1YR PW NBD AUR KCK</t>
  </si>
  <si>
    <t>KODAK S3060 5YR EW NBD AUR KCK</t>
  </si>
  <si>
    <t>KODAK S3100F 1YR EW ONSITE NBD 1PM KCK</t>
  </si>
  <si>
    <t>KODAK S3100F 3YR EW ONSITE NBD 1PM KCK</t>
  </si>
  <si>
    <t>KODAK S3100F 5YR EW ONSITE NBD 1PM KCK</t>
  </si>
  <si>
    <t>KODAK S3100F 1YR PW ONSITE NBD 1PM KCK</t>
  </si>
  <si>
    <t>KODAK S3100 1YR PW NBD AUR KCK</t>
  </si>
  <si>
    <t>KODAK S3100F 1YR PW NBD AUR KCK</t>
  </si>
  <si>
    <t>KODAK S3120 1YR PW NBD AUR KCK</t>
  </si>
  <si>
    <t>KODAK S3060 1YR EW ONSITE NBD 1PM KCK</t>
  </si>
  <si>
    <t>KODAK S3060 3YR EW ONSITE NBD 1PM KCK</t>
  </si>
  <si>
    <t>KODAK S3060 5YR EW ONSITE NBD 1PM KCK</t>
  </si>
  <si>
    <t>KODAK S3100 3YR EW ONSITE NBD 1PM KCK</t>
  </si>
  <si>
    <t>KODAK S3100 5YR EW ONSITE NBD 1PM KCK</t>
  </si>
  <si>
    <t>KODAK S3100 1YR PW ONSITE NBD 1PM KCK</t>
  </si>
  <si>
    <t>KODAK S3120 1YR EW ONSITE NBD 1PM  KCK</t>
  </si>
  <si>
    <t>KODAK S3120 3YR EW ONSITE NBD 1PM  KCK</t>
  </si>
  <si>
    <t>KODAK S3120 5YR EW ONSITE NBD 1PM  KCK</t>
  </si>
  <si>
    <t>KODAK S3120 1YR PW ONSITE NBD 1PM  KCK</t>
  </si>
  <si>
    <t>KODAK S3060 3YR PW OS NBD 1PM ESS KCK</t>
  </si>
  <si>
    <t>KODAK S3060 5YR PW OS NBD 1PM ESS KCK</t>
  </si>
  <si>
    <t>KODAK S3100 3YR PW OS NBD 1PM ESS KCK</t>
  </si>
  <si>
    <t>KODAK S3100 5YR PW OS NBD 1PM ESS KCK</t>
  </si>
  <si>
    <t>KODAK S3100F 3YR PW OS NBD 1PM ESS KCK</t>
  </si>
  <si>
    <t>KODAK S3100F 5YR PW OS NBD 1PM ESS KCK</t>
  </si>
  <si>
    <t>KODAK S3120 3YR PW OS NBD 1PM ESS KCK</t>
  </si>
  <si>
    <t>KODAK S3120 5YR PW OS NBD 1PM ESS KCK</t>
  </si>
  <si>
    <t>Kodak Accessories</t>
  </si>
  <si>
    <t>ROLLER CLEANING PADS  24PK</t>
  </si>
  <si>
    <t>STATICIDE WIPES FIMGLNK &amp; SCANNERS</t>
  </si>
  <si>
    <t>DS TRANSPORT CLEANING SHEETS</t>
  </si>
  <si>
    <t>KODAK - SCAN STATION 730 EX PLUS - 70PPM</t>
  </si>
  <si>
    <t>A3 FLATBED 11 X 17</t>
  </si>
  <si>
    <t>LEGAL FLATBED I2000 &amp; I3000</t>
  </si>
  <si>
    <t>ibml Scanner</t>
  </si>
  <si>
    <t>Software</t>
  </si>
  <si>
    <t>25000065SDR</t>
  </si>
  <si>
    <t>25000065S</t>
  </si>
  <si>
    <t>PostScan w/Searchable PDF</t>
  </si>
  <si>
    <t>25000022</t>
  </si>
  <si>
    <t>DocNetics, ChecksAll, Single Camera</t>
  </si>
  <si>
    <t>25000017</t>
  </si>
  <si>
    <t>DocNetics Barcode 1D</t>
  </si>
  <si>
    <t>25000023DR</t>
  </si>
  <si>
    <t>25000076DR</t>
  </si>
  <si>
    <t>25000017DR</t>
  </si>
  <si>
    <t>18000048</t>
  </si>
  <si>
    <t>Computers, Dell 7960XL-5418Y Embedded Applicatio Controller</t>
  </si>
  <si>
    <t>20700023</t>
  </si>
  <si>
    <t>Fusion Pre-Image, Base Single Head IJP</t>
  </si>
  <si>
    <t>20700009</t>
  </si>
  <si>
    <t>Fusion E13B MICR Reader</t>
  </si>
  <si>
    <t>50100002</t>
  </si>
  <si>
    <t xml:space="preserve">ImageTrac Operator Training </t>
  </si>
  <si>
    <t>50000002</t>
  </si>
  <si>
    <t>Project Management- Hourly</t>
  </si>
  <si>
    <t>50000005</t>
  </si>
  <si>
    <t>Software Configuration- Hourly</t>
  </si>
  <si>
    <t>50000006</t>
  </si>
  <si>
    <t>Integration Services/Hourly</t>
  </si>
  <si>
    <t>50000064</t>
  </si>
  <si>
    <t>Custom Development</t>
  </si>
  <si>
    <t>50100007</t>
  </si>
  <si>
    <t>Scanner Hardware Installation</t>
  </si>
  <si>
    <t>50100014</t>
  </si>
  <si>
    <t>Travel &amp; Living Fixed Amount</t>
  </si>
  <si>
    <t>Supplies</t>
  </si>
  <si>
    <t>HWFULL854MS</t>
  </si>
  <si>
    <t>Full 8x5x4 - Hardware Maintenance (Annual)</t>
  </si>
  <si>
    <t>SWFULL854MS</t>
  </si>
  <si>
    <t>Full 8x5x4 - Software Maintenance (Annual)</t>
  </si>
  <si>
    <t>250000757200S</t>
  </si>
  <si>
    <t>FUSION 7200x8200 Software Bundle wSearchable PDF</t>
  </si>
  <si>
    <t>25000037</t>
  </si>
  <si>
    <t>Data &amp; Image Retention Utility</t>
  </si>
  <si>
    <t>25000070</t>
  </si>
  <si>
    <t>SoftTrac Quality Control</t>
  </si>
  <si>
    <t>80000086</t>
  </si>
  <si>
    <t>Document Jogger, 115VAC, 6oHz 2 Pocket Tilt Rack</t>
  </si>
  <si>
    <t>60820010</t>
  </si>
  <si>
    <t>ibml FUSiONI 8200 Two Frame 1 Full Size Stacker</t>
  </si>
  <si>
    <t>27700001</t>
  </si>
  <si>
    <t>Power Option - 120VAC 50 i30Hz 15A Max</t>
  </si>
  <si>
    <t>50000066</t>
  </si>
  <si>
    <t>PS for FUSION 7200/8200 Raptor</t>
  </si>
  <si>
    <t>HWFULL854MS8200</t>
  </si>
  <si>
    <t>Full 8x5x4 - Hardware</t>
  </si>
  <si>
    <t>SWFULL854MS8200</t>
  </si>
  <si>
    <t>Full 8x5x4 - Software</t>
  </si>
  <si>
    <t>Group F- Scanners Service</t>
  </si>
  <si>
    <t>1615962</t>
  </si>
  <si>
    <t>1207844</t>
  </si>
  <si>
    <t>1759380</t>
  </si>
  <si>
    <t>1257773</t>
  </si>
  <si>
    <t>1473230</t>
  </si>
  <si>
    <t>1524677</t>
  </si>
  <si>
    <t>1078161</t>
  </si>
  <si>
    <t>7640017007</t>
  </si>
  <si>
    <t>1694868</t>
  </si>
  <si>
    <t>1722149</t>
  </si>
  <si>
    <t>1073071</t>
  </si>
  <si>
    <t>1515782</t>
  </si>
  <si>
    <t>1063056</t>
  </si>
  <si>
    <t>1527456</t>
  </si>
  <si>
    <t>1331370</t>
  </si>
  <si>
    <t>1031590</t>
  </si>
  <si>
    <t>1235050</t>
  </si>
  <si>
    <t>1082387</t>
  </si>
  <si>
    <t>1044148</t>
  </si>
  <si>
    <t>1568351</t>
  </si>
  <si>
    <t>1657063</t>
  </si>
  <si>
    <t>1230473</t>
  </si>
  <si>
    <t>1600725</t>
  </si>
  <si>
    <t>1671528</t>
  </si>
  <si>
    <t>1672930</t>
  </si>
  <si>
    <t>1014968</t>
  </si>
  <si>
    <t>1015049</t>
  </si>
  <si>
    <t>1015114</t>
  </si>
  <si>
    <t>1015189</t>
  </si>
  <si>
    <t>8001703</t>
  </si>
  <si>
    <t>8001919</t>
  </si>
  <si>
    <t>8006157</t>
  </si>
  <si>
    <t>8006439</t>
  </si>
  <si>
    <t>8006405</t>
  </si>
  <si>
    <t>8008658</t>
  </si>
  <si>
    <t>8001711</t>
  </si>
  <si>
    <t>8001851</t>
  </si>
  <si>
    <t>8001802</t>
  </si>
  <si>
    <t>8001893</t>
  </si>
  <si>
    <t>8006207</t>
  </si>
  <si>
    <t>8006231</t>
  </si>
  <si>
    <t>8006587</t>
  </si>
  <si>
    <t>8006611</t>
  </si>
  <si>
    <t>8006629</t>
  </si>
  <si>
    <t>8006645</t>
  </si>
  <si>
    <t>8006249</t>
  </si>
  <si>
    <t>8006272</t>
  </si>
  <si>
    <t>8006322</t>
  </si>
  <si>
    <t>8006447</t>
  </si>
  <si>
    <t>8006454</t>
  </si>
  <si>
    <t>8006488</t>
  </si>
  <si>
    <t>8006496</t>
  </si>
  <si>
    <t>8006520</t>
  </si>
  <si>
    <t>8006538</t>
  </si>
  <si>
    <t>8006561</t>
  </si>
  <si>
    <t>8006652</t>
  </si>
  <si>
    <t>8006660</t>
  </si>
  <si>
    <t>8006678</t>
  </si>
  <si>
    <t>8006694</t>
  </si>
  <si>
    <t>8008682</t>
  </si>
  <si>
    <t>8008716</t>
  </si>
  <si>
    <t>8008740</t>
  </si>
  <si>
    <t>8008765</t>
  </si>
  <si>
    <t>8008823</t>
  </si>
  <si>
    <t>8008831</t>
  </si>
  <si>
    <t>8008963</t>
  </si>
  <si>
    <t>8008989</t>
  </si>
  <si>
    <t>1060094</t>
  </si>
  <si>
    <t>1894351</t>
  </si>
  <si>
    <t>1199470</t>
  </si>
  <si>
    <t>Kodak Image Capture Software: Pro 4 Auto Import</t>
  </si>
  <si>
    <t>KODAK CAPTURE PRO AUTO IMP 1YR SUPPORT</t>
  </si>
  <si>
    <t>KODAK CAPTURE PRO AUTO IMP 3YR SUPPORT</t>
  </si>
  <si>
    <t>KODAK CAPTURE PRO AUTO IMP 5YR SUPPORT</t>
  </si>
  <si>
    <t>SW ASSURE CAPPRO AUTOIMPT MA</t>
  </si>
  <si>
    <t>KODAK CAP PRO ASSURANCE RENEWAL 3 YR</t>
  </si>
  <si>
    <t>KODAK CAP PRO ASSURANCE RENEWAL 5 YR</t>
  </si>
  <si>
    <t>Kodak Image Capture Software: Pro 4 Group A</t>
  </si>
  <si>
    <t>KODAK CAPTURE PRO 4 GROUP A 3YR SUPPORT</t>
  </si>
  <si>
    <t>KODAK CAPTURE PRO 4 GROUP A 5YR SUPPORT</t>
  </si>
  <si>
    <t>SW ASSURECAPPRO GRP A 5YR MA</t>
  </si>
  <si>
    <t>Kodak Image Capture Software:  Pro 4 Group B</t>
  </si>
  <si>
    <t>KODAK CAPTURE PRO 4 GROUP B 3YR SUPPORT</t>
  </si>
  <si>
    <t>KODAK CAPTURE PRO 4 GROUP B 5YR SUPPORT</t>
  </si>
  <si>
    <t>KODAK SW ASSURE CAPPRO GRP B 3YR MA</t>
  </si>
  <si>
    <t>SW ASSURE CAPPRO GRP B 5YR MA</t>
  </si>
  <si>
    <t>Kodak Image Capture Software:  Pro 4 Group C</t>
  </si>
  <si>
    <t>KODAK CAPTURE PRO 4 GROUP C 1YR SUPPORT</t>
  </si>
  <si>
    <t>KODAK CAPTURE PRO 4 GROUP C 3YR SUPPORT</t>
  </si>
  <si>
    <t>KODAK CAPTURE PRO 4 GROUP C 5YR SUPPORT</t>
  </si>
  <si>
    <t>SW ASSUR CAPPRO GRP C 3YR MA</t>
  </si>
  <si>
    <t>SW ASSUR CAPPRO GRP C 5YR MA</t>
  </si>
  <si>
    <t>SW ASSURE CAPPRO GRP C 1YR MA</t>
  </si>
  <si>
    <t>Kodak Image Capture Software:  Pro 4 Group D</t>
  </si>
  <si>
    <t>KODAK CAPTURE PRO 4 GROUP D 1YR SUPPORT</t>
  </si>
  <si>
    <t>KODAK CAPTURE PRO 4 GROUP D 3YR SUPPORT</t>
  </si>
  <si>
    <t>KODAK CAPTURE PRO 4 GROUP D 5YR SUPPORT</t>
  </si>
  <si>
    <t>SW ASSU CAPPRO GRP D 5 YR MA</t>
  </si>
  <si>
    <t>Kodak Image Capture Software:  Pro 4 Group DX</t>
  </si>
  <si>
    <t>KODAK CAPTURE PRO 4 GROUP DX 1YR SUPPORT</t>
  </si>
  <si>
    <t>KODAK CAPTURE PRO 4 GROUP DX 3YR SUPPORT</t>
  </si>
  <si>
    <t>KODAK CAPTURE PRO 4 GROUP DX 5YR SUPPORT</t>
  </si>
  <si>
    <t>SW ASSURE CAPPROGRP DX  1YR MA</t>
  </si>
  <si>
    <t>SW ASSURE CAPPROGRP DX 5 YR MA</t>
  </si>
  <si>
    <t>SW ASSURE CAPPROGRP DX 3YR MA</t>
  </si>
  <si>
    <t>Kodak Image Capture Software:  Pro 4 Group E</t>
  </si>
  <si>
    <t>KODAK CAPTURE PRO 4 GROUP E 1YR SUPPORT</t>
  </si>
  <si>
    <t>KODAK CAPTURE PRO 4 GROUP E 3YR</t>
  </si>
  <si>
    <t>KODAK CAPTURE PRO 4 GROUP E 5YR SUPPORT</t>
  </si>
  <si>
    <t>KODAK CAPPRO GRP E SFTWR ASNCE RNEW 3 YR</t>
  </si>
  <si>
    <t>KODAK CAPPRO GRP E SFTWR ASNCE RNEW 5 YR</t>
  </si>
  <si>
    <t>Kodak Image Capture Software:  Pro 4 Group F</t>
  </si>
  <si>
    <t>KODAK CAPTURE PRO 4 GROUP F 1YR SUPPORT</t>
  </si>
  <si>
    <t>KODAK CAPTURE PRO 4 GROUP F 3YR SUPPORT</t>
  </si>
  <si>
    <t>KODAK CAPTURE PRO 4 GROUP F 5YR SUPPORT</t>
  </si>
  <si>
    <t>Kodak Image Capture Software:  Pro 4 Group G</t>
  </si>
  <si>
    <t>KODAK CAPTURE PRO 4 GROUP G 1YR SUPPORT</t>
  </si>
  <si>
    <t>KODAK CAPTURE PRO 4 GROUP G 3YR</t>
  </si>
  <si>
    <t>KODAK CAPTURE PRO 4 GROUP G 5YR SUPPORT</t>
  </si>
  <si>
    <t>KODAK SW ASSURE CAPPRO GRP G 3YR MA</t>
  </si>
  <si>
    <t>SW ASSURE CAPPRO GRP G 5YR MA</t>
  </si>
  <si>
    <t>Kodak Image Capture Software:  Pro 4 Indexing</t>
  </si>
  <si>
    <t>KODAK CAPTURE PRO 4 INDEX 1YR SUPPORT</t>
  </si>
  <si>
    <t>KODAK CAPTURE PRO 4 INDEX 3YR SUPPORT</t>
  </si>
  <si>
    <t>KODAK CAPTURE PRO 4 INDEX 5YR SUPPORT</t>
  </si>
  <si>
    <t>SW ASSURE CAPPRO INDEX 3YR MA</t>
  </si>
  <si>
    <t>SW ASSURE CAPPRO INDEX 5YR MA</t>
  </si>
  <si>
    <t>Kodak Post Warranty Renewal Care Kit</t>
  </si>
  <si>
    <t>**POST WARRANTY RN: CARE KIT I1400/I1400</t>
  </si>
  <si>
    <t>Kodak Software Maintenance: SW Assurre</t>
  </si>
  <si>
    <t>**KODAK CAP PRO GRD SOFTW 1 Y REN</t>
  </si>
  <si>
    <t>**KODAK CAPPRO GRP E SFTWR ASNCE RNEW1YR</t>
  </si>
  <si>
    <t>**ASSET MGMT SERVER BUNDLE 3YR</t>
  </si>
  <si>
    <t xml:space="preserve">KODAK Capture Pro Bundles </t>
  </si>
  <si>
    <t>Kodak Image Capture Pro Group</t>
  </si>
  <si>
    <t>CAPTURE PRO GROUP A-1YR-SUBSCRIP BUNDLE</t>
  </si>
  <si>
    <t>CAPTURE PROGROUP B-1YR-SUBSCRIP BUNDLE</t>
  </si>
  <si>
    <t>CAPTURE PRO GROUP C-1YR-SUBSCRIP BUNDLE</t>
  </si>
  <si>
    <t>CAPTURE PRO GROUP D-1YR-SUBSCRIP BUNDLE</t>
  </si>
  <si>
    <t>CAPTURE PRO GROUP DX-1YR-SUBSCRIP BUNDLE</t>
  </si>
  <si>
    <t>CAPTURE PRO GROUP E-1YR-SUBSCRIP BUNDLE</t>
  </si>
  <si>
    <t>CAPTURE PROGROUP F-1YR-SUBSCRIP BUNDLE</t>
  </si>
  <si>
    <t>CAPTURE PRO  GROUP G-1YR-SUBSCRIP BUNDLE</t>
  </si>
  <si>
    <t>CAPTURE PRO INDEX-1YRSUBSCRIP BUNDLE</t>
  </si>
  <si>
    <t>CAPTURE PRO AUTIMP-1YR-SUBSCRIP BUNDLE</t>
  </si>
  <si>
    <t>CAPTURE PRO NETWORK SERVER-1YR SUBSCRIP</t>
  </si>
  <si>
    <t>CAP PRO NET  OUTPUT SERVER MODULE1YR SUB</t>
  </si>
  <si>
    <t>CAPPRO NETWORK EDITION  A-1YR BUNDLE</t>
  </si>
  <si>
    <t>CAP PRO NETWORK EDITION  B-1YR BUNDLE</t>
  </si>
  <si>
    <t>CAP PRO NETWORK EDITION  C-1YR- BUNDLE</t>
  </si>
  <si>
    <t>CAP PRO NETWORK EDITION  D-1YR- BUNDLE</t>
  </si>
  <si>
    <t>CAP PRO NETWORK EDITION DX-1YR BUNDLE</t>
  </si>
  <si>
    <t>CAP PRO NETWORK EDITION E-1YR- BUNDLE</t>
  </si>
  <si>
    <t>CAP PRO NETWORK EDITION F-1YR- BUNDLE</t>
  </si>
  <si>
    <t>CAP PRO NETWORK EDITION  G-1YR- BUNDLE</t>
  </si>
  <si>
    <t>Group A</t>
  </si>
  <si>
    <t>bh227/287</t>
  </si>
  <si>
    <t>A87M030</t>
  </si>
  <si>
    <t>TN323K TONER CARTRIDGE</t>
  </si>
  <si>
    <t>A7XW0Y1</t>
  </si>
  <si>
    <t>WX-104 WASTE TONER BOX</t>
  </si>
  <si>
    <t>bh301i/361i</t>
  </si>
  <si>
    <t>AC7A030</t>
  </si>
  <si>
    <t>TN330 BLACK TONER</t>
  </si>
  <si>
    <t>AAVA0Y1</t>
  </si>
  <si>
    <t>WASTE TONER BOX</t>
  </si>
  <si>
    <t>bh451i/bh551i/651i</t>
  </si>
  <si>
    <t>AC79030</t>
  </si>
  <si>
    <t>TN628 BLACK TONER</t>
  </si>
  <si>
    <t>ACFRWY1</t>
  </si>
  <si>
    <t>SK-704 STAPLES FOR FS-540</t>
  </si>
  <si>
    <t>bh751i</t>
  </si>
  <si>
    <t>ACYP030</t>
  </si>
  <si>
    <t>TN714 TONER</t>
  </si>
  <si>
    <t>bh850i</t>
  </si>
  <si>
    <t>A8H5030</t>
  </si>
  <si>
    <t>TN812 BH808 TONER (YIELD 40800)</t>
  </si>
  <si>
    <t>A2WY0Y1</t>
  </si>
  <si>
    <t>WASTE TONER BOX WX-102</t>
  </si>
  <si>
    <t>4599141</t>
  </si>
  <si>
    <t>STAPLES MS-10A(FOR FN-115)</t>
  </si>
  <si>
    <t>bh950i</t>
  </si>
  <si>
    <t>A8H5031</t>
  </si>
  <si>
    <t>TN912 BH958 TONER (YIELD 40800)</t>
  </si>
  <si>
    <t>C251i/C301i/C361i</t>
  </si>
  <si>
    <t>AAV8230</t>
  </si>
  <si>
    <t>TN-328Y YELLOW TONER</t>
  </si>
  <si>
    <t>AAV8330</t>
  </si>
  <si>
    <t>TN-328M MAGENTA TONER</t>
  </si>
  <si>
    <t>AAV8430</t>
  </si>
  <si>
    <t>TN-328C CYAN TONER</t>
  </si>
  <si>
    <t>AAV8130</t>
  </si>
  <si>
    <t>TN-328K BLACK TONER</t>
  </si>
  <si>
    <t>ACV80RE</t>
  </si>
  <si>
    <t>DR618K</t>
  </si>
  <si>
    <t>C451i/C551i/C651i</t>
  </si>
  <si>
    <t>ACV1130</t>
  </si>
  <si>
    <t>TN626K BLACK TONER (YIELD: 28K)</t>
  </si>
  <si>
    <t>ACV1230</t>
  </si>
  <si>
    <t>TN626Y YELLOW TONER (YIELD: 28K)</t>
  </si>
  <si>
    <t>ACV1330</t>
  </si>
  <si>
    <t>TN626M MAGENTA TONER (YIELD: 28K)</t>
  </si>
  <si>
    <t>ACV1430</t>
  </si>
  <si>
    <t>TN626C CYAN TONER (YIELD: 28K)</t>
  </si>
  <si>
    <t>C751i</t>
  </si>
  <si>
    <t>ACP8430</t>
  </si>
  <si>
    <t>TN715C CYAN TONER</t>
  </si>
  <si>
    <t>ACP8130</t>
  </si>
  <si>
    <t>TN715K BLACK TONER</t>
  </si>
  <si>
    <t>ACP8330</t>
  </si>
  <si>
    <t>TN715M MAGENTA TONER</t>
  </si>
  <si>
    <t>ACP8230</t>
  </si>
  <si>
    <t>TN715Y YELLOW TONER</t>
  </si>
  <si>
    <t>4051i/4751i</t>
  </si>
  <si>
    <t>ACTD030</t>
  </si>
  <si>
    <t>TNP90</t>
  </si>
  <si>
    <t>AAJV01D</t>
  </si>
  <si>
    <t>IUP35K IMAGING UNIT BLACK</t>
  </si>
  <si>
    <t>ACTE011</t>
  </si>
  <si>
    <t>WASTE TONER BOTTLE</t>
  </si>
  <si>
    <t>A6Y8WY1</t>
  </si>
  <si>
    <t>SK-501</t>
  </si>
  <si>
    <t>4020i</t>
  </si>
  <si>
    <t>ACF0030</t>
  </si>
  <si>
    <t>TNP78 BLACK TONER BH 5020i/4020i(YLD:12K</t>
  </si>
  <si>
    <t>ACEY02D</t>
  </si>
  <si>
    <t>IUP37 IMAGING UNIT</t>
  </si>
  <si>
    <t>5020i</t>
  </si>
  <si>
    <t>ACF0031</t>
  </si>
  <si>
    <t>TNP77 BLACK TONER BH 5020i (YIELD: 20K)</t>
  </si>
  <si>
    <t>C3351i/C4051i</t>
  </si>
  <si>
    <t>AAJW130</t>
  </si>
  <si>
    <t>TNP79K - BLACK TONER (YIELD: 13K  )</t>
  </si>
  <si>
    <t>AAJV0HD</t>
  </si>
  <si>
    <t>IUP35C IMAGING UNIT CYAN</t>
  </si>
  <si>
    <t>AAJV0CD</t>
  </si>
  <si>
    <t>IUP35M IMAGING UNIT MAGENTA</t>
  </si>
  <si>
    <t>AAJV06D</t>
  </si>
  <si>
    <t>IUP35Y IMAGING UNIT YELLOW</t>
  </si>
  <si>
    <t>ACDN0Y1</t>
  </si>
  <si>
    <t>C3321i</t>
  </si>
  <si>
    <t>AAJV0HE</t>
  </si>
  <si>
    <t>IUP36C IMAGING UNIT CYAN</t>
  </si>
  <si>
    <t>AAJV01E</t>
  </si>
  <si>
    <t>IUP36K IMAGING UNIT BLACK</t>
  </si>
  <si>
    <t>AAJV0CE</t>
  </si>
  <si>
    <t>IUP36M IMAGING UNIT MAGENTA</t>
  </si>
  <si>
    <t>AAJV06E</t>
  </si>
  <si>
    <t>IUP36Y IMAGING UNIT YELLOW</t>
  </si>
  <si>
    <t>AAJW432</t>
  </si>
  <si>
    <t>TNP80C CYAN TONER</t>
  </si>
  <si>
    <t>AAJW132</t>
  </si>
  <si>
    <t>TNP80K BLACK TONER</t>
  </si>
  <si>
    <t>AAJW332</t>
  </si>
  <si>
    <t>TNP80M MAGENTA TONER</t>
  </si>
  <si>
    <t>AAJW232</t>
  </si>
  <si>
    <t>TNP80Y YELLOW TONER</t>
  </si>
  <si>
    <t>C4065</t>
  </si>
  <si>
    <t>A3VX431</t>
  </si>
  <si>
    <t>TN620C CYAN TONER C1060L</t>
  </si>
  <si>
    <t>A3VX131</t>
  </si>
  <si>
    <t>TN620K BLACK TONER C1060L</t>
  </si>
  <si>
    <t>A3VX331</t>
  </si>
  <si>
    <t>TN620M MAGENTA TONER C1060L</t>
  </si>
  <si>
    <t>A3VX231</t>
  </si>
  <si>
    <t>TN620Y YELLOW TONER C1060L</t>
  </si>
  <si>
    <t>ED DIG CTD SLK WHT 100T 25.5X11</t>
  </si>
  <si>
    <t>C4070/C4080</t>
  </si>
  <si>
    <t>A3VX130</t>
  </si>
  <si>
    <t>TN619K BLACK TONER</t>
  </si>
  <si>
    <t>A3VX230</t>
  </si>
  <si>
    <t>TN619Y YELLOW TONER</t>
  </si>
  <si>
    <t>A3VX330</t>
  </si>
  <si>
    <t>TN619M MAGENTA TONER</t>
  </si>
  <si>
    <t>A3VX430</t>
  </si>
  <si>
    <t>TN619C CYAN TONER</t>
  </si>
  <si>
    <t>C7090/C7100</t>
  </si>
  <si>
    <t>AD3H430</t>
  </si>
  <si>
    <t>TN629C CYAN TONER</t>
  </si>
  <si>
    <t>AD3H130</t>
  </si>
  <si>
    <t>TN629K BLACK TONER</t>
  </si>
  <si>
    <t>AD3H330</t>
  </si>
  <si>
    <t>TN629M MAGENTA TONER</t>
  </si>
  <si>
    <t>AD3H230</t>
  </si>
  <si>
    <t>TN629Y YELLOW TONER</t>
  </si>
  <si>
    <t>AD3K900</t>
  </si>
  <si>
    <t>DV629C CYAN DEVELOPER</t>
  </si>
  <si>
    <t>AD3K600</t>
  </si>
  <si>
    <t>DV629K BLACK DEVELOPER</t>
  </si>
  <si>
    <t>AD3K800</t>
  </si>
  <si>
    <t>DV629M MAGENTA DEVELOPER</t>
  </si>
  <si>
    <t>AD3K700</t>
  </si>
  <si>
    <t>DV629Y YELLOW DEVELOPER</t>
  </si>
  <si>
    <t>AD3J0Y1</t>
  </si>
  <si>
    <t>DRUM UNIT DR629</t>
  </si>
  <si>
    <t>C12000/C14000</t>
  </si>
  <si>
    <t>ACVV430</t>
  </si>
  <si>
    <t>TN627C CYAN TONER</t>
  </si>
  <si>
    <t>ACVV130</t>
  </si>
  <si>
    <t>TN627K BLACK TONER</t>
  </si>
  <si>
    <t>ACVV330</t>
  </si>
  <si>
    <t>TN627M MAGENTA TONER</t>
  </si>
  <si>
    <t>ACVV230</t>
  </si>
  <si>
    <t>TN627Y YELLOW TONER</t>
  </si>
  <si>
    <t>bh2100</t>
  </si>
  <si>
    <t>A88J130</t>
  </si>
  <si>
    <t>TN016 TONER</t>
  </si>
  <si>
    <t>bh7120/7136</t>
  </si>
  <si>
    <t>bh Press 6272P</t>
  </si>
  <si>
    <t>bh Press 2250P</t>
  </si>
  <si>
    <t>A3VV130</t>
  </si>
  <si>
    <t>TN014 TONER FOR 1250/1052</t>
  </si>
  <si>
    <t>C3301i/C4001i</t>
  </si>
  <si>
    <t>AAJW431</t>
  </si>
  <si>
    <t>TNP81C - CYAN TONER (YIELD: 9000)</t>
  </si>
  <si>
    <t>AAJW131</t>
  </si>
  <si>
    <t>TNP81K - BLACK TONER (YIELD: 13000)</t>
  </si>
  <si>
    <t>AAJW331</t>
  </si>
  <si>
    <t>TNP81M - MAGENTA TONER (YIELD: 9000)</t>
  </si>
  <si>
    <t>AAJW231</t>
  </si>
  <si>
    <t>TNP81Y - YELLOW TONER (YIELD: 9000)</t>
  </si>
  <si>
    <t>4701i</t>
  </si>
  <si>
    <t>ACTD031</t>
  </si>
  <si>
    <t>TNP91</t>
  </si>
  <si>
    <t>5000i</t>
  </si>
  <si>
    <t>ACF0032</t>
  </si>
  <si>
    <t>TNP76 BLACK TONER BH 5000i/4000i(YLD:12K</t>
  </si>
  <si>
    <t>ACF0033</t>
  </si>
  <si>
    <t>TNP75 BLACK TONER BH 5000i (YIELD: 20K)</t>
  </si>
  <si>
    <t xml:space="preserve">Discontinued Accessories </t>
  </si>
  <si>
    <t xml:space="preserve">Discount from MSRP </t>
  </si>
  <si>
    <t xml:space="preserve"> Bizhub 300i,360i,C250i,C300i</t>
  </si>
  <si>
    <t>A0W4WY3</t>
  </si>
  <si>
    <t>WT-506 WORKING TABLE</t>
  </si>
  <si>
    <t>A87JWY2</t>
  </si>
  <si>
    <t>RU-513 RELAY UNIT</t>
  </si>
  <si>
    <t>A0X9WY1</t>
  </si>
  <si>
    <t>AU-102 Biometric Authentication Unit</t>
  </si>
  <si>
    <t xml:space="preserve"> Bizhub 360i, C360i</t>
  </si>
  <si>
    <t xml:space="preserve">Segment 4 </t>
  </si>
  <si>
    <t xml:space="preserve"> Bizhub 450i, C450i</t>
  </si>
  <si>
    <t>ACV0WY1</t>
  </si>
  <si>
    <t>OT-513 OUTPUT TRAY </t>
  </si>
  <si>
    <t xml:space="preserve"> Bizhub 550i, C550i</t>
  </si>
  <si>
    <t xml:space="preserve"> Bizhub 650i, C650i</t>
  </si>
  <si>
    <t xml:space="preserve"> Bizhub 750i, C750i</t>
  </si>
  <si>
    <t>ACWAWY1</t>
  </si>
  <si>
    <t>OT-514 OUTPUT TRAY </t>
  </si>
  <si>
    <t xml:space="preserve">Bizhub 808, 958, </t>
  </si>
  <si>
    <t>A8H7W11</t>
  </si>
  <si>
    <t>A87HWY1</t>
  </si>
  <si>
    <t>FS-537 FINISHER (100 sheets)</t>
  </si>
  <si>
    <t>A87HWYA</t>
  </si>
  <si>
    <t>FS-537 SD FINISHER</t>
  </si>
  <si>
    <t>A99KW11</t>
  </si>
  <si>
    <t>PK-523 PUNCH KIT FOR FS-537</t>
  </si>
  <si>
    <t>A8C6WY2</t>
  </si>
  <si>
    <t>A87GWY3</t>
  </si>
  <si>
    <t>FS-536 FINISHER (50 sheets)</t>
  </si>
  <si>
    <t>A87GWYA</t>
  </si>
  <si>
    <t>FS-536 SD FINISHER</t>
  </si>
  <si>
    <t>A8HAWY1</t>
  </si>
  <si>
    <t>EK-611 LOCAL INTERFACE KIT</t>
  </si>
  <si>
    <t>A4NRWY2</t>
  </si>
  <si>
    <t>KH-102 KEYBOARD HOLDER</t>
  </si>
  <si>
    <t>A8HCWY2</t>
  </si>
  <si>
    <t>WT-513 WORKING TABLE</t>
  </si>
  <si>
    <t>A4MMWY3</t>
  </si>
  <si>
    <t>SC-508 SECURITY KIT</t>
  </si>
  <si>
    <t>A8WCWY1</t>
  </si>
  <si>
    <t>UK-501 DOUBLE FEED DETECTION KIT</t>
  </si>
  <si>
    <t>P250020120</t>
  </si>
  <si>
    <t>DIAGNOSTIC PWRFILTER BLUETOOTH 120V/20A</t>
  </si>
  <si>
    <t>Bizhub C3320i, C3350i, C4050i</t>
  </si>
  <si>
    <t>ACCGWY1</t>
  </si>
  <si>
    <t>FS-P04 OFF LINE STAPLER</t>
  </si>
  <si>
    <t>AAJUW13</t>
  </si>
  <si>
    <t>PF-P21</t>
  </si>
  <si>
    <t>Bizhub 4050i, 4750i</t>
  </si>
  <si>
    <t>Accurio Press 6120, 6136/6136P</t>
  </si>
  <si>
    <t>A9P9WY1</t>
  </si>
  <si>
    <t>EF-105 ENVELOPE FUSER</t>
  </si>
  <si>
    <t>AC5MWY1</t>
  </si>
  <si>
    <t>EXTERNAL HDD KIT NX ONE</t>
  </si>
  <si>
    <t>Accurio Press 6136/6136P</t>
  </si>
  <si>
    <t>Bizhub 4700i, C3300i</t>
  </si>
  <si>
    <t>Bizhub C4000i</t>
  </si>
  <si>
    <t>Discontinued  Service Supplies</t>
  </si>
  <si>
    <t>FULL COVERAGE SERVICE PLANS</t>
  </si>
  <si>
    <t>8-Hour Coverage</t>
  </si>
  <si>
    <t>Per Event (ad-hoc) After Hour Pricing</t>
  </si>
  <si>
    <t>Plan:</t>
  </si>
  <si>
    <t>A</t>
  </si>
  <si>
    <t>B</t>
  </si>
  <si>
    <t>Hours/Day:</t>
  </si>
  <si>
    <t>8 x 6</t>
  </si>
  <si>
    <t>8 x 7</t>
  </si>
  <si>
    <t>Monday to Friday
 (Shift B and C)</t>
  </si>
  <si>
    <t>Saturday - Sunday
(All Shifts)</t>
  </si>
  <si>
    <t>Holidays
(All Shifts)</t>
  </si>
  <si>
    <t>Days:</t>
  </si>
  <si>
    <t>Sat</t>
  </si>
  <si>
    <t>Sat and Sun</t>
  </si>
  <si>
    <t>Time:</t>
  </si>
  <si>
    <t>8:30am — 5:00pm</t>
  </si>
  <si>
    <t>Monthly Flat-Rate Pricing:</t>
  </si>
  <si>
    <t>$500*</t>
  </si>
  <si>
    <t>$700*</t>
  </si>
  <si>
    <t>Production Color</t>
  </si>
  <si>
    <t>Production Mono</t>
  </si>
  <si>
    <t xml:space="preserve"> *Per machine, in addition to the existing service contract.</t>
  </si>
  <si>
    <t>Segment 4-7</t>
  </si>
  <si>
    <t xml:space="preserve">  Coverage Explanation:</t>
  </si>
  <si>
    <t>Segment 1-3</t>
  </si>
  <si>
    <t>NA</t>
  </si>
  <si>
    <t xml:space="preserve">     8 x 6 provides coverage on Saturday during normal business hours.</t>
  </si>
  <si>
    <t>Printer, Fax</t>
  </si>
  <si>
    <t xml:space="preserve">     8 x 7 provides coverage on Saturday and Sunday during normal business hours.</t>
  </si>
  <si>
    <t>16-Hour Coverage</t>
  </si>
  <si>
    <r>
      <rPr>
        <b/>
        <sz val="11"/>
        <color indexed="8"/>
        <rFont val="Calibri"/>
        <family val="2"/>
      </rPr>
      <t>Note:</t>
    </r>
    <r>
      <rPr>
        <sz val="10"/>
        <rFont val="Arial"/>
        <family val="2"/>
      </rPr>
      <t xml:space="preserve"> Special local exceptions may apply, and effect the pricing offered.</t>
    </r>
  </si>
  <si>
    <t>C</t>
  </si>
  <si>
    <t>D</t>
  </si>
  <si>
    <t>E</t>
  </si>
  <si>
    <t>Hours/Days:</t>
  </si>
  <si>
    <t>16 x 5</t>
  </si>
  <si>
    <t>16 x 6</t>
  </si>
  <si>
    <t>18 x 7</t>
  </si>
  <si>
    <t>Mon - Fri</t>
  </si>
  <si>
    <t>Mon - Sat</t>
  </si>
  <si>
    <t>Mon - Sun</t>
  </si>
  <si>
    <t>Coverage Shifts</t>
  </si>
  <si>
    <t>8:30am - 12:30am</t>
  </si>
  <si>
    <t>$600*</t>
  </si>
  <si>
    <t>$750*</t>
  </si>
  <si>
    <t>$900*</t>
  </si>
  <si>
    <t>Shift</t>
  </si>
  <si>
    <t>Weekdays
 (Monday - Friday)</t>
  </si>
  <si>
    <t>Saturday</t>
  </si>
  <si>
    <t>Sunday</t>
  </si>
  <si>
    <t>*Per machine, in addition to the existing service contract.</t>
  </si>
  <si>
    <t>8:00am - 5:00pm</t>
  </si>
  <si>
    <t xml:space="preserve"> Coverage Explanation:</t>
  </si>
  <si>
    <t>5:00pm - 12:00am</t>
  </si>
  <si>
    <t xml:space="preserve">     16 x 5 provides coverage from Monday to Friday until 12:30am (Saturday).</t>
  </si>
  <si>
    <t>12:00am - 8:00am</t>
  </si>
  <si>
    <t xml:space="preserve">     16 x 6 provides coverage from Monday to Saturday until 12:30am (Sunday).</t>
  </si>
  <si>
    <t xml:space="preserve">     16 x 7 provides coverage from Monday to Sunday until 12:30am (Monday).</t>
  </si>
  <si>
    <t>24-Hour Coverage</t>
  </si>
  <si>
    <t>F</t>
  </si>
  <si>
    <t>G</t>
  </si>
  <si>
    <t>H</t>
  </si>
  <si>
    <t>24 x 5</t>
  </si>
  <si>
    <t>24 x 6</t>
  </si>
  <si>
    <t>24 x 7</t>
  </si>
  <si>
    <t>12:00am - 12:00am</t>
  </si>
  <si>
    <t>$800*</t>
  </si>
  <si>
    <t>$1,000*</t>
  </si>
  <si>
    <r>
      <t xml:space="preserve"> *Per machine,</t>
    </r>
    <r>
      <rPr>
        <sz val="11"/>
        <color rgb="FF303254"/>
        <rFont val="Calibri"/>
        <family val="2"/>
        <scheme val="minor"/>
      </rPr>
      <t xml:space="preserve"> in</t>
    </r>
    <r>
      <rPr>
        <sz val="11"/>
        <color rgb="FF000000"/>
        <rFont val="Calibri"/>
        <family val="2"/>
        <scheme val="minor"/>
      </rPr>
      <t xml:space="preserve"> addition to the existing service contract</t>
    </r>
  </si>
  <si>
    <t xml:space="preserve">     24 x 5 provides lull 24-hour coverage Monday to Friday. </t>
  </si>
  <si>
    <t xml:space="preserve">     24 x 6 provides full 24-hour coverage Monday to Saturday.</t>
  </si>
  <si>
    <t xml:space="preserve">     24 x 7 provides full 24-hour coverage Monday to Sunday.</t>
  </si>
  <si>
    <t>Added Zero base charge was missing</t>
  </si>
  <si>
    <t>KODAK S5160 SCANNER  160 PPM / 320 IPM</t>
  </si>
  <si>
    <t>KODAK S5180 SCANNER 180 PPM / 360 IPM</t>
  </si>
  <si>
    <t>KODAK S5210 SCANNER 210 PPM / 420 IPM</t>
  </si>
  <si>
    <t>KODAK S5160 SCANNER  160 PPM/320 IPM GSA</t>
  </si>
  <si>
    <t>KODAK S5180 SCANNER 180 PPM/360 IPM GSA</t>
  </si>
  <si>
    <t>KODAK S5210 SCANNER  210 PPM/420 IPM GSA</t>
  </si>
  <si>
    <t>KODAK ALARIS I40/5000s FEED CONS KIT</t>
  </si>
  <si>
    <t>KODAK 26 IN OUTPUT EXTENDER TRAY</t>
  </si>
  <si>
    <t>ENHANCED PRINTER ACC I5850</t>
  </si>
  <si>
    <t>XL FEEDER KIT  I4000 &amp; I5000</t>
  </si>
  <si>
    <t>KODAK S5000 SERIES ENHNC PRINTER ACC KIT</t>
  </si>
  <si>
    <t>KODAK ALARIS I40/5000s FEED K ULT-LW PPR</t>
  </si>
  <si>
    <t>FEED KIT FOR ULT-LIGHT PAP I4000/I5000 S</t>
  </si>
  <si>
    <t>KODAK ALARIS  I40/5000s XXL FEED CONS K</t>
  </si>
  <si>
    <t>KODAK I5000 SERIES ONSITE INST AND TRAIN</t>
  </si>
  <si>
    <t>KODAK S5210 3YR PW 4HR 1PM ADVANCED KCK</t>
  </si>
  <si>
    <t>KODAK S5160 1YR EW 4HR 1PM ADVANCED KCK</t>
  </si>
  <si>
    <t>KODAK S5160 2YR EW 4HR 1PM ADVANCED KCK</t>
  </si>
  <si>
    <t>KODAK S5160 5YR EW 4HR 1PM ADVANCED KCK</t>
  </si>
  <si>
    <t>KODAK S5160 1YR PW 4HR 1PM ADVANCED KCK</t>
  </si>
  <si>
    <t>KODAK S5160 3YR EW 4HR 1PM ADVANCED KCK</t>
  </si>
  <si>
    <t>KODAK S5160 2YR PW 4HR 1PM ADVANCED KCK</t>
  </si>
  <si>
    <t>KODAK S5160 3YR PW 4HR 1PM ADVANCED KCK</t>
  </si>
  <si>
    <t>KODAK S5180 1YR EW 4HR 1PM ADVANCED KCK</t>
  </si>
  <si>
    <t>KODAK S5180 3YR PW 4HR 1PM ADVANCED KCK</t>
  </si>
  <si>
    <t>KODAK S5180 2YR PW 4HR 1PM ADVANCED KCK</t>
  </si>
  <si>
    <t>KODAK S5180 5YR EW 4HR 1PM ADVANCED KCK</t>
  </si>
  <si>
    <t>KODAK S5180 1YR PW 4HR 1PM ADVANCED KCK</t>
  </si>
  <si>
    <t>KODAK S5180 3YR EW 4HR 1PM ADVANCED KCK</t>
  </si>
  <si>
    <t>KODAK S5180 2YR EW 4HR 1PM ADVANCED KCK</t>
  </si>
  <si>
    <t>KODAK S5210 1YR EW 4HR 1PM ADVANCED KCK</t>
  </si>
  <si>
    <t>KODAK S5210 2YR EW 4HR 1PM ADVANCED KCK</t>
  </si>
  <si>
    <t>KODAK S5210 5YR EW 4HR 1PM ADVANCED KCK</t>
  </si>
  <si>
    <t>KODAK S5210 1YR PW 4HR 1PM ADVANCED KCK</t>
  </si>
  <si>
    <t>KODAK S5210 3YR EW 4HR 1PM ADVANCED KCK</t>
  </si>
  <si>
    <t>KODAK S5210 2YR PW 4HR 1PM ADVANCED KCK</t>
  </si>
  <si>
    <t>I5600 KCK 2 YR PW 4 HR 1PM</t>
  </si>
  <si>
    <t>I5600 KCK 1 YR EXT WAR 4 HR 1PM</t>
  </si>
  <si>
    <t>I5600 KCK 3 YR EXT WAR 4 HR 1PM</t>
  </si>
  <si>
    <t>I5800 KCK 2 YR EXT WAR 4HR 1PM</t>
  </si>
  <si>
    <t>I5600 KCK 5 YR EXT WAR 4 HR 1PM</t>
  </si>
  <si>
    <t>I5600 KCK 2 YR EXT WAR 4 HR 1PM</t>
  </si>
  <si>
    <t>I5800 KCK 5 YR EXT WAR 4HR 1PM</t>
  </si>
  <si>
    <t>I5600 KCK 1 YR PW 4 HR 1PM</t>
  </si>
  <si>
    <t>I5800 KCK 3 YR EXT WAR 4HR 1PM</t>
  </si>
  <si>
    <t>KODAK I5000SERIES SCANNER ONSITE I&amp;T SVC</t>
  </si>
  <si>
    <t>KODAK - I5X50S JOB CONFIGURATION AND ADV</t>
  </si>
  <si>
    <t>KODAK - I5X50S SYSTEM DESIGN</t>
  </si>
  <si>
    <t xml:space="preserve">Kodak I5000 Series </t>
  </si>
  <si>
    <t>Kodak I5250V,I15650V,S2085F</t>
  </si>
  <si>
    <t>PC75KVAAG01U</t>
  </si>
  <si>
    <t>Sub-Group C-2</t>
  </si>
  <si>
    <t>AC4GWY3</t>
  </si>
  <si>
    <t xml:space="preserve">Item number update </t>
  </si>
  <si>
    <t>Remove PC75KVAAG02, Add PC75KVAAG01U</t>
  </si>
  <si>
    <t xml:space="preserve">Add AC4GWY3, Remove AC4GWY2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</si>
</sst>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quot;$&quot;#,##0.00"/>
    <numFmt numFmtId="165" formatCode="&quot;$&quot;#,##0"/>
    <numFmt numFmtId="166" formatCode="0.0000"/>
    <numFmt numFmtId="167" formatCode="&quot;$&quot;#,##0.00000"/>
    <numFmt numFmtId="168" formatCode="&quot;$&quot;#,##0.0000"/>
    <numFmt numFmtId="169" formatCode="#,##0;\-#,##0;&quot;-&quot;"/>
    <numFmt numFmtId="170" formatCode="_-* #,##0_-;\-* #,##0_-;_-* &quot;-&quot;_-;_-@_-"/>
    <numFmt numFmtId="171" formatCode="_-* #,##0.00_-;\-* #,##0.00_-;_-* &quot;-&quot;??_-;_-@_-"/>
    <numFmt numFmtId="172" formatCode="#,##0;\(#,##0\)"/>
    <numFmt numFmtId="173" formatCode="#."/>
    <numFmt numFmtId="174" formatCode="_-&quot;¥&quot;* #,##0.00_-;\-&quot;¥&quot;* #,##0.00_-;_-&quot;¥&quot;* &quot;-&quot;??_-;_-@_-"/>
    <numFmt numFmtId="175" formatCode="_-* #,##0\ _F_-;\-* #,##0\ _F_-;_-* &quot;-&quot;\ _F_-;_-@_-"/>
    <numFmt numFmtId="176" formatCode="_-* #,##0.00\ _F_-;\-* #,##0.00\ _F_-;_-* &quot;-&quot;??\ _F_-;_-@_-"/>
    <numFmt numFmtId="177" formatCode="_([$€]* #,##0.00_);_([$€]* \(#,##0.00\);_([$€]* &quot;-&quot;??_);_(@_)"/>
    <numFmt numFmtId="178" formatCode="_-* #,##0\ _P_t_s_-;\-* #,##0\ _P_t_s_-;_-* &quot;-&quot;\ _P_t_s_-;_-@_-"/>
    <numFmt numFmtId="179" formatCode="_-* #,##0.00\ _P_t_s_-;\-* #,##0.00\ _P_t_s_-;_-* &quot;-&quot;??\ _P_t_s_-;_-@_-"/>
    <numFmt numFmtId="180" formatCode="0.00_)"/>
    <numFmt numFmtId="181" formatCode="_-* #,##0.00\ &quot;F&quot;_-;\-* #,##0.00\ &quot;F&quot;_-;_-* &quot;-&quot;??\ &quot;F&quot;_-;_-@_-"/>
    <numFmt numFmtId="182" formatCode="_-* #,##0.00\ _P_t_a_-;\-* #,##0.00\ _P_t_a_-;_-* &quot;-&quot;??\ _P_t_a_-;_-@_-"/>
    <numFmt numFmtId="183" formatCode="_-&quot;£&quot;* #,##0_-;\-&quot;£&quot;* #,##0_-;_-&quot;£&quot;* &quot;-&quot;_-;_-@_-"/>
    <numFmt numFmtId="184" formatCode="_-&quot;£&quot;* #,##0.00_-;\-&quot;£&quot;* #,##0.00_-;_-&quot;£&quot;* &quot;-&quot;??_-;_-@_-"/>
    <numFmt numFmtId="185" formatCode="&quot;¥&quot;#,##0.00;&quot;¥&quot;\-#,##0.00"/>
    <numFmt numFmtId="186" formatCode="0.00_ "/>
    <numFmt numFmtId="187" formatCode="_(* #,##0.00_);_(* &quot;¥&quot;\(#,##0.00&quot;¥&quot;\);_(* &quot;-&quot;??_);_(@_)"/>
    <numFmt numFmtId="188" formatCode="0.00000"/>
    <numFmt numFmtId="189" formatCode="#,##0.00&quot; F&quot;;[Red]\-#,##0.00&quot; F&quot;"/>
    <numFmt numFmtId="190" formatCode="#,##0&quot; F&quot;;[Red]\-#,##0&quot; F&quot;"/>
    <numFmt numFmtId="191" formatCode="&quot;¥&quot;#,##0;&quot;¥&quot;\-#,##0"/>
    <numFmt numFmtId="192" formatCode="[$€-2]\ #,##0.00;[$€-2]\ \-#,##0.00"/>
    <numFmt numFmtId="193" formatCode="_(&quot;$&quot;* #,##0.0000_);_(&quot;$&quot;* \(#,##0.0000\);_(&quot;$&quot;* &quot;-&quot;????_);_(@_)"/>
    <numFmt numFmtId="194" formatCode="[$-409]mmmm\ d\,\ yyyy;@"/>
    <numFmt numFmtId="195" formatCode="_-* #,##0.00\ [$€]_-;\-* #,##0.00\ [$€]_-;_-* &quot;-&quot;??\ [$€]_-;_-@_-"/>
    <numFmt numFmtId="196" formatCode="_-* #,##0.00\ &quot;€&quot;_-;\-* #,##0.00\ &quot;€&quot;_-;_-* &quot;-&quot;??\ &quot;€&quot;_-;_-@_-"/>
    <numFmt numFmtId="197" formatCode="_-* #,##0\ _€_-;\-* #,##0\ _€_-;_-* &quot;-&quot;\ _€_-;_-@_-"/>
    <numFmt numFmtId="198" formatCode="mm/dd/yy;@"/>
    <numFmt numFmtId="199" formatCode="0.0%"/>
    <numFmt numFmtId="200" formatCode="&quot;$&quot;#,##0.0000_);[Red]\(&quot;$&quot;#,##0.0000\)"/>
    <numFmt numFmtId="201" formatCode="[$$-409]#,##0.00"/>
    <numFmt numFmtId="202" formatCode="_(&quot;$&quot;* #,##0.000_);_(&quot;$&quot;* \(#,##0.000\);_(&quot;$&quot;* &quot;-&quot;???_);_(@_)"/>
  </numFmts>
  <fonts count="16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Times New Roman"/>
      <family val="1"/>
    </font>
    <font>
      <sz val="8"/>
      <name val="Arial"/>
      <family val="2"/>
    </font>
    <font>
      <sz val="10"/>
      <name val="Times New Roman"/>
      <family val="1"/>
    </font>
    <font>
      <b/>
      <sz val="12"/>
      <name val="Arial"/>
      <family val="2"/>
    </font>
    <font>
      <b/>
      <sz val="10"/>
      <name val="Arial"/>
      <family val="2"/>
    </font>
    <font>
      <sz val="10"/>
      <name val="Arial"/>
      <family val="2"/>
    </font>
    <font>
      <sz val="9"/>
      <name val="Arial"/>
      <family val="2"/>
    </font>
    <font>
      <b/>
      <sz val="18"/>
      <name val="Arial"/>
      <family val="2"/>
    </font>
    <font>
      <b/>
      <sz val="12"/>
      <color indexed="12"/>
      <name val="Arial"/>
      <family val="2"/>
    </font>
    <font>
      <b/>
      <i/>
      <sz val="9"/>
      <name val="Arial"/>
      <family val="2"/>
    </font>
    <font>
      <sz val="11"/>
      <name val="ＭＳ Ｐゴシック"/>
      <charset val="128"/>
    </font>
    <font>
      <b/>
      <sz val="9"/>
      <name val="Arial"/>
      <family val="2"/>
    </font>
    <font>
      <sz val="9"/>
      <color indexed="12"/>
      <name val="Arial"/>
      <family val="2"/>
    </font>
    <font>
      <b/>
      <sz val="11"/>
      <name val="Arial"/>
      <family val="2"/>
    </font>
    <font>
      <b/>
      <sz val="11"/>
      <color indexed="12"/>
      <name val="Arial"/>
      <family val="2"/>
    </font>
    <font>
      <sz val="9"/>
      <color indexed="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Osaka"/>
      <family val="3"/>
      <charset val="128"/>
    </font>
    <font>
      <sz val="11"/>
      <name val="Arial"/>
      <family val="2"/>
    </font>
    <font>
      <sz val="10"/>
      <color indexed="8"/>
      <name val="MS Sans Serif"/>
      <family val="2"/>
    </font>
    <font>
      <u/>
      <sz val="10"/>
      <color indexed="36"/>
      <name val="MS Sans Serif"/>
      <family val="2"/>
    </font>
    <font>
      <u/>
      <sz val="10"/>
      <color indexed="12"/>
      <name val="MS Sans Serif"/>
      <family val="2"/>
    </font>
    <font>
      <sz val="10"/>
      <name val="Helv"/>
      <family val="2"/>
    </font>
    <font>
      <sz val="11"/>
      <color indexed="8"/>
      <name val="Calibri"/>
      <family val="2"/>
    </font>
    <font>
      <sz val="11"/>
      <color indexed="8"/>
      <name val="ＭＳ Ｐゴシック"/>
      <family val="3"/>
      <charset val="128"/>
    </font>
    <font>
      <sz val="11"/>
      <color indexed="9"/>
      <name val="Calibri"/>
      <family val="2"/>
    </font>
    <font>
      <sz val="11"/>
      <color indexed="9"/>
      <name val="ＭＳ Ｐゴシック"/>
      <family val="3"/>
      <charset val="128"/>
    </font>
    <font>
      <sz val="11"/>
      <color indexed="20"/>
      <name val="Calibri"/>
      <family val="2"/>
    </font>
    <font>
      <sz val="11"/>
      <color indexed="20"/>
      <name val="ＭＳ Ｐゴシック"/>
      <family val="3"/>
      <charset val="128"/>
    </font>
    <font>
      <sz val="10"/>
      <color indexed="8"/>
      <name val="Arial"/>
      <family val="2"/>
    </font>
    <font>
      <b/>
      <sz val="11"/>
      <color indexed="52"/>
      <name val="Calibri"/>
      <family val="2"/>
    </font>
    <font>
      <b/>
      <sz val="11"/>
      <color indexed="52"/>
      <name val="ＭＳ Ｐゴシック"/>
      <family val="3"/>
      <charset val="128"/>
    </font>
    <font>
      <b/>
      <sz val="11"/>
      <color indexed="9"/>
      <name val="Calibri"/>
      <family val="2"/>
    </font>
    <font>
      <b/>
      <sz val="11"/>
      <color indexed="9"/>
      <name val="ＭＳ Ｐゴシック"/>
      <family val="3"/>
      <charset val="128"/>
    </font>
    <font>
      <sz val="11"/>
      <name val="ＭＳ Ｐゴシック"/>
      <family val="3"/>
      <charset val="128"/>
    </font>
    <font>
      <sz val="1"/>
      <color indexed="16"/>
      <name val="Courier"/>
      <family val="3"/>
    </font>
    <font>
      <sz val="12"/>
      <name val="Arial"/>
      <family val="2"/>
    </font>
    <font>
      <i/>
      <sz val="11"/>
      <color indexed="23"/>
      <name val="Calibri"/>
      <family val="2"/>
    </font>
    <font>
      <i/>
      <sz val="11"/>
      <color indexed="23"/>
      <name val="ＭＳ Ｐゴシック"/>
      <family val="3"/>
      <charset val="128"/>
    </font>
    <font>
      <sz val="11"/>
      <color indexed="17"/>
      <name val="Calibri"/>
      <family val="2"/>
    </font>
    <font>
      <sz val="11"/>
      <color indexed="17"/>
      <name val="ＭＳ Ｐゴシック"/>
      <family val="3"/>
      <charset val="128"/>
    </font>
    <font>
      <b/>
      <sz val="15"/>
      <color indexed="56"/>
      <name val="Calibri"/>
      <family val="2"/>
    </font>
    <font>
      <b/>
      <sz val="15"/>
      <color indexed="56"/>
      <name val="ＭＳ Ｐゴシック"/>
      <family val="3"/>
      <charset val="128"/>
    </font>
    <font>
      <b/>
      <sz val="13"/>
      <color indexed="56"/>
      <name val="Calibri"/>
      <family val="2"/>
    </font>
    <font>
      <b/>
      <sz val="13"/>
      <color indexed="56"/>
      <name val="ＭＳ Ｐゴシック"/>
      <family val="3"/>
      <charset val="128"/>
    </font>
    <font>
      <b/>
      <sz val="11"/>
      <color indexed="56"/>
      <name val="Calibri"/>
      <family val="2"/>
    </font>
    <font>
      <b/>
      <sz val="11"/>
      <color indexed="56"/>
      <name val="ＭＳ Ｐゴシック"/>
      <family val="3"/>
      <charset val="128"/>
    </font>
    <font>
      <u/>
      <sz val="10"/>
      <color rgb="FF0000FF"/>
      <name val="Arial"/>
      <family val="2"/>
    </font>
    <font>
      <u/>
      <sz val="11"/>
      <color theme="10"/>
      <name val="Calibri"/>
      <family val="2"/>
      <scheme val="minor"/>
    </font>
    <font>
      <sz val="11"/>
      <color indexed="62"/>
      <name val="Calibri"/>
      <family val="2"/>
    </font>
    <font>
      <sz val="11"/>
      <color indexed="62"/>
      <name val="ＭＳ Ｐゴシック"/>
      <family val="3"/>
      <charset val="128"/>
    </font>
    <font>
      <sz val="11"/>
      <color indexed="52"/>
      <name val="Calibri"/>
      <family val="2"/>
    </font>
    <font>
      <sz val="11"/>
      <color indexed="52"/>
      <name val="ＭＳ Ｐゴシック"/>
      <family val="3"/>
      <charset val="128"/>
    </font>
    <font>
      <sz val="11"/>
      <color indexed="60"/>
      <name val="Calibri"/>
      <family val="2"/>
    </font>
    <font>
      <sz val="11"/>
      <color indexed="60"/>
      <name val="ＭＳ Ｐゴシック"/>
      <family val="3"/>
      <charset val="128"/>
    </font>
    <font>
      <sz val="14"/>
      <name val="Helv"/>
      <family val="2"/>
    </font>
    <font>
      <b/>
      <i/>
      <sz val="16"/>
      <name val="Helv"/>
      <family val="2"/>
    </font>
    <font>
      <sz val="20"/>
      <color theme="1"/>
      <name val="Calibri"/>
      <family val="2"/>
      <scheme val="minor"/>
    </font>
    <font>
      <sz val="12"/>
      <color theme="1"/>
      <name val="Calibri"/>
      <family val="2"/>
      <scheme val="minor"/>
    </font>
    <font>
      <sz val="10"/>
      <name val="Century Gothic"/>
      <family val="2"/>
    </font>
    <font>
      <sz val="12"/>
      <name val="Helv"/>
    </font>
    <font>
      <b/>
      <sz val="11"/>
      <color indexed="63"/>
      <name val="Calibri"/>
      <family val="2"/>
    </font>
    <font>
      <b/>
      <sz val="11"/>
      <color indexed="63"/>
      <name val="ＭＳ Ｐゴシック"/>
      <family val="3"/>
      <charset val="128"/>
    </font>
    <font>
      <b/>
      <sz val="11"/>
      <color indexed="10"/>
      <name val="ＭＳ Ｐゴシック"/>
      <family val="3"/>
      <charset val="128"/>
    </font>
    <font>
      <b/>
      <sz val="11"/>
      <name val="ＭＳ Ｐゴシック"/>
      <family val="3"/>
      <charset val="128"/>
    </font>
    <font>
      <b/>
      <sz val="14"/>
      <color indexed="12"/>
      <name val="ＭＳ Ｐゴシック"/>
      <family val="3"/>
      <charset val="128"/>
    </font>
    <font>
      <sz val="11"/>
      <color indexed="10"/>
      <name val="ＭＳ ゴシック"/>
      <family val="3"/>
      <charset val="128"/>
    </font>
    <font>
      <b/>
      <sz val="12"/>
      <color indexed="8"/>
      <name val="Arial"/>
      <family val="2"/>
    </font>
    <font>
      <b/>
      <i/>
      <sz val="12"/>
      <color indexed="8"/>
      <name val="Arial"/>
      <family val="2"/>
    </font>
    <font>
      <sz val="12"/>
      <color indexed="8"/>
      <name val="Arial"/>
      <family val="2"/>
    </font>
    <font>
      <i/>
      <sz val="12"/>
      <color indexed="8"/>
      <name val="Arial"/>
      <family val="2"/>
    </font>
    <font>
      <b/>
      <sz val="16"/>
      <color indexed="8"/>
      <name val="Arial"/>
      <family val="2"/>
    </font>
    <font>
      <sz val="12"/>
      <color indexed="14"/>
      <name val="Arial"/>
      <family val="2"/>
    </font>
    <font>
      <b/>
      <sz val="12"/>
      <name val="Geneva"/>
      <family val="2"/>
    </font>
    <font>
      <sz val="10"/>
      <color indexed="8"/>
      <name val="ＭＳ Ｐゴシック"/>
      <family val="3"/>
      <charset val="128"/>
    </font>
    <font>
      <b/>
      <sz val="18"/>
      <color indexed="56"/>
      <name val="Cambria"/>
      <family val="2"/>
    </font>
    <font>
      <b/>
      <sz val="18"/>
      <color indexed="56"/>
      <name val="ＭＳ Ｐゴシック"/>
      <family val="3"/>
      <charset val="128"/>
    </font>
    <font>
      <b/>
      <sz val="16"/>
      <color indexed="62"/>
      <name val="Arial"/>
      <family val="2"/>
    </font>
    <font>
      <b/>
      <sz val="11"/>
      <color indexed="8"/>
      <name val="Calibri"/>
      <family val="2"/>
    </font>
    <font>
      <b/>
      <sz val="11"/>
      <color indexed="8"/>
      <name val="ＭＳ Ｐゴシック"/>
      <family val="3"/>
      <charset val="128"/>
    </font>
    <font>
      <sz val="11"/>
      <color indexed="10"/>
      <name val="Calibri"/>
      <family val="2"/>
    </font>
    <font>
      <sz val="11"/>
      <color indexed="10"/>
      <name val="ＭＳ Ｐゴシック"/>
      <family val="3"/>
      <charset val="128"/>
    </font>
    <font>
      <u/>
      <sz val="7.5"/>
      <color indexed="12"/>
      <name val="MS Sans Serif"/>
      <family val="2"/>
    </font>
    <font>
      <u/>
      <sz val="7.5"/>
      <color indexed="36"/>
      <name val="MS Sans Serif"/>
      <family val="2"/>
    </font>
    <font>
      <sz val="10"/>
      <name val="丸ｺﾞｼｯｸ"/>
      <family val="3"/>
      <charset val="128"/>
    </font>
    <font>
      <sz val="11"/>
      <name val="돋움"/>
      <family val="2"/>
      <charset val="129"/>
    </font>
    <font>
      <sz val="9"/>
      <name val="ＭＳ Ｐゴシック"/>
      <family val="3"/>
      <charset val="128"/>
    </font>
    <font>
      <sz val="10"/>
      <name val="ＭＳ Ｐゴシック"/>
      <family val="3"/>
      <charset val="128"/>
    </font>
    <font>
      <sz val="11"/>
      <name val="黑体"/>
      <family val="1"/>
      <charset val="128"/>
    </font>
    <font>
      <sz val="12"/>
      <name val="ＭＳ ゴシック"/>
      <family val="3"/>
      <charset val="128"/>
    </font>
    <font>
      <sz val="14"/>
      <name val="ＭＳ 明朝"/>
      <family val="1"/>
      <charset val="128"/>
    </font>
    <font>
      <sz val="14"/>
      <name val="ＭＳ ・団"/>
      <family val="1"/>
      <charset val="128"/>
    </font>
    <font>
      <sz val="14"/>
      <name val="ＭＳ ・団"/>
      <family val="1"/>
    </font>
    <font>
      <sz val="11"/>
      <name val="ＭＳ Ｐ・団"/>
      <family val="1"/>
      <charset val="128"/>
    </font>
    <font>
      <sz val="11"/>
      <name val="ＭＳ Ｐ・団"/>
      <family val="1"/>
    </font>
    <font>
      <sz val="10"/>
      <name val="Century"/>
      <family val="1"/>
    </font>
    <font>
      <u/>
      <sz val="10"/>
      <color indexed="36"/>
      <name val="ＭＳ Ｐゴシック"/>
      <family val="3"/>
      <charset val="128"/>
    </font>
    <font>
      <sz val="10"/>
      <name val="HELV"/>
    </font>
    <font>
      <sz val="8"/>
      <name val="Helv"/>
    </font>
    <font>
      <sz val="10"/>
      <name val="MS Sans Serif"/>
      <family val="2"/>
    </font>
    <font>
      <sz val="10"/>
      <color rgb="FF000000"/>
      <name val="Arial"/>
      <family val="2"/>
    </font>
    <font>
      <u/>
      <sz val="10"/>
      <color indexed="12"/>
      <name val="Arial"/>
      <family val="2"/>
    </font>
    <font>
      <u/>
      <sz val="10"/>
      <color theme="10"/>
      <name val="Arial"/>
      <family val="2"/>
    </font>
    <font>
      <sz val="11"/>
      <color theme="1"/>
      <name val="Comic Sans MS"/>
      <family val="2"/>
    </font>
    <font>
      <sz val="10"/>
      <color theme="1"/>
      <name val="Arial"/>
      <family val="2"/>
    </font>
    <font>
      <b/>
      <sz val="10"/>
      <color indexed="8"/>
      <name val="Arial"/>
      <family val="2"/>
    </font>
    <font>
      <sz val="11"/>
      <color indexed="8"/>
      <name val="Calibri"/>
      <family val="2"/>
      <scheme val="minor"/>
    </font>
    <font>
      <sz val="12"/>
      <name val="Calibri"/>
      <family val="2"/>
      <scheme val="minor"/>
    </font>
    <font>
      <u/>
      <sz val="12"/>
      <name val="Calibri"/>
      <family val="2"/>
      <scheme val="minor"/>
    </font>
    <font>
      <b/>
      <sz val="12"/>
      <name val="Calibri"/>
      <family val="2"/>
      <scheme val="minor"/>
    </font>
    <font>
      <b/>
      <i/>
      <sz val="12"/>
      <name val="Calibri"/>
      <family val="2"/>
      <scheme val="minor"/>
    </font>
    <font>
      <b/>
      <sz val="14"/>
      <color rgb="FF0070C0"/>
      <name val="Calibri"/>
      <family val="2"/>
      <scheme val="minor"/>
    </font>
    <font>
      <sz val="12"/>
      <color indexed="8"/>
      <name val="Calibri"/>
      <family val="2"/>
    </font>
    <font>
      <b/>
      <sz val="11"/>
      <color indexed="9"/>
      <name val="Century Gothic"/>
      <family val="2"/>
    </font>
    <font>
      <b/>
      <sz val="12"/>
      <color theme="0"/>
      <name val="Calibri"/>
      <family val="2"/>
      <scheme val="minor"/>
    </font>
    <font>
      <sz val="14"/>
      <name val="Calibri"/>
      <family val="2"/>
      <scheme val="minor"/>
    </font>
    <font>
      <sz val="12"/>
      <color indexed="8"/>
      <name val="Calibri"/>
      <family val="2"/>
      <scheme val="minor"/>
    </font>
    <font>
      <sz val="12"/>
      <color indexed="62"/>
      <name val="Calibri"/>
      <family val="2"/>
      <scheme val="minor"/>
    </font>
    <font>
      <sz val="12"/>
      <color rgb="FFFF0000"/>
      <name val="Calibri"/>
      <family val="2"/>
      <scheme val="minor"/>
    </font>
    <font>
      <b/>
      <sz val="12"/>
      <color indexed="9"/>
      <name val="Calibri"/>
      <family val="2"/>
      <scheme val="minor"/>
    </font>
    <font>
      <b/>
      <sz val="12"/>
      <color indexed="8"/>
      <name val="Calibri"/>
      <family val="2"/>
      <scheme val="minor"/>
    </font>
    <font>
      <i/>
      <sz val="12"/>
      <color indexed="8"/>
      <name val="Calibri"/>
      <family val="2"/>
      <scheme val="minor"/>
    </font>
    <font>
      <b/>
      <sz val="12"/>
      <color indexed="8"/>
      <name val="Calibri"/>
      <family val="2"/>
    </font>
    <font>
      <i/>
      <sz val="12"/>
      <color indexed="8"/>
      <name val="Calibri"/>
      <family val="2"/>
    </font>
    <font>
      <b/>
      <sz val="12"/>
      <color theme="1"/>
      <name val="Calibri"/>
      <family val="2"/>
      <scheme val="minor"/>
    </font>
    <font>
      <sz val="14"/>
      <color theme="1"/>
      <name val="Calibri"/>
      <family val="2"/>
      <scheme val="minor"/>
    </font>
    <font>
      <b/>
      <sz val="14"/>
      <color indexed="8"/>
      <name val="Calibri"/>
      <family val="2"/>
      <scheme val="minor"/>
    </font>
    <font>
      <b/>
      <sz val="12"/>
      <color rgb="FF0070C0"/>
      <name val="Calibri"/>
      <family val="2"/>
      <scheme val="minor"/>
    </font>
    <font>
      <sz val="12"/>
      <color theme="0"/>
      <name val="Calibri"/>
      <family val="2"/>
      <scheme val="minor"/>
    </font>
    <font>
      <sz val="10"/>
      <name val="Arial"/>
      <family val="2"/>
    </font>
    <font>
      <sz val="11"/>
      <name val="Calibri"/>
      <family val="2"/>
      <scheme val="minor"/>
    </font>
    <font>
      <b/>
      <sz val="12"/>
      <color theme="3" tint="0.39997558519241921"/>
      <name val="Calibri"/>
      <family val="2"/>
      <scheme val="minor"/>
    </font>
    <font>
      <sz val="12"/>
      <color rgb="FF000000"/>
      <name val="Calibri"/>
      <family val="2"/>
      <scheme val="minor"/>
    </font>
    <font>
      <b/>
      <i/>
      <sz val="12"/>
      <color rgb="FF000000"/>
      <name val="Calibri"/>
      <family val="2"/>
      <scheme val="minor"/>
    </font>
    <font>
      <b/>
      <i/>
      <sz val="12"/>
      <color rgb="FFFF0000"/>
      <name val="Calibri"/>
      <family val="2"/>
      <scheme val="minor"/>
    </font>
    <font>
      <u/>
      <sz val="12"/>
      <color theme="10"/>
      <name val="Calibri"/>
      <family val="2"/>
      <scheme val="minor"/>
    </font>
    <font>
      <b/>
      <sz val="11"/>
      <name val="Calibri"/>
      <family val="2"/>
      <scheme val="minor"/>
    </font>
    <font>
      <sz val="11"/>
      <color rgb="FF333333"/>
      <name val="Calibri"/>
      <family val="2"/>
      <scheme val="minor"/>
    </font>
    <font>
      <sz val="11"/>
      <color rgb="FF000000"/>
      <name val="Calibri"/>
      <family val="2"/>
      <scheme val="minor"/>
    </font>
    <font>
      <i/>
      <sz val="11"/>
      <name val="Calibri"/>
      <family val="2"/>
      <scheme val="minor"/>
    </font>
    <font>
      <b/>
      <sz val="11"/>
      <color rgb="FF000000"/>
      <name val="Calibri"/>
      <family val="2"/>
      <scheme val="minor"/>
    </font>
    <font>
      <sz val="11"/>
      <color rgb="FF303254"/>
      <name val="Calibri"/>
      <family val="2"/>
      <scheme val="minor"/>
    </font>
    <font>
      <b/>
      <sz val="12"/>
      <color rgb="FFFF0000"/>
      <name val="Calibri"/>
      <family val="2"/>
      <scheme val="minor"/>
    </font>
    <font>
      <b/>
      <i/>
      <sz val="10"/>
      <name val="Arial"/>
      <family val="2"/>
    </font>
  </fonts>
  <fills count="84">
    <fill>
      <patternFill patternType="none"/>
    </fill>
    <fill>
      <patternFill patternType="gray125"/>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theme="3"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13"/>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45"/>
        <bgColor indexed="64"/>
      </patternFill>
    </fill>
    <fill>
      <patternFill patternType="solid">
        <fgColor indexed="42"/>
        <bgColor indexed="64"/>
      </patternFill>
    </fill>
    <fill>
      <patternFill patternType="solid">
        <fgColor indexed="54"/>
        <bgColor indexed="64"/>
      </patternFill>
    </fill>
    <fill>
      <patternFill patternType="solid">
        <fgColor indexed="10"/>
        <bgColor indexed="64"/>
      </patternFill>
    </fill>
    <fill>
      <patternFill patternType="solid">
        <fgColor indexed="47"/>
        <bgColor indexed="64"/>
      </patternFill>
    </fill>
    <fill>
      <patternFill patternType="solid">
        <fgColor indexed="21"/>
        <bgColor indexed="64"/>
      </patternFill>
    </fill>
    <fill>
      <patternFill patternType="lightUp">
        <fgColor indexed="48"/>
        <bgColor indexed="44"/>
      </patternFill>
    </fill>
    <fill>
      <patternFill patternType="solid">
        <fgColor indexed="9"/>
        <bgColor indexed="64"/>
      </patternFill>
    </fill>
    <fill>
      <patternFill patternType="solid">
        <fgColor indexed="23"/>
        <bgColor indexed="64"/>
      </patternFill>
    </fill>
    <fill>
      <patternFill patternType="solid">
        <fgColor theme="0" tint="-0.499984740745262"/>
        <bgColor indexed="64"/>
      </patternFill>
    </fill>
    <fill>
      <patternFill patternType="solid">
        <fgColor rgb="FF538ED5"/>
        <bgColor indexed="64"/>
      </patternFill>
    </fill>
    <fill>
      <patternFill patternType="solid">
        <fgColor theme="3" tint="0.39997558519241921"/>
        <bgColor indexed="64"/>
      </patternFill>
    </fill>
    <fill>
      <patternFill patternType="lightUp">
        <fgColor indexed="48"/>
        <bgColor indexed="41"/>
      </patternFill>
    </fill>
    <fill>
      <patternFill patternType="solid">
        <fgColor indexed="5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CCCCCD"/>
        <bgColor indexed="64"/>
      </patternFill>
    </fill>
    <fill>
      <patternFill patternType="solid">
        <fgColor rgb="FFE7E6E6"/>
        <bgColor indexed="64"/>
      </patternFill>
    </fill>
  </fills>
  <borders count="130">
    <border>
      <left/>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style="medium">
        <color auto="1"/>
      </right>
      <top style="medium">
        <color auto="1"/>
      </top>
      <bottom/>
      <diagonal/>
    </border>
    <border>
      <left/>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style="thin">
        <color indexed="64"/>
      </right>
      <top style="thick">
        <color indexed="64"/>
      </top>
      <bottom style="thick">
        <color indexed="64"/>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style="thick">
        <color rgb="FF000000"/>
      </top>
      <bottom style="medium">
        <color rgb="FF000000"/>
      </bottom>
      <diagonal/>
    </border>
    <border>
      <left/>
      <right/>
      <top style="thick">
        <color rgb="FF000000"/>
      </top>
      <bottom style="medium">
        <color rgb="FF000000"/>
      </bottom>
      <diagonal/>
    </border>
    <border>
      <left/>
      <right style="thick">
        <color rgb="FF000000"/>
      </right>
      <top style="thick">
        <color rgb="FF000000"/>
      </top>
      <bottom style="medium">
        <color rgb="FF000000"/>
      </bottom>
      <diagonal/>
    </border>
    <border>
      <left style="thick">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thick">
        <color rgb="FF000000"/>
      </right>
      <top style="medium">
        <color rgb="FF000000"/>
      </top>
      <bottom/>
      <diagonal/>
    </border>
    <border>
      <left style="medium">
        <color rgb="FF000000"/>
      </left>
      <right style="thick">
        <color rgb="FF000000"/>
      </right>
      <top/>
      <bottom/>
      <diagonal/>
    </border>
    <border>
      <left style="thick">
        <color rgb="FF000000"/>
      </left>
      <right style="medium">
        <color rgb="FF000000"/>
      </right>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indexed="64"/>
      </left>
      <right style="medium">
        <color indexed="64"/>
      </right>
      <top/>
      <bottom style="medium">
        <color indexed="64"/>
      </bottom>
      <diagonal/>
    </border>
    <border>
      <left style="medium">
        <color rgb="FF000000"/>
      </left>
      <right style="medium">
        <color rgb="FF000000"/>
      </right>
      <top/>
      <bottom style="medium">
        <color rgb="FF000000"/>
      </bottom>
      <diagonal/>
    </border>
    <border>
      <left style="medium">
        <color rgb="FF000000"/>
      </left>
      <right style="thick">
        <color rgb="FF000000"/>
      </right>
      <top/>
      <bottom style="medium">
        <color rgb="FF000000"/>
      </bottom>
      <diagonal/>
    </border>
    <border>
      <left style="thick">
        <color rgb="FF000000"/>
      </left>
      <right/>
      <top/>
      <bottom/>
      <diagonal/>
    </border>
    <border>
      <left/>
      <right/>
      <top style="medium">
        <color rgb="FF000000"/>
      </top>
      <bottom/>
      <diagonal/>
    </border>
    <border>
      <left/>
      <right style="thick">
        <color rgb="FF000000"/>
      </right>
      <top style="medium">
        <color rgb="FF000000"/>
      </top>
      <bottom/>
      <diagonal/>
    </border>
    <border>
      <left/>
      <right style="thick">
        <color rgb="FF000000"/>
      </right>
      <top/>
      <bottom/>
      <diagonal/>
    </border>
    <border>
      <left style="thick">
        <color rgb="FF000000"/>
      </left>
      <right/>
      <top/>
      <bottom style="medium">
        <color rgb="FF000000"/>
      </bottom>
      <diagonal/>
    </border>
    <border>
      <left/>
      <right/>
      <top/>
      <bottom style="medium">
        <color rgb="FF000000"/>
      </bottom>
      <diagonal/>
    </border>
    <border>
      <left/>
      <right style="thick">
        <color rgb="FF000000"/>
      </right>
      <top/>
      <bottom style="medium">
        <color rgb="FF000000"/>
      </bottom>
      <diagonal/>
    </border>
    <border>
      <left style="thick">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
      <left style="thick">
        <color rgb="FF000000"/>
      </left>
      <right/>
      <top style="medium">
        <color rgb="FF000000"/>
      </top>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medium">
        <color indexed="64"/>
      </left>
      <right style="thin">
        <color indexed="64"/>
      </right>
      <top style="thin">
        <color indexed="64"/>
      </top>
      <bottom/>
      <diagonal/>
    </border>
  </borders>
  <cellStyleXfs count="56636">
    <xf numFmtId="0" fontId="0" fillId="0" borderId="0"/>
    <xf numFmtId="0" fontId="19" fillId="0" borderId="0"/>
    <xf numFmtId="0" fontId="8" fillId="0" borderId="0"/>
    <xf numFmtId="0" fontId="8" fillId="0" borderId="0"/>
    <xf numFmtId="0" fontId="8" fillId="0" borderId="0" applyNumberFormat="0" applyFill="0" applyBorder="0" applyAlignment="0" applyProtection="0"/>
    <xf numFmtId="0" fontId="41" fillId="0" borderId="0"/>
    <xf numFmtId="44" fontId="8" fillId="0" borderId="0" applyFont="0" applyFill="0" applyBorder="0" applyAlignment="0" applyProtection="0"/>
    <xf numFmtId="0" fontId="8" fillId="0" borderId="0"/>
    <xf numFmtId="0" fontId="8" fillId="0" borderId="0"/>
    <xf numFmtId="0" fontId="43" fillId="0" borderId="0"/>
    <xf numFmtId="0" fontId="43" fillId="0" borderId="0"/>
    <xf numFmtId="0" fontId="43" fillId="0" borderId="0"/>
    <xf numFmtId="0" fontId="8" fillId="0" borderId="0"/>
    <xf numFmtId="0" fontId="44"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9" fillId="0" borderId="0"/>
    <xf numFmtId="0" fontId="9" fillId="0" borderId="0"/>
    <xf numFmtId="0" fontId="46" fillId="0" borderId="0"/>
    <xf numFmtId="0" fontId="8" fillId="0" borderId="0"/>
    <xf numFmtId="0" fontId="8" fillId="0" borderId="0"/>
    <xf numFmtId="0" fontId="8" fillId="0" borderId="0"/>
    <xf numFmtId="0" fontId="9" fillId="0" borderId="0"/>
    <xf numFmtId="0" fontId="9"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9" fillId="0" borderId="0"/>
    <xf numFmtId="3" fontId="15" fillId="0" borderId="0"/>
    <xf numFmtId="0" fontId="8" fillId="0" borderId="0"/>
    <xf numFmtId="0" fontId="9" fillId="0" borderId="0"/>
    <xf numFmtId="0" fontId="8" fillId="0" borderId="0"/>
    <xf numFmtId="0" fontId="8" fillId="0" borderId="0"/>
    <xf numFmtId="0" fontId="8" fillId="0" borderId="0"/>
    <xf numFmtId="0" fontId="8" fillId="0" borderId="0"/>
    <xf numFmtId="0" fontId="46"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9" fillId="0" borderId="0"/>
    <xf numFmtId="0" fontId="9" fillId="0" borderId="0"/>
    <xf numFmtId="0" fontId="47" fillId="41" borderId="0" applyNumberFormat="0" applyBorder="0" applyAlignment="0" applyProtection="0"/>
    <xf numFmtId="0" fontId="48" fillId="41" borderId="0" applyNumberFormat="0" applyBorder="0" applyAlignment="0" applyProtection="0">
      <alignment vertical="center"/>
    </xf>
    <xf numFmtId="0" fontId="47" fillId="41" borderId="0" applyNumberFormat="0" applyBorder="0" applyAlignment="0" applyProtection="0"/>
    <xf numFmtId="0" fontId="47" fillId="42" borderId="0" applyNumberFormat="0" applyBorder="0" applyAlignment="0" applyProtection="0"/>
    <xf numFmtId="0" fontId="48" fillId="42" borderId="0" applyNumberFormat="0" applyBorder="0" applyAlignment="0" applyProtection="0">
      <alignment vertical="center"/>
    </xf>
    <xf numFmtId="0" fontId="47" fillId="42" borderId="0" applyNumberFormat="0" applyBorder="0" applyAlignment="0" applyProtection="0"/>
    <xf numFmtId="0" fontId="47" fillId="43" borderId="0" applyNumberFormat="0" applyBorder="0" applyAlignment="0" applyProtection="0"/>
    <xf numFmtId="0" fontId="48" fillId="43" borderId="0" applyNumberFormat="0" applyBorder="0" applyAlignment="0" applyProtection="0">
      <alignment vertical="center"/>
    </xf>
    <xf numFmtId="0" fontId="47" fillId="43" borderId="0" applyNumberFormat="0" applyBorder="0" applyAlignment="0" applyProtection="0"/>
    <xf numFmtId="0" fontId="47" fillId="44" borderId="0" applyNumberFormat="0" applyBorder="0" applyAlignment="0" applyProtection="0"/>
    <xf numFmtId="0" fontId="48" fillId="44" borderId="0" applyNumberFormat="0" applyBorder="0" applyAlignment="0" applyProtection="0">
      <alignment vertical="center"/>
    </xf>
    <xf numFmtId="0" fontId="47" fillId="44" borderId="0" applyNumberFormat="0" applyBorder="0" applyAlignment="0" applyProtection="0"/>
    <xf numFmtId="0" fontId="47" fillId="45" borderId="0" applyNumberFormat="0" applyBorder="0" applyAlignment="0" applyProtection="0"/>
    <xf numFmtId="0" fontId="48" fillId="45" borderId="0" applyNumberFormat="0" applyBorder="0" applyAlignment="0" applyProtection="0">
      <alignment vertical="center"/>
    </xf>
    <xf numFmtId="0" fontId="47" fillId="45" borderId="0" applyNumberFormat="0" applyBorder="0" applyAlignment="0" applyProtection="0"/>
    <xf numFmtId="0" fontId="47" fillId="46" borderId="0" applyNumberFormat="0" applyBorder="0" applyAlignment="0" applyProtection="0"/>
    <xf numFmtId="0" fontId="48" fillId="46" borderId="0" applyNumberFormat="0" applyBorder="0" applyAlignment="0" applyProtection="0">
      <alignment vertical="center"/>
    </xf>
    <xf numFmtId="0" fontId="47" fillId="46" borderId="0" applyNumberFormat="0" applyBorder="0" applyAlignment="0" applyProtection="0"/>
    <xf numFmtId="0" fontId="8" fillId="0" borderId="0" applyBorder="0"/>
    <xf numFmtId="0" fontId="47" fillId="47" borderId="0" applyNumberFormat="0" applyBorder="0" applyAlignment="0" applyProtection="0"/>
    <xf numFmtId="0" fontId="48" fillId="47" borderId="0" applyNumberFormat="0" applyBorder="0" applyAlignment="0" applyProtection="0">
      <alignment vertical="center"/>
    </xf>
    <xf numFmtId="0" fontId="47" fillId="47" borderId="0" applyNumberFormat="0" applyBorder="0" applyAlignment="0" applyProtection="0"/>
    <xf numFmtId="0" fontId="47" fillId="48" borderId="0" applyNumberFormat="0" applyBorder="0" applyAlignment="0" applyProtection="0"/>
    <xf numFmtId="0" fontId="48" fillId="48" borderId="0" applyNumberFormat="0" applyBorder="0" applyAlignment="0" applyProtection="0">
      <alignment vertical="center"/>
    </xf>
    <xf numFmtId="0" fontId="47" fillId="48" borderId="0" applyNumberFormat="0" applyBorder="0" applyAlignment="0" applyProtection="0"/>
    <xf numFmtId="0" fontId="47" fillId="49" borderId="0" applyNumberFormat="0" applyBorder="0" applyAlignment="0" applyProtection="0"/>
    <xf numFmtId="0" fontId="48" fillId="49" borderId="0" applyNumberFormat="0" applyBorder="0" applyAlignment="0" applyProtection="0">
      <alignment vertical="center"/>
    </xf>
    <xf numFmtId="0" fontId="47" fillId="49" borderId="0" applyNumberFormat="0" applyBorder="0" applyAlignment="0" applyProtection="0"/>
    <xf numFmtId="0" fontId="47" fillId="44" borderId="0" applyNumberFormat="0" applyBorder="0" applyAlignment="0" applyProtection="0"/>
    <xf numFmtId="0" fontId="48" fillId="44" borderId="0" applyNumberFormat="0" applyBorder="0" applyAlignment="0" applyProtection="0">
      <alignment vertical="center"/>
    </xf>
    <xf numFmtId="0" fontId="47" fillId="44" borderId="0" applyNumberFormat="0" applyBorder="0" applyAlignment="0" applyProtection="0"/>
    <xf numFmtId="0" fontId="47" fillId="47" borderId="0" applyNumberFormat="0" applyBorder="0" applyAlignment="0" applyProtection="0"/>
    <xf numFmtId="0" fontId="48" fillId="47" borderId="0" applyNumberFormat="0" applyBorder="0" applyAlignment="0" applyProtection="0">
      <alignment vertical="center"/>
    </xf>
    <xf numFmtId="0" fontId="47" fillId="47" borderId="0" applyNumberFormat="0" applyBorder="0" applyAlignment="0" applyProtection="0"/>
    <xf numFmtId="0" fontId="47" fillId="50" borderId="0" applyNumberFormat="0" applyBorder="0" applyAlignment="0" applyProtection="0"/>
    <xf numFmtId="0" fontId="48" fillId="50" borderId="0" applyNumberFormat="0" applyBorder="0" applyAlignment="0" applyProtection="0">
      <alignment vertical="center"/>
    </xf>
    <xf numFmtId="0" fontId="47" fillId="50" borderId="0" applyNumberFormat="0" applyBorder="0" applyAlignment="0" applyProtection="0"/>
    <xf numFmtId="0" fontId="49" fillId="51" borderId="0" applyNumberFormat="0" applyBorder="0" applyAlignment="0" applyProtection="0"/>
    <xf numFmtId="0" fontId="50" fillId="51" borderId="0" applyNumberFormat="0" applyBorder="0" applyAlignment="0" applyProtection="0">
      <alignment vertical="center"/>
    </xf>
    <xf numFmtId="0" fontId="49" fillId="51" borderId="0" applyNumberFormat="0" applyBorder="0" applyAlignment="0" applyProtection="0"/>
    <xf numFmtId="0" fontId="49" fillId="48" borderId="0" applyNumberFormat="0" applyBorder="0" applyAlignment="0" applyProtection="0"/>
    <xf numFmtId="0" fontId="50" fillId="48" borderId="0" applyNumberFormat="0" applyBorder="0" applyAlignment="0" applyProtection="0">
      <alignment vertical="center"/>
    </xf>
    <xf numFmtId="0" fontId="49" fillId="48" borderId="0" applyNumberFormat="0" applyBorder="0" applyAlignment="0" applyProtection="0"/>
    <xf numFmtId="0" fontId="49" fillId="49" borderId="0" applyNumberFormat="0" applyBorder="0" applyAlignment="0" applyProtection="0"/>
    <xf numFmtId="0" fontId="50" fillId="49" borderId="0" applyNumberFormat="0" applyBorder="0" applyAlignment="0" applyProtection="0">
      <alignment vertical="center"/>
    </xf>
    <xf numFmtId="0" fontId="49" fillId="49" borderId="0" applyNumberFormat="0" applyBorder="0" applyAlignment="0" applyProtection="0"/>
    <xf numFmtId="0" fontId="49" fillId="52" borderId="0" applyNumberFormat="0" applyBorder="0" applyAlignment="0" applyProtection="0"/>
    <xf numFmtId="0" fontId="50" fillId="52" borderId="0" applyNumberFormat="0" applyBorder="0" applyAlignment="0" applyProtection="0">
      <alignment vertical="center"/>
    </xf>
    <xf numFmtId="0" fontId="49" fillId="52" borderId="0" applyNumberFormat="0" applyBorder="0" applyAlignment="0" applyProtection="0"/>
    <xf numFmtId="0" fontId="49" fillId="53" borderId="0" applyNumberFormat="0" applyBorder="0" applyAlignment="0" applyProtection="0"/>
    <xf numFmtId="0" fontId="50" fillId="53" borderId="0" applyNumberFormat="0" applyBorder="0" applyAlignment="0" applyProtection="0">
      <alignment vertical="center"/>
    </xf>
    <xf numFmtId="0" fontId="49" fillId="53" borderId="0" applyNumberFormat="0" applyBorder="0" applyAlignment="0" applyProtection="0"/>
    <xf numFmtId="0" fontId="49" fillId="54" borderId="0" applyNumberFormat="0" applyBorder="0" applyAlignment="0" applyProtection="0"/>
    <xf numFmtId="0" fontId="50" fillId="54" borderId="0" applyNumberFormat="0" applyBorder="0" applyAlignment="0" applyProtection="0">
      <alignment vertical="center"/>
    </xf>
    <xf numFmtId="0" fontId="49" fillId="54" borderId="0" applyNumberFormat="0" applyBorder="0" applyAlignment="0" applyProtection="0"/>
    <xf numFmtId="0" fontId="49" fillId="55" borderId="0" applyNumberFormat="0" applyBorder="0" applyAlignment="0" applyProtection="0"/>
    <xf numFmtId="0" fontId="50" fillId="55" borderId="0" applyNumberFormat="0" applyBorder="0" applyAlignment="0" applyProtection="0">
      <alignment vertical="center"/>
    </xf>
    <xf numFmtId="0" fontId="49" fillId="55" borderId="0" applyNumberFormat="0" applyBorder="0" applyAlignment="0" applyProtection="0"/>
    <xf numFmtId="0" fontId="49" fillId="56" borderId="0" applyNumberFormat="0" applyBorder="0" applyAlignment="0" applyProtection="0"/>
    <xf numFmtId="0" fontId="50" fillId="56" borderId="0" applyNumberFormat="0" applyBorder="0" applyAlignment="0" applyProtection="0">
      <alignment vertical="center"/>
    </xf>
    <xf numFmtId="0" fontId="49" fillId="56" borderId="0" applyNumberFormat="0" applyBorder="0" applyAlignment="0" applyProtection="0"/>
    <xf numFmtId="0" fontId="49" fillId="57" borderId="0" applyNumberFormat="0" applyBorder="0" applyAlignment="0" applyProtection="0"/>
    <xf numFmtId="0" fontId="50" fillId="57" borderId="0" applyNumberFormat="0" applyBorder="0" applyAlignment="0" applyProtection="0">
      <alignment vertical="center"/>
    </xf>
    <xf numFmtId="0" fontId="49" fillId="57" borderId="0" applyNumberFormat="0" applyBorder="0" applyAlignment="0" applyProtection="0"/>
    <xf numFmtId="0" fontId="49" fillId="52" borderId="0" applyNumberFormat="0" applyBorder="0" applyAlignment="0" applyProtection="0"/>
    <xf numFmtId="0" fontId="50" fillId="52" borderId="0" applyNumberFormat="0" applyBorder="0" applyAlignment="0" applyProtection="0">
      <alignment vertical="center"/>
    </xf>
    <xf numFmtId="0" fontId="49" fillId="52" borderId="0" applyNumberFormat="0" applyBorder="0" applyAlignment="0" applyProtection="0"/>
    <xf numFmtId="0" fontId="49" fillId="53" borderId="0" applyNumberFormat="0" applyBorder="0" applyAlignment="0" applyProtection="0"/>
    <xf numFmtId="0" fontId="50" fillId="53" borderId="0" applyNumberFormat="0" applyBorder="0" applyAlignment="0" applyProtection="0">
      <alignment vertical="center"/>
    </xf>
    <xf numFmtId="0" fontId="49" fillId="53" borderId="0" applyNumberFormat="0" applyBorder="0" applyAlignment="0" applyProtection="0"/>
    <xf numFmtId="0" fontId="49" fillId="58" borderId="0" applyNumberFormat="0" applyBorder="0" applyAlignment="0" applyProtection="0"/>
    <xf numFmtId="0" fontId="50" fillId="58" borderId="0" applyNumberFormat="0" applyBorder="0" applyAlignment="0" applyProtection="0">
      <alignment vertical="center"/>
    </xf>
    <xf numFmtId="0" fontId="49" fillId="58" borderId="0" applyNumberFormat="0" applyBorder="0" applyAlignment="0" applyProtection="0"/>
    <xf numFmtId="0" fontId="51" fillId="42" borderId="0" applyNumberFormat="0" applyBorder="0" applyAlignment="0" applyProtection="0"/>
    <xf numFmtId="0" fontId="52" fillId="42" borderId="0" applyNumberFormat="0" applyBorder="0" applyAlignment="0" applyProtection="0">
      <alignment vertical="center"/>
    </xf>
    <xf numFmtId="0" fontId="51" fillId="42" borderId="0" applyNumberFormat="0" applyBorder="0" applyAlignment="0" applyProtection="0"/>
    <xf numFmtId="169" fontId="53" fillId="0" borderId="0" applyFill="0" applyBorder="0" applyAlignment="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5" fillId="59" borderId="24" applyNumberFormat="0" applyAlignment="0" applyProtection="0">
      <alignment vertical="center"/>
    </xf>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4" fillId="59" borderId="24" applyNumberFormat="0" applyAlignment="0" applyProtection="0"/>
    <xf numFmtId="0" fontId="56" fillId="60" borderId="25" applyNumberFormat="0" applyAlignment="0" applyProtection="0"/>
    <xf numFmtId="0" fontId="57" fillId="60" borderId="25" applyNumberFormat="0" applyAlignment="0" applyProtection="0">
      <alignment vertical="center"/>
    </xf>
    <xf numFmtId="0" fontId="56" fillId="60" borderId="25" applyNumberFormat="0" applyAlignment="0" applyProtection="0"/>
    <xf numFmtId="41" fontId="8" fillId="0" borderId="0" applyFont="0" applyFill="0" applyBorder="0" applyAlignment="0" applyProtection="0"/>
    <xf numFmtId="170" fontId="8" fillId="0" borderId="0" applyFont="0" applyFill="0" applyBorder="0" applyAlignment="0" applyProtection="0"/>
    <xf numFmtId="41" fontId="8" fillId="0" borderId="0" applyFont="0" applyFill="0" applyBorder="0" applyAlignment="0" applyProtection="0"/>
    <xf numFmtId="38" fontId="58" fillId="0" borderId="0" applyFont="0" applyFill="0" applyBorder="0" applyAlignment="0" applyProtection="0">
      <alignment vertical="center"/>
    </xf>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170"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43" fontId="8" fillId="0" borderId="0" applyFont="0" applyFill="0" applyBorder="0" applyAlignment="0" applyProtection="0"/>
    <xf numFmtId="171" fontId="8" fillId="0" borderId="0" applyFont="0" applyFill="0" applyBorder="0" applyAlignment="0" applyProtection="0"/>
    <xf numFmtId="43"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2" fontId="11" fillId="0" borderId="0"/>
    <xf numFmtId="173" fontId="59" fillId="0" borderId="0">
      <protection locked="0"/>
    </xf>
    <xf numFmtId="42"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3" fontId="59" fillId="0" borderId="0">
      <protection locked="0"/>
    </xf>
    <xf numFmtId="175" fontId="8" fillId="0" borderId="0"/>
    <xf numFmtId="0" fontId="60" fillId="0" borderId="0" applyProtection="0"/>
    <xf numFmtId="176" fontId="8" fillId="0" borderId="0"/>
    <xf numFmtId="177" fontId="42" fillId="0" borderId="0" applyFont="0" applyFill="0" applyBorder="0" applyAlignment="0" applyProtection="0">
      <alignment vertical="center"/>
    </xf>
    <xf numFmtId="0" fontId="61" fillId="0" borderId="0" applyNumberFormat="0" applyFill="0" applyBorder="0" applyAlignment="0" applyProtection="0"/>
    <xf numFmtId="0" fontId="62" fillId="0" borderId="0" applyNumberFormat="0" applyFill="0" applyBorder="0" applyAlignment="0" applyProtection="0">
      <alignment vertical="center"/>
    </xf>
    <xf numFmtId="0" fontId="61" fillId="0" borderId="0" applyNumberFormat="0" applyFill="0" applyBorder="0" applyAlignment="0" applyProtection="0"/>
    <xf numFmtId="2" fontId="60" fillId="0" borderId="0" applyProtection="0"/>
    <xf numFmtId="0" fontId="44" fillId="0" borderId="0" applyNumberFormat="0" applyFill="0" applyBorder="0" applyAlignment="0" applyProtection="0">
      <alignment vertical="top"/>
      <protection locked="0"/>
    </xf>
    <xf numFmtId="0" fontId="63" fillId="43" borderId="0" applyNumberFormat="0" applyBorder="0" applyAlignment="0" applyProtection="0"/>
    <xf numFmtId="0" fontId="64" fillId="43" borderId="0" applyNumberFormat="0" applyBorder="0" applyAlignment="0" applyProtection="0">
      <alignment vertical="center"/>
    </xf>
    <xf numFmtId="0" fontId="63" fillId="43" borderId="0" applyNumberFormat="0" applyBorder="0" applyAlignment="0" applyProtection="0"/>
    <xf numFmtId="38" fontId="10" fillId="61" borderId="0" applyNumberFormat="0" applyBorder="0" applyAlignment="0" applyProtection="0"/>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12" fillId="0" borderId="26">
      <alignment horizontal="left" vertical="center"/>
    </xf>
    <xf numFmtId="0" fontId="65" fillId="0" borderId="27" applyNumberFormat="0" applyFill="0" applyAlignment="0" applyProtection="0"/>
    <xf numFmtId="0" fontId="66" fillId="0" borderId="27" applyNumberFormat="0" applyFill="0" applyAlignment="0" applyProtection="0">
      <alignment vertical="center"/>
    </xf>
    <xf numFmtId="0" fontId="65" fillId="0" borderId="27" applyNumberFormat="0" applyFill="0" applyAlignment="0" applyProtection="0"/>
    <xf numFmtId="0" fontId="67" fillId="0" borderId="28" applyNumberFormat="0" applyFill="0" applyAlignment="0" applyProtection="0"/>
    <xf numFmtId="0" fontId="68" fillId="0" borderId="28" applyNumberFormat="0" applyFill="0" applyAlignment="0" applyProtection="0">
      <alignment vertical="center"/>
    </xf>
    <xf numFmtId="0" fontId="67" fillId="0" borderId="28"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70" fillId="0" borderId="29" applyNumberFormat="0" applyFill="0" applyAlignment="0" applyProtection="0">
      <alignment vertical="center"/>
    </xf>
    <xf numFmtId="0" fontId="70" fillId="0" borderId="29" applyNumberFormat="0" applyFill="0" applyAlignment="0" applyProtection="0">
      <alignment vertical="center"/>
    </xf>
    <xf numFmtId="0" fontId="70" fillId="0" borderId="29" applyNumberFormat="0" applyFill="0" applyAlignment="0" applyProtection="0">
      <alignment vertical="center"/>
    </xf>
    <xf numFmtId="0" fontId="70" fillId="0" borderId="29" applyNumberFormat="0" applyFill="0" applyAlignment="0" applyProtection="0">
      <alignment vertical="center"/>
    </xf>
    <xf numFmtId="0" fontId="70" fillId="0" borderId="29" applyNumberFormat="0" applyFill="0" applyAlignment="0" applyProtection="0">
      <alignment vertical="center"/>
    </xf>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29" applyNumberFormat="0" applyFill="0" applyAlignment="0" applyProtection="0"/>
    <xf numFmtId="0" fontId="69" fillId="0" borderId="0" applyNumberFormat="0" applyFill="0" applyBorder="0" applyAlignment="0" applyProtection="0"/>
    <xf numFmtId="0" fontId="70" fillId="0" borderId="0" applyNumberFormat="0" applyFill="0" applyBorder="0" applyAlignment="0" applyProtection="0">
      <alignment vertical="center"/>
    </xf>
    <xf numFmtId="0" fontId="69" fillId="0" borderId="0" applyNumberFormat="0" applyFill="0" applyBorder="0" applyAlignment="0" applyProtection="0"/>
    <xf numFmtId="0" fontId="16" fillId="0" borderId="0" applyProtection="0"/>
    <xf numFmtId="0" fontId="12" fillId="0" borderId="0" applyProtection="0"/>
    <xf numFmtId="0" fontId="71"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72" fillId="0" borderId="0" applyNumberFormat="0" applyFill="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10" fontId="10" fillId="62" borderId="4" applyNumberFormat="0" applyBorder="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4" fillId="46" borderId="24" applyNumberFormat="0" applyAlignment="0" applyProtection="0">
      <alignment vertical="center"/>
    </xf>
    <xf numFmtId="0" fontId="75" fillId="0" borderId="30" applyNumberFormat="0" applyFill="0" applyAlignment="0" applyProtection="0"/>
    <xf numFmtId="0" fontId="76" fillId="0" borderId="30" applyNumberFormat="0" applyFill="0" applyAlignment="0" applyProtection="0">
      <alignment vertical="center"/>
    </xf>
    <xf numFmtId="0" fontId="75" fillId="0" borderId="30" applyNumberFormat="0" applyFill="0" applyAlignment="0" applyProtection="0"/>
    <xf numFmtId="178" fontId="8" fillId="0" borderId="0" applyFont="0" applyFill="0" applyBorder="0" applyAlignment="0" applyProtection="0"/>
    <xf numFmtId="179" fontId="8" fillId="0" borderId="0" applyFont="0" applyFill="0" applyBorder="0" applyAlignment="0" applyProtection="0"/>
    <xf numFmtId="42" fontId="8" fillId="0" borderId="0" applyFont="0" applyFill="0" applyBorder="0" applyAlignment="0" applyProtection="0"/>
    <xf numFmtId="44" fontId="8" fillId="0" borderId="0" applyFont="0" applyFill="0" applyBorder="0" applyAlignment="0" applyProtection="0"/>
    <xf numFmtId="0" fontId="77" fillId="63" borderId="0" applyNumberFormat="0" applyBorder="0" applyAlignment="0" applyProtection="0"/>
    <xf numFmtId="0" fontId="78" fillId="63" borderId="0" applyNumberFormat="0" applyBorder="0" applyAlignment="0" applyProtection="0">
      <alignment vertical="center"/>
    </xf>
    <xf numFmtId="0" fontId="77" fillId="63" borderId="0" applyNumberFormat="0" applyBorder="0" applyAlignment="0" applyProtection="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180" fontId="8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8"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5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8" fillId="0" borderId="0"/>
    <xf numFmtId="0" fontId="82" fillId="0" borderId="0"/>
    <xf numFmtId="0" fontId="8" fillId="0" borderId="0"/>
    <xf numFmtId="0" fontId="83" fillId="0" borderId="0">
      <alignment horizontal="center" vertical="center" wrapText="1"/>
    </xf>
    <xf numFmtId="0" fontId="8" fillId="64" borderId="31" applyNumberFormat="0" applyFont="0" applyAlignment="0" applyProtection="0"/>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8" fillId="64" borderId="31" applyNumberFormat="0" applyFont="0" applyAlignment="0" applyProtection="0"/>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58" fillId="64" borderId="31" applyNumberFormat="0" applyFont="0" applyAlignment="0" applyProtection="0">
      <alignment vertical="center"/>
    </xf>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47" fillId="64" borderId="31" applyNumberFormat="0" applyFon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6" fillId="59" borderId="32" applyNumberFormat="0" applyAlignment="0" applyProtection="0">
      <alignment vertical="center"/>
    </xf>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0" fontId="85" fillId="59" borderId="32" applyNumberFormat="0" applyAlignment="0" applyProtection="0"/>
    <xf numFmtId="3" fontId="13" fillId="0" borderId="0" applyNumberFormat="0" applyFont="0" applyFill="0" applyBorder="0" applyAlignment="0" applyProtection="0"/>
    <xf numFmtId="10"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0" fontId="87" fillId="0" borderId="0"/>
    <xf numFmtId="0" fontId="58" fillId="0" borderId="0"/>
    <xf numFmtId="0" fontId="87" fillId="65" borderId="4"/>
    <xf numFmtId="0" fontId="87" fillId="65" borderId="4"/>
    <xf numFmtId="0" fontId="87" fillId="65" borderId="4"/>
    <xf numFmtId="0" fontId="87" fillId="65" borderId="4"/>
    <xf numFmtId="0" fontId="87" fillId="65" borderId="4"/>
    <xf numFmtId="0" fontId="87" fillId="65" borderId="4"/>
    <xf numFmtId="0" fontId="87" fillId="65" borderId="4"/>
    <xf numFmtId="0" fontId="87" fillId="65" borderId="4"/>
    <xf numFmtId="0" fontId="87" fillId="65" borderId="4"/>
    <xf numFmtId="0" fontId="87" fillId="65" borderId="4"/>
    <xf numFmtId="0" fontId="58" fillId="0" borderId="4"/>
    <xf numFmtId="0" fontId="58" fillId="0" borderId="4"/>
    <xf numFmtId="0" fontId="58" fillId="0" borderId="4"/>
    <xf numFmtId="0" fontId="58" fillId="0" borderId="4"/>
    <xf numFmtId="0" fontId="58" fillId="0" borderId="4"/>
    <xf numFmtId="0" fontId="58" fillId="0" borderId="4"/>
    <xf numFmtId="0" fontId="58" fillId="0" borderId="4"/>
    <xf numFmtId="0" fontId="58" fillId="0" borderId="4"/>
    <xf numFmtId="0" fontId="58" fillId="0" borderId="4"/>
    <xf numFmtId="0" fontId="58" fillId="0" borderId="4"/>
    <xf numFmtId="0" fontId="88" fillId="0" borderId="4"/>
    <xf numFmtId="0" fontId="88" fillId="0" borderId="4"/>
    <xf numFmtId="0" fontId="88" fillId="0" borderId="4"/>
    <xf numFmtId="0" fontId="88" fillId="0" borderId="4"/>
    <xf numFmtId="0" fontId="88" fillId="0" borderId="4"/>
    <xf numFmtId="0" fontId="88" fillId="0" borderId="4"/>
    <xf numFmtId="0" fontId="88" fillId="0" borderId="4"/>
    <xf numFmtId="0" fontId="88" fillId="0" borderId="4"/>
    <xf numFmtId="0" fontId="88" fillId="0" borderId="4"/>
    <xf numFmtId="0" fontId="88" fillId="0" borderId="4"/>
    <xf numFmtId="0" fontId="58" fillId="66" borderId="4"/>
    <xf numFmtId="0" fontId="58" fillId="66" borderId="4"/>
    <xf numFmtId="0" fontId="58" fillId="66" borderId="4"/>
    <xf numFmtId="0" fontId="58" fillId="66" borderId="4"/>
    <xf numFmtId="0" fontId="58" fillId="66" borderId="4"/>
    <xf numFmtId="0" fontId="58" fillId="66" borderId="4"/>
    <xf numFmtId="0" fontId="58" fillId="66" borderId="4"/>
    <xf numFmtId="0" fontId="58" fillId="66" borderId="4"/>
    <xf numFmtId="0" fontId="58" fillId="66" borderId="4"/>
    <xf numFmtId="0" fontId="58" fillId="66" borderId="4"/>
    <xf numFmtId="0" fontId="58" fillId="0" borderId="4"/>
    <xf numFmtId="0" fontId="89" fillId="65" borderId="0"/>
    <xf numFmtId="0" fontId="58" fillId="0" borderId="0"/>
    <xf numFmtId="0" fontId="58" fillId="4" borderId="4"/>
    <xf numFmtId="0" fontId="58" fillId="4" borderId="4"/>
    <xf numFmtId="0" fontId="58" fillId="4" borderId="4"/>
    <xf numFmtId="0" fontId="58" fillId="4" borderId="4"/>
    <xf numFmtId="0" fontId="58" fillId="4" borderId="4"/>
    <xf numFmtId="0" fontId="58" fillId="4" borderId="4"/>
    <xf numFmtId="0" fontId="58" fillId="4" borderId="4"/>
    <xf numFmtId="0" fontId="58" fillId="4" borderId="4"/>
    <xf numFmtId="0" fontId="58" fillId="4" borderId="4"/>
    <xf numFmtId="0" fontId="58" fillId="4" borderId="4"/>
    <xf numFmtId="0" fontId="58" fillId="61" borderId="4"/>
    <xf numFmtId="0" fontId="58" fillId="61" borderId="4"/>
    <xf numFmtId="0" fontId="58" fillId="61" borderId="4"/>
    <xf numFmtId="0" fontId="58" fillId="61" borderId="4"/>
    <xf numFmtId="0" fontId="58" fillId="61" borderId="4"/>
    <xf numFmtId="0" fontId="58" fillId="61" borderId="4"/>
    <xf numFmtId="0" fontId="58" fillId="61" borderId="4"/>
    <xf numFmtId="0" fontId="58" fillId="61" borderId="4"/>
    <xf numFmtId="0" fontId="58" fillId="61" borderId="4"/>
    <xf numFmtId="0" fontId="58" fillId="61" borderId="4"/>
    <xf numFmtId="0" fontId="58" fillId="67" borderId="4"/>
    <xf numFmtId="0" fontId="58" fillId="67" borderId="4"/>
    <xf numFmtId="0" fontId="58" fillId="67" borderId="4"/>
    <xf numFmtId="0" fontId="58" fillId="67" borderId="4"/>
    <xf numFmtId="0" fontId="58" fillId="67" borderId="4"/>
    <xf numFmtId="0" fontId="58" fillId="67" borderId="4"/>
    <xf numFmtId="0" fontId="58" fillId="67" borderId="4"/>
    <xf numFmtId="0" fontId="58" fillId="67" borderId="4"/>
    <xf numFmtId="0" fontId="58" fillId="67" borderId="4"/>
    <xf numFmtId="0" fontId="58" fillId="67" borderId="4"/>
    <xf numFmtId="0" fontId="90" fillId="39" borderId="4"/>
    <xf numFmtId="0" fontId="90" fillId="39" borderId="4"/>
    <xf numFmtId="0" fontId="90" fillId="39" borderId="4"/>
    <xf numFmtId="0" fontId="90" fillId="39" borderId="4"/>
    <xf numFmtId="0" fontId="90" fillId="39" borderId="4"/>
    <xf numFmtId="0" fontId="90" fillId="39" borderId="4"/>
    <xf numFmtId="0" fontId="90" fillId="39" borderId="4"/>
    <xf numFmtId="0" fontId="90" fillId="39" borderId="4"/>
    <xf numFmtId="0" fontId="90" fillId="39" borderId="4"/>
    <xf numFmtId="0" fontId="90" fillId="39" borderId="4"/>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1"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2" fillId="65" borderId="33">
      <alignment vertical="center"/>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5" borderId="33">
      <alignment horizontal="left" vertical="center" indent="1"/>
    </xf>
    <xf numFmtId="4" fontId="93" fillId="61" borderId="0">
      <alignment horizontal="left" vertical="center" indent="1"/>
    </xf>
    <xf numFmtId="4" fontId="93" fillId="61" borderId="0">
      <alignment horizontal="left" vertical="center" indent="1"/>
    </xf>
    <xf numFmtId="4" fontId="93" fillId="68" borderId="0" applyNumberFormat="0" applyProtection="0">
      <alignment horizontal="left" vertical="center" indent="1"/>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pplyNumberFormat="0" applyProtection="0">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69"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pplyNumberFormat="0" applyProtection="0">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0"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3" fillId="71" borderId="33" applyNumberFormat="0" applyProtection="0">
      <alignment horizontal="right" vertical="center"/>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2" borderId="0">
      <alignment horizontal="left" vertical="center" indent="1"/>
    </xf>
    <xf numFmtId="4" fontId="91" fillId="68" borderId="0">
      <alignment horizontal="left" vertical="center" indent="1"/>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93" fillId="2" borderId="33">
      <alignment horizontal="right" vertical="center"/>
    </xf>
    <xf numFmtId="4" fontId="53" fillId="2" borderId="0">
      <alignment horizontal="left" vertical="center" indent="1"/>
    </xf>
    <xf numFmtId="4" fontId="53" fillId="68" borderId="0">
      <alignment horizontal="left" vertical="center" indent="1"/>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3"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4" fillId="62" borderId="33" applyNumberFormat="0" applyProtection="0">
      <alignment vertical="center"/>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1" fillId="62" borderId="33">
      <alignment horizontal="left" vertical="center" indent="1"/>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3"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4" fillId="4" borderId="33">
      <alignment horizontal="right" vertical="center"/>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1" fillId="2" borderId="33">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5" fillId="3" borderId="35" applyNumberFormat="0" applyFill="0" applyBorder="0" applyProtection="0">
      <alignment horizontal="left" vertical="center" indent="1"/>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4" fontId="96" fillId="4" borderId="33">
      <alignment horizontal="right" vertical="center"/>
    </xf>
    <xf numFmtId="0" fontId="97" fillId="0" borderId="36">
      <alignment horizontal="center"/>
    </xf>
    <xf numFmtId="38" fontId="58" fillId="0" borderId="0" applyFont="0" applyFill="0" applyBorder="0" applyAlignment="0" applyProtection="0"/>
    <xf numFmtId="0" fontId="98" fillId="73" borderId="0">
      <alignment horizontal="left" vertical="top"/>
    </xf>
    <xf numFmtId="0" fontId="79" fillId="0" borderId="0"/>
    <xf numFmtId="0" fontId="8" fillId="0" borderId="0" applyNumberFormat="0" applyFill="0" applyBorder="0" applyAlignment="0" applyProtection="0"/>
    <xf numFmtId="0" fontId="8" fillId="0" borderId="0" applyNumberFormat="0" applyFill="0" applyBorder="0" applyAlignment="0" applyProtection="0"/>
    <xf numFmtId="0" fontId="9" fillId="0" borderId="0"/>
    <xf numFmtId="0" fontId="99" fillId="0" borderId="0" applyNumberFormat="0" applyFill="0" applyBorder="0" applyAlignment="0" applyProtection="0"/>
    <xf numFmtId="0" fontId="100" fillId="0" borderId="0" applyNumberFormat="0" applyFill="0" applyBorder="0" applyAlignment="0" applyProtection="0">
      <alignment vertical="center"/>
    </xf>
    <xf numFmtId="0" fontId="99" fillId="0" borderId="0" applyNumberFormat="0" applyFill="0" applyBorder="0" applyAlignment="0" applyProtection="0"/>
    <xf numFmtId="3" fontId="101" fillId="0" borderId="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3" fillId="0" borderId="37" applyNumberFormat="0" applyFill="0" applyAlignment="0" applyProtection="0">
      <alignment vertical="center"/>
    </xf>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0" fontId="102" fillId="0" borderId="37" applyNumberFormat="0" applyFill="0" applyAlignment="0" applyProtection="0"/>
    <xf numFmtId="181" fontId="8" fillId="0" borderId="0" applyFont="0" applyFill="0" applyBorder="0" applyAlignment="0" applyProtection="0"/>
    <xf numFmtId="182" fontId="8" fillId="0" borderId="0" applyFont="0" applyFill="0" applyBorder="0" applyAlignment="0" applyProtection="0"/>
    <xf numFmtId="183" fontId="8" fillId="0" borderId="0" applyFont="0" applyFill="0" applyBorder="0" applyAlignment="0" applyProtection="0"/>
    <xf numFmtId="184" fontId="8" fillId="0" borderId="0" applyFont="0" applyFill="0" applyBorder="0" applyAlignment="0" applyProtection="0"/>
    <xf numFmtId="0" fontId="104" fillId="0" borderId="0" applyNumberFormat="0" applyFill="0" applyBorder="0" applyAlignment="0" applyProtection="0"/>
    <xf numFmtId="0" fontId="105" fillId="0" borderId="0" applyNumberFormat="0" applyFill="0" applyBorder="0" applyAlignment="0" applyProtection="0">
      <alignment vertical="center"/>
    </xf>
    <xf numFmtId="0" fontId="104" fillId="0" borderId="0" applyNumberFormat="0" applyFill="0" applyBorder="0" applyAlignment="0" applyProtection="0"/>
    <xf numFmtId="0" fontId="43" fillId="0" borderId="0"/>
    <xf numFmtId="0" fontId="106"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107" fillId="0" borderId="0" applyNumberFormat="0" applyFill="0" applyBorder="0" applyAlignment="0" applyProtection="0">
      <alignment vertical="top"/>
      <protection locked="0"/>
    </xf>
    <xf numFmtId="0" fontId="46" fillId="0" borderId="0"/>
    <xf numFmtId="0" fontId="44" fillId="0" borderId="0" applyNumberFormat="0" applyFill="0" applyBorder="0" applyAlignment="0" applyProtection="0">
      <alignment vertical="top"/>
      <protection locked="0"/>
    </xf>
    <xf numFmtId="0" fontId="108" fillId="0" borderId="0">
      <alignment vertical="center"/>
    </xf>
    <xf numFmtId="185" fontId="58" fillId="0" borderId="0" applyFont="0" applyFill="0" applyBorder="0" applyProtection="0"/>
    <xf numFmtId="0" fontId="109" fillId="0" borderId="0">
      <alignment vertical="center"/>
    </xf>
    <xf numFmtId="0" fontId="58" fillId="0" borderId="0"/>
    <xf numFmtId="40" fontId="110" fillId="0" borderId="0" applyFont="0" applyFill="0" applyBorder="0" applyAlignment="0" applyProtection="0"/>
    <xf numFmtId="186" fontId="111" fillId="0" borderId="0"/>
    <xf numFmtId="0" fontId="112" fillId="0" borderId="0"/>
    <xf numFmtId="0" fontId="8" fillId="0" borderId="0"/>
    <xf numFmtId="0" fontId="113" fillId="0" borderId="0" applyFont="0" applyBorder="0" applyAlignment="0"/>
    <xf numFmtId="0" fontId="114" fillId="0" borderId="0"/>
    <xf numFmtId="187" fontId="8" fillId="0" borderId="0" applyFont="0" applyFill="0" applyBorder="0" applyAlignment="0" applyProtection="0"/>
    <xf numFmtId="171" fontId="8" fillId="0" borderId="0" applyFont="0" applyFill="0" applyBorder="0" applyAlignment="0" applyProtection="0"/>
    <xf numFmtId="170" fontId="8" fillId="0" borderId="0" applyFont="0" applyFill="0" applyBorder="0" applyAlignment="0" applyProtection="0"/>
    <xf numFmtId="0" fontId="41" fillId="0" borderId="0"/>
    <xf numFmtId="188" fontId="111" fillId="0" borderId="10"/>
    <xf numFmtId="188" fontId="111" fillId="0" borderId="10"/>
    <xf numFmtId="188" fontId="111" fillId="0" borderId="10"/>
    <xf numFmtId="188" fontId="111" fillId="0" borderId="10"/>
    <xf numFmtId="0" fontId="115" fillId="0" borderId="0"/>
    <xf numFmtId="0" fontId="116" fillId="0" borderId="0"/>
    <xf numFmtId="0" fontId="117" fillId="0" borderId="2">
      <alignment horizontal="left"/>
    </xf>
    <xf numFmtId="0" fontId="117" fillId="0" borderId="2">
      <alignment horizontal="left"/>
    </xf>
    <xf numFmtId="0" fontId="117" fillId="0" borderId="2">
      <alignment horizontal="left"/>
    </xf>
    <xf numFmtId="0" fontId="117" fillId="0" borderId="2">
      <alignment horizontal="left"/>
    </xf>
    <xf numFmtId="0" fontId="117" fillId="0" borderId="2">
      <alignment horizontal="left"/>
    </xf>
    <xf numFmtId="0" fontId="117" fillId="0" borderId="2">
      <alignment horizontal="left"/>
    </xf>
    <xf numFmtId="0" fontId="118" fillId="0" borderId="2">
      <alignment horizontal="left"/>
    </xf>
    <xf numFmtId="0" fontId="118" fillId="0" borderId="2">
      <alignment horizontal="left"/>
    </xf>
    <xf numFmtId="0" fontId="118" fillId="0" borderId="2">
      <alignment horizontal="left"/>
    </xf>
    <xf numFmtId="0" fontId="118" fillId="0" borderId="2">
      <alignment horizontal="left"/>
    </xf>
    <xf numFmtId="0" fontId="117" fillId="0" borderId="2">
      <alignment horizontal="left"/>
    </xf>
    <xf numFmtId="0" fontId="117" fillId="0" borderId="2">
      <alignment horizontal="left"/>
    </xf>
    <xf numFmtId="0" fontId="117" fillId="0" borderId="2">
      <alignment horizontal="left"/>
    </xf>
    <xf numFmtId="0" fontId="117" fillId="0" borderId="2">
      <alignment horizontal="left"/>
    </xf>
    <xf numFmtId="189" fontId="8" fillId="0" borderId="0" applyFont="0" applyFill="0" applyBorder="0" applyAlignment="0" applyProtection="0"/>
    <xf numFmtId="190" fontId="8" fillId="0" borderId="0" applyFont="0" applyFill="0" applyBorder="0" applyAlignment="0" applyProtection="0"/>
    <xf numFmtId="0" fontId="119" fillId="0" borderId="0">
      <alignment vertical="center"/>
    </xf>
    <xf numFmtId="0" fontId="120" fillId="0" borderId="0" applyNumberFormat="0" applyFill="0" applyBorder="0" applyAlignment="0" applyProtection="0">
      <alignment vertical="top"/>
      <protection locked="0"/>
    </xf>
    <xf numFmtId="44" fontId="8" fillId="0" borderId="0" applyFont="0" applyFill="0" applyBorder="0" applyAlignment="0" applyProtection="0"/>
    <xf numFmtId="0" fontId="111" fillId="0" borderId="0"/>
    <xf numFmtId="191" fontId="111" fillId="0" borderId="0" applyFill="0" applyBorder="0" applyAlignment="0" applyProtection="0"/>
    <xf numFmtId="192" fontId="111" fillId="0" borderId="22" applyFill="0" applyBorder="0" applyAlignment="0" applyProtection="0">
      <alignment horizontal="right"/>
    </xf>
    <xf numFmtId="0" fontId="44" fillId="0" borderId="0" applyNumberFormat="0" applyFill="0" applyBorder="0" applyAlignment="0" applyProtection="0">
      <alignment vertical="top"/>
      <protection locked="0"/>
    </xf>
    <xf numFmtId="0" fontId="47" fillId="0" borderId="0"/>
    <xf numFmtId="0" fontId="47" fillId="0" borderId="0"/>
    <xf numFmtId="194" fontId="8" fillId="0" borderId="0"/>
    <xf numFmtId="0" fontId="8" fillId="0" borderId="0"/>
    <xf numFmtId="0" fontId="8" fillId="0" borderId="0"/>
    <xf numFmtId="0" fontId="8" fillId="0" borderId="0"/>
    <xf numFmtId="0" fontId="8" fillId="0" borderId="0"/>
    <xf numFmtId="0" fontId="46" fillId="0" borderId="0"/>
    <xf numFmtId="0" fontId="46" fillId="0" borderId="0"/>
    <xf numFmtId="0" fontId="46" fillId="0" borderId="0"/>
    <xf numFmtId="0" fontId="8" fillId="0" borderId="0" applyNumberFormat="0" applyFill="0" applyBorder="0" applyAlignment="0" applyProtection="0"/>
    <xf numFmtId="0" fontId="121" fillId="0" borderId="0"/>
    <xf numFmtId="0" fontId="9" fillId="0" borderId="0"/>
    <xf numFmtId="0" fontId="8" fillId="0" borderId="0" applyNumberFormat="0" applyFill="0" applyBorder="0" applyAlignment="0" applyProtection="0"/>
    <xf numFmtId="0" fontId="84"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94" fontId="84"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122" fillId="0" borderId="0" applyNumberFormat="0" applyFill="0" applyBorder="0" applyAlignment="0" applyProtection="0"/>
    <xf numFmtId="194" fontId="122" fillId="0" borderId="0" applyNumberFormat="0" applyFill="0" applyBorder="0" applyAlignment="0" applyProtection="0"/>
    <xf numFmtId="194" fontId="122" fillId="0" borderId="0" applyNumberFormat="0" applyFill="0" applyBorder="0" applyAlignment="0" applyProtection="0"/>
    <xf numFmtId="0" fontId="122" fillId="0" borderId="0" applyNumberFormat="0" applyFill="0" applyBorder="0" applyAlignment="0" applyProtection="0"/>
    <xf numFmtId="0" fontId="8" fillId="0" borderId="0" applyNumberFormat="0" applyFill="0" applyBorder="0" applyAlignment="0" applyProtection="0"/>
    <xf numFmtId="194" fontId="122"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applyNumberFormat="0" applyFill="0" applyBorder="0" applyAlignment="0" applyProtection="0"/>
    <xf numFmtId="194" fontId="122" fillId="0" borderId="0" applyNumberFormat="0" applyFill="0" applyBorder="0" applyAlignment="0" applyProtection="0"/>
    <xf numFmtId="0" fontId="8" fillId="0" borderId="0" applyNumberFormat="0" applyFill="0" applyBorder="0" applyAlignment="0" applyProtection="0"/>
    <xf numFmtId="49" fontId="8" fillId="0" borderId="0">
      <alignment horizontal="left" indent="1"/>
    </xf>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8" fillId="0" borderId="0" applyBorder="0"/>
    <xf numFmtId="0" fontId="8" fillId="0" borderId="0" applyBorder="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40" fillId="16" borderId="0" applyNumberFormat="0" applyBorder="0" applyAlignment="0" applyProtection="0"/>
    <xf numFmtId="0" fontId="40" fillId="20" borderId="0" applyNumberFormat="0" applyBorder="0" applyAlignment="0" applyProtection="0"/>
    <xf numFmtId="0" fontId="40" fillId="24" borderId="0" applyNumberFormat="0" applyBorder="0" applyAlignment="0" applyProtection="0"/>
    <xf numFmtId="0" fontId="40" fillId="28" borderId="0" applyNumberFormat="0" applyBorder="0" applyAlignment="0" applyProtection="0"/>
    <xf numFmtId="0" fontId="40" fillId="32" borderId="0" applyNumberFormat="0" applyBorder="0" applyAlignment="0" applyProtection="0"/>
    <xf numFmtId="0" fontId="40" fillId="36" borderId="0" applyNumberFormat="0" applyBorder="0" applyAlignment="0" applyProtection="0"/>
    <xf numFmtId="0" fontId="40" fillId="13" borderId="0" applyNumberFormat="0" applyBorder="0" applyAlignment="0" applyProtection="0"/>
    <xf numFmtId="0" fontId="40" fillId="17" borderId="0" applyNumberFormat="0" applyBorder="0" applyAlignment="0" applyProtection="0"/>
    <xf numFmtId="0" fontId="40" fillId="21" borderId="0" applyNumberFormat="0" applyBorder="0" applyAlignment="0" applyProtection="0"/>
    <xf numFmtId="0" fontId="40" fillId="25" borderId="0" applyNumberFormat="0" applyBorder="0" applyAlignment="0" applyProtection="0"/>
    <xf numFmtId="0" fontId="40" fillId="29" borderId="0" applyNumberFormat="0" applyBorder="0" applyAlignment="0" applyProtection="0"/>
    <xf numFmtId="0" fontId="40" fillId="33" borderId="0" applyNumberFormat="0" applyBorder="0" applyAlignment="0" applyProtection="0"/>
    <xf numFmtId="170" fontId="8" fillId="0" borderId="0"/>
    <xf numFmtId="0" fontId="8" fillId="0" borderId="0"/>
    <xf numFmtId="0" fontId="8" fillId="0" borderId="0"/>
    <xf numFmtId="0" fontId="8" fillId="0" borderId="0"/>
    <xf numFmtId="0" fontId="8" fillId="0" borderId="0"/>
    <xf numFmtId="0" fontId="49" fillId="55" borderId="0" applyNumberFormat="0" applyBorder="0" applyAlignment="0" applyProtection="0"/>
    <xf numFmtId="0" fontId="49" fillId="56" borderId="0" applyNumberFormat="0" applyBorder="0" applyAlignment="0" applyProtection="0"/>
    <xf numFmtId="0" fontId="49" fillId="57" borderId="0" applyNumberFormat="0" applyBorder="0" applyAlignment="0" applyProtection="0"/>
    <xf numFmtId="0" fontId="49" fillId="52" borderId="0" applyNumberFormat="0" applyBorder="0" applyAlignment="0" applyProtection="0"/>
    <xf numFmtId="0" fontId="49" fillId="53" borderId="0" applyNumberFormat="0" applyBorder="0" applyAlignment="0" applyProtection="0"/>
    <xf numFmtId="0" fontId="49" fillId="58" borderId="0" applyNumberFormat="0" applyBorder="0" applyAlignment="0" applyProtection="0"/>
    <xf numFmtId="0" fontId="85" fillId="59" borderId="32" applyNumberFormat="0" applyAlignment="0" applyProtection="0"/>
    <xf numFmtId="0" fontId="30" fillId="7" borderId="0" applyNumberFormat="0" applyBorder="0" applyAlignment="0" applyProtection="0"/>
    <xf numFmtId="0" fontId="54" fillId="59" borderId="24" applyNumberFormat="0" applyAlignment="0" applyProtection="0"/>
    <xf numFmtId="0" fontId="55" fillId="59" borderId="24" applyNumberFormat="0" applyAlignment="0" applyProtection="0">
      <alignment vertical="center"/>
    </xf>
    <xf numFmtId="0" fontId="54" fillId="59" borderId="24" applyNumberFormat="0" applyAlignment="0" applyProtection="0"/>
    <xf numFmtId="0" fontId="54" fillId="59" borderId="24" applyNumberFormat="0" applyAlignment="0" applyProtection="0"/>
    <xf numFmtId="0" fontId="34" fillId="10" borderId="16" applyNumberFormat="0" applyAlignment="0" applyProtection="0"/>
    <xf numFmtId="0" fontId="54" fillId="59" borderId="24" applyNumberFormat="0" applyAlignment="0" applyProtection="0"/>
    <xf numFmtId="0" fontId="36" fillId="11" borderId="19" applyNumberFormat="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170" fontId="8" fillId="0" borderId="0" applyFont="0" applyFill="0" applyBorder="0" applyAlignment="0" applyProtection="0"/>
    <xf numFmtId="38" fontId="58" fillId="0" borderId="0" applyFont="0" applyFill="0" applyBorder="0" applyAlignment="0" applyProtection="0">
      <alignment vertical="center"/>
    </xf>
    <xf numFmtId="38" fontId="123"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38" fontId="123" fillId="0" borderId="0" applyFont="0" applyFill="0" applyBorder="0" applyAlignment="0" applyProtection="0"/>
    <xf numFmtId="41" fontId="8" fillId="0" borderId="0" applyFont="0" applyFill="0" applyBorder="0" applyAlignment="0" applyProtection="0"/>
    <xf numFmtId="170"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170"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170"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3" fontId="8" fillId="0" borderId="0" applyFont="0" applyFill="0" applyBorder="0" applyAlignment="0" applyProtection="0">
      <alignment vertical="center"/>
    </xf>
    <xf numFmtId="43" fontId="8" fillId="0" borderId="0" applyFont="0" applyFill="0" applyBorder="0" applyAlignment="0" applyProtection="0">
      <alignment vertical="center"/>
    </xf>
    <xf numFmtId="171" fontId="8" fillId="0" borderId="0" applyFont="0" applyFill="0" applyBorder="0" applyAlignment="0" applyProtection="0"/>
    <xf numFmtId="43"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1"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1"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0" fontId="12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171"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12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1"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2" fontId="8" fillId="0" borderId="0" applyFont="0" applyFill="0" applyBorder="0" applyAlignment="0" applyProtection="0"/>
    <xf numFmtId="6" fontId="123"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4" fontId="8" fillId="0" borderId="0" applyFont="0" applyFill="0" applyBorder="0" applyAlignment="0" applyProtection="0"/>
    <xf numFmtId="44" fontId="124" fillId="0" borderId="0" applyFont="0" applyFill="0" applyBorder="0" applyAlignment="0" applyProtection="0"/>
    <xf numFmtId="44" fontId="124" fillId="0" borderId="0" applyFont="0" applyFill="0" applyBorder="0" applyAlignment="0" applyProtection="0"/>
    <xf numFmtId="44" fontId="47" fillId="0" borderId="0" applyFont="0" applyFill="0" applyBorder="0" applyAlignment="0" applyProtection="0"/>
    <xf numFmtId="44" fontId="8" fillId="0" borderId="0" applyFont="0" applyFill="0" applyBorder="0" applyAlignment="0" applyProtection="0">
      <alignment vertical="center"/>
    </xf>
    <xf numFmtId="44" fontId="8" fillId="0" borderId="0" applyFont="0" applyFill="0" applyBorder="0" applyAlignment="0" applyProtection="0">
      <alignment vertical="center"/>
    </xf>
    <xf numFmtId="174" fontId="8" fillId="0" borderId="0" applyFont="0" applyFill="0" applyBorder="0" applyAlignment="0" applyProtection="0"/>
    <xf numFmtId="44" fontId="8" fillId="0" borderId="0" applyFont="0" applyFill="0" applyBorder="0" applyAlignment="0" applyProtection="0"/>
    <xf numFmtId="17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4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8" fillId="0" borderId="0" applyFont="0" applyFill="0" applyBorder="0" applyAlignment="0" applyProtection="0"/>
    <xf numFmtId="44" fontId="8" fillId="0" borderId="0" applyFont="0" applyFill="0" applyBorder="0" applyAlignment="0" applyProtection="0"/>
    <xf numFmtId="8" fontId="1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8" fontId="123"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5" fontId="8" fillId="0" borderId="0"/>
    <xf numFmtId="175" fontId="8" fillId="0" borderId="0"/>
    <xf numFmtId="0" fontId="60" fillId="0" borderId="0" applyProtection="0"/>
    <xf numFmtId="15" fontId="8" fillId="0" borderId="0" applyFont="0" applyFill="0" applyBorder="0" applyProtection="0">
      <alignment horizontal="right" vertical="center"/>
    </xf>
    <xf numFmtId="176" fontId="8" fillId="0" borderId="0"/>
    <xf numFmtId="176" fontId="8" fillId="0" borderId="0"/>
    <xf numFmtId="0" fontId="73" fillId="46" borderId="24" applyNumberFormat="0" applyAlignment="0" applyProtection="0"/>
    <xf numFmtId="0" fontId="102" fillId="0" borderId="37" applyNumberFormat="0" applyFill="0" applyAlignment="0" applyProtection="0"/>
    <xf numFmtId="0" fontId="61" fillId="0" borderId="0" applyNumberForma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0" fontId="38" fillId="0" borderId="0" applyNumberFormat="0" applyFill="0" applyBorder="0" applyAlignment="0" applyProtection="0"/>
    <xf numFmtId="0" fontId="29" fillId="6" borderId="0" applyNumberFormat="0" applyBorder="0" applyAlignment="0" applyProtection="0"/>
    <xf numFmtId="0" fontId="63" fillId="43" borderId="0" applyNumberFormat="0" applyBorder="0" applyAlignment="0" applyProtection="0"/>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23" applyNumberFormat="0" applyAlignment="0" applyProtection="0">
      <alignment horizontal="left" vertical="center"/>
    </xf>
    <xf numFmtId="0" fontId="12" fillId="0" borderId="5">
      <alignment horizontal="left" vertical="center"/>
    </xf>
    <xf numFmtId="0" fontId="26" fillId="0" borderId="13" applyNumberFormat="0" applyFill="0" applyAlignment="0" applyProtection="0"/>
    <xf numFmtId="0" fontId="27" fillId="0" borderId="14" applyNumberFormat="0" applyFill="0" applyAlignment="0" applyProtection="0"/>
    <xf numFmtId="0" fontId="28" fillId="0" borderId="15" applyNumberFormat="0" applyFill="0" applyAlignment="0" applyProtection="0"/>
    <xf numFmtId="0" fontId="69" fillId="0" borderId="29" applyNumberFormat="0" applyFill="0" applyAlignment="0" applyProtection="0"/>
    <xf numFmtId="194" fontId="8" fillId="0" borderId="0"/>
    <xf numFmtId="0" fontId="8" fillId="0" borderId="0"/>
    <xf numFmtId="0" fontId="28" fillId="0" borderId="0" applyNumberFormat="0" applyFill="0" applyBorder="0" applyAlignment="0" applyProtection="0"/>
    <xf numFmtId="0" fontId="45"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0" fontId="71" fillId="0" borderId="0" applyNumberFormat="0" applyFill="0" applyBorder="0" applyAlignment="0" applyProtection="0">
      <alignment vertical="top"/>
      <protection locked="0"/>
    </xf>
    <xf numFmtId="0" fontId="126" fillId="0" borderId="0" applyNumberFormat="0" applyFill="0" applyBorder="0" applyAlignment="0" applyProtection="0"/>
    <xf numFmtId="0" fontId="125" fillId="0" borderId="0" applyNumberFormat="0" applyFill="0" applyBorder="0" applyAlignment="0" applyProtection="0">
      <alignment vertical="top"/>
      <protection locked="0"/>
    </xf>
    <xf numFmtId="0" fontId="45" fillId="0" borderId="0" applyNumberFormat="0" applyFill="0" applyBorder="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4" fillId="46" borderId="24" applyNumberFormat="0" applyAlignment="0" applyProtection="0">
      <alignment vertical="center"/>
    </xf>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4" fillId="46" borderId="24" applyNumberFormat="0" applyAlignment="0" applyProtection="0">
      <alignment vertical="center"/>
    </xf>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32" fillId="9" borderId="16"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73" fillId="46" borderId="24" applyNumberFormat="0" applyAlignment="0" applyProtection="0"/>
    <xf numFmtId="0" fontId="35" fillId="0" borderId="18" applyNumberFormat="0" applyFill="0" applyAlignment="0" applyProtection="0"/>
    <xf numFmtId="0" fontId="31" fillId="8"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123" fillId="0" borderId="0"/>
    <xf numFmtId="0" fontId="7" fillId="0" borderId="0"/>
    <xf numFmtId="0" fontId="7" fillId="0" borderId="0"/>
    <xf numFmtId="0" fontId="8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123"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122"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1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194" fontId="122"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7" fillId="0" borderId="0"/>
    <xf numFmtId="0" fontId="8" fillId="0" borderId="0"/>
    <xf numFmtId="0" fontId="47" fillId="0" borderId="0"/>
    <xf numFmtId="0" fontId="8" fillId="0" borderId="0"/>
    <xf numFmtId="0" fontId="47" fillId="0" borderId="0"/>
    <xf numFmtId="0" fontId="8" fillId="0" borderId="0"/>
    <xf numFmtId="0" fontId="47" fillId="0" borderId="0"/>
    <xf numFmtId="0" fontId="8" fillId="0" borderId="0"/>
    <xf numFmtId="0" fontId="8"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94" fontId="1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124"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8" fillId="0" borderId="0"/>
    <xf numFmtId="0" fontId="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12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94" fontId="8" fillId="0" borderId="0"/>
    <xf numFmtId="0" fontId="124" fillId="0" borderId="0"/>
    <xf numFmtId="0" fontId="124" fillId="0" borderId="0"/>
    <xf numFmtId="0" fontId="7" fillId="0" borderId="0"/>
    <xf numFmtId="0" fontId="8" fillId="0" borderId="0"/>
    <xf numFmtId="0" fontId="53" fillId="0" borderId="0"/>
    <xf numFmtId="0" fontId="47" fillId="0" borderId="0"/>
    <xf numFmtId="194" fontId="53" fillId="0" borderId="0"/>
    <xf numFmtId="0" fontId="8" fillId="0" borderId="0"/>
    <xf numFmtId="0" fontId="8" fillId="0" borderId="0"/>
    <xf numFmtId="0" fontId="8" fillId="0" borderId="0">
      <alignment vertical="center"/>
    </xf>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124" fillId="0" borderId="0"/>
    <xf numFmtId="0" fontId="124" fillId="0" borderId="0"/>
    <xf numFmtId="0" fontId="124"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7" fillId="0" borderId="0"/>
    <xf numFmtId="0" fontId="7" fillId="0" borderId="0"/>
    <xf numFmtId="0" fontId="8" fillId="0" borderId="0"/>
    <xf numFmtId="0" fontId="8" fillId="0" borderId="0"/>
    <xf numFmtId="0" fontId="47" fillId="0" borderId="0"/>
    <xf numFmtId="0" fontId="47"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0" fontId="8" fillId="0" borderId="0" applyNumberFormat="0" applyFill="0" applyBorder="0" applyAlignment="0" applyProtection="0"/>
    <xf numFmtId="0" fontId="8" fillId="0" borderId="0" applyNumberFormat="0" applyFill="0" applyBorder="0" applyAlignment="0" applyProtection="0"/>
    <xf numFmtId="0" fontId="4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0" fontId="123"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0" fontId="8"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194" fontId="7" fillId="0" borderId="0"/>
    <xf numFmtId="0" fontId="8" fillId="0" borderId="0"/>
    <xf numFmtId="0" fontId="8" fillId="0" borderId="0"/>
    <xf numFmtId="0" fontId="8" fillId="0" borderId="0"/>
    <xf numFmtId="0" fontId="8" fillId="0" borderId="0"/>
    <xf numFmtId="0" fontId="8" fillId="0" borderId="0"/>
    <xf numFmtId="0" fontId="4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4"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8"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2"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8"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2" fillId="0" borderId="0"/>
    <xf numFmtId="0" fontId="1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8" fillId="64" borderId="31" applyNumberFormat="0" applyFont="0" applyAlignment="0" applyProtection="0">
      <alignment vertical="center"/>
    </xf>
    <xf numFmtId="0" fontId="47" fillId="64" borderId="31" applyNumberFormat="0" applyFont="0" applyAlignment="0" applyProtection="0"/>
    <xf numFmtId="0" fontId="47" fillId="12" borderId="20" applyNumberFormat="0" applyFont="0" applyAlignment="0" applyProtection="0"/>
    <xf numFmtId="0" fontId="47" fillId="12" borderId="20" applyNumberFormat="0" applyFont="0" applyAlignment="0" applyProtection="0"/>
    <xf numFmtId="0" fontId="47" fillId="64" borderId="31" applyNumberFormat="0" applyFont="0" applyAlignment="0" applyProtection="0"/>
    <xf numFmtId="0" fontId="8" fillId="64" borderId="31" applyNumberFormat="0" applyFont="0" applyAlignment="0" applyProtection="0"/>
    <xf numFmtId="0" fontId="86" fillId="59" borderId="32" applyNumberFormat="0" applyAlignment="0" applyProtection="0">
      <alignment vertical="center"/>
    </xf>
    <xf numFmtId="0" fontId="85" fillId="59" borderId="32" applyNumberFormat="0" applyAlignment="0" applyProtection="0"/>
    <xf numFmtId="0" fontId="85" fillId="59" borderId="32" applyNumberFormat="0" applyAlignment="0" applyProtection="0"/>
    <xf numFmtId="0" fontId="33" fillId="10" borderId="17" applyNumberFormat="0" applyAlignment="0" applyProtection="0"/>
    <xf numFmtId="0" fontId="85" fillId="59" borderId="32" applyNumberFormat="0" applyAlignment="0" applyProtection="0"/>
    <xf numFmtId="10" fontId="8" fillId="0" borderId="0" applyFont="0" applyFill="0" applyBorder="0" applyAlignment="0" applyProtection="0"/>
    <xf numFmtId="10"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24" fillId="0" borderId="0" applyFont="0" applyFill="0" applyBorder="0" applyAlignment="0" applyProtection="0"/>
    <xf numFmtId="9" fontId="4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24"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24" fillId="0" borderId="0" applyFont="0" applyFill="0" applyBorder="0" applyAlignment="0" applyProtection="0"/>
    <xf numFmtId="9" fontId="124"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24"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23" fillId="0" borderId="0" applyFont="0" applyFill="0" applyBorder="0" applyAlignment="0" applyProtection="0"/>
    <xf numFmtId="9" fontId="1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94" fontId="123" fillId="0" borderId="0" applyNumberFormat="0" applyFont="0" applyFill="0" applyBorder="0" applyAlignment="0" applyProtection="0">
      <alignment horizontal="left"/>
    </xf>
    <xf numFmtId="0" fontId="123" fillId="0" borderId="0" applyNumberFormat="0" applyFont="0" applyFill="0" applyBorder="0" applyAlignment="0" applyProtection="0">
      <alignment horizontal="left"/>
    </xf>
    <xf numFmtId="4" fontId="91" fillId="65" borderId="33">
      <alignment vertical="center"/>
    </xf>
    <xf numFmtId="4" fontId="92" fillId="65" borderId="33">
      <alignment vertical="center"/>
    </xf>
    <xf numFmtId="4" fontId="93" fillId="65" borderId="33">
      <alignment horizontal="left" vertical="center" indent="1"/>
    </xf>
    <xf numFmtId="4" fontId="93" fillId="68" borderId="0" applyNumberFormat="0" applyProtection="0">
      <alignment horizontal="left" vertical="center" indent="1"/>
    </xf>
    <xf numFmtId="4" fontId="93" fillId="69" borderId="33">
      <alignment horizontal="right" vertical="center"/>
    </xf>
    <xf numFmtId="4" fontId="93" fillId="69" borderId="33" applyNumberFormat="0" applyProtection="0">
      <alignment horizontal="right" vertical="center"/>
    </xf>
    <xf numFmtId="4" fontId="93" fillId="69" borderId="33">
      <alignment horizontal="right" vertical="center"/>
    </xf>
    <xf numFmtId="4" fontId="93" fillId="70" borderId="33">
      <alignment horizontal="right" vertical="center"/>
    </xf>
    <xf numFmtId="4" fontId="93" fillId="70" borderId="33" applyNumberFormat="0" applyProtection="0">
      <alignment horizontal="right" vertical="center"/>
    </xf>
    <xf numFmtId="4" fontId="93" fillId="70" borderId="33">
      <alignment horizontal="right" vertical="center"/>
    </xf>
    <xf numFmtId="4" fontId="93" fillId="71" borderId="33">
      <alignment horizontal="right" vertical="center"/>
    </xf>
    <xf numFmtId="4" fontId="93" fillId="71" borderId="33">
      <alignment horizontal="right" vertical="center"/>
    </xf>
    <xf numFmtId="4" fontId="93" fillId="71" borderId="33" applyNumberFormat="0" applyProtection="0">
      <alignment horizontal="right" vertical="center"/>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8"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72" borderId="34">
      <alignment horizontal="left" vertical="center" indent="1"/>
    </xf>
    <xf numFmtId="4" fontId="91" fillId="2" borderId="0">
      <alignment horizontal="left" vertical="center" indent="1"/>
    </xf>
    <xf numFmtId="4" fontId="91" fillId="4" borderId="0">
      <alignment horizontal="left" vertical="center" indent="1"/>
    </xf>
    <xf numFmtId="4" fontId="93" fillId="2" borderId="33">
      <alignment horizontal="right" vertical="center"/>
    </xf>
    <xf numFmtId="4" fontId="53" fillId="2" borderId="0">
      <alignment horizontal="left" vertical="center" indent="1"/>
    </xf>
    <xf numFmtId="4" fontId="53" fillId="4" borderId="0">
      <alignment horizontal="left" vertical="center" indent="1"/>
    </xf>
    <xf numFmtId="4" fontId="53" fillId="68" borderId="0">
      <alignment horizontal="left" vertical="center" indent="1"/>
    </xf>
    <xf numFmtId="4" fontId="53" fillId="70" borderId="0">
      <alignment horizontal="left" vertical="center" indent="1"/>
    </xf>
    <xf numFmtId="4" fontId="93" fillId="62" borderId="33" applyNumberFormat="0" applyProtection="0">
      <alignment vertical="center"/>
    </xf>
    <xf numFmtId="4" fontId="94" fillId="62" borderId="33" applyNumberFormat="0" applyProtection="0">
      <alignment vertical="center"/>
    </xf>
    <xf numFmtId="4" fontId="91" fillId="62" borderId="33">
      <alignment horizontal="left" vertical="center" indent="1"/>
    </xf>
    <xf numFmtId="4" fontId="93" fillId="4" borderId="33">
      <alignment horizontal="right" vertical="center"/>
    </xf>
    <xf numFmtId="4" fontId="53" fillId="73" borderId="33">
      <alignment horizontal="right" vertical="center"/>
    </xf>
    <xf numFmtId="4" fontId="53" fillId="73" borderId="33">
      <alignment horizontal="right" vertical="center"/>
    </xf>
    <xf numFmtId="4" fontId="94" fillId="4" borderId="33">
      <alignment horizontal="right" vertical="center"/>
    </xf>
    <xf numFmtId="4" fontId="91" fillId="2" borderId="33">
      <alignment horizontal="left" vertical="center" indent="1"/>
    </xf>
    <xf numFmtId="4" fontId="129" fillId="4" borderId="33">
      <alignment horizontal="left" vertical="center" indent="1"/>
    </xf>
    <xf numFmtId="4" fontId="129" fillId="4" borderId="33">
      <alignment horizontal="left" vertical="center" indent="1"/>
    </xf>
    <xf numFmtId="4" fontId="95" fillId="3" borderId="35" applyNumberFormat="0" applyFill="0" applyBorder="0" applyProtection="0">
      <alignment horizontal="left" vertical="center" indent="1"/>
    </xf>
    <xf numFmtId="4" fontId="96" fillId="4" borderId="33">
      <alignment horizontal="right" vertical="center"/>
    </xf>
    <xf numFmtId="0" fontId="51" fillId="42" borderId="0" applyNumberFormat="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8" fillId="0" borderId="0" applyNumberFormat="0" applyFill="0" applyBorder="0" applyAlignment="0" applyProtection="0"/>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6"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9" fillId="0" borderId="0"/>
    <xf numFmtId="0" fontId="121" fillId="0" borderId="0"/>
    <xf numFmtId="0" fontId="8" fillId="0" borderId="0" applyNumberFormat="0" applyFill="0" applyBorder="0" applyAlignment="0" applyProtection="0"/>
    <xf numFmtId="0" fontId="9" fillId="0" borderId="0"/>
    <xf numFmtId="0" fontId="8" fillId="0" borderId="0" applyNumberFormat="0" applyFill="0" applyBorder="0" applyAlignment="0" applyProtection="0"/>
    <xf numFmtId="0" fontId="9" fillId="0" borderId="0"/>
    <xf numFmtId="0" fontId="9" fillId="0" borderId="0"/>
    <xf numFmtId="0" fontId="121" fillId="0" borderId="0"/>
    <xf numFmtId="0" fontId="25" fillId="0" borderId="0" applyNumberFormat="0" applyFill="0" applyBorder="0" applyAlignment="0" applyProtection="0"/>
    <xf numFmtId="0" fontId="103" fillId="0" borderId="37" applyNumberFormat="0" applyFill="0" applyAlignment="0" applyProtection="0">
      <alignment vertical="center"/>
    </xf>
    <xf numFmtId="0" fontId="102" fillId="0" borderId="37" applyNumberFormat="0" applyFill="0" applyAlignment="0" applyProtection="0"/>
    <xf numFmtId="0" fontId="102" fillId="0" borderId="37" applyNumberFormat="0" applyFill="0" applyAlignment="0" applyProtection="0"/>
    <xf numFmtId="0" fontId="39" fillId="0" borderId="21" applyNumberFormat="0" applyFill="0" applyAlignment="0" applyProtection="0"/>
    <xf numFmtId="0" fontId="102" fillId="0" borderId="37" applyNumberFormat="0" applyFill="0" applyAlignment="0" applyProtection="0"/>
    <xf numFmtId="0" fontId="65" fillId="0" borderId="27" applyNumberFormat="0" applyFill="0" applyAlignment="0" applyProtection="0"/>
    <xf numFmtId="0" fontId="67" fillId="0" borderId="28" applyNumberFormat="0" applyFill="0" applyAlignment="0" applyProtection="0"/>
    <xf numFmtId="0" fontId="69" fillId="0" borderId="29" applyNumberFormat="0" applyFill="0" applyAlignment="0" applyProtection="0"/>
    <xf numFmtId="0" fontId="69" fillId="0" borderId="0" applyNumberFormat="0" applyFill="0" applyBorder="0" applyAlignment="0" applyProtection="0"/>
    <xf numFmtId="0" fontId="99" fillId="0" borderId="0" applyNumberFormat="0" applyFill="0" applyBorder="0" applyAlignment="0" applyProtection="0"/>
    <xf numFmtId="0" fontId="75" fillId="0" borderId="30" applyNumberFormat="0" applyFill="0" applyAlignment="0" applyProtection="0"/>
    <xf numFmtId="196" fontId="8"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0" fontId="104" fillId="0" borderId="0" applyNumberFormat="0" applyFill="0" applyBorder="0" applyAlignment="0" applyProtection="0"/>
    <xf numFmtId="0" fontId="37" fillId="0" borderId="0" applyNumberFormat="0" applyFill="0" applyBorder="0" applyAlignment="0" applyProtection="0"/>
    <xf numFmtId="0" fontId="56" fillId="60" borderId="25" applyNumberFormat="0" applyAlignment="0" applyProtection="0"/>
    <xf numFmtId="0" fontId="125" fillId="0" borderId="0" applyNumberFormat="0" applyFill="0" applyBorder="0" applyAlignment="0" applyProtection="0">
      <alignment vertical="top"/>
      <protection locked="0"/>
    </xf>
    <xf numFmtId="197" fontId="8" fillId="0" borderId="0" applyFont="0" applyFill="0" applyBorder="0" applyAlignment="0" applyProtection="0"/>
    <xf numFmtId="0" fontId="58" fillId="0" borderId="0">
      <alignment vertical="center"/>
    </xf>
    <xf numFmtId="0" fontId="58" fillId="0" borderId="0">
      <alignment vertical="center"/>
    </xf>
    <xf numFmtId="0" fontId="130" fillId="0" borderId="0">
      <alignment vertical="center"/>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192" fontId="111" fillId="0" borderId="22" applyFill="0" applyBorder="0" applyAlignment="0" applyProtection="0">
      <alignment horizontal="right"/>
    </xf>
    <xf numFmtId="0" fontId="6" fillId="0" borderId="0"/>
    <xf numFmtId="44" fontId="6"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3" fontId="136" fillId="0" borderId="0" applyFont="0" applyFill="0" applyBorder="0" applyAlignment="0" applyProtection="0"/>
    <xf numFmtId="43" fontId="136" fillId="0" borderId="0" applyFont="0" applyFill="0" applyBorder="0" applyAlignment="0" applyProtection="0"/>
    <xf numFmtId="43" fontId="136" fillId="0" borderId="0" applyFont="0" applyFill="0" applyBorder="0" applyAlignment="0" applyProtection="0"/>
    <xf numFmtId="43" fontId="136" fillId="0" borderId="0" applyFont="0" applyFill="0" applyBorder="0" applyAlignment="0" applyProtection="0"/>
    <xf numFmtId="43" fontId="13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95" fontId="8" fillId="0" borderId="0" applyFont="0" applyFill="0" applyBorder="0" applyAlignment="0" applyProtection="0"/>
    <xf numFmtId="0" fontId="12" fillId="0" borderId="39">
      <alignment horizontal="left" vertical="center"/>
    </xf>
    <xf numFmtId="0" fontId="12" fillId="0" borderId="39">
      <alignment horizontal="left" vertical="center"/>
    </xf>
    <xf numFmtId="10" fontId="10" fillId="62" borderId="38" applyNumberFormat="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 fillId="0" borderId="0"/>
    <xf numFmtId="0" fontId="8" fillId="0" borderId="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64" borderId="31" applyNumberFormat="0" applyFont="0" applyAlignment="0" applyProtection="0"/>
    <xf numFmtId="0" fontId="47" fillId="64" borderId="31"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6" fillId="0" borderId="0"/>
    <xf numFmtId="44" fontId="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44" fontId="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4" fontId="129" fillId="62" borderId="33">
      <alignment vertical="center"/>
    </xf>
    <xf numFmtId="4" fontId="53" fillId="62" borderId="33">
      <alignment horizontal="left" vertical="center" indent="1"/>
    </xf>
    <xf numFmtId="4" fontId="91" fillId="78" borderId="34">
      <alignment horizontal="left" vertical="center" indent="1"/>
    </xf>
    <xf numFmtId="4" fontId="91" fillId="4" borderId="0">
      <alignment horizontal="left" vertical="center" indent="1"/>
    </xf>
    <xf numFmtId="4" fontId="53" fillId="4" borderId="0">
      <alignment horizontal="left" vertical="center" indent="1"/>
    </xf>
    <xf numFmtId="4" fontId="53" fillId="70" borderId="0">
      <alignment horizontal="left" vertical="center" indent="1"/>
    </xf>
    <xf numFmtId="4" fontId="53" fillId="73" borderId="33">
      <alignment horizontal="right" vertical="center"/>
    </xf>
    <xf numFmtId="4" fontId="53" fillId="73" borderId="33">
      <alignment horizontal="right" vertical="center"/>
    </xf>
    <xf numFmtId="4" fontId="53" fillId="73" borderId="33">
      <alignment horizontal="right" vertical="center"/>
    </xf>
    <xf numFmtId="44" fontId="6" fillId="0" borderId="0" applyFont="0" applyFill="0" applyBorder="0" applyAlignment="0" applyProtection="0"/>
    <xf numFmtId="4" fontId="129" fillId="4" borderId="33">
      <alignment horizontal="left" vertical="center" indent="1"/>
    </xf>
    <xf numFmtId="4" fontId="129" fillId="4" borderId="33">
      <alignment horizontal="left" vertical="center" indent="1"/>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7" fillId="79" borderId="23">
      <alignment horizontal="center" vertical="center" wrapText="1"/>
    </xf>
    <xf numFmtId="0" fontId="137" fillId="79" borderId="23">
      <alignment horizontal="center" vertical="center" wrapText="1"/>
    </xf>
    <xf numFmtId="196" fontId="6" fillId="0" borderId="0" applyFont="0" applyFill="0" applyBorder="0" applyAlignment="0" applyProtection="0"/>
    <xf numFmtId="196" fontId="6" fillId="0" borderId="0" applyFont="0" applyFill="0" applyBorder="0" applyAlignment="0" applyProtection="0"/>
    <xf numFmtId="192" fontId="111" fillId="0" borderId="40" applyFill="0" applyBorder="0" applyAlignment="0" applyProtection="0">
      <alignment horizontal="right"/>
    </xf>
    <xf numFmtId="44" fontId="6" fillId="0" borderId="0" applyFont="0" applyFill="0" applyBorder="0" applyAlignment="0" applyProtection="0"/>
    <xf numFmtId="44" fontId="6" fillId="0" borderId="0" applyFont="0" applyFill="0" applyBorder="0" applyAlignment="0" applyProtection="0"/>
    <xf numFmtId="4" fontId="53" fillId="73" borderId="33">
      <alignment horizontal="right" vertical="center"/>
    </xf>
    <xf numFmtId="4" fontId="129" fillId="4" borderId="33">
      <alignment horizontal="left" vertical="center" indent="1"/>
    </xf>
    <xf numFmtId="0" fontId="6" fillId="0" borderId="0"/>
    <xf numFmtId="0" fontId="6" fillId="0" borderId="0"/>
    <xf numFmtId="0" fontId="6" fillId="0" borderId="0"/>
    <xf numFmtId="0" fontId="8" fillId="0" borderId="0"/>
    <xf numFmtId="44" fontId="8" fillId="0" borderId="0" applyFont="0" applyFill="0" applyBorder="0" applyAlignment="0" applyProtection="0"/>
    <xf numFmtId="0" fontId="5" fillId="0" borderId="0"/>
    <xf numFmtId="0" fontId="4" fillId="0" borderId="0"/>
    <xf numFmtId="0" fontId="3" fillId="0" borderId="0"/>
    <xf numFmtId="44" fontId="3" fillId="0" borderId="0" applyFont="0" applyFill="0" applyBorder="0" applyAlignment="0" applyProtection="0"/>
    <xf numFmtId="0" fontId="2" fillId="0" borderId="0"/>
    <xf numFmtId="9" fontId="153" fillId="0" borderId="0" applyFont="0" applyFill="0" applyBorder="0" applyAlignment="0" applyProtection="0"/>
    <xf numFmtId="0" fontId="126" fillId="0" borderId="0" applyNumberFormat="0" applyFill="0" applyBorder="0" applyAlignment="0" applyProtection="0"/>
    <xf numFmtId="0" fontId="8" fillId="0" borderId="0"/>
    <xf numFmtId="0" fontId="8" fillId="0" borderId="0"/>
    <xf numFmtId="0" fontId="8" fillId="0" borderId="0"/>
    <xf numFmtId="0" fontId="1" fillId="0" borderId="0"/>
  </cellStyleXfs>
  <cellXfs count="1229">
    <xf numFmtId="0" fontId="0" fillId="0" borderId="0" xfId="0"/>
    <xf numFmtId="0" fontId="15" fillId="0" borderId="0" xfId="2" applyFont="1" applyAlignment="1">
      <alignment wrapText="1"/>
    </xf>
    <xf numFmtId="1" fontId="15" fillId="0" borderId="0" xfId="2" applyNumberFormat="1" applyFont="1" applyAlignment="1">
      <alignment horizontal="center" wrapText="1"/>
    </xf>
    <xf numFmtId="0" fontId="21" fillId="0" borderId="0" xfId="2" applyFont="1" applyAlignment="1">
      <alignment wrapText="1"/>
    </xf>
    <xf numFmtId="0" fontId="23" fillId="0" borderId="0" xfId="2" applyFont="1" applyAlignment="1">
      <alignment wrapText="1"/>
    </xf>
    <xf numFmtId="3" fontId="15" fillId="0" borderId="0" xfId="2" applyNumberFormat="1" applyFont="1" applyAlignment="1">
      <alignment horizontal="center" wrapText="1"/>
    </xf>
    <xf numFmtId="1" fontId="13" fillId="0" borderId="0" xfId="2" applyNumberFormat="1" applyFont="1" applyAlignment="1">
      <alignment horizontal="left"/>
    </xf>
    <xf numFmtId="165" fontId="13" fillId="0" borderId="0" xfId="2" applyNumberFormat="1" applyFont="1" applyAlignment="1">
      <alignment wrapText="1"/>
    </xf>
    <xf numFmtId="168" fontId="13" fillId="0" borderId="0" xfId="2" applyNumberFormat="1" applyFont="1" applyAlignment="1">
      <alignment wrapText="1"/>
    </xf>
    <xf numFmtId="1" fontId="18" fillId="0" borderId="0" xfId="1" applyNumberFormat="1" applyFont="1" applyAlignment="1">
      <alignment horizontal="left"/>
    </xf>
    <xf numFmtId="1" fontId="15" fillId="0" borderId="0" xfId="1" applyNumberFormat="1" applyFont="1" applyAlignment="1">
      <alignment horizontal="left"/>
    </xf>
    <xf numFmtId="3" fontId="15" fillId="0" borderId="0" xfId="2" applyNumberFormat="1" applyFont="1" applyAlignment="1">
      <alignment wrapText="1"/>
    </xf>
    <xf numFmtId="168" fontId="15" fillId="0" borderId="0" xfId="2" applyNumberFormat="1" applyFont="1" applyAlignment="1">
      <alignment wrapText="1"/>
    </xf>
    <xf numFmtId="49" fontId="15" fillId="0" borderId="0" xfId="1" applyNumberFormat="1" applyFont="1" applyAlignment="1">
      <alignment horizontal="left"/>
    </xf>
    <xf numFmtId="0" fontId="20" fillId="0" borderId="0" xfId="2" applyFont="1" applyAlignment="1">
      <alignment wrapText="1"/>
    </xf>
    <xf numFmtId="165" fontId="20" fillId="0" borderId="0" xfId="2" applyNumberFormat="1" applyFont="1" applyAlignment="1">
      <alignment wrapText="1"/>
    </xf>
    <xf numFmtId="168" fontId="20" fillId="0" borderId="0" xfId="2" applyNumberFormat="1" applyFont="1" applyAlignment="1">
      <alignment wrapText="1"/>
    </xf>
    <xf numFmtId="1" fontId="15" fillId="0" borderId="0" xfId="0" applyNumberFormat="1" applyFont="1" applyAlignment="1">
      <alignment horizontal="center"/>
    </xf>
    <xf numFmtId="3" fontId="14" fillId="0" borderId="0" xfId="0" applyNumberFormat="1" applyFont="1" applyAlignment="1">
      <alignment horizontal="center"/>
    </xf>
    <xf numFmtId="1" fontId="14" fillId="0" borderId="0" xfId="0" applyNumberFormat="1" applyFont="1" applyAlignment="1">
      <alignment horizontal="left"/>
    </xf>
    <xf numFmtId="0" fontId="14" fillId="0" borderId="0" xfId="0" applyFont="1"/>
    <xf numFmtId="3" fontId="14" fillId="0" borderId="0" xfId="0" applyNumberFormat="1" applyFont="1"/>
    <xf numFmtId="3" fontId="13" fillId="0" borderId="0" xfId="0" applyNumberFormat="1" applyFont="1" applyAlignment="1">
      <alignment horizontal="right"/>
    </xf>
    <xf numFmtId="166" fontId="14" fillId="0" borderId="0" xfId="0" applyNumberFormat="1" applyFont="1"/>
    <xf numFmtId="1" fontId="16" fillId="0" borderId="0" xfId="0" applyNumberFormat="1" applyFont="1" applyAlignment="1">
      <alignment horizontal="left"/>
    </xf>
    <xf numFmtId="1" fontId="17" fillId="0" borderId="0" xfId="0" applyNumberFormat="1" applyFont="1" applyAlignment="1">
      <alignment horizontal="left"/>
    </xf>
    <xf numFmtId="3" fontId="13" fillId="0" borderId="0" xfId="2" applyNumberFormat="1" applyFont="1" applyAlignment="1">
      <alignment horizontal="center" wrapText="1"/>
    </xf>
    <xf numFmtId="1" fontId="13" fillId="0" borderId="0" xfId="2" applyNumberFormat="1" applyFont="1" applyAlignment="1">
      <alignment horizontal="left" wrapText="1"/>
    </xf>
    <xf numFmtId="0" fontId="13" fillId="0" borderId="0" xfId="2" applyFont="1" applyAlignment="1">
      <alignment wrapText="1"/>
    </xf>
    <xf numFmtId="166" fontId="13" fillId="0" borderId="0" xfId="2" applyNumberFormat="1" applyFont="1" applyAlignment="1">
      <alignment horizontal="center" wrapText="1"/>
    </xf>
    <xf numFmtId="0" fontId="14" fillId="0" borderId="0" xfId="2" applyFont="1" applyAlignment="1">
      <alignment wrapText="1"/>
    </xf>
    <xf numFmtId="1" fontId="13" fillId="0" borderId="0" xfId="2" applyNumberFormat="1" applyFont="1" applyAlignment="1">
      <alignment horizontal="center" wrapText="1"/>
    </xf>
    <xf numFmtId="0" fontId="13" fillId="0" borderId="0" xfId="2" applyFont="1" applyAlignment="1">
      <alignment horizontal="center" wrapText="1"/>
    </xf>
    <xf numFmtId="0" fontId="14" fillId="0" borderId="0" xfId="2" applyFont="1" applyAlignment="1">
      <alignment horizontal="center" wrapText="1"/>
    </xf>
    <xf numFmtId="167" fontId="13" fillId="0" borderId="0" xfId="2" applyNumberFormat="1" applyFont="1" applyAlignment="1">
      <alignment wrapText="1"/>
    </xf>
    <xf numFmtId="165" fontId="15" fillId="0" borderId="0" xfId="2" applyNumberFormat="1" applyFont="1" applyAlignment="1">
      <alignment wrapText="1"/>
    </xf>
    <xf numFmtId="165" fontId="15" fillId="0" borderId="0" xfId="2" applyNumberFormat="1" applyFont="1" applyAlignment="1">
      <alignment vertical="top" wrapText="1"/>
    </xf>
    <xf numFmtId="0" fontId="15" fillId="0" borderId="0" xfId="2" applyFont="1" applyAlignment="1">
      <alignment horizontal="left" wrapText="1"/>
    </xf>
    <xf numFmtId="1" fontId="22" fillId="0" borderId="0" xfId="2" applyNumberFormat="1" applyFont="1" applyAlignment="1">
      <alignment horizontal="center" wrapText="1"/>
    </xf>
    <xf numFmtId="3" fontId="22" fillId="0" borderId="0" xfId="2" applyNumberFormat="1" applyFont="1" applyAlignment="1">
      <alignment horizontal="center" wrapText="1"/>
    </xf>
    <xf numFmtId="1" fontId="22" fillId="0" borderId="0" xfId="1" applyNumberFormat="1" applyFont="1" applyAlignment="1">
      <alignment horizontal="left"/>
    </xf>
    <xf numFmtId="0" fontId="22" fillId="0" borderId="0" xfId="2" applyFont="1" applyAlignment="1">
      <alignment wrapText="1"/>
    </xf>
    <xf numFmtId="3" fontId="22" fillId="0" borderId="0" xfId="2" applyNumberFormat="1" applyFont="1" applyAlignment="1">
      <alignment wrapText="1"/>
    </xf>
    <xf numFmtId="168" fontId="22" fillId="0" borderId="0" xfId="2" applyNumberFormat="1" applyFont="1" applyAlignment="1">
      <alignment wrapText="1"/>
    </xf>
    <xf numFmtId="165" fontId="22" fillId="0" borderId="0" xfId="2" applyNumberFormat="1" applyFont="1" applyAlignment="1">
      <alignment wrapText="1"/>
    </xf>
    <xf numFmtId="0" fontId="24" fillId="0" borderId="0" xfId="2" applyFont="1" applyAlignment="1">
      <alignment wrapText="1"/>
    </xf>
    <xf numFmtId="167" fontId="13" fillId="0" borderId="0" xfId="2" applyNumberFormat="1" applyFont="1" applyAlignment="1">
      <alignment vertical="top" wrapText="1"/>
    </xf>
    <xf numFmtId="168" fontId="13" fillId="0" borderId="0" xfId="2" applyNumberFormat="1" applyFont="1" applyAlignment="1">
      <alignment vertical="top" wrapText="1"/>
    </xf>
    <xf numFmtId="0" fontId="8" fillId="0" borderId="0" xfId="0" applyFont="1"/>
    <xf numFmtId="0" fontId="131" fillId="0" borderId="0" xfId="0" applyFont="1"/>
    <xf numFmtId="0" fontId="132" fillId="0" borderId="0" xfId="0" applyFont="1"/>
    <xf numFmtId="3" fontId="131" fillId="0" borderId="9" xfId="2" applyNumberFormat="1" applyFont="1" applyBorder="1" applyAlignment="1">
      <alignment horizontal="center" wrapText="1"/>
    </xf>
    <xf numFmtId="1" fontId="131" fillId="0" borderId="9" xfId="2" quotePrefix="1" applyNumberFormat="1" applyFont="1" applyBorder="1" applyAlignment="1">
      <alignment horizontal="left"/>
    </xf>
    <xf numFmtId="165" fontId="131" fillId="0" borderId="9" xfId="2" applyNumberFormat="1" applyFont="1" applyBorder="1" applyAlignment="1">
      <alignment wrapText="1"/>
    </xf>
    <xf numFmtId="1" fontId="131" fillId="0" borderId="9" xfId="2" applyNumberFormat="1" applyFont="1" applyBorder="1" applyAlignment="1">
      <alignment horizontal="left"/>
    </xf>
    <xf numFmtId="3" fontId="133" fillId="0" borderId="9" xfId="2" applyNumberFormat="1" applyFont="1" applyBorder="1" applyAlignment="1">
      <alignment horizontal="center" wrapText="1"/>
    </xf>
    <xf numFmtId="1" fontId="134" fillId="0" borderId="9" xfId="1" applyNumberFormat="1" applyFont="1" applyBorder="1" applyAlignment="1">
      <alignment horizontal="left"/>
    </xf>
    <xf numFmtId="1" fontId="131" fillId="0" borderId="9" xfId="1" applyNumberFormat="1" applyFont="1" applyBorder="1" applyAlignment="1">
      <alignment horizontal="left"/>
    </xf>
    <xf numFmtId="3" fontId="131" fillId="0" borderId="9" xfId="2" applyNumberFormat="1" applyFont="1" applyBorder="1" applyAlignment="1">
      <alignment horizontal="center" vertical="top" wrapText="1"/>
    </xf>
    <xf numFmtId="3" fontId="131" fillId="40" borderId="9" xfId="2" applyNumberFormat="1" applyFont="1" applyFill="1" applyBorder="1" applyAlignment="1">
      <alignment horizontal="center" wrapText="1"/>
    </xf>
    <xf numFmtId="165" fontId="131" fillId="40" borderId="9" xfId="2" applyNumberFormat="1" applyFont="1" applyFill="1" applyBorder="1" applyAlignment="1">
      <alignment wrapText="1"/>
    </xf>
    <xf numFmtId="3" fontId="131" fillId="40" borderId="11" xfId="2" applyNumberFormat="1" applyFont="1" applyFill="1" applyBorder="1" applyAlignment="1">
      <alignment horizontal="center" wrapText="1"/>
    </xf>
    <xf numFmtId="3" fontId="131" fillId="40" borderId="1" xfId="2" applyNumberFormat="1" applyFont="1" applyFill="1" applyBorder="1" applyAlignment="1">
      <alignment horizontal="center" wrapText="1"/>
    </xf>
    <xf numFmtId="3" fontId="131" fillId="40" borderId="12" xfId="2" applyNumberFormat="1" applyFont="1" applyFill="1" applyBorder="1" applyAlignment="1">
      <alignment horizontal="center" wrapText="1"/>
    </xf>
    <xf numFmtId="3" fontId="131" fillId="0" borderId="11" xfId="2" applyNumberFormat="1" applyFont="1" applyBorder="1" applyAlignment="1">
      <alignment horizontal="center" wrapText="1"/>
    </xf>
    <xf numFmtId="9" fontId="131" fillId="0" borderId="0" xfId="0" applyNumberFormat="1" applyFont="1" applyAlignment="1">
      <alignment horizontal="center"/>
    </xf>
    <xf numFmtId="9" fontId="131" fillId="0" borderId="9" xfId="2" applyNumberFormat="1" applyFont="1" applyBorder="1" applyAlignment="1">
      <alignment horizontal="center" wrapText="1"/>
    </xf>
    <xf numFmtId="3" fontId="131" fillId="38" borderId="9" xfId="2" applyNumberFormat="1" applyFont="1" applyFill="1" applyBorder="1" applyAlignment="1">
      <alignment horizontal="center" wrapText="1"/>
    </xf>
    <xf numFmtId="9" fontId="133" fillId="0" borderId="9" xfId="2" applyNumberFormat="1" applyFont="1" applyBorder="1" applyAlignment="1">
      <alignment horizontal="center" wrapText="1"/>
    </xf>
    <xf numFmtId="165" fontId="131" fillId="5" borderId="11" xfId="2" applyNumberFormat="1" applyFont="1" applyFill="1" applyBorder="1" applyAlignment="1">
      <alignment wrapText="1"/>
    </xf>
    <xf numFmtId="3" fontId="131" fillId="5" borderId="11" xfId="2" applyNumberFormat="1" applyFont="1" applyFill="1" applyBorder="1" applyAlignment="1">
      <alignment horizontal="center" wrapText="1"/>
    </xf>
    <xf numFmtId="1" fontId="131" fillId="5" borderId="11" xfId="2" applyNumberFormat="1" applyFont="1" applyFill="1" applyBorder="1" applyAlignment="1">
      <alignment horizontal="left"/>
    </xf>
    <xf numFmtId="1" fontId="133" fillId="5" borderId="11" xfId="2" applyNumberFormat="1" applyFont="1" applyFill="1" applyBorder="1" applyAlignment="1">
      <alignment horizontal="left"/>
    </xf>
    <xf numFmtId="165" fontId="133" fillId="5" borderId="11" xfId="2" applyNumberFormat="1" applyFont="1" applyFill="1" applyBorder="1" applyAlignment="1">
      <alignment wrapText="1"/>
    </xf>
    <xf numFmtId="9" fontId="133" fillId="5" borderId="11" xfId="2" applyNumberFormat="1" applyFont="1" applyFill="1" applyBorder="1" applyAlignment="1">
      <alignment horizontal="center" wrapText="1"/>
    </xf>
    <xf numFmtId="1" fontId="133" fillId="5" borderId="11" xfId="2" applyNumberFormat="1" applyFont="1" applyFill="1" applyBorder="1" applyAlignment="1">
      <alignment horizontal="left" wrapText="1"/>
    </xf>
    <xf numFmtId="3" fontId="133" fillId="5" borderId="11" xfId="2" applyNumberFormat="1" applyFont="1" applyFill="1" applyBorder="1" applyAlignment="1">
      <alignment horizontal="center" wrapText="1"/>
    </xf>
    <xf numFmtId="0" fontId="135" fillId="73" borderId="0" xfId="54951" applyFont="1" applyFill="1" applyBorder="1"/>
    <xf numFmtId="0" fontId="131" fillId="0" borderId="45" xfId="0" applyFont="1" applyBorder="1"/>
    <xf numFmtId="0" fontId="139" fillId="0" borderId="0" xfId="0" applyFont="1"/>
    <xf numFmtId="0" fontId="133" fillId="0" borderId="0" xfId="0" applyFont="1"/>
    <xf numFmtId="10" fontId="131" fillId="0" borderId="38" xfId="51234" applyNumberFormat="1" applyFont="1" applyFill="1" applyBorder="1" applyAlignment="1">
      <alignment horizontal="center"/>
    </xf>
    <xf numFmtId="0" fontId="133" fillId="5" borderId="45" xfId="0" applyFont="1" applyFill="1" applyBorder="1" applyAlignment="1">
      <alignment horizontal="center"/>
    </xf>
    <xf numFmtId="0" fontId="131" fillId="0" borderId="49" xfId="0" applyFont="1" applyBorder="1"/>
    <xf numFmtId="0" fontId="142" fillId="0" borderId="0" xfId="0" applyFont="1"/>
    <xf numFmtId="49" fontId="134" fillId="0" borderId="9" xfId="5" applyNumberFormat="1" applyFont="1" applyBorder="1" applyAlignment="1">
      <alignment horizontal="left" vertical="center"/>
    </xf>
    <xf numFmtId="1" fontId="134" fillId="0" borderId="9" xfId="2" applyNumberFormat="1" applyFont="1" applyBorder="1" applyAlignment="1">
      <alignment horizontal="left"/>
    </xf>
    <xf numFmtId="49" fontId="134" fillId="0" borderId="9" xfId="3" applyNumberFormat="1" applyFont="1" applyBorder="1" applyAlignment="1">
      <alignment vertical="center"/>
    </xf>
    <xf numFmtId="49" fontId="134" fillId="0" borderId="9" xfId="4" applyNumberFormat="1" applyFont="1" applyFill="1" applyBorder="1" applyAlignment="1">
      <alignment vertical="center"/>
    </xf>
    <xf numFmtId="0" fontId="139" fillId="0" borderId="0" xfId="0" applyFont="1" applyAlignment="1">
      <alignment wrapText="1"/>
    </xf>
    <xf numFmtId="0" fontId="133" fillId="5" borderId="53" xfId="0" applyFont="1" applyFill="1" applyBorder="1" applyAlignment="1">
      <alignment horizontal="center" wrapText="1"/>
    </xf>
    <xf numFmtId="0" fontId="131" fillId="0" borderId="38" xfId="0" applyFont="1" applyBorder="1" applyAlignment="1">
      <alignment wrapText="1"/>
    </xf>
    <xf numFmtId="0" fontId="131" fillId="0" borderId="51" xfId="0" applyFont="1" applyBorder="1" applyAlignment="1">
      <alignment wrapText="1"/>
    </xf>
    <xf numFmtId="0" fontId="131" fillId="0" borderId="0" xfId="0" applyFont="1" applyAlignment="1">
      <alignment wrapText="1"/>
    </xf>
    <xf numFmtId="0" fontId="133" fillId="5" borderId="41" xfId="0" applyFont="1" applyFill="1" applyBorder="1" applyAlignment="1">
      <alignment horizontal="center" wrapText="1"/>
    </xf>
    <xf numFmtId="0" fontId="131" fillId="0" borderId="50" xfId="0" applyFont="1" applyBorder="1" applyAlignment="1">
      <alignment wrapText="1"/>
    </xf>
    <xf numFmtId="0" fontId="131" fillId="0" borderId="52" xfId="0" applyFont="1" applyBorder="1" applyAlignment="1">
      <alignment wrapText="1"/>
    </xf>
    <xf numFmtId="165" fontId="131" fillId="0" borderId="6" xfId="0" applyNumberFormat="1" applyFont="1" applyBorder="1" applyAlignment="1">
      <alignment horizontal="center"/>
    </xf>
    <xf numFmtId="165" fontId="131" fillId="0" borderId="50" xfId="0" applyNumberFormat="1" applyFont="1" applyBorder="1" applyAlignment="1">
      <alignment horizontal="center"/>
    </xf>
    <xf numFmtId="165" fontId="131" fillId="0" borderId="58" xfId="0" applyNumberFormat="1" applyFont="1" applyBorder="1" applyAlignment="1">
      <alignment horizontal="center"/>
    </xf>
    <xf numFmtId="165" fontId="133" fillId="0" borderId="61" xfId="0" applyNumberFormat="1" applyFont="1" applyBorder="1" applyAlignment="1">
      <alignment horizontal="center"/>
    </xf>
    <xf numFmtId="188" fontId="131" fillId="0" borderId="45" xfId="0" applyNumberFormat="1" applyFont="1" applyBorder="1" applyAlignment="1">
      <alignment horizontal="center"/>
    </xf>
    <xf numFmtId="188" fontId="131" fillId="0" borderId="51" xfId="0" applyNumberFormat="1" applyFont="1" applyBorder="1" applyAlignment="1">
      <alignment horizontal="center"/>
    </xf>
    <xf numFmtId="188" fontId="131" fillId="0" borderId="66" xfId="0" applyNumberFormat="1" applyFont="1" applyBorder="1" applyAlignment="1">
      <alignment horizontal="center"/>
    </xf>
    <xf numFmtId="164" fontId="133" fillId="0" borderId="47" xfId="56624" applyNumberFormat="1" applyFont="1" applyFill="1" applyBorder="1" applyAlignment="1">
      <alignment horizontal="center"/>
    </xf>
    <xf numFmtId="164" fontId="133" fillId="0" borderId="11" xfId="56624" applyNumberFormat="1" applyFont="1" applyFill="1" applyBorder="1" applyAlignment="1">
      <alignment horizontal="center"/>
    </xf>
    <xf numFmtId="164" fontId="133" fillId="0" borderId="48" xfId="56624" applyNumberFormat="1" applyFont="1" applyFill="1" applyBorder="1" applyAlignment="1">
      <alignment horizontal="center"/>
    </xf>
    <xf numFmtId="0" fontId="131" fillId="0" borderId="12" xfId="0" applyFont="1" applyBorder="1"/>
    <xf numFmtId="0" fontId="131" fillId="0" borderId="11" xfId="0" applyFont="1" applyBorder="1"/>
    <xf numFmtId="0" fontId="140" fillId="0" borderId="46" xfId="56623" applyFont="1" applyBorder="1" applyAlignment="1">
      <alignment horizontal="left"/>
    </xf>
    <xf numFmtId="0" fontId="140" fillId="0" borderId="0" xfId="56623" applyFont="1"/>
    <xf numFmtId="0" fontId="140" fillId="0" borderId="67" xfId="56623" applyFont="1" applyBorder="1"/>
    <xf numFmtId="165" fontId="141" fillId="0" borderId="0" xfId="56623" applyNumberFormat="1" applyFont="1" applyAlignment="1">
      <alignment horizontal="right"/>
    </xf>
    <xf numFmtId="199" fontId="131" fillId="0" borderId="12" xfId="51234" applyNumberFormat="1" applyFont="1" applyFill="1" applyBorder="1"/>
    <xf numFmtId="165" fontId="131" fillId="0" borderId="48" xfId="56623" applyNumberFormat="1" applyFont="1" applyBorder="1"/>
    <xf numFmtId="0" fontId="143" fillId="74" borderId="8" xfId="3646" applyFont="1" applyFill="1" applyBorder="1" applyAlignment="1">
      <alignment horizontal="center" vertical="center" wrapText="1"/>
    </xf>
    <xf numFmtId="0" fontId="143" fillId="0" borderId="1" xfId="3646" applyFont="1" applyBorder="1" applyAlignment="1">
      <alignment horizontal="center" vertical="center" wrapText="1"/>
    </xf>
    <xf numFmtId="0" fontId="143" fillId="0" borderId="0" xfId="3646" applyFont="1" applyAlignment="1">
      <alignment horizontal="center" vertical="center" wrapText="1"/>
    </xf>
    <xf numFmtId="0" fontId="138" fillId="75" borderId="8" xfId="3646" applyFont="1" applyFill="1" applyBorder="1" applyAlignment="1">
      <alignment horizontal="left" vertical="center"/>
    </xf>
    <xf numFmtId="0" fontId="140" fillId="37" borderId="8" xfId="3646" applyFont="1" applyFill="1" applyBorder="1"/>
    <xf numFmtId="8" fontId="140" fillId="0" borderId="8" xfId="3646" applyNumberFormat="1" applyFont="1" applyBorder="1" applyAlignment="1">
      <alignment horizontal="center" vertical="center"/>
    </xf>
    <xf numFmtId="8" fontId="140" fillId="0" borderId="6" xfId="3646" applyNumberFormat="1" applyFont="1" applyBorder="1" applyAlignment="1">
      <alignment horizontal="center" vertical="center"/>
    </xf>
    <xf numFmtId="0" fontId="82" fillId="0" borderId="0" xfId="56625" applyFont="1"/>
    <xf numFmtId="0" fontId="138" fillId="75" borderId="6" xfId="3646" applyFont="1" applyFill="1" applyBorder="1" applyAlignment="1">
      <alignment vertical="center"/>
    </xf>
    <xf numFmtId="0" fontId="131" fillId="0" borderId="38" xfId="3646" applyFont="1" applyBorder="1" applyAlignment="1">
      <alignment horizontal="left" vertical="center" wrapText="1"/>
    </xf>
    <xf numFmtId="0" fontId="131" fillId="0" borderId="80" xfId="3646" applyFont="1" applyBorder="1" applyAlignment="1">
      <alignment horizontal="left" vertical="center" wrapText="1"/>
    </xf>
    <xf numFmtId="0" fontId="131" fillId="0" borderId="80" xfId="3646" applyFont="1" applyBorder="1" applyAlignment="1">
      <alignment horizontal="left" vertical="center"/>
    </xf>
    <xf numFmtId="0" fontId="140" fillId="37" borderId="6" xfId="3646" applyFont="1" applyFill="1" applyBorder="1"/>
    <xf numFmtId="0" fontId="140" fillId="0" borderId="38" xfId="3646" applyFont="1" applyBorder="1"/>
    <xf numFmtId="0" fontId="140" fillId="77" borderId="38" xfId="3646" applyFont="1" applyFill="1" applyBorder="1"/>
    <xf numFmtId="166" fontId="140" fillId="77" borderId="6" xfId="3646" applyNumberFormat="1" applyFont="1" applyFill="1" applyBorder="1"/>
    <xf numFmtId="166" fontId="140" fillId="77" borderId="6" xfId="3646" applyNumberFormat="1" applyFont="1" applyFill="1" applyBorder="1" applyAlignment="1">
      <alignment horizontal="left"/>
    </xf>
    <xf numFmtId="0" fontId="144" fillId="0" borderId="38" xfId="3646" applyFont="1" applyBorder="1" applyAlignment="1">
      <alignment horizontal="center" vertical="center"/>
    </xf>
    <xf numFmtId="0" fontId="140" fillId="0" borderId="38" xfId="3646" applyFont="1" applyBorder="1" applyAlignment="1">
      <alignment horizontal="left"/>
    </xf>
    <xf numFmtId="0" fontId="144" fillId="0" borderId="38" xfId="3646" applyFont="1" applyBorder="1" applyAlignment="1">
      <alignment horizontal="center" vertical="center" wrapText="1"/>
    </xf>
    <xf numFmtId="0" fontId="140" fillId="0" borderId="38" xfId="3646" applyFont="1" applyBorder="1" applyAlignment="1">
      <alignment horizontal="left" vertical="center"/>
    </xf>
    <xf numFmtId="0" fontId="82" fillId="0" borderId="0" xfId="56625" applyFont="1" applyAlignment="1">
      <alignment vertical="center"/>
    </xf>
    <xf numFmtId="0" fontId="60" fillId="0" borderId="0" xfId="0" applyFont="1"/>
    <xf numFmtId="0" fontId="60" fillId="0" borderId="0" xfId="0" applyFont="1" applyAlignment="1">
      <alignment horizontal="center"/>
    </xf>
    <xf numFmtId="0" fontId="146" fillId="0" borderId="0" xfId="0" applyFont="1"/>
    <xf numFmtId="0" fontId="147" fillId="0" borderId="0" xfId="0" applyFont="1" applyAlignment="1">
      <alignment vertical="top" wrapText="1"/>
    </xf>
    <xf numFmtId="0" fontId="60" fillId="0" borderId="0" xfId="0" applyFont="1" applyAlignment="1">
      <alignment horizontal="left" vertical="top"/>
    </xf>
    <xf numFmtId="0" fontId="147" fillId="0" borderId="0" xfId="0" applyFont="1" applyAlignment="1">
      <alignment vertical="top"/>
    </xf>
    <xf numFmtId="9" fontId="139" fillId="0" borderId="0" xfId="0" applyNumberFormat="1" applyFont="1"/>
    <xf numFmtId="9" fontId="139" fillId="0" borderId="0" xfId="0" applyNumberFormat="1" applyFont="1" applyAlignment="1">
      <alignment horizontal="center"/>
    </xf>
    <xf numFmtId="9" fontId="133" fillId="5" borderId="80" xfId="2" applyNumberFormat="1" applyFont="1" applyFill="1" applyBorder="1" applyAlignment="1">
      <alignment horizontal="center" wrapText="1"/>
    </xf>
    <xf numFmtId="165" fontId="133" fillId="5" borderId="80" xfId="2" applyNumberFormat="1" applyFont="1" applyFill="1" applyBorder="1" applyAlignment="1">
      <alignment wrapText="1"/>
    </xf>
    <xf numFmtId="1" fontId="133" fillId="5" borderId="80" xfId="2" applyNumberFormat="1" applyFont="1" applyFill="1" applyBorder="1" applyAlignment="1">
      <alignment wrapText="1"/>
    </xf>
    <xf numFmtId="3" fontId="133" fillId="5" borderId="80" xfId="2" applyNumberFormat="1" applyFont="1" applyFill="1" applyBorder="1" applyAlignment="1">
      <alignment horizontal="center" wrapText="1"/>
    </xf>
    <xf numFmtId="9" fontId="138" fillId="75" borderId="38" xfId="2" applyNumberFormat="1" applyFont="1" applyFill="1" applyBorder="1" applyAlignment="1">
      <alignment horizontal="center" wrapText="1"/>
    </xf>
    <xf numFmtId="165" fontId="138" fillId="75" borderId="38" xfId="2" applyNumberFormat="1" applyFont="1" applyFill="1" applyBorder="1" applyAlignment="1">
      <alignment horizontal="center" wrapText="1"/>
    </xf>
    <xf numFmtId="0" fontId="138" fillId="75" borderId="38" xfId="2" applyFont="1" applyFill="1" applyBorder="1" applyAlignment="1">
      <alignment horizontal="center" wrapText="1"/>
    </xf>
    <xf numFmtId="1" fontId="138" fillId="75" borderId="38" xfId="2" applyNumberFormat="1" applyFont="1" applyFill="1" applyBorder="1" applyAlignment="1">
      <alignment horizontal="center" wrapText="1"/>
    </xf>
    <xf numFmtId="3" fontId="138" fillId="75" borderId="38" xfId="2" applyNumberFormat="1" applyFont="1" applyFill="1" applyBorder="1" applyAlignment="1">
      <alignment horizontal="center" wrapText="1"/>
    </xf>
    <xf numFmtId="1" fontId="133" fillId="5" borderId="38" xfId="2" applyNumberFormat="1" applyFont="1" applyFill="1" applyBorder="1" applyAlignment="1">
      <alignment wrapText="1"/>
    </xf>
    <xf numFmtId="3" fontId="133" fillId="5" borderId="38" xfId="2" applyNumberFormat="1" applyFont="1" applyFill="1" applyBorder="1" applyAlignment="1">
      <alignment horizontal="center" wrapText="1"/>
    </xf>
    <xf numFmtId="3" fontId="131" fillId="40" borderId="77" xfId="2" applyNumberFormat="1" applyFont="1" applyFill="1" applyBorder="1" applyAlignment="1">
      <alignment horizontal="center" wrapText="1"/>
    </xf>
    <xf numFmtId="165" fontId="131" fillId="5" borderId="38" xfId="2" applyNumberFormat="1" applyFont="1" applyFill="1" applyBorder="1" applyAlignment="1">
      <alignment wrapText="1"/>
    </xf>
    <xf numFmtId="1" fontId="133" fillId="5" borderId="38" xfId="2" quotePrefix="1" applyNumberFormat="1" applyFont="1" applyFill="1" applyBorder="1" applyAlignment="1">
      <alignment horizontal="left"/>
    </xf>
    <xf numFmtId="3" fontId="131" fillId="5" borderId="38" xfId="2" applyNumberFormat="1" applyFont="1" applyFill="1" applyBorder="1" applyAlignment="1">
      <alignment horizontal="center" wrapText="1"/>
    </xf>
    <xf numFmtId="3" fontId="131" fillId="40" borderId="80" xfId="2" applyNumberFormat="1" applyFont="1" applyFill="1" applyBorder="1" applyAlignment="1">
      <alignment horizontal="center" wrapText="1"/>
    </xf>
    <xf numFmtId="1" fontId="133" fillId="75" borderId="38" xfId="2" applyNumberFormat="1" applyFont="1" applyFill="1" applyBorder="1" applyAlignment="1">
      <alignment wrapText="1"/>
    </xf>
    <xf numFmtId="1" fontId="133" fillId="75" borderId="38" xfId="1" applyNumberFormat="1" applyFont="1" applyFill="1" applyBorder="1" applyAlignment="1">
      <alignment horizontal="left"/>
    </xf>
    <xf numFmtId="3" fontId="133" fillId="75" borderId="38" xfId="2" applyNumberFormat="1" applyFont="1" applyFill="1" applyBorder="1" applyAlignment="1">
      <alignment horizontal="center" wrapText="1"/>
    </xf>
    <xf numFmtId="9" fontId="131" fillId="5" borderId="38" xfId="2" applyNumberFormat="1" applyFont="1" applyFill="1" applyBorder="1" applyAlignment="1">
      <alignment horizontal="center" wrapText="1"/>
    </xf>
    <xf numFmtId="0" fontId="131" fillId="0" borderId="0" xfId="15552" applyFont="1"/>
    <xf numFmtId="9" fontId="131" fillId="0" borderId="0" xfId="55200" applyNumberFormat="1" applyFont="1" applyAlignment="1">
      <alignment horizontal="center"/>
    </xf>
    <xf numFmtId="0" fontId="133" fillId="5" borderId="38" xfId="2" applyFont="1" applyFill="1" applyBorder="1" applyAlignment="1">
      <alignment wrapText="1"/>
    </xf>
    <xf numFmtId="1" fontId="133" fillId="5" borderId="38" xfId="1" applyNumberFormat="1" applyFont="1" applyFill="1" applyBorder="1" applyAlignment="1">
      <alignment horizontal="left"/>
    </xf>
    <xf numFmtId="0" fontId="131" fillId="0" borderId="0" xfId="55200" applyFont="1"/>
    <xf numFmtId="3" fontId="133" fillId="5" borderId="9" xfId="2" applyNumberFormat="1" applyFont="1" applyFill="1" applyBorder="1" applyAlignment="1">
      <alignment horizontal="center" wrapText="1"/>
    </xf>
    <xf numFmtId="0" fontId="131" fillId="0" borderId="9" xfId="2" applyFont="1" applyBorder="1" applyAlignment="1">
      <alignment wrapText="1"/>
    </xf>
    <xf numFmtId="0" fontId="151" fillId="73" borderId="0" xfId="54951" applyFont="1" applyFill="1" applyBorder="1"/>
    <xf numFmtId="49" fontId="133" fillId="0" borderId="9" xfId="5" applyNumberFormat="1" applyFont="1" applyBorder="1" applyAlignment="1">
      <alignment horizontal="left" vertical="center"/>
    </xf>
    <xf numFmtId="49" fontId="133" fillId="0" borderId="9" xfId="3" applyNumberFormat="1" applyFont="1" applyBorder="1" applyAlignment="1">
      <alignment vertical="center"/>
    </xf>
    <xf numFmtId="49" fontId="133" fillId="0" borderId="9" xfId="4" applyNumberFormat="1" applyFont="1" applyFill="1" applyBorder="1" applyAlignment="1">
      <alignment vertical="center"/>
    </xf>
    <xf numFmtId="1" fontId="133" fillId="0" borderId="9" xfId="2" applyNumberFormat="1" applyFont="1" applyBorder="1" applyAlignment="1">
      <alignment horizontal="left"/>
    </xf>
    <xf numFmtId="0" fontId="133" fillId="5" borderId="53" xfId="0" applyFont="1" applyFill="1" applyBorder="1" applyAlignment="1">
      <alignment horizontal="center"/>
    </xf>
    <xf numFmtId="0" fontId="131" fillId="0" borderId="6" xfId="0" applyFont="1" applyBorder="1"/>
    <xf numFmtId="14" fontId="133" fillId="0" borderId="6" xfId="0" applyNumberFormat="1" applyFont="1" applyBorder="1" applyAlignment="1">
      <alignment horizontal="center"/>
    </xf>
    <xf numFmtId="0" fontId="131" fillId="0" borderId="81" xfId="0" applyFont="1" applyBorder="1"/>
    <xf numFmtId="44" fontId="140" fillId="0" borderId="0" xfId="3646" applyNumberFormat="1" applyFont="1" applyAlignment="1">
      <alignment horizontal="center" vertical="center"/>
    </xf>
    <xf numFmtId="0" fontId="143" fillId="74" borderId="3" xfId="3646" applyFont="1" applyFill="1" applyBorder="1" applyAlignment="1">
      <alignment horizontal="center" vertical="center"/>
    </xf>
    <xf numFmtId="0" fontId="143" fillId="0" borderId="1" xfId="3646" applyFont="1" applyBorder="1" applyAlignment="1">
      <alignment horizontal="center" vertical="center"/>
    </xf>
    <xf numFmtId="0" fontId="143" fillId="0" borderId="0" xfId="3646" applyFont="1" applyAlignment="1">
      <alignment horizontal="center" vertical="center"/>
    </xf>
    <xf numFmtId="49" fontId="133" fillId="73" borderId="8" xfId="3646" applyNumberFormat="1" applyFont="1" applyFill="1" applyBorder="1" applyAlignment="1">
      <alignment horizontal="center" vertical="center" wrapText="1"/>
    </xf>
    <xf numFmtId="49" fontId="133" fillId="0" borderId="0" xfId="3646" applyNumberFormat="1" applyFont="1" applyAlignment="1">
      <alignment horizontal="center" vertical="center" wrapText="1"/>
    </xf>
    <xf numFmtId="0" fontId="143" fillId="74" borderId="2" xfId="3646" applyFont="1" applyFill="1" applyBorder="1" applyAlignment="1">
      <alignment horizontal="center" vertical="center"/>
    </xf>
    <xf numFmtId="44" fontId="140" fillId="0" borderId="8" xfId="3646" applyNumberFormat="1" applyFont="1" applyBorder="1" applyAlignment="1">
      <alignment horizontal="center" vertical="center"/>
    </xf>
    <xf numFmtId="44" fontId="140" fillId="0" borderId="6" xfId="3646" applyNumberFormat="1" applyFont="1" applyBorder="1" applyAlignment="1">
      <alignment horizontal="center" vertical="center"/>
    </xf>
    <xf numFmtId="164" fontId="139" fillId="0" borderId="0" xfId="0" applyNumberFormat="1" applyFont="1" applyAlignment="1">
      <alignment horizontal="center"/>
    </xf>
    <xf numFmtId="164" fontId="131" fillId="0" borderId="9" xfId="2" applyNumberFormat="1" applyFont="1" applyBorder="1" applyAlignment="1">
      <alignment horizontal="center" wrapText="1"/>
    </xf>
    <xf numFmtId="164" fontId="133" fillId="0" borderId="9" xfId="2" applyNumberFormat="1" applyFont="1" applyBorder="1" applyAlignment="1">
      <alignment horizontal="center" wrapText="1"/>
    </xf>
    <xf numFmtId="164" fontId="131" fillId="0" borderId="0" xfId="0" applyNumberFormat="1" applyFont="1" applyAlignment="1">
      <alignment horizontal="center"/>
    </xf>
    <xf numFmtId="0" fontId="139" fillId="0" borderId="0" xfId="1024" applyFont="1" applyAlignment="1">
      <alignment horizontal="center" vertical="center"/>
    </xf>
    <xf numFmtId="0" fontId="138" fillId="0" borderId="1" xfId="3646" applyFont="1" applyBorder="1" applyAlignment="1">
      <alignment horizontal="center" vertical="center"/>
    </xf>
    <xf numFmtId="0" fontId="138" fillId="0" borderId="0" xfId="3646" applyFont="1" applyAlignment="1">
      <alignment horizontal="center" vertical="center"/>
    </xf>
    <xf numFmtId="193" fontId="140" fillId="0" borderId="1" xfId="3646" applyNumberFormat="1" applyFont="1" applyBorder="1" applyAlignment="1">
      <alignment horizontal="center" vertical="center"/>
    </xf>
    <xf numFmtId="193" fontId="140" fillId="0" borderId="0" xfId="3646" applyNumberFormat="1" applyFont="1" applyAlignment="1">
      <alignment horizontal="center" vertical="center"/>
    </xf>
    <xf numFmtId="10" fontId="140" fillId="0" borderId="1" xfId="3646" applyNumberFormat="1" applyFont="1" applyBorder="1" applyAlignment="1">
      <alignment horizontal="center" vertical="center"/>
    </xf>
    <xf numFmtId="10" fontId="140" fillId="0" borderId="0" xfId="3646" applyNumberFormat="1" applyFont="1" applyAlignment="1">
      <alignment horizontal="center" vertical="center"/>
    </xf>
    <xf numFmtId="0" fontId="140" fillId="0" borderId="1" xfId="3646" applyFont="1" applyBorder="1" applyAlignment="1">
      <alignment horizontal="center" vertical="center"/>
    </xf>
    <xf numFmtId="0" fontId="140" fillId="0" borderId="0" xfId="3646" applyFont="1" applyAlignment="1">
      <alignment horizontal="center" vertical="center"/>
    </xf>
    <xf numFmtId="193" fontId="142" fillId="0" borderId="1" xfId="3646" applyNumberFormat="1" applyFont="1" applyBorder="1" applyAlignment="1">
      <alignment horizontal="center" vertical="center"/>
    </xf>
    <xf numFmtId="193" fontId="140" fillId="0" borderId="0" xfId="3646" applyNumberFormat="1" applyFont="1" applyAlignment="1">
      <alignment horizontal="center" vertical="center" wrapText="1"/>
    </xf>
    <xf numFmtId="10" fontId="140" fillId="0" borderId="1" xfId="3646" applyNumberFormat="1" applyFont="1" applyBorder="1" applyAlignment="1">
      <alignment horizontal="center" vertical="center" wrapText="1"/>
    </xf>
    <xf numFmtId="10" fontId="140" fillId="0" borderId="0" xfId="3646" applyNumberFormat="1" applyFont="1" applyAlignment="1">
      <alignment horizontal="center" vertical="center" wrapText="1"/>
    </xf>
    <xf numFmtId="41" fontId="140" fillId="0" borderId="8" xfId="3646" applyNumberFormat="1" applyFont="1" applyBorder="1" applyAlignment="1">
      <alignment horizontal="center" vertical="center" wrapText="1"/>
    </xf>
    <xf numFmtId="41" fontId="140" fillId="0" borderId="1" xfId="3646" applyNumberFormat="1" applyFont="1" applyBorder="1" applyAlignment="1">
      <alignment horizontal="center" vertical="center" wrapText="1"/>
    </xf>
    <xf numFmtId="41" fontId="140" fillId="0" borderId="0" xfId="3646" applyNumberFormat="1" applyFont="1" applyAlignment="1">
      <alignment horizontal="center" vertical="center" wrapText="1"/>
    </xf>
    <xf numFmtId="44" fontId="140" fillId="0" borderId="8" xfId="3646" applyNumberFormat="1" applyFont="1" applyBorder="1" applyAlignment="1">
      <alignment horizontal="center" vertical="center" wrapText="1"/>
    </xf>
    <xf numFmtId="44" fontId="140" fillId="0" borderId="1" xfId="3646" applyNumberFormat="1" applyFont="1" applyBorder="1" applyAlignment="1">
      <alignment horizontal="center" vertical="center" wrapText="1"/>
    </xf>
    <xf numFmtId="44" fontId="140" fillId="0" borderId="0" xfId="3646" applyNumberFormat="1" applyFont="1" applyAlignment="1">
      <alignment horizontal="center" vertical="center" wrapText="1"/>
    </xf>
    <xf numFmtId="8" fontId="140" fillId="0" borderId="8" xfId="3646" applyNumberFormat="1" applyFont="1" applyBorder="1" applyAlignment="1">
      <alignment horizontal="center" vertical="center" wrapText="1"/>
    </xf>
    <xf numFmtId="193" fontId="140" fillId="0" borderId="1" xfId="3646" applyNumberFormat="1" applyFont="1" applyBorder="1" applyAlignment="1">
      <alignment horizontal="center" vertical="center" wrapText="1"/>
    </xf>
    <xf numFmtId="166" fontId="140" fillId="0" borderId="1" xfId="3646" applyNumberFormat="1" applyFont="1" applyBorder="1" applyAlignment="1">
      <alignment horizontal="center" vertical="center"/>
    </xf>
    <xf numFmtId="166" fontId="140" fillId="0" borderId="0" xfId="3646" applyNumberFormat="1" applyFont="1" applyAlignment="1">
      <alignment horizontal="center" vertical="center"/>
    </xf>
    <xf numFmtId="10" fontId="140" fillId="0" borderId="8" xfId="3646" applyNumberFormat="1" applyFont="1" applyBorder="1" applyAlignment="1">
      <alignment horizontal="center" vertical="center" wrapText="1"/>
    </xf>
    <xf numFmtId="0" fontId="140" fillId="0" borderId="0" xfId="3645" applyFont="1" applyAlignment="1">
      <alignment horizontal="center" vertical="center"/>
    </xf>
    <xf numFmtId="0" fontId="131" fillId="0" borderId="0" xfId="1024" applyFont="1" applyAlignment="1">
      <alignment horizontal="center" vertical="center"/>
    </xf>
    <xf numFmtId="0" fontId="140" fillId="0" borderId="8" xfId="3646" applyFont="1" applyBorder="1" applyAlignment="1">
      <alignment horizontal="left" vertical="center"/>
    </xf>
    <xf numFmtId="0" fontId="140" fillId="0" borderId="6" xfId="3646" applyFont="1" applyBorder="1" applyAlignment="1">
      <alignment horizontal="left" vertical="center"/>
    </xf>
    <xf numFmtId="0" fontId="145" fillId="0" borderId="8" xfId="3646" applyFont="1" applyBorder="1" applyAlignment="1">
      <alignment horizontal="left" vertical="center"/>
    </xf>
    <xf numFmtId="0" fontId="145" fillId="0" borderId="6" xfId="3646" applyFont="1" applyBorder="1" applyAlignment="1">
      <alignment horizontal="left" vertical="center"/>
    </xf>
    <xf numFmtId="0" fontId="139" fillId="0" borderId="0" xfId="1024" applyFont="1" applyAlignment="1">
      <alignment horizontal="left" vertical="center"/>
    </xf>
    <xf numFmtId="0" fontId="143" fillId="74" borderId="7" xfId="3646" applyFont="1" applyFill="1" applyBorder="1" applyAlignment="1">
      <alignment horizontal="left" vertical="center" wrapText="1"/>
    </xf>
    <xf numFmtId="0" fontId="143" fillId="74" borderId="3" xfId="3646" applyFont="1" applyFill="1" applyBorder="1" applyAlignment="1">
      <alignment horizontal="left" vertical="center" wrapText="1"/>
    </xf>
    <xf numFmtId="0" fontId="133" fillId="73" borderId="6" xfId="3646" applyFont="1" applyFill="1" applyBorder="1" applyAlignment="1">
      <alignment horizontal="left" vertical="center" wrapText="1"/>
    </xf>
    <xf numFmtId="0" fontId="140" fillId="0" borderId="0" xfId="3645" applyFont="1" applyAlignment="1">
      <alignment horizontal="left" vertical="center"/>
    </xf>
    <xf numFmtId="0" fontId="131" fillId="0" borderId="0" xfId="1024" applyFont="1" applyAlignment="1">
      <alignment horizontal="left" vertical="center"/>
    </xf>
    <xf numFmtId="0" fontId="140" fillId="0" borderId="11" xfId="3646" applyFont="1" applyBorder="1" applyAlignment="1">
      <alignment horizontal="left" vertical="center" wrapText="1"/>
    </xf>
    <xf numFmtId="41" fontId="140" fillId="0" borderId="11" xfId="3646" applyNumberFormat="1" applyFont="1" applyBorder="1" applyAlignment="1">
      <alignment horizontal="center" vertical="center" wrapText="1"/>
    </xf>
    <xf numFmtId="0" fontId="140" fillId="77" borderId="39" xfId="3646" applyFont="1" applyFill="1" applyBorder="1" applyAlignment="1">
      <alignment horizontal="left" vertical="center"/>
    </xf>
    <xf numFmtId="166" fontId="140" fillId="77" borderId="39" xfId="3646" applyNumberFormat="1" applyFont="1" applyFill="1" applyBorder="1" applyAlignment="1">
      <alignment horizontal="center" vertical="center"/>
    </xf>
    <xf numFmtId="166" fontId="140" fillId="77" borderId="6" xfId="3646" applyNumberFormat="1" applyFont="1" applyFill="1" applyBorder="1" applyAlignment="1">
      <alignment horizontal="center" vertical="center"/>
    </xf>
    <xf numFmtId="0" fontId="135" fillId="73" borderId="0" xfId="54951" applyFont="1" applyFill="1" applyBorder="1" applyAlignment="1">
      <alignment horizontal="left" vertical="center"/>
    </xf>
    <xf numFmtId="0" fontId="143" fillId="74" borderId="1" xfId="3646" applyFont="1" applyFill="1" applyBorder="1" applyAlignment="1">
      <alignment horizontal="left" vertical="center" wrapText="1"/>
    </xf>
    <xf numFmtId="0" fontId="143" fillId="74" borderId="12" xfId="3646" applyFont="1" applyFill="1" applyBorder="1" applyAlignment="1">
      <alignment horizontal="left" vertical="center" wrapText="1"/>
    </xf>
    <xf numFmtId="0" fontId="133" fillId="73" borderId="8" xfId="3646" applyFont="1" applyFill="1" applyBorder="1" applyAlignment="1">
      <alignment horizontal="left" vertical="center" wrapText="1"/>
    </xf>
    <xf numFmtId="0" fontId="144" fillId="0" borderId="9" xfId="3646" applyFont="1" applyBorder="1" applyAlignment="1">
      <alignment horizontal="left" vertical="center"/>
    </xf>
    <xf numFmtId="0" fontId="144" fillId="0" borderId="11" xfId="3646" applyFont="1" applyBorder="1" applyAlignment="1">
      <alignment horizontal="left" vertical="center"/>
    </xf>
    <xf numFmtId="0" fontId="140" fillId="37" borderId="8" xfId="3646" applyFont="1" applyFill="1" applyBorder="1" applyAlignment="1">
      <alignment horizontal="left" vertical="center"/>
    </xf>
    <xf numFmtId="0" fontId="144" fillId="0" borderId="9" xfId="3646" applyFont="1" applyBorder="1" applyAlignment="1">
      <alignment horizontal="left" vertical="center" wrapText="1"/>
    </xf>
    <xf numFmtId="0" fontId="144" fillId="0" borderId="11" xfId="3646" applyFont="1" applyBorder="1" applyAlignment="1">
      <alignment horizontal="left" vertical="center" wrapText="1"/>
    </xf>
    <xf numFmtId="0" fontId="140" fillId="77" borderId="8" xfId="3646" applyFont="1" applyFill="1" applyBorder="1" applyAlignment="1">
      <alignment horizontal="left" vertical="center"/>
    </xf>
    <xf numFmtId="0" fontId="138" fillId="0" borderId="9" xfId="3646" applyFont="1" applyBorder="1" applyAlignment="1">
      <alignment horizontal="left" vertical="center" wrapText="1"/>
    </xf>
    <xf numFmtId="0" fontId="138" fillId="0" borderId="11" xfId="3646" applyFont="1" applyBorder="1" applyAlignment="1">
      <alignment horizontal="left" vertical="center" wrapText="1"/>
    </xf>
    <xf numFmtId="0" fontId="144" fillId="0" borderId="1" xfId="3646" applyFont="1" applyBorder="1" applyAlignment="1">
      <alignment horizontal="left" vertical="center" wrapText="1"/>
    </xf>
    <xf numFmtId="0" fontId="144" fillId="0" borderId="12" xfId="3646" applyFont="1" applyBorder="1" applyAlignment="1">
      <alignment horizontal="left" vertical="center" wrapText="1"/>
    </xf>
    <xf numFmtId="9" fontId="131" fillId="75" borderId="38" xfId="2" applyNumberFormat="1" applyFont="1" applyFill="1" applyBorder="1" applyAlignment="1">
      <alignment horizontal="center" wrapText="1"/>
    </xf>
    <xf numFmtId="0" fontId="139" fillId="0" borderId="0" xfId="0" applyFont="1" applyAlignment="1">
      <alignment horizontal="center"/>
    </xf>
    <xf numFmtId="164" fontId="131" fillId="5" borderId="38" xfId="2" applyNumberFormat="1" applyFont="1" applyFill="1" applyBorder="1" applyAlignment="1">
      <alignment horizontal="center" wrapText="1"/>
    </xf>
    <xf numFmtId="164" fontId="131" fillId="75" borderId="38" xfId="2" applyNumberFormat="1" applyFont="1" applyFill="1" applyBorder="1" applyAlignment="1">
      <alignment horizontal="center" wrapText="1"/>
    </xf>
    <xf numFmtId="0" fontId="131" fillId="0" borderId="0" xfId="0" applyFont="1" applyAlignment="1">
      <alignment horizontal="center"/>
    </xf>
    <xf numFmtId="164" fontId="138" fillId="75" borderId="38" xfId="2" applyNumberFormat="1" applyFont="1" applyFill="1" applyBorder="1" applyAlignment="1">
      <alignment horizontal="center" wrapText="1"/>
    </xf>
    <xf numFmtId="1" fontId="133" fillId="5" borderId="80" xfId="2" applyNumberFormat="1" applyFont="1" applyFill="1" applyBorder="1" applyAlignment="1">
      <alignment horizontal="left"/>
    </xf>
    <xf numFmtId="164" fontId="0" fillId="0" borderId="0" xfId="0" applyNumberFormat="1" applyAlignment="1">
      <alignment horizontal="center"/>
    </xf>
    <xf numFmtId="0" fontId="139" fillId="0" borderId="0" xfId="0" applyFont="1" applyAlignment="1">
      <alignment horizontal="left"/>
    </xf>
    <xf numFmtId="3" fontId="138" fillId="75" borderId="8" xfId="2" applyNumberFormat="1" applyFont="1" applyFill="1" applyBorder="1" applyAlignment="1">
      <alignment horizontal="center" vertical="center" wrapText="1"/>
    </xf>
    <xf numFmtId="1" fontId="138" fillId="75" borderId="38" xfId="2" applyNumberFormat="1" applyFont="1" applyFill="1" applyBorder="1" applyAlignment="1">
      <alignment horizontal="left" vertical="center" wrapText="1"/>
    </xf>
    <xf numFmtId="0" fontId="138" fillId="75" borderId="38" xfId="2" applyFont="1" applyFill="1" applyBorder="1" applyAlignment="1">
      <alignment horizontal="center" vertical="center" wrapText="1"/>
    </xf>
    <xf numFmtId="9" fontId="0" fillId="0" borderId="0" xfId="56630" applyFont="1" applyAlignment="1">
      <alignment horizontal="center" vertical="center"/>
    </xf>
    <xf numFmtId="0" fontId="154" fillId="40" borderId="0" xfId="0" applyFont="1" applyFill="1"/>
    <xf numFmtId="164" fontId="0" fillId="40" borderId="0" xfId="0" applyNumberFormat="1" applyFill="1" applyAlignment="1">
      <alignment horizontal="center"/>
    </xf>
    <xf numFmtId="9" fontId="0" fillId="40" borderId="0" xfId="56630" applyFont="1" applyFill="1" applyAlignment="1">
      <alignment horizontal="center" vertical="center"/>
    </xf>
    <xf numFmtId="0" fontId="0" fillId="40" borderId="0" xfId="0" applyFill="1"/>
    <xf numFmtId="0" fontId="0" fillId="0" borderId="0" xfId="0" applyAlignment="1">
      <alignment horizontal="left"/>
    </xf>
    <xf numFmtId="9" fontId="139" fillId="0" borderId="0" xfId="56630" applyFont="1" applyAlignment="1">
      <alignment horizontal="center"/>
    </xf>
    <xf numFmtId="9" fontId="139" fillId="0" borderId="0" xfId="56630" applyFont="1" applyAlignment="1">
      <alignment horizontal="center" vertical="center"/>
    </xf>
    <xf numFmtId="164" fontId="138" fillId="75" borderId="39" xfId="2" applyNumberFormat="1" applyFont="1" applyFill="1" applyBorder="1" applyAlignment="1">
      <alignment horizontal="center" vertical="center" wrapText="1"/>
    </xf>
    <xf numFmtId="164" fontId="138" fillId="75" borderId="38" xfId="2" applyNumberFormat="1" applyFont="1" applyFill="1" applyBorder="1" applyAlignment="1">
      <alignment horizontal="center" vertical="center" wrapText="1"/>
    </xf>
    <xf numFmtId="9" fontId="138" fillId="75" borderId="6" xfId="56630" applyFont="1" applyFill="1" applyBorder="1" applyAlignment="1">
      <alignment horizontal="center" vertical="center" wrapText="1"/>
    </xf>
    <xf numFmtId="0" fontId="0" fillId="0" borderId="0" xfId="0" applyAlignment="1">
      <alignment vertical="center"/>
    </xf>
    <xf numFmtId="0" fontId="138" fillId="75" borderId="39" xfId="2" applyFont="1" applyFill="1" applyBorder="1" applyAlignment="1">
      <alignment horizontal="center" vertical="center" wrapText="1"/>
    </xf>
    <xf numFmtId="0" fontId="39" fillId="40" borderId="0" xfId="0" applyFont="1" applyFill="1"/>
    <xf numFmtId="0" fontId="143" fillId="74" borderId="77" xfId="3646" applyFont="1" applyFill="1" applyBorder="1" applyAlignment="1">
      <alignment horizontal="center" vertical="center" wrapText="1"/>
    </xf>
    <xf numFmtId="0" fontId="143" fillId="74" borderId="78" xfId="3646" applyFont="1" applyFill="1" applyBorder="1" applyAlignment="1">
      <alignment horizontal="center" vertical="center" wrapText="1"/>
    </xf>
    <xf numFmtId="0" fontId="143" fillId="74" borderId="38" xfId="3646" applyFont="1" applyFill="1" applyBorder="1" applyAlignment="1">
      <alignment horizontal="center" vertical="center" wrapText="1"/>
    </xf>
    <xf numFmtId="0" fontId="131" fillId="0" borderId="38" xfId="3646" applyFont="1" applyBorder="1" applyAlignment="1">
      <alignment horizontal="left" vertical="center"/>
    </xf>
    <xf numFmtId="0" fontId="131" fillId="0" borderId="9" xfId="2" applyFont="1" applyBorder="1" applyAlignment="1">
      <alignment horizontal="left"/>
    </xf>
    <xf numFmtId="0" fontId="131" fillId="0" borderId="9" xfId="2" quotePrefix="1" applyFont="1" applyBorder="1" applyAlignment="1">
      <alignment horizontal="left"/>
    </xf>
    <xf numFmtId="49" fontId="131" fillId="0" borderId="9" xfId="2" applyNumberFormat="1" applyFont="1" applyBorder="1" applyAlignment="1">
      <alignment horizontal="left"/>
    </xf>
    <xf numFmtId="1" fontId="133" fillId="0" borderId="9" xfId="1" quotePrefix="1" applyNumberFormat="1" applyFont="1" applyBorder="1" applyAlignment="1">
      <alignment horizontal="left"/>
    </xf>
    <xf numFmtId="1" fontId="131" fillId="40" borderId="9" xfId="2" applyNumberFormat="1" applyFont="1" applyFill="1" applyBorder="1" applyAlignment="1">
      <alignment horizontal="left"/>
    </xf>
    <xf numFmtId="1" fontId="134" fillId="0" borderId="9" xfId="1" quotePrefix="1" applyNumberFormat="1" applyFont="1" applyBorder="1" applyAlignment="1">
      <alignment horizontal="left"/>
    </xf>
    <xf numFmtId="1" fontId="133" fillId="40" borderId="9" xfId="1" quotePrefix="1" applyNumberFormat="1" applyFont="1" applyFill="1" applyBorder="1" applyAlignment="1">
      <alignment horizontal="left"/>
    </xf>
    <xf numFmtId="1" fontId="134" fillId="40" borderId="9" xfId="1" quotePrefix="1" applyNumberFormat="1" applyFont="1" applyFill="1" applyBorder="1" applyAlignment="1">
      <alignment horizontal="left"/>
    </xf>
    <xf numFmtId="1" fontId="131" fillId="40" borderId="9" xfId="2" quotePrefix="1" applyNumberFormat="1" applyFont="1" applyFill="1" applyBorder="1" applyAlignment="1">
      <alignment horizontal="left"/>
    </xf>
    <xf numFmtId="1" fontId="134" fillId="40" borderId="9" xfId="1" applyNumberFormat="1" applyFont="1" applyFill="1" applyBorder="1" applyAlignment="1">
      <alignment horizontal="left"/>
    </xf>
    <xf numFmtId="0" fontId="131" fillId="0" borderId="1" xfId="0" applyFont="1" applyBorder="1"/>
    <xf numFmtId="0" fontId="155" fillId="0" borderId="9" xfId="0" applyFont="1" applyBorder="1" applyAlignment="1">
      <alignment horizontal="left"/>
    </xf>
    <xf numFmtId="0" fontId="131" fillId="0" borderId="9" xfId="0" applyFont="1" applyBorder="1"/>
    <xf numFmtId="164" fontId="131" fillId="0" borderId="9" xfId="0" applyNumberFormat="1" applyFont="1" applyBorder="1" applyAlignment="1">
      <alignment horizontal="center"/>
    </xf>
    <xf numFmtId="9" fontId="131" fillId="0" borderId="7" xfId="56630" applyFont="1" applyBorder="1" applyAlignment="1">
      <alignment horizontal="center" vertical="center"/>
    </xf>
    <xf numFmtId="0" fontId="133" fillId="0" borderId="9" xfId="0" applyFont="1" applyBorder="1" applyAlignment="1">
      <alignment horizontal="left"/>
    </xf>
    <xf numFmtId="0" fontId="131" fillId="0" borderId="9" xfId="0" applyFont="1" applyBorder="1" applyAlignment="1">
      <alignment horizontal="left"/>
    </xf>
    <xf numFmtId="0" fontId="148" fillId="0" borderId="9" xfId="0" applyFont="1" applyBorder="1" applyAlignment="1">
      <alignment horizontal="left"/>
    </xf>
    <xf numFmtId="0" fontId="156" fillId="0" borderId="9" xfId="0" applyFont="1" applyBorder="1" applyAlignment="1">
      <alignment horizontal="left"/>
    </xf>
    <xf numFmtId="0" fontId="131" fillId="0" borderId="11" xfId="0" applyFont="1" applyBorder="1" applyAlignment="1">
      <alignment horizontal="left"/>
    </xf>
    <xf numFmtId="9" fontId="131" fillId="0" borderId="3" xfId="56630" applyFont="1" applyBorder="1" applyAlignment="1">
      <alignment horizontal="center" vertical="center"/>
    </xf>
    <xf numFmtId="0" fontId="148" fillId="0" borderId="9" xfId="0" applyFont="1" applyBorder="1"/>
    <xf numFmtId="0" fontId="131" fillId="0" borderId="7" xfId="0" applyFont="1" applyBorder="1"/>
    <xf numFmtId="0" fontId="148" fillId="40" borderId="1" xfId="0" applyFont="1" applyFill="1" applyBorder="1"/>
    <xf numFmtId="0" fontId="148" fillId="40" borderId="9" xfId="0" applyFont="1" applyFill="1" applyBorder="1"/>
    <xf numFmtId="49" fontId="143" fillId="40" borderId="9" xfId="0" applyNumberFormat="1" applyFont="1" applyFill="1" applyBorder="1" applyAlignment="1">
      <alignment horizontal="left" vertical="center" wrapText="1"/>
    </xf>
    <xf numFmtId="9" fontId="148" fillId="40" borderId="7" xfId="56630" applyFont="1" applyFill="1" applyBorder="1" applyAlignment="1">
      <alignment horizontal="center" vertical="center"/>
    </xf>
    <xf numFmtId="49" fontId="131" fillId="0" borderId="9" xfId="1298" applyNumberFormat="1" applyFont="1" applyBorder="1" applyAlignment="1">
      <alignment vertical="center"/>
    </xf>
    <xf numFmtId="0" fontId="131" fillId="0" borderId="9" xfId="0" applyFont="1" applyBorder="1" applyAlignment="1">
      <alignment vertical="center" wrapText="1"/>
    </xf>
    <xf numFmtId="164" fontId="131" fillId="0" borderId="0" xfId="0" applyNumberFormat="1" applyFont="1" applyAlignment="1">
      <alignment horizontal="center" vertical="center"/>
    </xf>
    <xf numFmtId="0" fontId="131" fillId="40" borderId="1" xfId="0" applyFont="1" applyFill="1" applyBorder="1"/>
    <xf numFmtId="0" fontId="131" fillId="40" borderId="9" xfId="0" applyFont="1" applyFill="1" applyBorder="1" applyAlignment="1">
      <alignment vertical="center" wrapText="1"/>
    </xf>
    <xf numFmtId="9" fontId="131" fillId="40" borderId="7" xfId="56630" applyFont="1" applyFill="1" applyBorder="1" applyAlignment="1">
      <alignment horizontal="center" vertical="center"/>
    </xf>
    <xf numFmtId="49" fontId="131" fillId="40" borderId="9" xfId="1298" applyNumberFormat="1" applyFont="1" applyFill="1" applyBorder="1" applyAlignment="1">
      <alignment vertical="center"/>
    </xf>
    <xf numFmtId="0" fontId="135" fillId="73" borderId="0" xfId="54951" applyFont="1" applyFill="1" applyBorder="1" applyAlignment="1">
      <alignment horizontal="left"/>
    </xf>
    <xf numFmtId="0" fontId="139" fillId="0" borderId="0" xfId="1024" applyFont="1" applyAlignment="1">
      <alignment horizontal="left"/>
    </xf>
    <xf numFmtId="0" fontId="149" fillId="0" borderId="0" xfId="56625" applyFont="1" applyAlignment="1">
      <alignment horizontal="left"/>
    </xf>
    <xf numFmtId="0" fontId="82" fillId="0" borderId="0" xfId="56625" applyFont="1" applyAlignment="1">
      <alignment horizontal="left"/>
    </xf>
    <xf numFmtId="0" fontId="140" fillId="37" borderId="8" xfId="3646" applyFont="1" applyFill="1" applyBorder="1" applyAlignment="1">
      <alignment horizontal="left"/>
    </xf>
    <xf numFmtId="0" fontId="140" fillId="77" borderId="38" xfId="3646" applyFont="1" applyFill="1" applyBorder="1" applyAlignment="1">
      <alignment horizontal="left"/>
    </xf>
    <xf numFmtId="0" fontId="144" fillId="0" borderId="38" xfId="3646" applyFont="1" applyBorder="1" applyAlignment="1">
      <alignment horizontal="left" vertical="center"/>
    </xf>
    <xf numFmtId="0" fontId="144" fillId="0" borderId="38" xfId="3646" applyFont="1" applyBorder="1" applyAlignment="1">
      <alignment horizontal="left" vertical="center" wrapText="1"/>
    </xf>
    <xf numFmtId="0" fontId="140" fillId="37" borderId="8" xfId="3645" applyFont="1" applyFill="1" applyBorder="1" applyAlignment="1">
      <alignment horizontal="left" vertical="center"/>
    </xf>
    <xf numFmtId="0" fontId="145" fillId="0" borderId="8" xfId="3645" applyFont="1" applyBorder="1" applyAlignment="1">
      <alignment horizontal="left" vertical="center"/>
    </xf>
    <xf numFmtId="0" fontId="145" fillId="0" borderId="6" xfId="3645" applyFont="1" applyBorder="1" applyAlignment="1">
      <alignment horizontal="left" vertical="center"/>
    </xf>
    <xf numFmtId="0" fontId="149" fillId="0" borderId="0" xfId="56625" applyFont="1" applyAlignment="1">
      <alignment horizontal="left" vertical="center"/>
    </xf>
    <xf numFmtId="0" fontId="82" fillId="0" borderId="0" xfId="56625" applyFont="1" applyAlignment="1">
      <alignment horizontal="left" vertical="center"/>
    </xf>
    <xf numFmtId="0" fontId="140" fillId="77" borderId="38" xfId="3646" applyFont="1" applyFill="1" applyBorder="1" applyAlignment="1">
      <alignment horizontal="left" vertical="center"/>
    </xf>
    <xf numFmtId="0" fontId="131" fillId="0" borderId="38" xfId="3646" applyFont="1" applyBorder="1" applyAlignment="1">
      <alignment horizontal="left"/>
    </xf>
    <xf numFmtId="0" fontId="131" fillId="0" borderId="80" xfId="3646" applyFont="1" applyBorder="1" applyAlignment="1">
      <alignment horizontal="left" wrapText="1"/>
    </xf>
    <xf numFmtId="0" fontId="131" fillId="0" borderId="80" xfId="3646" applyFont="1" applyBorder="1" applyAlignment="1">
      <alignment horizontal="left"/>
    </xf>
    <xf numFmtId="0" fontId="131" fillId="0" borderId="38" xfId="3646" applyFont="1" applyBorder="1" applyAlignment="1">
      <alignment horizontal="left" wrapText="1"/>
    </xf>
    <xf numFmtId="0" fontId="140" fillId="0" borderId="38" xfId="3646" applyFont="1" applyBorder="1" applyAlignment="1">
      <alignment horizontal="left" wrapText="1"/>
    </xf>
    <xf numFmtId="0" fontId="82" fillId="0" borderId="0" xfId="56625" applyFont="1" applyAlignment="1">
      <alignment horizontal="left" wrapText="1"/>
    </xf>
    <xf numFmtId="0" fontId="144" fillId="0" borderId="38" xfId="3646" applyFont="1" applyBorder="1" applyAlignment="1">
      <alignment horizontal="left"/>
    </xf>
    <xf numFmtId="0" fontId="140" fillId="37" borderId="39" xfId="3646" applyFont="1" applyFill="1" applyBorder="1" applyAlignment="1">
      <alignment horizontal="left"/>
    </xf>
    <xf numFmtId="166" fontId="140" fillId="77" borderId="39" xfId="3646" applyNumberFormat="1" applyFont="1" applyFill="1" applyBorder="1" applyAlignment="1">
      <alignment horizontal="left"/>
    </xf>
    <xf numFmtId="0" fontId="135" fillId="0" borderId="0" xfId="54951" applyFont="1" applyFill="1" applyBorder="1"/>
    <xf numFmtId="0" fontId="139" fillId="0" borderId="0" xfId="1024" applyFont="1"/>
    <xf numFmtId="0" fontId="149" fillId="0" borderId="0" xfId="56625" applyFont="1"/>
    <xf numFmtId="0" fontId="143" fillId="74" borderId="39" xfId="3646" applyFont="1" applyFill="1" applyBorder="1" applyAlignment="1">
      <alignment horizontal="center" vertical="center" wrapText="1"/>
    </xf>
    <xf numFmtId="0" fontId="143" fillId="74" borderId="6" xfId="3646" applyFont="1" applyFill="1" applyBorder="1" applyAlignment="1">
      <alignment horizontal="center" vertical="center" wrapText="1"/>
    </xf>
    <xf numFmtId="0" fontId="138" fillId="75" borderId="39" xfId="3646" applyFont="1" applyFill="1" applyBorder="1" applyAlignment="1">
      <alignment vertical="center"/>
    </xf>
    <xf numFmtId="0" fontId="140" fillId="37" borderId="39" xfId="3646" applyFont="1" applyFill="1" applyBorder="1"/>
    <xf numFmtId="0" fontId="138" fillId="75" borderId="39" xfId="3646" applyFont="1" applyFill="1" applyBorder="1" applyAlignment="1">
      <alignment horizontal="center" vertical="center"/>
    </xf>
    <xf numFmtId="166" fontId="140" fillId="77" borderId="39" xfId="3646" applyNumberFormat="1" applyFont="1" applyFill="1" applyBorder="1"/>
    <xf numFmtId="0" fontId="133" fillId="5" borderId="38" xfId="2" applyFont="1" applyFill="1" applyBorder="1" applyAlignment="1">
      <alignment horizontal="center" wrapText="1"/>
    </xf>
    <xf numFmtId="1" fontId="131" fillId="0" borderId="38" xfId="2" quotePrefix="1" applyNumberFormat="1" applyFont="1" applyBorder="1" applyAlignment="1">
      <alignment horizontal="left"/>
    </xf>
    <xf numFmtId="165" fontId="131" fillId="0" borderId="38" xfId="2" applyNumberFormat="1" applyFont="1" applyBorder="1" applyAlignment="1">
      <alignment wrapText="1"/>
    </xf>
    <xf numFmtId="9" fontId="131" fillId="0" borderId="38" xfId="2" applyNumberFormat="1" applyFont="1" applyBorder="1" applyAlignment="1">
      <alignment horizontal="center" wrapText="1"/>
    </xf>
    <xf numFmtId="1" fontId="138" fillId="75" borderId="62" xfId="2" applyNumberFormat="1" applyFont="1" applyFill="1" applyBorder="1" applyAlignment="1">
      <alignment horizontal="center" wrapText="1"/>
    </xf>
    <xf numFmtId="0" fontId="138" fillId="75" borderId="56" xfId="2" applyFont="1" applyFill="1" applyBorder="1" applyAlignment="1">
      <alignment horizontal="center" wrapText="1"/>
    </xf>
    <xf numFmtId="165" fontId="138" fillId="75" borderId="56" xfId="2" applyNumberFormat="1" applyFont="1" applyFill="1" applyBorder="1" applyAlignment="1">
      <alignment horizontal="center" wrapText="1"/>
    </xf>
    <xf numFmtId="165" fontId="138" fillId="75" borderId="57" xfId="2" applyNumberFormat="1" applyFont="1" applyFill="1" applyBorder="1" applyAlignment="1">
      <alignment horizontal="center" wrapText="1"/>
    </xf>
    <xf numFmtId="1" fontId="131" fillId="0" borderId="49" xfId="2" quotePrefix="1" applyNumberFormat="1" applyFont="1" applyBorder="1" applyAlignment="1">
      <alignment horizontal="left"/>
    </xf>
    <xf numFmtId="9" fontId="131" fillId="0" borderId="50" xfId="2" applyNumberFormat="1" applyFont="1" applyBorder="1" applyAlignment="1">
      <alignment horizontal="center" wrapText="1"/>
    </xf>
    <xf numFmtId="1" fontId="133" fillId="0" borderId="49" xfId="2" quotePrefix="1" applyNumberFormat="1" applyFont="1" applyBorder="1" applyAlignment="1">
      <alignment horizontal="left"/>
    </xf>
    <xf numFmtId="3" fontId="133" fillId="5" borderId="45" xfId="2" applyNumberFormat="1" applyFont="1" applyFill="1" applyBorder="1" applyAlignment="1">
      <alignment horizontal="center" wrapText="1"/>
    </xf>
    <xf numFmtId="1" fontId="133" fillId="5" borderId="51" xfId="2" applyNumberFormat="1" applyFont="1" applyFill="1" applyBorder="1" applyAlignment="1">
      <alignment wrapText="1"/>
    </xf>
    <xf numFmtId="3" fontId="131" fillId="0" borderId="38" xfId="2" applyNumberFormat="1" applyFont="1" applyBorder="1" applyAlignment="1">
      <alignment horizontal="center" wrapText="1"/>
    </xf>
    <xf numFmtId="164" fontId="131" fillId="0" borderId="38" xfId="2" applyNumberFormat="1" applyFont="1" applyBorder="1" applyAlignment="1">
      <alignment horizontal="center" wrapText="1"/>
    </xf>
    <xf numFmtId="3" fontId="131" fillId="40" borderId="38" xfId="2" applyNumberFormat="1" applyFont="1" applyFill="1" applyBorder="1" applyAlignment="1">
      <alignment horizontal="center" wrapText="1"/>
    </xf>
    <xf numFmtId="165" fontId="131" fillId="40" borderId="38" xfId="2" applyNumberFormat="1" applyFont="1" applyFill="1" applyBorder="1" applyAlignment="1">
      <alignment wrapText="1"/>
    </xf>
    <xf numFmtId="164" fontId="131" fillId="40" borderId="38" xfId="2" applyNumberFormat="1" applyFont="1" applyFill="1" applyBorder="1" applyAlignment="1">
      <alignment horizontal="center" wrapText="1"/>
    </xf>
    <xf numFmtId="9" fontId="131" fillId="40" borderId="38" xfId="2" applyNumberFormat="1" applyFont="1" applyFill="1" applyBorder="1" applyAlignment="1">
      <alignment horizontal="center" wrapText="1"/>
    </xf>
    <xf numFmtId="199" fontId="148" fillId="5" borderId="55" xfId="51234" applyNumberFormat="1" applyFont="1" applyFill="1" applyBorder="1" applyAlignment="1">
      <alignment horizontal="center"/>
    </xf>
    <xf numFmtId="0" fontId="148" fillId="5" borderId="65" xfId="56624" applyNumberFormat="1" applyFont="1" applyFill="1" applyBorder="1" applyAlignment="1">
      <alignment horizontal="center"/>
    </xf>
    <xf numFmtId="199" fontId="148" fillId="5" borderId="76" xfId="51234" applyNumberFormat="1" applyFont="1" applyFill="1" applyBorder="1" applyAlignment="1">
      <alignment horizontal="center"/>
    </xf>
    <xf numFmtId="0" fontId="148" fillId="5" borderId="66" xfId="56624" applyNumberFormat="1" applyFont="1" applyFill="1" applyBorder="1" applyAlignment="1">
      <alignment horizontal="center"/>
    </xf>
    <xf numFmtId="49" fontId="135" fillId="73" borderId="0" xfId="54951" applyNumberFormat="1" applyFont="1" applyFill="1" applyBorder="1"/>
    <xf numFmtId="49" fontId="131" fillId="0" borderId="1" xfId="0" applyNumberFormat="1" applyFont="1" applyBorder="1"/>
    <xf numFmtId="49" fontId="0" fillId="0" borderId="0" xfId="0" applyNumberFormat="1"/>
    <xf numFmtId="49" fontId="131" fillId="5" borderId="8" xfId="0" applyNumberFormat="1" applyFont="1" applyFill="1" applyBorder="1"/>
    <xf numFmtId="0" fontId="131" fillId="5" borderId="38" xfId="0" applyFont="1" applyFill="1" applyBorder="1" applyAlignment="1">
      <alignment horizontal="left"/>
    </xf>
    <xf numFmtId="0" fontId="131" fillId="5" borderId="38" xfId="0" applyFont="1" applyFill="1" applyBorder="1"/>
    <xf numFmtId="164" fontId="131" fillId="5" borderId="38" xfId="0" applyNumberFormat="1" applyFont="1" applyFill="1" applyBorder="1" applyAlignment="1">
      <alignment horizontal="center"/>
    </xf>
    <xf numFmtId="0" fontId="133" fillId="0" borderId="0" xfId="0" applyFont="1" applyAlignment="1">
      <alignment horizontal="center"/>
    </xf>
    <xf numFmtId="0" fontId="133" fillId="0" borderId="63" xfId="0" applyFont="1" applyBorder="1" applyAlignment="1">
      <alignment horizontal="center"/>
    </xf>
    <xf numFmtId="165" fontId="133" fillId="0" borderId="0" xfId="0" applyNumberFormat="1" applyFont="1" applyAlignment="1">
      <alignment horizontal="center"/>
    </xf>
    <xf numFmtId="0" fontId="131" fillId="0" borderId="9" xfId="0" applyFont="1" applyBorder="1" applyAlignment="1">
      <alignment horizontal="center" vertical="top" wrapText="1"/>
    </xf>
    <xf numFmtId="200" fontId="133" fillId="0" borderId="60" xfId="0" applyNumberFormat="1" applyFont="1" applyBorder="1" applyAlignment="1">
      <alignment horizontal="center"/>
    </xf>
    <xf numFmtId="10" fontId="133" fillId="0" borderId="60" xfId="0" applyNumberFormat="1" applyFont="1" applyBorder="1" applyAlignment="1">
      <alignment horizontal="center"/>
    </xf>
    <xf numFmtId="8" fontId="133" fillId="0" borderId="64" xfId="0" applyNumberFormat="1" applyFont="1" applyBorder="1" applyAlignment="1">
      <alignment horizontal="center"/>
    </xf>
    <xf numFmtId="8" fontId="133" fillId="0" borderId="60" xfId="0" applyNumberFormat="1" applyFont="1" applyBorder="1" applyAlignment="1">
      <alignment horizontal="center"/>
    </xf>
    <xf numFmtId="0" fontId="126" fillId="0" borderId="0" xfId="56631"/>
    <xf numFmtId="0" fontId="154" fillId="0" borderId="0" xfId="0" applyFont="1" applyAlignment="1">
      <alignment vertical="center"/>
    </xf>
    <xf numFmtId="0" fontId="154" fillId="0" borderId="0" xfId="0" applyFont="1" applyAlignment="1">
      <alignment horizontal="center" vertical="center"/>
    </xf>
    <xf numFmtId="164" fontId="154" fillId="0" borderId="0" xfId="0" applyNumberFormat="1" applyFont="1" applyAlignment="1">
      <alignment horizontal="center" vertical="center"/>
    </xf>
    <xf numFmtId="9" fontId="154" fillId="40" borderId="0" xfId="0" applyNumberFormat="1" applyFont="1" applyFill="1" applyAlignment="1">
      <alignment horizontal="left" vertical="center"/>
    </xf>
    <xf numFmtId="3" fontId="36" fillId="75" borderId="77" xfId="2" applyNumberFormat="1" applyFont="1" applyFill="1" applyBorder="1" applyAlignment="1">
      <alignment horizontal="center" vertical="center" wrapText="1"/>
    </xf>
    <xf numFmtId="1" fontId="36" fillId="75" borderId="80" xfId="2" applyNumberFormat="1" applyFont="1" applyFill="1" applyBorder="1" applyAlignment="1">
      <alignment horizontal="center" vertical="center" wrapText="1"/>
    </xf>
    <xf numFmtId="0" fontId="36" fillId="75" borderId="80" xfId="2" applyFont="1" applyFill="1" applyBorder="1" applyAlignment="1">
      <alignment horizontal="center" vertical="center" wrapText="1"/>
    </xf>
    <xf numFmtId="164" fontId="36" fillId="75" borderId="79" xfId="2" applyNumberFormat="1" applyFont="1" applyFill="1" applyBorder="1" applyAlignment="1">
      <alignment horizontal="center" vertical="center" wrapText="1"/>
    </xf>
    <xf numFmtId="164" fontId="36" fillId="75" borderId="80" xfId="2" applyNumberFormat="1" applyFont="1" applyFill="1" applyBorder="1" applyAlignment="1">
      <alignment horizontal="center" vertical="center" wrapText="1"/>
    </xf>
    <xf numFmtId="165" fontId="36" fillId="75" borderId="78" xfId="2" applyNumberFormat="1" applyFont="1" applyFill="1" applyBorder="1" applyAlignment="1">
      <alignment horizontal="center" vertical="center" wrapText="1"/>
    </xf>
    <xf numFmtId="0" fontId="154" fillId="40" borderId="0" xfId="0" applyFont="1" applyFill="1" applyAlignment="1">
      <alignment horizontal="left" vertical="center"/>
    </xf>
    <xf numFmtId="3" fontId="160" fillId="5" borderId="1" xfId="2" applyNumberFormat="1" applyFont="1" applyFill="1" applyBorder="1" applyAlignment="1">
      <alignment horizontal="left" vertical="center" wrapText="1"/>
    </xf>
    <xf numFmtId="0" fontId="160" fillId="5" borderId="9" xfId="0" applyFont="1" applyFill="1" applyBorder="1" applyAlignment="1">
      <alignment horizontal="left" vertical="center"/>
    </xf>
    <xf numFmtId="0" fontId="160" fillId="5" borderId="9" xfId="2" applyFont="1" applyFill="1" applyBorder="1" applyAlignment="1">
      <alignment horizontal="left" vertical="center" wrapText="1"/>
    </xf>
    <xf numFmtId="164" fontId="160" fillId="5" borderId="0" xfId="2" applyNumberFormat="1" applyFont="1" applyFill="1" applyAlignment="1">
      <alignment horizontal="center" vertical="center" wrapText="1"/>
    </xf>
    <xf numFmtId="164" fontId="160" fillId="5" borderId="9" xfId="2" applyNumberFormat="1" applyFont="1" applyFill="1" applyBorder="1" applyAlignment="1">
      <alignment horizontal="center" vertical="center" wrapText="1"/>
    </xf>
    <xf numFmtId="3" fontId="160" fillId="0" borderId="1" xfId="2" applyNumberFormat="1" applyFont="1" applyBorder="1" applyAlignment="1">
      <alignment horizontal="center" vertical="center" wrapText="1"/>
    </xf>
    <xf numFmtId="49" fontId="154" fillId="0" borderId="9" xfId="0" quotePrefix="1" applyNumberFormat="1" applyFont="1" applyBorder="1" applyAlignment="1">
      <alignment vertical="center"/>
    </xf>
    <xf numFmtId="0" fontId="154" fillId="0" borderId="9" xfId="0" applyFont="1" applyBorder="1" applyAlignment="1">
      <alignment vertical="center" wrapText="1"/>
    </xf>
    <xf numFmtId="3" fontId="154" fillId="0" borderId="1" xfId="2" applyNumberFormat="1" applyFont="1" applyBorder="1" applyAlignment="1">
      <alignment horizontal="left" vertical="center" wrapText="1"/>
    </xf>
    <xf numFmtId="49" fontId="154" fillId="0" borderId="9" xfId="0" applyNumberFormat="1" applyFont="1" applyBorder="1" applyAlignment="1">
      <alignment vertical="center"/>
    </xf>
    <xf numFmtId="49" fontId="130" fillId="0" borderId="9" xfId="0" applyNumberFormat="1" applyFont="1" applyBorder="1" applyAlignment="1">
      <alignment horizontal="left" vertical="center"/>
    </xf>
    <xf numFmtId="3" fontId="160" fillId="0" borderId="1" xfId="2" applyNumberFormat="1" applyFont="1" applyBorder="1" applyAlignment="1">
      <alignment horizontal="left" vertical="center" wrapText="1"/>
    </xf>
    <xf numFmtId="49" fontId="130" fillId="0" borderId="9" xfId="0" applyNumberFormat="1" applyFont="1" applyBorder="1" applyAlignment="1">
      <alignment horizontal="left" vertical="center" wrapText="1"/>
    </xf>
    <xf numFmtId="0" fontId="154" fillId="0" borderId="1" xfId="0" applyFont="1" applyBorder="1" applyAlignment="1">
      <alignment horizontal="left" vertical="center"/>
    </xf>
    <xf numFmtId="0" fontId="154" fillId="0" borderId="9" xfId="0" applyFont="1" applyBorder="1" applyAlignment="1">
      <alignment horizontal="left" vertical="center" wrapText="1"/>
    </xf>
    <xf numFmtId="49" fontId="154" fillId="0" borderId="9" xfId="10507" applyNumberFormat="1" applyFont="1" applyFill="1" applyBorder="1" applyAlignment="1">
      <alignment horizontal="left" vertical="center" wrapText="1"/>
    </xf>
    <xf numFmtId="201" fontId="154" fillId="0" borderId="9" xfId="10507" applyNumberFormat="1" applyFont="1" applyFill="1" applyBorder="1" applyAlignment="1">
      <alignment vertical="center"/>
    </xf>
    <xf numFmtId="0" fontId="154" fillId="5" borderId="1" xfId="0" applyFont="1" applyFill="1" applyBorder="1" applyAlignment="1">
      <alignment horizontal="left" vertical="center"/>
    </xf>
    <xf numFmtId="0" fontId="160" fillId="5" borderId="9" xfId="0" applyFont="1" applyFill="1" applyBorder="1" applyAlignment="1">
      <alignment vertical="center"/>
    </xf>
    <xf numFmtId="0" fontId="154" fillId="5" borderId="7" xfId="0" applyFont="1" applyFill="1" applyBorder="1" applyAlignment="1">
      <alignment horizontal="center" vertical="center"/>
    </xf>
    <xf numFmtId="49" fontId="161" fillId="0" borderId="9" xfId="0" applyNumberFormat="1" applyFont="1" applyBorder="1" applyAlignment="1">
      <alignment horizontal="left" vertical="center"/>
    </xf>
    <xf numFmtId="0" fontId="162" fillId="0" borderId="9" xfId="0" applyFont="1" applyBorder="1" applyAlignment="1">
      <alignment vertical="center"/>
    </xf>
    <xf numFmtId="49" fontId="39" fillId="5" borderId="1" xfId="0" applyNumberFormat="1" applyFont="1" applyFill="1" applyBorder="1" applyAlignment="1">
      <alignment horizontal="left" vertical="center"/>
    </xf>
    <xf numFmtId="49" fontId="39" fillId="5" borderId="9" xfId="0" applyNumberFormat="1" applyFont="1" applyFill="1" applyBorder="1" applyAlignment="1">
      <alignment horizontal="left" vertical="center"/>
    </xf>
    <xf numFmtId="164" fontId="154" fillId="5" borderId="7" xfId="2" applyNumberFormat="1" applyFont="1" applyFill="1" applyBorder="1" applyAlignment="1">
      <alignment horizontal="center" vertical="center" wrapText="1"/>
    </xf>
    <xf numFmtId="1" fontId="160" fillId="5" borderId="9" xfId="2" applyNumberFormat="1" applyFont="1" applyFill="1" applyBorder="1" applyAlignment="1">
      <alignment horizontal="left" vertical="center" wrapText="1"/>
    </xf>
    <xf numFmtId="165" fontId="160" fillId="5" borderId="9" xfId="2" applyNumberFormat="1" applyFont="1" applyFill="1" applyBorder="1" applyAlignment="1">
      <alignment vertical="center" wrapText="1"/>
    </xf>
    <xf numFmtId="0" fontId="154" fillId="40" borderId="1" xfId="0" applyFont="1" applyFill="1" applyBorder="1" applyAlignment="1">
      <alignment horizontal="left" vertical="center"/>
    </xf>
    <xf numFmtId="0" fontId="160" fillId="40" borderId="9" xfId="0" applyFont="1" applyFill="1" applyBorder="1" applyAlignment="1">
      <alignment horizontal="left" vertical="center"/>
    </xf>
    <xf numFmtId="0" fontId="154" fillId="40" borderId="9" xfId="0" applyFont="1" applyFill="1" applyBorder="1" applyAlignment="1">
      <alignment horizontal="left" vertical="center"/>
    </xf>
    <xf numFmtId="164" fontId="154" fillId="40" borderId="7" xfId="10507" applyNumberFormat="1" applyFont="1" applyFill="1" applyBorder="1" applyAlignment="1">
      <alignment horizontal="center" vertical="center" wrapText="1"/>
    </xf>
    <xf numFmtId="0" fontId="154" fillId="40" borderId="0" xfId="0" applyFont="1" applyFill="1" applyAlignment="1">
      <alignment vertical="center"/>
    </xf>
    <xf numFmtId="0" fontId="154" fillId="0" borderId="9" xfId="0" applyFont="1" applyBorder="1" applyAlignment="1">
      <alignment horizontal="left" vertical="center"/>
    </xf>
    <xf numFmtId="0" fontId="160" fillId="40" borderId="1" xfId="0" applyFont="1" applyFill="1" applyBorder="1" applyAlignment="1">
      <alignment horizontal="left" vertical="center"/>
    </xf>
    <xf numFmtId="0" fontId="160" fillId="40" borderId="0" xfId="0" applyFont="1" applyFill="1" applyAlignment="1">
      <alignment horizontal="left" vertical="center"/>
    </xf>
    <xf numFmtId="0" fontId="160" fillId="40" borderId="0" xfId="0" applyFont="1" applyFill="1" applyAlignment="1">
      <alignment vertical="center"/>
    </xf>
    <xf numFmtId="0" fontId="154" fillId="5" borderId="9" xfId="0" applyFont="1" applyFill="1" applyBorder="1" applyAlignment="1">
      <alignment horizontal="center" vertical="center"/>
    </xf>
    <xf numFmtId="1" fontId="160" fillId="0" borderId="9" xfId="2" applyNumberFormat="1" applyFont="1" applyBorder="1" applyAlignment="1">
      <alignment horizontal="left" vertical="center"/>
    </xf>
    <xf numFmtId="0" fontId="160" fillId="0" borderId="9" xfId="0" applyFont="1" applyBorder="1" applyAlignment="1">
      <alignment horizontal="left" vertical="center" wrapText="1"/>
    </xf>
    <xf numFmtId="9" fontId="154" fillId="0" borderId="7" xfId="51234" applyFont="1" applyBorder="1" applyAlignment="1">
      <alignment horizontal="center" vertical="center" wrapText="1"/>
    </xf>
    <xf numFmtId="1" fontId="154" fillId="0" borderId="9" xfId="2" applyNumberFormat="1" applyFont="1" applyBorder="1" applyAlignment="1">
      <alignment horizontal="left" vertical="center"/>
    </xf>
    <xf numFmtId="0" fontId="154" fillId="0" borderId="9" xfId="54430" applyFont="1" applyBorder="1" applyAlignment="1">
      <alignment horizontal="left" vertical="center"/>
    </xf>
    <xf numFmtId="165" fontId="154" fillId="0" borderId="9" xfId="10507" applyNumberFormat="1" applyFont="1" applyFill="1" applyBorder="1" applyAlignment="1">
      <alignment horizontal="left" vertical="center"/>
    </xf>
    <xf numFmtId="9" fontId="154" fillId="0" borderId="7" xfId="0" applyNumberFormat="1" applyFont="1" applyBorder="1" applyAlignment="1">
      <alignment horizontal="center"/>
    </xf>
    <xf numFmtId="0" fontId="154" fillId="0" borderId="12" xfId="0" applyFont="1" applyBorder="1" applyAlignment="1">
      <alignment horizontal="left" vertical="center"/>
    </xf>
    <xf numFmtId="0" fontId="154" fillId="0" borderId="11" xfId="54430" applyFont="1" applyBorder="1" applyAlignment="1">
      <alignment horizontal="left" vertical="center"/>
    </xf>
    <xf numFmtId="165" fontId="154" fillId="0" borderId="11" xfId="10507" applyNumberFormat="1" applyFont="1" applyFill="1" applyBorder="1" applyAlignment="1">
      <alignment horizontal="left" vertical="center"/>
    </xf>
    <xf numFmtId="9" fontId="154" fillId="0" borderId="3" xfId="0" applyNumberFormat="1" applyFont="1" applyBorder="1" applyAlignment="1">
      <alignment horizontal="center"/>
    </xf>
    <xf numFmtId="0" fontId="154" fillId="0" borderId="0" xfId="0" applyFont="1" applyAlignment="1">
      <alignment horizontal="left" vertical="center"/>
    </xf>
    <xf numFmtId="0" fontId="139" fillId="0" borderId="0" xfId="0" applyFont="1" applyAlignment="1">
      <alignment vertical="center"/>
    </xf>
    <xf numFmtId="0" fontId="139" fillId="0" borderId="0" xfId="0" applyFont="1" applyAlignment="1">
      <alignment horizontal="center" vertical="center"/>
    </xf>
    <xf numFmtId="0" fontId="160" fillId="5" borderId="1" xfId="0" applyFont="1" applyFill="1" applyBorder="1"/>
    <xf numFmtId="0" fontId="154" fillId="5" borderId="0" xfId="0" applyFont="1" applyFill="1"/>
    <xf numFmtId="164" fontId="154" fillId="5" borderId="0" xfId="0" applyNumberFormat="1" applyFont="1" applyFill="1" applyAlignment="1">
      <alignment horizontal="center"/>
    </xf>
    <xf numFmtId="164" fontId="154" fillId="5" borderId="7" xfId="0" applyNumberFormat="1" applyFont="1" applyFill="1" applyBorder="1" applyAlignment="1">
      <alignment horizontal="center"/>
    </xf>
    <xf numFmtId="0" fontId="143" fillId="74" borderId="78" xfId="3646" applyFont="1" applyFill="1" applyBorder="1" applyAlignment="1">
      <alignment horizontal="center" vertical="center"/>
    </xf>
    <xf numFmtId="0" fontId="143" fillId="75" borderId="38" xfId="0" applyFont="1" applyFill="1" applyBorder="1" applyAlignment="1">
      <alignment horizontal="center" vertical="center" wrapText="1"/>
    </xf>
    <xf numFmtId="0" fontId="143" fillId="75" borderId="50" xfId="0" applyFont="1" applyFill="1" applyBorder="1" applyAlignment="1">
      <alignment horizontal="center" vertical="center" wrapText="1"/>
    </xf>
    <xf numFmtId="0" fontId="144" fillId="80" borderId="49" xfId="0" applyFont="1" applyFill="1" applyBorder="1" applyAlignment="1">
      <alignment horizontal="center"/>
    </xf>
    <xf numFmtId="2" fontId="131" fillId="0" borderId="38" xfId="0" applyNumberFormat="1" applyFont="1" applyBorder="1" applyAlignment="1">
      <alignment horizontal="center"/>
    </xf>
    <xf numFmtId="198" fontId="131" fillId="0" borderId="38" xfId="0" applyNumberFormat="1" applyFont="1" applyBorder="1" applyAlignment="1">
      <alignment horizontal="center"/>
    </xf>
    <xf numFmtId="188" fontId="131" fillId="0" borderId="38" xfId="0" applyNumberFormat="1" applyFont="1" applyBorder="1" applyAlignment="1">
      <alignment horizontal="center" vertical="center"/>
    </xf>
    <xf numFmtId="188" fontId="131" fillId="0" borderId="50" xfId="0" applyNumberFormat="1" applyFont="1" applyBorder="1" applyAlignment="1">
      <alignment horizontal="center" vertical="center"/>
    </xf>
    <xf numFmtId="10" fontId="131" fillId="0" borderId="38" xfId="51267" applyNumberFormat="1" applyFont="1" applyFill="1" applyBorder="1" applyAlignment="1">
      <alignment horizontal="center"/>
    </xf>
    <xf numFmtId="188" fontId="131" fillId="75" borderId="80" xfId="0" applyNumberFormat="1" applyFont="1" applyFill="1" applyBorder="1" applyAlignment="1">
      <alignment horizontal="center" vertical="center"/>
    </xf>
    <xf numFmtId="188" fontId="131" fillId="75" borderId="9" xfId="0" applyNumberFormat="1" applyFont="1" applyFill="1" applyBorder="1" applyAlignment="1">
      <alignment horizontal="center" vertical="center"/>
    </xf>
    <xf numFmtId="0" fontId="144" fillId="80" borderId="45" xfId="0" applyFont="1" applyFill="1" applyBorder="1" applyAlignment="1">
      <alignment horizontal="center"/>
    </xf>
    <xf numFmtId="10" fontId="131" fillId="0" borderId="51" xfId="0" applyNumberFormat="1" applyFont="1" applyBorder="1" applyAlignment="1">
      <alignment horizontal="center"/>
    </xf>
    <xf numFmtId="198" fontId="131" fillId="0" borderId="51" xfId="0" applyNumberFormat="1" applyFont="1" applyBorder="1" applyAlignment="1">
      <alignment horizontal="center"/>
    </xf>
    <xf numFmtId="188" fontId="131" fillId="0" borderId="51" xfId="0" applyNumberFormat="1" applyFont="1" applyBorder="1" applyAlignment="1">
      <alignment horizontal="center" vertical="center"/>
    </xf>
    <xf numFmtId="188" fontId="131" fillId="75" borderId="76" xfId="0" applyNumberFormat="1" applyFont="1" applyFill="1" applyBorder="1" applyAlignment="1">
      <alignment horizontal="center" vertical="center"/>
    </xf>
    <xf numFmtId="188" fontId="131" fillId="0" borderId="52" xfId="0" applyNumberFormat="1" applyFont="1" applyBorder="1" applyAlignment="1">
      <alignment horizontal="center" vertical="center"/>
    </xf>
    <xf numFmtId="0" fontId="140" fillId="0" borderId="0" xfId="3645" applyFont="1" applyAlignment="1">
      <alignment horizontal="left"/>
    </xf>
    <xf numFmtId="0" fontId="131" fillId="0" borderId="0" xfId="1024" applyFont="1" applyAlignment="1">
      <alignment horizontal="left"/>
    </xf>
    <xf numFmtId="164" fontId="142" fillId="0" borderId="0" xfId="3645" applyNumberFormat="1" applyFont="1" applyAlignment="1">
      <alignment horizontal="left"/>
    </xf>
    <xf numFmtId="164" fontId="140" fillId="0" borderId="0" xfId="3645" applyNumberFormat="1" applyFont="1" applyAlignment="1">
      <alignment horizontal="left"/>
    </xf>
    <xf numFmtId="164" fontId="131" fillId="0" borderId="0" xfId="1024" applyNumberFormat="1" applyFont="1" applyAlignment="1">
      <alignment horizontal="left"/>
    </xf>
    <xf numFmtId="0" fontId="143" fillId="74" borderId="12" xfId="3645" applyFont="1" applyFill="1" applyBorder="1" applyAlignment="1">
      <alignment horizontal="center" vertical="center"/>
    </xf>
    <xf numFmtId="0" fontId="143" fillId="74" borderId="3" xfId="3645" applyFont="1" applyFill="1" applyBorder="1" applyAlignment="1">
      <alignment horizontal="center" vertical="center"/>
    </xf>
    <xf numFmtId="0" fontId="143" fillId="74" borderId="11" xfId="3645" applyFont="1" applyFill="1" applyBorder="1" applyAlignment="1">
      <alignment horizontal="center" vertical="center"/>
    </xf>
    <xf numFmtId="0" fontId="138" fillId="75" borderId="6" xfId="3645" applyFont="1" applyFill="1" applyBorder="1" applyAlignment="1">
      <alignment horizontal="center" vertical="center"/>
    </xf>
    <xf numFmtId="168" fontId="140" fillId="0" borderId="11" xfId="3645" applyNumberFormat="1" applyFont="1" applyBorder="1" applyAlignment="1">
      <alignment horizontal="center" vertical="center"/>
    </xf>
    <xf numFmtId="193" fontId="140" fillId="0" borderId="11" xfId="3645" applyNumberFormat="1" applyFont="1" applyBorder="1" applyAlignment="1">
      <alignment horizontal="center" vertical="center"/>
    </xf>
    <xf numFmtId="0" fontId="140" fillId="37" borderId="6" xfId="3645" applyFont="1" applyFill="1" applyBorder="1" applyAlignment="1">
      <alignment horizontal="center" vertical="center"/>
    </xf>
    <xf numFmtId="164" fontId="140" fillId="0" borderId="11" xfId="3645" applyNumberFormat="1" applyFont="1" applyBorder="1" applyAlignment="1">
      <alignment horizontal="center"/>
    </xf>
    <xf numFmtId="164" fontId="131" fillId="0" borderId="11" xfId="3645" applyNumberFormat="1" applyFont="1" applyBorder="1" applyAlignment="1">
      <alignment horizontal="center"/>
    </xf>
    <xf numFmtId="166" fontId="140" fillId="76" borderId="6" xfId="3645" applyNumberFormat="1" applyFont="1" applyFill="1" applyBorder="1" applyAlignment="1">
      <alignment horizontal="center" vertical="center"/>
    </xf>
    <xf numFmtId="166" fontId="131" fillId="77" borderId="6" xfId="3645" applyNumberFormat="1" applyFont="1" applyFill="1" applyBorder="1" applyAlignment="1">
      <alignment horizontal="center" vertical="center"/>
    </xf>
    <xf numFmtId="8" fontId="140" fillId="0" borderId="8" xfId="3645" applyNumberFormat="1" applyFont="1" applyBorder="1" applyAlignment="1">
      <alignment horizontal="center" vertical="center"/>
    </xf>
    <xf numFmtId="44" fontId="140" fillId="0" borderId="6" xfId="3645" applyNumberFormat="1" applyFont="1" applyBorder="1" applyAlignment="1">
      <alignment horizontal="center" vertical="center"/>
    </xf>
    <xf numFmtId="166" fontId="140" fillId="77" borderId="6" xfId="3645" applyNumberFormat="1" applyFont="1" applyFill="1" applyBorder="1" applyAlignment="1">
      <alignment horizontal="center" vertical="center"/>
    </xf>
    <xf numFmtId="164" fontId="140" fillId="37" borderId="6" xfId="3645" applyNumberFormat="1" applyFont="1" applyFill="1" applyBorder="1" applyAlignment="1">
      <alignment horizontal="center" vertical="center"/>
    </xf>
    <xf numFmtId="3" fontId="138" fillId="75" borderId="80" xfId="2" applyNumberFormat="1" applyFont="1" applyFill="1" applyBorder="1" applyAlignment="1">
      <alignment horizontal="center" vertical="center" wrapText="1"/>
    </xf>
    <xf numFmtId="1" fontId="138" fillId="75" borderId="80" xfId="2" applyNumberFormat="1" applyFont="1" applyFill="1" applyBorder="1" applyAlignment="1">
      <alignment horizontal="center" vertical="center" wrapText="1"/>
    </xf>
    <xf numFmtId="0" fontId="138" fillId="75" borderId="80" xfId="2" applyFont="1" applyFill="1" applyBorder="1" applyAlignment="1">
      <alignment horizontal="center" vertical="center" wrapText="1"/>
    </xf>
    <xf numFmtId="164" fontId="138" fillId="75" borderId="80" xfId="2" applyNumberFormat="1" applyFont="1" applyFill="1" applyBorder="1" applyAlignment="1">
      <alignment horizontal="center" vertical="center" wrapText="1"/>
    </xf>
    <xf numFmtId="9" fontId="138" fillId="75" borderId="80" xfId="2" applyNumberFormat="1" applyFont="1" applyFill="1" applyBorder="1" applyAlignment="1">
      <alignment horizontal="center" vertical="center" wrapText="1"/>
    </xf>
    <xf numFmtId="0" fontId="131" fillId="0" borderId="0" xfId="15552" applyFont="1" applyAlignment="1">
      <alignment vertical="center"/>
    </xf>
    <xf numFmtId="0" fontId="152" fillId="0" borderId="0" xfId="15552" applyFont="1" applyAlignment="1">
      <alignment vertical="center"/>
    </xf>
    <xf numFmtId="164" fontId="131" fillId="0" borderId="0" xfId="55200" applyNumberFormat="1" applyFont="1" applyAlignment="1">
      <alignment horizontal="center"/>
    </xf>
    <xf numFmtId="0" fontId="131" fillId="0" borderId="0" xfId="55200" applyFont="1" applyAlignment="1">
      <alignment horizontal="center"/>
    </xf>
    <xf numFmtId="164" fontId="133" fillId="5" borderId="38" xfId="2" applyNumberFormat="1" applyFont="1" applyFill="1" applyBorder="1" applyAlignment="1">
      <alignment horizontal="center" wrapText="1"/>
    </xf>
    <xf numFmtId="164" fontId="131" fillId="0" borderId="0" xfId="15552" applyNumberFormat="1" applyFont="1" applyAlignment="1">
      <alignment horizontal="center"/>
    </xf>
    <xf numFmtId="0" fontId="131" fillId="0" borderId="0" xfId="15552" applyFont="1" applyAlignment="1">
      <alignment horizontal="center"/>
    </xf>
    <xf numFmtId="49" fontId="138" fillId="75" borderId="38" xfId="2" applyNumberFormat="1" applyFont="1" applyFill="1" applyBorder="1" applyAlignment="1">
      <alignment horizontal="center" vertical="center" wrapText="1"/>
    </xf>
    <xf numFmtId="1" fontId="138" fillId="75" borderId="38" xfId="2" applyNumberFormat="1" applyFont="1" applyFill="1" applyBorder="1" applyAlignment="1">
      <alignment horizontal="center" vertical="center" wrapText="1"/>
    </xf>
    <xf numFmtId="0" fontId="131" fillId="0" borderId="0" xfId="0" applyFont="1" applyAlignment="1">
      <alignment horizontal="center" vertical="center"/>
    </xf>
    <xf numFmtId="9" fontId="131" fillId="0" borderId="0" xfId="0" applyNumberFormat="1" applyFont="1" applyAlignment="1">
      <alignment horizontal="center" vertical="center"/>
    </xf>
    <xf numFmtId="164" fontId="133" fillId="5" borderId="38" xfId="2" applyNumberFormat="1" applyFont="1" applyFill="1" applyBorder="1" applyAlignment="1">
      <alignment horizontal="center" vertical="center" wrapText="1"/>
    </xf>
    <xf numFmtId="1" fontId="131" fillId="5" borderId="38" xfId="2" applyNumberFormat="1" applyFont="1" applyFill="1" applyBorder="1" applyAlignment="1">
      <alignment horizontal="center" vertical="center" wrapText="1"/>
    </xf>
    <xf numFmtId="0" fontId="139" fillId="0" borderId="0" xfId="0" applyFont="1" applyAlignment="1">
      <alignment horizontal="left" vertical="center"/>
    </xf>
    <xf numFmtId="0" fontId="131" fillId="0" borderId="0" xfId="0" applyFont="1" applyAlignment="1">
      <alignment horizontal="left" vertical="center"/>
    </xf>
    <xf numFmtId="3" fontId="133" fillId="5" borderId="38" xfId="2" applyNumberFormat="1" applyFont="1" applyFill="1" applyBorder="1" applyAlignment="1">
      <alignment horizontal="left" vertical="center" wrapText="1"/>
    </xf>
    <xf numFmtId="1" fontId="133" fillId="5" borderId="38" xfId="2" applyNumberFormat="1" applyFont="1" applyFill="1" applyBorder="1" applyAlignment="1">
      <alignment horizontal="left" vertical="center" wrapText="1"/>
    </xf>
    <xf numFmtId="164" fontId="131" fillId="0" borderId="3" xfId="10507" applyNumberFormat="1" applyFont="1" applyFill="1" applyBorder="1" applyAlignment="1">
      <alignment horizontal="center"/>
    </xf>
    <xf numFmtId="164" fontId="131" fillId="0" borderId="11" xfId="10507" applyNumberFormat="1" applyFont="1" applyFill="1" applyBorder="1" applyAlignment="1">
      <alignment horizontal="center"/>
    </xf>
    <xf numFmtId="164" fontId="131" fillId="0" borderId="48" xfId="10507" applyNumberFormat="1" applyFont="1" applyFill="1" applyBorder="1" applyAlignment="1">
      <alignment horizontal="center"/>
    </xf>
    <xf numFmtId="164" fontId="131" fillId="0" borderId="6" xfId="10507" applyNumberFormat="1" applyFont="1" applyFill="1" applyBorder="1" applyAlignment="1">
      <alignment horizontal="center"/>
    </xf>
    <xf numFmtId="164" fontId="131" fillId="0" borderId="38" xfId="10507" applyNumberFormat="1" applyFont="1" applyFill="1" applyBorder="1" applyAlignment="1">
      <alignment horizontal="center"/>
    </xf>
    <xf numFmtId="164" fontId="131" fillId="0" borderId="50" xfId="10507" applyNumberFormat="1" applyFont="1" applyFill="1" applyBorder="1" applyAlignment="1">
      <alignment horizontal="center"/>
    </xf>
    <xf numFmtId="164" fontId="131" fillId="0" borderId="58" xfId="10507" applyNumberFormat="1" applyFont="1" applyFill="1" applyBorder="1" applyAlignment="1">
      <alignment horizontal="center"/>
    </xf>
    <xf numFmtId="164" fontId="133" fillId="0" borderId="73" xfId="0" applyNumberFormat="1" applyFont="1" applyBorder="1" applyAlignment="1">
      <alignment horizontal="center"/>
    </xf>
    <xf numFmtId="164" fontId="133" fillId="0" borderId="23" xfId="0" applyNumberFormat="1" applyFont="1" applyBorder="1" applyAlignment="1">
      <alignment horizontal="center"/>
    </xf>
    <xf numFmtId="164" fontId="133" fillId="0" borderId="74" xfId="0" applyNumberFormat="1" applyFont="1" applyBorder="1" applyAlignment="1">
      <alignment horizontal="center"/>
    </xf>
    <xf numFmtId="164" fontId="133" fillId="0" borderId="64" xfId="0" applyNumberFormat="1" applyFont="1" applyBorder="1" applyAlignment="1">
      <alignment horizontal="center"/>
    </xf>
    <xf numFmtId="164" fontId="133" fillId="0" borderId="60" xfId="0" applyNumberFormat="1" applyFont="1" applyBorder="1" applyAlignment="1">
      <alignment horizontal="center"/>
    </xf>
    <xf numFmtId="164" fontId="133" fillId="0" borderId="61" xfId="0" applyNumberFormat="1" applyFont="1" applyBorder="1" applyAlignment="1">
      <alignment horizontal="center"/>
    </xf>
    <xf numFmtId="0" fontId="133" fillId="0" borderId="62" xfId="0" applyFont="1" applyBorder="1" applyAlignment="1">
      <alignment horizontal="left"/>
    </xf>
    <xf numFmtId="0" fontId="133" fillId="0" borderId="56" xfId="0" applyFont="1" applyBorder="1" applyAlignment="1">
      <alignment horizontal="left"/>
    </xf>
    <xf numFmtId="0" fontId="133" fillId="0" borderId="57" xfId="0" applyFont="1" applyBorder="1" applyAlignment="1">
      <alignment horizontal="left"/>
    </xf>
    <xf numFmtId="0" fontId="131" fillId="0" borderId="49" xfId="0" applyFont="1" applyBorder="1" applyAlignment="1">
      <alignment horizontal="left"/>
    </xf>
    <xf numFmtId="0" fontId="131" fillId="0" borderId="38" xfId="0" applyFont="1" applyBorder="1" applyAlignment="1">
      <alignment horizontal="left"/>
    </xf>
    <xf numFmtId="0" fontId="131" fillId="0" borderId="50" xfId="0" applyFont="1" applyBorder="1" applyAlignment="1">
      <alignment horizontal="left"/>
    </xf>
    <xf numFmtId="0" fontId="131" fillId="0" borderId="1" xfId="0" applyFont="1" applyBorder="1" applyAlignment="1">
      <alignment horizontal="left"/>
    </xf>
    <xf numFmtId="0" fontId="131" fillId="0" borderId="68" xfId="0" applyFont="1" applyBorder="1" applyAlignment="1">
      <alignment horizontal="left"/>
    </xf>
    <xf numFmtId="0" fontId="131" fillId="0" borderId="8" xfId="0" applyFont="1" applyBorder="1" applyAlignment="1">
      <alignment horizontal="left"/>
    </xf>
    <xf numFmtId="0" fontId="131" fillId="0" borderId="96" xfId="0" applyFont="1" applyBorder="1" applyAlignment="1">
      <alignment horizontal="left"/>
    </xf>
    <xf numFmtId="0" fontId="131" fillId="0" borderId="39" xfId="0" applyFont="1" applyBorder="1" applyAlignment="1">
      <alignment horizontal="left"/>
    </xf>
    <xf numFmtId="0" fontId="131" fillId="0" borderId="45" xfId="0" applyFont="1" applyBorder="1" applyAlignment="1">
      <alignment horizontal="left"/>
    </xf>
    <xf numFmtId="0" fontId="131" fillId="0" borderId="76" xfId="0" applyFont="1" applyBorder="1" applyAlignment="1">
      <alignment horizontal="left"/>
    </xf>
    <xf numFmtId="0" fontId="131" fillId="0" borderId="52" xfId="0" applyFont="1" applyBorder="1" applyAlignment="1">
      <alignment horizontal="left"/>
    </xf>
    <xf numFmtId="168" fontId="140" fillId="0" borderId="11" xfId="3646" applyNumberFormat="1" applyFont="1" applyBorder="1" applyAlignment="1">
      <alignment horizontal="center" vertical="center"/>
    </xf>
    <xf numFmtId="168" fontId="140" fillId="0" borderId="12" xfId="3646" applyNumberFormat="1" applyFont="1" applyBorder="1" applyAlignment="1">
      <alignment horizontal="center" vertical="center"/>
    </xf>
    <xf numFmtId="164" fontId="140" fillId="0" borderId="11" xfId="3646" applyNumberFormat="1" applyFont="1" applyBorder="1" applyAlignment="1">
      <alignment horizontal="center" vertical="center" wrapText="1"/>
    </xf>
    <xf numFmtId="164" fontId="140" fillId="0" borderId="12" xfId="3646" applyNumberFormat="1" applyFont="1" applyBorder="1" applyAlignment="1">
      <alignment horizontal="center" vertical="center" wrapText="1"/>
    </xf>
    <xf numFmtId="168" fontId="140" fillId="0" borderId="11" xfId="3646" applyNumberFormat="1" applyFont="1" applyBorder="1" applyAlignment="1">
      <alignment horizontal="center" vertical="center" wrapText="1"/>
    </xf>
    <xf numFmtId="168" fontId="140" fillId="0" borderId="12" xfId="3646" applyNumberFormat="1" applyFont="1" applyBorder="1" applyAlignment="1">
      <alignment horizontal="center" vertical="center" wrapText="1"/>
    </xf>
    <xf numFmtId="9" fontId="140" fillId="0" borderId="80" xfId="3646" applyNumberFormat="1" applyFont="1" applyBorder="1" applyAlignment="1">
      <alignment horizontal="center" vertical="center"/>
    </xf>
    <xf numFmtId="0" fontId="135" fillId="73" borderId="0" xfId="54951" applyFont="1" applyFill="1" applyBorder="1" applyAlignment="1">
      <alignment horizontal="center" vertical="center"/>
    </xf>
    <xf numFmtId="49" fontId="133" fillId="73" borderId="38" xfId="3646" applyNumberFormat="1" applyFont="1" applyFill="1" applyBorder="1" applyAlignment="1">
      <alignment horizontal="center" vertical="center" wrapText="1"/>
    </xf>
    <xf numFmtId="0" fontId="138" fillId="75" borderId="6" xfId="3646" applyFont="1" applyFill="1" applyBorder="1" applyAlignment="1">
      <alignment horizontal="center" vertical="center"/>
    </xf>
    <xf numFmtId="168" fontId="140" fillId="0" borderId="38" xfId="3646" applyNumberFormat="1" applyFont="1" applyBorder="1" applyAlignment="1">
      <alignment horizontal="center" vertical="center"/>
    </xf>
    <xf numFmtId="193" fontId="140" fillId="0" borderId="11" xfId="3646" applyNumberFormat="1" applyFont="1" applyBorder="1" applyAlignment="1">
      <alignment horizontal="center" vertical="center"/>
    </xf>
    <xf numFmtId="193" fontId="140" fillId="0" borderId="38" xfId="3646" applyNumberFormat="1" applyFont="1" applyBorder="1" applyAlignment="1">
      <alignment horizontal="center" vertical="center"/>
    </xf>
    <xf numFmtId="10" fontId="140" fillId="0" borderId="38" xfId="3646" applyNumberFormat="1" applyFont="1" applyBorder="1" applyAlignment="1">
      <alignment horizontal="center" vertical="center"/>
    </xf>
    <xf numFmtId="9" fontId="140" fillId="0" borderId="38" xfId="3646" applyNumberFormat="1" applyFont="1" applyBorder="1" applyAlignment="1">
      <alignment horizontal="center" vertical="center"/>
    </xf>
    <xf numFmtId="0" fontId="140" fillId="37" borderId="6" xfId="3646" applyFont="1" applyFill="1" applyBorder="1" applyAlignment="1">
      <alignment horizontal="center" vertical="center"/>
    </xf>
    <xf numFmtId="165" fontId="140" fillId="0" borderId="11" xfId="3646" applyNumberFormat="1" applyFont="1" applyBorder="1" applyAlignment="1">
      <alignment horizontal="center" vertical="center"/>
    </xf>
    <xf numFmtId="41" fontId="140" fillId="0" borderId="38" xfId="3646" applyNumberFormat="1" applyFont="1" applyBorder="1" applyAlignment="1">
      <alignment horizontal="center" vertical="center"/>
    </xf>
    <xf numFmtId="164" fontId="140" fillId="0" borderId="38" xfId="3646" applyNumberFormat="1" applyFont="1" applyBorder="1" applyAlignment="1">
      <alignment horizontal="center" vertical="center"/>
    </xf>
    <xf numFmtId="44" fontId="140" fillId="0" borderId="38" xfId="3646" applyNumberFormat="1" applyFont="1" applyBorder="1" applyAlignment="1">
      <alignment horizontal="center" vertical="center"/>
    </xf>
    <xf numFmtId="164" fontId="140" fillId="77" borderId="6" xfId="3646" applyNumberFormat="1" applyFont="1" applyFill="1" applyBorder="1" applyAlignment="1">
      <alignment horizontal="center" vertical="center"/>
    </xf>
    <xf numFmtId="164" fontId="138" fillId="75" borderId="6" xfId="3646" applyNumberFormat="1" applyFont="1" applyFill="1" applyBorder="1" applyAlignment="1">
      <alignment horizontal="center" vertical="center"/>
    </xf>
    <xf numFmtId="164" fontId="140" fillId="37" borderId="6" xfId="3646" applyNumberFormat="1" applyFont="1" applyFill="1" applyBorder="1" applyAlignment="1">
      <alignment horizontal="center" vertical="center"/>
    </xf>
    <xf numFmtId="0" fontId="82" fillId="0" borderId="0" xfId="56625" applyFont="1" applyAlignment="1">
      <alignment horizontal="center" vertical="center"/>
    </xf>
    <xf numFmtId="0" fontId="143" fillId="74" borderId="80" xfId="3646" applyFont="1" applyFill="1" applyBorder="1" applyAlignment="1">
      <alignment horizontal="center" vertical="center"/>
    </xf>
    <xf numFmtId="0" fontId="143" fillId="74" borderId="11" xfId="3646" applyFont="1" applyFill="1" applyBorder="1" applyAlignment="1">
      <alignment horizontal="center" vertical="center"/>
    </xf>
    <xf numFmtId="0" fontId="140" fillId="37" borderId="39" xfId="3646" applyFont="1" applyFill="1" applyBorder="1" applyAlignment="1">
      <alignment horizontal="center" vertical="center"/>
    </xf>
    <xf numFmtId="9" fontId="140" fillId="0" borderId="38" xfId="3646" applyNumberFormat="1" applyFont="1" applyBorder="1" applyAlignment="1">
      <alignment horizontal="center" vertical="center" wrapText="1"/>
    </xf>
    <xf numFmtId="164" fontId="140" fillId="77" borderId="39" xfId="3646" applyNumberFormat="1" applyFont="1" applyFill="1" applyBorder="1" applyAlignment="1">
      <alignment horizontal="center" vertical="center"/>
    </xf>
    <xf numFmtId="164" fontId="138" fillId="75" borderId="39" xfId="3646" applyNumberFormat="1" applyFont="1" applyFill="1" applyBorder="1" applyAlignment="1">
      <alignment horizontal="center" vertical="center"/>
    </xf>
    <xf numFmtId="164" fontId="140" fillId="37" borderId="39" xfId="3646" applyNumberFormat="1" applyFont="1" applyFill="1" applyBorder="1" applyAlignment="1">
      <alignment horizontal="center" vertical="center"/>
    </xf>
    <xf numFmtId="164" fontId="140" fillId="0" borderId="38" xfId="3646" applyNumberFormat="1" applyFont="1" applyBorder="1"/>
    <xf numFmtId="164" fontId="140" fillId="0" borderId="38" xfId="3646" applyNumberFormat="1" applyFont="1" applyBorder="1" applyAlignment="1">
      <alignment horizontal="left"/>
    </xf>
    <xf numFmtId="164" fontId="140" fillId="77" borderId="38" xfId="3646" applyNumberFormat="1" applyFont="1" applyFill="1" applyBorder="1"/>
    <xf numFmtId="164" fontId="140" fillId="77" borderId="39" xfId="3646" applyNumberFormat="1" applyFont="1" applyFill="1" applyBorder="1"/>
    <xf numFmtId="164" fontId="140" fillId="77" borderId="6" xfId="3646" applyNumberFormat="1" applyFont="1" applyFill="1" applyBorder="1"/>
    <xf numFmtId="164" fontId="138" fillId="75" borderId="39" xfId="3646" applyNumberFormat="1" applyFont="1" applyFill="1" applyBorder="1" applyAlignment="1">
      <alignment vertical="center"/>
    </xf>
    <xf numFmtId="164" fontId="138" fillId="75" borderId="6" xfId="3646" applyNumberFormat="1" applyFont="1" applyFill="1" applyBorder="1" applyAlignment="1">
      <alignment vertical="center"/>
    </xf>
    <xf numFmtId="164" fontId="140" fillId="0" borderId="8" xfId="3646" applyNumberFormat="1" applyFont="1" applyBorder="1"/>
    <xf numFmtId="164" fontId="140" fillId="37" borderId="39" xfId="3646" applyNumberFormat="1" applyFont="1" applyFill="1" applyBorder="1"/>
    <xf numFmtId="164" fontId="140" fillId="37" borderId="6" xfId="3646" applyNumberFormat="1" applyFont="1" applyFill="1" applyBorder="1"/>
    <xf numFmtId="164" fontId="140" fillId="0" borderId="38" xfId="3646" applyNumberFormat="1" applyFont="1" applyBorder="1" applyAlignment="1">
      <alignment vertical="center"/>
    </xf>
    <xf numFmtId="9" fontId="140" fillId="0" borderId="38" xfId="3646" applyNumberFormat="1" applyFont="1" applyBorder="1"/>
    <xf numFmtId="9" fontId="140" fillId="0" borderId="8" xfId="3646" applyNumberFormat="1" applyFont="1" applyBorder="1" applyAlignment="1">
      <alignment horizontal="center" vertical="center" wrapText="1"/>
    </xf>
    <xf numFmtId="1" fontId="133" fillId="5" borderId="9" xfId="2" quotePrefix="1" applyNumberFormat="1" applyFont="1" applyFill="1" applyBorder="1" applyAlignment="1">
      <alignment horizontal="left" vertical="center"/>
    </xf>
    <xf numFmtId="3" fontId="131" fillId="5" borderId="54" xfId="2" applyNumberFormat="1" applyFont="1" applyFill="1" applyBorder="1" applyAlignment="1">
      <alignment horizontal="left" vertical="center" wrapText="1"/>
    </xf>
    <xf numFmtId="3" fontId="131" fillId="5" borderId="94" xfId="2" applyNumberFormat="1" applyFont="1" applyFill="1" applyBorder="1" applyAlignment="1">
      <alignment horizontal="left" vertical="center" wrapText="1"/>
    </xf>
    <xf numFmtId="3" fontId="131" fillId="5" borderId="75" xfId="2" applyNumberFormat="1" applyFont="1" applyFill="1" applyBorder="1" applyAlignment="1">
      <alignment horizontal="left" vertical="center" wrapText="1"/>
    </xf>
    <xf numFmtId="3" fontId="131" fillId="5" borderId="69" xfId="2" applyNumberFormat="1" applyFont="1" applyFill="1" applyBorder="1" applyAlignment="1">
      <alignment horizontal="left" vertical="center" wrapText="1"/>
    </xf>
    <xf numFmtId="3" fontId="131" fillId="5" borderId="46" xfId="2" applyNumberFormat="1" applyFont="1" applyFill="1" applyBorder="1" applyAlignment="1">
      <alignment horizontal="left" vertical="center" wrapText="1"/>
    </xf>
    <xf numFmtId="3" fontId="131" fillId="5" borderId="71" xfId="2" applyNumberFormat="1" applyFont="1" applyFill="1" applyBorder="1" applyAlignment="1">
      <alignment horizontal="left" vertical="center" wrapText="1"/>
    </xf>
    <xf numFmtId="3" fontId="138" fillId="75" borderId="80" xfId="2" applyNumberFormat="1" applyFont="1" applyFill="1" applyBorder="1" applyAlignment="1">
      <alignment horizontal="left" vertical="center" wrapText="1"/>
    </xf>
    <xf numFmtId="1" fontId="138" fillId="75" borderId="80" xfId="2" applyNumberFormat="1" applyFont="1" applyFill="1" applyBorder="1" applyAlignment="1">
      <alignment horizontal="left" vertical="center" wrapText="1"/>
    </xf>
    <xf numFmtId="0" fontId="138" fillId="75" borderId="80" xfId="2" applyFont="1" applyFill="1" applyBorder="1" applyAlignment="1">
      <alignment horizontal="left" vertical="center" wrapText="1"/>
    </xf>
    <xf numFmtId="3" fontId="131" fillId="5" borderId="73" xfId="2" applyNumberFormat="1" applyFont="1" applyFill="1" applyBorder="1" applyAlignment="1">
      <alignment horizontal="left" vertical="center" wrapText="1"/>
    </xf>
    <xf numFmtId="9" fontId="131" fillId="5" borderId="38" xfId="2" applyNumberFormat="1" applyFont="1" applyFill="1" applyBorder="1" applyAlignment="1">
      <alignment horizontal="center" vertical="center" wrapText="1"/>
    </xf>
    <xf numFmtId="165" fontId="133" fillId="5" borderId="0" xfId="2" applyNumberFormat="1" applyFont="1" applyFill="1" applyAlignment="1">
      <alignment horizontal="left" vertical="center" wrapText="1"/>
    </xf>
    <xf numFmtId="164" fontId="133" fillId="5" borderId="0" xfId="2" applyNumberFormat="1" applyFont="1" applyFill="1" applyAlignment="1">
      <alignment horizontal="center" vertical="center" wrapText="1"/>
    </xf>
    <xf numFmtId="9" fontId="133" fillId="5" borderId="67" xfId="2" applyNumberFormat="1" applyFont="1" applyFill="1" applyBorder="1" applyAlignment="1">
      <alignment horizontal="center" vertical="center" wrapText="1"/>
    </xf>
    <xf numFmtId="165" fontId="133" fillId="5" borderId="97" xfId="2" applyNumberFormat="1" applyFont="1" applyFill="1" applyBorder="1" applyAlignment="1">
      <alignment horizontal="left" vertical="center" wrapText="1"/>
    </xf>
    <xf numFmtId="165" fontId="133" fillId="5" borderId="1" xfId="2" applyNumberFormat="1" applyFont="1" applyFill="1" applyBorder="1" applyAlignment="1">
      <alignment horizontal="left" vertical="center" wrapText="1"/>
    </xf>
    <xf numFmtId="164" fontId="133" fillId="5" borderId="63" xfId="2" applyNumberFormat="1" applyFont="1" applyFill="1" applyBorder="1" applyAlignment="1">
      <alignment horizontal="center" vertical="center" wrapText="1"/>
    </xf>
    <xf numFmtId="9" fontId="133" fillId="5" borderId="70" xfId="2" applyNumberFormat="1" applyFont="1" applyFill="1" applyBorder="1" applyAlignment="1">
      <alignment horizontal="center" vertical="center" wrapText="1"/>
    </xf>
    <xf numFmtId="1" fontId="133" fillId="5" borderId="7" xfId="2" quotePrefix="1" applyNumberFormat="1" applyFont="1" applyFill="1" applyBorder="1" applyAlignment="1">
      <alignment horizontal="left" vertical="center"/>
    </xf>
    <xf numFmtId="1" fontId="133" fillId="5" borderId="98" xfId="2" quotePrefix="1" applyNumberFormat="1" applyFont="1" applyFill="1" applyBorder="1" applyAlignment="1">
      <alignment horizontal="left" vertical="center"/>
    </xf>
    <xf numFmtId="1" fontId="131" fillId="0" borderId="6" xfId="2" quotePrefix="1" applyNumberFormat="1" applyFont="1" applyBorder="1" applyAlignment="1">
      <alignment horizontal="left"/>
    </xf>
    <xf numFmtId="164" fontId="139" fillId="0" borderId="0" xfId="0" applyNumberFormat="1" applyFont="1"/>
    <xf numFmtId="164" fontId="138" fillId="75" borderId="56" xfId="2" applyNumberFormat="1" applyFont="1" applyFill="1" applyBorder="1" applyAlignment="1">
      <alignment horizontal="center" wrapText="1"/>
    </xf>
    <xf numFmtId="164" fontId="138" fillId="5" borderId="38" xfId="2" applyNumberFormat="1" applyFont="1" applyFill="1" applyBorder="1" applyAlignment="1">
      <alignment horizontal="center" wrapText="1"/>
    </xf>
    <xf numFmtId="164" fontId="133" fillId="5" borderId="51" xfId="2" applyNumberFormat="1" applyFont="1" applyFill="1" applyBorder="1" applyAlignment="1">
      <alignment horizontal="center" wrapText="1"/>
    </xf>
    <xf numFmtId="164" fontId="131" fillId="0" borderId="0" xfId="0" applyNumberFormat="1" applyFont="1"/>
    <xf numFmtId="1" fontId="133" fillId="75" borderId="11" xfId="1" applyNumberFormat="1" applyFont="1" applyFill="1" applyBorder="1" applyAlignment="1">
      <alignment horizontal="left"/>
    </xf>
    <xf numFmtId="1" fontId="133" fillId="75" borderId="11" xfId="2" applyNumberFormat="1" applyFont="1" applyFill="1" applyBorder="1" applyAlignment="1">
      <alignment wrapText="1"/>
    </xf>
    <xf numFmtId="3" fontId="133" fillId="5" borderId="49" xfId="2" applyNumberFormat="1" applyFont="1" applyFill="1" applyBorder="1" applyAlignment="1">
      <alignment horizontal="center" wrapText="1"/>
    </xf>
    <xf numFmtId="1" fontId="133" fillId="0" borderId="45" xfId="2" quotePrefix="1" applyNumberFormat="1" applyFont="1" applyBorder="1" applyAlignment="1">
      <alignment horizontal="left"/>
    </xf>
    <xf numFmtId="165" fontId="131" fillId="0" borderId="51" xfId="2" applyNumberFormat="1" applyFont="1" applyBorder="1" applyAlignment="1">
      <alignment wrapText="1"/>
    </xf>
    <xf numFmtId="9" fontId="131" fillId="0" borderId="52" xfId="2" applyNumberFormat="1" applyFont="1" applyBorder="1" applyAlignment="1">
      <alignment horizontal="center" wrapText="1"/>
    </xf>
    <xf numFmtId="1" fontId="131" fillId="0" borderId="81" xfId="2" quotePrefix="1" applyNumberFormat="1" applyFont="1" applyBorder="1" applyAlignment="1">
      <alignment horizontal="left"/>
    </xf>
    <xf numFmtId="0" fontId="133" fillId="5" borderId="6" xfId="2" applyFont="1" applyFill="1" applyBorder="1" applyAlignment="1">
      <alignment horizontal="center" wrapText="1"/>
    </xf>
    <xf numFmtId="3" fontId="133" fillId="75" borderId="49" xfId="2" applyNumberFormat="1" applyFont="1" applyFill="1" applyBorder="1" applyAlignment="1">
      <alignment horizontal="center" wrapText="1"/>
    </xf>
    <xf numFmtId="9" fontId="133" fillId="0" borderId="0" xfId="2" applyNumberFormat="1" applyFont="1" applyAlignment="1">
      <alignment horizontal="center" wrapText="1"/>
    </xf>
    <xf numFmtId="3" fontId="131" fillId="0" borderId="94" xfId="2" applyNumberFormat="1" applyFont="1" applyBorder="1" applyAlignment="1">
      <alignment horizontal="center" wrapText="1"/>
    </xf>
    <xf numFmtId="3" fontId="133" fillId="75" borderId="47" xfId="2" applyNumberFormat="1" applyFont="1" applyFill="1" applyBorder="1" applyAlignment="1">
      <alignment horizontal="center" wrapText="1"/>
    </xf>
    <xf numFmtId="9" fontId="131" fillId="75" borderId="48" xfId="2" applyNumberFormat="1" applyFont="1" applyFill="1" applyBorder="1" applyAlignment="1">
      <alignment horizontal="center" wrapText="1"/>
    </xf>
    <xf numFmtId="9" fontId="131" fillId="75" borderId="50" xfId="2" applyNumberFormat="1" applyFont="1" applyFill="1" applyBorder="1" applyAlignment="1">
      <alignment horizontal="center" wrapText="1"/>
    </xf>
    <xf numFmtId="9" fontId="138" fillId="75" borderId="57" xfId="2" applyNumberFormat="1" applyFont="1" applyFill="1" applyBorder="1" applyAlignment="1">
      <alignment horizontal="center" wrapText="1"/>
    </xf>
    <xf numFmtId="9" fontId="138" fillId="5" borderId="50" xfId="2" applyNumberFormat="1" applyFont="1" applyFill="1" applyBorder="1" applyAlignment="1">
      <alignment horizontal="center" wrapText="1"/>
    </xf>
    <xf numFmtId="9" fontId="133" fillId="0" borderId="95" xfId="2" applyNumberFormat="1" applyFont="1" applyBorder="1" applyAlignment="1">
      <alignment horizontal="center" wrapText="1"/>
    </xf>
    <xf numFmtId="9" fontId="131" fillId="5" borderId="52" xfId="2" applyNumberFormat="1" applyFont="1" applyFill="1" applyBorder="1" applyAlignment="1">
      <alignment horizontal="center" wrapText="1"/>
    </xf>
    <xf numFmtId="9" fontId="131" fillId="0" borderId="48" xfId="2" applyNumberFormat="1" applyFont="1" applyBorder="1" applyAlignment="1">
      <alignment horizontal="center" wrapText="1"/>
    </xf>
    <xf numFmtId="1" fontId="131" fillId="0" borderId="38" xfId="2" applyNumberFormat="1" applyFont="1" applyBorder="1" applyAlignment="1">
      <alignment horizontal="left"/>
    </xf>
    <xf numFmtId="1" fontId="131" fillId="0" borderId="9" xfId="1" quotePrefix="1" applyNumberFormat="1" applyFont="1" applyBorder="1" applyAlignment="1">
      <alignment horizontal="left"/>
    </xf>
    <xf numFmtId="1" fontId="131" fillId="0" borderId="94" xfId="2" quotePrefix="1" applyNumberFormat="1" applyFont="1" applyBorder="1" applyAlignment="1">
      <alignment horizontal="left"/>
    </xf>
    <xf numFmtId="1" fontId="131" fillId="0" borderId="7" xfId="2" quotePrefix="1" applyNumberFormat="1" applyFont="1" applyBorder="1" applyAlignment="1">
      <alignment horizontal="left"/>
    </xf>
    <xf numFmtId="9" fontId="131" fillId="0" borderId="58" xfId="2" applyNumberFormat="1" applyFont="1" applyBorder="1" applyAlignment="1">
      <alignment horizontal="center" wrapText="1"/>
    </xf>
    <xf numFmtId="1" fontId="134" fillId="0" borderId="38" xfId="1" applyNumberFormat="1" applyFont="1" applyBorder="1" applyAlignment="1">
      <alignment horizontal="left"/>
    </xf>
    <xf numFmtId="9" fontId="133" fillId="0" borderId="38" xfId="2" applyNumberFormat="1" applyFont="1" applyBorder="1" applyAlignment="1">
      <alignment horizontal="center" wrapText="1"/>
    </xf>
    <xf numFmtId="6" fontId="0" fillId="0" borderId="38" xfId="0" applyNumberFormat="1" applyBorder="1" applyAlignment="1">
      <alignment horizontal="center"/>
    </xf>
    <xf numFmtId="6" fontId="0" fillId="0" borderId="50" xfId="0" applyNumberFormat="1" applyBorder="1" applyAlignment="1">
      <alignment horizontal="center"/>
    </xf>
    <xf numFmtId="0" fontId="0" fillId="0" borderId="38"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52" xfId="0" applyBorder="1" applyAlignment="1">
      <alignment horizontal="center"/>
    </xf>
    <xf numFmtId="0" fontId="102" fillId="0" borderId="0" xfId="0" applyFont="1" applyAlignment="1">
      <alignment vertical="center"/>
    </xf>
    <xf numFmtId="0" fontId="0" fillId="0" borderId="49" xfId="0" applyBorder="1" applyAlignment="1">
      <alignment horizontal="center"/>
    </xf>
    <xf numFmtId="0" fontId="0" fillId="0" borderId="45" xfId="0" applyBorder="1" applyAlignment="1">
      <alignment horizontal="center"/>
    </xf>
    <xf numFmtId="0" fontId="162" fillId="0" borderId="105" xfId="0" applyFont="1" applyBorder="1" applyAlignment="1">
      <alignment vertical="center" wrapText="1"/>
    </xf>
    <xf numFmtId="0" fontId="162" fillId="0" borderId="106" xfId="0" applyFont="1" applyBorder="1" applyAlignment="1">
      <alignment horizontal="center" vertical="center" wrapText="1"/>
    </xf>
    <xf numFmtId="0" fontId="162" fillId="0" borderId="109" xfId="0" applyFont="1" applyBorder="1" applyAlignment="1">
      <alignment vertical="center" wrapText="1"/>
    </xf>
    <xf numFmtId="0" fontId="164" fillId="0" borderId="106" xfId="0" applyFont="1" applyBorder="1" applyAlignment="1">
      <alignment horizontal="center" vertical="center" wrapText="1"/>
    </xf>
    <xf numFmtId="0" fontId="164" fillId="0" borderId="121" xfId="0" applyFont="1" applyBorder="1" applyAlignment="1">
      <alignment horizontal="center" vertical="center" wrapText="1"/>
    </xf>
    <xf numFmtId="0" fontId="162" fillId="0" borderId="121" xfId="0" applyFont="1" applyBorder="1" applyAlignment="1">
      <alignment horizontal="center" vertical="center" wrapText="1"/>
    </xf>
    <xf numFmtId="164" fontId="131" fillId="0" borderId="0" xfId="2" applyNumberFormat="1" applyFont="1" applyAlignment="1">
      <alignment horizontal="center" wrapText="1"/>
    </xf>
    <xf numFmtId="9" fontId="131" fillId="0" borderId="0" xfId="2" applyNumberFormat="1" applyFont="1" applyAlignment="1">
      <alignment horizontal="center" wrapText="1"/>
    </xf>
    <xf numFmtId="3" fontId="131" fillId="0" borderId="1" xfId="2" applyNumberFormat="1" applyFont="1" applyBorder="1" applyAlignment="1">
      <alignment horizontal="center" wrapText="1"/>
    </xf>
    <xf numFmtId="9" fontId="131" fillId="0" borderId="7" xfId="2" applyNumberFormat="1" applyFont="1" applyBorder="1" applyAlignment="1">
      <alignment horizontal="center" wrapText="1"/>
    </xf>
    <xf numFmtId="14" fontId="133" fillId="0" borderId="47" xfId="0" applyNumberFormat="1" applyFont="1" applyBorder="1" applyAlignment="1">
      <alignment horizontal="center" vertical="center"/>
    </xf>
    <xf numFmtId="14" fontId="133" fillId="0" borderId="3" xfId="0" applyNumberFormat="1" applyFont="1" applyBorder="1" applyAlignment="1">
      <alignment horizontal="center" vertical="center"/>
    </xf>
    <xf numFmtId="0" fontId="131" fillId="0" borderId="11" xfId="0" applyFont="1" applyBorder="1" applyAlignment="1">
      <alignment vertical="center" wrapText="1"/>
    </xf>
    <xf numFmtId="0" fontId="131" fillId="0" borderId="48" xfId="0" applyFont="1" applyBorder="1" applyAlignment="1">
      <alignment vertical="center" wrapText="1"/>
    </xf>
    <xf numFmtId="0" fontId="131" fillId="0" borderId="0" xfId="0" applyFont="1" applyAlignment="1">
      <alignment vertical="center"/>
    </xf>
    <xf numFmtId="0" fontId="166" fillId="0" borderId="9" xfId="0" applyFont="1" applyBorder="1" applyAlignment="1">
      <alignment horizontal="left"/>
    </xf>
    <xf numFmtId="0" fontId="142" fillId="0" borderId="9" xfId="0" applyFont="1" applyBorder="1"/>
    <xf numFmtId="9" fontId="142" fillId="0" borderId="7" xfId="56630" applyFont="1" applyBorder="1" applyAlignment="1">
      <alignment horizontal="center" vertical="center"/>
    </xf>
    <xf numFmtId="0" fontId="131" fillId="0" borderId="50" xfId="0" applyFont="1" applyBorder="1" applyAlignment="1">
      <alignment vertical="center" wrapText="1"/>
    </xf>
    <xf numFmtId="0" fontId="131" fillId="0" borderId="38" xfId="0" applyFont="1" applyBorder="1" applyAlignment="1">
      <alignment vertical="center" wrapText="1"/>
    </xf>
    <xf numFmtId="14" fontId="133" fillId="0" borderId="6" xfId="0" applyNumberFormat="1" applyFont="1" applyBorder="1" applyAlignment="1">
      <alignment horizontal="center" vertical="center"/>
    </xf>
    <xf numFmtId="165" fontId="134" fillId="0" borderId="9" xfId="2" applyNumberFormat="1" applyFont="1" applyBorder="1" applyAlignment="1">
      <alignment wrapText="1"/>
    </xf>
    <xf numFmtId="1" fontId="134" fillId="0" borderId="9" xfId="2" quotePrefix="1" applyNumberFormat="1" applyFont="1" applyBorder="1" applyAlignment="1">
      <alignment horizontal="left"/>
    </xf>
    <xf numFmtId="0" fontId="133" fillId="0" borderId="6" xfId="0" applyFont="1" applyBorder="1" applyAlignment="1">
      <alignment horizontal="center"/>
    </xf>
    <xf numFmtId="1" fontId="167" fillId="0" borderId="9" xfId="1" applyNumberFormat="1" applyFont="1" applyBorder="1" applyAlignment="1">
      <alignment horizontal="left"/>
    </xf>
    <xf numFmtId="165" fontId="13" fillId="0" borderId="9" xfId="2" applyNumberFormat="1" applyFont="1" applyBorder="1" applyAlignment="1">
      <alignment wrapText="1"/>
    </xf>
    <xf numFmtId="1" fontId="131" fillId="40" borderId="9" xfId="1" applyNumberFormat="1" applyFont="1" applyFill="1" applyBorder="1" applyAlignment="1">
      <alignment horizontal="left"/>
    </xf>
    <xf numFmtId="0" fontId="133" fillId="0" borderId="6" xfId="0" applyFont="1" applyBorder="1" applyAlignment="1">
      <alignment horizontal="center" vertical="center"/>
    </xf>
    <xf numFmtId="3" fontId="133" fillId="5" borderId="80" xfId="2" applyNumberFormat="1" applyFont="1" applyFill="1" applyBorder="1" applyAlignment="1">
      <alignment horizontal="center" vertical="center" wrapText="1"/>
    </xf>
    <xf numFmtId="1" fontId="131" fillId="0" borderId="9" xfId="2" applyNumberFormat="1" applyFont="1" applyBorder="1" applyAlignment="1">
      <alignment horizontal="left" vertical="top"/>
    </xf>
    <xf numFmtId="165" fontId="8" fillId="0" borderId="9" xfId="2" applyNumberFormat="1" applyBorder="1" applyAlignment="1">
      <alignment wrapText="1"/>
    </xf>
    <xf numFmtId="0" fontId="133" fillId="0" borderId="9" xfId="0" applyFont="1" applyBorder="1"/>
    <xf numFmtId="3" fontId="131" fillId="0" borderId="0" xfId="2" applyNumberFormat="1" applyFont="1" applyAlignment="1">
      <alignment horizontal="left" vertical="center" wrapText="1"/>
    </xf>
    <xf numFmtId="49" fontId="134" fillId="0" borderId="9" xfId="3" applyNumberFormat="1" applyFont="1" applyBorder="1" applyAlignment="1">
      <alignment vertical="center" wrapText="1"/>
    </xf>
    <xf numFmtId="3" fontId="82" fillId="0" borderId="9" xfId="2" applyNumberFormat="1" applyFont="1" applyBorder="1" applyAlignment="1">
      <alignment horizontal="center" wrapText="1"/>
    </xf>
    <xf numFmtId="1" fontId="82" fillId="0" borderId="9" xfId="2" applyNumberFormat="1" applyFont="1" applyBorder="1" applyAlignment="1">
      <alignment horizontal="left"/>
    </xf>
    <xf numFmtId="165" fontId="82" fillId="0" borderId="9" xfId="2" applyNumberFormat="1" applyFont="1" applyBorder="1" applyAlignment="1">
      <alignment wrapText="1"/>
    </xf>
    <xf numFmtId="9" fontId="82" fillId="0" borderId="9" xfId="2" applyNumberFormat="1" applyFont="1" applyBorder="1" applyAlignment="1">
      <alignment horizontal="center" wrapText="1"/>
    </xf>
    <xf numFmtId="0" fontId="82" fillId="0" borderId="0" xfId="0" applyFont="1"/>
    <xf numFmtId="3" fontId="148" fillId="5" borderId="80" xfId="2" applyNumberFormat="1" applyFont="1" applyFill="1" applyBorder="1" applyAlignment="1">
      <alignment horizontal="center" wrapText="1"/>
    </xf>
    <xf numFmtId="1" fontId="148" fillId="5" borderId="80" xfId="2" applyNumberFormat="1" applyFont="1" applyFill="1" applyBorder="1" applyAlignment="1">
      <alignment horizontal="left"/>
    </xf>
    <xf numFmtId="165" fontId="148" fillId="5" borderId="80" xfId="2" applyNumberFormat="1" applyFont="1" applyFill="1" applyBorder="1" applyAlignment="1">
      <alignment wrapText="1"/>
    </xf>
    <xf numFmtId="9" fontId="148" fillId="5" borderId="80" xfId="2" applyNumberFormat="1" applyFont="1" applyFill="1" applyBorder="1" applyAlignment="1">
      <alignment horizontal="center" wrapText="1"/>
    </xf>
    <xf numFmtId="3" fontId="148" fillId="5" borderId="9" xfId="2" applyNumberFormat="1" applyFont="1" applyFill="1" applyBorder="1" applyAlignment="1">
      <alignment horizontal="center" wrapText="1"/>
    </xf>
    <xf numFmtId="0" fontId="82" fillId="0" borderId="0" xfId="55200" applyFont="1"/>
    <xf numFmtId="0" fontId="131" fillId="0" borderId="50" xfId="0" applyFont="1" applyBorder="1"/>
    <xf numFmtId="0" fontId="131" fillId="0" borderId="38" xfId="0" applyFont="1" applyBorder="1"/>
    <xf numFmtId="165" fontId="131" fillId="0" borderId="1" xfId="2" applyNumberFormat="1" applyFont="1" applyBorder="1" applyAlignment="1">
      <alignment wrapText="1"/>
    </xf>
    <xf numFmtId="165" fontId="160" fillId="0" borderId="9" xfId="2" applyNumberFormat="1" applyFont="1" applyBorder="1" applyAlignment="1">
      <alignment horizontal="left" vertical="center" wrapText="1"/>
    </xf>
    <xf numFmtId="165" fontId="154" fillId="0" borderId="9" xfId="2" applyNumberFormat="1" applyFont="1" applyBorder="1" applyAlignment="1">
      <alignment horizontal="left" vertical="center" wrapText="1"/>
    </xf>
    <xf numFmtId="1" fontId="163" fillId="0" borderId="9" xfId="1" applyNumberFormat="1" applyFont="1" applyBorder="1" applyAlignment="1">
      <alignment horizontal="left" vertical="center"/>
    </xf>
    <xf numFmtId="1" fontId="131" fillId="0" borderId="0" xfId="2" applyNumberFormat="1" applyFont="1" applyAlignment="1">
      <alignment horizontal="left"/>
    </xf>
    <xf numFmtId="0" fontId="131" fillId="0" borderId="77" xfId="0" applyFont="1" applyBorder="1" applyAlignment="1">
      <alignment horizontal="left" vertical="center"/>
    </xf>
    <xf numFmtId="0" fontId="143" fillId="74" borderId="77" xfId="3645" applyFont="1" applyFill="1" applyBorder="1" applyAlignment="1">
      <alignment horizontal="center" vertical="center"/>
    </xf>
    <xf numFmtId="0" fontId="143" fillId="74" borderId="78" xfId="3645" applyFont="1" applyFill="1" applyBorder="1" applyAlignment="1">
      <alignment horizontal="center" vertical="center"/>
    </xf>
    <xf numFmtId="0" fontId="144" fillId="0" borderId="77" xfId="3646" applyFont="1" applyBorder="1" applyAlignment="1">
      <alignment horizontal="left" vertical="center" wrapText="1"/>
    </xf>
    <xf numFmtId="0" fontId="144" fillId="0" borderId="80" xfId="3646" applyFont="1" applyBorder="1" applyAlignment="1">
      <alignment horizontal="left" vertical="center" wrapText="1"/>
    </xf>
    <xf numFmtId="0" fontId="133" fillId="0" borderId="80" xfId="3646" applyFont="1" applyBorder="1" applyAlignment="1">
      <alignment horizontal="left" vertical="center" wrapText="1"/>
    </xf>
    <xf numFmtId="0" fontId="143" fillId="74" borderId="77" xfId="3646" applyFont="1" applyFill="1" applyBorder="1" applyAlignment="1">
      <alignment horizontal="left" vertical="center" wrapText="1"/>
    </xf>
    <xf numFmtId="0" fontId="143" fillId="74" borderId="78" xfId="3646" applyFont="1" applyFill="1" applyBorder="1" applyAlignment="1">
      <alignment horizontal="left" vertical="center" wrapText="1"/>
    </xf>
    <xf numFmtId="0" fontId="143" fillId="74" borderId="79" xfId="3646" applyFont="1" applyFill="1" applyBorder="1" applyAlignment="1">
      <alignment horizontal="center" vertical="center"/>
    </xf>
    <xf numFmtId="1" fontId="148" fillId="5" borderId="11" xfId="2" applyNumberFormat="1" applyFont="1" applyFill="1" applyBorder="1" applyAlignment="1">
      <alignment horizontal="left"/>
    </xf>
    <xf numFmtId="165" fontId="148" fillId="5" borderId="11" xfId="2" applyNumberFormat="1" applyFont="1" applyFill="1" applyBorder="1" applyAlignment="1">
      <alignment wrapText="1"/>
    </xf>
    <xf numFmtId="9" fontId="148" fillId="5" borderId="11" xfId="2" applyNumberFormat="1" applyFont="1" applyFill="1" applyBorder="1" applyAlignment="1">
      <alignment horizontal="center" wrapText="1"/>
    </xf>
    <xf numFmtId="0" fontId="82" fillId="0" borderId="1" xfId="0" applyFont="1" applyBorder="1"/>
    <xf numFmtId="0" fontId="82" fillId="0" borderId="9" xfId="0" applyFont="1" applyBorder="1"/>
    <xf numFmtId="164" fontId="82" fillId="0" borderId="0" xfId="0" applyNumberFormat="1" applyFont="1" applyAlignment="1">
      <alignment horizontal="center"/>
    </xf>
    <xf numFmtId="164" fontId="82" fillId="0" borderId="9" xfId="0" applyNumberFormat="1" applyFont="1" applyBorder="1" applyAlignment="1">
      <alignment horizontal="center"/>
    </xf>
    <xf numFmtId="9" fontId="82" fillId="0" borderId="7" xfId="56630" applyFont="1" applyBorder="1" applyAlignment="1">
      <alignment horizontal="center" vertical="center"/>
    </xf>
    <xf numFmtId="0" fontId="128" fillId="0" borderId="0" xfId="0" applyFont="1"/>
    <xf numFmtId="0" fontId="82" fillId="0" borderId="9" xfId="0" applyFont="1" applyBorder="1" applyAlignment="1">
      <alignment horizontal="left"/>
    </xf>
    <xf numFmtId="9" fontId="128" fillId="0" borderId="0" xfId="0" applyNumberFormat="1" applyFont="1"/>
    <xf numFmtId="3" fontId="82" fillId="5" borderId="73" xfId="2" applyNumberFormat="1" applyFont="1" applyFill="1" applyBorder="1" applyAlignment="1">
      <alignment horizontal="left" vertical="center" wrapText="1"/>
    </xf>
    <xf numFmtId="44" fontId="131" fillId="5" borderId="38" xfId="2" applyNumberFormat="1" applyFont="1" applyFill="1" applyBorder="1" applyAlignment="1">
      <alignment horizontal="center" vertical="center" wrapText="1"/>
    </xf>
    <xf numFmtId="44" fontId="133" fillId="5" borderId="38" xfId="2" applyNumberFormat="1" applyFont="1" applyFill="1" applyBorder="1" applyAlignment="1">
      <alignment horizontal="center" vertical="center" wrapText="1"/>
    </xf>
    <xf numFmtId="44" fontId="133" fillId="5" borderId="80" xfId="2" applyNumberFormat="1" applyFont="1" applyFill="1" applyBorder="1" applyAlignment="1">
      <alignment horizontal="center" wrapText="1"/>
    </xf>
    <xf numFmtId="44" fontId="133" fillId="5" borderId="11" xfId="2" applyNumberFormat="1" applyFont="1" applyFill="1" applyBorder="1" applyAlignment="1">
      <alignment horizontal="center" wrapText="1"/>
    </xf>
    <xf numFmtId="44" fontId="131" fillId="0" borderId="9" xfId="2" applyNumberFormat="1" applyFont="1" applyBorder="1" applyAlignment="1">
      <alignment horizontal="center" wrapText="1"/>
    </xf>
    <xf numFmtId="0" fontId="155" fillId="0" borderId="38" xfId="0" applyFont="1" applyBorder="1" applyAlignment="1">
      <alignment horizontal="left"/>
    </xf>
    <xf numFmtId="0" fontId="148" fillId="0" borderId="38" xfId="0" applyFont="1" applyBorder="1"/>
    <xf numFmtId="49" fontId="133" fillId="40" borderId="38" xfId="1298" applyNumberFormat="1" applyFont="1" applyFill="1" applyBorder="1" applyAlignment="1">
      <alignment vertical="center"/>
    </xf>
    <xf numFmtId="0" fontId="131" fillId="40" borderId="38" xfId="0" applyFont="1" applyFill="1" applyBorder="1" applyAlignment="1">
      <alignment vertical="center" wrapText="1"/>
    </xf>
    <xf numFmtId="49" fontId="131" fillId="40" borderId="38" xfId="1298" applyNumberFormat="1" applyFont="1" applyFill="1" applyBorder="1" applyAlignment="1">
      <alignment vertical="center"/>
    </xf>
    <xf numFmtId="49" fontId="131" fillId="0" borderId="38" xfId="1298" applyNumberFormat="1" applyFont="1" applyBorder="1" applyAlignment="1">
      <alignment vertical="center"/>
    </xf>
    <xf numFmtId="0" fontId="148" fillId="40" borderId="38" xfId="0" applyFont="1" applyFill="1" applyBorder="1"/>
    <xf numFmtId="44" fontId="131" fillId="0" borderId="38" xfId="0" applyNumberFormat="1" applyFont="1" applyBorder="1" applyAlignment="1">
      <alignment horizontal="center"/>
    </xf>
    <xf numFmtId="44" fontId="131" fillId="0" borderId="38" xfId="2" applyNumberFormat="1" applyFont="1" applyBorder="1" applyAlignment="1">
      <alignment horizontal="center" wrapText="1"/>
    </xf>
    <xf numFmtId="44" fontId="131" fillId="40" borderId="38" xfId="0" applyNumberFormat="1" applyFont="1" applyFill="1" applyBorder="1" applyAlignment="1">
      <alignment horizontal="center" vertical="center"/>
    </xf>
    <xf numFmtId="44" fontId="131" fillId="0" borderId="38" xfId="0" applyNumberFormat="1" applyFont="1" applyBorder="1" applyAlignment="1">
      <alignment horizontal="center" vertical="center"/>
    </xf>
    <xf numFmtId="44" fontId="131" fillId="0" borderId="0" xfId="0" applyNumberFormat="1" applyFont="1" applyAlignment="1">
      <alignment horizontal="center"/>
    </xf>
    <xf numFmtId="44" fontId="131" fillId="0" borderId="9" xfId="0" applyNumberFormat="1" applyFont="1" applyBorder="1"/>
    <xf numFmtId="44" fontId="133" fillId="40" borderId="9" xfId="2" applyNumberFormat="1" applyFont="1" applyFill="1" applyBorder="1" applyAlignment="1">
      <alignment horizontal="center" wrapText="1"/>
    </xf>
    <xf numFmtId="44" fontId="131" fillId="40" borderId="9" xfId="2" applyNumberFormat="1" applyFont="1" applyFill="1" applyBorder="1" applyAlignment="1">
      <alignment horizontal="center" wrapText="1"/>
    </xf>
    <xf numFmtId="44" fontId="133" fillId="0" borderId="9" xfId="2" applyNumberFormat="1" applyFont="1" applyBorder="1" applyAlignment="1">
      <alignment horizontal="center" wrapText="1"/>
    </xf>
    <xf numFmtId="44" fontId="131" fillId="0" borderId="0" xfId="2" applyNumberFormat="1" applyFont="1" applyAlignment="1">
      <alignment horizontal="center" wrapText="1"/>
    </xf>
    <xf numFmtId="44" fontId="142" fillId="0" borderId="0" xfId="0" applyNumberFormat="1" applyFont="1" applyAlignment="1">
      <alignment horizontal="center"/>
    </xf>
    <xf numFmtId="44" fontId="142" fillId="0" borderId="9" xfId="0" applyNumberFormat="1" applyFont="1" applyBorder="1"/>
    <xf numFmtId="44" fontId="131" fillId="0" borderId="9" xfId="0" applyNumberFormat="1" applyFont="1" applyBorder="1" applyAlignment="1">
      <alignment horizontal="center"/>
    </xf>
    <xf numFmtId="44" fontId="143" fillId="40" borderId="0" xfId="0" applyNumberFormat="1" applyFont="1" applyFill="1" applyAlignment="1">
      <alignment horizontal="center" vertical="center"/>
    </xf>
    <xf numFmtId="44" fontId="148" fillId="40" borderId="9" xfId="0" applyNumberFormat="1" applyFont="1" applyFill="1" applyBorder="1" applyAlignment="1">
      <alignment horizontal="center"/>
    </xf>
    <xf numFmtId="44" fontId="131" fillId="0" borderId="0" xfId="0" applyNumberFormat="1" applyFont="1" applyAlignment="1">
      <alignment horizontal="center" vertical="center"/>
    </xf>
    <xf numFmtId="44" fontId="131" fillId="40" borderId="0" xfId="0" applyNumberFormat="1" applyFont="1" applyFill="1" applyAlignment="1">
      <alignment horizontal="center" vertical="center"/>
    </xf>
    <xf numFmtId="44" fontId="131" fillId="40" borderId="9" xfId="0" applyNumberFormat="1" applyFont="1" applyFill="1" applyBorder="1" applyAlignment="1">
      <alignment horizontal="center"/>
    </xf>
    <xf numFmtId="44" fontId="131" fillId="0" borderId="2" xfId="0" applyNumberFormat="1" applyFont="1" applyBorder="1" applyAlignment="1">
      <alignment horizontal="center"/>
    </xf>
    <xf numFmtId="44" fontId="131" fillId="0" borderId="11" xfId="0" applyNumberFormat="1" applyFont="1" applyBorder="1" applyAlignment="1">
      <alignment horizontal="center"/>
    </xf>
    <xf numFmtId="44" fontId="154" fillId="5" borderId="7" xfId="0" applyNumberFormat="1" applyFont="1" applyFill="1" applyBorder="1" applyAlignment="1">
      <alignment horizontal="center"/>
    </xf>
    <xf numFmtId="44" fontId="154" fillId="0" borderId="7" xfId="2" applyNumberFormat="1" applyFont="1" applyBorder="1" applyAlignment="1">
      <alignment horizontal="center" vertical="center" wrapText="1"/>
    </xf>
    <xf numFmtId="44" fontId="154" fillId="0" borderId="7" xfId="10507" applyFont="1" applyFill="1" applyBorder="1" applyAlignment="1">
      <alignment horizontal="center" vertical="center"/>
    </xf>
    <xf numFmtId="49" fontId="154" fillId="0" borderId="1" xfId="0" applyNumberFormat="1" applyFont="1" applyBorder="1"/>
    <xf numFmtId="0" fontId="154" fillId="0" borderId="9" xfId="0" applyFont="1" applyBorder="1" applyAlignment="1">
      <alignment horizontal="left"/>
    </xf>
    <xf numFmtId="0" fontId="154" fillId="0" borderId="9" xfId="0" applyFont="1" applyBorder="1"/>
    <xf numFmtId="44" fontId="154" fillId="0" borderId="9" xfId="0" applyNumberFormat="1" applyFont="1" applyBorder="1" applyAlignment="1">
      <alignment horizontal="center"/>
    </xf>
    <xf numFmtId="49" fontId="154" fillId="0" borderId="9" xfId="0" applyNumberFormat="1" applyFont="1" applyBorder="1"/>
    <xf numFmtId="165" fontId="154" fillId="5" borderId="7" xfId="2" applyNumberFormat="1" applyFont="1" applyFill="1" applyBorder="1" applyAlignment="1">
      <alignment horizontal="center" vertical="center" wrapText="1"/>
    </xf>
    <xf numFmtId="9" fontId="154" fillId="0" borderId="7" xfId="2" applyNumberFormat="1" applyFont="1" applyBorder="1" applyAlignment="1">
      <alignment horizontal="center" vertical="center" wrapText="1"/>
    </xf>
    <xf numFmtId="9" fontId="154" fillId="5" borderId="7" xfId="2" applyNumberFormat="1" applyFont="1" applyFill="1" applyBorder="1" applyAlignment="1">
      <alignment horizontal="center" vertical="center" wrapText="1"/>
    </xf>
    <xf numFmtId="9" fontId="154" fillId="40" borderId="7" xfId="2" applyNumberFormat="1" applyFont="1" applyFill="1" applyBorder="1" applyAlignment="1">
      <alignment horizontal="center" vertical="center" wrapText="1"/>
    </xf>
    <xf numFmtId="44" fontId="154" fillId="0" borderId="0" xfId="0" applyNumberFormat="1" applyFont="1" applyAlignment="1">
      <alignment horizontal="center" vertical="center"/>
    </xf>
    <xf numFmtId="44" fontId="154" fillId="0" borderId="9" xfId="2" applyNumberFormat="1" applyFont="1" applyBorder="1" applyAlignment="1">
      <alignment horizontal="center" vertical="center" wrapText="1"/>
    </xf>
    <xf numFmtId="44" fontId="161" fillId="0" borderId="0" xfId="0" applyNumberFormat="1" applyFont="1" applyAlignment="1">
      <alignment horizontal="center" vertical="center" wrapText="1"/>
    </xf>
    <xf numFmtId="44" fontId="154" fillId="5" borderId="0" xfId="0" applyNumberFormat="1" applyFont="1" applyFill="1" applyAlignment="1">
      <alignment horizontal="center" vertical="center"/>
    </xf>
    <xf numFmtId="44" fontId="154" fillId="5" borderId="9" xfId="2" applyNumberFormat="1" applyFont="1" applyFill="1" applyBorder="1" applyAlignment="1">
      <alignment horizontal="center" vertical="center" wrapText="1"/>
    </xf>
    <xf numFmtId="44" fontId="154" fillId="5" borderId="0" xfId="10507" applyFont="1" applyFill="1" applyBorder="1" applyAlignment="1">
      <alignment horizontal="center" vertical="center"/>
    </xf>
    <xf numFmtId="44" fontId="154" fillId="5" borderId="9" xfId="10507" applyFont="1" applyFill="1" applyBorder="1" applyAlignment="1">
      <alignment horizontal="center" vertical="center"/>
    </xf>
    <xf numFmtId="44" fontId="154" fillId="0" borderId="0" xfId="10507" applyFont="1" applyFill="1" applyBorder="1" applyAlignment="1">
      <alignment horizontal="center" vertical="center" wrapText="1"/>
    </xf>
    <xf numFmtId="44" fontId="154" fillId="0" borderId="9" xfId="10507" applyFont="1" applyFill="1" applyBorder="1" applyAlignment="1">
      <alignment horizontal="center" vertical="center" wrapText="1"/>
    </xf>
    <xf numFmtId="44" fontId="154" fillId="0" borderId="0" xfId="10507" applyFont="1" applyFill="1" applyBorder="1" applyAlignment="1">
      <alignment horizontal="center" vertical="center"/>
    </xf>
    <xf numFmtId="44" fontId="154" fillId="40" borderId="0" xfId="10507" applyFont="1" applyFill="1" applyBorder="1" applyAlignment="1">
      <alignment horizontal="center" vertical="center"/>
    </xf>
    <xf numFmtId="44" fontId="154" fillId="40" borderId="9" xfId="10507" applyFont="1" applyFill="1" applyBorder="1" applyAlignment="1">
      <alignment horizontal="center" vertical="center" wrapText="1"/>
    </xf>
    <xf numFmtId="44" fontId="154" fillId="0" borderId="0" xfId="10507" applyFont="1" applyBorder="1" applyAlignment="1">
      <alignment horizontal="center" vertical="center"/>
    </xf>
    <xf numFmtId="44" fontId="160" fillId="40" borderId="0" xfId="10507" applyFont="1" applyFill="1" applyBorder="1" applyAlignment="1">
      <alignment horizontal="center" vertical="center"/>
    </xf>
    <xf numFmtId="44" fontId="160" fillId="40" borderId="9" xfId="10507" applyFont="1" applyFill="1" applyBorder="1" applyAlignment="1">
      <alignment horizontal="center" vertical="center" wrapText="1"/>
    </xf>
    <xf numFmtId="44" fontId="154" fillId="0" borderId="9" xfId="0" applyNumberFormat="1" applyFont="1" applyBorder="1" applyAlignment="1">
      <alignment horizontal="center" vertical="center"/>
    </xf>
    <xf numFmtId="44" fontId="154" fillId="5" borderId="9" xfId="0" applyNumberFormat="1" applyFont="1" applyFill="1" applyBorder="1" applyAlignment="1">
      <alignment horizontal="center" vertical="center"/>
    </xf>
    <xf numFmtId="44" fontId="154" fillId="0" borderId="0" xfId="2" applyNumberFormat="1" applyFont="1" applyAlignment="1">
      <alignment horizontal="center" vertical="center" wrapText="1"/>
    </xf>
    <xf numFmtId="44" fontId="154" fillId="0" borderId="2" xfId="10507" applyFont="1" applyFill="1" applyBorder="1" applyAlignment="1">
      <alignment horizontal="center" vertical="center"/>
    </xf>
    <xf numFmtId="44" fontId="154" fillId="0" borderId="11" xfId="0" applyNumberFormat="1" applyFont="1" applyBorder="1" applyAlignment="1">
      <alignment horizontal="center"/>
    </xf>
    <xf numFmtId="0" fontId="133" fillId="0" borderId="38" xfId="0" applyFont="1" applyBorder="1" applyAlignment="1">
      <alignment horizontal="left"/>
    </xf>
    <xf numFmtId="0" fontId="155" fillId="0" borderId="38" xfId="0" applyFont="1" applyBorder="1"/>
    <xf numFmtId="0" fontId="148" fillId="0" borderId="38" xfId="0" applyFont="1" applyBorder="1" applyAlignment="1">
      <alignment vertical="center" readingOrder="1"/>
    </xf>
    <xf numFmtId="0" fontId="148" fillId="0" borderId="38" xfId="0" applyFont="1" applyBorder="1" applyAlignment="1">
      <alignment horizontal="left"/>
    </xf>
    <xf numFmtId="0" fontId="157" fillId="0" borderId="38" xfId="0" applyFont="1" applyBorder="1" applyAlignment="1">
      <alignment vertical="center" readingOrder="1"/>
    </xf>
    <xf numFmtId="0" fontId="156" fillId="0" borderId="38" xfId="0" applyFont="1" applyBorder="1" applyAlignment="1">
      <alignment vertical="center" readingOrder="1"/>
    </xf>
    <xf numFmtId="44" fontId="148" fillId="0" borderId="38" xfId="0" applyNumberFormat="1" applyFont="1" applyBorder="1" applyAlignment="1">
      <alignment horizontal="center"/>
    </xf>
    <xf numFmtId="44" fontId="156" fillId="0" borderId="38" xfId="0" applyNumberFormat="1" applyFont="1" applyBorder="1" applyAlignment="1">
      <alignment horizontal="center" vertical="center"/>
    </xf>
    <xf numFmtId="44" fontId="82" fillId="0" borderId="0" xfId="0" applyNumberFormat="1" applyFont="1" applyAlignment="1">
      <alignment horizontal="center"/>
    </xf>
    <xf numFmtId="44" fontId="82" fillId="0" borderId="9" xfId="0" applyNumberFormat="1" applyFont="1" applyBorder="1" applyAlignment="1">
      <alignment horizontal="center"/>
    </xf>
    <xf numFmtId="44" fontId="133" fillId="0" borderId="0" xfId="0" applyNumberFormat="1" applyFont="1" applyAlignment="1">
      <alignment horizontal="center"/>
    </xf>
    <xf numFmtId="44" fontId="133" fillId="0" borderId="9" xfId="0" applyNumberFormat="1" applyFont="1" applyBorder="1" applyAlignment="1">
      <alignment horizontal="center"/>
    </xf>
    <xf numFmtId="44" fontId="148" fillId="5" borderId="11" xfId="2" applyNumberFormat="1" applyFont="1" applyFill="1" applyBorder="1" applyAlignment="1">
      <alignment horizontal="center" wrapText="1"/>
    </xf>
    <xf numFmtId="44" fontId="133" fillId="38" borderId="9" xfId="2" applyNumberFormat="1" applyFont="1" applyFill="1" applyBorder="1" applyAlignment="1">
      <alignment horizontal="center" wrapText="1"/>
    </xf>
    <xf numFmtId="3" fontId="138" fillId="75" borderId="38" xfId="2" applyNumberFormat="1" applyFont="1" applyFill="1" applyBorder="1" applyAlignment="1">
      <alignment horizontal="center" vertical="center" wrapText="1"/>
    </xf>
    <xf numFmtId="9" fontId="138" fillId="75" borderId="38" xfId="2" applyNumberFormat="1" applyFont="1" applyFill="1" applyBorder="1" applyAlignment="1">
      <alignment horizontal="center" vertical="center" wrapText="1"/>
    </xf>
    <xf numFmtId="44" fontId="148" fillId="5" borderId="80" xfId="2" applyNumberFormat="1" applyFont="1" applyFill="1" applyBorder="1" applyAlignment="1">
      <alignment horizontal="center" wrapText="1"/>
    </xf>
    <xf numFmtId="44" fontId="82" fillId="0" borderId="9" xfId="2" applyNumberFormat="1" applyFont="1" applyBorder="1" applyAlignment="1">
      <alignment horizontal="center" wrapText="1"/>
    </xf>
    <xf numFmtId="165" fontId="133" fillId="5" borderId="38" xfId="2" applyNumberFormat="1" applyFont="1" applyFill="1" applyBorder="1" applyAlignment="1">
      <alignment wrapText="1"/>
    </xf>
    <xf numFmtId="44" fontId="133" fillId="5" borderId="38" xfId="2" applyNumberFormat="1" applyFont="1" applyFill="1" applyBorder="1" applyAlignment="1">
      <alignment horizontal="center" wrapText="1"/>
    </xf>
    <xf numFmtId="9" fontId="133" fillId="5" borderId="38" xfId="2" applyNumberFormat="1" applyFont="1" applyFill="1" applyBorder="1" applyAlignment="1">
      <alignment horizontal="center" wrapText="1"/>
    </xf>
    <xf numFmtId="1" fontId="133" fillId="5" borderId="38" xfId="2" applyNumberFormat="1" applyFont="1" applyFill="1" applyBorder="1" applyAlignment="1">
      <alignment horizontal="left" wrapText="1"/>
    </xf>
    <xf numFmtId="1" fontId="131" fillId="0" borderId="38" xfId="2" applyNumberFormat="1" applyFont="1" applyBorder="1" applyAlignment="1">
      <alignment horizontal="left" wrapText="1"/>
    </xf>
    <xf numFmtId="1" fontId="131" fillId="0" borderId="38" xfId="1" applyNumberFormat="1" applyFont="1" applyBorder="1" applyAlignment="1">
      <alignment horizontal="left"/>
    </xf>
    <xf numFmtId="0" fontId="131" fillId="0" borderId="38" xfId="2" applyFont="1" applyBorder="1" applyAlignment="1">
      <alignment wrapText="1"/>
    </xf>
    <xf numFmtId="1" fontId="148" fillId="5" borderId="38" xfId="2" applyNumberFormat="1" applyFont="1" applyFill="1" applyBorder="1" applyAlignment="1">
      <alignment horizontal="left" wrapText="1"/>
    </xf>
    <xf numFmtId="165" fontId="148" fillId="5" borderId="38" xfId="2" applyNumberFormat="1" applyFont="1" applyFill="1" applyBorder="1" applyAlignment="1">
      <alignment wrapText="1"/>
    </xf>
    <xf numFmtId="44" fontId="148" fillId="5" borderId="38" xfId="2" applyNumberFormat="1" applyFont="1" applyFill="1" applyBorder="1" applyAlignment="1">
      <alignment horizontal="center" wrapText="1"/>
    </xf>
    <xf numFmtId="9" fontId="148" fillId="5" borderId="38" xfId="2" applyNumberFormat="1" applyFont="1" applyFill="1" applyBorder="1" applyAlignment="1">
      <alignment horizontal="center" wrapText="1"/>
    </xf>
    <xf numFmtId="3" fontId="131" fillId="0" borderId="1" xfId="2" applyNumberFormat="1" applyFont="1" applyBorder="1" applyAlignment="1">
      <alignment horizontal="left" vertical="center" wrapText="1"/>
    </xf>
    <xf numFmtId="3" fontId="133" fillId="5" borderId="8" xfId="2" applyNumberFormat="1" applyFont="1" applyFill="1" applyBorder="1" applyAlignment="1">
      <alignment horizontal="left" vertical="center" wrapText="1"/>
    </xf>
    <xf numFmtId="1" fontId="133" fillId="0" borderId="38" xfId="2" quotePrefix="1" applyNumberFormat="1" applyFont="1" applyBorder="1" applyAlignment="1">
      <alignment horizontal="left" vertical="center"/>
    </xf>
    <xf numFmtId="165" fontId="131" fillId="0" borderId="38" xfId="2" applyNumberFormat="1" applyFont="1" applyBorder="1" applyAlignment="1">
      <alignment horizontal="left" vertical="center" wrapText="1"/>
    </xf>
    <xf numFmtId="44" fontId="131" fillId="0" borderId="38" xfId="2" applyNumberFormat="1" applyFont="1" applyBorder="1" applyAlignment="1">
      <alignment horizontal="center" vertical="center" wrapText="1"/>
    </xf>
    <xf numFmtId="9" fontId="131" fillId="0" borderId="38" xfId="2" applyNumberFormat="1" applyFont="1" applyBorder="1" applyAlignment="1">
      <alignment horizontal="center" vertical="center" wrapText="1"/>
    </xf>
    <xf numFmtId="1" fontId="133" fillId="5" borderId="38" xfId="2" quotePrefix="1" applyNumberFormat="1" applyFont="1" applyFill="1" applyBorder="1" applyAlignment="1">
      <alignment horizontal="left" vertical="center"/>
    </xf>
    <xf numFmtId="165" fontId="133" fillId="5" borderId="38" xfId="2" applyNumberFormat="1" applyFont="1" applyFill="1" applyBorder="1" applyAlignment="1">
      <alignment horizontal="left" vertical="center" wrapText="1"/>
    </xf>
    <xf numFmtId="9" fontId="133" fillId="5" borderId="38" xfId="2" applyNumberFormat="1" applyFont="1" applyFill="1" applyBorder="1" applyAlignment="1">
      <alignment horizontal="center" vertical="center" wrapText="1"/>
    </xf>
    <xf numFmtId="1" fontId="131" fillId="0" borderId="38" xfId="2" quotePrefix="1" applyNumberFormat="1" applyFont="1" applyBorder="1" applyAlignment="1">
      <alignment horizontal="left" vertical="center"/>
    </xf>
    <xf numFmtId="44" fontId="133" fillId="5" borderId="38" xfId="2" applyNumberFormat="1" applyFont="1" applyFill="1" applyBorder="1" applyAlignment="1">
      <alignment horizontal="left" vertical="center" wrapText="1"/>
    </xf>
    <xf numFmtId="0" fontId="133" fillId="5" borderId="38" xfId="2" applyFont="1" applyFill="1" applyBorder="1" applyAlignment="1">
      <alignment horizontal="left" vertical="center" wrapText="1"/>
    </xf>
    <xf numFmtId="0" fontId="148" fillId="5" borderId="38" xfId="2" applyFont="1" applyFill="1" applyBorder="1" applyAlignment="1">
      <alignment horizontal="left" vertical="center" wrapText="1"/>
    </xf>
    <xf numFmtId="3" fontId="148" fillId="5" borderId="38" xfId="2" applyNumberFormat="1" applyFont="1" applyFill="1" applyBorder="1" applyAlignment="1">
      <alignment horizontal="left" vertical="center" wrapText="1"/>
    </xf>
    <xf numFmtId="44" fontId="148" fillId="5" borderId="38" xfId="2" applyNumberFormat="1" applyFont="1" applyFill="1" applyBorder="1" applyAlignment="1">
      <alignment horizontal="left" vertical="center" wrapText="1"/>
    </xf>
    <xf numFmtId="9" fontId="148" fillId="5" borderId="38" xfId="2" applyNumberFormat="1" applyFont="1" applyFill="1" applyBorder="1" applyAlignment="1">
      <alignment horizontal="center" vertical="center" wrapText="1"/>
    </xf>
    <xf numFmtId="0" fontId="148" fillId="0" borderId="0" xfId="0" applyFont="1"/>
    <xf numFmtId="1" fontId="148" fillId="5" borderId="38" xfId="2" applyNumberFormat="1" applyFont="1" applyFill="1" applyBorder="1" applyAlignment="1">
      <alignment horizontal="left" vertical="center" wrapText="1"/>
    </xf>
    <xf numFmtId="9" fontId="82" fillId="5" borderId="38" xfId="2" applyNumberFormat="1" applyFont="1" applyFill="1" applyBorder="1" applyAlignment="1">
      <alignment horizontal="center" vertical="center" wrapText="1"/>
    </xf>
    <xf numFmtId="0" fontId="82" fillId="0" borderId="77" xfId="0" applyFont="1" applyBorder="1" applyAlignment="1">
      <alignment horizontal="left" vertical="center"/>
    </xf>
    <xf numFmtId="0" fontId="82" fillId="0" borderId="1" xfId="0" applyFont="1" applyBorder="1" applyAlignment="1">
      <alignment horizontal="left" vertical="center"/>
    </xf>
    <xf numFmtId="0" fontId="82" fillId="0" borderId="12" xfId="0" applyFont="1" applyBorder="1" applyAlignment="1">
      <alignment horizontal="left" vertical="center"/>
    </xf>
    <xf numFmtId="44" fontId="148" fillId="5" borderId="38" xfId="2" applyNumberFormat="1" applyFont="1" applyFill="1" applyBorder="1" applyAlignment="1">
      <alignment horizontal="center" vertical="center" wrapText="1"/>
    </xf>
    <xf numFmtId="44" fontId="82" fillId="5" borderId="38" xfId="2" applyNumberFormat="1" applyFont="1" applyFill="1" applyBorder="1" applyAlignment="1">
      <alignment horizontal="center" vertical="center" wrapText="1"/>
    </xf>
    <xf numFmtId="0" fontId="148" fillId="0" borderId="1" xfId="0" applyFont="1" applyBorder="1" applyAlignment="1">
      <alignment horizontal="left" vertical="center"/>
    </xf>
    <xf numFmtId="3" fontId="148" fillId="5" borderId="8" xfId="2" applyNumberFormat="1" applyFont="1" applyFill="1" applyBorder="1" applyAlignment="1">
      <alignment horizontal="left" vertical="center" wrapText="1"/>
    </xf>
    <xf numFmtId="3" fontId="131" fillId="5" borderId="38" xfId="2" applyNumberFormat="1" applyFont="1" applyFill="1" applyBorder="1" applyAlignment="1">
      <alignment horizontal="left" vertical="center" wrapText="1"/>
    </xf>
    <xf numFmtId="44" fontId="133" fillId="5" borderId="38" xfId="2" quotePrefix="1" applyNumberFormat="1" applyFont="1" applyFill="1" applyBorder="1" applyAlignment="1">
      <alignment horizontal="left" vertical="center"/>
    </xf>
    <xf numFmtId="0" fontId="133" fillId="0" borderId="38" xfId="0" applyFont="1" applyBorder="1" applyAlignment="1">
      <alignment horizontal="left" vertical="center"/>
    </xf>
    <xf numFmtId="9" fontId="131" fillId="0" borderId="38" xfId="0" applyNumberFormat="1" applyFont="1" applyBorder="1" applyAlignment="1">
      <alignment horizontal="center" vertical="center"/>
    </xf>
    <xf numFmtId="0" fontId="82" fillId="0" borderId="38" xfId="0" applyFont="1" applyBorder="1" applyAlignment="1">
      <alignment horizontal="left" vertical="center"/>
    </xf>
    <xf numFmtId="44" fontId="82" fillId="0" borderId="38" xfId="0" applyNumberFormat="1" applyFont="1" applyBorder="1" applyAlignment="1">
      <alignment horizontal="center" vertical="center"/>
    </xf>
    <xf numFmtId="9" fontId="82" fillId="0" borderId="38" xfId="0" applyNumberFormat="1" applyFont="1" applyBorder="1" applyAlignment="1">
      <alignment horizontal="center" vertical="center"/>
    </xf>
    <xf numFmtId="0" fontId="148" fillId="0" borderId="38" xfId="0" applyFont="1" applyBorder="1" applyAlignment="1">
      <alignment horizontal="left" vertical="center"/>
    </xf>
    <xf numFmtId="44" fontId="148" fillId="0" borderId="38" xfId="0" applyNumberFormat="1" applyFont="1" applyBorder="1" applyAlignment="1">
      <alignment horizontal="center" vertical="center"/>
    </xf>
    <xf numFmtId="9" fontId="148" fillId="0" borderId="38" xfId="0" applyNumberFormat="1" applyFont="1" applyBorder="1" applyAlignment="1">
      <alignment horizontal="center" vertical="center"/>
    </xf>
    <xf numFmtId="44" fontId="131" fillId="5" borderId="38" xfId="2" applyNumberFormat="1" applyFont="1" applyFill="1" applyBorder="1" applyAlignment="1">
      <alignment horizontal="center" wrapText="1"/>
    </xf>
    <xf numFmtId="44" fontId="131" fillId="75" borderId="38" xfId="2" applyNumberFormat="1" applyFont="1" applyFill="1" applyBorder="1" applyAlignment="1">
      <alignment horizontal="center" wrapText="1"/>
    </xf>
    <xf numFmtId="44" fontId="131" fillId="0" borderId="11" xfId="2" applyNumberFormat="1" applyFont="1" applyBorder="1" applyAlignment="1">
      <alignment horizontal="center" wrapText="1"/>
    </xf>
    <xf numFmtId="44" fontId="133" fillId="0" borderId="38" xfId="2" applyNumberFormat="1" applyFont="1" applyBorder="1" applyAlignment="1">
      <alignment horizontal="center" wrapText="1"/>
    </xf>
    <xf numFmtId="44" fontId="131" fillId="40" borderId="38" xfId="2" applyNumberFormat="1" applyFont="1" applyFill="1" applyBorder="1" applyAlignment="1">
      <alignment horizontal="center" wrapText="1"/>
    </xf>
    <xf numFmtId="44" fontId="138" fillId="5" borderId="38" xfId="2" applyNumberFormat="1" applyFont="1" applyFill="1" applyBorder="1" applyAlignment="1">
      <alignment horizontal="center" wrapText="1"/>
    </xf>
    <xf numFmtId="44" fontId="131" fillId="0" borderId="51" xfId="2" applyNumberFormat="1" applyFont="1" applyBorder="1" applyAlignment="1">
      <alignment horizontal="center" wrapText="1"/>
    </xf>
    <xf numFmtId="44" fontId="131" fillId="75" borderId="11" xfId="2" applyNumberFormat="1" applyFont="1" applyFill="1" applyBorder="1" applyAlignment="1">
      <alignment horizontal="center" wrapText="1"/>
    </xf>
    <xf numFmtId="3" fontId="8" fillId="0" borderId="0" xfId="0" applyNumberFormat="1" applyFont="1" applyAlignment="1">
      <alignment horizontal="center"/>
    </xf>
    <xf numFmtId="1" fontId="8" fillId="0" borderId="0" xfId="0" applyNumberFormat="1" applyFont="1" applyAlignment="1">
      <alignment horizontal="left"/>
    </xf>
    <xf numFmtId="3" fontId="8" fillId="0" borderId="0" xfId="0" applyNumberFormat="1" applyFont="1"/>
    <xf numFmtId="166" fontId="8" fillId="0" borderId="0" xfId="0" applyNumberFormat="1" applyFont="1"/>
    <xf numFmtId="0" fontId="8" fillId="0" borderId="0" xfId="2" applyAlignment="1">
      <alignment wrapText="1"/>
    </xf>
    <xf numFmtId="0" fontId="8" fillId="0" borderId="0" xfId="2" applyAlignment="1">
      <alignment horizontal="center" wrapText="1"/>
    </xf>
    <xf numFmtId="165" fontId="131" fillId="0" borderId="78" xfId="0" applyNumberFormat="1" applyFont="1" applyBorder="1" applyAlignment="1">
      <alignment horizontal="center"/>
    </xf>
    <xf numFmtId="10" fontId="131" fillId="0" borderId="80" xfId="51234" applyNumberFormat="1" applyFont="1" applyFill="1" applyBorder="1" applyAlignment="1">
      <alignment horizontal="center"/>
    </xf>
    <xf numFmtId="164" fontId="131" fillId="0" borderId="78" xfId="10507" applyNumberFormat="1" applyFont="1" applyFill="1" applyBorder="1" applyAlignment="1">
      <alignment horizontal="center"/>
    </xf>
    <xf numFmtId="164" fontId="131" fillId="0" borderId="80" xfId="10507" applyNumberFormat="1" applyFont="1" applyFill="1" applyBorder="1" applyAlignment="1">
      <alignment horizontal="center"/>
    </xf>
    <xf numFmtId="0" fontId="143" fillId="74" borderId="38" xfId="3645" applyFont="1" applyFill="1" applyBorder="1" applyAlignment="1">
      <alignment horizontal="center" vertical="center"/>
    </xf>
    <xf numFmtId="49" fontId="133" fillId="73" borderId="38" xfId="3645" applyNumberFormat="1" applyFont="1" applyFill="1" applyBorder="1" applyAlignment="1">
      <alignment horizontal="center" vertical="center"/>
    </xf>
    <xf numFmtId="0" fontId="138" fillId="75" borderId="39" xfId="3645" applyFont="1" applyFill="1" applyBorder="1" applyAlignment="1">
      <alignment horizontal="center" vertical="center"/>
    </xf>
    <xf numFmtId="0" fontId="131" fillId="0" borderId="38" xfId="3645" applyFont="1" applyBorder="1" applyAlignment="1">
      <alignment horizontal="left" vertical="center"/>
    </xf>
    <xf numFmtId="0" fontId="131" fillId="0" borderId="80" xfId="3645" applyFont="1" applyBorder="1" applyAlignment="1">
      <alignment horizontal="left" vertical="center"/>
    </xf>
    <xf numFmtId="10" fontId="140" fillId="0" borderId="38" xfId="3645" applyNumberFormat="1" applyFont="1" applyBorder="1" applyAlignment="1">
      <alignment horizontal="center" vertical="center"/>
    </xf>
    <xf numFmtId="9" fontId="140" fillId="0" borderId="38" xfId="3645" applyNumberFormat="1" applyFont="1" applyBorder="1" applyAlignment="1">
      <alignment horizontal="center" vertical="center"/>
    </xf>
    <xf numFmtId="0" fontId="140" fillId="37" borderId="39" xfId="3645" applyFont="1" applyFill="1" applyBorder="1" applyAlignment="1">
      <alignment horizontal="left" vertical="center"/>
    </xf>
    <xf numFmtId="0" fontId="140" fillId="37" borderId="39" xfId="3645" applyFont="1" applyFill="1" applyBorder="1" applyAlignment="1">
      <alignment horizontal="center" vertical="center"/>
    </xf>
    <xf numFmtId="164" fontId="131" fillId="0" borderId="38" xfId="3645" applyNumberFormat="1" applyFont="1" applyBorder="1" applyAlignment="1">
      <alignment horizontal="left"/>
    </xf>
    <xf numFmtId="0" fontId="140" fillId="0" borderId="38" xfId="3645" applyFont="1" applyBorder="1" applyAlignment="1">
      <alignment horizontal="left"/>
    </xf>
    <xf numFmtId="3" fontId="140" fillId="0" borderId="38" xfId="3645" applyNumberFormat="1" applyFont="1" applyBorder="1" applyAlignment="1">
      <alignment horizontal="center"/>
    </xf>
    <xf numFmtId="3" fontId="140" fillId="0" borderId="38" xfId="3645" applyNumberFormat="1" applyFont="1" applyBorder="1" applyAlignment="1">
      <alignment horizontal="center" vertical="center"/>
    </xf>
    <xf numFmtId="0" fontId="140" fillId="0" borderId="38" xfId="3645" applyFont="1" applyBorder="1" applyAlignment="1">
      <alignment horizontal="left" vertical="center" wrapText="1"/>
    </xf>
    <xf numFmtId="8" fontId="140" fillId="0" borderId="38" xfId="3645" applyNumberFormat="1" applyFont="1" applyBorder="1" applyAlignment="1">
      <alignment horizontal="center" vertical="center"/>
    </xf>
    <xf numFmtId="44" fontId="140" fillId="0" borderId="38" xfId="3645" applyNumberFormat="1" applyFont="1" applyBorder="1" applyAlignment="1">
      <alignment horizontal="center" vertical="center"/>
    </xf>
    <xf numFmtId="0" fontId="140" fillId="0" borderId="38" xfId="3645" applyFont="1" applyBorder="1" applyAlignment="1">
      <alignment horizontal="left" vertical="center"/>
    </xf>
    <xf numFmtId="0" fontId="140" fillId="76" borderId="38" xfId="3645" applyFont="1" applyFill="1" applyBorder="1" applyAlignment="1">
      <alignment horizontal="left" vertical="center"/>
    </xf>
    <xf numFmtId="166" fontId="140" fillId="76" borderId="39" xfId="3645" applyNumberFormat="1" applyFont="1" applyFill="1" applyBorder="1" applyAlignment="1">
      <alignment horizontal="center" vertical="center"/>
    </xf>
    <xf numFmtId="0" fontId="140" fillId="77" borderId="38" xfId="3645" applyFont="1" applyFill="1" applyBorder="1" applyAlignment="1">
      <alignment horizontal="left" vertical="center"/>
    </xf>
    <xf numFmtId="166" fontId="131" fillId="77" borderId="39" xfId="3645" applyNumberFormat="1" applyFont="1" applyFill="1" applyBorder="1" applyAlignment="1">
      <alignment horizontal="center" vertical="center"/>
    </xf>
    <xf numFmtId="0" fontId="144" fillId="0" borderId="38" xfId="3645" applyFont="1" applyBorder="1" applyAlignment="1">
      <alignment horizontal="left" vertical="center"/>
    </xf>
    <xf numFmtId="166" fontId="140" fillId="77" borderId="39" xfId="3645" applyNumberFormat="1" applyFont="1" applyFill="1" applyBorder="1" applyAlignment="1">
      <alignment horizontal="center" vertical="center"/>
    </xf>
    <xf numFmtId="164" fontId="140" fillId="0" borderId="38" xfId="3645" applyNumberFormat="1" applyFont="1" applyBorder="1" applyAlignment="1">
      <alignment horizontal="center" vertical="center"/>
    </xf>
    <xf numFmtId="0" fontId="144" fillId="0" borderId="38" xfId="3645" applyFont="1" applyBorder="1" applyAlignment="1">
      <alignment horizontal="left" vertical="center" wrapText="1"/>
    </xf>
    <xf numFmtId="164" fontId="140" fillId="37" borderId="39" xfId="3645" applyNumberFormat="1" applyFont="1" applyFill="1" applyBorder="1" applyAlignment="1">
      <alignment horizontal="center" vertical="center"/>
    </xf>
    <xf numFmtId="0" fontId="138" fillId="75" borderId="39" xfId="3646" applyFont="1" applyFill="1" applyBorder="1" applyAlignment="1">
      <alignment horizontal="left" vertical="center"/>
    </xf>
    <xf numFmtId="0" fontId="144" fillId="0" borderId="80" xfId="3646" applyFont="1" applyBorder="1" applyAlignment="1">
      <alignment horizontal="left" vertical="center"/>
    </xf>
    <xf numFmtId="0" fontId="140" fillId="37" borderId="39" xfId="3646" applyFont="1" applyFill="1" applyBorder="1" applyAlignment="1">
      <alignment horizontal="left" vertical="center"/>
    </xf>
    <xf numFmtId="0" fontId="140" fillId="0" borderId="38" xfId="3646" applyFont="1" applyBorder="1" applyAlignment="1">
      <alignment horizontal="left" vertical="center" wrapText="1"/>
    </xf>
    <xf numFmtId="41" fontId="140" fillId="0" borderId="38" xfId="3646" applyNumberFormat="1" applyFont="1" applyBorder="1" applyAlignment="1">
      <alignment horizontal="center" vertical="center" wrapText="1"/>
    </xf>
    <xf numFmtId="44" fontId="140" fillId="0" borderId="38" xfId="3646" applyNumberFormat="1" applyFont="1" applyBorder="1" applyAlignment="1">
      <alignment horizontal="center" vertical="center" wrapText="1"/>
    </xf>
    <xf numFmtId="8" fontId="140" fillId="0" borderId="38" xfId="3646" applyNumberFormat="1" applyFont="1" applyBorder="1" applyAlignment="1">
      <alignment horizontal="center" vertical="center" wrapText="1"/>
    </xf>
    <xf numFmtId="10" fontId="140" fillId="0" borderId="38" xfId="3646" applyNumberFormat="1" applyFont="1" applyBorder="1" applyAlignment="1">
      <alignment horizontal="center" vertical="center" wrapText="1"/>
    </xf>
    <xf numFmtId="8" fontId="140" fillId="0" borderId="38" xfId="3646" applyNumberFormat="1" applyFont="1" applyBorder="1" applyAlignment="1">
      <alignment horizontal="center" vertical="center"/>
    </xf>
    <xf numFmtId="44" fontId="140" fillId="0" borderId="39" xfId="3646" applyNumberFormat="1" applyFont="1" applyBorder="1" applyAlignment="1">
      <alignment horizontal="center" vertical="center"/>
    </xf>
    <xf numFmtId="1" fontId="131" fillId="5" borderId="38" xfId="2" applyNumberFormat="1" applyFont="1" applyFill="1" applyBorder="1" applyAlignment="1">
      <alignment horizontal="center" wrapText="1"/>
    </xf>
    <xf numFmtId="44" fontId="1" fillId="0" borderId="0" xfId="0" applyNumberFormat="1" applyFont="1" applyAlignment="1">
      <alignment horizontal="center" vertical="center"/>
    </xf>
    <xf numFmtId="0" fontId="1" fillId="0" borderId="9" xfId="0" applyFont="1" applyBorder="1" applyAlignment="1">
      <alignment vertical="center"/>
    </xf>
    <xf numFmtId="0" fontId="1" fillId="0" borderId="9" xfId="0" applyFont="1" applyBorder="1" applyAlignment="1">
      <alignment horizontal="left" vertical="center"/>
    </xf>
    <xf numFmtId="44" fontId="1" fillId="5" borderId="0" xfId="0" applyNumberFormat="1" applyFont="1" applyFill="1" applyAlignment="1">
      <alignment horizontal="center" vertical="center"/>
    </xf>
    <xf numFmtId="49" fontId="150" fillId="0" borderId="39" xfId="3646" applyNumberFormat="1" applyFont="1" applyBorder="1" applyAlignment="1">
      <alignment horizontal="center" vertical="center"/>
    </xf>
    <xf numFmtId="49" fontId="150" fillId="0" borderId="39" xfId="3646" applyNumberFormat="1" applyFont="1" applyBorder="1" applyAlignment="1">
      <alignment horizontal="left"/>
    </xf>
    <xf numFmtId="14" fontId="133" fillId="0" borderId="49" xfId="0" applyNumberFormat="1" applyFont="1" applyBorder="1" applyAlignment="1">
      <alignment horizontal="center" vertical="center"/>
    </xf>
    <xf numFmtId="202" fontId="131" fillId="0" borderId="38" xfId="0" applyNumberFormat="1" applyFont="1" applyBorder="1" applyAlignment="1">
      <alignment horizontal="center"/>
    </xf>
    <xf numFmtId="49" fontId="133" fillId="5" borderId="38" xfId="2" applyNumberFormat="1" applyFont="1" applyFill="1" applyBorder="1" applyAlignment="1">
      <alignment horizontal="left" vertical="center" wrapText="1"/>
    </xf>
    <xf numFmtId="9" fontId="131" fillId="0" borderId="0" xfId="0" applyNumberFormat="1" applyFont="1"/>
    <xf numFmtId="3" fontId="133" fillId="75" borderId="80" xfId="2" applyNumberFormat="1" applyFont="1" applyFill="1" applyBorder="1" applyAlignment="1">
      <alignment horizontal="left" vertical="center" wrapText="1"/>
    </xf>
    <xf numFmtId="1" fontId="133" fillId="75" borderId="80" xfId="2" applyNumberFormat="1" applyFont="1" applyFill="1" applyBorder="1" applyAlignment="1">
      <alignment horizontal="left" vertical="center" wrapText="1"/>
    </xf>
    <xf numFmtId="0" fontId="133" fillId="75" borderId="80" xfId="2" applyFont="1" applyFill="1" applyBorder="1" applyAlignment="1">
      <alignment horizontal="left" vertical="center" wrapText="1"/>
    </xf>
    <xf numFmtId="164" fontId="133" fillId="75" borderId="80" xfId="2" applyNumberFormat="1" applyFont="1" applyFill="1" applyBorder="1" applyAlignment="1">
      <alignment horizontal="center" vertical="center" wrapText="1"/>
    </xf>
    <xf numFmtId="9" fontId="133" fillId="75" borderId="80" xfId="2" applyNumberFormat="1" applyFont="1" applyFill="1" applyBorder="1" applyAlignment="1">
      <alignment horizontal="center" vertical="center" wrapText="1"/>
    </xf>
    <xf numFmtId="14" fontId="133" fillId="0" borderId="129" xfId="0" applyNumberFormat="1" applyFont="1" applyBorder="1" applyAlignment="1">
      <alignment horizontal="center" vertical="center"/>
    </xf>
    <xf numFmtId="14" fontId="133" fillId="0" borderId="47" xfId="0" applyNumberFormat="1" applyFont="1" applyBorder="1" applyAlignment="1">
      <alignment horizontal="center" vertical="center"/>
    </xf>
    <xf numFmtId="0" fontId="133" fillId="0" borderId="80" xfId="0" applyFont="1" applyBorder="1" applyAlignment="1">
      <alignment horizontal="center" vertical="center"/>
    </xf>
    <xf numFmtId="0" fontId="133" fillId="0" borderId="11" xfId="0" applyFont="1" applyBorder="1" applyAlignment="1">
      <alignment horizontal="center" vertical="center"/>
    </xf>
    <xf numFmtId="0" fontId="133" fillId="0" borderId="9" xfId="0" applyFont="1" applyBorder="1" applyAlignment="1">
      <alignment horizontal="center" vertical="center"/>
    </xf>
    <xf numFmtId="14" fontId="133" fillId="0" borderId="94" xfId="0" applyNumberFormat="1" applyFont="1" applyBorder="1" applyAlignment="1">
      <alignment horizontal="center" vertical="center"/>
    </xf>
    <xf numFmtId="14" fontId="133" fillId="0" borderId="129" xfId="0" applyNumberFormat="1" applyFont="1" applyBorder="1" applyAlignment="1">
      <alignment horizontal="center" vertical="center" wrapText="1"/>
    </xf>
    <xf numFmtId="14" fontId="133" fillId="0" borderId="94" xfId="0" applyNumberFormat="1" applyFont="1" applyBorder="1" applyAlignment="1">
      <alignment horizontal="center" vertical="center" wrapText="1"/>
    </xf>
    <xf numFmtId="14" fontId="133" fillId="0" borderId="47" xfId="0" applyNumberFormat="1" applyFont="1" applyBorder="1" applyAlignment="1">
      <alignment horizontal="center" vertical="center" wrapText="1"/>
    </xf>
    <xf numFmtId="0" fontId="138" fillId="80" borderId="42" xfId="0" applyFont="1" applyFill="1" applyBorder="1" applyAlignment="1">
      <alignment horizontal="center"/>
    </xf>
    <xf numFmtId="0" fontId="138" fillId="80" borderId="43" xfId="0" applyFont="1" applyFill="1" applyBorder="1" applyAlignment="1">
      <alignment horizontal="center"/>
    </xf>
    <xf numFmtId="0" fontId="138" fillId="80" borderId="44" xfId="0" applyFont="1" applyFill="1" applyBorder="1" applyAlignment="1">
      <alignment horizontal="center"/>
    </xf>
    <xf numFmtId="14" fontId="133" fillId="0" borderId="80" xfId="0" applyNumberFormat="1" applyFont="1" applyBorder="1" applyAlignment="1">
      <alignment horizontal="center" vertical="center"/>
    </xf>
    <xf numFmtId="14" fontId="133" fillId="0" borderId="11" xfId="0" applyNumberFormat="1" applyFont="1" applyBorder="1" applyAlignment="1">
      <alignment horizontal="center" vertical="center"/>
    </xf>
    <xf numFmtId="14" fontId="133" fillId="0" borderId="9" xfId="0" applyNumberFormat="1" applyFont="1" applyBorder="1" applyAlignment="1">
      <alignment horizontal="center" vertical="center"/>
    </xf>
    <xf numFmtId="166" fontId="13" fillId="0" borderId="0" xfId="2" applyNumberFormat="1" applyFont="1" applyAlignment="1">
      <alignment horizontal="center" wrapText="1"/>
    </xf>
    <xf numFmtId="0" fontId="0" fillId="0" borderId="0" xfId="0" applyAlignment="1">
      <alignment horizontal="center" wrapText="1"/>
    </xf>
    <xf numFmtId="0" fontId="159" fillId="0" borderId="88" xfId="56631" applyFont="1" applyBorder="1" applyAlignment="1">
      <alignment horizontal="center"/>
    </xf>
    <xf numFmtId="0" fontId="159" fillId="0" borderId="89" xfId="56631" applyFont="1" applyBorder="1" applyAlignment="1">
      <alignment horizontal="center"/>
    </xf>
    <xf numFmtId="0" fontId="159" fillId="0" borderId="90" xfId="56631" applyFont="1" applyBorder="1" applyAlignment="1">
      <alignment horizontal="center"/>
    </xf>
    <xf numFmtId="0" fontId="133" fillId="5" borderId="73" xfId="0" applyFont="1" applyFill="1" applyBorder="1" applyAlignment="1">
      <alignment horizontal="center"/>
    </xf>
    <xf numFmtId="0" fontId="133" fillId="5" borderId="23" xfId="0" applyFont="1" applyFill="1" applyBorder="1" applyAlignment="1">
      <alignment horizontal="center"/>
    </xf>
    <xf numFmtId="0" fontId="133" fillId="5" borderId="74" xfId="0" applyFont="1" applyFill="1" applyBorder="1" applyAlignment="1">
      <alignment horizontal="center"/>
    </xf>
    <xf numFmtId="0" fontId="159" fillId="0" borderId="91" xfId="56631" applyFont="1" applyBorder="1" applyAlignment="1">
      <alignment horizontal="center"/>
    </xf>
    <xf numFmtId="0" fontId="159" fillId="0" borderId="92" xfId="56631" applyFont="1" applyBorder="1" applyAlignment="1">
      <alignment horizontal="center"/>
    </xf>
    <xf numFmtId="0" fontId="159" fillId="0" borderId="93" xfId="56631" applyFont="1" applyBorder="1" applyAlignment="1">
      <alignment horizontal="center"/>
    </xf>
    <xf numFmtId="0" fontId="133" fillId="5" borderId="83" xfId="0" applyFont="1" applyFill="1" applyBorder="1" applyAlignment="1">
      <alignment horizontal="center"/>
    </xf>
    <xf numFmtId="0" fontId="133" fillId="5" borderId="79" xfId="0" applyFont="1" applyFill="1" applyBorder="1" applyAlignment="1">
      <alignment horizontal="center"/>
    </xf>
    <xf numFmtId="0" fontId="133" fillId="5" borderId="84" xfId="0" applyFont="1" applyFill="1" applyBorder="1" applyAlignment="1">
      <alignment horizontal="center"/>
    </xf>
    <xf numFmtId="0" fontId="159" fillId="0" borderId="85" xfId="56631" applyFont="1" applyBorder="1" applyAlignment="1">
      <alignment horizontal="center"/>
    </xf>
    <xf numFmtId="0" fontId="159" fillId="0" borderId="86" xfId="56631" applyFont="1" applyBorder="1" applyAlignment="1">
      <alignment horizontal="center"/>
    </xf>
    <xf numFmtId="0" fontId="159" fillId="0" borderId="87" xfId="56631" applyFont="1" applyBorder="1" applyAlignment="1">
      <alignment horizontal="center"/>
    </xf>
    <xf numFmtId="0" fontId="133" fillId="5" borderId="69" xfId="0" applyFont="1" applyFill="1" applyBorder="1" applyAlignment="1">
      <alignment horizontal="center"/>
    </xf>
    <xf numFmtId="0" fontId="133" fillId="5" borderId="63" xfId="0" applyFont="1" applyFill="1" applyBorder="1" applyAlignment="1">
      <alignment horizontal="center"/>
    </xf>
    <xf numFmtId="0" fontId="133" fillId="5" borderId="70" xfId="0" applyFont="1" applyFill="1" applyBorder="1" applyAlignment="1">
      <alignment horizontal="center"/>
    </xf>
    <xf numFmtId="0" fontId="133" fillId="5" borderId="71" xfId="0" applyFont="1" applyFill="1" applyBorder="1" applyAlignment="1">
      <alignment horizontal="center"/>
    </xf>
    <xf numFmtId="0" fontId="133" fillId="5" borderId="72" xfId="0" applyFont="1" applyFill="1" applyBorder="1" applyAlignment="1">
      <alignment horizontal="center"/>
    </xf>
    <xf numFmtId="0" fontId="133" fillId="5" borderId="41" xfId="0" applyFont="1" applyFill="1" applyBorder="1" applyAlignment="1">
      <alignment horizontal="center"/>
    </xf>
    <xf numFmtId="0" fontId="133" fillId="0" borderId="73" xfId="0" applyFont="1" applyBorder="1" applyAlignment="1">
      <alignment horizontal="center"/>
    </xf>
    <xf numFmtId="0" fontId="133" fillId="0" borderId="23" xfId="0" applyFont="1" applyBorder="1" applyAlignment="1">
      <alignment horizontal="center"/>
    </xf>
    <xf numFmtId="0" fontId="133" fillId="0" borderId="74" xfId="0" applyFont="1" applyBorder="1" applyAlignment="1">
      <alignment horizontal="center"/>
    </xf>
    <xf numFmtId="164" fontId="148" fillId="5" borderId="73" xfId="56624" applyNumberFormat="1" applyFont="1" applyFill="1" applyBorder="1" applyAlignment="1">
      <alignment horizontal="center"/>
    </xf>
    <xf numFmtId="164" fontId="148" fillId="5" borderId="23" xfId="56624" applyNumberFormat="1" applyFont="1" applyFill="1" applyBorder="1" applyAlignment="1">
      <alignment horizontal="center"/>
    </xf>
    <xf numFmtId="164" fontId="148" fillId="5" borderId="74" xfId="56624" applyNumberFormat="1" applyFont="1" applyFill="1" applyBorder="1" applyAlignment="1">
      <alignment horizontal="center"/>
    </xf>
    <xf numFmtId="0" fontId="148" fillId="5" borderId="69" xfId="56623" applyFont="1" applyFill="1" applyBorder="1" applyAlignment="1">
      <alignment horizontal="center" vertical="center"/>
    </xf>
    <xf numFmtId="0" fontId="148" fillId="5" borderId="71" xfId="56623" applyFont="1" applyFill="1" applyBorder="1" applyAlignment="1">
      <alignment horizontal="center" vertical="center"/>
    </xf>
    <xf numFmtId="0" fontId="148" fillId="5" borderId="63" xfId="56623" applyFont="1" applyFill="1" applyBorder="1" applyAlignment="1">
      <alignment horizontal="center" vertical="center"/>
    </xf>
    <xf numFmtId="0" fontId="148" fillId="5" borderId="70" xfId="56623" applyFont="1" applyFill="1" applyBorder="1" applyAlignment="1">
      <alignment horizontal="center" vertical="center"/>
    </xf>
    <xf numFmtId="0" fontId="148" fillId="5" borderId="72" xfId="56623" applyFont="1" applyFill="1" applyBorder="1" applyAlignment="1">
      <alignment horizontal="center" vertical="center"/>
    </xf>
    <xf numFmtId="0" fontId="148" fillId="5" borderId="41" xfId="56623" applyFont="1" applyFill="1" applyBorder="1" applyAlignment="1">
      <alignment horizontal="center" vertical="center"/>
    </xf>
    <xf numFmtId="165" fontId="148" fillId="5" borderId="54" xfId="56624" applyNumberFormat="1" applyFont="1" applyFill="1" applyBorder="1" applyAlignment="1">
      <alignment horizontal="center" vertical="center"/>
    </xf>
    <xf numFmtId="165" fontId="148" fillId="5" borderId="75" xfId="56624" applyNumberFormat="1" applyFont="1" applyFill="1" applyBorder="1" applyAlignment="1">
      <alignment horizontal="center" vertical="center"/>
    </xf>
    <xf numFmtId="0" fontId="133" fillId="0" borderId="59" xfId="0" applyFont="1" applyBorder="1" applyAlignment="1">
      <alignment horizontal="center"/>
    </xf>
    <xf numFmtId="0" fontId="133" fillId="0" borderId="60" xfId="0" applyFont="1" applyBorder="1" applyAlignment="1">
      <alignment horizontal="center"/>
    </xf>
    <xf numFmtId="0" fontId="131" fillId="0" borderId="94" xfId="0" applyFont="1" applyBorder="1" applyAlignment="1">
      <alignment horizontal="center" vertical="top" wrapText="1"/>
    </xf>
    <xf numFmtId="0" fontId="131" fillId="0" borderId="9" xfId="0" applyFont="1" applyBorder="1" applyAlignment="1">
      <alignment horizontal="center" vertical="top" wrapText="1"/>
    </xf>
    <xf numFmtId="165" fontId="131" fillId="0" borderId="9" xfId="0" applyNumberFormat="1" applyFont="1" applyBorder="1" applyAlignment="1">
      <alignment horizontal="center" vertical="top" wrapText="1"/>
    </xf>
    <xf numFmtId="0" fontId="131" fillId="0" borderId="95" xfId="0" applyFont="1" applyBorder="1" applyAlignment="1">
      <alignment horizontal="center" vertical="top" wrapText="1"/>
    </xf>
    <xf numFmtId="9" fontId="133" fillId="0" borderId="60" xfId="0" applyNumberFormat="1" applyFont="1" applyBorder="1" applyAlignment="1">
      <alignment horizontal="center"/>
    </xf>
    <xf numFmtId="9" fontId="133" fillId="0" borderId="61" xfId="0" applyNumberFormat="1" applyFont="1" applyBorder="1" applyAlignment="1">
      <alignment horizontal="center"/>
    </xf>
    <xf numFmtId="3" fontId="133" fillId="0" borderId="73" xfId="0" applyNumberFormat="1" applyFont="1" applyBorder="1" applyAlignment="1">
      <alignment horizontal="center"/>
    </xf>
    <xf numFmtId="3" fontId="133" fillId="0" borderId="64" xfId="0" applyNumberFormat="1" applyFont="1" applyBorder="1" applyAlignment="1">
      <alignment horizontal="center"/>
    </xf>
    <xf numFmtId="0" fontId="143" fillId="75" borderId="62" xfId="0" applyFont="1" applyFill="1" applyBorder="1" applyAlignment="1">
      <alignment horizontal="center" vertical="center" wrapText="1"/>
    </xf>
    <xf numFmtId="0" fontId="143" fillId="75" borderId="49" xfId="0" applyFont="1" applyFill="1" applyBorder="1" applyAlignment="1">
      <alignment horizontal="center" vertical="center" wrapText="1"/>
    </xf>
    <xf numFmtId="0" fontId="143" fillId="75" borderId="56" xfId="0" applyFont="1" applyFill="1" applyBorder="1" applyAlignment="1">
      <alignment horizontal="center" vertical="center" wrapText="1"/>
    </xf>
    <xf numFmtId="0" fontId="143" fillId="75" borderId="38" xfId="0" applyFont="1" applyFill="1" applyBorder="1" applyAlignment="1">
      <alignment horizontal="center" vertical="center" wrapText="1"/>
    </xf>
    <xf numFmtId="0" fontId="138" fillId="75" borderId="82" xfId="0" applyFont="1" applyFill="1" applyBorder="1" applyAlignment="1">
      <alignment horizontal="center"/>
    </xf>
    <xf numFmtId="0" fontId="138" fillId="75" borderId="43" xfId="0" applyFont="1" applyFill="1" applyBorder="1" applyAlignment="1">
      <alignment horizontal="center"/>
    </xf>
    <xf numFmtId="0" fontId="138" fillId="75" borderId="44" xfId="0" applyFont="1" applyFill="1" applyBorder="1" applyAlignment="1">
      <alignment horizontal="center"/>
    </xf>
    <xf numFmtId="1" fontId="133" fillId="5" borderId="80" xfId="2" applyNumberFormat="1" applyFont="1" applyFill="1" applyBorder="1" applyAlignment="1">
      <alignment horizontal="center" vertical="center" wrapText="1"/>
    </xf>
    <xf numFmtId="1" fontId="133" fillId="5" borderId="11" xfId="2" applyNumberFormat="1" applyFont="1" applyFill="1" applyBorder="1" applyAlignment="1">
      <alignment horizontal="center" vertical="center" wrapText="1"/>
    </xf>
    <xf numFmtId="164" fontId="140" fillId="0" borderId="8" xfId="3645" applyNumberFormat="1" applyFont="1" applyBorder="1" applyAlignment="1">
      <alignment horizontal="center" vertical="center"/>
    </xf>
    <xf numFmtId="164" fontId="140" fillId="0" borderId="6" xfId="3645" applyNumberFormat="1" applyFont="1" applyBorder="1" applyAlignment="1">
      <alignment horizontal="center" vertical="center"/>
    </xf>
    <xf numFmtId="44" fontId="140" fillId="0" borderId="8" xfId="3645" applyNumberFormat="1" applyFont="1" applyBorder="1" applyAlignment="1">
      <alignment horizontal="center" vertical="center"/>
    </xf>
    <xf numFmtId="44" fontId="140" fillId="0" borderId="6" xfId="3645" applyNumberFormat="1" applyFont="1" applyBorder="1" applyAlignment="1">
      <alignment horizontal="center" vertical="center"/>
    </xf>
    <xf numFmtId="0" fontId="144" fillId="0" borderId="80" xfId="3645" applyFont="1" applyBorder="1" applyAlignment="1">
      <alignment horizontal="left" vertical="center"/>
    </xf>
    <xf numFmtId="0" fontId="144" fillId="0" borderId="9" xfId="3645" applyFont="1" applyBorder="1" applyAlignment="1">
      <alignment horizontal="left" vertical="center"/>
    </xf>
    <xf numFmtId="0" fontId="144" fillId="0" borderId="11" xfId="3645" applyFont="1" applyBorder="1" applyAlignment="1">
      <alignment horizontal="left" vertical="center"/>
    </xf>
    <xf numFmtId="8" fontId="140" fillId="0" borderId="8" xfId="3645" applyNumberFormat="1" applyFont="1" applyBorder="1" applyAlignment="1">
      <alignment horizontal="center" vertical="center"/>
    </xf>
    <xf numFmtId="8" fontId="140" fillId="0" borderId="6" xfId="3645" applyNumberFormat="1" applyFont="1" applyBorder="1" applyAlignment="1">
      <alignment horizontal="center" vertical="center"/>
    </xf>
    <xf numFmtId="0" fontId="138" fillId="75" borderId="8" xfId="3645" applyFont="1" applyFill="1" applyBorder="1" applyAlignment="1">
      <alignment horizontal="left" vertical="center"/>
    </xf>
    <xf numFmtId="0" fontId="138" fillId="75" borderId="39" xfId="3645" applyFont="1" applyFill="1" applyBorder="1" applyAlignment="1">
      <alignment horizontal="left" vertical="center"/>
    </xf>
    <xf numFmtId="0" fontId="140" fillId="0" borderId="8" xfId="3645" applyFont="1" applyBorder="1" applyAlignment="1">
      <alignment horizontal="left" vertical="center"/>
    </xf>
    <xf numFmtId="0" fontId="140" fillId="0" borderId="6" xfId="3645" applyFont="1" applyBorder="1" applyAlignment="1">
      <alignment horizontal="left" vertical="center"/>
    </xf>
    <xf numFmtId="44" fontId="140" fillId="0" borderId="39" xfId="3645" applyNumberFormat="1" applyFont="1" applyBorder="1" applyAlignment="1">
      <alignment horizontal="center" vertical="center"/>
    </xf>
    <xf numFmtId="0" fontId="133" fillId="0" borderId="80" xfId="3645" applyFont="1" applyBorder="1" applyAlignment="1">
      <alignment horizontal="left" vertical="center"/>
    </xf>
    <xf numFmtId="0" fontId="138" fillId="0" borderId="9" xfId="3645" applyFont="1" applyBorder="1" applyAlignment="1">
      <alignment horizontal="left" vertical="center"/>
    </xf>
    <xf numFmtId="0" fontId="138" fillId="0" borderId="11" xfId="3645" applyFont="1" applyBorder="1" applyAlignment="1">
      <alignment horizontal="left" vertical="center"/>
    </xf>
    <xf numFmtId="44" fontId="131" fillId="0" borderId="77" xfId="3645" applyNumberFormat="1" applyFont="1" applyBorder="1" applyAlignment="1">
      <alignment horizontal="center" vertical="center"/>
    </xf>
    <xf numFmtId="44" fontId="131" fillId="0" borderId="79" xfId="3645" applyNumberFormat="1" applyFont="1" applyBorder="1" applyAlignment="1">
      <alignment horizontal="center" vertical="center"/>
    </xf>
    <xf numFmtId="44" fontId="131" fillId="0" borderId="78" xfId="3645" applyNumberFormat="1" applyFont="1" applyBorder="1" applyAlignment="1">
      <alignment horizontal="center" vertical="center"/>
    </xf>
    <xf numFmtId="44" fontId="131" fillId="0" borderId="1" xfId="3645" applyNumberFormat="1" applyFont="1" applyBorder="1" applyAlignment="1">
      <alignment horizontal="center" vertical="center"/>
    </xf>
    <xf numFmtId="44" fontId="131" fillId="0" borderId="0" xfId="3645" applyNumberFormat="1" applyFont="1" applyAlignment="1">
      <alignment horizontal="center" vertical="center"/>
    </xf>
    <xf numFmtId="44" fontId="131" fillId="0" borderId="7" xfId="3645" applyNumberFormat="1" applyFont="1" applyBorder="1" applyAlignment="1">
      <alignment horizontal="center" vertical="center"/>
    </xf>
    <xf numFmtId="44" fontId="131" fillId="0" borderId="12" xfId="3645" applyNumberFormat="1" applyFont="1" applyBorder="1" applyAlignment="1">
      <alignment horizontal="center" vertical="center"/>
    </xf>
    <xf numFmtId="44" fontId="131" fillId="0" borderId="2" xfId="3645" applyNumberFormat="1" applyFont="1" applyBorder="1" applyAlignment="1">
      <alignment horizontal="center" vertical="center"/>
    </xf>
    <xf numFmtId="44" fontId="131" fillId="0" borderId="3" xfId="3645" applyNumberFormat="1" applyFont="1" applyBorder="1" applyAlignment="1">
      <alignment horizontal="center" vertical="center"/>
    </xf>
    <xf numFmtId="164" fontId="140" fillId="0" borderId="8" xfId="3645" applyNumberFormat="1" applyFont="1" applyBorder="1" applyAlignment="1">
      <alignment horizontal="center"/>
    </xf>
    <xf numFmtId="164" fontId="140" fillId="0" borderId="6" xfId="3645" applyNumberFormat="1" applyFont="1" applyBorder="1" applyAlignment="1">
      <alignment horizontal="center"/>
    </xf>
    <xf numFmtId="9" fontId="140" fillId="0" borderId="8" xfId="3645" applyNumberFormat="1" applyFont="1" applyBorder="1" applyAlignment="1">
      <alignment horizontal="center" vertical="center"/>
    </xf>
    <xf numFmtId="9" fontId="140" fillId="0" borderId="6" xfId="3645" applyNumberFormat="1" applyFont="1" applyBorder="1" applyAlignment="1">
      <alignment horizontal="center" vertical="center"/>
    </xf>
    <xf numFmtId="0" fontId="144" fillId="0" borderId="80" xfId="3645" applyFont="1" applyBorder="1" applyAlignment="1">
      <alignment horizontal="left" vertical="center" wrapText="1"/>
    </xf>
    <xf numFmtId="10" fontId="140" fillId="0" borderId="8" xfId="3645" applyNumberFormat="1" applyFont="1" applyBorder="1" applyAlignment="1">
      <alignment horizontal="center" vertical="center"/>
    </xf>
    <xf numFmtId="10" fontId="140" fillId="0" borderId="6" xfId="3645" applyNumberFormat="1" applyFont="1" applyBorder="1" applyAlignment="1">
      <alignment horizontal="center" vertical="center"/>
    </xf>
    <xf numFmtId="193" fontId="140" fillId="0" borderId="8" xfId="3645" applyNumberFormat="1" applyFont="1" applyBorder="1" applyAlignment="1">
      <alignment horizontal="center" vertical="center"/>
    </xf>
    <xf numFmtId="193" fontId="140" fillId="0" borderId="6" xfId="3645" applyNumberFormat="1" applyFont="1" applyBorder="1" applyAlignment="1">
      <alignment horizontal="center" vertical="center"/>
    </xf>
    <xf numFmtId="49" fontId="133" fillId="73" borderId="8" xfId="3645" applyNumberFormat="1" applyFont="1" applyFill="1" applyBorder="1" applyAlignment="1">
      <alignment horizontal="center" vertical="center"/>
    </xf>
    <xf numFmtId="49" fontId="133" fillId="73" borderId="6" xfId="3645" applyNumberFormat="1" applyFont="1" applyFill="1" applyBorder="1" applyAlignment="1">
      <alignment horizontal="center" vertical="center"/>
    </xf>
    <xf numFmtId="0" fontId="133" fillId="73" borderId="8" xfId="3645" applyFont="1" applyFill="1" applyBorder="1" applyAlignment="1">
      <alignment horizontal="left" vertical="center"/>
    </xf>
    <xf numFmtId="0" fontId="133" fillId="73" borderId="6" xfId="3645" applyFont="1" applyFill="1" applyBorder="1" applyAlignment="1">
      <alignment horizontal="left" vertical="center"/>
    </xf>
    <xf numFmtId="0" fontId="143" fillId="74" borderId="77" xfId="3645" applyFont="1" applyFill="1" applyBorder="1" applyAlignment="1">
      <alignment horizontal="left" vertical="center"/>
    </xf>
    <xf numFmtId="0" fontId="143" fillId="74" borderId="79" xfId="3645" applyFont="1" applyFill="1" applyBorder="1" applyAlignment="1">
      <alignment horizontal="left" vertical="center"/>
    </xf>
    <xf numFmtId="0" fontId="143" fillId="74" borderId="78" xfId="3645" applyFont="1" applyFill="1" applyBorder="1" applyAlignment="1">
      <alignment horizontal="left" vertical="center"/>
    </xf>
    <xf numFmtId="0" fontId="143" fillId="74" borderId="1" xfId="3645" applyFont="1" applyFill="1" applyBorder="1" applyAlignment="1">
      <alignment horizontal="left" vertical="center"/>
    </xf>
    <xf numFmtId="0" fontId="143" fillId="74" borderId="0" xfId="3645" applyFont="1" applyFill="1" applyAlignment="1">
      <alignment horizontal="left" vertical="center"/>
    </xf>
    <xf numFmtId="0" fontId="143" fillId="74" borderId="7" xfId="3645" applyFont="1" applyFill="1" applyBorder="1" applyAlignment="1">
      <alignment horizontal="left" vertical="center"/>
    </xf>
    <xf numFmtId="0" fontId="143" fillId="74" borderId="12" xfId="3645" applyFont="1" applyFill="1" applyBorder="1" applyAlignment="1">
      <alignment horizontal="left" vertical="center"/>
    </xf>
    <xf numFmtId="0" fontId="143" fillId="74" borderId="2" xfId="3645" applyFont="1" applyFill="1" applyBorder="1" applyAlignment="1">
      <alignment horizontal="left" vertical="center"/>
    </xf>
    <xf numFmtId="0" fontId="143" fillId="74" borderId="3" xfId="3645" applyFont="1" applyFill="1" applyBorder="1" applyAlignment="1">
      <alignment horizontal="left" vertical="center"/>
    </xf>
    <xf numFmtId="0" fontId="143" fillId="74" borderId="77" xfId="3645" applyFont="1" applyFill="1" applyBorder="1" applyAlignment="1">
      <alignment horizontal="center" vertical="center"/>
    </xf>
    <xf numFmtId="0" fontId="143" fillId="74" borderId="78" xfId="3645" applyFont="1" applyFill="1" applyBorder="1" applyAlignment="1">
      <alignment horizontal="center" vertical="center"/>
    </xf>
    <xf numFmtId="0" fontId="143" fillId="74" borderId="12" xfId="3645" applyFont="1" applyFill="1" applyBorder="1" applyAlignment="1">
      <alignment horizontal="center" vertical="center"/>
    </xf>
    <xf numFmtId="0" fontId="143" fillId="74" borderId="3" xfId="3645" applyFont="1" applyFill="1" applyBorder="1" applyAlignment="1">
      <alignment horizontal="center" vertical="center"/>
    </xf>
    <xf numFmtId="44" fontId="140" fillId="0" borderId="1" xfId="3646" applyNumberFormat="1" applyFont="1" applyBorder="1" applyAlignment="1">
      <alignment horizontal="center" vertical="center"/>
    </xf>
    <xf numFmtId="44" fontId="140" fillId="0" borderId="0" xfId="3646" applyNumberFormat="1" applyFont="1" applyAlignment="1">
      <alignment horizontal="center" vertical="center"/>
    </xf>
    <xf numFmtId="44" fontId="140" fillId="0" borderId="8" xfId="3646" applyNumberFormat="1" applyFont="1" applyBorder="1" applyAlignment="1">
      <alignment horizontal="center" vertical="center"/>
    </xf>
    <xf numFmtId="44" fontId="140" fillId="0" borderId="6" xfId="3646" applyNumberFormat="1" applyFont="1" applyBorder="1" applyAlignment="1">
      <alignment horizontal="center" vertical="center"/>
    </xf>
    <xf numFmtId="8" fontId="140" fillId="0" borderId="8" xfId="3646" applyNumberFormat="1" applyFont="1" applyBorder="1" applyAlignment="1">
      <alignment horizontal="center" vertical="center"/>
    </xf>
    <xf numFmtId="8" fontId="140" fillId="0" borderId="6" xfId="3646" applyNumberFormat="1" applyFont="1" applyBorder="1" applyAlignment="1">
      <alignment horizontal="center" vertical="center"/>
    </xf>
    <xf numFmtId="44" fontId="140" fillId="0" borderId="77" xfId="3646" applyNumberFormat="1" applyFont="1" applyBorder="1" applyAlignment="1">
      <alignment horizontal="center" vertical="center"/>
    </xf>
    <xf numFmtId="44" fontId="140" fillId="0" borderId="79" xfId="3646" applyNumberFormat="1" applyFont="1" applyBorder="1" applyAlignment="1">
      <alignment horizontal="center" vertical="center"/>
    </xf>
    <xf numFmtId="44" fontId="140" fillId="0" borderId="78" xfId="3646" applyNumberFormat="1" applyFont="1" applyBorder="1" applyAlignment="1">
      <alignment horizontal="center" vertical="center"/>
    </xf>
    <xf numFmtId="44" fontId="140" fillId="0" borderId="7" xfId="3646" applyNumberFormat="1" applyFont="1" applyBorder="1" applyAlignment="1">
      <alignment horizontal="center" vertical="center"/>
    </xf>
    <xf numFmtId="44" fontId="140" fillId="0" borderId="12" xfId="3646" applyNumberFormat="1" applyFont="1" applyBorder="1" applyAlignment="1">
      <alignment horizontal="center" vertical="center"/>
    </xf>
    <xf numFmtId="44" fontId="140" fillId="0" borderId="2" xfId="3646" applyNumberFormat="1" applyFont="1" applyBorder="1" applyAlignment="1">
      <alignment horizontal="center" vertical="center"/>
    </xf>
    <xf numFmtId="44" fontId="140" fillId="0" borderId="3" xfId="3646" applyNumberFormat="1" applyFont="1" applyBorder="1" applyAlignment="1">
      <alignment horizontal="center" vertical="center"/>
    </xf>
    <xf numFmtId="164" fontId="140" fillId="0" borderId="8" xfId="3646" applyNumberFormat="1" applyFont="1" applyBorder="1" applyAlignment="1">
      <alignment horizontal="center" vertical="center" wrapText="1"/>
    </xf>
    <xf numFmtId="164" fontId="140" fillId="0" borderId="6" xfId="3646" applyNumberFormat="1" applyFont="1" applyBorder="1" applyAlignment="1">
      <alignment horizontal="center" vertical="center" wrapText="1"/>
    </xf>
    <xf numFmtId="0" fontId="143" fillId="74" borderId="12" xfId="3646" applyFont="1" applyFill="1" applyBorder="1" applyAlignment="1">
      <alignment horizontal="center" vertical="center"/>
    </xf>
    <xf numFmtId="0" fontId="143" fillId="74" borderId="3" xfId="3646" applyFont="1" applyFill="1" applyBorder="1" applyAlignment="1">
      <alignment horizontal="center" vertical="center"/>
    </xf>
    <xf numFmtId="0" fontId="143" fillId="0" borderId="1" xfId="3646" applyFont="1" applyBorder="1" applyAlignment="1">
      <alignment horizontal="center" vertical="center"/>
    </xf>
    <xf numFmtId="0" fontId="143" fillId="0" borderId="0" xfId="3646" applyFont="1" applyAlignment="1">
      <alignment horizontal="center" vertical="center"/>
    </xf>
    <xf numFmtId="49" fontId="133" fillId="73" borderId="8" xfId="3646" applyNumberFormat="1" applyFont="1" applyFill="1" applyBorder="1" applyAlignment="1">
      <alignment horizontal="center" vertical="center" wrapText="1"/>
    </xf>
    <xf numFmtId="49" fontId="133" fillId="73" borderId="6" xfId="3646" applyNumberFormat="1" applyFont="1" applyFill="1" applyBorder="1" applyAlignment="1">
      <alignment horizontal="center" vertical="center" wrapText="1"/>
    </xf>
    <xf numFmtId="49" fontId="133" fillId="0" borderId="1" xfId="3646" applyNumberFormat="1" applyFont="1" applyBorder="1" applyAlignment="1">
      <alignment horizontal="center" vertical="center" wrapText="1"/>
    </xf>
    <xf numFmtId="49" fontId="133" fillId="0" borderId="0" xfId="3646" applyNumberFormat="1" applyFont="1" applyAlignment="1">
      <alignment horizontal="center" vertical="center" wrapText="1"/>
    </xf>
    <xf numFmtId="0" fontId="143" fillId="74" borderId="1" xfId="3646" applyFont="1" applyFill="1" applyBorder="1" applyAlignment="1">
      <alignment horizontal="center" vertical="center" wrapText="1"/>
    </xf>
    <xf numFmtId="0" fontId="143" fillId="74" borderId="0" xfId="3646" applyFont="1" applyFill="1" applyAlignment="1">
      <alignment horizontal="center" vertical="center"/>
    </xf>
    <xf numFmtId="0" fontId="143" fillId="74" borderId="2" xfId="3646" applyFont="1" applyFill="1" applyBorder="1" applyAlignment="1">
      <alignment horizontal="center" vertical="center"/>
    </xf>
    <xf numFmtId="0" fontId="143" fillId="74" borderId="77" xfId="3646" applyFont="1" applyFill="1" applyBorder="1" applyAlignment="1">
      <alignment horizontal="center" vertical="center"/>
    </xf>
    <xf numFmtId="0" fontId="143" fillId="74" borderId="78" xfId="3646" applyFont="1" applyFill="1" applyBorder="1" applyAlignment="1">
      <alignment horizontal="center" vertical="center"/>
    </xf>
    <xf numFmtId="164" fontId="140" fillId="0" borderId="8" xfId="3646" applyNumberFormat="1" applyFont="1" applyBorder="1" applyAlignment="1">
      <alignment horizontal="center" vertical="center"/>
    </xf>
    <xf numFmtId="164" fontId="140" fillId="0" borderId="6" xfId="3646" applyNumberFormat="1" applyFont="1" applyBorder="1" applyAlignment="1">
      <alignment horizontal="center" vertical="center"/>
    </xf>
    <xf numFmtId="0" fontId="145" fillId="0" borderId="8" xfId="3646" applyFont="1" applyBorder="1" applyAlignment="1">
      <alignment horizontal="left" vertical="center"/>
    </xf>
    <xf numFmtId="0" fontId="145" fillId="0" borderId="6" xfId="3646" applyFont="1" applyBorder="1" applyAlignment="1">
      <alignment horizontal="left" vertical="center"/>
    </xf>
    <xf numFmtId="0" fontId="140" fillId="0" borderId="8" xfId="3646" applyFont="1" applyBorder="1" applyAlignment="1">
      <alignment horizontal="left" vertical="center"/>
    </xf>
    <xf numFmtId="0" fontId="140" fillId="0" borderId="6" xfId="3646" applyFont="1" applyBorder="1" applyAlignment="1">
      <alignment horizontal="left" vertical="center"/>
    </xf>
    <xf numFmtId="164" fontId="140" fillId="0" borderId="39" xfId="3646" applyNumberFormat="1" applyFont="1" applyBorder="1" applyAlignment="1">
      <alignment horizontal="center" vertical="center"/>
    </xf>
    <xf numFmtId="0" fontId="138" fillId="75" borderId="8" xfId="3646" applyFont="1" applyFill="1" applyBorder="1" applyAlignment="1">
      <alignment horizontal="left" vertical="center"/>
    </xf>
    <xf numFmtId="0" fontId="138" fillId="75" borderId="39" xfId="3646" applyFont="1" applyFill="1" applyBorder="1" applyAlignment="1">
      <alignment horizontal="left" vertical="center"/>
    </xf>
    <xf numFmtId="165" fontId="140" fillId="0" borderId="8" xfId="3646" applyNumberFormat="1" applyFont="1" applyBorder="1" applyAlignment="1">
      <alignment horizontal="center" vertical="center"/>
    </xf>
    <xf numFmtId="165" fontId="140" fillId="0" borderId="6" xfId="3646" applyNumberFormat="1" applyFont="1" applyBorder="1" applyAlignment="1">
      <alignment horizontal="center" vertical="center"/>
    </xf>
    <xf numFmtId="0" fontId="143" fillId="74" borderId="1" xfId="3646" applyFont="1" applyFill="1" applyBorder="1" applyAlignment="1">
      <alignment horizontal="left" vertical="center"/>
    </xf>
    <xf numFmtId="0" fontId="143" fillId="74" borderId="0" xfId="3646" applyFont="1" applyFill="1" applyAlignment="1">
      <alignment horizontal="left" vertical="center"/>
    </xf>
    <xf numFmtId="0" fontId="143" fillId="74" borderId="7" xfId="3646" applyFont="1" applyFill="1" applyBorder="1" applyAlignment="1">
      <alignment horizontal="left" vertical="center"/>
    </xf>
    <xf numFmtId="0" fontId="133" fillId="73" borderId="8" xfId="3646" applyFont="1" applyFill="1" applyBorder="1" applyAlignment="1">
      <alignment horizontal="left" vertical="center" wrapText="1"/>
    </xf>
    <xf numFmtId="0" fontId="133" fillId="73" borderId="6" xfId="3646" applyFont="1" applyFill="1" applyBorder="1" applyAlignment="1">
      <alignment horizontal="left" vertical="center" wrapText="1"/>
    </xf>
    <xf numFmtId="0" fontId="143" fillId="74" borderId="77" xfId="3646" applyFont="1" applyFill="1" applyBorder="1" applyAlignment="1">
      <alignment horizontal="left" vertical="center" wrapText="1"/>
    </xf>
    <xf numFmtId="0" fontId="143" fillId="74" borderId="78" xfId="3646" applyFont="1" applyFill="1" applyBorder="1" applyAlignment="1">
      <alignment horizontal="left" vertical="center" wrapText="1"/>
    </xf>
    <xf numFmtId="0" fontId="143" fillId="74" borderId="1" xfId="3646" applyFont="1" applyFill="1" applyBorder="1" applyAlignment="1">
      <alignment horizontal="left" vertical="center" wrapText="1"/>
    </xf>
    <xf numFmtId="0" fontId="143" fillId="74" borderId="7" xfId="3646" applyFont="1" applyFill="1" applyBorder="1" applyAlignment="1">
      <alignment horizontal="left" vertical="center" wrapText="1"/>
    </xf>
    <xf numFmtId="0" fontId="143" fillId="74" borderId="12" xfId="3646" applyFont="1" applyFill="1" applyBorder="1" applyAlignment="1">
      <alignment horizontal="left" vertical="center" wrapText="1"/>
    </xf>
    <xf numFmtId="0" fontId="143" fillId="74" borderId="3" xfId="3646" applyFont="1" applyFill="1" applyBorder="1" applyAlignment="1">
      <alignment horizontal="left" vertical="center" wrapText="1"/>
    </xf>
    <xf numFmtId="0" fontId="143" fillId="74" borderId="77" xfId="3646" applyFont="1" applyFill="1" applyBorder="1" applyAlignment="1">
      <alignment horizontal="left" vertical="center"/>
    </xf>
    <xf numFmtId="0" fontId="143" fillId="74" borderId="79" xfId="3646" applyFont="1" applyFill="1" applyBorder="1" applyAlignment="1">
      <alignment horizontal="left" vertical="center"/>
    </xf>
    <xf numFmtId="0" fontId="143" fillId="74" borderId="78" xfId="3646" applyFont="1" applyFill="1" applyBorder="1" applyAlignment="1">
      <alignment horizontal="left" vertical="center"/>
    </xf>
    <xf numFmtId="0" fontId="143" fillId="74" borderId="12" xfId="3646" applyFont="1" applyFill="1" applyBorder="1" applyAlignment="1">
      <alignment horizontal="left" vertical="center"/>
    </xf>
    <xf numFmtId="0" fontId="143" fillId="74" borderId="2" xfId="3646" applyFont="1" applyFill="1" applyBorder="1" applyAlignment="1">
      <alignment horizontal="left" vertical="center"/>
    </xf>
    <xf numFmtId="0" fontId="143" fillId="74" borderId="3" xfId="3646" applyFont="1" applyFill="1" applyBorder="1" applyAlignment="1">
      <alignment horizontal="left" vertical="center"/>
    </xf>
    <xf numFmtId="0" fontId="144" fillId="0" borderId="80" xfId="3646" applyFont="1" applyBorder="1" applyAlignment="1">
      <alignment horizontal="left" vertical="center" wrapText="1"/>
    </xf>
    <xf numFmtId="0" fontId="144" fillId="0" borderId="9" xfId="3646" applyFont="1" applyBorder="1" applyAlignment="1">
      <alignment horizontal="left" vertical="center" wrapText="1"/>
    </xf>
    <xf numFmtId="0" fontId="144" fillId="0" borderId="11" xfId="3646" applyFont="1" applyBorder="1" applyAlignment="1">
      <alignment horizontal="left" vertical="center" wrapText="1"/>
    </xf>
    <xf numFmtId="0" fontId="144" fillId="0" borderId="9" xfId="3646" applyFont="1" applyBorder="1" applyAlignment="1">
      <alignment horizontal="left" vertical="center"/>
    </xf>
    <xf numFmtId="0" fontId="144" fillId="0" borderId="11" xfId="3646" applyFont="1" applyBorder="1" applyAlignment="1">
      <alignment horizontal="left" vertical="center"/>
    </xf>
    <xf numFmtId="0" fontId="133" fillId="0" borderId="80" xfId="3646" applyFont="1" applyBorder="1" applyAlignment="1">
      <alignment horizontal="left" vertical="center" wrapText="1"/>
    </xf>
    <xf numFmtId="0" fontId="138" fillId="0" borderId="9" xfId="3646" applyFont="1" applyBorder="1" applyAlignment="1">
      <alignment horizontal="left" vertical="center" wrapText="1"/>
    </xf>
    <xf numFmtId="0" fontId="138" fillId="0" borderId="11" xfId="3646" applyFont="1" applyBorder="1" applyAlignment="1">
      <alignment horizontal="left" vertical="center" wrapText="1"/>
    </xf>
    <xf numFmtId="0" fontId="144" fillId="0" borderId="77" xfId="3646" applyFont="1" applyBorder="1" applyAlignment="1">
      <alignment horizontal="left" vertical="center" wrapText="1"/>
    </xf>
    <xf numFmtId="0" fontId="144" fillId="0" borderId="1" xfId="3646" applyFont="1" applyBorder="1" applyAlignment="1">
      <alignment horizontal="left" vertical="center" wrapText="1"/>
    </xf>
    <xf numFmtId="0" fontId="144" fillId="0" borderId="12" xfId="3646" applyFont="1" applyBorder="1" applyAlignment="1">
      <alignment horizontal="left" vertical="center" wrapText="1"/>
    </xf>
    <xf numFmtId="0" fontId="143" fillId="74" borderId="77" xfId="3646" applyFont="1" applyFill="1" applyBorder="1" applyAlignment="1">
      <alignment horizontal="left"/>
    </xf>
    <xf numFmtId="0" fontId="143" fillId="74" borderId="79" xfId="3646" applyFont="1" applyFill="1" applyBorder="1" applyAlignment="1">
      <alignment horizontal="left"/>
    </xf>
    <xf numFmtId="0" fontId="143" fillId="74" borderId="78" xfId="3646" applyFont="1" applyFill="1" applyBorder="1" applyAlignment="1">
      <alignment horizontal="left"/>
    </xf>
    <xf numFmtId="0" fontId="145" fillId="0" borderId="8" xfId="3646" applyFont="1" applyBorder="1" applyAlignment="1">
      <alignment horizontal="left"/>
    </xf>
    <xf numFmtId="0" fontId="145" fillId="0" borderId="6" xfId="3646" applyFont="1" applyBorder="1" applyAlignment="1">
      <alignment horizontal="left"/>
    </xf>
    <xf numFmtId="0" fontId="138" fillId="75" borderId="8" xfId="3646" applyFont="1" applyFill="1" applyBorder="1" applyAlignment="1">
      <alignment horizontal="left"/>
    </xf>
    <xf numFmtId="0" fontId="138" fillId="75" borderId="39" xfId="3646" applyFont="1" applyFill="1" applyBorder="1" applyAlignment="1">
      <alignment horizontal="left"/>
    </xf>
    <xf numFmtId="0" fontId="144" fillId="0" borderId="77" xfId="3646" applyFont="1" applyBorder="1" applyAlignment="1">
      <alignment horizontal="left" wrapText="1"/>
    </xf>
    <xf numFmtId="0" fontId="144" fillId="0" borderId="1" xfId="3646" applyFont="1" applyBorder="1" applyAlignment="1">
      <alignment horizontal="left" wrapText="1"/>
    </xf>
    <xf numFmtId="0" fontId="144" fillId="0" borderId="12" xfId="3646" applyFont="1" applyBorder="1" applyAlignment="1">
      <alignment horizontal="left" wrapText="1"/>
    </xf>
    <xf numFmtId="0" fontId="140" fillId="0" borderId="8" xfId="3646" applyFont="1" applyBorder="1" applyAlignment="1">
      <alignment horizontal="left"/>
    </xf>
    <xf numFmtId="0" fontId="140" fillId="0" borderId="6" xfId="3646" applyFont="1" applyBorder="1" applyAlignment="1">
      <alignment horizontal="left"/>
    </xf>
    <xf numFmtId="0" fontId="133" fillId="0" borderId="80" xfId="3646" applyFont="1" applyBorder="1" applyAlignment="1">
      <alignment horizontal="left" wrapText="1"/>
    </xf>
    <xf numFmtId="0" fontId="138" fillId="0" borderId="9" xfId="3646" applyFont="1" applyBorder="1" applyAlignment="1">
      <alignment horizontal="left" wrapText="1"/>
    </xf>
    <xf numFmtId="0" fontId="138" fillId="0" borderId="11" xfId="3646" applyFont="1" applyBorder="1" applyAlignment="1">
      <alignment horizontal="left" wrapText="1"/>
    </xf>
    <xf numFmtId="0" fontId="144" fillId="0" borderId="80" xfId="3646" applyFont="1" applyBorder="1" applyAlignment="1">
      <alignment horizontal="left"/>
    </xf>
    <xf numFmtId="0" fontId="144" fillId="0" borderId="9" xfId="3646" applyFont="1" applyBorder="1" applyAlignment="1">
      <alignment horizontal="left"/>
    </xf>
    <xf numFmtId="0" fontId="144" fillId="0" borderId="11" xfId="3646" applyFont="1" applyBorder="1" applyAlignment="1">
      <alignment horizontal="left"/>
    </xf>
    <xf numFmtId="0" fontId="133" fillId="73" borderId="8" xfId="3646" applyFont="1" applyFill="1" applyBorder="1" applyAlignment="1">
      <alignment horizontal="left" wrapText="1"/>
    </xf>
    <xf numFmtId="0" fontId="133" fillId="73" borderId="6" xfId="3646" applyFont="1" applyFill="1" applyBorder="1" applyAlignment="1">
      <alignment horizontal="left" wrapText="1"/>
    </xf>
    <xf numFmtId="0" fontId="144" fillId="0" borderId="9" xfId="3646" applyFont="1" applyBorder="1" applyAlignment="1">
      <alignment horizontal="left" wrapText="1"/>
    </xf>
    <xf numFmtId="0" fontId="144" fillId="0" borderId="11" xfId="3646" applyFont="1" applyBorder="1" applyAlignment="1">
      <alignment horizontal="left" wrapText="1"/>
    </xf>
    <xf numFmtId="0" fontId="143" fillId="74" borderId="1" xfId="3646" applyFont="1" applyFill="1" applyBorder="1" applyAlignment="1">
      <alignment horizontal="left"/>
    </xf>
    <xf numFmtId="0" fontId="143" fillId="74" borderId="0" xfId="3646" applyFont="1" applyFill="1" applyAlignment="1">
      <alignment horizontal="left"/>
    </xf>
    <xf numFmtId="0" fontId="143" fillId="74" borderId="7" xfId="3646" applyFont="1" applyFill="1" applyBorder="1" applyAlignment="1">
      <alignment horizontal="left"/>
    </xf>
    <xf numFmtId="0" fontId="143" fillId="74" borderId="12" xfId="3646" applyFont="1" applyFill="1" applyBorder="1" applyAlignment="1">
      <alignment horizontal="left"/>
    </xf>
    <xf numFmtId="0" fontId="143" fillId="74" borderId="2" xfId="3646" applyFont="1" applyFill="1" applyBorder="1" applyAlignment="1">
      <alignment horizontal="left"/>
    </xf>
    <xf numFmtId="0" fontId="143" fillId="74" borderId="3" xfId="3646" applyFont="1" applyFill="1" applyBorder="1" applyAlignment="1">
      <alignment horizontal="left"/>
    </xf>
    <xf numFmtId="0" fontId="143" fillId="74" borderId="77" xfId="3646" applyFont="1" applyFill="1" applyBorder="1" applyAlignment="1">
      <alignment horizontal="left" wrapText="1"/>
    </xf>
    <xf numFmtId="0" fontId="143" fillId="74" borderId="78" xfId="3646" applyFont="1" applyFill="1" applyBorder="1" applyAlignment="1">
      <alignment horizontal="left" wrapText="1"/>
    </xf>
    <xf numFmtId="0" fontId="143" fillId="74" borderId="1" xfId="3646" applyFont="1" applyFill="1" applyBorder="1" applyAlignment="1">
      <alignment horizontal="left" wrapText="1"/>
    </xf>
    <xf numFmtId="0" fontId="143" fillId="74" borderId="7" xfId="3646" applyFont="1" applyFill="1" applyBorder="1" applyAlignment="1">
      <alignment horizontal="left" wrapText="1"/>
    </xf>
    <xf numFmtId="0" fontId="143" fillId="74" borderId="12" xfId="3646" applyFont="1" applyFill="1" applyBorder="1" applyAlignment="1">
      <alignment horizontal="left" wrapText="1"/>
    </xf>
    <xf numFmtId="0" fontId="143" fillId="74" borderId="3" xfId="3646" applyFont="1" applyFill="1" applyBorder="1" applyAlignment="1">
      <alignment horizontal="left" wrapText="1"/>
    </xf>
    <xf numFmtId="0" fontId="143" fillId="74" borderId="79" xfId="3646" applyFont="1" applyFill="1" applyBorder="1" applyAlignment="1">
      <alignment horizontal="center" vertical="center"/>
    </xf>
    <xf numFmtId="0" fontId="143" fillId="74" borderId="1" xfId="3646" applyFont="1" applyFill="1" applyBorder="1" applyAlignment="1">
      <alignment horizontal="center" vertical="center"/>
    </xf>
    <xf numFmtId="0" fontId="143" fillId="74" borderId="7" xfId="3646" applyFont="1" applyFill="1" applyBorder="1" applyAlignment="1">
      <alignment horizontal="center" vertical="center"/>
    </xf>
    <xf numFmtId="0" fontId="143" fillId="74" borderId="77" xfId="3646" applyFont="1" applyFill="1" applyBorder="1" applyAlignment="1">
      <alignment horizontal="center" vertical="center" wrapText="1"/>
    </xf>
    <xf numFmtId="0" fontId="143" fillId="74" borderId="78" xfId="3646" applyFont="1" applyFill="1" applyBorder="1" applyAlignment="1">
      <alignment horizontal="center" vertical="center" wrapText="1"/>
    </xf>
    <xf numFmtId="0" fontId="143" fillId="74" borderId="79" xfId="3646" applyFont="1" applyFill="1" applyBorder="1" applyAlignment="1">
      <alignment horizontal="center" vertical="center" wrapText="1"/>
    </xf>
    <xf numFmtId="0" fontId="143" fillId="74" borderId="38" xfId="3646" applyFont="1" applyFill="1" applyBorder="1" applyAlignment="1">
      <alignment horizontal="center" vertical="center" wrapText="1"/>
    </xf>
    <xf numFmtId="0" fontId="144" fillId="0" borderId="9" xfId="3646" applyFont="1" applyBorder="1" applyAlignment="1">
      <alignment horizontal="center" vertical="center" wrapText="1"/>
    </xf>
    <xf numFmtId="0" fontId="144" fillId="0" borderId="11" xfId="3646" applyFont="1" applyBorder="1" applyAlignment="1">
      <alignment horizontal="center" vertical="center" wrapText="1"/>
    </xf>
    <xf numFmtId="164" fontId="140" fillId="0" borderId="8" xfId="3646" applyNumberFormat="1" applyFont="1" applyBorder="1" applyAlignment="1">
      <alignment horizontal="center"/>
    </xf>
    <xf numFmtId="164" fontId="140" fillId="0" borderId="6" xfId="3646" applyNumberFormat="1" applyFont="1" applyBorder="1" applyAlignment="1">
      <alignment horizontal="center"/>
    </xf>
    <xf numFmtId="0" fontId="138" fillId="75" borderId="8" xfId="3646" applyFont="1" applyFill="1" applyBorder="1" applyAlignment="1">
      <alignment horizontal="center" vertical="center"/>
    </xf>
    <xf numFmtId="0" fontId="138" fillId="75" borderId="39" xfId="3646" applyFont="1" applyFill="1" applyBorder="1" applyAlignment="1">
      <alignment horizontal="center" vertical="center"/>
    </xf>
    <xf numFmtId="0" fontId="133" fillId="73" borderId="8" xfId="3646" applyFont="1" applyFill="1" applyBorder="1" applyAlignment="1">
      <alignment horizontal="center" vertical="center"/>
    </xf>
    <xf numFmtId="0" fontId="133" fillId="73" borderId="6" xfId="3646" applyFont="1" applyFill="1" applyBorder="1" applyAlignment="1">
      <alignment horizontal="center" vertical="center"/>
    </xf>
    <xf numFmtId="0" fontId="133" fillId="0" borderId="80" xfId="3646" applyFont="1" applyBorder="1" applyAlignment="1">
      <alignment horizontal="center" vertical="center" wrapText="1"/>
    </xf>
    <xf numFmtId="0" fontId="138" fillId="0" borderId="9" xfId="3646" applyFont="1" applyBorder="1" applyAlignment="1">
      <alignment horizontal="center" vertical="center" wrapText="1"/>
    </xf>
    <xf numFmtId="0" fontId="138" fillId="0" borderId="11" xfId="3646" applyFont="1" applyBorder="1" applyAlignment="1">
      <alignment horizontal="center" vertical="center" wrapText="1"/>
    </xf>
    <xf numFmtId="164" fontId="144" fillId="0" borderId="80" xfId="3646" applyNumberFormat="1" applyFont="1" applyBorder="1" applyAlignment="1">
      <alignment horizontal="center" vertical="center" wrapText="1"/>
    </xf>
    <xf numFmtId="164" fontId="144" fillId="0" borderId="9" xfId="3646" applyNumberFormat="1" applyFont="1" applyBorder="1" applyAlignment="1">
      <alignment horizontal="center" vertical="center" wrapText="1"/>
    </xf>
    <xf numFmtId="164" fontId="144" fillId="0" borderId="11" xfId="3646" applyNumberFormat="1" applyFont="1" applyBorder="1" applyAlignment="1">
      <alignment horizontal="center" vertical="center" wrapText="1"/>
    </xf>
    <xf numFmtId="164" fontId="144" fillId="0" borderId="77" xfId="3646" applyNumberFormat="1" applyFont="1" applyBorder="1" applyAlignment="1">
      <alignment horizontal="center" vertical="center" wrapText="1"/>
    </xf>
    <xf numFmtId="164" fontId="144" fillId="0" borderId="1" xfId="3646" applyNumberFormat="1" applyFont="1" applyBorder="1" applyAlignment="1">
      <alignment horizontal="center" vertical="center" wrapText="1"/>
    </xf>
    <xf numFmtId="164" fontId="144" fillId="0" borderId="12" xfId="3646" applyNumberFormat="1" applyFont="1" applyBorder="1" applyAlignment="1">
      <alignment horizontal="center" vertical="center" wrapText="1"/>
    </xf>
    <xf numFmtId="164" fontId="140" fillId="0" borderId="8" xfId="3646" applyNumberFormat="1" applyFont="1" applyBorder="1" applyAlignment="1">
      <alignment horizontal="left"/>
    </xf>
    <xf numFmtId="164" fontId="140" fillId="0" borderId="6" xfId="3646" applyNumberFormat="1" applyFont="1" applyBorder="1" applyAlignment="1">
      <alignment horizontal="left"/>
    </xf>
    <xf numFmtId="0" fontId="144" fillId="0" borderId="77" xfId="3646" applyFont="1" applyBorder="1" applyAlignment="1">
      <alignment horizontal="center" vertical="center" wrapText="1"/>
    </xf>
    <xf numFmtId="0" fontId="144" fillId="0" borderId="1" xfId="3646" applyFont="1" applyBorder="1" applyAlignment="1">
      <alignment horizontal="center" vertical="center" wrapText="1"/>
    </xf>
    <xf numFmtId="0" fontId="144" fillId="0" borderId="12" xfId="3646" applyFont="1" applyBorder="1" applyAlignment="1">
      <alignment horizontal="center" vertical="center" wrapText="1"/>
    </xf>
    <xf numFmtId="164" fontId="138" fillId="75" borderId="8" xfId="3646" applyNumberFormat="1" applyFont="1" applyFill="1" applyBorder="1" applyAlignment="1">
      <alignment horizontal="center" vertical="center"/>
    </xf>
    <xf numFmtId="164" fontId="138" fillId="75" borderId="39" xfId="3646" applyNumberFormat="1" applyFont="1" applyFill="1" applyBorder="1" applyAlignment="1">
      <alignment horizontal="center" vertical="center"/>
    </xf>
    <xf numFmtId="0" fontId="133" fillId="73" borderId="8" xfId="3646" applyFont="1" applyFill="1" applyBorder="1" applyAlignment="1">
      <alignment horizontal="center" vertical="center" wrapText="1"/>
    </xf>
    <xf numFmtId="0" fontId="133" fillId="73" borderId="6" xfId="3646" applyFont="1" applyFill="1" applyBorder="1" applyAlignment="1">
      <alignment horizontal="center" vertical="center" wrapText="1"/>
    </xf>
    <xf numFmtId="44" fontId="140" fillId="0" borderId="79" xfId="3646" applyNumberFormat="1" applyFont="1" applyBorder="1" applyAlignment="1">
      <alignment horizontal="left"/>
    </xf>
    <xf numFmtId="44" fontId="140" fillId="0" borderId="78" xfId="3646" applyNumberFormat="1" applyFont="1" applyBorder="1" applyAlignment="1">
      <alignment horizontal="left"/>
    </xf>
    <xf numFmtId="44" fontId="140" fillId="0" borderId="0" xfId="3646" applyNumberFormat="1" applyFont="1" applyAlignment="1">
      <alignment horizontal="left"/>
    </xf>
    <xf numFmtId="44" fontId="140" fillId="0" borderId="7" xfId="3646" applyNumberFormat="1" applyFont="1" applyBorder="1" applyAlignment="1">
      <alignment horizontal="left"/>
    </xf>
    <xf numFmtId="44" fontId="140" fillId="0" borderId="2" xfId="3646" applyNumberFormat="1" applyFont="1" applyBorder="1" applyAlignment="1">
      <alignment horizontal="left"/>
    </xf>
    <xf numFmtId="44" fontId="140" fillId="0" borderId="3" xfId="3646" applyNumberFormat="1" applyFont="1" applyBorder="1" applyAlignment="1">
      <alignment horizontal="left"/>
    </xf>
    <xf numFmtId="44" fontId="140" fillId="0" borderId="39" xfId="3646" applyNumberFormat="1" applyFont="1" applyBorder="1" applyAlignment="1">
      <alignment horizontal="left"/>
    </xf>
    <xf numFmtId="44" fontId="140" fillId="0" borderId="6" xfId="3646" applyNumberFormat="1" applyFont="1" applyBorder="1" applyAlignment="1">
      <alignment horizontal="left"/>
    </xf>
    <xf numFmtId="0" fontId="162" fillId="0" borderId="115" xfId="0" applyFont="1" applyBorder="1" applyAlignment="1">
      <alignment vertical="center" wrapText="1"/>
    </xf>
    <xf numFmtId="0" fontId="162" fillId="0" borderId="116" xfId="0" applyFont="1" applyBorder="1" applyAlignment="1">
      <alignment vertical="center" wrapText="1"/>
    </xf>
    <xf numFmtId="0" fontId="162" fillId="0" borderId="117" xfId="0" applyFont="1" applyBorder="1" applyAlignment="1">
      <alignment vertical="center" wrapText="1"/>
    </xf>
    <xf numFmtId="0" fontId="0" fillId="0" borderId="49" xfId="0" applyBorder="1" applyAlignment="1">
      <alignment horizontal="center"/>
    </xf>
    <xf numFmtId="0" fontId="0" fillId="0" borderId="38" xfId="0" applyBorder="1" applyAlignment="1">
      <alignment horizontal="center"/>
    </xf>
    <xf numFmtId="0" fontId="102" fillId="81" borderId="62" xfId="0" applyFont="1" applyFill="1" applyBorder="1" applyAlignment="1">
      <alignment horizontal="center" vertical="center"/>
    </xf>
    <xf numFmtId="0" fontId="102" fillId="81" borderId="56" xfId="0" applyFont="1" applyFill="1" applyBorder="1" applyAlignment="1">
      <alignment horizontal="center" vertical="center"/>
    </xf>
    <xf numFmtId="0" fontId="102" fillId="81" borderId="57" xfId="0" applyFont="1" applyFill="1" applyBorder="1" applyAlignment="1">
      <alignment horizontal="center" vertical="center"/>
    </xf>
    <xf numFmtId="0" fontId="102" fillId="81" borderId="49" xfId="0" applyFont="1" applyFill="1" applyBorder="1" applyAlignment="1">
      <alignment horizontal="center" vertical="center"/>
    </xf>
    <xf numFmtId="0" fontId="102" fillId="81" borderId="38" xfId="0" applyFont="1" applyFill="1" applyBorder="1" applyAlignment="1">
      <alignment horizontal="center" vertical="center"/>
    </xf>
    <xf numFmtId="0" fontId="102" fillId="81" borderId="50" xfId="0" applyFont="1" applyFill="1" applyBorder="1" applyAlignment="1">
      <alignment horizontal="center" vertical="center"/>
    </xf>
    <xf numFmtId="0" fontId="0" fillId="37" borderId="49" xfId="0" applyFill="1" applyBorder="1" applyAlignment="1">
      <alignment horizontal="center"/>
    </xf>
    <xf numFmtId="0" fontId="0" fillId="37" borderId="38" xfId="0" applyFill="1" applyBorder="1" applyAlignment="1">
      <alignment horizontal="center"/>
    </xf>
    <xf numFmtId="0" fontId="0" fillId="0" borderId="50" xfId="0" applyBorder="1" applyAlignment="1">
      <alignment horizontal="center" vertical="center" wrapText="1"/>
    </xf>
    <xf numFmtId="0" fontId="0" fillId="0" borderId="50" xfId="0" applyBorder="1" applyAlignment="1">
      <alignment horizontal="center" vertical="center"/>
    </xf>
    <xf numFmtId="0" fontId="0" fillId="0" borderId="38" xfId="0" applyBorder="1" applyAlignment="1">
      <alignment horizontal="center" vertical="center" wrapText="1"/>
    </xf>
    <xf numFmtId="0" fontId="0" fillId="0" borderId="38" xfId="0" applyBorder="1" applyAlignment="1">
      <alignment horizontal="center" vertical="center"/>
    </xf>
    <xf numFmtId="0" fontId="164" fillId="82" borderId="99" xfId="0" applyFont="1" applyFill="1" applyBorder="1" applyAlignment="1">
      <alignment horizontal="center" vertical="center" wrapText="1"/>
    </xf>
    <xf numFmtId="0" fontId="164" fillId="82" borderId="100" xfId="0" applyFont="1" applyFill="1" applyBorder="1" applyAlignment="1">
      <alignment horizontal="center" vertical="center" wrapText="1"/>
    </xf>
    <xf numFmtId="0" fontId="164" fillId="82" borderId="101" xfId="0" applyFont="1" applyFill="1" applyBorder="1" applyAlignment="1">
      <alignment horizontal="center" vertical="center" wrapText="1"/>
    </xf>
    <xf numFmtId="0" fontId="164" fillId="83" borderId="102" xfId="0" applyFont="1" applyFill="1" applyBorder="1" applyAlignment="1">
      <alignment horizontal="center" vertical="center" wrapText="1"/>
    </xf>
    <xf numFmtId="0" fontId="164" fillId="83" borderId="103" xfId="0" applyFont="1" applyFill="1" applyBorder="1" applyAlignment="1">
      <alignment horizontal="center" vertical="center" wrapText="1"/>
    </xf>
    <xf numFmtId="0" fontId="164" fillId="83" borderId="104" xfId="0" applyFont="1" applyFill="1" applyBorder="1" applyAlignment="1">
      <alignment horizontal="center" vertical="center" wrapText="1"/>
    </xf>
    <xf numFmtId="0" fontId="162" fillId="83" borderId="107" xfId="0" applyFont="1" applyFill="1" applyBorder="1" applyAlignment="1">
      <alignment vertical="center" wrapText="1"/>
    </xf>
    <xf numFmtId="0" fontId="162" fillId="83" borderId="108" xfId="0" applyFont="1" applyFill="1" applyBorder="1" applyAlignment="1">
      <alignment vertical="center" wrapText="1"/>
    </xf>
    <xf numFmtId="0" fontId="162" fillId="83" borderId="114" xfId="0" applyFont="1" applyFill="1" applyBorder="1" applyAlignment="1">
      <alignment vertical="center" wrapText="1"/>
    </xf>
    <xf numFmtId="0" fontId="162" fillId="0" borderId="40" xfId="0" applyFont="1" applyBorder="1" applyAlignment="1">
      <alignment horizontal="left" vertical="center" wrapText="1"/>
    </xf>
    <xf numFmtId="0" fontId="162" fillId="0" borderId="112" xfId="0" applyFont="1" applyBorder="1" applyAlignment="1">
      <alignment horizontal="left" vertical="center" wrapText="1"/>
    </xf>
    <xf numFmtId="0" fontId="162" fillId="0" borderId="110" xfId="0" applyFont="1" applyBorder="1" applyAlignment="1">
      <alignment horizontal="center" vertical="center" wrapText="1"/>
    </xf>
    <xf numFmtId="0" fontId="162" fillId="0" borderId="106" xfId="0" applyFont="1" applyBorder="1" applyAlignment="1">
      <alignment horizontal="center" vertical="center" wrapText="1"/>
    </xf>
    <xf numFmtId="0" fontId="162" fillId="0" borderId="111" xfId="0" applyFont="1" applyBorder="1" applyAlignment="1">
      <alignment horizontal="center" vertical="center" wrapText="1"/>
    </xf>
    <xf numFmtId="0" fontId="162" fillId="0" borderId="113" xfId="0" applyFont="1" applyBorder="1" applyAlignment="1">
      <alignment horizontal="center" vertical="center" wrapText="1"/>
    </xf>
    <xf numFmtId="0" fontId="162" fillId="0" borderId="0" xfId="0" applyFont="1" applyAlignment="1">
      <alignment vertical="center" wrapText="1"/>
    </xf>
    <xf numFmtId="0" fontId="162" fillId="0" borderId="118" xfId="0" applyFont="1" applyBorder="1" applyAlignment="1">
      <alignment vertical="center" wrapText="1"/>
    </xf>
    <xf numFmtId="0" fontId="162" fillId="0" borderId="107" xfId="0" applyFont="1" applyBorder="1" applyAlignment="1">
      <alignment horizontal="center" vertical="center" wrapText="1"/>
    </xf>
    <xf numFmtId="0" fontId="162" fillId="0" borderId="114" xfId="0" applyFont="1" applyBorder="1" applyAlignment="1">
      <alignment horizontal="center" vertical="center" wrapText="1"/>
    </xf>
    <xf numFmtId="0" fontId="0" fillId="0" borderId="49" xfId="0" applyBorder="1" applyAlignment="1">
      <alignment horizontal="center" vertical="center"/>
    </xf>
    <xf numFmtId="0" fontId="0" fillId="0" borderId="38" xfId="0" applyBorder="1" applyAlignment="1">
      <alignment horizontal="center" wrapText="1"/>
    </xf>
    <xf numFmtId="0" fontId="0" fillId="0" borderId="45" xfId="0" applyBorder="1" applyAlignment="1">
      <alignment horizontal="center"/>
    </xf>
    <xf numFmtId="0" fontId="0" fillId="0" borderId="51" xfId="0" applyBorder="1" applyAlignment="1">
      <alignment horizontal="center"/>
    </xf>
    <xf numFmtId="0" fontId="162" fillId="0" borderId="119" xfId="0" applyFont="1" applyBorder="1" applyAlignment="1">
      <alignment vertical="center" wrapText="1"/>
    </xf>
    <xf numFmtId="0" fontId="162" fillId="0" borderId="120" xfId="0" applyFont="1" applyBorder="1" applyAlignment="1">
      <alignment vertical="center" wrapText="1"/>
    </xf>
    <xf numFmtId="0" fontId="162" fillId="0" borderId="121" xfId="0" applyFont="1" applyBorder="1" applyAlignment="1">
      <alignment vertical="center" wrapText="1"/>
    </xf>
    <xf numFmtId="0" fontId="164" fillId="83" borderId="122" xfId="0" applyFont="1" applyFill="1" applyBorder="1" applyAlignment="1">
      <alignment horizontal="center" vertical="center" wrapText="1"/>
    </xf>
    <xf numFmtId="0" fontId="164" fillId="83" borderId="123" xfId="0" applyFont="1" applyFill="1" applyBorder="1" applyAlignment="1">
      <alignment horizontal="center" vertical="center" wrapText="1"/>
    </xf>
    <xf numFmtId="0" fontId="164" fillId="83" borderId="124" xfId="0" applyFont="1" applyFill="1" applyBorder="1" applyAlignment="1">
      <alignment horizontal="center" vertical="center" wrapText="1"/>
    </xf>
    <xf numFmtId="0" fontId="162" fillId="0" borderId="125" xfId="0" applyFont="1" applyBorder="1" applyAlignment="1">
      <alignment vertical="center" wrapText="1"/>
    </xf>
    <xf numFmtId="0" fontId="162" fillId="0" borderId="126" xfId="0" applyFont="1" applyBorder="1" applyAlignment="1">
      <alignment vertical="center" wrapText="1"/>
    </xf>
    <xf numFmtId="0" fontId="162" fillId="0" borderId="127" xfId="0" applyFont="1" applyBorder="1" applyAlignment="1">
      <alignment vertical="center" wrapText="1"/>
    </xf>
    <xf numFmtId="0" fontId="162" fillId="0" borderId="128" xfId="0" applyFont="1" applyBorder="1" applyAlignment="1">
      <alignment vertical="center" wrapText="1"/>
    </xf>
  </cellXfs>
  <cellStyles count="56636">
    <cellStyle name="_x000d__x000a_JournalTemplate=C:\COMFO\CTALK\JOURSTD.TPL_x000d__x000a_LbStateAddress=3 3 0 251 1 89 2 311_x000d__x000a_LbStateJou" xfId="3647" xr:uid="{00000000-0005-0000-0000-000000000000}"/>
    <cellStyle name="_x000d__x000a_JournalTemplate=C:\COMFO\CTALK\JOURSTD.TPL_x000d__x000a_LbStateAddress=3 3 0 251 1 89 2 311_x000d__x000a_LbStateJou 2" xfId="3648" xr:uid="{00000000-0005-0000-0000-000001000000}"/>
    <cellStyle name="､@ｯ・STX04-133  SNT 4139-6054-01&amp; 4139-6056-01 (PP 55pcs)" xfId="8" xr:uid="{00000000-0005-0000-0000-000002000000}"/>
    <cellStyle name="?@??Sheet1" xfId="9" xr:uid="{00000000-0005-0000-0000-000003000000}"/>
    <cellStyle name="?@??STX03-202(SNT) Jan~Mar 04 R13" xfId="10" xr:uid="{00000000-0005-0000-0000-000004000000}"/>
    <cellStyle name="?@??STX04-105 for SNT Jul-Sep 2004 R9" xfId="11" xr:uid="{00000000-0005-0000-0000-000005000000}"/>
    <cellStyle name="?@??STX04-133  SNT 4139-6054-01&amp; 4139-6056-01 (PP 55pcs)" xfId="12" xr:uid="{00000000-0005-0000-0000-000006000000}"/>
    <cellStyle name="?H?????W?s??" xfId="13" xr:uid="{00000000-0005-0000-0000-000007000000}"/>
    <cellStyle name="?W????" xfId="14" xr:uid="{00000000-0005-0000-0000-000008000000}"/>
    <cellStyle name="?W?s??" xfId="15" xr:uid="{00000000-0005-0000-0000-000009000000}"/>
    <cellStyle name="?Z??W????" xfId="16" xr:uid="{00000000-0005-0000-0000-00000A000000}"/>
    <cellStyle name="_【VE用】Thames1北米仕向PLM1構成表（A02E010_0205DL）" xfId="17" xr:uid="{00000000-0005-0000-0000-00000B000000}"/>
    <cellStyle name="_【正式版】Donau開発方針_070831制御報告" xfId="18" xr:uid="{00000000-0005-0000-0000-00000C000000}"/>
    <cellStyle name="_●Taiga販売提案資料(100324）Final" xfId="19" xr:uid="{00000000-0005-0000-0000-00000D000000}"/>
    <cellStyle name="_●採用Taiga価格案Ver.1" xfId="20" xr:uid="{00000000-0005-0000-0000-00000E000000}"/>
    <cellStyle name="_●採用Taiga価格案Ver.2" xfId="21" xr:uid="{00000000-0005-0000-0000-00000F000000}"/>
    <cellStyle name="_Citrine価格体系_北米12102009" xfId="3649" xr:uid="{00000000-0005-0000-0000-000010000000}"/>
    <cellStyle name="_Citrine価格体系_北米12102009 2" xfId="3650" xr:uid="{00000000-0005-0000-0000-000011000000}"/>
    <cellStyle name="_Citrine価格体系_北米12102009 3" xfId="3651" xr:uid="{00000000-0005-0000-0000-000012000000}"/>
    <cellStyle name="_Donauｶﾊﾞｰ関連確認" xfId="22" xr:uid="{00000000-0005-0000-0000-000013000000}"/>
    <cellStyle name="_Donau-ワーキングテーブル資料" xfId="23" xr:uid="{00000000-0005-0000-0000-000014000000}"/>
    <cellStyle name="_DSF Sheets for Donna3-26" xfId="24" xr:uid="{00000000-0005-0000-0000-000015000000}"/>
    <cellStyle name="_Existing Acct - New Product" xfId="3652" xr:uid="{00000000-0005-0000-0000-000016000000}"/>
    <cellStyle name="_FP表Thames_本体(設計試作）" xfId="25" xr:uid="{00000000-0005-0000-0000-000017000000}"/>
    <cellStyle name="_KIP Fujitsu Product Codes no dupes" xfId="26" xr:uid="{00000000-0005-0000-0000-000018000000}"/>
    <cellStyle name="_KIP Fujitsu Product Codes no dupes 2" xfId="27" xr:uid="{00000000-0005-0000-0000-000019000000}"/>
    <cellStyle name="_KIP Fujitsu Product Codes no dupes 2 2" xfId="54952" xr:uid="{00000000-0005-0000-0000-00001A000000}"/>
    <cellStyle name="_KIP Fujitsu Product Codes no dupes 2 3" xfId="54953" xr:uid="{00000000-0005-0000-0000-00001B000000}"/>
    <cellStyle name="_KIP Fujitsu Product Codes no dupes 2 3 2" xfId="54954" xr:uid="{00000000-0005-0000-0000-00001C000000}"/>
    <cellStyle name="_New Account Implementation" xfId="3653" xr:uid="{00000000-0005-0000-0000-00001D000000}"/>
    <cellStyle name="_New Acct Implementation" xfId="3654" xr:uid="{00000000-0005-0000-0000-00001E000000}"/>
    <cellStyle name="_OfficeMFP 機種合計値 （Taiga販売提案100325）" xfId="28" xr:uid="{00000000-0005-0000-0000-00001F000000}"/>
    <cellStyle name="_OP装着率_販売提案 ver.4.0" xfId="29" xr:uid="{00000000-0005-0000-0000-000020000000}"/>
    <cellStyle name="_print_board_solutions" xfId="30" xr:uid="{00000000-0005-0000-0000-000021000000}"/>
    <cellStyle name="_print_board_solutions 2" xfId="31" xr:uid="{00000000-0005-0000-0000-000022000000}"/>
    <cellStyle name="_Printer Product Codes" xfId="32" xr:uid="{00000000-0005-0000-0000-000023000000}"/>
    <cellStyle name="_Printer Product Codes 2" xfId="33" xr:uid="{00000000-0005-0000-0000-000024000000}"/>
    <cellStyle name="_Printer Product Codes 3" xfId="3655" xr:uid="{00000000-0005-0000-0000-000025000000}"/>
    <cellStyle name="_Solutions Master Apr1509" xfId="34" xr:uid="{00000000-0005-0000-0000-000026000000}"/>
    <cellStyle name="_Solutions Master Apr1509 2" xfId="35" xr:uid="{00000000-0005-0000-0000-000027000000}"/>
    <cellStyle name="_Solutions Master Apr1509 2 2" xfId="54955" xr:uid="{00000000-0005-0000-0000-000028000000}"/>
    <cellStyle name="_Solutions Master Apr1509 2 3" xfId="54956" xr:uid="{00000000-0005-0000-0000-000029000000}"/>
    <cellStyle name="_Solutions Master Apr1509 2 3 2" xfId="54957" xr:uid="{00000000-0005-0000-0000-00002A000000}"/>
    <cellStyle name="_Taiga Consoli_販提_100325" xfId="36" xr:uid="{00000000-0005-0000-0000-00002B000000}"/>
    <cellStyle name="_Taigaシステムコンフィグレーション081127_修正" xfId="37" xr:uid="{00000000-0005-0000-0000-00002C000000}"/>
    <cellStyle name="_Thamesコスト資料(060521)bessho2 " xfId="38" xr:uid="{00000000-0005-0000-0000-00002D000000}"/>
    <cellStyle name="_Tigris-m台数の考え方 20081110トレンド推移用" xfId="39" xr:uid="{00000000-0005-0000-0000-00002E000000}"/>
    <cellStyle name="_tracker" xfId="3656" xr:uid="{00000000-0005-0000-0000-00002F000000}"/>
    <cellStyle name="_Turnkey価格検討1000507US" xfId="3657" xr:uid="{00000000-0005-0000-0000-000030000000}"/>
    <cellStyle name="_エレキ構成部品（FP)表" xfId="40" xr:uid="{00000000-0005-0000-0000-000031000000}"/>
    <cellStyle name="_パラメーター変更時サマリー（Ver079012）　" xfId="41" xr:uid="{00000000-0005-0000-0000-000032000000}"/>
    <cellStyle name="_メカFP表Thames_本体(設計試作）" xfId="42" xr:uid="{00000000-0005-0000-0000-000033000000}"/>
    <cellStyle name="_事業採算 GangesM1 " xfId="43" xr:uid="{00000000-0005-0000-0000-000034000000}"/>
    <cellStyle name="_事業採算 GangesM2 " xfId="44" xr:uid="{00000000-0005-0000-0000-000035000000}"/>
    <cellStyle name="_事業採算 GangesM3 " xfId="45" xr:uid="{00000000-0005-0000-0000-000036000000}"/>
    <cellStyle name="_北米施策" xfId="46" xr:uid="{00000000-0005-0000-0000-000037000000}"/>
    <cellStyle name="_概略仕様一覧_081216" xfId="47" xr:uid="{00000000-0005-0000-0000-000038000000}"/>
    <cellStyle name="=C:\WINDOWS\SYSTEM32\COMMAND.COM" xfId="48" xr:uid="{00000000-0005-0000-0000-000039000000}"/>
    <cellStyle name="=C:\WINDOWS\SYSTEM32\COMMAND.COM 2" xfId="4" xr:uid="{00000000-0005-0000-0000-00003A000000}"/>
    <cellStyle name="=C:\WINDOWS\SYSTEM32\COMMAND.COM 2 2" xfId="49" xr:uid="{00000000-0005-0000-0000-00003B000000}"/>
    <cellStyle name="=C:\WINDOWS\SYSTEM32\COMMAND.COM 2 2 2" xfId="3658" xr:uid="{00000000-0005-0000-0000-00003C000000}"/>
    <cellStyle name="=C:\WINDOWS\SYSTEM32\COMMAND.COM 2 2 3" xfId="3659" xr:uid="{00000000-0005-0000-0000-00003D000000}"/>
    <cellStyle name="=C:\WINDOWS\SYSTEM32\COMMAND.COM 2 2 3 2" xfId="54959" xr:uid="{00000000-0005-0000-0000-00003E000000}"/>
    <cellStyle name="=C:\WINDOWS\SYSTEM32\COMMAND.COM 2 2 3 3" xfId="54958" xr:uid="{00000000-0005-0000-0000-00003F000000}"/>
    <cellStyle name="=C:\WINDOWS\SYSTEM32\COMMAND.COM 2 3" xfId="3660" xr:uid="{00000000-0005-0000-0000-000040000000}"/>
    <cellStyle name="=C:\WINDOWS\SYSTEM32\COMMAND.COM 2 3 2" xfId="3661" xr:uid="{00000000-0005-0000-0000-000041000000}"/>
    <cellStyle name="=C:\WINDOWS\SYSTEM32\COMMAND.COM 2 3 3" xfId="3662" xr:uid="{00000000-0005-0000-0000-000042000000}"/>
    <cellStyle name="=C:\WINDOWS\SYSTEM32\COMMAND.COM 2 4" xfId="3663" xr:uid="{00000000-0005-0000-0000-000043000000}"/>
    <cellStyle name="=C:\WINDOWS\SYSTEM32\COMMAND.COM 2 4 2" xfId="3664" xr:uid="{00000000-0005-0000-0000-000044000000}"/>
    <cellStyle name="=C:\WINDOWS\SYSTEM32\COMMAND.COM 2 5" xfId="3665" xr:uid="{00000000-0005-0000-0000-000045000000}"/>
    <cellStyle name="=C:\WINDOWS\SYSTEM32\COMMAND.COM 2 6" xfId="3666" xr:uid="{00000000-0005-0000-0000-000046000000}"/>
    <cellStyle name="=C:\WINDOWS\SYSTEM32\COMMAND.COM 3" xfId="50" xr:uid="{00000000-0005-0000-0000-000047000000}"/>
    <cellStyle name="=C:\WINDOWS\SYSTEM32\COMMAND.COM 3 2" xfId="51" xr:uid="{00000000-0005-0000-0000-000048000000}"/>
    <cellStyle name="=C:\WINDOWS\SYSTEM32\COMMAND.COM 3 2 2" xfId="54960" xr:uid="{00000000-0005-0000-0000-000049000000}"/>
    <cellStyle name="=C:\WINDOWS\SYSTEM32\COMMAND.COM 3 2 3" xfId="54961" xr:uid="{00000000-0005-0000-0000-00004A000000}"/>
    <cellStyle name="=C:\WINDOWS\SYSTEM32\COMMAND.COM 3 2 3 2" xfId="54962" xr:uid="{00000000-0005-0000-0000-00004B000000}"/>
    <cellStyle name="=C:\WINDOWS\SYSTEM32\COMMAND.COM 3 3" xfId="3667" xr:uid="{00000000-0005-0000-0000-00004C000000}"/>
    <cellStyle name="=C:\WINDOWS\SYSTEM32\COMMAND.COM 3 4" xfId="3668" xr:uid="{00000000-0005-0000-0000-00004D000000}"/>
    <cellStyle name="=C:\WINDOWS\SYSTEM32\COMMAND.COM 3 5" xfId="3669" xr:uid="{00000000-0005-0000-0000-00004E000000}"/>
    <cellStyle name="=C:\WINDOWS\SYSTEM32\COMMAND.COM 3 6" xfId="3670" xr:uid="{00000000-0005-0000-0000-00004F000000}"/>
    <cellStyle name="=C:\WINDOWS\SYSTEM32\COMMAND.COM 3 7" xfId="3671" xr:uid="{00000000-0005-0000-0000-000050000000}"/>
    <cellStyle name="=C:\WINDOWS\SYSTEM32\COMMAND.COM 4" xfId="52" xr:uid="{00000000-0005-0000-0000-000051000000}"/>
    <cellStyle name="=C:\WINDOWS\SYSTEM32\COMMAND.COM 4 2" xfId="3672" xr:uid="{00000000-0005-0000-0000-000052000000}"/>
    <cellStyle name="=C:\WINDOWS\SYSTEM32\COMMAND.COM 4 2 2" xfId="54963" xr:uid="{00000000-0005-0000-0000-000053000000}"/>
    <cellStyle name="=C:\WINDOWS\SYSTEM32\COMMAND.COM 4 2 2 2" xfId="54964" xr:uid="{00000000-0005-0000-0000-000054000000}"/>
    <cellStyle name="=C:\WINDOWS\SYSTEM32\COMMAND.COM 4 2 2 3" xfId="54965" xr:uid="{00000000-0005-0000-0000-000055000000}"/>
    <cellStyle name="=C:\WINDOWS\SYSTEM32\COMMAND.COM 4 2 2 3 2" xfId="54966" xr:uid="{00000000-0005-0000-0000-000056000000}"/>
    <cellStyle name="=C:\WINDOWS\SYSTEM32\COMMAND.COM 4 3" xfId="3673" xr:uid="{00000000-0005-0000-0000-000057000000}"/>
    <cellStyle name="=C:\WINDOWS\SYSTEM32\COMMAND.COM 4 3 2" xfId="54968" xr:uid="{00000000-0005-0000-0000-000058000000}"/>
    <cellStyle name="=C:\WINDOWS\SYSTEM32\COMMAND.COM 4 3 3" xfId="54969" xr:uid="{00000000-0005-0000-0000-000059000000}"/>
    <cellStyle name="=C:\WINDOWS\SYSTEM32\COMMAND.COM 4 3 3 2" xfId="54970" xr:uid="{00000000-0005-0000-0000-00005A000000}"/>
    <cellStyle name="=C:\WINDOWS\SYSTEM32\COMMAND.COM 4 3 4" xfId="54967" xr:uid="{00000000-0005-0000-0000-00005B000000}"/>
    <cellStyle name="=C:\WINDOWS\SYSTEM32\COMMAND.COM 5" xfId="53" xr:uid="{00000000-0005-0000-0000-00005C000000}"/>
    <cellStyle name="=C:\WINDOWS\SYSTEM32\COMMAND.COM 5 2" xfId="3674" xr:uid="{00000000-0005-0000-0000-00005D000000}"/>
    <cellStyle name="=C:\WINDOWS\SYSTEM32\COMMAND.COM 5 2 2" xfId="3675" xr:uid="{00000000-0005-0000-0000-00005E000000}"/>
    <cellStyle name="=C:\WINDOWS\SYSTEM32\COMMAND.COM 5 3" xfId="3676" xr:uid="{00000000-0005-0000-0000-00005F000000}"/>
    <cellStyle name="=C:\WINDOWS\SYSTEM32\COMMAND.COM 5 3 2" xfId="54971" xr:uid="{00000000-0005-0000-0000-000060000000}"/>
    <cellStyle name="=C:\WINDOWS\SYSTEM32\COMMAND.COM 5 4" xfId="3677" xr:uid="{00000000-0005-0000-0000-000061000000}"/>
    <cellStyle name="=C:\WINDOWS\SYSTEM32\COMMAND.COM 5 5" xfId="3678" xr:uid="{00000000-0005-0000-0000-000062000000}"/>
    <cellStyle name="=C:\WINDOWS\SYSTEM32\COMMAND.COM 6" xfId="3679" xr:uid="{00000000-0005-0000-0000-000063000000}"/>
    <cellStyle name="=C:\WINDOWS\SYSTEM32\COMMAND.COM 6 2" xfId="3680" xr:uid="{00000000-0005-0000-0000-000064000000}"/>
    <cellStyle name="=C:\WINDOWS\SYSTEM32\COMMAND.COM 7" xfId="3681" xr:uid="{00000000-0005-0000-0000-000065000000}"/>
    <cellStyle name="=C:\WINDOWS\SYSTEM32\COMMAND.COM 8" xfId="3682" xr:uid="{00000000-0005-0000-0000-000066000000}"/>
    <cellStyle name="=C:\WINDOWS\SYSTEM32\COMMAND.COM_Copy of Solutions Master" xfId="3683" xr:uid="{00000000-0005-0000-0000-000067000000}"/>
    <cellStyle name="0,0_x000a__x000a_NA_x000a__x000a_" xfId="54" xr:uid="{00000000-0005-0000-0000-000068000000}"/>
    <cellStyle name="0,0_x000d__x000a_NA_x000d__x000a_" xfId="55" xr:uid="{00000000-0005-0000-0000-000069000000}"/>
    <cellStyle name="1 Indent" xfId="3684" xr:uid="{00000000-0005-0000-0000-00006A000000}"/>
    <cellStyle name="20% - Accent1 2" xfId="56" xr:uid="{00000000-0005-0000-0000-00006B000000}"/>
    <cellStyle name="20% - Accent1 2 2" xfId="57" xr:uid="{00000000-0005-0000-0000-00006C000000}"/>
    <cellStyle name="20% - Accent1 3" xfId="58" xr:uid="{00000000-0005-0000-0000-00006D000000}"/>
    <cellStyle name="20% - Accent1 4" xfId="3685" xr:uid="{00000000-0005-0000-0000-00006E000000}"/>
    <cellStyle name="20% - Accent1 4 10" xfId="3686" xr:uid="{00000000-0005-0000-0000-00006F000000}"/>
    <cellStyle name="20% - Accent1 4 10 2" xfId="3687" xr:uid="{00000000-0005-0000-0000-000070000000}"/>
    <cellStyle name="20% - Accent1 4 11" xfId="3688" xr:uid="{00000000-0005-0000-0000-000071000000}"/>
    <cellStyle name="20% - Accent1 4 2" xfId="3689" xr:uid="{00000000-0005-0000-0000-000072000000}"/>
    <cellStyle name="20% - Accent1 4 2 2" xfId="3690" xr:uid="{00000000-0005-0000-0000-000073000000}"/>
    <cellStyle name="20% - Accent1 4 2 2 2" xfId="3691" xr:uid="{00000000-0005-0000-0000-000074000000}"/>
    <cellStyle name="20% - Accent1 4 2 2 2 2" xfId="3692" xr:uid="{00000000-0005-0000-0000-000075000000}"/>
    <cellStyle name="20% - Accent1 4 2 2 3" xfId="3693" xr:uid="{00000000-0005-0000-0000-000076000000}"/>
    <cellStyle name="20% - Accent1 4 2 3" xfId="3694" xr:uid="{00000000-0005-0000-0000-000077000000}"/>
    <cellStyle name="20% - Accent1 4 2 3 2" xfId="3695" xr:uid="{00000000-0005-0000-0000-000078000000}"/>
    <cellStyle name="20% - Accent1 4 2 3 2 2" xfId="3696" xr:uid="{00000000-0005-0000-0000-000079000000}"/>
    <cellStyle name="20% - Accent1 4 2 3 3" xfId="3697" xr:uid="{00000000-0005-0000-0000-00007A000000}"/>
    <cellStyle name="20% - Accent1 4 2 4" xfId="3698" xr:uid="{00000000-0005-0000-0000-00007B000000}"/>
    <cellStyle name="20% - Accent1 4 2 4 2" xfId="3699" xr:uid="{00000000-0005-0000-0000-00007C000000}"/>
    <cellStyle name="20% - Accent1 4 2 4 2 2" xfId="3700" xr:uid="{00000000-0005-0000-0000-00007D000000}"/>
    <cellStyle name="20% - Accent1 4 2 4 3" xfId="3701" xr:uid="{00000000-0005-0000-0000-00007E000000}"/>
    <cellStyle name="20% - Accent1 4 2 5" xfId="3702" xr:uid="{00000000-0005-0000-0000-00007F000000}"/>
    <cellStyle name="20% - Accent1 4 2 5 2" xfId="3703" xr:uid="{00000000-0005-0000-0000-000080000000}"/>
    <cellStyle name="20% - Accent1 4 2 6" xfId="3704" xr:uid="{00000000-0005-0000-0000-000081000000}"/>
    <cellStyle name="20% - Accent1 4 2 6 2" xfId="3705" xr:uid="{00000000-0005-0000-0000-000082000000}"/>
    <cellStyle name="20% - Accent1 4 2 7" xfId="3706" xr:uid="{00000000-0005-0000-0000-000083000000}"/>
    <cellStyle name="20% - Accent1 4 3" xfId="3707" xr:uid="{00000000-0005-0000-0000-000084000000}"/>
    <cellStyle name="20% - Accent1 4 3 2" xfId="3708" xr:uid="{00000000-0005-0000-0000-000085000000}"/>
    <cellStyle name="20% - Accent1 4 3 2 2" xfId="3709" xr:uid="{00000000-0005-0000-0000-000086000000}"/>
    <cellStyle name="20% - Accent1 4 3 2 2 2" xfId="3710" xr:uid="{00000000-0005-0000-0000-000087000000}"/>
    <cellStyle name="20% - Accent1 4 3 2 3" xfId="3711" xr:uid="{00000000-0005-0000-0000-000088000000}"/>
    <cellStyle name="20% - Accent1 4 3 3" xfId="3712" xr:uid="{00000000-0005-0000-0000-000089000000}"/>
    <cellStyle name="20% - Accent1 4 3 3 2" xfId="3713" xr:uid="{00000000-0005-0000-0000-00008A000000}"/>
    <cellStyle name="20% - Accent1 4 3 3 2 2" xfId="3714" xr:uid="{00000000-0005-0000-0000-00008B000000}"/>
    <cellStyle name="20% - Accent1 4 3 3 3" xfId="3715" xr:uid="{00000000-0005-0000-0000-00008C000000}"/>
    <cellStyle name="20% - Accent1 4 3 4" xfId="3716" xr:uid="{00000000-0005-0000-0000-00008D000000}"/>
    <cellStyle name="20% - Accent1 4 3 4 2" xfId="3717" xr:uid="{00000000-0005-0000-0000-00008E000000}"/>
    <cellStyle name="20% - Accent1 4 3 4 2 2" xfId="3718" xr:uid="{00000000-0005-0000-0000-00008F000000}"/>
    <cellStyle name="20% - Accent1 4 3 4 3" xfId="3719" xr:uid="{00000000-0005-0000-0000-000090000000}"/>
    <cellStyle name="20% - Accent1 4 3 5" xfId="3720" xr:uid="{00000000-0005-0000-0000-000091000000}"/>
    <cellStyle name="20% - Accent1 4 3 5 2" xfId="3721" xr:uid="{00000000-0005-0000-0000-000092000000}"/>
    <cellStyle name="20% - Accent1 4 3 6" xfId="3722" xr:uid="{00000000-0005-0000-0000-000093000000}"/>
    <cellStyle name="20% - Accent1 4 4" xfId="3723" xr:uid="{00000000-0005-0000-0000-000094000000}"/>
    <cellStyle name="20% - Accent1 4 4 2" xfId="3724" xr:uid="{00000000-0005-0000-0000-000095000000}"/>
    <cellStyle name="20% - Accent1 4 4 2 2" xfId="3725" xr:uid="{00000000-0005-0000-0000-000096000000}"/>
    <cellStyle name="20% - Accent1 4 4 3" xfId="3726" xr:uid="{00000000-0005-0000-0000-000097000000}"/>
    <cellStyle name="20% - Accent1 4 5" xfId="3727" xr:uid="{00000000-0005-0000-0000-000098000000}"/>
    <cellStyle name="20% - Accent1 4 5 2" xfId="3728" xr:uid="{00000000-0005-0000-0000-000099000000}"/>
    <cellStyle name="20% - Accent1 4 5 2 2" xfId="3729" xr:uid="{00000000-0005-0000-0000-00009A000000}"/>
    <cellStyle name="20% - Accent1 4 5 3" xfId="3730" xr:uid="{00000000-0005-0000-0000-00009B000000}"/>
    <cellStyle name="20% - Accent1 4 6" xfId="3731" xr:uid="{00000000-0005-0000-0000-00009C000000}"/>
    <cellStyle name="20% - Accent1 4 6 2" xfId="3732" xr:uid="{00000000-0005-0000-0000-00009D000000}"/>
    <cellStyle name="20% - Accent1 4 6 2 2" xfId="3733" xr:uid="{00000000-0005-0000-0000-00009E000000}"/>
    <cellStyle name="20% - Accent1 4 6 3" xfId="3734" xr:uid="{00000000-0005-0000-0000-00009F000000}"/>
    <cellStyle name="20% - Accent1 4 7" xfId="3735" xr:uid="{00000000-0005-0000-0000-0000A0000000}"/>
    <cellStyle name="20% - Accent1 4 7 2" xfId="3736" xr:uid="{00000000-0005-0000-0000-0000A1000000}"/>
    <cellStyle name="20% - Accent1 4 8" xfId="3737" xr:uid="{00000000-0005-0000-0000-0000A2000000}"/>
    <cellStyle name="20% - Accent1 4 8 2" xfId="3738" xr:uid="{00000000-0005-0000-0000-0000A3000000}"/>
    <cellStyle name="20% - Accent1 4 9" xfId="3739" xr:uid="{00000000-0005-0000-0000-0000A4000000}"/>
    <cellStyle name="20% - Accent1 4 9 2" xfId="3740" xr:uid="{00000000-0005-0000-0000-0000A5000000}"/>
    <cellStyle name="20% - Accent2 2" xfId="59" xr:uid="{00000000-0005-0000-0000-0000A6000000}"/>
    <cellStyle name="20% - Accent2 2 2" xfId="60" xr:uid="{00000000-0005-0000-0000-0000A7000000}"/>
    <cellStyle name="20% - Accent2 3" xfId="61" xr:uid="{00000000-0005-0000-0000-0000A8000000}"/>
    <cellStyle name="20% - Accent2 4" xfId="3741" xr:uid="{00000000-0005-0000-0000-0000A9000000}"/>
    <cellStyle name="20% - Accent2 4 10" xfId="3742" xr:uid="{00000000-0005-0000-0000-0000AA000000}"/>
    <cellStyle name="20% - Accent2 4 10 2" xfId="3743" xr:uid="{00000000-0005-0000-0000-0000AB000000}"/>
    <cellStyle name="20% - Accent2 4 11" xfId="3744" xr:uid="{00000000-0005-0000-0000-0000AC000000}"/>
    <cellStyle name="20% - Accent2 4 2" xfId="3745" xr:uid="{00000000-0005-0000-0000-0000AD000000}"/>
    <cellStyle name="20% - Accent2 4 2 2" xfId="3746" xr:uid="{00000000-0005-0000-0000-0000AE000000}"/>
    <cellStyle name="20% - Accent2 4 2 2 2" xfId="3747" xr:uid="{00000000-0005-0000-0000-0000AF000000}"/>
    <cellStyle name="20% - Accent2 4 2 2 2 2" xfId="3748" xr:uid="{00000000-0005-0000-0000-0000B0000000}"/>
    <cellStyle name="20% - Accent2 4 2 2 3" xfId="3749" xr:uid="{00000000-0005-0000-0000-0000B1000000}"/>
    <cellStyle name="20% - Accent2 4 2 3" xfId="3750" xr:uid="{00000000-0005-0000-0000-0000B2000000}"/>
    <cellStyle name="20% - Accent2 4 2 3 2" xfId="3751" xr:uid="{00000000-0005-0000-0000-0000B3000000}"/>
    <cellStyle name="20% - Accent2 4 2 3 2 2" xfId="3752" xr:uid="{00000000-0005-0000-0000-0000B4000000}"/>
    <cellStyle name="20% - Accent2 4 2 3 3" xfId="3753" xr:uid="{00000000-0005-0000-0000-0000B5000000}"/>
    <cellStyle name="20% - Accent2 4 2 4" xfId="3754" xr:uid="{00000000-0005-0000-0000-0000B6000000}"/>
    <cellStyle name="20% - Accent2 4 2 4 2" xfId="3755" xr:uid="{00000000-0005-0000-0000-0000B7000000}"/>
    <cellStyle name="20% - Accent2 4 2 4 2 2" xfId="3756" xr:uid="{00000000-0005-0000-0000-0000B8000000}"/>
    <cellStyle name="20% - Accent2 4 2 4 3" xfId="3757" xr:uid="{00000000-0005-0000-0000-0000B9000000}"/>
    <cellStyle name="20% - Accent2 4 2 5" xfId="3758" xr:uid="{00000000-0005-0000-0000-0000BA000000}"/>
    <cellStyle name="20% - Accent2 4 2 5 2" xfId="3759" xr:uid="{00000000-0005-0000-0000-0000BB000000}"/>
    <cellStyle name="20% - Accent2 4 2 6" xfId="3760" xr:uid="{00000000-0005-0000-0000-0000BC000000}"/>
    <cellStyle name="20% - Accent2 4 2 6 2" xfId="3761" xr:uid="{00000000-0005-0000-0000-0000BD000000}"/>
    <cellStyle name="20% - Accent2 4 2 7" xfId="3762" xr:uid="{00000000-0005-0000-0000-0000BE000000}"/>
    <cellStyle name="20% - Accent2 4 3" xfId="3763" xr:uid="{00000000-0005-0000-0000-0000BF000000}"/>
    <cellStyle name="20% - Accent2 4 3 2" xfId="3764" xr:uid="{00000000-0005-0000-0000-0000C0000000}"/>
    <cellStyle name="20% - Accent2 4 3 2 2" xfId="3765" xr:uid="{00000000-0005-0000-0000-0000C1000000}"/>
    <cellStyle name="20% - Accent2 4 3 2 2 2" xfId="3766" xr:uid="{00000000-0005-0000-0000-0000C2000000}"/>
    <cellStyle name="20% - Accent2 4 3 2 3" xfId="3767" xr:uid="{00000000-0005-0000-0000-0000C3000000}"/>
    <cellStyle name="20% - Accent2 4 3 3" xfId="3768" xr:uid="{00000000-0005-0000-0000-0000C4000000}"/>
    <cellStyle name="20% - Accent2 4 3 3 2" xfId="3769" xr:uid="{00000000-0005-0000-0000-0000C5000000}"/>
    <cellStyle name="20% - Accent2 4 3 3 2 2" xfId="3770" xr:uid="{00000000-0005-0000-0000-0000C6000000}"/>
    <cellStyle name="20% - Accent2 4 3 3 3" xfId="3771" xr:uid="{00000000-0005-0000-0000-0000C7000000}"/>
    <cellStyle name="20% - Accent2 4 3 4" xfId="3772" xr:uid="{00000000-0005-0000-0000-0000C8000000}"/>
    <cellStyle name="20% - Accent2 4 3 4 2" xfId="3773" xr:uid="{00000000-0005-0000-0000-0000C9000000}"/>
    <cellStyle name="20% - Accent2 4 3 4 2 2" xfId="3774" xr:uid="{00000000-0005-0000-0000-0000CA000000}"/>
    <cellStyle name="20% - Accent2 4 3 4 3" xfId="3775" xr:uid="{00000000-0005-0000-0000-0000CB000000}"/>
    <cellStyle name="20% - Accent2 4 3 5" xfId="3776" xr:uid="{00000000-0005-0000-0000-0000CC000000}"/>
    <cellStyle name="20% - Accent2 4 3 5 2" xfId="3777" xr:uid="{00000000-0005-0000-0000-0000CD000000}"/>
    <cellStyle name="20% - Accent2 4 3 6" xfId="3778" xr:uid="{00000000-0005-0000-0000-0000CE000000}"/>
    <cellStyle name="20% - Accent2 4 4" xfId="3779" xr:uid="{00000000-0005-0000-0000-0000CF000000}"/>
    <cellStyle name="20% - Accent2 4 4 2" xfId="3780" xr:uid="{00000000-0005-0000-0000-0000D0000000}"/>
    <cellStyle name="20% - Accent2 4 4 2 2" xfId="3781" xr:uid="{00000000-0005-0000-0000-0000D1000000}"/>
    <cellStyle name="20% - Accent2 4 4 3" xfId="3782" xr:uid="{00000000-0005-0000-0000-0000D2000000}"/>
    <cellStyle name="20% - Accent2 4 5" xfId="3783" xr:uid="{00000000-0005-0000-0000-0000D3000000}"/>
    <cellStyle name="20% - Accent2 4 5 2" xfId="3784" xr:uid="{00000000-0005-0000-0000-0000D4000000}"/>
    <cellStyle name="20% - Accent2 4 5 2 2" xfId="3785" xr:uid="{00000000-0005-0000-0000-0000D5000000}"/>
    <cellStyle name="20% - Accent2 4 5 3" xfId="3786" xr:uid="{00000000-0005-0000-0000-0000D6000000}"/>
    <cellStyle name="20% - Accent2 4 6" xfId="3787" xr:uid="{00000000-0005-0000-0000-0000D7000000}"/>
    <cellStyle name="20% - Accent2 4 6 2" xfId="3788" xr:uid="{00000000-0005-0000-0000-0000D8000000}"/>
    <cellStyle name="20% - Accent2 4 6 2 2" xfId="3789" xr:uid="{00000000-0005-0000-0000-0000D9000000}"/>
    <cellStyle name="20% - Accent2 4 6 3" xfId="3790" xr:uid="{00000000-0005-0000-0000-0000DA000000}"/>
    <cellStyle name="20% - Accent2 4 7" xfId="3791" xr:uid="{00000000-0005-0000-0000-0000DB000000}"/>
    <cellStyle name="20% - Accent2 4 7 2" xfId="3792" xr:uid="{00000000-0005-0000-0000-0000DC000000}"/>
    <cellStyle name="20% - Accent2 4 8" xfId="3793" xr:uid="{00000000-0005-0000-0000-0000DD000000}"/>
    <cellStyle name="20% - Accent2 4 8 2" xfId="3794" xr:uid="{00000000-0005-0000-0000-0000DE000000}"/>
    <cellStyle name="20% - Accent2 4 9" xfId="3795" xr:uid="{00000000-0005-0000-0000-0000DF000000}"/>
    <cellStyle name="20% - Accent2 4 9 2" xfId="3796" xr:uid="{00000000-0005-0000-0000-0000E0000000}"/>
    <cellStyle name="20% - Accent3 2" xfId="62" xr:uid="{00000000-0005-0000-0000-0000E1000000}"/>
    <cellStyle name="20% - Accent3 2 2" xfId="63" xr:uid="{00000000-0005-0000-0000-0000E2000000}"/>
    <cellStyle name="20% - Accent3 3" xfId="64" xr:uid="{00000000-0005-0000-0000-0000E3000000}"/>
    <cellStyle name="20% - Accent3 4" xfId="3797" xr:uid="{00000000-0005-0000-0000-0000E4000000}"/>
    <cellStyle name="20% - Accent3 4 10" xfId="3798" xr:uid="{00000000-0005-0000-0000-0000E5000000}"/>
    <cellStyle name="20% - Accent3 4 10 2" xfId="3799" xr:uid="{00000000-0005-0000-0000-0000E6000000}"/>
    <cellStyle name="20% - Accent3 4 11" xfId="3800" xr:uid="{00000000-0005-0000-0000-0000E7000000}"/>
    <cellStyle name="20% - Accent3 4 2" xfId="3801" xr:uid="{00000000-0005-0000-0000-0000E8000000}"/>
    <cellStyle name="20% - Accent3 4 2 2" xfId="3802" xr:uid="{00000000-0005-0000-0000-0000E9000000}"/>
    <cellStyle name="20% - Accent3 4 2 2 2" xfId="3803" xr:uid="{00000000-0005-0000-0000-0000EA000000}"/>
    <cellStyle name="20% - Accent3 4 2 2 2 2" xfId="3804" xr:uid="{00000000-0005-0000-0000-0000EB000000}"/>
    <cellStyle name="20% - Accent3 4 2 2 3" xfId="3805" xr:uid="{00000000-0005-0000-0000-0000EC000000}"/>
    <cellStyle name="20% - Accent3 4 2 3" xfId="3806" xr:uid="{00000000-0005-0000-0000-0000ED000000}"/>
    <cellStyle name="20% - Accent3 4 2 3 2" xfId="3807" xr:uid="{00000000-0005-0000-0000-0000EE000000}"/>
    <cellStyle name="20% - Accent3 4 2 3 2 2" xfId="3808" xr:uid="{00000000-0005-0000-0000-0000EF000000}"/>
    <cellStyle name="20% - Accent3 4 2 3 3" xfId="3809" xr:uid="{00000000-0005-0000-0000-0000F0000000}"/>
    <cellStyle name="20% - Accent3 4 2 4" xfId="3810" xr:uid="{00000000-0005-0000-0000-0000F1000000}"/>
    <cellStyle name="20% - Accent3 4 2 4 2" xfId="3811" xr:uid="{00000000-0005-0000-0000-0000F2000000}"/>
    <cellStyle name="20% - Accent3 4 2 4 2 2" xfId="3812" xr:uid="{00000000-0005-0000-0000-0000F3000000}"/>
    <cellStyle name="20% - Accent3 4 2 4 3" xfId="3813" xr:uid="{00000000-0005-0000-0000-0000F4000000}"/>
    <cellStyle name="20% - Accent3 4 2 5" xfId="3814" xr:uid="{00000000-0005-0000-0000-0000F5000000}"/>
    <cellStyle name="20% - Accent3 4 2 5 2" xfId="3815" xr:uid="{00000000-0005-0000-0000-0000F6000000}"/>
    <cellStyle name="20% - Accent3 4 2 6" xfId="3816" xr:uid="{00000000-0005-0000-0000-0000F7000000}"/>
    <cellStyle name="20% - Accent3 4 2 6 2" xfId="3817" xr:uid="{00000000-0005-0000-0000-0000F8000000}"/>
    <cellStyle name="20% - Accent3 4 2 7" xfId="3818" xr:uid="{00000000-0005-0000-0000-0000F9000000}"/>
    <cellStyle name="20% - Accent3 4 3" xfId="3819" xr:uid="{00000000-0005-0000-0000-0000FA000000}"/>
    <cellStyle name="20% - Accent3 4 3 2" xfId="3820" xr:uid="{00000000-0005-0000-0000-0000FB000000}"/>
    <cellStyle name="20% - Accent3 4 3 2 2" xfId="3821" xr:uid="{00000000-0005-0000-0000-0000FC000000}"/>
    <cellStyle name="20% - Accent3 4 3 2 2 2" xfId="3822" xr:uid="{00000000-0005-0000-0000-0000FD000000}"/>
    <cellStyle name="20% - Accent3 4 3 2 3" xfId="3823" xr:uid="{00000000-0005-0000-0000-0000FE000000}"/>
    <cellStyle name="20% - Accent3 4 3 3" xfId="3824" xr:uid="{00000000-0005-0000-0000-0000FF000000}"/>
    <cellStyle name="20% - Accent3 4 3 3 2" xfId="3825" xr:uid="{00000000-0005-0000-0000-000000010000}"/>
    <cellStyle name="20% - Accent3 4 3 3 2 2" xfId="3826" xr:uid="{00000000-0005-0000-0000-000001010000}"/>
    <cellStyle name="20% - Accent3 4 3 3 3" xfId="3827" xr:uid="{00000000-0005-0000-0000-000002010000}"/>
    <cellStyle name="20% - Accent3 4 3 4" xfId="3828" xr:uid="{00000000-0005-0000-0000-000003010000}"/>
    <cellStyle name="20% - Accent3 4 3 4 2" xfId="3829" xr:uid="{00000000-0005-0000-0000-000004010000}"/>
    <cellStyle name="20% - Accent3 4 3 4 2 2" xfId="3830" xr:uid="{00000000-0005-0000-0000-000005010000}"/>
    <cellStyle name="20% - Accent3 4 3 4 3" xfId="3831" xr:uid="{00000000-0005-0000-0000-000006010000}"/>
    <cellStyle name="20% - Accent3 4 3 5" xfId="3832" xr:uid="{00000000-0005-0000-0000-000007010000}"/>
    <cellStyle name="20% - Accent3 4 3 5 2" xfId="3833" xr:uid="{00000000-0005-0000-0000-000008010000}"/>
    <cellStyle name="20% - Accent3 4 3 6" xfId="3834" xr:uid="{00000000-0005-0000-0000-000009010000}"/>
    <cellStyle name="20% - Accent3 4 4" xfId="3835" xr:uid="{00000000-0005-0000-0000-00000A010000}"/>
    <cellStyle name="20% - Accent3 4 4 2" xfId="3836" xr:uid="{00000000-0005-0000-0000-00000B010000}"/>
    <cellStyle name="20% - Accent3 4 4 2 2" xfId="3837" xr:uid="{00000000-0005-0000-0000-00000C010000}"/>
    <cellStyle name="20% - Accent3 4 4 3" xfId="3838" xr:uid="{00000000-0005-0000-0000-00000D010000}"/>
    <cellStyle name="20% - Accent3 4 5" xfId="3839" xr:uid="{00000000-0005-0000-0000-00000E010000}"/>
    <cellStyle name="20% - Accent3 4 5 2" xfId="3840" xr:uid="{00000000-0005-0000-0000-00000F010000}"/>
    <cellStyle name="20% - Accent3 4 5 2 2" xfId="3841" xr:uid="{00000000-0005-0000-0000-000010010000}"/>
    <cellStyle name="20% - Accent3 4 5 3" xfId="3842" xr:uid="{00000000-0005-0000-0000-000011010000}"/>
    <cellStyle name="20% - Accent3 4 6" xfId="3843" xr:uid="{00000000-0005-0000-0000-000012010000}"/>
    <cellStyle name="20% - Accent3 4 6 2" xfId="3844" xr:uid="{00000000-0005-0000-0000-000013010000}"/>
    <cellStyle name="20% - Accent3 4 6 2 2" xfId="3845" xr:uid="{00000000-0005-0000-0000-000014010000}"/>
    <cellStyle name="20% - Accent3 4 6 3" xfId="3846" xr:uid="{00000000-0005-0000-0000-000015010000}"/>
    <cellStyle name="20% - Accent3 4 7" xfId="3847" xr:uid="{00000000-0005-0000-0000-000016010000}"/>
    <cellStyle name="20% - Accent3 4 7 2" xfId="3848" xr:uid="{00000000-0005-0000-0000-000017010000}"/>
    <cellStyle name="20% - Accent3 4 8" xfId="3849" xr:uid="{00000000-0005-0000-0000-000018010000}"/>
    <cellStyle name="20% - Accent3 4 8 2" xfId="3850" xr:uid="{00000000-0005-0000-0000-000019010000}"/>
    <cellStyle name="20% - Accent3 4 9" xfId="3851" xr:uid="{00000000-0005-0000-0000-00001A010000}"/>
    <cellStyle name="20% - Accent3 4 9 2" xfId="3852" xr:uid="{00000000-0005-0000-0000-00001B010000}"/>
    <cellStyle name="20% - Accent4 2" xfId="65" xr:uid="{00000000-0005-0000-0000-00001C010000}"/>
    <cellStyle name="20% - Accent4 2 2" xfId="66" xr:uid="{00000000-0005-0000-0000-00001D010000}"/>
    <cellStyle name="20% - Accent4 3" xfId="67" xr:uid="{00000000-0005-0000-0000-00001E010000}"/>
    <cellStyle name="20% - Accent4 4" xfId="3853" xr:uid="{00000000-0005-0000-0000-00001F010000}"/>
    <cellStyle name="20% - Accent4 4 10" xfId="3854" xr:uid="{00000000-0005-0000-0000-000020010000}"/>
    <cellStyle name="20% - Accent4 4 10 2" xfId="3855" xr:uid="{00000000-0005-0000-0000-000021010000}"/>
    <cellStyle name="20% - Accent4 4 11" xfId="3856" xr:uid="{00000000-0005-0000-0000-000022010000}"/>
    <cellStyle name="20% - Accent4 4 2" xfId="3857" xr:uid="{00000000-0005-0000-0000-000023010000}"/>
    <cellStyle name="20% - Accent4 4 2 2" xfId="3858" xr:uid="{00000000-0005-0000-0000-000024010000}"/>
    <cellStyle name="20% - Accent4 4 2 2 2" xfId="3859" xr:uid="{00000000-0005-0000-0000-000025010000}"/>
    <cellStyle name="20% - Accent4 4 2 2 2 2" xfId="3860" xr:uid="{00000000-0005-0000-0000-000026010000}"/>
    <cellStyle name="20% - Accent4 4 2 2 3" xfId="3861" xr:uid="{00000000-0005-0000-0000-000027010000}"/>
    <cellStyle name="20% - Accent4 4 2 3" xfId="3862" xr:uid="{00000000-0005-0000-0000-000028010000}"/>
    <cellStyle name="20% - Accent4 4 2 3 2" xfId="3863" xr:uid="{00000000-0005-0000-0000-000029010000}"/>
    <cellStyle name="20% - Accent4 4 2 3 2 2" xfId="3864" xr:uid="{00000000-0005-0000-0000-00002A010000}"/>
    <cellStyle name="20% - Accent4 4 2 3 3" xfId="3865" xr:uid="{00000000-0005-0000-0000-00002B010000}"/>
    <cellStyle name="20% - Accent4 4 2 4" xfId="3866" xr:uid="{00000000-0005-0000-0000-00002C010000}"/>
    <cellStyle name="20% - Accent4 4 2 4 2" xfId="3867" xr:uid="{00000000-0005-0000-0000-00002D010000}"/>
    <cellStyle name="20% - Accent4 4 2 4 2 2" xfId="3868" xr:uid="{00000000-0005-0000-0000-00002E010000}"/>
    <cellStyle name="20% - Accent4 4 2 4 3" xfId="3869" xr:uid="{00000000-0005-0000-0000-00002F010000}"/>
    <cellStyle name="20% - Accent4 4 2 5" xfId="3870" xr:uid="{00000000-0005-0000-0000-000030010000}"/>
    <cellStyle name="20% - Accent4 4 2 5 2" xfId="3871" xr:uid="{00000000-0005-0000-0000-000031010000}"/>
    <cellStyle name="20% - Accent4 4 2 6" xfId="3872" xr:uid="{00000000-0005-0000-0000-000032010000}"/>
    <cellStyle name="20% - Accent4 4 2 6 2" xfId="3873" xr:uid="{00000000-0005-0000-0000-000033010000}"/>
    <cellStyle name="20% - Accent4 4 2 7" xfId="3874" xr:uid="{00000000-0005-0000-0000-000034010000}"/>
    <cellStyle name="20% - Accent4 4 3" xfId="3875" xr:uid="{00000000-0005-0000-0000-000035010000}"/>
    <cellStyle name="20% - Accent4 4 3 2" xfId="3876" xr:uid="{00000000-0005-0000-0000-000036010000}"/>
    <cellStyle name="20% - Accent4 4 3 2 2" xfId="3877" xr:uid="{00000000-0005-0000-0000-000037010000}"/>
    <cellStyle name="20% - Accent4 4 3 2 2 2" xfId="3878" xr:uid="{00000000-0005-0000-0000-000038010000}"/>
    <cellStyle name="20% - Accent4 4 3 2 3" xfId="3879" xr:uid="{00000000-0005-0000-0000-000039010000}"/>
    <cellStyle name="20% - Accent4 4 3 3" xfId="3880" xr:uid="{00000000-0005-0000-0000-00003A010000}"/>
    <cellStyle name="20% - Accent4 4 3 3 2" xfId="3881" xr:uid="{00000000-0005-0000-0000-00003B010000}"/>
    <cellStyle name="20% - Accent4 4 3 3 2 2" xfId="3882" xr:uid="{00000000-0005-0000-0000-00003C010000}"/>
    <cellStyle name="20% - Accent4 4 3 3 3" xfId="3883" xr:uid="{00000000-0005-0000-0000-00003D010000}"/>
    <cellStyle name="20% - Accent4 4 3 4" xfId="3884" xr:uid="{00000000-0005-0000-0000-00003E010000}"/>
    <cellStyle name="20% - Accent4 4 3 4 2" xfId="3885" xr:uid="{00000000-0005-0000-0000-00003F010000}"/>
    <cellStyle name="20% - Accent4 4 3 4 2 2" xfId="3886" xr:uid="{00000000-0005-0000-0000-000040010000}"/>
    <cellStyle name="20% - Accent4 4 3 4 3" xfId="3887" xr:uid="{00000000-0005-0000-0000-000041010000}"/>
    <cellStyle name="20% - Accent4 4 3 5" xfId="3888" xr:uid="{00000000-0005-0000-0000-000042010000}"/>
    <cellStyle name="20% - Accent4 4 3 5 2" xfId="3889" xr:uid="{00000000-0005-0000-0000-000043010000}"/>
    <cellStyle name="20% - Accent4 4 3 6" xfId="3890" xr:uid="{00000000-0005-0000-0000-000044010000}"/>
    <cellStyle name="20% - Accent4 4 4" xfId="3891" xr:uid="{00000000-0005-0000-0000-000045010000}"/>
    <cellStyle name="20% - Accent4 4 4 2" xfId="3892" xr:uid="{00000000-0005-0000-0000-000046010000}"/>
    <cellStyle name="20% - Accent4 4 4 2 2" xfId="3893" xr:uid="{00000000-0005-0000-0000-000047010000}"/>
    <cellStyle name="20% - Accent4 4 4 3" xfId="3894" xr:uid="{00000000-0005-0000-0000-000048010000}"/>
    <cellStyle name="20% - Accent4 4 5" xfId="3895" xr:uid="{00000000-0005-0000-0000-000049010000}"/>
    <cellStyle name="20% - Accent4 4 5 2" xfId="3896" xr:uid="{00000000-0005-0000-0000-00004A010000}"/>
    <cellStyle name="20% - Accent4 4 5 2 2" xfId="3897" xr:uid="{00000000-0005-0000-0000-00004B010000}"/>
    <cellStyle name="20% - Accent4 4 5 3" xfId="3898" xr:uid="{00000000-0005-0000-0000-00004C010000}"/>
    <cellStyle name="20% - Accent4 4 6" xfId="3899" xr:uid="{00000000-0005-0000-0000-00004D010000}"/>
    <cellStyle name="20% - Accent4 4 6 2" xfId="3900" xr:uid="{00000000-0005-0000-0000-00004E010000}"/>
    <cellStyle name="20% - Accent4 4 6 2 2" xfId="3901" xr:uid="{00000000-0005-0000-0000-00004F010000}"/>
    <cellStyle name="20% - Accent4 4 6 3" xfId="3902" xr:uid="{00000000-0005-0000-0000-000050010000}"/>
    <cellStyle name="20% - Accent4 4 7" xfId="3903" xr:uid="{00000000-0005-0000-0000-000051010000}"/>
    <cellStyle name="20% - Accent4 4 7 2" xfId="3904" xr:uid="{00000000-0005-0000-0000-000052010000}"/>
    <cellStyle name="20% - Accent4 4 8" xfId="3905" xr:uid="{00000000-0005-0000-0000-000053010000}"/>
    <cellStyle name="20% - Accent4 4 8 2" xfId="3906" xr:uid="{00000000-0005-0000-0000-000054010000}"/>
    <cellStyle name="20% - Accent4 4 9" xfId="3907" xr:uid="{00000000-0005-0000-0000-000055010000}"/>
    <cellStyle name="20% - Accent4 4 9 2" xfId="3908" xr:uid="{00000000-0005-0000-0000-000056010000}"/>
    <cellStyle name="20% - Accent5 2" xfId="68" xr:uid="{00000000-0005-0000-0000-000057010000}"/>
    <cellStyle name="20% - Accent5 2 2" xfId="69" xr:uid="{00000000-0005-0000-0000-000058010000}"/>
    <cellStyle name="20% - Accent5 3" xfId="70" xr:uid="{00000000-0005-0000-0000-000059010000}"/>
    <cellStyle name="20% - Accent5 4" xfId="3909" xr:uid="{00000000-0005-0000-0000-00005A010000}"/>
    <cellStyle name="20% - Accent5 4 10" xfId="3910" xr:uid="{00000000-0005-0000-0000-00005B010000}"/>
    <cellStyle name="20% - Accent5 4 10 2" xfId="3911" xr:uid="{00000000-0005-0000-0000-00005C010000}"/>
    <cellStyle name="20% - Accent5 4 11" xfId="3912" xr:uid="{00000000-0005-0000-0000-00005D010000}"/>
    <cellStyle name="20% - Accent5 4 2" xfId="3913" xr:uid="{00000000-0005-0000-0000-00005E010000}"/>
    <cellStyle name="20% - Accent5 4 2 2" xfId="3914" xr:uid="{00000000-0005-0000-0000-00005F010000}"/>
    <cellStyle name="20% - Accent5 4 2 2 2" xfId="3915" xr:uid="{00000000-0005-0000-0000-000060010000}"/>
    <cellStyle name="20% - Accent5 4 2 2 2 2" xfId="3916" xr:uid="{00000000-0005-0000-0000-000061010000}"/>
    <cellStyle name="20% - Accent5 4 2 2 3" xfId="3917" xr:uid="{00000000-0005-0000-0000-000062010000}"/>
    <cellStyle name="20% - Accent5 4 2 3" xfId="3918" xr:uid="{00000000-0005-0000-0000-000063010000}"/>
    <cellStyle name="20% - Accent5 4 2 3 2" xfId="3919" xr:uid="{00000000-0005-0000-0000-000064010000}"/>
    <cellStyle name="20% - Accent5 4 2 3 2 2" xfId="3920" xr:uid="{00000000-0005-0000-0000-000065010000}"/>
    <cellStyle name="20% - Accent5 4 2 3 3" xfId="3921" xr:uid="{00000000-0005-0000-0000-000066010000}"/>
    <cellStyle name="20% - Accent5 4 2 4" xfId="3922" xr:uid="{00000000-0005-0000-0000-000067010000}"/>
    <cellStyle name="20% - Accent5 4 2 4 2" xfId="3923" xr:uid="{00000000-0005-0000-0000-000068010000}"/>
    <cellStyle name="20% - Accent5 4 2 4 2 2" xfId="3924" xr:uid="{00000000-0005-0000-0000-000069010000}"/>
    <cellStyle name="20% - Accent5 4 2 4 3" xfId="3925" xr:uid="{00000000-0005-0000-0000-00006A010000}"/>
    <cellStyle name="20% - Accent5 4 2 5" xfId="3926" xr:uid="{00000000-0005-0000-0000-00006B010000}"/>
    <cellStyle name="20% - Accent5 4 2 5 2" xfId="3927" xr:uid="{00000000-0005-0000-0000-00006C010000}"/>
    <cellStyle name="20% - Accent5 4 2 6" xfId="3928" xr:uid="{00000000-0005-0000-0000-00006D010000}"/>
    <cellStyle name="20% - Accent5 4 2 6 2" xfId="3929" xr:uid="{00000000-0005-0000-0000-00006E010000}"/>
    <cellStyle name="20% - Accent5 4 2 7" xfId="3930" xr:uid="{00000000-0005-0000-0000-00006F010000}"/>
    <cellStyle name="20% - Accent5 4 3" xfId="3931" xr:uid="{00000000-0005-0000-0000-000070010000}"/>
    <cellStyle name="20% - Accent5 4 3 2" xfId="3932" xr:uid="{00000000-0005-0000-0000-000071010000}"/>
    <cellStyle name="20% - Accent5 4 3 2 2" xfId="3933" xr:uid="{00000000-0005-0000-0000-000072010000}"/>
    <cellStyle name="20% - Accent5 4 3 2 2 2" xfId="3934" xr:uid="{00000000-0005-0000-0000-000073010000}"/>
    <cellStyle name="20% - Accent5 4 3 2 3" xfId="3935" xr:uid="{00000000-0005-0000-0000-000074010000}"/>
    <cellStyle name="20% - Accent5 4 3 3" xfId="3936" xr:uid="{00000000-0005-0000-0000-000075010000}"/>
    <cellStyle name="20% - Accent5 4 3 3 2" xfId="3937" xr:uid="{00000000-0005-0000-0000-000076010000}"/>
    <cellStyle name="20% - Accent5 4 3 3 2 2" xfId="3938" xr:uid="{00000000-0005-0000-0000-000077010000}"/>
    <cellStyle name="20% - Accent5 4 3 3 3" xfId="3939" xr:uid="{00000000-0005-0000-0000-000078010000}"/>
    <cellStyle name="20% - Accent5 4 3 4" xfId="3940" xr:uid="{00000000-0005-0000-0000-000079010000}"/>
    <cellStyle name="20% - Accent5 4 3 4 2" xfId="3941" xr:uid="{00000000-0005-0000-0000-00007A010000}"/>
    <cellStyle name="20% - Accent5 4 3 4 2 2" xfId="3942" xr:uid="{00000000-0005-0000-0000-00007B010000}"/>
    <cellStyle name="20% - Accent5 4 3 4 3" xfId="3943" xr:uid="{00000000-0005-0000-0000-00007C010000}"/>
    <cellStyle name="20% - Accent5 4 3 5" xfId="3944" xr:uid="{00000000-0005-0000-0000-00007D010000}"/>
    <cellStyle name="20% - Accent5 4 3 5 2" xfId="3945" xr:uid="{00000000-0005-0000-0000-00007E010000}"/>
    <cellStyle name="20% - Accent5 4 3 6" xfId="3946" xr:uid="{00000000-0005-0000-0000-00007F010000}"/>
    <cellStyle name="20% - Accent5 4 4" xfId="3947" xr:uid="{00000000-0005-0000-0000-000080010000}"/>
    <cellStyle name="20% - Accent5 4 4 2" xfId="3948" xr:uid="{00000000-0005-0000-0000-000081010000}"/>
    <cellStyle name="20% - Accent5 4 4 2 2" xfId="3949" xr:uid="{00000000-0005-0000-0000-000082010000}"/>
    <cellStyle name="20% - Accent5 4 4 3" xfId="3950" xr:uid="{00000000-0005-0000-0000-000083010000}"/>
    <cellStyle name="20% - Accent5 4 5" xfId="3951" xr:uid="{00000000-0005-0000-0000-000084010000}"/>
    <cellStyle name="20% - Accent5 4 5 2" xfId="3952" xr:uid="{00000000-0005-0000-0000-000085010000}"/>
    <cellStyle name="20% - Accent5 4 5 2 2" xfId="3953" xr:uid="{00000000-0005-0000-0000-000086010000}"/>
    <cellStyle name="20% - Accent5 4 5 3" xfId="3954" xr:uid="{00000000-0005-0000-0000-000087010000}"/>
    <cellStyle name="20% - Accent5 4 6" xfId="3955" xr:uid="{00000000-0005-0000-0000-000088010000}"/>
    <cellStyle name="20% - Accent5 4 6 2" xfId="3956" xr:uid="{00000000-0005-0000-0000-000089010000}"/>
    <cellStyle name="20% - Accent5 4 6 2 2" xfId="3957" xr:uid="{00000000-0005-0000-0000-00008A010000}"/>
    <cellStyle name="20% - Accent5 4 6 3" xfId="3958" xr:uid="{00000000-0005-0000-0000-00008B010000}"/>
    <cellStyle name="20% - Accent5 4 7" xfId="3959" xr:uid="{00000000-0005-0000-0000-00008C010000}"/>
    <cellStyle name="20% - Accent5 4 7 2" xfId="3960" xr:uid="{00000000-0005-0000-0000-00008D010000}"/>
    <cellStyle name="20% - Accent5 4 8" xfId="3961" xr:uid="{00000000-0005-0000-0000-00008E010000}"/>
    <cellStyle name="20% - Accent5 4 8 2" xfId="3962" xr:uid="{00000000-0005-0000-0000-00008F010000}"/>
    <cellStyle name="20% - Accent5 4 9" xfId="3963" xr:uid="{00000000-0005-0000-0000-000090010000}"/>
    <cellStyle name="20% - Accent5 4 9 2" xfId="3964" xr:uid="{00000000-0005-0000-0000-000091010000}"/>
    <cellStyle name="20% - Accent6 2" xfId="71" xr:uid="{00000000-0005-0000-0000-000092010000}"/>
    <cellStyle name="20% - Accent6 2 2" xfId="72" xr:uid="{00000000-0005-0000-0000-000093010000}"/>
    <cellStyle name="20% - Accent6 3" xfId="73" xr:uid="{00000000-0005-0000-0000-000094010000}"/>
    <cellStyle name="20% - Accent6 4" xfId="3965" xr:uid="{00000000-0005-0000-0000-000095010000}"/>
    <cellStyle name="20% - Accent6 4 10" xfId="3966" xr:uid="{00000000-0005-0000-0000-000096010000}"/>
    <cellStyle name="20% - Accent6 4 10 2" xfId="3967" xr:uid="{00000000-0005-0000-0000-000097010000}"/>
    <cellStyle name="20% - Accent6 4 11" xfId="3968" xr:uid="{00000000-0005-0000-0000-000098010000}"/>
    <cellStyle name="20% - Accent6 4 2" xfId="3969" xr:uid="{00000000-0005-0000-0000-000099010000}"/>
    <cellStyle name="20% - Accent6 4 2 2" xfId="3970" xr:uid="{00000000-0005-0000-0000-00009A010000}"/>
    <cellStyle name="20% - Accent6 4 2 2 2" xfId="3971" xr:uid="{00000000-0005-0000-0000-00009B010000}"/>
    <cellStyle name="20% - Accent6 4 2 2 2 2" xfId="3972" xr:uid="{00000000-0005-0000-0000-00009C010000}"/>
    <cellStyle name="20% - Accent6 4 2 2 3" xfId="3973" xr:uid="{00000000-0005-0000-0000-00009D010000}"/>
    <cellStyle name="20% - Accent6 4 2 3" xfId="3974" xr:uid="{00000000-0005-0000-0000-00009E010000}"/>
    <cellStyle name="20% - Accent6 4 2 3 2" xfId="3975" xr:uid="{00000000-0005-0000-0000-00009F010000}"/>
    <cellStyle name="20% - Accent6 4 2 3 2 2" xfId="3976" xr:uid="{00000000-0005-0000-0000-0000A0010000}"/>
    <cellStyle name="20% - Accent6 4 2 3 3" xfId="3977" xr:uid="{00000000-0005-0000-0000-0000A1010000}"/>
    <cellStyle name="20% - Accent6 4 2 4" xfId="3978" xr:uid="{00000000-0005-0000-0000-0000A2010000}"/>
    <cellStyle name="20% - Accent6 4 2 4 2" xfId="3979" xr:uid="{00000000-0005-0000-0000-0000A3010000}"/>
    <cellStyle name="20% - Accent6 4 2 4 2 2" xfId="3980" xr:uid="{00000000-0005-0000-0000-0000A4010000}"/>
    <cellStyle name="20% - Accent6 4 2 4 3" xfId="3981" xr:uid="{00000000-0005-0000-0000-0000A5010000}"/>
    <cellStyle name="20% - Accent6 4 2 5" xfId="3982" xr:uid="{00000000-0005-0000-0000-0000A6010000}"/>
    <cellStyle name="20% - Accent6 4 2 5 2" xfId="3983" xr:uid="{00000000-0005-0000-0000-0000A7010000}"/>
    <cellStyle name="20% - Accent6 4 2 6" xfId="3984" xr:uid="{00000000-0005-0000-0000-0000A8010000}"/>
    <cellStyle name="20% - Accent6 4 2 6 2" xfId="3985" xr:uid="{00000000-0005-0000-0000-0000A9010000}"/>
    <cellStyle name="20% - Accent6 4 2 7" xfId="3986" xr:uid="{00000000-0005-0000-0000-0000AA010000}"/>
    <cellStyle name="20% - Accent6 4 3" xfId="3987" xr:uid="{00000000-0005-0000-0000-0000AB010000}"/>
    <cellStyle name="20% - Accent6 4 3 2" xfId="3988" xr:uid="{00000000-0005-0000-0000-0000AC010000}"/>
    <cellStyle name="20% - Accent6 4 3 2 2" xfId="3989" xr:uid="{00000000-0005-0000-0000-0000AD010000}"/>
    <cellStyle name="20% - Accent6 4 3 2 2 2" xfId="3990" xr:uid="{00000000-0005-0000-0000-0000AE010000}"/>
    <cellStyle name="20% - Accent6 4 3 2 3" xfId="3991" xr:uid="{00000000-0005-0000-0000-0000AF010000}"/>
    <cellStyle name="20% - Accent6 4 3 3" xfId="3992" xr:uid="{00000000-0005-0000-0000-0000B0010000}"/>
    <cellStyle name="20% - Accent6 4 3 3 2" xfId="3993" xr:uid="{00000000-0005-0000-0000-0000B1010000}"/>
    <cellStyle name="20% - Accent6 4 3 3 2 2" xfId="3994" xr:uid="{00000000-0005-0000-0000-0000B2010000}"/>
    <cellStyle name="20% - Accent6 4 3 3 3" xfId="3995" xr:uid="{00000000-0005-0000-0000-0000B3010000}"/>
    <cellStyle name="20% - Accent6 4 3 4" xfId="3996" xr:uid="{00000000-0005-0000-0000-0000B4010000}"/>
    <cellStyle name="20% - Accent6 4 3 4 2" xfId="3997" xr:uid="{00000000-0005-0000-0000-0000B5010000}"/>
    <cellStyle name="20% - Accent6 4 3 4 2 2" xfId="3998" xr:uid="{00000000-0005-0000-0000-0000B6010000}"/>
    <cellStyle name="20% - Accent6 4 3 4 3" xfId="3999" xr:uid="{00000000-0005-0000-0000-0000B7010000}"/>
    <cellStyle name="20% - Accent6 4 3 5" xfId="4000" xr:uid="{00000000-0005-0000-0000-0000B8010000}"/>
    <cellStyle name="20% - Accent6 4 3 5 2" xfId="4001" xr:uid="{00000000-0005-0000-0000-0000B9010000}"/>
    <cellStyle name="20% - Accent6 4 3 6" xfId="4002" xr:uid="{00000000-0005-0000-0000-0000BA010000}"/>
    <cellStyle name="20% - Accent6 4 4" xfId="4003" xr:uid="{00000000-0005-0000-0000-0000BB010000}"/>
    <cellStyle name="20% - Accent6 4 4 2" xfId="4004" xr:uid="{00000000-0005-0000-0000-0000BC010000}"/>
    <cellStyle name="20% - Accent6 4 4 2 2" xfId="4005" xr:uid="{00000000-0005-0000-0000-0000BD010000}"/>
    <cellStyle name="20% - Accent6 4 4 3" xfId="4006" xr:uid="{00000000-0005-0000-0000-0000BE010000}"/>
    <cellStyle name="20% - Accent6 4 5" xfId="4007" xr:uid="{00000000-0005-0000-0000-0000BF010000}"/>
    <cellStyle name="20% - Accent6 4 5 2" xfId="4008" xr:uid="{00000000-0005-0000-0000-0000C0010000}"/>
    <cellStyle name="20% - Accent6 4 5 2 2" xfId="4009" xr:uid="{00000000-0005-0000-0000-0000C1010000}"/>
    <cellStyle name="20% - Accent6 4 5 3" xfId="4010" xr:uid="{00000000-0005-0000-0000-0000C2010000}"/>
    <cellStyle name="20% - Accent6 4 6" xfId="4011" xr:uid="{00000000-0005-0000-0000-0000C3010000}"/>
    <cellStyle name="20% - Accent6 4 6 2" xfId="4012" xr:uid="{00000000-0005-0000-0000-0000C4010000}"/>
    <cellStyle name="20% - Accent6 4 6 2 2" xfId="4013" xr:uid="{00000000-0005-0000-0000-0000C5010000}"/>
    <cellStyle name="20% - Accent6 4 6 3" xfId="4014" xr:uid="{00000000-0005-0000-0000-0000C6010000}"/>
    <cellStyle name="20% - Accent6 4 7" xfId="4015" xr:uid="{00000000-0005-0000-0000-0000C7010000}"/>
    <cellStyle name="20% - Accent6 4 7 2" xfId="4016" xr:uid="{00000000-0005-0000-0000-0000C8010000}"/>
    <cellStyle name="20% - Accent6 4 8" xfId="4017" xr:uid="{00000000-0005-0000-0000-0000C9010000}"/>
    <cellStyle name="20% - Accent6 4 8 2" xfId="4018" xr:uid="{00000000-0005-0000-0000-0000CA010000}"/>
    <cellStyle name="20% - Accent6 4 9" xfId="4019" xr:uid="{00000000-0005-0000-0000-0000CB010000}"/>
    <cellStyle name="20% - Accent6 4 9 2" xfId="4020" xr:uid="{00000000-0005-0000-0000-0000CC010000}"/>
    <cellStyle name="3232" xfId="74" xr:uid="{00000000-0005-0000-0000-0000CD010000}"/>
    <cellStyle name="3232 2" xfId="4021" xr:uid="{00000000-0005-0000-0000-0000CE010000}"/>
    <cellStyle name="3232 3" xfId="4022" xr:uid="{00000000-0005-0000-0000-0000CF010000}"/>
    <cellStyle name="40% - Accent1 2" xfId="75" xr:uid="{00000000-0005-0000-0000-0000D0010000}"/>
    <cellStyle name="40% - Accent1 2 2" xfId="76" xr:uid="{00000000-0005-0000-0000-0000D1010000}"/>
    <cellStyle name="40% - Accent1 3" xfId="77" xr:uid="{00000000-0005-0000-0000-0000D2010000}"/>
    <cellStyle name="40% - Accent1 4" xfId="4023" xr:uid="{00000000-0005-0000-0000-0000D3010000}"/>
    <cellStyle name="40% - Accent1 4 10" xfId="4024" xr:uid="{00000000-0005-0000-0000-0000D4010000}"/>
    <cellStyle name="40% - Accent1 4 10 2" xfId="4025" xr:uid="{00000000-0005-0000-0000-0000D5010000}"/>
    <cellStyle name="40% - Accent1 4 11" xfId="4026" xr:uid="{00000000-0005-0000-0000-0000D6010000}"/>
    <cellStyle name="40% - Accent1 4 2" xfId="4027" xr:uid="{00000000-0005-0000-0000-0000D7010000}"/>
    <cellStyle name="40% - Accent1 4 2 2" xfId="4028" xr:uid="{00000000-0005-0000-0000-0000D8010000}"/>
    <cellStyle name="40% - Accent1 4 2 2 2" xfId="4029" xr:uid="{00000000-0005-0000-0000-0000D9010000}"/>
    <cellStyle name="40% - Accent1 4 2 2 2 2" xfId="4030" xr:uid="{00000000-0005-0000-0000-0000DA010000}"/>
    <cellStyle name="40% - Accent1 4 2 2 3" xfId="4031" xr:uid="{00000000-0005-0000-0000-0000DB010000}"/>
    <cellStyle name="40% - Accent1 4 2 3" xfId="4032" xr:uid="{00000000-0005-0000-0000-0000DC010000}"/>
    <cellStyle name="40% - Accent1 4 2 3 2" xfId="4033" xr:uid="{00000000-0005-0000-0000-0000DD010000}"/>
    <cellStyle name="40% - Accent1 4 2 3 2 2" xfId="4034" xr:uid="{00000000-0005-0000-0000-0000DE010000}"/>
    <cellStyle name="40% - Accent1 4 2 3 3" xfId="4035" xr:uid="{00000000-0005-0000-0000-0000DF010000}"/>
    <cellStyle name="40% - Accent1 4 2 4" xfId="4036" xr:uid="{00000000-0005-0000-0000-0000E0010000}"/>
    <cellStyle name="40% - Accent1 4 2 4 2" xfId="4037" xr:uid="{00000000-0005-0000-0000-0000E1010000}"/>
    <cellStyle name="40% - Accent1 4 2 4 2 2" xfId="4038" xr:uid="{00000000-0005-0000-0000-0000E2010000}"/>
    <cellStyle name="40% - Accent1 4 2 4 3" xfId="4039" xr:uid="{00000000-0005-0000-0000-0000E3010000}"/>
    <cellStyle name="40% - Accent1 4 2 5" xfId="4040" xr:uid="{00000000-0005-0000-0000-0000E4010000}"/>
    <cellStyle name="40% - Accent1 4 2 5 2" xfId="4041" xr:uid="{00000000-0005-0000-0000-0000E5010000}"/>
    <cellStyle name="40% - Accent1 4 2 6" xfId="4042" xr:uid="{00000000-0005-0000-0000-0000E6010000}"/>
    <cellStyle name="40% - Accent1 4 2 6 2" xfId="4043" xr:uid="{00000000-0005-0000-0000-0000E7010000}"/>
    <cellStyle name="40% - Accent1 4 2 7" xfId="4044" xr:uid="{00000000-0005-0000-0000-0000E8010000}"/>
    <cellStyle name="40% - Accent1 4 3" xfId="4045" xr:uid="{00000000-0005-0000-0000-0000E9010000}"/>
    <cellStyle name="40% - Accent1 4 3 2" xfId="4046" xr:uid="{00000000-0005-0000-0000-0000EA010000}"/>
    <cellStyle name="40% - Accent1 4 3 2 2" xfId="4047" xr:uid="{00000000-0005-0000-0000-0000EB010000}"/>
    <cellStyle name="40% - Accent1 4 3 2 2 2" xfId="4048" xr:uid="{00000000-0005-0000-0000-0000EC010000}"/>
    <cellStyle name="40% - Accent1 4 3 2 3" xfId="4049" xr:uid="{00000000-0005-0000-0000-0000ED010000}"/>
    <cellStyle name="40% - Accent1 4 3 3" xfId="4050" xr:uid="{00000000-0005-0000-0000-0000EE010000}"/>
    <cellStyle name="40% - Accent1 4 3 3 2" xfId="4051" xr:uid="{00000000-0005-0000-0000-0000EF010000}"/>
    <cellStyle name="40% - Accent1 4 3 3 2 2" xfId="4052" xr:uid="{00000000-0005-0000-0000-0000F0010000}"/>
    <cellStyle name="40% - Accent1 4 3 3 3" xfId="4053" xr:uid="{00000000-0005-0000-0000-0000F1010000}"/>
    <cellStyle name="40% - Accent1 4 3 4" xfId="4054" xr:uid="{00000000-0005-0000-0000-0000F2010000}"/>
    <cellStyle name="40% - Accent1 4 3 4 2" xfId="4055" xr:uid="{00000000-0005-0000-0000-0000F3010000}"/>
    <cellStyle name="40% - Accent1 4 3 4 2 2" xfId="4056" xr:uid="{00000000-0005-0000-0000-0000F4010000}"/>
    <cellStyle name="40% - Accent1 4 3 4 3" xfId="4057" xr:uid="{00000000-0005-0000-0000-0000F5010000}"/>
    <cellStyle name="40% - Accent1 4 3 5" xfId="4058" xr:uid="{00000000-0005-0000-0000-0000F6010000}"/>
    <cellStyle name="40% - Accent1 4 3 5 2" xfId="4059" xr:uid="{00000000-0005-0000-0000-0000F7010000}"/>
    <cellStyle name="40% - Accent1 4 3 6" xfId="4060" xr:uid="{00000000-0005-0000-0000-0000F8010000}"/>
    <cellStyle name="40% - Accent1 4 4" xfId="4061" xr:uid="{00000000-0005-0000-0000-0000F9010000}"/>
    <cellStyle name="40% - Accent1 4 4 2" xfId="4062" xr:uid="{00000000-0005-0000-0000-0000FA010000}"/>
    <cellStyle name="40% - Accent1 4 4 2 2" xfId="4063" xr:uid="{00000000-0005-0000-0000-0000FB010000}"/>
    <cellStyle name="40% - Accent1 4 4 3" xfId="4064" xr:uid="{00000000-0005-0000-0000-0000FC010000}"/>
    <cellStyle name="40% - Accent1 4 5" xfId="4065" xr:uid="{00000000-0005-0000-0000-0000FD010000}"/>
    <cellStyle name="40% - Accent1 4 5 2" xfId="4066" xr:uid="{00000000-0005-0000-0000-0000FE010000}"/>
    <cellStyle name="40% - Accent1 4 5 2 2" xfId="4067" xr:uid="{00000000-0005-0000-0000-0000FF010000}"/>
    <cellStyle name="40% - Accent1 4 5 3" xfId="4068" xr:uid="{00000000-0005-0000-0000-000000020000}"/>
    <cellStyle name="40% - Accent1 4 6" xfId="4069" xr:uid="{00000000-0005-0000-0000-000001020000}"/>
    <cellStyle name="40% - Accent1 4 6 2" xfId="4070" xr:uid="{00000000-0005-0000-0000-000002020000}"/>
    <cellStyle name="40% - Accent1 4 6 2 2" xfId="4071" xr:uid="{00000000-0005-0000-0000-000003020000}"/>
    <cellStyle name="40% - Accent1 4 6 3" xfId="4072" xr:uid="{00000000-0005-0000-0000-000004020000}"/>
    <cellStyle name="40% - Accent1 4 7" xfId="4073" xr:uid="{00000000-0005-0000-0000-000005020000}"/>
    <cellStyle name="40% - Accent1 4 7 2" xfId="4074" xr:uid="{00000000-0005-0000-0000-000006020000}"/>
    <cellStyle name="40% - Accent1 4 8" xfId="4075" xr:uid="{00000000-0005-0000-0000-000007020000}"/>
    <cellStyle name="40% - Accent1 4 8 2" xfId="4076" xr:uid="{00000000-0005-0000-0000-000008020000}"/>
    <cellStyle name="40% - Accent1 4 9" xfId="4077" xr:uid="{00000000-0005-0000-0000-000009020000}"/>
    <cellStyle name="40% - Accent1 4 9 2" xfId="4078" xr:uid="{00000000-0005-0000-0000-00000A020000}"/>
    <cellStyle name="40% - Accent2 2" xfId="78" xr:uid="{00000000-0005-0000-0000-00000B020000}"/>
    <cellStyle name="40% - Accent2 2 2" xfId="79" xr:uid="{00000000-0005-0000-0000-00000C020000}"/>
    <cellStyle name="40% - Accent2 3" xfId="80" xr:uid="{00000000-0005-0000-0000-00000D020000}"/>
    <cellStyle name="40% - Accent2 4" xfId="4079" xr:uid="{00000000-0005-0000-0000-00000E020000}"/>
    <cellStyle name="40% - Accent2 4 10" xfId="4080" xr:uid="{00000000-0005-0000-0000-00000F020000}"/>
    <cellStyle name="40% - Accent2 4 10 2" xfId="4081" xr:uid="{00000000-0005-0000-0000-000010020000}"/>
    <cellStyle name="40% - Accent2 4 11" xfId="4082" xr:uid="{00000000-0005-0000-0000-000011020000}"/>
    <cellStyle name="40% - Accent2 4 2" xfId="4083" xr:uid="{00000000-0005-0000-0000-000012020000}"/>
    <cellStyle name="40% - Accent2 4 2 2" xfId="4084" xr:uid="{00000000-0005-0000-0000-000013020000}"/>
    <cellStyle name="40% - Accent2 4 2 2 2" xfId="4085" xr:uid="{00000000-0005-0000-0000-000014020000}"/>
    <cellStyle name="40% - Accent2 4 2 2 2 2" xfId="4086" xr:uid="{00000000-0005-0000-0000-000015020000}"/>
    <cellStyle name="40% - Accent2 4 2 2 3" xfId="4087" xr:uid="{00000000-0005-0000-0000-000016020000}"/>
    <cellStyle name="40% - Accent2 4 2 3" xfId="4088" xr:uid="{00000000-0005-0000-0000-000017020000}"/>
    <cellStyle name="40% - Accent2 4 2 3 2" xfId="4089" xr:uid="{00000000-0005-0000-0000-000018020000}"/>
    <cellStyle name="40% - Accent2 4 2 3 2 2" xfId="4090" xr:uid="{00000000-0005-0000-0000-000019020000}"/>
    <cellStyle name="40% - Accent2 4 2 3 3" xfId="4091" xr:uid="{00000000-0005-0000-0000-00001A020000}"/>
    <cellStyle name="40% - Accent2 4 2 4" xfId="4092" xr:uid="{00000000-0005-0000-0000-00001B020000}"/>
    <cellStyle name="40% - Accent2 4 2 4 2" xfId="4093" xr:uid="{00000000-0005-0000-0000-00001C020000}"/>
    <cellStyle name="40% - Accent2 4 2 4 2 2" xfId="4094" xr:uid="{00000000-0005-0000-0000-00001D020000}"/>
    <cellStyle name="40% - Accent2 4 2 4 3" xfId="4095" xr:uid="{00000000-0005-0000-0000-00001E020000}"/>
    <cellStyle name="40% - Accent2 4 2 5" xfId="4096" xr:uid="{00000000-0005-0000-0000-00001F020000}"/>
    <cellStyle name="40% - Accent2 4 2 5 2" xfId="4097" xr:uid="{00000000-0005-0000-0000-000020020000}"/>
    <cellStyle name="40% - Accent2 4 2 6" xfId="4098" xr:uid="{00000000-0005-0000-0000-000021020000}"/>
    <cellStyle name="40% - Accent2 4 2 6 2" xfId="4099" xr:uid="{00000000-0005-0000-0000-000022020000}"/>
    <cellStyle name="40% - Accent2 4 2 7" xfId="4100" xr:uid="{00000000-0005-0000-0000-000023020000}"/>
    <cellStyle name="40% - Accent2 4 3" xfId="4101" xr:uid="{00000000-0005-0000-0000-000024020000}"/>
    <cellStyle name="40% - Accent2 4 3 2" xfId="4102" xr:uid="{00000000-0005-0000-0000-000025020000}"/>
    <cellStyle name="40% - Accent2 4 3 2 2" xfId="4103" xr:uid="{00000000-0005-0000-0000-000026020000}"/>
    <cellStyle name="40% - Accent2 4 3 2 2 2" xfId="4104" xr:uid="{00000000-0005-0000-0000-000027020000}"/>
    <cellStyle name="40% - Accent2 4 3 2 3" xfId="4105" xr:uid="{00000000-0005-0000-0000-000028020000}"/>
    <cellStyle name="40% - Accent2 4 3 3" xfId="4106" xr:uid="{00000000-0005-0000-0000-000029020000}"/>
    <cellStyle name="40% - Accent2 4 3 3 2" xfId="4107" xr:uid="{00000000-0005-0000-0000-00002A020000}"/>
    <cellStyle name="40% - Accent2 4 3 3 2 2" xfId="4108" xr:uid="{00000000-0005-0000-0000-00002B020000}"/>
    <cellStyle name="40% - Accent2 4 3 3 3" xfId="4109" xr:uid="{00000000-0005-0000-0000-00002C020000}"/>
    <cellStyle name="40% - Accent2 4 3 4" xfId="4110" xr:uid="{00000000-0005-0000-0000-00002D020000}"/>
    <cellStyle name="40% - Accent2 4 3 4 2" xfId="4111" xr:uid="{00000000-0005-0000-0000-00002E020000}"/>
    <cellStyle name="40% - Accent2 4 3 4 2 2" xfId="4112" xr:uid="{00000000-0005-0000-0000-00002F020000}"/>
    <cellStyle name="40% - Accent2 4 3 4 3" xfId="4113" xr:uid="{00000000-0005-0000-0000-000030020000}"/>
    <cellStyle name="40% - Accent2 4 3 5" xfId="4114" xr:uid="{00000000-0005-0000-0000-000031020000}"/>
    <cellStyle name="40% - Accent2 4 3 5 2" xfId="4115" xr:uid="{00000000-0005-0000-0000-000032020000}"/>
    <cellStyle name="40% - Accent2 4 3 6" xfId="4116" xr:uid="{00000000-0005-0000-0000-000033020000}"/>
    <cellStyle name="40% - Accent2 4 4" xfId="4117" xr:uid="{00000000-0005-0000-0000-000034020000}"/>
    <cellStyle name="40% - Accent2 4 4 2" xfId="4118" xr:uid="{00000000-0005-0000-0000-000035020000}"/>
    <cellStyle name="40% - Accent2 4 4 2 2" xfId="4119" xr:uid="{00000000-0005-0000-0000-000036020000}"/>
    <cellStyle name="40% - Accent2 4 4 3" xfId="4120" xr:uid="{00000000-0005-0000-0000-000037020000}"/>
    <cellStyle name="40% - Accent2 4 5" xfId="4121" xr:uid="{00000000-0005-0000-0000-000038020000}"/>
    <cellStyle name="40% - Accent2 4 5 2" xfId="4122" xr:uid="{00000000-0005-0000-0000-000039020000}"/>
    <cellStyle name="40% - Accent2 4 5 2 2" xfId="4123" xr:uid="{00000000-0005-0000-0000-00003A020000}"/>
    <cellStyle name="40% - Accent2 4 5 3" xfId="4124" xr:uid="{00000000-0005-0000-0000-00003B020000}"/>
    <cellStyle name="40% - Accent2 4 6" xfId="4125" xr:uid="{00000000-0005-0000-0000-00003C020000}"/>
    <cellStyle name="40% - Accent2 4 6 2" xfId="4126" xr:uid="{00000000-0005-0000-0000-00003D020000}"/>
    <cellStyle name="40% - Accent2 4 6 2 2" xfId="4127" xr:uid="{00000000-0005-0000-0000-00003E020000}"/>
    <cellStyle name="40% - Accent2 4 6 3" xfId="4128" xr:uid="{00000000-0005-0000-0000-00003F020000}"/>
    <cellStyle name="40% - Accent2 4 7" xfId="4129" xr:uid="{00000000-0005-0000-0000-000040020000}"/>
    <cellStyle name="40% - Accent2 4 7 2" xfId="4130" xr:uid="{00000000-0005-0000-0000-000041020000}"/>
    <cellStyle name="40% - Accent2 4 8" xfId="4131" xr:uid="{00000000-0005-0000-0000-000042020000}"/>
    <cellStyle name="40% - Accent2 4 8 2" xfId="4132" xr:uid="{00000000-0005-0000-0000-000043020000}"/>
    <cellStyle name="40% - Accent2 4 9" xfId="4133" xr:uid="{00000000-0005-0000-0000-000044020000}"/>
    <cellStyle name="40% - Accent2 4 9 2" xfId="4134" xr:uid="{00000000-0005-0000-0000-000045020000}"/>
    <cellStyle name="40% - Accent3 2" xfId="81" xr:uid="{00000000-0005-0000-0000-000046020000}"/>
    <cellStyle name="40% - Accent3 2 2" xfId="82" xr:uid="{00000000-0005-0000-0000-000047020000}"/>
    <cellStyle name="40% - Accent3 3" xfId="83" xr:uid="{00000000-0005-0000-0000-000048020000}"/>
    <cellStyle name="40% - Accent3 4" xfId="4135" xr:uid="{00000000-0005-0000-0000-000049020000}"/>
    <cellStyle name="40% - Accent3 4 10" xfId="4136" xr:uid="{00000000-0005-0000-0000-00004A020000}"/>
    <cellStyle name="40% - Accent3 4 10 2" xfId="4137" xr:uid="{00000000-0005-0000-0000-00004B020000}"/>
    <cellStyle name="40% - Accent3 4 11" xfId="4138" xr:uid="{00000000-0005-0000-0000-00004C020000}"/>
    <cellStyle name="40% - Accent3 4 2" xfId="4139" xr:uid="{00000000-0005-0000-0000-00004D020000}"/>
    <cellStyle name="40% - Accent3 4 2 2" xfId="4140" xr:uid="{00000000-0005-0000-0000-00004E020000}"/>
    <cellStyle name="40% - Accent3 4 2 2 2" xfId="4141" xr:uid="{00000000-0005-0000-0000-00004F020000}"/>
    <cellStyle name="40% - Accent3 4 2 2 2 2" xfId="4142" xr:uid="{00000000-0005-0000-0000-000050020000}"/>
    <cellStyle name="40% - Accent3 4 2 2 3" xfId="4143" xr:uid="{00000000-0005-0000-0000-000051020000}"/>
    <cellStyle name="40% - Accent3 4 2 3" xfId="4144" xr:uid="{00000000-0005-0000-0000-000052020000}"/>
    <cellStyle name="40% - Accent3 4 2 3 2" xfId="4145" xr:uid="{00000000-0005-0000-0000-000053020000}"/>
    <cellStyle name="40% - Accent3 4 2 3 2 2" xfId="4146" xr:uid="{00000000-0005-0000-0000-000054020000}"/>
    <cellStyle name="40% - Accent3 4 2 3 3" xfId="4147" xr:uid="{00000000-0005-0000-0000-000055020000}"/>
    <cellStyle name="40% - Accent3 4 2 4" xfId="4148" xr:uid="{00000000-0005-0000-0000-000056020000}"/>
    <cellStyle name="40% - Accent3 4 2 4 2" xfId="4149" xr:uid="{00000000-0005-0000-0000-000057020000}"/>
    <cellStyle name="40% - Accent3 4 2 4 2 2" xfId="4150" xr:uid="{00000000-0005-0000-0000-000058020000}"/>
    <cellStyle name="40% - Accent3 4 2 4 3" xfId="4151" xr:uid="{00000000-0005-0000-0000-000059020000}"/>
    <cellStyle name="40% - Accent3 4 2 5" xfId="4152" xr:uid="{00000000-0005-0000-0000-00005A020000}"/>
    <cellStyle name="40% - Accent3 4 2 5 2" xfId="4153" xr:uid="{00000000-0005-0000-0000-00005B020000}"/>
    <cellStyle name="40% - Accent3 4 2 6" xfId="4154" xr:uid="{00000000-0005-0000-0000-00005C020000}"/>
    <cellStyle name="40% - Accent3 4 2 6 2" xfId="4155" xr:uid="{00000000-0005-0000-0000-00005D020000}"/>
    <cellStyle name="40% - Accent3 4 2 7" xfId="4156" xr:uid="{00000000-0005-0000-0000-00005E020000}"/>
    <cellStyle name="40% - Accent3 4 3" xfId="4157" xr:uid="{00000000-0005-0000-0000-00005F020000}"/>
    <cellStyle name="40% - Accent3 4 3 2" xfId="4158" xr:uid="{00000000-0005-0000-0000-000060020000}"/>
    <cellStyle name="40% - Accent3 4 3 2 2" xfId="4159" xr:uid="{00000000-0005-0000-0000-000061020000}"/>
    <cellStyle name="40% - Accent3 4 3 2 2 2" xfId="4160" xr:uid="{00000000-0005-0000-0000-000062020000}"/>
    <cellStyle name="40% - Accent3 4 3 2 3" xfId="4161" xr:uid="{00000000-0005-0000-0000-000063020000}"/>
    <cellStyle name="40% - Accent3 4 3 3" xfId="4162" xr:uid="{00000000-0005-0000-0000-000064020000}"/>
    <cellStyle name="40% - Accent3 4 3 3 2" xfId="4163" xr:uid="{00000000-0005-0000-0000-000065020000}"/>
    <cellStyle name="40% - Accent3 4 3 3 2 2" xfId="4164" xr:uid="{00000000-0005-0000-0000-000066020000}"/>
    <cellStyle name="40% - Accent3 4 3 3 3" xfId="4165" xr:uid="{00000000-0005-0000-0000-000067020000}"/>
    <cellStyle name="40% - Accent3 4 3 4" xfId="4166" xr:uid="{00000000-0005-0000-0000-000068020000}"/>
    <cellStyle name="40% - Accent3 4 3 4 2" xfId="4167" xr:uid="{00000000-0005-0000-0000-000069020000}"/>
    <cellStyle name="40% - Accent3 4 3 4 2 2" xfId="4168" xr:uid="{00000000-0005-0000-0000-00006A020000}"/>
    <cellStyle name="40% - Accent3 4 3 4 3" xfId="4169" xr:uid="{00000000-0005-0000-0000-00006B020000}"/>
    <cellStyle name="40% - Accent3 4 3 5" xfId="4170" xr:uid="{00000000-0005-0000-0000-00006C020000}"/>
    <cellStyle name="40% - Accent3 4 3 5 2" xfId="4171" xr:uid="{00000000-0005-0000-0000-00006D020000}"/>
    <cellStyle name="40% - Accent3 4 3 6" xfId="4172" xr:uid="{00000000-0005-0000-0000-00006E020000}"/>
    <cellStyle name="40% - Accent3 4 4" xfId="4173" xr:uid="{00000000-0005-0000-0000-00006F020000}"/>
    <cellStyle name="40% - Accent3 4 4 2" xfId="4174" xr:uid="{00000000-0005-0000-0000-000070020000}"/>
    <cellStyle name="40% - Accent3 4 4 2 2" xfId="4175" xr:uid="{00000000-0005-0000-0000-000071020000}"/>
    <cellStyle name="40% - Accent3 4 4 3" xfId="4176" xr:uid="{00000000-0005-0000-0000-000072020000}"/>
    <cellStyle name="40% - Accent3 4 5" xfId="4177" xr:uid="{00000000-0005-0000-0000-000073020000}"/>
    <cellStyle name="40% - Accent3 4 5 2" xfId="4178" xr:uid="{00000000-0005-0000-0000-000074020000}"/>
    <cellStyle name="40% - Accent3 4 5 2 2" xfId="4179" xr:uid="{00000000-0005-0000-0000-000075020000}"/>
    <cellStyle name="40% - Accent3 4 5 3" xfId="4180" xr:uid="{00000000-0005-0000-0000-000076020000}"/>
    <cellStyle name="40% - Accent3 4 6" xfId="4181" xr:uid="{00000000-0005-0000-0000-000077020000}"/>
    <cellStyle name="40% - Accent3 4 6 2" xfId="4182" xr:uid="{00000000-0005-0000-0000-000078020000}"/>
    <cellStyle name="40% - Accent3 4 6 2 2" xfId="4183" xr:uid="{00000000-0005-0000-0000-000079020000}"/>
    <cellStyle name="40% - Accent3 4 6 3" xfId="4184" xr:uid="{00000000-0005-0000-0000-00007A020000}"/>
    <cellStyle name="40% - Accent3 4 7" xfId="4185" xr:uid="{00000000-0005-0000-0000-00007B020000}"/>
    <cellStyle name="40% - Accent3 4 7 2" xfId="4186" xr:uid="{00000000-0005-0000-0000-00007C020000}"/>
    <cellStyle name="40% - Accent3 4 8" xfId="4187" xr:uid="{00000000-0005-0000-0000-00007D020000}"/>
    <cellStyle name="40% - Accent3 4 8 2" xfId="4188" xr:uid="{00000000-0005-0000-0000-00007E020000}"/>
    <cellStyle name="40% - Accent3 4 9" xfId="4189" xr:uid="{00000000-0005-0000-0000-00007F020000}"/>
    <cellStyle name="40% - Accent3 4 9 2" xfId="4190" xr:uid="{00000000-0005-0000-0000-000080020000}"/>
    <cellStyle name="40% - Accent4 2" xfId="84" xr:uid="{00000000-0005-0000-0000-000081020000}"/>
    <cellStyle name="40% - Accent4 2 2" xfId="85" xr:uid="{00000000-0005-0000-0000-000082020000}"/>
    <cellStyle name="40% - Accent4 3" xfId="86" xr:uid="{00000000-0005-0000-0000-000083020000}"/>
    <cellStyle name="40% - Accent4 4" xfId="4191" xr:uid="{00000000-0005-0000-0000-000084020000}"/>
    <cellStyle name="40% - Accent4 4 10" xfId="4192" xr:uid="{00000000-0005-0000-0000-000085020000}"/>
    <cellStyle name="40% - Accent4 4 10 2" xfId="4193" xr:uid="{00000000-0005-0000-0000-000086020000}"/>
    <cellStyle name="40% - Accent4 4 11" xfId="4194" xr:uid="{00000000-0005-0000-0000-000087020000}"/>
    <cellStyle name="40% - Accent4 4 2" xfId="4195" xr:uid="{00000000-0005-0000-0000-000088020000}"/>
    <cellStyle name="40% - Accent4 4 2 2" xfId="4196" xr:uid="{00000000-0005-0000-0000-000089020000}"/>
    <cellStyle name="40% - Accent4 4 2 2 2" xfId="4197" xr:uid="{00000000-0005-0000-0000-00008A020000}"/>
    <cellStyle name="40% - Accent4 4 2 2 2 2" xfId="4198" xr:uid="{00000000-0005-0000-0000-00008B020000}"/>
    <cellStyle name="40% - Accent4 4 2 2 3" xfId="4199" xr:uid="{00000000-0005-0000-0000-00008C020000}"/>
    <cellStyle name="40% - Accent4 4 2 3" xfId="4200" xr:uid="{00000000-0005-0000-0000-00008D020000}"/>
    <cellStyle name="40% - Accent4 4 2 3 2" xfId="4201" xr:uid="{00000000-0005-0000-0000-00008E020000}"/>
    <cellStyle name="40% - Accent4 4 2 3 2 2" xfId="4202" xr:uid="{00000000-0005-0000-0000-00008F020000}"/>
    <cellStyle name="40% - Accent4 4 2 3 3" xfId="4203" xr:uid="{00000000-0005-0000-0000-000090020000}"/>
    <cellStyle name="40% - Accent4 4 2 4" xfId="4204" xr:uid="{00000000-0005-0000-0000-000091020000}"/>
    <cellStyle name="40% - Accent4 4 2 4 2" xfId="4205" xr:uid="{00000000-0005-0000-0000-000092020000}"/>
    <cellStyle name="40% - Accent4 4 2 4 2 2" xfId="4206" xr:uid="{00000000-0005-0000-0000-000093020000}"/>
    <cellStyle name="40% - Accent4 4 2 4 3" xfId="4207" xr:uid="{00000000-0005-0000-0000-000094020000}"/>
    <cellStyle name="40% - Accent4 4 2 5" xfId="4208" xr:uid="{00000000-0005-0000-0000-000095020000}"/>
    <cellStyle name="40% - Accent4 4 2 5 2" xfId="4209" xr:uid="{00000000-0005-0000-0000-000096020000}"/>
    <cellStyle name="40% - Accent4 4 2 6" xfId="4210" xr:uid="{00000000-0005-0000-0000-000097020000}"/>
    <cellStyle name="40% - Accent4 4 2 6 2" xfId="4211" xr:uid="{00000000-0005-0000-0000-000098020000}"/>
    <cellStyle name="40% - Accent4 4 2 7" xfId="4212" xr:uid="{00000000-0005-0000-0000-000099020000}"/>
    <cellStyle name="40% - Accent4 4 3" xfId="4213" xr:uid="{00000000-0005-0000-0000-00009A020000}"/>
    <cellStyle name="40% - Accent4 4 3 2" xfId="4214" xr:uid="{00000000-0005-0000-0000-00009B020000}"/>
    <cellStyle name="40% - Accent4 4 3 2 2" xfId="4215" xr:uid="{00000000-0005-0000-0000-00009C020000}"/>
    <cellStyle name="40% - Accent4 4 3 2 2 2" xfId="4216" xr:uid="{00000000-0005-0000-0000-00009D020000}"/>
    <cellStyle name="40% - Accent4 4 3 2 3" xfId="4217" xr:uid="{00000000-0005-0000-0000-00009E020000}"/>
    <cellStyle name="40% - Accent4 4 3 3" xfId="4218" xr:uid="{00000000-0005-0000-0000-00009F020000}"/>
    <cellStyle name="40% - Accent4 4 3 3 2" xfId="4219" xr:uid="{00000000-0005-0000-0000-0000A0020000}"/>
    <cellStyle name="40% - Accent4 4 3 3 2 2" xfId="4220" xr:uid="{00000000-0005-0000-0000-0000A1020000}"/>
    <cellStyle name="40% - Accent4 4 3 3 3" xfId="4221" xr:uid="{00000000-0005-0000-0000-0000A2020000}"/>
    <cellStyle name="40% - Accent4 4 3 4" xfId="4222" xr:uid="{00000000-0005-0000-0000-0000A3020000}"/>
    <cellStyle name="40% - Accent4 4 3 4 2" xfId="4223" xr:uid="{00000000-0005-0000-0000-0000A4020000}"/>
    <cellStyle name="40% - Accent4 4 3 4 2 2" xfId="4224" xr:uid="{00000000-0005-0000-0000-0000A5020000}"/>
    <cellStyle name="40% - Accent4 4 3 4 3" xfId="4225" xr:uid="{00000000-0005-0000-0000-0000A6020000}"/>
    <cellStyle name="40% - Accent4 4 3 5" xfId="4226" xr:uid="{00000000-0005-0000-0000-0000A7020000}"/>
    <cellStyle name="40% - Accent4 4 3 5 2" xfId="4227" xr:uid="{00000000-0005-0000-0000-0000A8020000}"/>
    <cellStyle name="40% - Accent4 4 3 6" xfId="4228" xr:uid="{00000000-0005-0000-0000-0000A9020000}"/>
    <cellStyle name="40% - Accent4 4 4" xfId="4229" xr:uid="{00000000-0005-0000-0000-0000AA020000}"/>
    <cellStyle name="40% - Accent4 4 4 2" xfId="4230" xr:uid="{00000000-0005-0000-0000-0000AB020000}"/>
    <cellStyle name="40% - Accent4 4 4 2 2" xfId="4231" xr:uid="{00000000-0005-0000-0000-0000AC020000}"/>
    <cellStyle name="40% - Accent4 4 4 3" xfId="4232" xr:uid="{00000000-0005-0000-0000-0000AD020000}"/>
    <cellStyle name="40% - Accent4 4 5" xfId="4233" xr:uid="{00000000-0005-0000-0000-0000AE020000}"/>
    <cellStyle name="40% - Accent4 4 5 2" xfId="4234" xr:uid="{00000000-0005-0000-0000-0000AF020000}"/>
    <cellStyle name="40% - Accent4 4 5 2 2" xfId="4235" xr:uid="{00000000-0005-0000-0000-0000B0020000}"/>
    <cellStyle name="40% - Accent4 4 5 3" xfId="4236" xr:uid="{00000000-0005-0000-0000-0000B1020000}"/>
    <cellStyle name="40% - Accent4 4 6" xfId="4237" xr:uid="{00000000-0005-0000-0000-0000B2020000}"/>
    <cellStyle name="40% - Accent4 4 6 2" xfId="4238" xr:uid="{00000000-0005-0000-0000-0000B3020000}"/>
    <cellStyle name="40% - Accent4 4 6 2 2" xfId="4239" xr:uid="{00000000-0005-0000-0000-0000B4020000}"/>
    <cellStyle name="40% - Accent4 4 6 3" xfId="4240" xr:uid="{00000000-0005-0000-0000-0000B5020000}"/>
    <cellStyle name="40% - Accent4 4 7" xfId="4241" xr:uid="{00000000-0005-0000-0000-0000B6020000}"/>
    <cellStyle name="40% - Accent4 4 7 2" xfId="4242" xr:uid="{00000000-0005-0000-0000-0000B7020000}"/>
    <cellStyle name="40% - Accent4 4 8" xfId="4243" xr:uid="{00000000-0005-0000-0000-0000B8020000}"/>
    <cellStyle name="40% - Accent4 4 8 2" xfId="4244" xr:uid="{00000000-0005-0000-0000-0000B9020000}"/>
    <cellStyle name="40% - Accent4 4 9" xfId="4245" xr:uid="{00000000-0005-0000-0000-0000BA020000}"/>
    <cellStyle name="40% - Accent4 4 9 2" xfId="4246" xr:uid="{00000000-0005-0000-0000-0000BB020000}"/>
    <cellStyle name="40% - Accent5 2" xfId="87" xr:uid="{00000000-0005-0000-0000-0000BC020000}"/>
    <cellStyle name="40% - Accent5 2 2" xfId="88" xr:uid="{00000000-0005-0000-0000-0000BD020000}"/>
    <cellStyle name="40% - Accent5 3" xfId="89" xr:uid="{00000000-0005-0000-0000-0000BE020000}"/>
    <cellStyle name="40% - Accent5 4" xfId="4247" xr:uid="{00000000-0005-0000-0000-0000BF020000}"/>
    <cellStyle name="40% - Accent5 4 10" xfId="4248" xr:uid="{00000000-0005-0000-0000-0000C0020000}"/>
    <cellStyle name="40% - Accent5 4 10 2" xfId="4249" xr:uid="{00000000-0005-0000-0000-0000C1020000}"/>
    <cellStyle name="40% - Accent5 4 11" xfId="4250" xr:uid="{00000000-0005-0000-0000-0000C2020000}"/>
    <cellStyle name="40% - Accent5 4 2" xfId="4251" xr:uid="{00000000-0005-0000-0000-0000C3020000}"/>
    <cellStyle name="40% - Accent5 4 2 2" xfId="4252" xr:uid="{00000000-0005-0000-0000-0000C4020000}"/>
    <cellStyle name="40% - Accent5 4 2 2 2" xfId="4253" xr:uid="{00000000-0005-0000-0000-0000C5020000}"/>
    <cellStyle name="40% - Accent5 4 2 2 2 2" xfId="4254" xr:uid="{00000000-0005-0000-0000-0000C6020000}"/>
    <cellStyle name="40% - Accent5 4 2 2 3" xfId="4255" xr:uid="{00000000-0005-0000-0000-0000C7020000}"/>
    <cellStyle name="40% - Accent5 4 2 3" xfId="4256" xr:uid="{00000000-0005-0000-0000-0000C8020000}"/>
    <cellStyle name="40% - Accent5 4 2 3 2" xfId="4257" xr:uid="{00000000-0005-0000-0000-0000C9020000}"/>
    <cellStyle name="40% - Accent5 4 2 3 2 2" xfId="4258" xr:uid="{00000000-0005-0000-0000-0000CA020000}"/>
    <cellStyle name="40% - Accent5 4 2 3 3" xfId="4259" xr:uid="{00000000-0005-0000-0000-0000CB020000}"/>
    <cellStyle name="40% - Accent5 4 2 4" xfId="4260" xr:uid="{00000000-0005-0000-0000-0000CC020000}"/>
    <cellStyle name="40% - Accent5 4 2 4 2" xfId="4261" xr:uid="{00000000-0005-0000-0000-0000CD020000}"/>
    <cellStyle name="40% - Accent5 4 2 4 2 2" xfId="4262" xr:uid="{00000000-0005-0000-0000-0000CE020000}"/>
    <cellStyle name="40% - Accent5 4 2 4 3" xfId="4263" xr:uid="{00000000-0005-0000-0000-0000CF020000}"/>
    <cellStyle name="40% - Accent5 4 2 5" xfId="4264" xr:uid="{00000000-0005-0000-0000-0000D0020000}"/>
    <cellStyle name="40% - Accent5 4 2 5 2" xfId="4265" xr:uid="{00000000-0005-0000-0000-0000D1020000}"/>
    <cellStyle name="40% - Accent5 4 2 6" xfId="4266" xr:uid="{00000000-0005-0000-0000-0000D2020000}"/>
    <cellStyle name="40% - Accent5 4 2 6 2" xfId="4267" xr:uid="{00000000-0005-0000-0000-0000D3020000}"/>
    <cellStyle name="40% - Accent5 4 2 7" xfId="4268" xr:uid="{00000000-0005-0000-0000-0000D4020000}"/>
    <cellStyle name="40% - Accent5 4 3" xfId="4269" xr:uid="{00000000-0005-0000-0000-0000D5020000}"/>
    <cellStyle name="40% - Accent5 4 3 2" xfId="4270" xr:uid="{00000000-0005-0000-0000-0000D6020000}"/>
    <cellStyle name="40% - Accent5 4 3 2 2" xfId="4271" xr:uid="{00000000-0005-0000-0000-0000D7020000}"/>
    <cellStyle name="40% - Accent5 4 3 2 2 2" xfId="4272" xr:uid="{00000000-0005-0000-0000-0000D8020000}"/>
    <cellStyle name="40% - Accent5 4 3 2 3" xfId="4273" xr:uid="{00000000-0005-0000-0000-0000D9020000}"/>
    <cellStyle name="40% - Accent5 4 3 3" xfId="4274" xr:uid="{00000000-0005-0000-0000-0000DA020000}"/>
    <cellStyle name="40% - Accent5 4 3 3 2" xfId="4275" xr:uid="{00000000-0005-0000-0000-0000DB020000}"/>
    <cellStyle name="40% - Accent5 4 3 3 2 2" xfId="4276" xr:uid="{00000000-0005-0000-0000-0000DC020000}"/>
    <cellStyle name="40% - Accent5 4 3 3 3" xfId="4277" xr:uid="{00000000-0005-0000-0000-0000DD020000}"/>
    <cellStyle name="40% - Accent5 4 3 4" xfId="4278" xr:uid="{00000000-0005-0000-0000-0000DE020000}"/>
    <cellStyle name="40% - Accent5 4 3 4 2" xfId="4279" xr:uid="{00000000-0005-0000-0000-0000DF020000}"/>
    <cellStyle name="40% - Accent5 4 3 4 2 2" xfId="4280" xr:uid="{00000000-0005-0000-0000-0000E0020000}"/>
    <cellStyle name="40% - Accent5 4 3 4 3" xfId="4281" xr:uid="{00000000-0005-0000-0000-0000E1020000}"/>
    <cellStyle name="40% - Accent5 4 3 5" xfId="4282" xr:uid="{00000000-0005-0000-0000-0000E2020000}"/>
    <cellStyle name="40% - Accent5 4 3 5 2" xfId="4283" xr:uid="{00000000-0005-0000-0000-0000E3020000}"/>
    <cellStyle name="40% - Accent5 4 3 6" xfId="4284" xr:uid="{00000000-0005-0000-0000-0000E4020000}"/>
    <cellStyle name="40% - Accent5 4 4" xfId="4285" xr:uid="{00000000-0005-0000-0000-0000E5020000}"/>
    <cellStyle name="40% - Accent5 4 4 2" xfId="4286" xr:uid="{00000000-0005-0000-0000-0000E6020000}"/>
    <cellStyle name="40% - Accent5 4 4 2 2" xfId="4287" xr:uid="{00000000-0005-0000-0000-0000E7020000}"/>
    <cellStyle name="40% - Accent5 4 4 3" xfId="4288" xr:uid="{00000000-0005-0000-0000-0000E8020000}"/>
    <cellStyle name="40% - Accent5 4 5" xfId="4289" xr:uid="{00000000-0005-0000-0000-0000E9020000}"/>
    <cellStyle name="40% - Accent5 4 5 2" xfId="4290" xr:uid="{00000000-0005-0000-0000-0000EA020000}"/>
    <cellStyle name="40% - Accent5 4 5 2 2" xfId="4291" xr:uid="{00000000-0005-0000-0000-0000EB020000}"/>
    <cellStyle name="40% - Accent5 4 5 3" xfId="4292" xr:uid="{00000000-0005-0000-0000-0000EC020000}"/>
    <cellStyle name="40% - Accent5 4 6" xfId="4293" xr:uid="{00000000-0005-0000-0000-0000ED020000}"/>
    <cellStyle name="40% - Accent5 4 6 2" xfId="4294" xr:uid="{00000000-0005-0000-0000-0000EE020000}"/>
    <cellStyle name="40% - Accent5 4 6 2 2" xfId="4295" xr:uid="{00000000-0005-0000-0000-0000EF020000}"/>
    <cellStyle name="40% - Accent5 4 6 3" xfId="4296" xr:uid="{00000000-0005-0000-0000-0000F0020000}"/>
    <cellStyle name="40% - Accent5 4 7" xfId="4297" xr:uid="{00000000-0005-0000-0000-0000F1020000}"/>
    <cellStyle name="40% - Accent5 4 7 2" xfId="4298" xr:uid="{00000000-0005-0000-0000-0000F2020000}"/>
    <cellStyle name="40% - Accent5 4 8" xfId="4299" xr:uid="{00000000-0005-0000-0000-0000F3020000}"/>
    <cellStyle name="40% - Accent5 4 8 2" xfId="4300" xr:uid="{00000000-0005-0000-0000-0000F4020000}"/>
    <cellStyle name="40% - Accent5 4 9" xfId="4301" xr:uid="{00000000-0005-0000-0000-0000F5020000}"/>
    <cellStyle name="40% - Accent5 4 9 2" xfId="4302" xr:uid="{00000000-0005-0000-0000-0000F6020000}"/>
    <cellStyle name="40% - Accent6 2" xfId="90" xr:uid="{00000000-0005-0000-0000-0000F7020000}"/>
    <cellStyle name="40% - Accent6 2 2" xfId="91" xr:uid="{00000000-0005-0000-0000-0000F8020000}"/>
    <cellStyle name="40% - Accent6 3" xfId="92" xr:uid="{00000000-0005-0000-0000-0000F9020000}"/>
    <cellStyle name="40% - Accent6 4" xfId="4303" xr:uid="{00000000-0005-0000-0000-0000FA020000}"/>
    <cellStyle name="40% - Accent6 4 10" xfId="4304" xr:uid="{00000000-0005-0000-0000-0000FB020000}"/>
    <cellStyle name="40% - Accent6 4 10 2" xfId="4305" xr:uid="{00000000-0005-0000-0000-0000FC020000}"/>
    <cellStyle name="40% - Accent6 4 11" xfId="4306" xr:uid="{00000000-0005-0000-0000-0000FD020000}"/>
    <cellStyle name="40% - Accent6 4 2" xfId="4307" xr:uid="{00000000-0005-0000-0000-0000FE020000}"/>
    <cellStyle name="40% - Accent6 4 2 2" xfId="4308" xr:uid="{00000000-0005-0000-0000-0000FF020000}"/>
    <cellStyle name="40% - Accent6 4 2 2 2" xfId="4309" xr:uid="{00000000-0005-0000-0000-000000030000}"/>
    <cellStyle name="40% - Accent6 4 2 2 2 2" xfId="4310" xr:uid="{00000000-0005-0000-0000-000001030000}"/>
    <cellStyle name="40% - Accent6 4 2 2 3" xfId="4311" xr:uid="{00000000-0005-0000-0000-000002030000}"/>
    <cellStyle name="40% - Accent6 4 2 3" xfId="4312" xr:uid="{00000000-0005-0000-0000-000003030000}"/>
    <cellStyle name="40% - Accent6 4 2 3 2" xfId="4313" xr:uid="{00000000-0005-0000-0000-000004030000}"/>
    <cellStyle name="40% - Accent6 4 2 3 2 2" xfId="4314" xr:uid="{00000000-0005-0000-0000-000005030000}"/>
    <cellStyle name="40% - Accent6 4 2 3 3" xfId="4315" xr:uid="{00000000-0005-0000-0000-000006030000}"/>
    <cellStyle name="40% - Accent6 4 2 4" xfId="4316" xr:uid="{00000000-0005-0000-0000-000007030000}"/>
    <cellStyle name="40% - Accent6 4 2 4 2" xfId="4317" xr:uid="{00000000-0005-0000-0000-000008030000}"/>
    <cellStyle name="40% - Accent6 4 2 4 2 2" xfId="4318" xr:uid="{00000000-0005-0000-0000-000009030000}"/>
    <cellStyle name="40% - Accent6 4 2 4 3" xfId="4319" xr:uid="{00000000-0005-0000-0000-00000A030000}"/>
    <cellStyle name="40% - Accent6 4 2 5" xfId="4320" xr:uid="{00000000-0005-0000-0000-00000B030000}"/>
    <cellStyle name="40% - Accent6 4 2 5 2" xfId="4321" xr:uid="{00000000-0005-0000-0000-00000C030000}"/>
    <cellStyle name="40% - Accent6 4 2 6" xfId="4322" xr:uid="{00000000-0005-0000-0000-00000D030000}"/>
    <cellStyle name="40% - Accent6 4 2 6 2" xfId="4323" xr:uid="{00000000-0005-0000-0000-00000E030000}"/>
    <cellStyle name="40% - Accent6 4 2 7" xfId="4324" xr:uid="{00000000-0005-0000-0000-00000F030000}"/>
    <cellStyle name="40% - Accent6 4 3" xfId="4325" xr:uid="{00000000-0005-0000-0000-000010030000}"/>
    <cellStyle name="40% - Accent6 4 3 2" xfId="4326" xr:uid="{00000000-0005-0000-0000-000011030000}"/>
    <cellStyle name="40% - Accent6 4 3 2 2" xfId="4327" xr:uid="{00000000-0005-0000-0000-000012030000}"/>
    <cellStyle name="40% - Accent6 4 3 2 2 2" xfId="4328" xr:uid="{00000000-0005-0000-0000-000013030000}"/>
    <cellStyle name="40% - Accent6 4 3 2 3" xfId="4329" xr:uid="{00000000-0005-0000-0000-000014030000}"/>
    <cellStyle name="40% - Accent6 4 3 3" xfId="4330" xr:uid="{00000000-0005-0000-0000-000015030000}"/>
    <cellStyle name="40% - Accent6 4 3 3 2" xfId="4331" xr:uid="{00000000-0005-0000-0000-000016030000}"/>
    <cellStyle name="40% - Accent6 4 3 3 2 2" xfId="4332" xr:uid="{00000000-0005-0000-0000-000017030000}"/>
    <cellStyle name="40% - Accent6 4 3 3 3" xfId="4333" xr:uid="{00000000-0005-0000-0000-000018030000}"/>
    <cellStyle name="40% - Accent6 4 3 4" xfId="4334" xr:uid="{00000000-0005-0000-0000-000019030000}"/>
    <cellStyle name="40% - Accent6 4 3 4 2" xfId="4335" xr:uid="{00000000-0005-0000-0000-00001A030000}"/>
    <cellStyle name="40% - Accent6 4 3 4 2 2" xfId="4336" xr:uid="{00000000-0005-0000-0000-00001B030000}"/>
    <cellStyle name="40% - Accent6 4 3 4 3" xfId="4337" xr:uid="{00000000-0005-0000-0000-00001C030000}"/>
    <cellStyle name="40% - Accent6 4 3 5" xfId="4338" xr:uid="{00000000-0005-0000-0000-00001D030000}"/>
    <cellStyle name="40% - Accent6 4 3 5 2" xfId="4339" xr:uid="{00000000-0005-0000-0000-00001E030000}"/>
    <cellStyle name="40% - Accent6 4 3 6" xfId="4340" xr:uid="{00000000-0005-0000-0000-00001F030000}"/>
    <cellStyle name="40% - Accent6 4 4" xfId="4341" xr:uid="{00000000-0005-0000-0000-000020030000}"/>
    <cellStyle name="40% - Accent6 4 4 2" xfId="4342" xr:uid="{00000000-0005-0000-0000-000021030000}"/>
    <cellStyle name="40% - Accent6 4 4 2 2" xfId="4343" xr:uid="{00000000-0005-0000-0000-000022030000}"/>
    <cellStyle name="40% - Accent6 4 4 3" xfId="4344" xr:uid="{00000000-0005-0000-0000-000023030000}"/>
    <cellStyle name="40% - Accent6 4 5" xfId="4345" xr:uid="{00000000-0005-0000-0000-000024030000}"/>
    <cellStyle name="40% - Accent6 4 5 2" xfId="4346" xr:uid="{00000000-0005-0000-0000-000025030000}"/>
    <cellStyle name="40% - Accent6 4 5 2 2" xfId="4347" xr:uid="{00000000-0005-0000-0000-000026030000}"/>
    <cellStyle name="40% - Accent6 4 5 3" xfId="4348" xr:uid="{00000000-0005-0000-0000-000027030000}"/>
    <cellStyle name="40% - Accent6 4 6" xfId="4349" xr:uid="{00000000-0005-0000-0000-000028030000}"/>
    <cellStyle name="40% - Accent6 4 6 2" xfId="4350" xr:uid="{00000000-0005-0000-0000-000029030000}"/>
    <cellStyle name="40% - Accent6 4 6 2 2" xfId="4351" xr:uid="{00000000-0005-0000-0000-00002A030000}"/>
    <cellStyle name="40% - Accent6 4 6 3" xfId="4352" xr:uid="{00000000-0005-0000-0000-00002B030000}"/>
    <cellStyle name="40% - Accent6 4 7" xfId="4353" xr:uid="{00000000-0005-0000-0000-00002C030000}"/>
    <cellStyle name="40% - Accent6 4 7 2" xfId="4354" xr:uid="{00000000-0005-0000-0000-00002D030000}"/>
    <cellStyle name="40% - Accent6 4 8" xfId="4355" xr:uid="{00000000-0005-0000-0000-00002E030000}"/>
    <cellStyle name="40% - Accent6 4 8 2" xfId="4356" xr:uid="{00000000-0005-0000-0000-00002F030000}"/>
    <cellStyle name="40% - Accent6 4 9" xfId="4357" xr:uid="{00000000-0005-0000-0000-000030030000}"/>
    <cellStyle name="40% - Accent6 4 9 2" xfId="4358" xr:uid="{00000000-0005-0000-0000-000031030000}"/>
    <cellStyle name="60% - Accent1 2" xfId="93" xr:uid="{00000000-0005-0000-0000-000032030000}"/>
    <cellStyle name="60% - Accent1 2 2" xfId="94" xr:uid="{00000000-0005-0000-0000-000033030000}"/>
    <cellStyle name="60% - Accent1 3" xfId="95" xr:uid="{00000000-0005-0000-0000-000034030000}"/>
    <cellStyle name="60% - Accent1 4" xfId="4359" xr:uid="{00000000-0005-0000-0000-000035030000}"/>
    <cellStyle name="60% - Accent2 2" xfId="96" xr:uid="{00000000-0005-0000-0000-000036030000}"/>
    <cellStyle name="60% - Accent2 2 2" xfId="97" xr:uid="{00000000-0005-0000-0000-000037030000}"/>
    <cellStyle name="60% - Accent2 3" xfId="98" xr:uid="{00000000-0005-0000-0000-000038030000}"/>
    <cellStyle name="60% - Accent2 4" xfId="4360" xr:uid="{00000000-0005-0000-0000-000039030000}"/>
    <cellStyle name="60% - Accent3 2" xfId="99" xr:uid="{00000000-0005-0000-0000-00003A030000}"/>
    <cellStyle name="60% - Accent3 2 2" xfId="100" xr:uid="{00000000-0005-0000-0000-00003B030000}"/>
    <cellStyle name="60% - Accent3 3" xfId="101" xr:uid="{00000000-0005-0000-0000-00003C030000}"/>
    <cellStyle name="60% - Accent3 4" xfId="4361" xr:uid="{00000000-0005-0000-0000-00003D030000}"/>
    <cellStyle name="60% - Accent4 2" xfId="102" xr:uid="{00000000-0005-0000-0000-00003E030000}"/>
    <cellStyle name="60% - Accent4 2 2" xfId="103" xr:uid="{00000000-0005-0000-0000-00003F030000}"/>
    <cellStyle name="60% - Accent4 3" xfId="104" xr:uid="{00000000-0005-0000-0000-000040030000}"/>
    <cellStyle name="60% - Accent4 4" xfId="4362" xr:uid="{00000000-0005-0000-0000-000041030000}"/>
    <cellStyle name="60% - Accent5 2" xfId="105" xr:uid="{00000000-0005-0000-0000-000042030000}"/>
    <cellStyle name="60% - Accent5 2 2" xfId="106" xr:uid="{00000000-0005-0000-0000-000043030000}"/>
    <cellStyle name="60% - Accent5 3" xfId="107" xr:uid="{00000000-0005-0000-0000-000044030000}"/>
    <cellStyle name="60% - Accent5 4" xfId="4363" xr:uid="{00000000-0005-0000-0000-000045030000}"/>
    <cellStyle name="60% - Accent6 2" xfId="108" xr:uid="{00000000-0005-0000-0000-000046030000}"/>
    <cellStyle name="60% - Accent6 2 2" xfId="109" xr:uid="{00000000-0005-0000-0000-000047030000}"/>
    <cellStyle name="60% - Accent6 3" xfId="110" xr:uid="{00000000-0005-0000-0000-000048030000}"/>
    <cellStyle name="60% - Accent6 4" xfId="4364" xr:uid="{00000000-0005-0000-0000-000049030000}"/>
    <cellStyle name="Accent1 2" xfId="111" xr:uid="{00000000-0005-0000-0000-00004A030000}"/>
    <cellStyle name="Accent1 2 2" xfId="112" xr:uid="{00000000-0005-0000-0000-00004B030000}"/>
    <cellStyle name="Accent1 3" xfId="113" xr:uid="{00000000-0005-0000-0000-00004C030000}"/>
    <cellStyle name="Accent1 4" xfId="4365" xr:uid="{00000000-0005-0000-0000-00004D030000}"/>
    <cellStyle name="Accent2 2" xfId="114" xr:uid="{00000000-0005-0000-0000-00004E030000}"/>
    <cellStyle name="Accent2 2 2" xfId="115" xr:uid="{00000000-0005-0000-0000-00004F030000}"/>
    <cellStyle name="Accent2 3" xfId="116" xr:uid="{00000000-0005-0000-0000-000050030000}"/>
    <cellStyle name="Accent2 4" xfId="4366" xr:uid="{00000000-0005-0000-0000-000051030000}"/>
    <cellStyle name="Accent3 2" xfId="117" xr:uid="{00000000-0005-0000-0000-000052030000}"/>
    <cellStyle name="Accent3 2 2" xfId="118" xr:uid="{00000000-0005-0000-0000-000053030000}"/>
    <cellStyle name="Accent3 3" xfId="119" xr:uid="{00000000-0005-0000-0000-000054030000}"/>
    <cellStyle name="Accent3 4" xfId="4367" xr:uid="{00000000-0005-0000-0000-000055030000}"/>
    <cellStyle name="Accent4 2" xfId="120" xr:uid="{00000000-0005-0000-0000-000056030000}"/>
    <cellStyle name="Accent4 2 2" xfId="121" xr:uid="{00000000-0005-0000-0000-000057030000}"/>
    <cellStyle name="Accent4 3" xfId="122" xr:uid="{00000000-0005-0000-0000-000058030000}"/>
    <cellStyle name="Accent4 4" xfId="4368" xr:uid="{00000000-0005-0000-0000-000059030000}"/>
    <cellStyle name="Accent5 2" xfId="123" xr:uid="{00000000-0005-0000-0000-00005A030000}"/>
    <cellStyle name="Accent5 2 2" xfId="124" xr:uid="{00000000-0005-0000-0000-00005B030000}"/>
    <cellStyle name="Accent5 3" xfId="125" xr:uid="{00000000-0005-0000-0000-00005C030000}"/>
    <cellStyle name="Accent5 4" xfId="4369" xr:uid="{00000000-0005-0000-0000-00005D030000}"/>
    <cellStyle name="Accent6 2" xfId="126" xr:uid="{00000000-0005-0000-0000-00005E030000}"/>
    <cellStyle name="Accent6 2 2" xfId="127" xr:uid="{00000000-0005-0000-0000-00005F030000}"/>
    <cellStyle name="Accent6 3" xfId="128" xr:uid="{00000000-0005-0000-0000-000060030000}"/>
    <cellStyle name="Accent6 4" xfId="4370" xr:uid="{00000000-0005-0000-0000-000061030000}"/>
    <cellStyle name="Acctg (0)" xfId="4371" xr:uid="{00000000-0005-0000-0000-000062030000}"/>
    <cellStyle name="AFE" xfId="4372" xr:uid="{00000000-0005-0000-0000-000063030000}"/>
    <cellStyle name="AFE 2" xfId="4373" xr:uid="{00000000-0005-0000-0000-000064030000}"/>
    <cellStyle name="AFE 3" xfId="4374" xr:uid="{00000000-0005-0000-0000-000065030000}"/>
    <cellStyle name="AFE 4" xfId="4375" xr:uid="{00000000-0005-0000-0000-000066030000}"/>
    <cellStyle name="Akzent1 2" xfId="4376" xr:uid="{00000000-0005-0000-0000-000067030000}"/>
    <cellStyle name="Akzent2 2" xfId="4377" xr:uid="{00000000-0005-0000-0000-000068030000}"/>
    <cellStyle name="Akzent3 2" xfId="4378" xr:uid="{00000000-0005-0000-0000-000069030000}"/>
    <cellStyle name="Akzent4 2" xfId="4379" xr:uid="{00000000-0005-0000-0000-00006A030000}"/>
    <cellStyle name="Akzent5 2" xfId="4380" xr:uid="{00000000-0005-0000-0000-00006B030000}"/>
    <cellStyle name="Akzent6 2" xfId="4381" xr:uid="{00000000-0005-0000-0000-00006C030000}"/>
    <cellStyle name="Ausgabe 2" xfId="4382" xr:uid="{00000000-0005-0000-0000-00006D030000}"/>
    <cellStyle name="Bad 2" xfId="129" xr:uid="{00000000-0005-0000-0000-00006E030000}"/>
    <cellStyle name="Bad 2 2" xfId="130" xr:uid="{00000000-0005-0000-0000-00006F030000}"/>
    <cellStyle name="Bad 3" xfId="131" xr:uid="{00000000-0005-0000-0000-000070030000}"/>
    <cellStyle name="Bad 4" xfId="4383" xr:uid="{00000000-0005-0000-0000-000071030000}"/>
    <cellStyle name="Berechnung 2" xfId="4384" xr:uid="{00000000-0005-0000-0000-000072030000}"/>
    <cellStyle name="Calc Currency (0)" xfId="132" xr:uid="{00000000-0005-0000-0000-000073030000}"/>
    <cellStyle name="Calculation 2" xfId="133" xr:uid="{00000000-0005-0000-0000-000074030000}"/>
    <cellStyle name="Calculation 2 10" xfId="134" xr:uid="{00000000-0005-0000-0000-000075030000}"/>
    <cellStyle name="Calculation 2 11" xfId="135" xr:uid="{00000000-0005-0000-0000-000076030000}"/>
    <cellStyle name="Calculation 2 12" xfId="136" xr:uid="{00000000-0005-0000-0000-000077030000}"/>
    <cellStyle name="Calculation 2 13" xfId="4385" xr:uid="{00000000-0005-0000-0000-000078030000}"/>
    <cellStyle name="Calculation 2 14" xfId="4386" xr:uid="{00000000-0005-0000-0000-000079030000}"/>
    <cellStyle name="Calculation 2 2" xfId="137" xr:uid="{00000000-0005-0000-0000-00007A030000}"/>
    <cellStyle name="Calculation 2 2 2" xfId="138" xr:uid="{00000000-0005-0000-0000-00007B030000}"/>
    <cellStyle name="Calculation 2 2 2 2" xfId="139" xr:uid="{00000000-0005-0000-0000-00007C030000}"/>
    <cellStyle name="Calculation 2 2 2 2 2" xfId="140" xr:uid="{00000000-0005-0000-0000-00007D030000}"/>
    <cellStyle name="Calculation 2 2 2 2 3" xfId="141" xr:uid="{00000000-0005-0000-0000-00007E030000}"/>
    <cellStyle name="Calculation 2 2 2 2 4" xfId="142" xr:uid="{00000000-0005-0000-0000-00007F030000}"/>
    <cellStyle name="Calculation 2 2 2 3" xfId="143" xr:uid="{00000000-0005-0000-0000-000080030000}"/>
    <cellStyle name="Calculation 2 2 2 3 2" xfId="144" xr:uid="{00000000-0005-0000-0000-000081030000}"/>
    <cellStyle name="Calculation 2 2 2 3 3" xfId="145" xr:uid="{00000000-0005-0000-0000-000082030000}"/>
    <cellStyle name="Calculation 2 2 2 3 4" xfId="146" xr:uid="{00000000-0005-0000-0000-000083030000}"/>
    <cellStyle name="Calculation 2 2 2 4" xfId="147" xr:uid="{00000000-0005-0000-0000-000084030000}"/>
    <cellStyle name="Calculation 2 2 2 4 2" xfId="148" xr:uid="{00000000-0005-0000-0000-000085030000}"/>
    <cellStyle name="Calculation 2 2 2 4 3" xfId="149" xr:uid="{00000000-0005-0000-0000-000086030000}"/>
    <cellStyle name="Calculation 2 2 2 4 4" xfId="150" xr:uid="{00000000-0005-0000-0000-000087030000}"/>
    <cellStyle name="Calculation 2 2 2 5" xfId="151" xr:uid="{00000000-0005-0000-0000-000088030000}"/>
    <cellStyle name="Calculation 2 2 2 5 2" xfId="152" xr:uid="{00000000-0005-0000-0000-000089030000}"/>
    <cellStyle name="Calculation 2 2 2 5 3" xfId="153" xr:uid="{00000000-0005-0000-0000-00008A030000}"/>
    <cellStyle name="Calculation 2 2 2 5 4" xfId="154" xr:uid="{00000000-0005-0000-0000-00008B030000}"/>
    <cellStyle name="Calculation 2 2 2 6" xfId="155" xr:uid="{00000000-0005-0000-0000-00008C030000}"/>
    <cellStyle name="Calculation 2 2 2 7" xfId="156" xr:uid="{00000000-0005-0000-0000-00008D030000}"/>
    <cellStyle name="Calculation 2 2 2 8" xfId="157" xr:uid="{00000000-0005-0000-0000-00008E030000}"/>
    <cellStyle name="Calculation 2 2 3" xfId="158" xr:uid="{00000000-0005-0000-0000-00008F030000}"/>
    <cellStyle name="Calculation 2 2 3 2" xfId="159" xr:uid="{00000000-0005-0000-0000-000090030000}"/>
    <cellStyle name="Calculation 2 2 3 3" xfId="160" xr:uid="{00000000-0005-0000-0000-000091030000}"/>
    <cellStyle name="Calculation 2 2 3 4" xfId="161" xr:uid="{00000000-0005-0000-0000-000092030000}"/>
    <cellStyle name="Calculation 2 2 4" xfId="162" xr:uid="{00000000-0005-0000-0000-000093030000}"/>
    <cellStyle name="Calculation 2 2 4 2" xfId="163" xr:uid="{00000000-0005-0000-0000-000094030000}"/>
    <cellStyle name="Calculation 2 2 4 3" xfId="164" xr:uid="{00000000-0005-0000-0000-000095030000}"/>
    <cellStyle name="Calculation 2 2 4 4" xfId="165" xr:uid="{00000000-0005-0000-0000-000096030000}"/>
    <cellStyle name="Calculation 2 2 5" xfId="166" xr:uid="{00000000-0005-0000-0000-000097030000}"/>
    <cellStyle name="Calculation 2 2 5 2" xfId="167" xr:uid="{00000000-0005-0000-0000-000098030000}"/>
    <cellStyle name="Calculation 2 2 5 3" xfId="168" xr:uid="{00000000-0005-0000-0000-000099030000}"/>
    <cellStyle name="Calculation 2 2 5 4" xfId="169" xr:uid="{00000000-0005-0000-0000-00009A030000}"/>
    <cellStyle name="Calculation 2 2 6" xfId="170" xr:uid="{00000000-0005-0000-0000-00009B030000}"/>
    <cellStyle name="Calculation 2 2 6 2" xfId="171" xr:uid="{00000000-0005-0000-0000-00009C030000}"/>
    <cellStyle name="Calculation 2 2 6 3" xfId="172" xr:uid="{00000000-0005-0000-0000-00009D030000}"/>
    <cellStyle name="Calculation 2 2 6 4" xfId="173" xr:uid="{00000000-0005-0000-0000-00009E030000}"/>
    <cellStyle name="Calculation 2 2 7" xfId="174" xr:uid="{00000000-0005-0000-0000-00009F030000}"/>
    <cellStyle name="Calculation 2 2 8" xfId="175" xr:uid="{00000000-0005-0000-0000-0000A0030000}"/>
    <cellStyle name="Calculation 2 2 9" xfId="176" xr:uid="{00000000-0005-0000-0000-0000A1030000}"/>
    <cellStyle name="Calculation 2 3" xfId="177" xr:uid="{00000000-0005-0000-0000-0000A2030000}"/>
    <cellStyle name="Calculation 2 3 2" xfId="178" xr:uid="{00000000-0005-0000-0000-0000A3030000}"/>
    <cellStyle name="Calculation 2 3 2 2" xfId="179" xr:uid="{00000000-0005-0000-0000-0000A4030000}"/>
    <cellStyle name="Calculation 2 3 2 3" xfId="180" xr:uid="{00000000-0005-0000-0000-0000A5030000}"/>
    <cellStyle name="Calculation 2 3 2 4" xfId="181" xr:uid="{00000000-0005-0000-0000-0000A6030000}"/>
    <cellStyle name="Calculation 2 3 3" xfId="182" xr:uid="{00000000-0005-0000-0000-0000A7030000}"/>
    <cellStyle name="Calculation 2 3 3 2" xfId="183" xr:uid="{00000000-0005-0000-0000-0000A8030000}"/>
    <cellStyle name="Calculation 2 3 3 3" xfId="184" xr:uid="{00000000-0005-0000-0000-0000A9030000}"/>
    <cellStyle name="Calculation 2 3 3 4" xfId="185" xr:uid="{00000000-0005-0000-0000-0000AA030000}"/>
    <cellStyle name="Calculation 2 3 4" xfId="186" xr:uid="{00000000-0005-0000-0000-0000AB030000}"/>
    <cellStyle name="Calculation 2 3 4 2" xfId="187" xr:uid="{00000000-0005-0000-0000-0000AC030000}"/>
    <cellStyle name="Calculation 2 3 4 3" xfId="188" xr:uid="{00000000-0005-0000-0000-0000AD030000}"/>
    <cellStyle name="Calculation 2 3 4 4" xfId="189" xr:uid="{00000000-0005-0000-0000-0000AE030000}"/>
    <cellStyle name="Calculation 2 3 5" xfId="190" xr:uid="{00000000-0005-0000-0000-0000AF030000}"/>
    <cellStyle name="Calculation 2 3 5 2" xfId="191" xr:uid="{00000000-0005-0000-0000-0000B0030000}"/>
    <cellStyle name="Calculation 2 3 5 3" xfId="192" xr:uid="{00000000-0005-0000-0000-0000B1030000}"/>
    <cellStyle name="Calculation 2 3 5 4" xfId="193" xr:uid="{00000000-0005-0000-0000-0000B2030000}"/>
    <cellStyle name="Calculation 2 3 6" xfId="194" xr:uid="{00000000-0005-0000-0000-0000B3030000}"/>
    <cellStyle name="Calculation 2 3 7" xfId="195" xr:uid="{00000000-0005-0000-0000-0000B4030000}"/>
    <cellStyle name="Calculation 2 3 8" xfId="196" xr:uid="{00000000-0005-0000-0000-0000B5030000}"/>
    <cellStyle name="Calculation 2 4" xfId="197" xr:uid="{00000000-0005-0000-0000-0000B6030000}"/>
    <cellStyle name="Calculation 2 4 2" xfId="198" xr:uid="{00000000-0005-0000-0000-0000B7030000}"/>
    <cellStyle name="Calculation 2 4 3" xfId="199" xr:uid="{00000000-0005-0000-0000-0000B8030000}"/>
    <cellStyle name="Calculation 2 4 4" xfId="200" xr:uid="{00000000-0005-0000-0000-0000B9030000}"/>
    <cellStyle name="Calculation 2 5" xfId="201" xr:uid="{00000000-0005-0000-0000-0000BA030000}"/>
    <cellStyle name="Calculation 2 5 2" xfId="202" xr:uid="{00000000-0005-0000-0000-0000BB030000}"/>
    <cellStyle name="Calculation 2 5 3" xfId="203" xr:uid="{00000000-0005-0000-0000-0000BC030000}"/>
    <cellStyle name="Calculation 2 5 4" xfId="204" xr:uid="{00000000-0005-0000-0000-0000BD030000}"/>
    <cellStyle name="Calculation 2 6" xfId="205" xr:uid="{00000000-0005-0000-0000-0000BE030000}"/>
    <cellStyle name="Calculation 2 6 2" xfId="206" xr:uid="{00000000-0005-0000-0000-0000BF030000}"/>
    <cellStyle name="Calculation 2 6 3" xfId="207" xr:uid="{00000000-0005-0000-0000-0000C0030000}"/>
    <cellStyle name="Calculation 2 6 4" xfId="208" xr:uid="{00000000-0005-0000-0000-0000C1030000}"/>
    <cellStyle name="Calculation 2 7" xfId="209" xr:uid="{00000000-0005-0000-0000-0000C2030000}"/>
    <cellStyle name="Calculation 2 7 2" xfId="210" xr:uid="{00000000-0005-0000-0000-0000C3030000}"/>
    <cellStyle name="Calculation 2 7 3" xfId="211" xr:uid="{00000000-0005-0000-0000-0000C4030000}"/>
    <cellStyle name="Calculation 2 7 4" xfId="212" xr:uid="{00000000-0005-0000-0000-0000C5030000}"/>
    <cellStyle name="Calculation 2 8" xfId="213" xr:uid="{00000000-0005-0000-0000-0000C6030000}"/>
    <cellStyle name="Calculation 2 8 2" xfId="214" xr:uid="{00000000-0005-0000-0000-0000C7030000}"/>
    <cellStyle name="Calculation 2 8 3" xfId="215" xr:uid="{00000000-0005-0000-0000-0000C8030000}"/>
    <cellStyle name="Calculation 2 8 4" xfId="216" xr:uid="{00000000-0005-0000-0000-0000C9030000}"/>
    <cellStyle name="Calculation 2 8 5" xfId="217" xr:uid="{00000000-0005-0000-0000-0000CA030000}"/>
    <cellStyle name="Calculation 2 9" xfId="218" xr:uid="{00000000-0005-0000-0000-0000CB030000}"/>
    <cellStyle name="Calculation 2 9 2" xfId="219" xr:uid="{00000000-0005-0000-0000-0000CC030000}"/>
    <cellStyle name="Calculation 2 9 3" xfId="220" xr:uid="{00000000-0005-0000-0000-0000CD030000}"/>
    <cellStyle name="Calculation 2 9 4" xfId="221" xr:uid="{00000000-0005-0000-0000-0000CE030000}"/>
    <cellStyle name="Calculation 3" xfId="222" xr:uid="{00000000-0005-0000-0000-0000CF030000}"/>
    <cellStyle name="Calculation 3 10" xfId="223" xr:uid="{00000000-0005-0000-0000-0000D0030000}"/>
    <cellStyle name="Calculation 3 11" xfId="4387" xr:uid="{00000000-0005-0000-0000-0000D1030000}"/>
    <cellStyle name="Calculation 3 2" xfId="224" xr:uid="{00000000-0005-0000-0000-0000D2030000}"/>
    <cellStyle name="Calculation 3 2 2" xfId="225" xr:uid="{00000000-0005-0000-0000-0000D3030000}"/>
    <cellStyle name="Calculation 3 2 2 2" xfId="226" xr:uid="{00000000-0005-0000-0000-0000D4030000}"/>
    <cellStyle name="Calculation 3 2 2 2 2" xfId="227" xr:uid="{00000000-0005-0000-0000-0000D5030000}"/>
    <cellStyle name="Calculation 3 2 2 2 3" xfId="228" xr:uid="{00000000-0005-0000-0000-0000D6030000}"/>
    <cellStyle name="Calculation 3 2 2 2 4" xfId="229" xr:uid="{00000000-0005-0000-0000-0000D7030000}"/>
    <cellStyle name="Calculation 3 2 2 3" xfId="230" xr:uid="{00000000-0005-0000-0000-0000D8030000}"/>
    <cellStyle name="Calculation 3 2 2 3 2" xfId="231" xr:uid="{00000000-0005-0000-0000-0000D9030000}"/>
    <cellStyle name="Calculation 3 2 2 3 3" xfId="232" xr:uid="{00000000-0005-0000-0000-0000DA030000}"/>
    <cellStyle name="Calculation 3 2 2 3 4" xfId="233" xr:uid="{00000000-0005-0000-0000-0000DB030000}"/>
    <cellStyle name="Calculation 3 2 2 4" xfId="234" xr:uid="{00000000-0005-0000-0000-0000DC030000}"/>
    <cellStyle name="Calculation 3 2 2 4 2" xfId="235" xr:uid="{00000000-0005-0000-0000-0000DD030000}"/>
    <cellStyle name="Calculation 3 2 2 4 3" xfId="236" xr:uid="{00000000-0005-0000-0000-0000DE030000}"/>
    <cellStyle name="Calculation 3 2 2 4 4" xfId="237" xr:uid="{00000000-0005-0000-0000-0000DF030000}"/>
    <cellStyle name="Calculation 3 2 2 5" xfId="238" xr:uid="{00000000-0005-0000-0000-0000E0030000}"/>
    <cellStyle name="Calculation 3 2 2 5 2" xfId="239" xr:uid="{00000000-0005-0000-0000-0000E1030000}"/>
    <cellStyle name="Calculation 3 2 2 5 3" xfId="240" xr:uid="{00000000-0005-0000-0000-0000E2030000}"/>
    <cellStyle name="Calculation 3 2 2 5 4" xfId="241" xr:uid="{00000000-0005-0000-0000-0000E3030000}"/>
    <cellStyle name="Calculation 3 2 2 6" xfId="242" xr:uid="{00000000-0005-0000-0000-0000E4030000}"/>
    <cellStyle name="Calculation 3 2 2 7" xfId="243" xr:uid="{00000000-0005-0000-0000-0000E5030000}"/>
    <cellStyle name="Calculation 3 2 2 8" xfId="244" xr:uid="{00000000-0005-0000-0000-0000E6030000}"/>
    <cellStyle name="Calculation 3 2 3" xfId="245" xr:uid="{00000000-0005-0000-0000-0000E7030000}"/>
    <cellStyle name="Calculation 3 2 3 2" xfId="246" xr:uid="{00000000-0005-0000-0000-0000E8030000}"/>
    <cellStyle name="Calculation 3 2 3 3" xfId="247" xr:uid="{00000000-0005-0000-0000-0000E9030000}"/>
    <cellStyle name="Calculation 3 2 3 4" xfId="248" xr:uid="{00000000-0005-0000-0000-0000EA030000}"/>
    <cellStyle name="Calculation 3 2 4" xfId="249" xr:uid="{00000000-0005-0000-0000-0000EB030000}"/>
    <cellStyle name="Calculation 3 2 4 2" xfId="250" xr:uid="{00000000-0005-0000-0000-0000EC030000}"/>
    <cellStyle name="Calculation 3 2 4 3" xfId="251" xr:uid="{00000000-0005-0000-0000-0000ED030000}"/>
    <cellStyle name="Calculation 3 2 4 4" xfId="252" xr:uid="{00000000-0005-0000-0000-0000EE030000}"/>
    <cellStyle name="Calculation 3 2 5" xfId="253" xr:uid="{00000000-0005-0000-0000-0000EF030000}"/>
    <cellStyle name="Calculation 3 2 5 2" xfId="254" xr:uid="{00000000-0005-0000-0000-0000F0030000}"/>
    <cellStyle name="Calculation 3 2 5 3" xfId="255" xr:uid="{00000000-0005-0000-0000-0000F1030000}"/>
    <cellStyle name="Calculation 3 2 5 4" xfId="256" xr:uid="{00000000-0005-0000-0000-0000F2030000}"/>
    <cellStyle name="Calculation 3 2 6" xfId="257" xr:uid="{00000000-0005-0000-0000-0000F3030000}"/>
    <cellStyle name="Calculation 3 2 6 2" xfId="258" xr:uid="{00000000-0005-0000-0000-0000F4030000}"/>
    <cellStyle name="Calculation 3 2 6 3" xfId="259" xr:uid="{00000000-0005-0000-0000-0000F5030000}"/>
    <cellStyle name="Calculation 3 2 6 4" xfId="260" xr:uid="{00000000-0005-0000-0000-0000F6030000}"/>
    <cellStyle name="Calculation 3 2 7" xfId="261" xr:uid="{00000000-0005-0000-0000-0000F7030000}"/>
    <cellStyle name="Calculation 3 2 8" xfId="262" xr:uid="{00000000-0005-0000-0000-0000F8030000}"/>
    <cellStyle name="Calculation 3 2 9" xfId="263" xr:uid="{00000000-0005-0000-0000-0000F9030000}"/>
    <cellStyle name="Calculation 3 3" xfId="264" xr:uid="{00000000-0005-0000-0000-0000FA030000}"/>
    <cellStyle name="Calculation 3 3 2" xfId="265" xr:uid="{00000000-0005-0000-0000-0000FB030000}"/>
    <cellStyle name="Calculation 3 3 2 2" xfId="266" xr:uid="{00000000-0005-0000-0000-0000FC030000}"/>
    <cellStyle name="Calculation 3 3 2 3" xfId="267" xr:uid="{00000000-0005-0000-0000-0000FD030000}"/>
    <cellStyle name="Calculation 3 3 2 4" xfId="268" xr:uid="{00000000-0005-0000-0000-0000FE030000}"/>
    <cellStyle name="Calculation 3 3 3" xfId="269" xr:uid="{00000000-0005-0000-0000-0000FF030000}"/>
    <cellStyle name="Calculation 3 3 3 2" xfId="270" xr:uid="{00000000-0005-0000-0000-000000040000}"/>
    <cellStyle name="Calculation 3 3 3 3" xfId="271" xr:uid="{00000000-0005-0000-0000-000001040000}"/>
    <cellStyle name="Calculation 3 3 3 4" xfId="272" xr:uid="{00000000-0005-0000-0000-000002040000}"/>
    <cellStyle name="Calculation 3 3 4" xfId="273" xr:uid="{00000000-0005-0000-0000-000003040000}"/>
    <cellStyle name="Calculation 3 3 4 2" xfId="274" xr:uid="{00000000-0005-0000-0000-000004040000}"/>
    <cellStyle name="Calculation 3 3 4 3" xfId="275" xr:uid="{00000000-0005-0000-0000-000005040000}"/>
    <cellStyle name="Calculation 3 3 4 4" xfId="276" xr:uid="{00000000-0005-0000-0000-000006040000}"/>
    <cellStyle name="Calculation 3 3 5" xfId="277" xr:uid="{00000000-0005-0000-0000-000007040000}"/>
    <cellStyle name="Calculation 3 3 5 2" xfId="278" xr:uid="{00000000-0005-0000-0000-000008040000}"/>
    <cellStyle name="Calculation 3 3 5 3" xfId="279" xr:uid="{00000000-0005-0000-0000-000009040000}"/>
    <cellStyle name="Calculation 3 3 5 4" xfId="280" xr:uid="{00000000-0005-0000-0000-00000A040000}"/>
    <cellStyle name="Calculation 3 3 6" xfId="281" xr:uid="{00000000-0005-0000-0000-00000B040000}"/>
    <cellStyle name="Calculation 3 3 7" xfId="282" xr:uid="{00000000-0005-0000-0000-00000C040000}"/>
    <cellStyle name="Calculation 3 3 8" xfId="283" xr:uid="{00000000-0005-0000-0000-00000D040000}"/>
    <cellStyle name="Calculation 3 4" xfId="284" xr:uid="{00000000-0005-0000-0000-00000E040000}"/>
    <cellStyle name="Calculation 3 4 2" xfId="285" xr:uid="{00000000-0005-0000-0000-00000F040000}"/>
    <cellStyle name="Calculation 3 4 3" xfId="286" xr:uid="{00000000-0005-0000-0000-000010040000}"/>
    <cellStyle name="Calculation 3 4 4" xfId="287" xr:uid="{00000000-0005-0000-0000-000011040000}"/>
    <cellStyle name="Calculation 3 5" xfId="288" xr:uid="{00000000-0005-0000-0000-000012040000}"/>
    <cellStyle name="Calculation 3 5 2" xfId="289" xr:uid="{00000000-0005-0000-0000-000013040000}"/>
    <cellStyle name="Calculation 3 5 3" xfId="290" xr:uid="{00000000-0005-0000-0000-000014040000}"/>
    <cellStyle name="Calculation 3 5 4" xfId="291" xr:uid="{00000000-0005-0000-0000-000015040000}"/>
    <cellStyle name="Calculation 3 6" xfId="292" xr:uid="{00000000-0005-0000-0000-000016040000}"/>
    <cellStyle name="Calculation 3 6 2" xfId="293" xr:uid="{00000000-0005-0000-0000-000017040000}"/>
    <cellStyle name="Calculation 3 6 3" xfId="294" xr:uid="{00000000-0005-0000-0000-000018040000}"/>
    <cellStyle name="Calculation 3 6 4" xfId="295" xr:uid="{00000000-0005-0000-0000-000019040000}"/>
    <cellStyle name="Calculation 3 7" xfId="296" xr:uid="{00000000-0005-0000-0000-00001A040000}"/>
    <cellStyle name="Calculation 3 7 2" xfId="297" xr:uid="{00000000-0005-0000-0000-00001B040000}"/>
    <cellStyle name="Calculation 3 7 3" xfId="298" xr:uid="{00000000-0005-0000-0000-00001C040000}"/>
    <cellStyle name="Calculation 3 7 4" xfId="299" xr:uid="{00000000-0005-0000-0000-00001D040000}"/>
    <cellStyle name="Calculation 3 8" xfId="300" xr:uid="{00000000-0005-0000-0000-00001E040000}"/>
    <cellStyle name="Calculation 3 9" xfId="301" xr:uid="{00000000-0005-0000-0000-00001F040000}"/>
    <cellStyle name="Calculation 4" xfId="4388" xr:uid="{00000000-0005-0000-0000-000020040000}"/>
    <cellStyle name="Calculation 5" xfId="4389" xr:uid="{00000000-0005-0000-0000-000021040000}"/>
    <cellStyle name="Check Cell 2" xfId="302" xr:uid="{00000000-0005-0000-0000-000022040000}"/>
    <cellStyle name="Check Cell 2 2" xfId="303" xr:uid="{00000000-0005-0000-0000-000023040000}"/>
    <cellStyle name="Check Cell 3" xfId="304" xr:uid="{00000000-0005-0000-0000-000024040000}"/>
    <cellStyle name="Check Cell 4" xfId="4390" xr:uid="{00000000-0005-0000-0000-000025040000}"/>
    <cellStyle name="Comma [0] 10" xfId="4391" xr:uid="{00000000-0005-0000-0000-000026040000}"/>
    <cellStyle name="Comma [0] 10 2" xfId="4392" xr:uid="{00000000-0005-0000-0000-000027040000}"/>
    <cellStyle name="Comma [0] 10 3" xfId="54972" xr:uid="{00000000-0005-0000-0000-000028040000}"/>
    <cellStyle name="Comma [0] 10 3 2" xfId="54973" xr:uid="{00000000-0005-0000-0000-000029040000}"/>
    <cellStyle name="Comma [0] 11" xfId="4393" xr:uid="{00000000-0005-0000-0000-00002A040000}"/>
    <cellStyle name="Comma [0] 11 2" xfId="4394" xr:uid="{00000000-0005-0000-0000-00002B040000}"/>
    <cellStyle name="Comma [0] 11 2 2" xfId="4395" xr:uid="{00000000-0005-0000-0000-00002C040000}"/>
    <cellStyle name="Comma [0] 11 3" xfId="4396" xr:uid="{00000000-0005-0000-0000-00002D040000}"/>
    <cellStyle name="Comma [0] 11 4" xfId="4397" xr:uid="{00000000-0005-0000-0000-00002E040000}"/>
    <cellStyle name="Comma [0] 2" xfId="305" xr:uid="{00000000-0005-0000-0000-00002F040000}"/>
    <cellStyle name="Comma [0] 2 2" xfId="306" xr:uid="{00000000-0005-0000-0000-000030040000}"/>
    <cellStyle name="Comma [0] 2 2 2" xfId="4398" xr:uid="{00000000-0005-0000-0000-000031040000}"/>
    <cellStyle name="Comma [0] 2 2 2 2" xfId="54974" xr:uid="{00000000-0005-0000-0000-000032040000}"/>
    <cellStyle name="Comma [0] 2 2 2 3" xfId="54975" xr:uid="{00000000-0005-0000-0000-000033040000}"/>
    <cellStyle name="Comma [0] 2 2 2 3 2" xfId="54976" xr:uid="{00000000-0005-0000-0000-000034040000}"/>
    <cellStyle name="Comma [0] 2 2 3" xfId="4399" xr:uid="{00000000-0005-0000-0000-000035040000}"/>
    <cellStyle name="Comma [0] 2 3" xfId="307" xr:uid="{00000000-0005-0000-0000-000036040000}"/>
    <cellStyle name="Comma [0] 2 3 2" xfId="4400" xr:uid="{00000000-0005-0000-0000-000037040000}"/>
    <cellStyle name="Comma [0] 2 3 2 2" xfId="54977" xr:uid="{00000000-0005-0000-0000-000038040000}"/>
    <cellStyle name="Comma [0] 2 3 3" xfId="54978" xr:uid="{00000000-0005-0000-0000-000039040000}"/>
    <cellStyle name="Comma [0] 2 3 3 2" xfId="54979" xr:uid="{00000000-0005-0000-0000-00003A040000}"/>
    <cellStyle name="Comma [0] 2 4" xfId="308" xr:uid="{00000000-0005-0000-0000-00003B040000}"/>
    <cellStyle name="Comma [0] 2 5" xfId="4401" xr:uid="{00000000-0005-0000-0000-00003C040000}"/>
    <cellStyle name="Comma [0] 3" xfId="309" xr:uid="{00000000-0005-0000-0000-00003D040000}"/>
    <cellStyle name="Comma [0] 3 2" xfId="310" xr:uid="{00000000-0005-0000-0000-00003E040000}"/>
    <cellStyle name="Comma [0] 3 2 2" xfId="4402" xr:uid="{00000000-0005-0000-0000-00003F040000}"/>
    <cellStyle name="Comma [0] 3 2 2 2" xfId="54980" xr:uid="{00000000-0005-0000-0000-000040040000}"/>
    <cellStyle name="Comma [0] 3 2 2 3" xfId="54981" xr:uid="{00000000-0005-0000-0000-000041040000}"/>
    <cellStyle name="Comma [0] 3 2 2 3 2" xfId="54982" xr:uid="{00000000-0005-0000-0000-000042040000}"/>
    <cellStyle name="Comma [0] 3 2 3" xfId="4403" xr:uid="{00000000-0005-0000-0000-000043040000}"/>
    <cellStyle name="Comma [0] 3 3" xfId="4404" xr:uid="{00000000-0005-0000-0000-000044040000}"/>
    <cellStyle name="Comma [0] 3 3 2" xfId="4405" xr:uid="{00000000-0005-0000-0000-000045040000}"/>
    <cellStyle name="Comma [0] 3 3 3" xfId="4406" xr:uid="{00000000-0005-0000-0000-000046040000}"/>
    <cellStyle name="Comma [0] 3 3 3 2" xfId="54983" xr:uid="{00000000-0005-0000-0000-000047040000}"/>
    <cellStyle name="Comma [0] 3 4" xfId="4407" xr:uid="{00000000-0005-0000-0000-000048040000}"/>
    <cellStyle name="Comma [0] 3 5" xfId="4408" xr:uid="{00000000-0005-0000-0000-000049040000}"/>
    <cellStyle name="Comma [0] 4" xfId="311" xr:uid="{00000000-0005-0000-0000-00004A040000}"/>
    <cellStyle name="Comma [0] 4 2" xfId="312" xr:uid="{00000000-0005-0000-0000-00004B040000}"/>
    <cellStyle name="Comma [0] 4 2 2" xfId="4409" xr:uid="{00000000-0005-0000-0000-00004C040000}"/>
    <cellStyle name="Comma [0] 4 2 2 2" xfId="54984" xr:uid="{00000000-0005-0000-0000-00004D040000}"/>
    <cellStyle name="Comma [0] 4 2 2 3" xfId="54985" xr:uid="{00000000-0005-0000-0000-00004E040000}"/>
    <cellStyle name="Comma [0] 4 2 2 3 2" xfId="54986" xr:uid="{00000000-0005-0000-0000-00004F040000}"/>
    <cellStyle name="Comma [0] 4 2 3" xfId="4410" xr:uid="{00000000-0005-0000-0000-000050040000}"/>
    <cellStyle name="Comma [0] 4 3" xfId="4411" xr:uid="{00000000-0005-0000-0000-000051040000}"/>
    <cellStyle name="Comma [0] 4 3 2" xfId="54987" xr:uid="{00000000-0005-0000-0000-000052040000}"/>
    <cellStyle name="Comma [0] 4 3 3" xfId="54988" xr:uid="{00000000-0005-0000-0000-000053040000}"/>
    <cellStyle name="Comma [0] 4 3 3 2" xfId="54989" xr:uid="{00000000-0005-0000-0000-000054040000}"/>
    <cellStyle name="Comma [0] 4 4" xfId="4412" xr:uid="{00000000-0005-0000-0000-000055040000}"/>
    <cellStyle name="Comma [0] 5" xfId="4413" xr:uid="{00000000-0005-0000-0000-000056040000}"/>
    <cellStyle name="Comma [0] 5 2" xfId="4414" xr:uid="{00000000-0005-0000-0000-000057040000}"/>
    <cellStyle name="Comma [0] 5 2 2" xfId="54990" xr:uid="{00000000-0005-0000-0000-000058040000}"/>
    <cellStyle name="Comma [0] 5 2 2 2" xfId="54991" xr:uid="{00000000-0005-0000-0000-000059040000}"/>
    <cellStyle name="Comma [0] 5 2 2 3" xfId="54992" xr:uid="{00000000-0005-0000-0000-00005A040000}"/>
    <cellStyle name="Comma [0] 5 2 2 3 2" xfId="54993" xr:uid="{00000000-0005-0000-0000-00005B040000}"/>
    <cellStyle name="Comma [0] 5 3" xfId="4415" xr:uid="{00000000-0005-0000-0000-00005C040000}"/>
    <cellStyle name="Comma [0] 5 3 2" xfId="4416" xr:uid="{00000000-0005-0000-0000-00005D040000}"/>
    <cellStyle name="Comma [0] 5 3 2 2" xfId="4417" xr:uid="{00000000-0005-0000-0000-00005E040000}"/>
    <cellStyle name="Comma [0] 5 3 3" xfId="54994" xr:uid="{00000000-0005-0000-0000-00005F040000}"/>
    <cellStyle name="Comma [0] 5 3 3 2" xfId="54995" xr:uid="{00000000-0005-0000-0000-000060040000}"/>
    <cellStyle name="Comma [0] 6" xfId="4418" xr:uid="{00000000-0005-0000-0000-000061040000}"/>
    <cellStyle name="Comma [0] 6 2" xfId="54997" xr:uid="{00000000-0005-0000-0000-000062040000}"/>
    <cellStyle name="Comma [0] 6 2 2" xfId="54998" xr:uid="{00000000-0005-0000-0000-000063040000}"/>
    <cellStyle name="Comma [0] 6 2 2 2" xfId="54999" xr:uid="{00000000-0005-0000-0000-000064040000}"/>
    <cellStyle name="Comma [0] 6 2 2 3" xfId="55000" xr:uid="{00000000-0005-0000-0000-000065040000}"/>
    <cellStyle name="Comma [0] 6 2 2 3 2" xfId="55001" xr:uid="{00000000-0005-0000-0000-000066040000}"/>
    <cellStyle name="Comma [0] 6 3" xfId="55002" xr:uid="{00000000-0005-0000-0000-000067040000}"/>
    <cellStyle name="Comma [0] 6 3 2" xfId="55003" xr:uid="{00000000-0005-0000-0000-000068040000}"/>
    <cellStyle name="Comma [0] 6 3 3" xfId="55004" xr:uid="{00000000-0005-0000-0000-000069040000}"/>
    <cellStyle name="Comma [0] 6 3 3 2" xfId="55005" xr:uid="{00000000-0005-0000-0000-00006A040000}"/>
    <cellStyle name="Comma [0] 6 4" xfId="54996" xr:uid="{00000000-0005-0000-0000-00006B040000}"/>
    <cellStyle name="Comma [0] 7" xfId="4419" xr:uid="{00000000-0005-0000-0000-00006C040000}"/>
    <cellStyle name="Comma [0] 7 2" xfId="4420" xr:uid="{00000000-0005-0000-0000-00006D040000}"/>
    <cellStyle name="Comma [0] 7 2 2" xfId="55006" xr:uid="{00000000-0005-0000-0000-00006E040000}"/>
    <cellStyle name="Comma [0] 7 2 2 2" xfId="55007" xr:uid="{00000000-0005-0000-0000-00006F040000}"/>
    <cellStyle name="Comma [0] 7 2 2 2 2" xfId="55008" xr:uid="{00000000-0005-0000-0000-000070040000}"/>
    <cellStyle name="Comma [0] 7 2 2 2 3" xfId="55009" xr:uid="{00000000-0005-0000-0000-000071040000}"/>
    <cellStyle name="Comma [0] 7 2 2 2 3 2" xfId="55010" xr:uid="{00000000-0005-0000-0000-000072040000}"/>
    <cellStyle name="Comma [0] 7 2 3" xfId="55011" xr:uid="{00000000-0005-0000-0000-000073040000}"/>
    <cellStyle name="Comma [0] 7 2 3 2" xfId="55012" xr:uid="{00000000-0005-0000-0000-000074040000}"/>
    <cellStyle name="Comma [0] 7 2 3 3" xfId="55013" xr:uid="{00000000-0005-0000-0000-000075040000}"/>
    <cellStyle name="Comma [0] 7 2 3 3 2" xfId="55014" xr:uid="{00000000-0005-0000-0000-000076040000}"/>
    <cellStyle name="Comma [0] 7 3" xfId="55015" xr:uid="{00000000-0005-0000-0000-000077040000}"/>
    <cellStyle name="Comma [0] 7 3 2" xfId="55016" xr:uid="{00000000-0005-0000-0000-000078040000}"/>
    <cellStyle name="Comma [0] 7 3 2 2" xfId="55017" xr:uid="{00000000-0005-0000-0000-000079040000}"/>
    <cellStyle name="Comma [0] 7 3 2 3" xfId="55018" xr:uid="{00000000-0005-0000-0000-00007A040000}"/>
    <cellStyle name="Comma [0] 7 3 2 3 2" xfId="55019" xr:uid="{00000000-0005-0000-0000-00007B040000}"/>
    <cellStyle name="Comma [0] 7 4" xfId="55020" xr:uid="{00000000-0005-0000-0000-00007C040000}"/>
    <cellStyle name="Comma [0] 7 4 2" xfId="55021" xr:uid="{00000000-0005-0000-0000-00007D040000}"/>
    <cellStyle name="Comma [0] 7 4 3" xfId="55022" xr:uid="{00000000-0005-0000-0000-00007E040000}"/>
    <cellStyle name="Comma [0] 7 4 3 2" xfId="55023" xr:uid="{00000000-0005-0000-0000-00007F040000}"/>
    <cellStyle name="Comma [0] 8" xfId="4421" xr:uid="{00000000-0005-0000-0000-000080040000}"/>
    <cellStyle name="Comma [0] 8 2" xfId="55025" xr:uid="{00000000-0005-0000-0000-000081040000}"/>
    <cellStyle name="Comma [0] 8 2 2" xfId="55026" xr:uid="{00000000-0005-0000-0000-000082040000}"/>
    <cellStyle name="Comma [0] 8 2 2 2" xfId="55027" xr:uid="{00000000-0005-0000-0000-000083040000}"/>
    <cellStyle name="Comma [0] 8 2 2 3" xfId="55028" xr:uid="{00000000-0005-0000-0000-000084040000}"/>
    <cellStyle name="Comma [0] 8 2 2 3 2" xfId="55029" xr:uid="{00000000-0005-0000-0000-000085040000}"/>
    <cellStyle name="Comma [0] 8 3" xfId="55030" xr:uid="{00000000-0005-0000-0000-000086040000}"/>
    <cellStyle name="Comma [0] 8 3 2" xfId="55031" xr:uid="{00000000-0005-0000-0000-000087040000}"/>
    <cellStyle name="Comma [0] 8 3 3" xfId="55032" xr:uid="{00000000-0005-0000-0000-000088040000}"/>
    <cellStyle name="Comma [0] 8 3 3 2" xfId="55033" xr:uid="{00000000-0005-0000-0000-000089040000}"/>
    <cellStyle name="Comma [0] 8 4" xfId="55024" xr:uid="{00000000-0005-0000-0000-00008A040000}"/>
    <cellStyle name="Comma [0] 9" xfId="4422" xr:uid="{00000000-0005-0000-0000-00008B040000}"/>
    <cellStyle name="Comma [0] 9 2" xfId="4423" xr:uid="{00000000-0005-0000-0000-00008C040000}"/>
    <cellStyle name="Comma [0] 9 2 2" xfId="55034" xr:uid="{00000000-0005-0000-0000-00008D040000}"/>
    <cellStyle name="Comma [0] 9 2 3" xfId="55035" xr:uid="{00000000-0005-0000-0000-00008E040000}"/>
    <cellStyle name="Comma [0] 9 2 3 2" xfId="55036" xr:uid="{00000000-0005-0000-0000-00008F040000}"/>
    <cellStyle name="Comma 10" xfId="313" xr:uid="{00000000-0005-0000-0000-000090040000}"/>
    <cellStyle name="Comma 11" xfId="314" xr:uid="{00000000-0005-0000-0000-000091040000}"/>
    <cellStyle name="Comma 12" xfId="315" xr:uid="{00000000-0005-0000-0000-000092040000}"/>
    <cellStyle name="Comma 13" xfId="316" xr:uid="{00000000-0005-0000-0000-000093040000}"/>
    <cellStyle name="Comma 14" xfId="317" xr:uid="{00000000-0005-0000-0000-000094040000}"/>
    <cellStyle name="Comma 15" xfId="318" xr:uid="{00000000-0005-0000-0000-000095040000}"/>
    <cellStyle name="Comma 16" xfId="319" xr:uid="{00000000-0005-0000-0000-000096040000}"/>
    <cellStyle name="Comma 17" xfId="320" xr:uid="{00000000-0005-0000-0000-000097040000}"/>
    <cellStyle name="Comma 18" xfId="321" xr:uid="{00000000-0005-0000-0000-000098040000}"/>
    <cellStyle name="Comma 19" xfId="322" xr:uid="{00000000-0005-0000-0000-000099040000}"/>
    <cellStyle name="Comma 2" xfId="323" xr:uid="{00000000-0005-0000-0000-00009A040000}"/>
    <cellStyle name="Comma 2 10" xfId="55037" xr:uid="{00000000-0005-0000-0000-00009B040000}"/>
    <cellStyle name="Comma 2 2" xfId="324" xr:uid="{00000000-0005-0000-0000-00009C040000}"/>
    <cellStyle name="Comma 2 2 2" xfId="4424" xr:uid="{00000000-0005-0000-0000-00009D040000}"/>
    <cellStyle name="Comma 2 2 2 2" xfId="4425" xr:uid="{00000000-0005-0000-0000-00009E040000}"/>
    <cellStyle name="Comma 2 2 2 2 2" xfId="55040" xr:uid="{00000000-0005-0000-0000-00009F040000}"/>
    <cellStyle name="Comma 2 2 2 3" xfId="4426" xr:uid="{00000000-0005-0000-0000-0000A0040000}"/>
    <cellStyle name="Comma 2 2 2 4" xfId="55039" xr:uid="{00000000-0005-0000-0000-0000A1040000}"/>
    <cellStyle name="Comma 2 2 3" xfId="4427" xr:uid="{00000000-0005-0000-0000-0000A2040000}"/>
    <cellStyle name="Comma 2 2 3 2" xfId="55041" xr:uid="{00000000-0005-0000-0000-0000A3040000}"/>
    <cellStyle name="Comma 2 2 4" xfId="55038" xr:uid="{00000000-0005-0000-0000-0000A4040000}"/>
    <cellStyle name="Comma 2 3" xfId="325" xr:uid="{00000000-0005-0000-0000-0000A5040000}"/>
    <cellStyle name="Comma 2 3 2" xfId="4428" xr:uid="{00000000-0005-0000-0000-0000A6040000}"/>
    <cellStyle name="Comma 2 3 3" xfId="4429" xr:uid="{00000000-0005-0000-0000-0000A7040000}"/>
    <cellStyle name="Comma 2 4" xfId="4430" xr:uid="{00000000-0005-0000-0000-0000A8040000}"/>
    <cellStyle name="Comma 2 4 10" xfId="4431" xr:uid="{00000000-0005-0000-0000-0000A9040000}"/>
    <cellStyle name="Comma 2 4 2" xfId="4432" xr:uid="{00000000-0005-0000-0000-0000AA040000}"/>
    <cellStyle name="Comma 2 4 2 2" xfId="4433" xr:uid="{00000000-0005-0000-0000-0000AB040000}"/>
    <cellStyle name="Comma 2 4 2 2 2" xfId="4434" xr:uid="{00000000-0005-0000-0000-0000AC040000}"/>
    <cellStyle name="Comma 2 4 2 2 2 2" xfId="4435" xr:uid="{00000000-0005-0000-0000-0000AD040000}"/>
    <cellStyle name="Comma 2 4 2 2 3" xfId="4436" xr:uid="{00000000-0005-0000-0000-0000AE040000}"/>
    <cellStyle name="Comma 2 4 2 3" xfId="4437" xr:uid="{00000000-0005-0000-0000-0000AF040000}"/>
    <cellStyle name="Comma 2 4 2 3 2" xfId="4438" xr:uid="{00000000-0005-0000-0000-0000B0040000}"/>
    <cellStyle name="Comma 2 4 2 3 2 2" xfId="4439" xr:uid="{00000000-0005-0000-0000-0000B1040000}"/>
    <cellStyle name="Comma 2 4 2 3 3" xfId="4440" xr:uid="{00000000-0005-0000-0000-0000B2040000}"/>
    <cellStyle name="Comma 2 4 2 4" xfId="4441" xr:uid="{00000000-0005-0000-0000-0000B3040000}"/>
    <cellStyle name="Comma 2 4 2 4 2" xfId="4442" xr:uid="{00000000-0005-0000-0000-0000B4040000}"/>
    <cellStyle name="Comma 2 4 2 4 2 2" xfId="4443" xr:uid="{00000000-0005-0000-0000-0000B5040000}"/>
    <cellStyle name="Comma 2 4 2 4 3" xfId="4444" xr:uid="{00000000-0005-0000-0000-0000B6040000}"/>
    <cellStyle name="Comma 2 4 2 5" xfId="4445" xr:uid="{00000000-0005-0000-0000-0000B7040000}"/>
    <cellStyle name="Comma 2 4 2 5 2" xfId="4446" xr:uid="{00000000-0005-0000-0000-0000B8040000}"/>
    <cellStyle name="Comma 2 4 2 6" xfId="4447" xr:uid="{00000000-0005-0000-0000-0000B9040000}"/>
    <cellStyle name="Comma 2 4 2 6 2" xfId="4448" xr:uid="{00000000-0005-0000-0000-0000BA040000}"/>
    <cellStyle name="Comma 2 4 2 7" xfId="4449" xr:uid="{00000000-0005-0000-0000-0000BB040000}"/>
    <cellStyle name="Comma 2 4 3" xfId="4450" xr:uid="{00000000-0005-0000-0000-0000BC040000}"/>
    <cellStyle name="Comma 2 4 3 2" xfId="4451" xr:uid="{00000000-0005-0000-0000-0000BD040000}"/>
    <cellStyle name="Comma 2 4 3 2 2" xfId="4452" xr:uid="{00000000-0005-0000-0000-0000BE040000}"/>
    <cellStyle name="Comma 2 4 3 2 2 2" xfId="4453" xr:uid="{00000000-0005-0000-0000-0000BF040000}"/>
    <cellStyle name="Comma 2 4 3 2 3" xfId="4454" xr:uid="{00000000-0005-0000-0000-0000C0040000}"/>
    <cellStyle name="Comma 2 4 3 3" xfId="4455" xr:uid="{00000000-0005-0000-0000-0000C1040000}"/>
    <cellStyle name="Comma 2 4 3 3 2" xfId="4456" xr:uid="{00000000-0005-0000-0000-0000C2040000}"/>
    <cellStyle name="Comma 2 4 3 3 2 2" xfId="4457" xr:uid="{00000000-0005-0000-0000-0000C3040000}"/>
    <cellStyle name="Comma 2 4 3 3 3" xfId="4458" xr:uid="{00000000-0005-0000-0000-0000C4040000}"/>
    <cellStyle name="Comma 2 4 3 4" xfId="4459" xr:uid="{00000000-0005-0000-0000-0000C5040000}"/>
    <cellStyle name="Comma 2 4 3 4 2" xfId="4460" xr:uid="{00000000-0005-0000-0000-0000C6040000}"/>
    <cellStyle name="Comma 2 4 3 4 2 2" xfId="4461" xr:uid="{00000000-0005-0000-0000-0000C7040000}"/>
    <cellStyle name="Comma 2 4 3 4 3" xfId="4462" xr:uid="{00000000-0005-0000-0000-0000C8040000}"/>
    <cellStyle name="Comma 2 4 3 5" xfId="4463" xr:uid="{00000000-0005-0000-0000-0000C9040000}"/>
    <cellStyle name="Comma 2 4 3 5 2" xfId="4464" xr:uid="{00000000-0005-0000-0000-0000CA040000}"/>
    <cellStyle name="Comma 2 4 3 6" xfId="4465" xr:uid="{00000000-0005-0000-0000-0000CB040000}"/>
    <cellStyle name="Comma 2 4 4" xfId="4466" xr:uid="{00000000-0005-0000-0000-0000CC040000}"/>
    <cellStyle name="Comma 2 4 4 2" xfId="4467" xr:uid="{00000000-0005-0000-0000-0000CD040000}"/>
    <cellStyle name="Comma 2 4 4 2 2" xfId="4468" xr:uid="{00000000-0005-0000-0000-0000CE040000}"/>
    <cellStyle name="Comma 2 4 4 3" xfId="4469" xr:uid="{00000000-0005-0000-0000-0000CF040000}"/>
    <cellStyle name="Comma 2 4 5" xfId="4470" xr:uid="{00000000-0005-0000-0000-0000D0040000}"/>
    <cellStyle name="Comma 2 4 5 2" xfId="4471" xr:uid="{00000000-0005-0000-0000-0000D1040000}"/>
    <cellStyle name="Comma 2 4 5 2 2" xfId="4472" xr:uid="{00000000-0005-0000-0000-0000D2040000}"/>
    <cellStyle name="Comma 2 4 5 3" xfId="4473" xr:uid="{00000000-0005-0000-0000-0000D3040000}"/>
    <cellStyle name="Comma 2 4 6" xfId="4474" xr:uid="{00000000-0005-0000-0000-0000D4040000}"/>
    <cellStyle name="Comma 2 4 6 2" xfId="4475" xr:uid="{00000000-0005-0000-0000-0000D5040000}"/>
    <cellStyle name="Comma 2 4 6 2 2" xfId="4476" xr:uid="{00000000-0005-0000-0000-0000D6040000}"/>
    <cellStyle name="Comma 2 4 6 3" xfId="4477" xr:uid="{00000000-0005-0000-0000-0000D7040000}"/>
    <cellStyle name="Comma 2 4 7" xfId="4478" xr:uid="{00000000-0005-0000-0000-0000D8040000}"/>
    <cellStyle name="Comma 2 4 7 2" xfId="4479" xr:uid="{00000000-0005-0000-0000-0000D9040000}"/>
    <cellStyle name="Comma 2 4 8" xfId="4480" xr:uid="{00000000-0005-0000-0000-0000DA040000}"/>
    <cellStyle name="Comma 2 4 8 2" xfId="4481" xr:uid="{00000000-0005-0000-0000-0000DB040000}"/>
    <cellStyle name="Comma 2 4 9" xfId="4482" xr:uid="{00000000-0005-0000-0000-0000DC040000}"/>
    <cellStyle name="Comma 2 5" xfId="4483" xr:uid="{00000000-0005-0000-0000-0000DD040000}"/>
    <cellStyle name="Comma 2 5 2" xfId="4484" xr:uid="{00000000-0005-0000-0000-0000DE040000}"/>
    <cellStyle name="Comma 2 5 2 2" xfId="4485" xr:uid="{00000000-0005-0000-0000-0000DF040000}"/>
    <cellStyle name="Comma 2 5 2 2 2" xfId="4486" xr:uid="{00000000-0005-0000-0000-0000E0040000}"/>
    <cellStyle name="Comma 2 5 2 2 2 2" xfId="4487" xr:uid="{00000000-0005-0000-0000-0000E1040000}"/>
    <cellStyle name="Comma 2 5 2 2 3" xfId="4488" xr:uid="{00000000-0005-0000-0000-0000E2040000}"/>
    <cellStyle name="Comma 2 5 2 3" xfId="4489" xr:uid="{00000000-0005-0000-0000-0000E3040000}"/>
    <cellStyle name="Comma 2 5 2 3 2" xfId="4490" xr:uid="{00000000-0005-0000-0000-0000E4040000}"/>
    <cellStyle name="Comma 2 5 2 3 2 2" xfId="4491" xr:uid="{00000000-0005-0000-0000-0000E5040000}"/>
    <cellStyle name="Comma 2 5 2 3 3" xfId="4492" xr:uid="{00000000-0005-0000-0000-0000E6040000}"/>
    <cellStyle name="Comma 2 5 2 4" xfId="4493" xr:uid="{00000000-0005-0000-0000-0000E7040000}"/>
    <cellStyle name="Comma 2 5 2 4 2" xfId="4494" xr:uid="{00000000-0005-0000-0000-0000E8040000}"/>
    <cellStyle name="Comma 2 5 2 4 2 2" xfId="4495" xr:uid="{00000000-0005-0000-0000-0000E9040000}"/>
    <cellStyle name="Comma 2 5 2 4 3" xfId="4496" xr:uid="{00000000-0005-0000-0000-0000EA040000}"/>
    <cellStyle name="Comma 2 5 2 5" xfId="4497" xr:uid="{00000000-0005-0000-0000-0000EB040000}"/>
    <cellStyle name="Comma 2 5 2 5 2" xfId="4498" xr:uid="{00000000-0005-0000-0000-0000EC040000}"/>
    <cellStyle name="Comma 2 5 2 6" xfId="4499" xr:uid="{00000000-0005-0000-0000-0000ED040000}"/>
    <cellStyle name="Comma 2 5 2 6 2" xfId="4500" xr:uid="{00000000-0005-0000-0000-0000EE040000}"/>
    <cellStyle name="Comma 2 5 2 7" xfId="4501" xr:uid="{00000000-0005-0000-0000-0000EF040000}"/>
    <cellStyle name="Comma 2 5 3" xfId="4502" xr:uid="{00000000-0005-0000-0000-0000F0040000}"/>
    <cellStyle name="Comma 2 5 3 2" xfId="4503" xr:uid="{00000000-0005-0000-0000-0000F1040000}"/>
    <cellStyle name="Comma 2 5 3 2 2" xfId="4504" xr:uid="{00000000-0005-0000-0000-0000F2040000}"/>
    <cellStyle name="Comma 2 5 3 2 2 2" xfId="4505" xr:uid="{00000000-0005-0000-0000-0000F3040000}"/>
    <cellStyle name="Comma 2 5 3 2 3" xfId="4506" xr:uid="{00000000-0005-0000-0000-0000F4040000}"/>
    <cellStyle name="Comma 2 5 3 3" xfId="4507" xr:uid="{00000000-0005-0000-0000-0000F5040000}"/>
    <cellStyle name="Comma 2 5 3 3 2" xfId="4508" xr:uid="{00000000-0005-0000-0000-0000F6040000}"/>
    <cellStyle name="Comma 2 5 3 3 2 2" xfId="4509" xr:uid="{00000000-0005-0000-0000-0000F7040000}"/>
    <cellStyle name="Comma 2 5 3 3 3" xfId="4510" xr:uid="{00000000-0005-0000-0000-0000F8040000}"/>
    <cellStyle name="Comma 2 5 3 4" xfId="4511" xr:uid="{00000000-0005-0000-0000-0000F9040000}"/>
    <cellStyle name="Comma 2 5 3 4 2" xfId="4512" xr:uid="{00000000-0005-0000-0000-0000FA040000}"/>
    <cellStyle name="Comma 2 5 3 4 2 2" xfId="4513" xr:uid="{00000000-0005-0000-0000-0000FB040000}"/>
    <cellStyle name="Comma 2 5 3 4 3" xfId="4514" xr:uid="{00000000-0005-0000-0000-0000FC040000}"/>
    <cellStyle name="Comma 2 5 3 5" xfId="4515" xr:uid="{00000000-0005-0000-0000-0000FD040000}"/>
    <cellStyle name="Comma 2 5 3 5 2" xfId="4516" xr:uid="{00000000-0005-0000-0000-0000FE040000}"/>
    <cellStyle name="Comma 2 5 3 6" xfId="4517" xr:uid="{00000000-0005-0000-0000-0000FF040000}"/>
    <cellStyle name="Comma 2 5 4" xfId="4518" xr:uid="{00000000-0005-0000-0000-000000050000}"/>
    <cellStyle name="Comma 2 5 4 2" xfId="4519" xr:uid="{00000000-0005-0000-0000-000001050000}"/>
    <cellStyle name="Comma 2 5 4 2 2" xfId="4520" xr:uid="{00000000-0005-0000-0000-000002050000}"/>
    <cellStyle name="Comma 2 5 4 3" xfId="4521" xr:uid="{00000000-0005-0000-0000-000003050000}"/>
    <cellStyle name="Comma 2 5 5" xfId="4522" xr:uid="{00000000-0005-0000-0000-000004050000}"/>
    <cellStyle name="Comma 2 5 5 2" xfId="4523" xr:uid="{00000000-0005-0000-0000-000005050000}"/>
    <cellStyle name="Comma 2 5 5 2 2" xfId="4524" xr:uid="{00000000-0005-0000-0000-000006050000}"/>
    <cellStyle name="Comma 2 5 5 3" xfId="4525" xr:uid="{00000000-0005-0000-0000-000007050000}"/>
    <cellStyle name="Comma 2 5 6" xfId="4526" xr:uid="{00000000-0005-0000-0000-000008050000}"/>
    <cellStyle name="Comma 2 5 6 2" xfId="4527" xr:uid="{00000000-0005-0000-0000-000009050000}"/>
    <cellStyle name="Comma 2 5 6 2 2" xfId="4528" xr:uid="{00000000-0005-0000-0000-00000A050000}"/>
    <cellStyle name="Comma 2 5 6 3" xfId="4529" xr:uid="{00000000-0005-0000-0000-00000B050000}"/>
    <cellStyle name="Comma 2 5 7" xfId="4530" xr:uid="{00000000-0005-0000-0000-00000C050000}"/>
    <cellStyle name="Comma 2 5 7 2" xfId="4531" xr:uid="{00000000-0005-0000-0000-00000D050000}"/>
    <cellStyle name="Comma 2 5 8" xfId="4532" xr:uid="{00000000-0005-0000-0000-00000E050000}"/>
    <cellStyle name="Comma 2 5 8 2" xfId="4533" xr:uid="{00000000-0005-0000-0000-00000F050000}"/>
    <cellStyle name="Comma 2 5 9" xfId="4534" xr:uid="{00000000-0005-0000-0000-000010050000}"/>
    <cellStyle name="Comma 2 6" xfId="4535" xr:uid="{00000000-0005-0000-0000-000011050000}"/>
    <cellStyle name="Comma 2 6 2" xfId="4536" xr:uid="{00000000-0005-0000-0000-000012050000}"/>
    <cellStyle name="Comma 2 6 2 2" xfId="4537" xr:uid="{00000000-0005-0000-0000-000013050000}"/>
    <cellStyle name="Comma 2 6 2 2 2" xfId="4538" xr:uid="{00000000-0005-0000-0000-000014050000}"/>
    <cellStyle name="Comma 2 6 2 3" xfId="4539" xr:uid="{00000000-0005-0000-0000-000015050000}"/>
    <cellStyle name="Comma 2 6 3" xfId="4540" xr:uid="{00000000-0005-0000-0000-000016050000}"/>
    <cellStyle name="Comma 2 6 3 2" xfId="4541" xr:uid="{00000000-0005-0000-0000-000017050000}"/>
    <cellStyle name="Comma 2 6 3 2 2" xfId="4542" xr:uid="{00000000-0005-0000-0000-000018050000}"/>
    <cellStyle name="Comma 2 6 3 3" xfId="4543" xr:uid="{00000000-0005-0000-0000-000019050000}"/>
    <cellStyle name="Comma 2 6 4" xfId="4544" xr:uid="{00000000-0005-0000-0000-00001A050000}"/>
    <cellStyle name="Comma 2 6 4 2" xfId="4545" xr:uid="{00000000-0005-0000-0000-00001B050000}"/>
    <cellStyle name="Comma 2 6 4 2 2" xfId="4546" xr:uid="{00000000-0005-0000-0000-00001C050000}"/>
    <cellStyle name="Comma 2 6 4 3" xfId="4547" xr:uid="{00000000-0005-0000-0000-00001D050000}"/>
    <cellStyle name="Comma 2 6 5" xfId="4548" xr:uid="{00000000-0005-0000-0000-00001E050000}"/>
    <cellStyle name="Comma 2 6 5 2" xfId="4549" xr:uid="{00000000-0005-0000-0000-00001F050000}"/>
    <cellStyle name="Comma 2 6 6" xfId="4550" xr:uid="{00000000-0005-0000-0000-000020050000}"/>
    <cellStyle name="Comma 2 7" xfId="4551" xr:uid="{00000000-0005-0000-0000-000021050000}"/>
    <cellStyle name="Comma 2 7 2" xfId="4552" xr:uid="{00000000-0005-0000-0000-000022050000}"/>
    <cellStyle name="Comma 2 7 2 2" xfId="4553" xr:uid="{00000000-0005-0000-0000-000023050000}"/>
    <cellStyle name="Comma 2 7 2 2 2" xfId="4554" xr:uid="{00000000-0005-0000-0000-000024050000}"/>
    <cellStyle name="Comma 2 7 2 3" xfId="4555" xr:uid="{00000000-0005-0000-0000-000025050000}"/>
    <cellStyle name="Comma 2 7 3" xfId="4556" xr:uid="{00000000-0005-0000-0000-000026050000}"/>
    <cellStyle name="Comma 2 7 3 2" xfId="4557" xr:uid="{00000000-0005-0000-0000-000027050000}"/>
    <cellStyle name="Comma 2 7 3 2 2" xfId="4558" xr:uid="{00000000-0005-0000-0000-000028050000}"/>
    <cellStyle name="Comma 2 7 3 3" xfId="4559" xr:uid="{00000000-0005-0000-0000-000029050000}"/>
    <cellStyle name="Comma 2 7 4" xfId="4560" xr:uid="{00000000-0005-0000-0000-00002A050000}"/>
    <cellStyle name="Comma 2 7 4 2" xfId="4561" xr:uid="{00000000-0005-0000-0000-00002B050000}"/>
    <cellStyle name="Comma 2 7 4 2 2" xfId="4562" xr:uid="{00000000-0005-0000-0000-00002C050000}"/>
    <cellStyle name="Comma 2 7 4 3" xfId="4563" xr:uid="{00000000-0005-0000-0000-00002D050000}"/>
    <cellStyle name="Comma 2 7 5" xfId="4564" xr:uid="{00000000-0005-0000-0000-00002E050000}"/>
    <cellStyle name="Comma 2 7 5 2" xfId="4565" xr:uid="{00000000-0005-0000-0000-00002F050000}"/>
    <cellStyle name="Comma 2 7 6" xfId="4566" xr:uid="{00000000-0005-0000-0000-000030050000}"/>
    <cellStyle name="Comma 2 8" xfId="4567" xr:uid="{00000000-0005-0000-0000-000031050000}"/>
    <cellStyle name="Comma 2 8 2" xfId="4568" xr:uid="{00000000-0005-0000-0000-000032050000}"/>
    <cellStyle name="Comma 2 9" xfId="4569" xr:uid="{00000000-0005-0000-0000-000033050000}"/>
    <cellStyle name="Comma 2 9 2" xfId="4570" xr:uid="{00000000-0005-0000-0000-000034050000}"/>
    <cellStyle name="Comma 20" xfId="326" xr:uid="{00000000-0005-0000-0000-000035050000}"/>
    <cellStyle name="Comma 21" xfId="327" xr:uid="{00000000-0005-0000-0000-000036050000}"/>
    <cellStyle name="Comma 22" xfId="328" xr:uid="{00000000-0005-0000-0000-000037050000}"/>
    <cellStyle name="Comma 23" xfId="329" xr:uid="{00000000-0005-0000-0000-000038050000}"/>
    <cellStyle name="Comma 24" xfId="330" xr:uid="{00000000-0005-0000-0000-000039050000}"/>
    <cellStyle name="Comma 25" xfId="331" xr:uid="{00000000-0005-0000-0000-00003A050000}"/>
    <cellStyle name="Comma 26" xfId="332" xr:uid="{00000000-0005-0000-0000-00003B050000}"/>
    <cellStyle name="Comma 27" xfId="333" xr:uid="{00000000-0005-0000-0000-00003C050000}"/>
    <cellStyle name="Comma 28" xfId="334" xr:uid="{00000000-0005-0000-0000-00003D050000}"/>
    <cellStyle name="Comma 29" xfId="335" xr:uid="{00000000-0005-0000-0000-00003E050000}"/>
    <cellStyle name="Comma 3" xfId="336" xr:uid="{00000000-0005-0000-0000-00003F050000}"/>
    <cellStyle name="Comma 3 10" xfId="4571" xr:uid="{00000000-0005-0000-0000-000040050000}"/>
    <cellStyle name="Comma 3 10 2" xfId="4572" xr:uid="{00000000-0005-0000-0000-000041050000}"/>
    <cellStyle name="Comma 3 10 2 2" xfId="4573" xr:uid="{00000000-0005-0000-0000-000042050000}"/>
    <cellStyle name="Comma 3 10 3" xfId="4574" xr:uid="{00000000-0005-0000-0000-000043050000}"/>
    <cellStyle name="Comma 3 11" xfId="4575" xr:uid="{00000000-0005-0000-0000-000044050000}"/>
    <cellStyle name="Comma 3 11 2" xfId="4576" xr:uid="{00000000-0005-0000-0000-000045050000}"/>
    <cellStyle name="Comma 3 11 2 2" xfId="4577" xr:uid="{00000000-0005-0000-0000-000046050000}"/>
    <cellStyle name="Comma 3 11 3" xfId="4578" xr:uid="{00000000-0005-0000-0000-000047050000}"/>
    <cellStyle name="Comma 3 12" xfId="4579" xr:uid="{00000000-0005-0000-0000-000048050000}"/>
    <cellStyle name="Comma 3 12 2" xfId="4580" xr:uid="{00000000-0005-0000-0000-000049050000}"/>
    <cellStyle name="Comma 3 12 2 2" xfId="4581" xr:uid="{00000000-0005-0000-0000-00004A050000}"/>
    <cellStyle name="Comma 3 12 3" xfId="4582" xr:uid="{00000000-0005-0000-0000-00004B050000}"/>
    <cellStyle name="Comma 3 13" xfId="4583" xr:uid="{00000000-0005-0000-0000-00004C050000}"/>
    <cellStyle name="Comma 3 13 2" xfId="4584" xr:uid="{00000000-0005-0000-0000-00004D050000}"/>
    <cellStyle name="Comma 3 13 2 2" xfId="4585" xr:uid="{00000000-0005-0000-0000-00004E050000}"/>
    <cellStyle name="Comma 3 13 3" xfId="4586" xr:uid="{00000000-0005-0000-0000-00004F050000}"/>
    <cellStyle name="Comma 3 14" xfId="4587" xr:uid="{00000000-0005-0000-0000-000050050000}"/>
    <cellStyle name="Comma 3 14 2" xfId="4588" xr:uid="{00000000-0005-0000-0000-000051050000}"/>
    <cellStyle name="Comma 3 15" xfId="4589" xr:uid="{00000000-0005-0000-0000-000052050000}"/>
    <cellStyle name="Comma 3 15 2" xfId="4590" xr:uid="{00000000-0005-0000-0000-000053050000}"/>
    <cellStyle name="Comma 3 16" xfId="4591" xr:uid="{00000000-0005-0000-0000-000054050000}"/>
    <cellStyle name="Comma 3 16 2" xfId="4592" xr:uid="{00000000-0005-0000-0000-000055050000}"/>
    <cellStyle name="Comma 3 2" xfId="4593" xr:uid="{00000000-0005-0000-0000-000056050000}"/>
    <cellStyle name="Comma 3 2 10" xfId="4594" xr:uid="{00000000-0005-0000-0000-000057050000}"/>
    <cellStyle name="Comma 3 2 10 2" xfId="4595" xr:uid="{00000000-0005-0000-0000-000058050000}"/>
    <cellStyle name="Comma 3 2 10 2 2" xfId="4596" xr:uid="{00000000-0005-0000-0000-000059050000}"/>
    <cellStyle name="Comma 3 2 10 3" xfId="4597" xr:uid="{00000000-0005-0000-0000-00005A050000}"/>
    <cellStyle name="Comma 3 2 11" xfId="4598" xr:uid="{00000000-0005-0000-0000-00005B050000}"/>
    <cellStyle name="Comma 3 2 11 2" xfId="4599" xr:uid="{00000000-0005-0000-0000-00005C050000}"/>
    <cellStyle name="Comma 3 2 11 2 2" xfId="4600" xr:uid="{00000000-0005-0000-0000-00005D050000}"/>
    <cellStyle name="Comma 3 2 11 3" xfId="4601" xr:uid="{00000000-0005-0000-0000-00005E050000}"/>
    <cellStyle name="Comma 3 2 12" xfId="4602" xr:uid="{00000000-0005-0000-0000-00005F050000}"/>
    <cellStyle name="Comma 3 2 12 2" xfId="4603" xr:uid="{00000000-0005-0000-0000-000060050000}"/>
    <cellStyle name="Comma 3 2 13" xfId="4604" xr:uid="{00000000-0005-0000-0000-000061050000}"/>
    <cellStyle name="Comma 3 2 13 2" xfId="4605" xr:uid="{00000000-0005-0000-0000-000062050000}"/>
    <cellStyle name="Comma 3 2 14" xfId="4606" xr:uid="{00000000-0005-0000-0000-000063050000}"/>
    <cellStyle name="Comma 3 2 15" xfId="4607" xr:uid="{00000000-0005-0000-0000-000064050000}"/>
    <cellStyle name="Comma 3 2 2" xfId="4608" xr:uid="{00000000-0005-0000-0000-000065050000}"/>
    <cellStyle name="Comma 3 2 2 10" xfId="4609" xr:uid="{00000000-0005-0000-0000-000066050000}"/>
    <cellStyle name="Comma 3 2 2 10 2" xfId="4610" xr:uid="{00000000-0005-0000-0000-000067050000}"/>
    <cellStyle name="Comma 3 2 2 10 2 2" xfId="4611" xr:uid="{00000000-0005-0000-0000-000068050000}"/>
    <cellStyle name="Comma 3 2 2 10 3" xfId="4612" xr:uid="{00000000-0005-0000-0000-000069050000}"/>
    <cellStyle name="Comma 3 2 2 11" xfId="4613" xr:uid="{00000000-0005-0000-0000-00006A050000}"/>
    <cellStyle name="Comma 3 2 2 11 2" xfId="4614" xr:uid="{00000000-0005-0000-0000-00006B050000}"/>
    <cellStyle name="Comma 3 2 2 12" xfId="4615" xr:uid="{00000000-0005-0000-0000-00006C050000}"/>
    <cellStyle name="Comma 3 2 2 12 2" xfId="4616" xr:uid="{00000000-0005-0000-0000-00006D050000}"/>
    <cellStyle name="Comma 3 2 2 13" xfId="4617" xr:uid="{00000000-0005-0000-0000-00006E050000}"/>
    <cellStyle name="Comma 3 2 2 2" xfId="4618" xr:uid="{00000000-0005-0000-0000-00006F050000}"/>
    <cellStyle name="Comma 3 2 2 2 2" xfId="4619" xr:uid="{00000000-0005-0000-0000-000070050000}"/>
    <cellStyle name="Comma 3 2 2 2 2 2" xfId="4620" xr:uid="{00000000-0005-0000-0000-000071050000}"/>
    <cellStyle name="Comma 3 2 2 2 2 2 2" xfId="4621" xr:uid="{00000000-0005-0000-0000-000072050000}"/>
    <cellStyle name="Comma 3 2 2 2 2 2 2 2" xfId="4622" xr:uid="{00000000-0005-0000-0000-000073050000}"/>
    <cellStyle name="Comma 3 2 2 2 2 2 3" xfId="4623" xr:uid="{00000000-0005-0000-0000-000074050000}"/>
    <cellStyle name="Comma 3 2 2 2 2 3" xfId="4624" xr:uid="{00000000-0005-0000-0000-000075050000}"/>
    <cellStyle name="Comma 3 2 2 2 2 3 2" xfId="4625" xr:uid="{00000000-0005-0000-0000-000076050000}"/>
    <cellStyle name="Comma 3 2 2 2 2 3 2 2" xfId="4626" xr:uid="{00000000-0005-0000-0000-000077050000}"/>
    <cellStyle name="Comma 3 2 2 2 2 3 3" xfId="4627" xr:uid="{00000000-0005-0000-0000-000078050000}"/>
    <cellStyle name="Comma 3 2 2 2 2 4" xfId="4628" xr:uid="{00000000-0005-0000-0000-000079050000}"/>
    <cellStyle name="Comma 3 2 2 2 2 4 2" xfId="4629" xr:uid="{00000000-0005-0000-0000-00007A050000}"/>
    <cellStyle name="Comma 3 2 2 2 2 4 2 2" xfId="4630" xr:uid="{00000000-0005-0000-0000-00007B050000}"/>
    <cellStyle name="Comma 3 2 2 2 2 4 3" xfId="4631" xr:uid="{00000000-0005-0000-0000-00007C050000}"/>
    <cellStyle name="Comma 3 2 2 2 2 5" xfId="4632" xr:uid="{00000000-0005-0000-0000-00007D050000}"/>
    <cellStyle name="Comma 3 2 2 2 2 5 2" xfId="4633" xr:uid="{00000000-0005-0000-0000-00007E050000}"/>
    <cellStyle name="Comma 3 2 2 2 2 6" xfId="4634" xr:uid="{00000000-0005-0000-0000-00007F050000}"/>
    <cellStyle name="Comma 3 2 2 2 2 6 2" xfId="4635" xr:uid="{00000000-0005-0000-0000-000080050000}"/>
    <cellStyle name="Comma 3 2 2 2 2 7" xfId="4636" xr:uid="{00000000-0005-0000-0000-000081050000}"/>
    <cellStyle name="Comma 3 2 2 2 3" xfId="4637" xr:uid="{00000000-0005-0000-0000-000082050000}"/>
    <cellStyle name="Comma 3 2 2 2 3 2" xfId="4638" xr:uid="{00000000-0005-0000-0000-000083050000}"/>
    <cellStyle name="Comma 3 2 2 2 3 2 2" xfId="4639" xr:uid="{00000000-0005-0000-0000-000084050000}"/>
    <cellStyle name="Comma 3 2 2 2 3 2 2 2" xfId="4640" xr:uid="{00000000-0005-0000-0000-000085050000}"/>
    <cellStyle name="Comma 3 2 2 2 3 2 3" xfId="4641" xr:uid="{00000000-0005-0000-0000-000086050000}"/>
    <cellStyle name="Comma 3 2 2 2 3 3" xfId="4642" xr:uid="{00000000-0005-0000-0000-000087050000}"/>
    <cellStyle name="Comma 3 2 2 2 3 3 2" xfId="4643" xr:uid="{00000000-0005-0000-0000-000088050000}"/>
    <cellStyle name="Comma 3 2 2 2 3 3 2 2" xfId="4644" xr:uid="{00000000-0005-0000-0000-000089050000}"/>
    <cellStyle name="Comma 3 2 2 2 3 3 3" xfId="4645" xr:uid="{00000000-0005-0000-0000-00008A050000}"/>
    <cellStyle name="Comma 3 2 2 2 3 4" xfId="4646" xr:uid="{00000000-0005-0000-0000-00008B050000}"/>
    <cellStyle name="Comma 3 2 2 2 3 4 2" xfId="4647" xr:uid="{00000000-0005-0000-0000-00008C050000}"/>
    <cellStyle name="Comma 3 2 2 2 3 4 2 2" xfId="4648" xr:uid="{00000000-0005-0000-0000-00008D050000}"/>
    <cellStyle name="Comma 3 2 2 2 3 4 3" xfId="4649" xr:uid="{00000000-0005-0000-0000-00008E050000}"/>
    <cellStyle name="Comma 3 2 2 2 3 5" xfId="4650" xr:uid="{00000000-0005-0000-0000-00008F050000}"/>
    <cellStyle name="Comma 3 2 2 2 3 5 2" xfId="4651" xr:uid="{00000000-0005-0000-0000-000090050000}"/>
    <cellStyle name="Comma 3 2 2 2 3 6" xfId="4652" xr:uid="{00000000-0005-0000-0000-000091050000}"/>
    <cellStyle name="Comma 3 2 2 2 4" xfId="4653" xr:uid="{00000000-0005-0000-0000-000092050000}"/>
    <cellStyle name="Comma 3 2 2 2 4 2" xfId="4654" xr:uid="{00000000-0005-0000-0000-000093050000}"/>
    <cellStyle name="Comma 3 2 2 2 4 2 2" xfId="4655" xr:uid="{00000000-0005-0000-0000-000094050000}"/>
    <cellStyle name="Comma 3 2 2 2 4 3" xfId="4656" xr:uid="{00000000-0005-0000-0000-000095050000}"/>
    <cellStyle name="Comma 3 2 2 2 5" xfId="4657" xr:uid="{00000000-0005-0000-0000-000096050000}"/>
    <cellStyle name="Comma 3 2 2 2 5 2" xfId="4658" xr:uid="{00000000-0005-0000-0000-000097050000}"/>
    <cellStyle name="Comma 3 2 2 2 5 2 2" xfId="4659" xr:uid="{00000000-0005-0000-0000-000098050000}"/>
    <cellStyle name="Comma 3 2 2 2 5 3" xfId="4660" xr:uid="{00000000-0005-0000-0000-000099050000}"/>
    <cellStyle name="Comma 3 2 2 2 6" xfId="4661" xr:uid="{00000000-0005-0000-0000-00009A050000}"/>
    <cellStyle name="Comma 3 2 2 2 6 2" xfId="4662" xr:uid="{00000000-0005-0000-0000-00009B050000}"/>
    <cellStyle name="Comma 3 2 2 2 6 2 2" xfId="4663" xr:uid="{00000000-0005-0000-0000-00009C050000}"/>
    <cellStyle name="Comma 3 2 2 2 6 3" xfId="4664" xr:uid="{00000000-0005-0000-0000-00009D050000}"/>
    <cellStyle name="Comma 3 2 2 2 7" xfId="4665" xr:uid="{00000000-0005-0000-0000-00009E050000}"/>
    <cellStyle name="Comma 3 2 2 2 7 2" xfId="4666" xr:uid="{00000000-0005-0000-0000-00009F050000}"/>
    <cellStyle name="Comma 3 2 2 2 8" xfId="4667" xr:uid="{00000000-0005-0000-0000-0000A0050000}"/>
    <cellStyle name="Comma 3 2 2 2 8 2" xfId="4668" xr:uid="{00000000-0005-0000-0000-0000A1050000}"/>
    <cellStyle name="Comma 3 2 2 2 9" xfId="4669" xr:uid="{00000000-0005-0000-0000-0000A2050000}"/>
    <cellStyle name="Comma 3 2 2 3" xfId="4670" xr:uid="{00000000-0005-0000-0000-0000A3050000}"/>
    <cellStyle name="Comma 3 2 2 3 2" xfId="4671" xr:uid="{00000000-0005-0000-0000-0000A4050000}"/>
    <cellStyle name="Comma 3 2 2 3 2 2" xfId="4672" xr:uid="{00000000-0005-0000-0000-0000A5050000}"/>
    <cellStyle name="Comma 3 2 2 3 2 2 2" xfId="4673" xr:uid="{00000000-0005-0000-0000-0000A6050000}"/>
    <cellStyle name="Comma 3 2 2 3 2 3" xfId="4674" xr:uid="{00000000-0005-0000-0000-0000A7050000}"/>
    <cellStyle name="Comma 3 2 2 3 3" xfId="4675" xr:uid="{00000000-0005-0000-0000-0000A8050000}"/>
    <cellStyle name="Comma 3 2 2 3 3 2" xfId="4676" xr:uid="{00000000-0005-0000-0000-0000A9050000}"/>
    <cellStyle name="Comma 3 2 2 3 3 2 2" xfId="4677" xr:uid="{00000000-0005-0000-0000-0000AA050000}"/>
    <cellStyle name="Comma 3 2 2 3 3 3" xfId="4678" xr:uid="{00000000-0005-0000-0000-0000AB050000}"/>
    <cellStyle name="Comma 3 2 2 3 4" xfId="4679" xr:uid="{00000000-0005-0000-0000-0000AC050000}"/>
    <cellStyle name="Comma 3 2 2 3 4 2" xfId="4680" xr:uid="{00000000-0005-0000-0000-0000AD050000}"/>
    <cellStyle name="Comma 3 2 2 3 4 2 2" xfId="4681" xr:uid="{00000000-0005-0000-0000-0000AE050000}"/>
    <cellStyle name="Comma 3 2 2 3 4 3" xfId="4682" xr:uid="{00000000-0005-0000-0000-0000AF050000}"/>
    <cellStyle name="Comma 3 2 2 3 5" xfId="4683" xr:uid="{00000000-0005-0000-0000-0000B0050000}"/>
    <cellStyle name="Comma 3 2 2 3 5 2" xfId="4684" xr:uid="{00000000-0005-0000-0000-0000B1050000}"/>
    <cellStyle name="Comma 3 2 2 3 6" xfId="4685" xr:uid="{00000000-0005-0000-0000-0000B2050000}"/>
    <cellStyle name="Comma 3 2 2 3 6 2" xfId="4686" xr:uid="{00000000-0005-0000-0000-0000B3050000}"/>
    <cellStyle name="Comma 3 2 2 3 7" xfId="4687" xr:uid="{00000000-0005-0000-0000-0000B4050000}"/>
    <cellStyle name="Comma 3 2 2 4" xfId="4688" xr:uid="{00000000-0005-0000-0000-0000B5050000}"/>
    <cellStyle name="Comma 3 2 2 4 2" xfId="4689" xr:uid="{00000000-0005-0000-0000-0000B6050000}"/>
    <cellStyle name="Comma 3 2 2 4 2 2" xfId="4690" xr:uid="{00000000-0005-0000-0000-0000B7050000}"/>
    <cellStyle name="Comma 3 2 2 4 2 2 2" xfId="4691" xr:uid="{00000000-0005-0000-0000-0000B8050000}"/>
    <cellStyle name="Comma 3 2 2 4 2 3" xfId="4692" xr:uid="{00000000-0005-0000-0000-0000B9050000}"/>
    <cellStyle name="Comma 3 2 2 4 3" xfId="4693" xr:uid="{00000000-0005-0000-0000-0000BA050000}"/>
    <cellStyle name="Comma 3 2 2 4 3 2" xfId="4694" xr:uid="{00000000-0005-0000-0000-0000BB050000}"/>
    <cellStyle name="Comma 3 2 2 4 3 2 2" xfId="4695" xr:uid="{00000000-0005-0000-0000-0000BC050000}"/>
    <cellStyle name="Comma 3 2 2 4 3 3" xfId="4696" xr:uid="{00000000-0005-0000-0000-0000BD050000}"/>
    <cellStyle name="Comma 3 2 2 4 4" xfId="4697" xr:uid="{00000000-0005-0000-0000-0000BE050000}"/>
    <cellStyle name="Comma 3 2 2 4 4 2" xfId="4698" xr:uid="{00000000-0005-0000-0000-0000BF050000}"/>
    <cellStyle name="Comma 3 2 2 4 4 2 2" xfId="4699" xr:uid="{00000000-0005-0000-0000-0000C0050000}"/>
    <cellStyle name="Comma 3 2 2 4 4 3" xfId="4700" xr:uid="{00000000-0005-0000-0000-0000C1050000}"/>
    <cellStyle name="Comma 3 2 2 4 5" xfId="4701" xr:uid="{00000000-0005-0000-0000-0000C2050000}"/>
    <cellStyle name="Comma 3 2 2 4 5 2" xfId="4702" xr:uid="{00000000-0005-0000-0000-0000C3050000}"/>
    <cellStyle name="Comma 3 2 2 4 6" xfId="4703" xr:uid="{00000000-0005-0000-0000-0000C4050000}"/>
    <cellStyle name="Comma 3 2 2 4 6 2" xfId="4704" xr:uid="{00000000-0005-0000-0000-0000C5050000}"/>
    <cellStyle name="Comma 3 2 2 4 7" xfId="4705" xr:uid="{00000000-0005-0000-0000-0000C6050000}"/>
    <cellStyle name="Comma 3 2 2 5" xfId="4706" xr:uid="{00000000-0005-0000-0000-0000C7050000}"/>
    <cellStyle name="Comma 3 2 2 5 2" xfId="4707" xr:uid="{00000000-0005-0000-0000-0000C8050000}"/>
    <cellStyle name="Comma 3 2 2 5 2 2" xfId="4708" xr:uid="{00000000-0005-0000-0000-0000C9050000}"/>
    <cellStyle name="Comma 3 2 2 5 2 2 2" xfId="4709" xr:uid="{00000000-0005-0000-0000-0000CA050000}"/>
    <cellStyle name="Comma 3 2 2 5 2 3" xfId="4710" xr:uid="{00000000-0005-0000-0000-0000CB050000}"/>
    <cellStyle name="Comma 3 2 2 5 3" xfId="4711" xr:uid="{00000000-0005-0000-0000-0000CC050000}"/>
    <cellStyle name="Comma 3 2 2 5 3 2" xfId="4712" xr:uid="{00000000-0005-0000-0000-0000CD050000}"/>
    <cellStyle name="Comma 3 2 2 5 3 2 2" xfId="4713" xr:uid="{00000000-0005-0000-0000-0000CE050000}"/>
    <cellStyle name="Comma 3 2 2 5 3 3" xfId="4714" xr:uid="{00000000-0005-0000-0000-0000CF050000}"/>
    <cellStyle name="Comma 3 2 2 5 4" xfId="4715" xr:uid="{00000000-0005-0000-0000-0000D0050000}"/>
    <cellStyle name="Comma 3 2 2 5 4 2" xfId="4716" xr:uid="{00000000-0005-0000-0000-0000D1050000}"/>
    <cellStyle name="Comma 3 2 2 5 4 2 2" xfId="4717" xr:uid="{00000000-0005-0000-0000-0000D2050000}"/>
    <cellStyle name="Comma 3 2 2 5 4 3" xfId="4718" xr:uid="{00000000-0005-0000-0000-0000D3050000}"/>
    <cellStyle name="Comma 3 2 2 5 5" xfId="4719" xr:uid="{00000000-0005-0000-0000-0000D4050000}"/>
    <cellStyle name="Comma 3 2 2 5 5 2" xfId="4720" xr:uid="{00000000-0005-0000-0000-0000D5050000}"/>
    <cellStyle name="Comma 3 2 2 5 6" xfId="4721" xr:uid="{00000000-0005-0000-0000-0000D6050000}"/>
    <cellStyle name="Comma 3 2 2 6" xfId="4722" xr:uid="{00000000-0005-0000-0000-0000D7050000}"/>
    <cellStyle name="Comma 3 2 2 6 2" xfId="4723" xr:uid="{00000000-0005-0000-0000-0000D8050000}"/>
    <cellStyle name="Comma 3 2 2 6 2 2" xfId="4724" xr:uid="{00000000-0005-0000-0000-0000D9050000}"/>
    <cellStyle name="Comma 3 2 2 6 2 2 2" xfId="4725" xr:uid="{00000000-0005-0000-0000-0000DA050000}"/>
    <cellStyle name="Comma 3 2 2 6 2 3" xfId="4726" xr:uid="{00000000-0005-0000-0000-0000DB050000}"/>
    <cellStyle name="Comma 3 2 2 6 3" xfId="4727" xr:uid="{00000000-0005-0000-0000-0000DC050000}"/>
    <cellStyle name="Comma 3 2 2 6 3 2" xfId="4728" xr:uid="{00000000-0005-0000-0000-0000DD050000}"/>
    <cellStyle name="Comma 3 2 2 6 3 2 2" xfId="4729" xr:uid="{00000000-0005-0000-0000-0000DE050000}"/>
    <cellStyle name="Comma 3 2 2 6 3 3" xfId="4730" xr:uid="{00000000-0005-0000-0000-0000DF050000}"/>
    <cellStyle name="Comma 3 2 2 6 4" xfId="4731" xr:uid="{00000000-0005-0000-0000-0000E0050000}"/>
    <cellStyle name="Comma 3 2 2 6 4 2" xfId="4732" xr:uid="{00000000-0005-0000-0000-0000E1050000}"/>
    <cellStyle name="Comma 3 2 2 6 4 2 2" xfId="4733" xr:uid="{00000000-0005-0000-0000-0000E2050000}"/>
    <cellStyle name="Comma 3 2 2 6 4 3" xfId="4734" xr:uid="{00000000-0005-0000-0000-0000E3050000}"/>
    <cellStyle name="Comma 3 2 2 6 5" xfId="4735" xr:uid="{00000000-0005-0000-0000-0000E4050000}"/>
    <cellStyle name="Comma 3 2 2 6 5 2" xfId="4736" xr:uid="{00000000-0005-0000-0000-0000E5050000}"/>
    <cellStyle name="Comma 3 2 2 6 6" xfId="4737" xr:uid="{00000000-0005-0000-0000-0000E6050000}"/>
    <cellStyle name="Comma 3 2 2 7" xfId="4738" xr:uid="{00000000-0005-0000-0000-0000E7050000}"/>
    <cellStyle name="Comma 3 2 2 7 2" xfId="4739" xr:uid="{00000000-0005-0000-0000-0000E8050000}"/>
    <cellStyle name="Comma 3 2 2 7 2 2" xfId="4740" xr:uid="{00000000-0005-0000-0000-0000E9050000}"/>
    <cellStyle name="Comma 3 2 2 7 3" xfId="4741" xr:uid="{00000000-0005-0000-0000-0000EA050000}"/>
    <cellStyle name="Comma 3 2 2 8" xfId="4742" xr:uid="{00000000-0005-0000-0000-0000EB050000}"/>
    <cellStyle name="Comma 3 2 2 8 2" xfId="4743" xr:uid="{00000000-0005-0000-0000-0000EC050000}"/>
    <cellStyle name="Comma 3 2 2 8 2 2" xfId="4744" xr:uid="{00000000-0005-0000-0000-0000ED050000}"/>
    <cellStyle name="Comma 3 2 2 8 3" xfId="4745" xr:uid="{00000000-0005-0000-0000-0000EE050000}"/>
    <cellStyle name="Comma 3 2 2 9" xfId="4746" xr:uid="{00000000-0005-0000-0000-0000EF050000}"/>
    <cellStyle name="Comma 3 2 2 9 2" xfId="4747" xr:uid="{00000000-0005-0000-0000-0000F0050000}"/>
    <cellStyle name="Comma 3 2 2 9 2 2" xfId="4748" xr:uid="{00000000-0005-0000-0000-0000F1050000}"/>
    <cellStyle name="Comma 3 2 2 9 3" xfId="4749" xr:uid="{00000000-0005-0000-0000-0000F2050000}"/>
    <cellStyle name="Comma 3 2 3" xfId="4750" xr:uid="{00000000-0005-0000-0000-0000F3050000}"/>
    <cellStyle name="Comma 3 2 3 2" xfId="4751" xr:uid="{00000000-0005-0000-0000-0000F4050000}"/>
    <cellStyle name="Comma 3 2 3 2 2" xfId="4752" xr:uid="{00000000-0005-0000-0000-0000F5050000}"/>
    <cellStyle name="Comma 3 2 3 2 2 2" xfId="4753" xr:uid="{00000000-0005-0000-0000-0000F6050000}"/>
    <cellStyle name="Comma 3 2 3 2 2 2 2" xfId="4754" xr:uid="{00000000-0005-0000-0000-0000F7050000}"/>
    <cellStyle name="Comma 3 2 3 2 2 3" xfId="4755" xr:uid="{00000000-0005-0000-0000-0000F8050000}"/>
    <cellStyle name="Comma 3 2 3 2 3" xfId="4756" xr:uid="{00000000-0005-0000-0000-0000F9050000}"/>
    <cellStyle name="Comma 3 2 3 2 3 2" xfId="4757" xr:uid="{00000000-0005-0000-0000-0000FA050000}"/>
    <cellStyle name="Comma 3 2 3 2 3 2 2" xfId="4758" xr:uid="{00000000-0005-0000-0000-0000FB050000}"/>
    <cellStyle name="Comma 3 2 3 2 3 3" xfId="4759" xr:uid="{00000000-0005-0000-0000-0000FC050000}"/>
    <cellStyle name="Comma 3 2 3 2 4" xfId="4760" xr:uid="{00000000-0005-0000-0000-0000FD050000}"/>
    <cellStyle name="Comma 3 2 3 2 4 2" xfId="4761" xr:uid="{00000000-0005-0000-0000-0000FE050000}"/>
    <cellStyle name="Comma 3 2 3 2 4 2 2" xfId="4762" xr:uid="{00000000-0005-0000-0000-0000FF050000}"/>
    <cellStyle name="Comma 3 2 3 2 4 3" xfId="4763" xr:uid="{00000000-0005-0000-0000-000000060000}"/>
    <cellStyle name="Comma 3 2 3 2 5" xfId="4764" xr:uid="{00000000-0005-0000-0000-000001060000}"/>
    <cellStyle name="Comma 3 2 3 2 5 2" xfId="4765" xr:uid="{00000000-0005-0000-0000-000002060000}"/>
    <cellStyle name="Comma 3 2 3 2 6" xfId="4766" xr:uid="{00000000-0005-0000-0000-000003060000}"/>
    <cellStyle name="Comma 3 2 3 2 6 2" xfId="4767" xr:uid="{00000000-0005-0000-0000-000004060000}"/>
    <cellStyle name="Comma 3 2 3 2 7" xfId="4768" xr:uid="{00000000-0005-0000-0000-000005060000}"/>
    <cellStyle name="Comma 3 2 3 3" xfId="4769" xr:uid="{00000000-0005-0000-0000-000006060000}"/>
    <cellStyle name="Comma 3 2 3 3 2" xfId="4770" xr:uid="{00000000-0005-0000-0000-000007060000}"/>
    <cellStyle name="Comma 3 2 3 3 2 2" xfId="4771" xr:uid="{00000000-0005-0000-0000-000008060000}"/>
    <cellStyle name="Comma 3 2 3 3 2 2 2" xfId="4772" xr:uid="{00000000-0005-0000-0000-000009060000}"/>
    <cellStyle name="Comma 3 2 3 3 2 3" xfId="4773" xr:uid="{00000000-0005-0000-0000-00000A060000}"/>
    <cellStyle name="Comma 3 2 3 3 3" xfId="4774" xr:uid="{00000000-0005-0000-0000-00000B060000}"/>
    <cellStyle name="Comma 3 2 3 3 3 2" xfId="4775" xr:uid="{00000000-0005-0000-0000-00000C060000}"/>
    <cellStyle name="Comma 3 2 3 3 3 2 2" xfId="4776" xr:uid="{00000000-0005-0000-0000-00000D060000}"/>
    <cellStyle name="Comma 3 2 3 3 3 3" xfId="4777" xr:uid="{00000000-0005-0000-0000-00000E060000}"/>
    <cellStyle name="Comma 3 2 3 3 4" xfId="4778" xr:uid="{00000000-0005-0000-0000-00000F060000}"/>
    <cellStyle name="Comma 3 2 3 3 4 2" xfId="4779" xr:uid="{00000000-0005-0000-0000-000010060000}"/>
    <cellStyle name="Comma 3 2 3 3 4 2 2" xfId="4780" xr:uid="{00000000-0005-0000-0000-000011060000}"/>
    <cellStyle name="Comma 3 2 3 3 4 3" xfId="4781" xr:uid="{00000000-0005-0000-0000-000012060000}"/>
    <cellStyle name="Comma 3 2 3 3 5" xfId="4782" xr:uid="{00000000-0005-0000-0000-000013060000}"/>
    <cellStyle name="Comma 3 2 3 3 5 2" xfId="4783" xr:uid="{00000000-0005-0000-0000-000014060000}"/>
    <cellStyle name="Comma 3 2 3 3 6" xfId="4784" xr:uid="{00000000-0005-0000-0000-000015060000}"/>
    <cellStyle name="Comma 3 2 3 4" xfId="4785" xr:uid="{00000000-0005-0000-0000-000016060000}"/>
    <cellStyle name="Comma 3 2 3 4 2" xfId="4786" xr:uid="{00000000-0005-0000-0000-000017060000}"/>
    <cellStyle name="Comma 3 2 3 4 2 2" xfId="4787" xr:uid="{00000000-0005-0000-0000-000018060000}"/>
    <cellStyle name="Comma 3 2 3 4 3" xfId="4788" xr:uid="{00000000-0005-0000-0000-000019060000}"/>
    <cellStyle name="Comma 3 2 3 5" xfId="4789" xr:uid="{00000000-0005-0000-0000-00001A060000}"/>
    <cellStyle name="Comma 3 2 3 5 2" xfId="4790" xr:uid="{00000000-0005-0000-0000-00001B060000}"/>
    <cellStyle name="Comma 3 2 3 5 2 2" xfId="4791" xr:uid="{00000000-0005-0000-0000-00001C060000}"/>
    <cellStyle name="Comma 3 2 3 5 3" xfId="4792" xr:uid="{00000000-0005-0000-0000-00001D060000}"/>
    <cellStyle name="Comma 3 2 3 6" xfId="4793" xr:uid="{00000000-0005-0000-0000-00001E060000}"/>
    <cellStyle name="Comma 3 2 3 6 2" xfId="4794" xr:uid="{00000000-0005-0000-0000-00001F060000}"/>
    <cellStyle name="Comma 3 2 3 6 2 2" xfId="4795" xr:uid="{00000000-0005-0000-0000-000020060000}"/>
    <cellStyle name="Comma 3 2 3 6 3" xfId="4796" xr:uid="{00000000-0005-0000-0000-000021060000}"/>
    <cellStyle name="Comma 3 2 3 7" xfId="4797" xr:uid="{00000000-0005-0000-0000-000022060000}"/>
    <cellStyle name="Comma 3 2 3 7 2" xfId="4798" xr:uid="{00000000-0005-0000-0000-000023060000}"/>
    <cellStyle name="Comma 3 2 3 8" xfId="4799" xr:uid="{00000000-0005-0000-0000-000024060000}"/>
    <cellStyle name="Comma 3 2 3 8 2" xfId="4800" xr:uid="{00000000-0005-0000-0000-000025060000}"/>
    <cellStyle name="Comma 3 2 3 9" xfId="4801" xr:uid="{00000000-0005-0000-0000-000026060000}"/>
    <cellStyle name="Comma 3 2 4" xfId="4802" xr:uid="{00000000-0005-0000-0000-000027060000}"/>
    <cellStyle name="Comma 3 2 4 2" xfId="4803" xr:uid="{00000000-0005-0000-0000-000028060000}"/>
    <cellStyle name="Comma 3 2 4 2 2" xfId="4804" xr:uid="{00000000-0005-0000-0000-000029060000}"/>
    <cellStyle name="Comma 3 2 4 2 2 2" xfId="4805" xr:uid="{00000000-0005-0000-0000-00002A060000}"/>
    <cellStyle name="Comma 3 2 4 2 3" xfId="4806" xr:uid="{00000000-0005-0000-0000-00002B060000}"/>
    <cellStyle name="Comma 3 2 4 3" xfId="4807" xr:uid="{00000000-0005-0000-0000-00002C060000}"/>
    <cellStyle name="Comma 3 2 4 3 2" xfId="4808" xr:uid="{00000000-0005-0000-0000-00002D060000}"/>
    <cellStyle name="Comma 3 2 4 3 2 2" xfId="4809" xr:uid="{00000000-0005-0000-0000-00002E060000}"/>
    <cellStyle name="Comma 3 2 4 3 3" xfId="4810" xr:uid="{00000000-0005-0000-0000-00002F060000}"/>
    <cellStyle name="Comma 3 2 4 4" xfId="4811" xr:uid="{00000000-0005-0000-0000-000030060000}"/>
    <cellStyle name="Comma 3 2 4 4 2" xfId="4812" xr:uid="{00000000-0005-0000-0000-000031060000}"/>
    <cellStyle name="Comma 3 2 4 4 2 2" xfId="4813" xr:uid="{00000000-0005-0000-0000-000032060000}"/>
    <cellStyle name="Comma 3 2 4 4 3" xfId="4814" xr:uid="{00000000-0005-0000-0000-000033060000}"/>
    <cellStyle name="Comma 3 2 4 5" xfId="4815" xr:uid="{00000000-0005-0000-0000-000034060000}"/>
    <cellStyle name="Comma 3 2 4 5 2" xfId="4816" xr:uid="{00000000-0005-0000-0000-000035060000}"/>
    <cellStyle name="Comma 3 2 4 6" xfId="4817" xr:uid="{00000000-0005-0000-0000-000036060000}"/>
    <cellStyle name="Comma 3 2 4 6 2" xfId="4818" xr:uid="{00000000-0005-0000-0000-000037060000}"/>
    <cellStyle name="Comma 3 2 4 7" xfId="4819" xr:uid="{00000000-0005-0000-0000-000038060000}"/>
    <cellStyle name="Comma 3 2 5" xfId="4820" xr:uid="{00000000-0005-0000-0000-000039060000}"/>
    <cellStyle name="Comma 3 2 5 2" xfId="4821" xr:uid="{00000000-0005-0000-0000-00003A060000}"/>
    <cellStyle name="Comma 3 2 5 2 2" xfId="4822" xr:uid="{00000000-0005-0000-0000-00003B060000}"/>
    <cellStyle name="Comma 3 2 5 2 2 2" xfId="4823" xr:uid="{00000000-0005-0000-0000-00003C060000}"/>
    <cellStyle name="Comma 3 2 5 2 3" xfId="4824" xr:uid="{00000000-0005-0000-0000-00003D060000}"/>
    <cellStyle name="Comma 3 2 5 3" xfId="4825" xr:uid="{00000000-0005-0000-0000-00003E060000}"/>
    <cellStyle name="Comma 3 2 5 3 2" xfId="4826" xr:uid="{00000000-0005-0000-0000-00003F060000}"/>
    <cellStyle name="Comma 3 2 5 3 2 2" xfId="4827" xr:uid="{00000000-0005-0000-0000-000040060000}"/>
    <cellStyle name="Comma 3 2 5 3 3" xfId="4828" xr:uid="{00000000-0005-0000-0000-000041060000}"/>
    <cellStyle name="Comma 3 2 5 4" xfId="4829" xr:uid="{00000000-0005-0000-0000-000042060000}"/>
    <cellStyle name="Comma 3 2 5 4 2" xfId="4830" xr:uid="{00000000-0005-0000-0000-000043060000}"/>
    <cellStyle name="Comma 3 2 5 4 2 2" xfId="4831" xr:uid="{00000000-0005-0000-0000-000044060000}"/>
    <cellStyle name="Comma 3 2 5 4 3" xfId="4832" xr:uid="{00000000-0005-0000-0000-000045060000}"/>
    <cellStyle name="Comma 3 2 5 5" xfId="4833" xr:uid="{00000000-0005-0000-0000-000046060000}"/>
    <cellStyle name="Comma 3 2 5 5 2" xfId="4834" xr:uid="{00000000-0005-0000-0000-000047060000}"/>
    <cellStyle name="Comma 3 2 5 6" xfId="4835" xr:uid="{00000000-0005-0000-0000-000048060000}"/>
    <cellStyle name="Comma 3 2 5 6 2" xfId="4836" xr:uid="{00000000-0005-0000-0000-000049060000}"/>
    <cellStyle name="Comma 3 2 5 7" xfId="4837" xr:uid="{00000000-0005-0000-0000-00004A060000}"/>
    <cellStyle name="Comma 3 2 6" xfId="4838" xr:uid="{00000000-0005-0000-0000-00004B060000}"/>
    <cellStyle name="Comma 3 2 6 2" xfId="4839" xr:uid="{00000000-0005-0000-0000-00004C060000}"/>
    <cellStyle name="Comma 3 2 6 2 2" xfId="4840" xr:uid="{00000000-0005-0000-0000-00004D060000}"/>
    <cellStyle name="Comma 3 2 6 2 2 2" xfId="4841" xr:uid="{00000000-0005-0000-0000-00004E060000}"/>
    <cellStyle name="Comma 3 2 6 2 3" xfId="4842" xr:uid="{00000000-0005-0000-0000-00004F060000}"/>
    <cellStyle name="Comma 3 2 6 3" xfId="4843" xr:uid="{00000000-0005-0000-0000-000050060000}"/>
    <cellStyle name="Comma 3 2 6 3 2" xfId="4844" xr:uid="{00000000-0005-0000-0000-000051060000}"/>
    <cellStyle name="Comma 3 2 6 3 2 2" xfId="4845" xr:uid="{00000000-0005-0000-0000-000052060000}"/>
    <cellStyle name="Comma 3 2 6 3 3" xfId="4846" xr:uid="{00000000-0005-0000-0000-000053060000}"/>
    <cellStyle name="Comma 3 2 6 4" xfId="4847" xr:uid="{00000000-0005-0000-0000-000054060000}"/>
    <cellStyle name="Comma 3 2 6 4 2" xfId="4848" xr:uid="{00000000-0005-0000-0000-000055060000}"/>
    <cellStyle name="Comma 3 2 6 4 2 2" xfId="4849" xr:uid="{00000000-0005-0000-0000-000056060000}"/>
    <cellStyle name="Comma 3 2 6 4 3" xfId="4850" xr:uid="{00000000-0005-0000-0000-000057060000}"/>
    <cellStyle name="Comma 3 2 6 5" xfId="4851" xr:uid="{00000000-0005-0000-0000-000058060000}"/>
    <cellStyle name="Comma 3 2 6 5 2" xfId="4852" xr:uid="{00000000-0005-0000-0000-000059060000}"/>
    <cellStyle name="Comma 3 2 6 6" xfId="4853" xr:uid="{00000000-0005-0000-0000-00005A060000}"/>
    <cellStyle name="Comma 3 2 7" xfId="4854" xr:uid="{00000000-0005-0000-0000-00005B060000}"/>
    <cellStyle name="Comma 3 2 7 2" xfId="4855" xr:uid="{00000000-0005-0000-0000-00005C060000}"/>
    <cellStyle name="Comma 3 2 7 2 2" xfId="4856" xr:uid="{00000000-0005-0000-0000-00005D060000}"/>
    <cellStyle name="Comma 3 2 7 2 2 2" xfId="4857" xr:uid="{00000000-0005-0000-0000-00005E060000}"/>
    <cellStyle name="Comma 3 2 7 2 3" xfId="4858" xr:uid="{00000000-0005-0000-0000-00005F060000}"/>
    <cellStyle name="Comma 3 2 7 3" xfId="4859" xr:uid="{00000000-0005-0000-0000-000060060000}"/>
    <cellStyle name="Comma 3 2 7 3 2" xfId="4860" xr:uid="{00000000-0005-0000-0000-000061060000}"/>
    <cellStyle name="Comma 3 2 7 3 2 2" xfId="4861" xr:uid="{00000000-0005-0000-0000-000062060000}"/>
    <cellStyle name="Comma 3 2 7 3 3" xfId="4862" xr:uid="{00000000-0005-0000-0000-000063060000}"/>
    <cellStyle name="Comma 3 2 7 4" xfId="4863" xr:uid="{00000000-0005-0000-0000-000064060000}"/>
    <cellStyle name="Comma 3 2 7 4 2" xfId="4864" xr:uid="{00000000-0005-0000-0000-000065060000}"/>
    <cellStyle name="Comma 3 2 7 4 2 2" xfId="4865" xr:uid="{00000000-0005-0000-0000-000066060000}"/>
    <cellStyle name="Comma 3 2 7 4 3" xfId="4866" xr:uid="{00000000-0005-0000-0000-000067060000}"/>
    <cellStyle name="Comma 3 2 7 5" xfId="4867" xr:uid="{00000000-0005-0000-0000-000068060000}"/>
    <cellStyle name="Comma 3 2 7 5 2" xfId="4868" xr:uid="{00000000-0005-0000-0000-000069060000}"/>
    <cellStyle name="Comma 3 2 7 6" xfId="4869" xr:uid="{00000000-0005-0000-0000-00006A060000}"/>
    <cellStyle name="Comma 3 2 8" xfId="4870" xr:uid="{00000000-0005-0000-0000-00006B060000}"/>
    <cellStyle name="Comma 3 2 8 2" xfId="4871" xr:uid="{00000000-0005-0000-0000-00006C060000}"/>
    <cellStyle name="Comma 3 2 8 2 2" xfId="4872" xr:uid="{00000000-0005-0000-0000-00006D060000}"/>
    <cellStyle name="Comma 3 2 8 3" xfId="4873" xr:uid="{00000000-0005-0000-0000-00006E060000}"/>
    <cellStyle name="Comma 3 2 9" xfId="4874" xr:uid="{00000000-0005-0000-0000-00006F060000}"/>
    <cellStyle name="Comma 3 2 9 2" xfId="4875" xr:uid="{00000000-0005-0000-0000-000070060000}"/>
    <cellStyle name="Comma 3 2 9 2 2" xfId="4876" xr:uid="{00000000-0005-0000-0000-000071060000}"/>
    <cellStyle name="Comma 3 2 9 3" xfId="4877" xr:uid="{00000000-0005-0000-0000-000072060000}"/>
    <cellStyle name="Comma 3 3" xfId="4878" xr:uid="{00000000-0005-0000-0000-000073060000}"/>
    <cellStyle name="Comma 3 3 10" xfId="4879" xr:uid="{00000000-0005-0000-0000-000074060000}"/>
    <cellStyle name="Comma 3 3 10 2" xfId="4880" xr:uid="{00000000-0005-0000-0000-000075060000}"/>
    <cellStyle name="Comma 3 3 10 2 2" xfId="4881" xr:uid="{00000000-0005-0000-0000-000076060000}"/>
    <cellStyle name="Comma 3 3 10 3" xfId="4882" xr:uid="{00000000-0005-0000-0000-000077060000}"/>
    <cellStyle name="Comma 3 3 11" xfId="4883" xr:uid="{00000000-0005-0000-0000-000078060000}"/>
    <cellStyle name="Comma 3 3 11 2" xfId="4884" xr:uid="{00000000-0005-0000-0000-000079060000}"/>
    <cellStyle name="Comma 3 3 12" xfId="4885" xr:uid="{00000000-0005-0000-0000-00007A060000}"/>
    <cellStyle name="Comma 3 3 12 2" xfId="4886" xr:uid="{00000000-0005-0000-0000-00007B060000}"/>
    <cellStyle name="Comma 3 3 13" xfId="4887" xr:uid="{00000000-0005-0000-0000-00007C060000}"/>
    <cellStyle name="Comma 3 3 2" xfId="4888" xr:uid="{00000000-0005-0000-0000-00007D060000}"/>
    <cellStyle name="Comma 3 3 2 2" xfId="4889" xr:uid="{00000000-0005-0000-0000-00007E060000}"/>
    <cellStyle name="Comma 3 3 2 2 2" xfId="4890" xr:uid="{00000000-0005-0000-0000-00007F060000}"/>
    <cellStyle name="Comma 3 3 2 2 2 2" xfId="4891" xr:uid="{00000000-0005-0000-0000-000080060000}"/>
    <cellStyle name="Comma 3 3 2 2 2 2 2" xfId="4892" xr:uid="{00000000-0005-0000-0000-000081060000}"/>
    <cellStyle name="Comma 3 3 2 2 2 3" xfId="4893" xr:uid="{00000000-0005-0000-0000-000082060000}"/>
    <cellStyle name="Comma 3 3 2 2 3" xfId="4894" xr:uid="{00000000-0005-0000-0000-000083060000}"/>
    <cellStyle name="Comma 3 3 2 2 3 2" xfId="4895" xr:uid="{00000000-0005-0000-0000-000084060000}"/>
    <cellStyle name="Comma 3 3 2 2 3 2 2" xfId="4896" xr:uid="{00000000-0005-0000-0000-000085060000}"/>
    <cellStyle name="Comma 3 3 2 2 3 3" xfId="4897" xr:uid="{00000000-0005-0000-0000-000086060000}"/>
    <cellStyle name="Comma 3 3 2 2 4" xfId="4898" xr:uid="{00000000-0005-0000-0000-000087060000}"/>
    <cellStyle name="Comma 3 3 2 2 4 2" xfId="4899" xr:uid="{00000000-0005-0000-0000-000088060000}"/>
    <cellStyle name="Comma 3 3 2 2 4 2 2" xfId="4900" xr:uid="{00000000-0005-0000-0000-000089060000}"/>
    <cellStyle name="Comma 3 3 2 2 4 3" xfId="4901" xr:uid="{00000000-0005-0000-0000-00008A060000}"/>
    <cellStyle name="Comma 3 3 2 2 5" xfId="4902" xr:uid="{00000000-0005-0000-0000-00008B060000}"/>
    <cellStyle name="Comma 3 3 2 2 5 2" xfId="4903" xr:uid="{00000000-0005-0000-0000-00008C060000}"/>
    <cellStyle name="Comma 3 3 2 2 6" xfId="4904" xr:uid="{00000000-0005-0000-0000-00008D060000}"/>
    <cellStyle name="Comma 3 3 2 2 6 2" xfId="4905" xr:uid="{00000000-0005-0000-0000-00008E060000}"/>
    <cellStyle name="Comma 3 3 2 2 7" xfId="4906" xr:uid="{00000000-0005-0000-0000-00008F060000}"/>
    <cellStyle name="Comma 3 3 2 3" xfId="4907" xr:uid="{00000000-0005-0000-0000-000090060000}"/>
    <cellStyle name="Comma 3 3 2 3 2" xfId="4908" xr:uid="{00000000-0005-0000-0000-000091060000}"/>
    <cellStyle name="Comma 3 3 2 3 2 2" xfId="4909" xr:uid="{00000000-0005-0000-0000-000092060000}"/>
    <cellStyle name="Comma 3 3 2 3 2 2 2" xfId="4910" xr:uid="{00000000-0005-0000-0000-000093060000}"/>
    <cellStyle name="Comma 3 3 2 3 2 3" xfId="4911" xr:uid="{00000000-0005-0000-0000-000094060000}"/>
    <cellStyle name="Comma 3 3 2 3 3" xfId="4912" xr:uid="{00000000-0005-0000-0000-000095060000}"/>
    <cellStyle name="Comma 3 3 2 3 3 2" xfId="4913" xr:uid="{00000000-0005-0000-0000-000096060000}"/>
    <cellStyle name="Comma 3 3 2 3 3 2 2" xfId="4914" xr:uid="{00000000-0005-0000-0000-000097060000}"/>
    <cellStyle name="Comma 3 3 2 3 3 3" xfId="4915" xr:uid="{00000000-0005-0000-0000-000098060000}"/>
    <cellStyle name="Comma 3 3 2 3 4" xfId="4916" xr:uid="{00000000-0005-0000-0000-000099060000}"/>
    <cellStyle name="Comma 3 3 2 3 4 2" xfId="4917" xr:uid="{00000000-0005-0000-0000-00009A060000}"/>
    <cellStyle name="Comma 3 3 2 3 4 2 2" xfId="4918" xr:uid="{00000000-0005-0000-0000-00009B060000}"/>
    <cellStyle name="Comma 3 3 2 3 4 3" xfId="4919" xr:uid="{00000000-0005-0000-0000-00009C060000}"/>
    <cellStyle name="Comma 3 3 2 3 5" xfId="4920" xr:uid="{00000000-0005-0000-0000-00009D060000}"/>
    <cellStyle name="Comma 3 3 2 3 5 2" xfId="4921" xr:uid="{00000000-0005-0000-0000-00009E060000}"/>
    <cellStyle name="Comma 3 3 2 3 6" xfId="4922" xr:uid="{00000000-0005-0000-0000-00009F060000}"/>
    <cellStyle name="Comma 3 3 2 4" xfId="4923" xr:uid="{00000000-0005-0000-0000-0000A0060000}"/>
    <cellStyle name="Comma 3 3 2 4 2" xfId="4924" xr:uid="{00000000-0005-0000-0000-0000A1060000}"/>
    <cellStyle name="Comma 3 3 2 4 2 2" xfId="4925" xr:uid="{00000000-0005-0000-0000-0000A2060000}"/>
    <cellStyle name="Comma 3 3 2 4 3" xfId="4926" xr:uid="{00000000-0005-0000-0000-0000A3060000}"/>
    <cellStyle name="Comma 3 3 2 5" xfId="4927" xr:uid="{00000000-0005-0000-0000-0000A4060000}"/>
    <cellStyle name="Comma 3 3 2 5 2" xfId="4928" xr:uid="{00000000-0005-0000-0000-0000A5060000}"/>
    <cellStyle name="Comma 3 3 2 5 2 2" xfId="4929" xr:uid="{00000000-0005-0000-0000-0000A6060000}"/>
    <cellStyle name="Comma 3 3 2 5 3" xfId="4930" xr:uid="{00000000-0005-0000-0000-0000A7060000}"/>
    <cellStyle name="Comma 3 3 2 6" xfId="4931" xr:uid="{00000000-0005-0000-0000-0000A8060000}"/>
    <cellStyle name="Comma 3 3 2 6 2" xfId="4932" xr:uid="{00000000-0005-0000-0000-0000A9060000}"/>
    <cellStyle name="Comma 3 3 2 6 2 2" xfId="4933" xr:uid="{00000000-0005-0000-0000-0000AA060000}"/>
    <cellStyle name="Comma 3 3 2 6 3" xfId="4934" xr:uid="{00000000-0005-0000-0000-0000AB060000}"/>
    <cellStyle name="Comma 3 3 2 7" xfId="4935" xr:uid="{00000000-0005-0000-0000-0000AC060000}"/>
    <cellStyle name="Comma 3 3 2 7 2" xfId="4936" xr:uid="{00000000-0005-0000-0000-0000AD060000}"/>
    <cellStyle name="Comma 3 3 2 8" xfId="4937" xr:uid="{00000000-0005-0000-0000-0000AE060000}"/>
    <cellStyle name="Comma 3 3 2 8 2" xfId="4938" xr:uid="{00000000-0005-0000-0000-0000AF060000}"/>
    <cellStyle name="Comma 3 3 2 9" xfId="4939" xr:uid="{00000000-0005-0000-0000-0000B0060000}"/>
    <cellStyle name="Comma 3 3 3" xfId="4940" xr:uid="{00000000-0005-0000-0000-0000B1060000}"/>
    <cellStyle name="Comma 3 3 3 2" xfId="4941" xr:uid="{00000000-0005-0000-0000-0000B2060000}"/>
    <cellStyle name="Comma 3 3 3 2 2" xfId="4942" xr:uid="{00000000-0005-0000-0000-0000B3060000}"/>
    <cellStyle name="Comma 3 3 3 2 2 2" xfId="4943" xr:uid="{00000000-0005-0000-0000-0000B4060000}"/>
    <cellStyle name="Comma 3 3 3 2 3" xfId="4944" xr:uid="{00000000-0005-0000-0000-0000B5060000}"/>
    <cellStyle name="Comma 3 3 3 3" xfId="4945" xr:uid="{00000000-0005-0000-0000-0000B6060000}"/>
    <cellStyle name="Comma 3 3 3 3 2" xfId="4946" xr:uid="{00000000-0005-0000-0000-0000B7060000}"/>
    <cellStyle name="Comma 3 3 3 3 2 2" xfId="4947" xr:uid="{00000000-0005-0000-0000-0000B8060000}"/>
    <cellStyle name="Comma 3 3 3 3 3" xfId="4948" xr:uid="{00000000-0005-0000-0000-0000B9060000}"/>
    <cellStyle name="Comma 3 3 3 4" xfId="4949" xr:uid="{00000000-0005-0000-0000-0000BA060000}"/>
    <cellStyle name="Comma 3 3 3 4 2" xfId="4950" xr:uid="{00000000-0005-0000-0000-0000BB060000}"/>
    <cellStyle name="Comma 3 3 3 4 2 2" xfId="4951" xr:uid="{00000000-0005-0000-0000-0000BC060000}"/>
    <cellStyle name="Comma 3 3 3 4 3" xfId="4952" xr:uid="{00000000-0005-0000-0000-0000BD060000}"/>
    <cellStyle name="Comma 3 3 3 5" xfId="4953" xr:uid="{00000000-0005-0000-0000-0000BE060000}"/>
    <cellStyle name="Comma 3 3 3 5 2" xfId="4954" xr:uid="{00000000-0005-0000-0000-0000BF060000}"/>
    <cellStyle name="Comma 3 3 3 6" xfId="4955" xr:uid="{00000000-0005-0000-0000-0000C0060000}"/>
    <cellStyle name="Comma 3 3 3 6 2" xfId="4956" xr:uid="{00000000-0005-0000-0000-0000C1060000}"/>
    <cellStyle name="Comma 3 3 3 7" xfId="4957" xr:uid="{00000000-0005-0000-0000-0000C2060000}"/>
    <cellStyle name="Comma 3 3 4" xfId="4958" xr:uid="{00000000-0005-0000-0000-0000C3060000}"/>
    <cellStyle name="Comma 3 3 4 2" xfId="4959" xr:uid="{00000000-0005-0000-0000-0000C4060000}"/>
    <cellStyle name="Comma 3 3 4 2 2" xfId="4960" xr:uid="{00000000-0005-0000-0000-0000C5060000}"/>
    <cellStyle name="Comma 3 3 4 2 2 2" xfId="4961" xr:uid="{00000000-0005-0000-0000-0000C6060000}"/>
    <cellStyle name="Comma 3 3 4 2 3" xfId="4962" xr:uid="{00000000-0005-0000-0000-0000C7060000}"/>
    <cellStyle name="Comma 3 3 4 3" xfId="4963" xr:uid="{00000000-0005-0000-0000-0000C8060000}"/>
    <cellStyle name="Comma 3 3 4 3 2" xfId="4964" xr:uid="{00000000-0005-0000-0000-0000C9060000}"/>
    <cellStyle name="Comma 3 3 4 3 2 2" xfId="4965" xr:uid="{00000000-0005-0000-0000-0000CA060000}"/>
    <cellStyle name="Comma 3 3 4 3 3" xfId="4966" xr:uid="{00000000-0005-0000-0000-0000CB060000}"/>
    <cellStyle name="Comma 3 3 4 4" xfId="4967" xr:uid="{00000000-0005-0000-0000-0000CC060000}"/>
    <cellStyle name="Comma 3 3 4 4 2" xfId="4968" xr:uid="{00000000-0005-0000-0000-0000CD060000}"/>
    <cellStyle name="Comma 3 3 4 4 2 2" xfId="4969" xr:uid="{00000000-0005-0000-0000-0000CE060000}"/>
    <cellStyle name="Comma 3 3 4 4 3" xfId="4970" xr:uid="{00000000-0005-0000-0000-0000CF060000}"/>
    <cellStyle name="Comma 3 3 4 5" xfId="4971" xr:uid="{00000000-0005-0000-0000-0000D0060000}"/>
    <cellStyle name="Comma 3 3 4 5 2" xfId="4972" xr:uid="{00000000-0005-0000-0000-0000D1060000}"/>
    <cellStyle name="Comma 3 3 4 6" xfId="4973" xr:uid="{00000000-0005-0000-0000-0000D2060000}"/>
    <cellStyle name="Comma 3 3 4 6 2" xfId="4974" xr:uid="{00000000-0005-0000-0000-0000D3060000}"/>
    <cellStyle name="Comma 3 3 4 7" xfId="4975" xr:uid="{00000000-0005-0000-0000-0000D4060000}"/>
    <cellStyle name="Comma 3 3 5" xfId="4976" xr:uid="{00000000-0005-0000-0000-0000D5060000}"/>
    <cellStyle name="Comma 3 3 5 2" xfId="4977" xr:uid="{00000000-0005-0000-0000-0000D6060000}"/>
    <cellStyle name="Comma 3 3 5 2 2" xfId="4978" xr:uid="{00000000-0005-0000-0000-0000D7060000}"/>
    <cellStyle name="Comma 3 3 5 2 2 2" xfId="4979" xr:uid="{00000000-0005-0000-0000-0000D8060000}"/>
    <cellStyle name="Comma 3 3 5 2 3" xfId="4980" xr:uid="{00000000-0005-0000-0000-0000D9060000}"/>
    <cellStyle name="Comma 3 3 5 3" xfId="4981" xr:uid="{00000000-0005-0000-0000-0000DA060000}"/>
    <cellStyle name="Comma 3 3 5 3 2" xfId="4982" xr:uid="{00000000-0005-0000-0000-0000DB060000}"/>
    <cellStyle name="Comma 3 3 5 3 2 2" xfId="4983" xr:uid="{00000000-0005-0000-0000-0000DC060000}"/>
    <cellStyle name="Comma 3 3 5 3 3" xfId="4984" xr:uid="{00000000-0005-0000-0000-0000DD060000}"/>
    <cellStyle name="Comma 3 3 5 4" xfId="4985" xr:uid="{00000000-0005-0000-0000-0000DE060000}"/>
    <cellStyle name="Comma 3 3 5 4 2" xfId="4986" xr:uid="{00000000-0005-0000-0000-0000DF060000}"/>
    <cellStyle name="Comma 3 3 5 4 2 2" xfId="4987" xr:uid="{00000000-0005-0000-0000-0000E0060000}"/>
    <cellStyle name="Comma 3 3 5 4 3" xfId="4988" xr:uid="{00000000-0005-0000-0000-0000E1060000}"/>
    <cellStyle name="Comma 3 3 5 5" xfId="4989" xr:uid="{00000000-0005-0000-0000-0000E2060000}"/>
    <cellStyle name="Comma 3 3 5 5 2" xfId="4990" xr:uid="{00000000-0005-0000-0000-0000E3060000}"/>
    <cellStyle name="Comma 3 3 5 6" xfId="4991" xr:uid="{00000000-0005-0000-0000-0000E4060000}"/>
    <cellStyle name="Comma 3 3 6" xfId="4992" xr:uid="{00000000-0005-0000-0000-0000E5060000}"/>
    <cellStyle name="Comma 3 3 6 2" xfId="4993" xr:uid="{00000000-0005-0000-0000-0000E6060000}"/>
    <cellStyle name="Comma 3 3 6 2 2" xfId="4994" xr:uid="{00000000-0005-0000-0000-0000E7060000}"/>
    <cellStyle name="Comma 3 3 6 2 2 2" xfId="4995" xr:uid="{00000000-0005-0000-0000-0000E8060000}"/>
    <cellStyle name="Comma 3 3 6 2 3" xfId="4996" xr:uid="{00000000-0005-0000-0000-0000E9060000}"/>
    <cellStyle name="Comma 3 3 6 3" xfId="4997" xr:uid="{00000000-0005-0000-0000-0000EA060000}"/>
    <cellStyle name="Comma 3 3 6 3 2" xfId="4998" xr:uid="{00000000-0005-0000-0000-0000EB060000}"/>
    <cellStyle name="Comma 3 3 6 3 2 2" xfId="4999" xr:uid="{00000000-0005-0000-0000-0000EC060000}"/>
    <cellStyle name="Comma 3 3 6 3 3" xfId="5000" xr:uid="{00000000-0005-0000-0000-0000ED060000}"/>
    <cellStyle name="Comma 3 3 6 4" xfId="5001" xr:uid="{00000000-0005-0000-0000-0000EE060000}"/>
    <cellStyle name="Comma 3 3 6 4 2" xfId="5002" xr:uid="{00000000-0005-0000-0000-0000EF060000}"/>
    <cellStyle name="Comma 3 3 6 4 2 2" xfId="5003" xr:uid="{00000000-0005-0000-0000-0000F0060000}"/>
    <cellStyle name="Comma 3 3 6 4 3" xfId="5004" xr:uid="{00000000-0005-0000-0000-0000F1060000}"/>
    <cellStyle name="Comma 3 3 6 5" xfId="5005" xr:uid="{00000000-0005-0000-0000-0000F2060000}"/>
    <cellStyle name="Comma 3 3 6 5 2" xfId="5006" xr:uid="{00000000-0005-0000-0000-0000F3060000}"/>
    <cellStyle name="Comma 3 3 6 6" xfId="5007" xr:uid="{00000000-0005-0000-0000-0000F4060000}"/>
    <cellStyle name="Comma 3 3 7" xfId="5008" xr:uid="{00000000-0005-0000-0000-0000F5060000}"/>
    <cellStyle name="Comma 3 3 7 2" xfId="5009" xr:uid="{00000000-0005-0000-0000-0000F6060000}"/>
    <cellStyle name="Comma 3 3 7 2 2" xfId="5010" xr:uid="{00000000-0005-0000-0000-0000F7060000}"/>
    <cellStyle name="Comma 3 3 7 3" xfId="5011" xr:uid="{00000000-0005-0000-0000-0000F8060000}"/>
    <cellStyle name="Comma 3 3 8" xfId="5012" xr:uid="{00000000-0005-0000-0000-0000F9060000}"/>
    <cellStyle name="Comma 3 3 8 2" xfId="5013" xr:uid="{00000000-0005-0000-0000-0000FA060000}"/>
    <cellStyle name="Comma 3 3 8 2 2" xfId="5014" xr:uid="{00000000-0005-0000-0000-0000FB060000}"/>
    <cellStyle name="Comma 3 3 8 3" xfId="5015" xr:uid="{00000000-0005-0000-0000-0000FC060000}"/>
    <cellStyle name="Comma 3 3 9" xfId="5016" xr:uid="{00000000-0005-0000-0000-0000FD060000}"/>
    <cellStyle name="Comma 3 3 9 2" xfId="5017" xr:uid="{00000000-0005-0000-0000-0000FE060000}"/>
    <cellStyle name="Comma 3 3 9 2 2" xfId="5018" xr:uid="{00000000-0005-0000-0000-0000FF060000}"/>
    <cellStyle name="Comma 3 3 9 3" xfId="5019" xr:uid="{00000000-0005-0000-0000-000000070000}"/>
    <cellStyle name="Comma 3 4" xfId="5020" xr:uid="{00000000-0005-0000-0000-000001070000}"/>
    <cellStyle name="Comma 3 5" xfId="5021" xr:uid="{00000000-0005-0000-0000-000002070000}"/>
    <cellStyle name="Comma 3 5 2" xfId="5022" xr:uid="{00000000-0005-0000-0000-000003070000}"/>
    <cellStyle name="Comma 3 5 2 2" xfId="5023" xr:uid="{00000000-0005-0000-0000-000004070000}"/>
    <cellStyle name="Comma 3 5 2 2 2" xfId="5024" xr:uid="{00000000-0005-0000-0000-000005070000}"/>
    <cellStyle name="Comma 3 5 2 2 2 2" xfId="5025" xr:uid="{00000000-0005-0000-0000-000006070000}"/>
    <cellStyle name="Comma 3 5 2 2 3" xfId="5026" xr:uid="{00000000-0005-0000-0000-000007070000}"/>
    <cellStyle name="Comma 3 5 2 3" xfId="5027" xr:uid="{00000000-0005-0000-0000-000008070000}"/>
    <cellStyle name="Comma 3 5 2 3 2" xfId="5028" xr:uid="{00000000-0005-0000-0000-000009070000}"/>
    <cellStyle name="Comma 3 5 2 3 2 2" xfId="5029" xr:uid="{00000000-0005-0000-0000-00000A070000}"/>
    <cellStyle name="Comma 3 5 2 3 3" xfId="5030" xr:uid="{00000000-0005-0000-0000-00000B070000}"/>
    <cellStyle name="Comma 3 5 2 4" xfId="5031" xr:uid="{00000000-0005-0000-0000-00000C070000}"/>
    <cellStyle name="Comma 3 5 2 4 2" xfId="5032" xr:uid="{00000000-0005-0000-0000-00000D070000}"/>
    <cellStyle name="Comma 3 5 2 4 2 2" xfId="5033" xr:uid="{00000000-0005-0000-0000-00000E070000}"/>
    <cellStyle name="Comma 3 5 2 4 3" xfId="5034" xr:uid="{00000000-0005-0000-0000-00000F070000}"/>
    <cellStyle name="Comma 3 5 2 5" xfId="5035" xr:uid="{00000000-0005-0000-0000-000010070000}"/>
    <cellStyle name="Comma 3 5 2 5 2" xfId="5036" xr:uid="{00000000-0005-0000-0000-000011070000}"/>
    <cellStyle name="Comma 3 5 2 6" xfId="5037" xr:uid="{00000000-0005-0000-0000-000012070000}"/>
    <cellStyle name="Comma 3 5 2 6 2" xfId="5038" xr:uid="{00000000-0005-0000-0000-000013070000}"/>
    <cellStyle name="Comma 3 5 2 7" xfId="5039" xr:uid="{00000000-0005-0000-0000-000014070000}"/>
    <cellStyle name="Comma 3 5 3" xfId="5040" xr:uid="{00000000-0005-0000-0000-000015070000}"/>
    <cellStyle name="Comma 3 5 3 2" xfId="5041" xr:uid="{00000000-0005-0000-0000-000016070000}"/>
    <cellStyle name="Comma 3 5 3 2 2" xfId="5042" xr:uid="{00000000-0005-0000-0000-000017070000}"/>
    <cellStyle name="Comma 3 5 3 2 2 2" xfId="5043" xr:uid="{00000000-0005-0000-0000-000018070000}"/>
    <cellStyle name="Comma 3 5 3 2 3" xfId="5044" xr:uid="{00000000-0005-0000-0000-000019070000}"/>
    <cellStyle name="Comma 3 5 3 3" xfId="5045" xr:uid="{00000000-0005-0000-0000-00001A070000}"/>
    <cellStyle name="Comma 3 5 3 3 2" xfId="5046" xr:uid="{00000000-0005-0000-0000-00001B070000}"/>
    <cellStyle name="Comma 3 5 3 3 2 2" xfId="5047" xr:uid="{00000000-0005-0000-0000-00001C070000}"/>
    <cellStyle name="Comma 3 5 3 3 3" xfId="5048" xr:uid="{00000000-0005-0000-0000-00001D070000}"/>
    <cellStyle name="Comma 3 5 3 4" xfId="5049" xr:uid="{00000000-0005-0000-0000-00001E070000}"/>
    <cellStyle name="Comma 3 5 3 4 2" xfId="5050" xr:uid="{00000000-0005-0000-0000-00001F070000}"/>
    <cellStyle name="Comma 3 5 3 4 2 2" xfId="5051" xr:uid="{00000000-0005-0000-0000-000020070000}"/>
    <cellStyle name="Comma 3 5 3 4 3" xfId="5052" xr:uid="{00000000-0005-0000-0000-000021070000}"/>
    <cellStyle name="Comma 3 5 3 5" xfId="5053" xr:uid="{00000000-0005-0000-0000-000022070000}"/>
    <cellStyle name="Comma 3 5 3 5 2" xfId="5054" xr:uid="{00000000-0005-0000-0000-000023070000}"/>
    <cellStyle name="Comma 3 5 3 6" xfId="5055" xr:uid="{00000000-0005-0000-0000-000024070000}"/>
    <cellStyle name="Comma 3 5 4" xfId="5056" xr:uid="{00000000-0005-0000-0000-000025070000}"/>
    <cellStyle name="Comma 3 5 4 2" xfId="5057" xr:uid="{00000000-0005-0000-0000-000026070000}"/>
    <cellStyle name="Comma 3 5 4 2 2" xfId="5058" xr:uid="{00000000-0005-0000-0000-000027070000}"/>
    <cellStyle name="Comma 3 5 4 3" xfId="5059" xr:uid="{00000000-0005-0000-0000-000028070000}"/>
    <cellStyle name="Comma 3 5 5" xfId="5060" xr:uid="{00000000-0005-0000-0000-000029070000}"/>
    <cellStyle name="Comma 3 5 5 2" xfId="5061" xr:uid="{00000000-0005-0000-0000-00002A070000}"/>
    <cellStyle name="Comma 3 5 5 2 2" xfId="5062" xr:uid="{00000000-0005-0000-0000-00002B070000}"/>
    <cellStyle name="Comma 3 5 5 3" xfId="5063" xr:uid="{00000000-0005-0000-0000-00002C070000}"/>
    <cellStyle name="Comma 3 5 6" xfId="5064" xr:uid="{00000000-0005-0000-0000-00002D070000}"/>
    <cellStyle name="Comma 3 5 6 2" xfId="5065" xr:uid="{00000000-0005-0000-0000-00002E070000}"/>
    <cellStyle name="Comma 3 5 6 2 2" xfId="5066" xr:uid="{00000000-0005-0000-0000-00002F070000}"/>
    <cellStyle name="Comma 3 5 6 3" xfId="5067" xr:uid="{00000000-0005-0000-0000-000030070000}"/>
    <cellStyle name="Comma 3 5 7" xfId="5068" xr:uid="{00000000-0005-0000-0000-000031070000}"/>
    <cellStyle name="Comma 3 5 7 2" xfId="5069" xr:uid="{00000000-0005-0000-0000-000032070000}"/>
    <cellStyle name="Comma 3 5 8" xfId="5070" xr:uid="{00000000-0005-0000-0000-000033070000}"/>
    <cellStyle name="Comma 3 5 8 2" xfId="5071" xr:uid="{00000000-0005-0000-0000-000034070000}"/>
    <cellStyle name="Comma 3 5 9" xfId="5072" xr:uid="{00000000-0005-0000-0000-000035070000}"/>
    <cellStyle name="Comma 3 6" xfId="5073" xr:uid="{00000000-0005-0000-0000-000036070000}"/>
    <cellStyle name="Comma 3 6 2" xfId="5074" xr:uid="{00000000-0005-0000-0000-000037070000}"/>
    <cellStyle name="Comma 3 6 2 2" xfId="5075" xr:uid="{00000000-0005-0000-0000-000038070000}"/>
    <cellStyle name="Comma 3 6 2 2 2" xfId="5076" xr:uid="{00000000-0005-0000-0000-000039070000}"/>
    <cellStyle name="Comma 3 6 2 3" xfId="5077" xr:uid="{00000000-0005-0000-0000-00003A070000}"/>
    <cellStyle name="Comma 3 6 3" xfId="5078" xr:uid="{00000000-0005-0000-0000-00003B070000}"/>
    <cellStyle name="Comma 3 6 3 2" xfId="5079" xr:uid="{00000000-0005-0000-0000-00003C070000}"/>
    <cellStyle name="Comma 3 6 3 2 2" xfId="5080" xr:uid="{00000000-0005-0000-0000-00003D070000}"/>
    <cellStyle name="Comma 3 6 3 3" xfId="5081" xr:uid="{00000000-0005-0000-0000-00003E070000}"/>
    <cellStyle name="Comma 3 6 4" xfId="5082" xr:uid="{00000000-0005-0000-0000-00003F070000}"/>
    <cellStyle name="Comma 3 6 4 2" xfId="5083" xr:uid="{00000000-0005-0000-0000-000040070000}"/>
    <cellStyle name="Comma 3 6 4 2 2" xfId="5084" xr:uid="{00000000-0005-0000-0000-000041070000}"/>
    <cellStyle name="Comma 3 6 4 3" xfId="5085" xr:uid="{00000000-0005-0000-0000-000042070000}"/>
    <cellStyle name="Comma 3 6 5" xfId="5086" xr:uid="{00000000-0005-0000-0000-000043070000}"/>
    <cellStyle name="Comma 3 6 5 2" xfId="5087" xr:uid="{00000000-0005-0000-0000-000044070000}"/>
    <cellStyle name="Comma 3 6 6" xfId="5088" xr:uid="{00000000-0005-0000-0000-000045070000}"/>
    <cellStyle name="Comma 3 6 6 2" xfId="5089" xr:uid="{00000000-0005-0000-0000-000046070000}"/>
    <cellStyle name="Comma 3 6 7" xfId="5090" xr:uid="{00000000-0005-0000-0000-000047070000}"/>
    <cellStyle name="Comma 3 7" xfId="5091" xr:uid="{00000000-0005-0000-0000-000048070000}"/>
    <cellStyle name="Comma 3 7 2" xfId="5092" xr:uid="{00000000-0005-0000-0000-000049070000}"/>
    <cellStyle name="Comma 3 7 2 2" xfId="5093" xr:uid="{00000000-0005-0000-0000-00004A070000}"/>
    <cellStyle name="Comma 3 7 2 2 2" xfId="5094" xr:uid="{00000000-0005-0000-0000-00004B070000}"/>
    <cellStyle name="Comma 3 7 2 3" xfId="5095" xr:uid="{00000000-0005-0000-0000-00004C070000}"/>
    <cellStyle name="Comma 3 7 3" xfId="5096" xr:uid="{00000000-0005-0000-0000-00004D070000}"/>
    <cellStyle name="Comma 3 7 3 2" xfId="5097" xr:uid="{00000000-0005-0000-0000-00004E070000}"/>
    <cellStyle name="Comma 3 7 3 2 2" xfId="5098" xr:uid="{00000000-0005-0000-0000-00004F070000}"/>
    <cellStyle name="Comma 3 7 3 3" xfId="5099" xr:uid="{00000000-0005-0000-0000-000050070000}"/>
    <cellStyle name="Comma 3 7 4" xfId="5100" xr:uid="{00000000-0005-0000-0000-000051070000}"/>
    <cellStyle name="Comma 3 7 4 2" xfId="5101" xr:uid="{00000000-0005-0000-0000-000052070000}"/>
    <cellStyle name="Comma 3 7 4 2 2" xfId="5102" xr:uid="{00000000-0005-0000-0000-000053070000}"/>
    <cellStyle name="Comma 3 7 4 3" xfId="5103" xr:uid="{00000000-0005-0000-0000-000054070000}"/>
    <cellStyle name="Comma 3 7 5" xfId="5104" xr:uid="{00000000-0005-0000-0000-000055070000}"/>
    <cellStyle name="Comma 3 7 5 2" xfId="5105" xr:uid="{00000000-0005-0000-0000-000056070000}"/>
    <cellStyle name="Comma 3 7 6" xfId="5106" xr:uid="{00000000-0005-0000-0000-000057070000}"/>
    <cellStyle name="Comma 3 7 6 2" xfId="5107" xr:uid="{00000000-0005-0000-0000-000058070000}"/>
    <cellStyle name="Comma 3 7 7" xfId="5108" xr:uid="{00000000-0005-0000-0000-000059070000}"/>
    <cellStyle name="Comma 3 8" xfId="5109" xr:uid="{00000000-0005-0000-0000-00005A070000}"/>
    <cellStyle name="Comma 3 8 2" xfId="5110" xr:uid="{00000000-0005-0000-0000-00005B070000}"/>
    <cellStyle name="Comma 3 8 2 2" xfId="5111" xr:uid="{00000000-0005-0000-0000-00005C070000}"/>
    <cellStyle name="Comma 3 8 2 2 2" xfId="5112" xr:uid="{00000000-0005-0000-0000-00005D070000}"/>
    <cellStyle name="Comma 3 8 2 3" xfId="5113" xr:uid="{00000000-0005-0000-0000-00005E070000}"/>
    <cellStyle name="Comma 3 8 3" xfId="5114" xr:uid="{00000000-0005-0000-0000-00005F070000}"/>
    <cellStyle name="Comma 3 8 3 2" xfId="5115" xr:uid="{00000000-0005-0000-0000-000060070000}"/>
    <cellStyle name="Comma 3 8 3 2 2" xfId="5116" xr:uid="{00000000-0005-0000-0000-000061070000}"/>
    <cellStyle name="Comma 3 8 3 3" xfId="5117" xr:uid="{00000000-0005-0000-0000-000062070000}"/>
    <cellStyle name="Comma 3 8 4" xfId="5118" xr:uid="{00000000-0005-0000-0000-000063070000}"/>
    <cellStyle name="Comma 3 8 4 2" xfId="5119" xr:uid="{00000000-0005-0000-0000-000064070000}"/>
    <cellStyle name="Comma 3 8 4 2 2" xfId="5120" xr:uid="{00000000-0005-0000-0000-000065070000}"/>
    <cellStyle name="Comma 3 8 4 3" xfId="5121" xr:uid="{00000000-0005-0000-0000-000066070000}"/>
    <cellStyle name="Comma 3 8 5" xfId="5122" xr:uid="{00000000-0005-0000-0000-000067070000}"/>
    <cellStyle name="Comma 3 8 5 2" xfId="5123" xr:uid="{00000000-0005-0000-0000-000068070000}"/>
    <cellStyle name="Comma 3 8 6" xfId="5124" xr:uid="{00000000-0005-0000-0000-000069070000}"/>
    <cellStyle name="Comma 3 9" xfId="5125" xr:uid="{00000000-0005-0000-0000-00006A070000}"/>
    <cellStyle name="Comma 3 9 2" xfId="5126" xr:uid="{00000000-0005-0000-0000-00006B070000}"/>
    <cellStyle name="Comma 3 9 2 2" xfId="5127" xr:uid="{00000000-0005-0000-0000-00006C070000}"/>
    <cellStyle name="Comma 3 9 2 2 2" xfId="5128" xr:uid="{00000000-0005-0000-0000-00006D070000}"/>
    <cellStyle name="Comma 3 9 2 3" xfId="5129" xr:uid="{00000000-0005-0000-0000-00006E070000}"/>
    <cellStyle name="Comma 3 9 3" xfId="5130" xr:uid="{00000000-0005-0000-0000-00006F070000}"/>
    <cellStyle name="Comma 3 9 3 2" xfId="5131" xr:uid="{00000000-0005-0000-0000-000070070000}"/>
    <cellStyle name="Comma 3 9 3 2 2" xfId="5132" xr:uid="{00000000-0005-0000-0000-000071070000}"/>
    <cellStyle name="Comma 3 9 3 3" xfId="5133" xr:uid="{00000000-0005-0000-0000-000072070000}"/>
    <cellStyle name="Comma 3 9 4" xfId="5134" xr:uid="{00000000-0005-0000-0000-000073070000}"/>
    <cellStyle name="Comma 3 9 4 2" xfId="5135" xr:uid="{00000000-0005-0000-0000-000074070000}"/>
    <cellStyle name="Comma 3 9 4 2 2" xfId="5136" xr:uid="{00000000-0005-0000-0000-000075070000}"/>
    <cellStyle name="Comma 3 9 4 3" xfId="5137" xr:uid="{00000000-0005-0000-0000-000076070000}"/>
    <cellStyle name="Comma 3 9 5" xfId="5138" xr:uid="{00000000-0005-0000-0000-000077070000}"/>
    <cellStyle name="Comma 3 9 5 2" xfId="5139" xr:uid="{00000000-0005-0000-0000-000078070000}"/>
    <cellStyle name="Comma 3 9 6" xfId="5140" xr:uid="{00000000-0005-0000-0000-000079070000}"/>
    <cellStyle name="Comma 30" xfId="337" xr:uid="{00000000-0005-0000-0000-00007A070000}"/>
    <cellStyle name="Comma 31" xfId="338" xr:uid="{00000000-0005-0000-0000-00007B070000}"/>
    <cellStyle name="Comma 32" xfId="339" xr:uid="{00000000-0005-0000-0000-00007C070000}"/>
    <cellStyle name="Comma 33" xfId="340" xr:uid="{00000000-0005-0000-0000-00007D070000}"/>
    <cellStyle name="Comma 34" xfId="341" xr:uid="{00000000-0005-0000-0000-00007E070000}"/>
    <cellStyle name="Comma 35" xfId="342" xr:uid="{00000000-0005-0000-0000-00007F070000}"/>
    <cellStyle name="Comma 36" xfId="343" xr:uid="{00000000-0005-0000-0000-000080070000}"/>
    <cellStyle name="Comma 36 2" xfId="5141" xr:uid="{00000000-0005-0000-0000-000081070000}"/>
    <cellStyle name="Comma 36 3" xfId="5142" xr:uid="{00000000-0005-0000-0000-000082070000}"/>
    <cellStyle name="Comma 37" xfId="344" xr:uid="{00000000-0005-0000-0000-000083070000}"/>
    <cellStyle name="Comma 37 2" xfId="5143" xr:uid="{00000000-0005-0000-0000-000084070000}"/>
    <cellStyle name="Comma 37 3" xfId="5144" xr:uid="{00000000-0005-0000-0000-000085070000}"/>
    <cellStyle name="Comma 38" xfId="345" xr:uid="{00000000-0005-0000-0000-000086070000}"/>
    <cellStyle name="Comma 38 2" xfId="5145" xr:uid="{00000000-0005-0000-0000-000087070000}"/>
    <cellStyle name="Comma 38 3" xfId="5146" xr:uid="{00000000-0005-0000-0000-000088070000}"/>
    <cellStyle name="Comma 39" xfId="346" xr:uid="{00000000-0005-0000-0000-000089070000}"/>
    <cellStyle name="Comma 39 2" xfId="5147" xr:uid="{00000000-0005-0000-0000-00008A070000}"/>
    <cellStyle name="Comma 39 3" xfId="5148" xr:uid="{00000000-0005-0000-0000-00008B070000}"/>
    <cellStyle name="Comma 4" xfId="347" xr:uid="{00000000-0005-0000-0000-00008C070000}"/>
    <cellStyle name="Comma 4 10" xfId="5149" xr:uid="{00000000-0005-0000-0000-00008D070000}"/>
    <cellStyle name="Comma 4 11" xfId="5150" xr:uid="{00000000-0005-0000-0000-00008E070000}"/>
    <cellStyle name="Comma 4 11 2" xfId="5151" xr:uid="{00000000-0005-0000-0000-00008F070000}"/>
    <cellStyle name="Comma 4 12" xfId="5152" xr:uid="{00000000-0005-0000-0000-000090070000}"/>
    <cellStyle name="Comma 4 13" xfId="5153" xr:uid="{00000000-0005-0000-0000-000091070000}"/>
    <cellStyle name="Comma 4 14" xfId="5154" xr:uid="{00000000-0005-0000-0000-000092070000}"/>
    <cellStyle name="Comma 4 15" xfId="5155" xr:uid="{00000000-0005-0000-0000-000093070000}"/>
    <cellStyle name="Comma 4 16" xfId="55042" xr:uid="{00000000-0005-0000-0000-000094070000}"/>
    <cellStyle name="Comma 4 2" xfId="348" xr:uid="{00000000-0005-0000-0000-000095070000}"/>
    <cellStyle name="Comma 4 2 10" xfId="5156" xr:uid="{00000000-0005-0000-0000-000096070000}"/>
    <cellStyle name="Comma 4 2 10 2" xfId="5157" xr:uid="{00000000-0005-0000-0000-000097070000}"/>
    <cellStyle name="Comma 4 2 10 2 2" xfId="5158" xr:uid="{00000000-0005-0000-0000-000098070000}"/>
    <cellStyle name="Comma 4 2 10 2 2 2" xfId="5159" xr:uid="{00000000-0005-0000-0000-000099070000}"/>
    <cellStyle name="Comma 4 2 10 2 3" xfId="5160" xr:uid="{00000000-0005-0000-0000-00009A070000}"/>
    <cellStyle name="Comma 4 2 10 3" xfId="5161" xr:uid="{00000000-0005-0000-0000-00009B070000}"/>
    <cellStyle name="Comma 4 2 10 3 2" xfId="5162" xr:uid="{00000000-0005-0000-0000-00009C070000}"/>
    <cellStyle name="Comma 4 2 10 3 2 2" xfId="5163" xr:uid="{00000000-0005-0000-0000-00009D070000}"/>
    <cellStyle name="Comma 4 2 10 3 3" xfId="5164" xr:uid="{00000000-0005-0000-0000-00009E070000}"/>
    <cellStyle name="Comma 4 2 10 4" xfId="5165" xr:uid="{00000000-0005-0000-0000-00009F070000}"/>
    <cellStyle name="Comma 4 2 10 4 2" xfId="5166" xr:uid="{00000000-0005-0000-0000-0000A0070000}"/>
    <cellStyle name="Comma 4 2 10 4 2 2" xfId="5167" xr:uid="{00000000-0005-0000-0000-0000A1070000}"/>
    <cellStyle name="Comma 4 2 10 4 3" xfId="5168" xr:uid="{00000000-0005-0000-0000-0000A2070000}"/>
    <cellStyle name="Comma 4 2 10 5" xfId="5169" xr:uid="{00000000-0005-0000-0000-0000A3070000}"/>
    <cellStyle name="Comma 4 2 10 5 2" xfId="5170" xr:uid="{00000000-0005-0000-0000-0000A4070000}"/>
    <cellStyle name="Comma 4 2 10 6" xfId="5171" xr:uid="{00000000-0005-0000-0000-0000A5070000}"/>
    <cellStyle name="Comma 4 2 11" xfId="5172" xr:uid="{00000000-0005-0000-0000-0000A6070000}"/>
    <cellStyle name="Comma 4 2 11 2" xfId="5173" xr:uid="{00000000-0005-0000-0000-0000A7070000}"/>
    <cellStyle name="Comma 4 2 11 2 2" xfId="5174" xr:uid="{00000000-0005-0000-0000-0000A8070000}"/>
    <cellStyle name="Comma 4 2 11 2 2 2" xfId="5175" xr:uid="{00000000-0005-0000-0000-0000A9070000}"/>
    <cellStyle name="Comma 4 2 11 2 3" xfId="5176" xr:uid="{00000000-0005-0000-0000-0000AA070000}"/>
    <cellStyle name="Comma 4 2 11 3" xfId="5177" xr:uid="{00000000-0005-0000-0000-0000AB070000}"/>
    <cellStyle name="Comma 4 2 11 3 2" xfId="5178" xr:uid="{00000000-0005-0000-0000-0000AC070000}"/>
    <cellStyle name="Comma 4 2 11 3 2 2" xfId="5179" xr:uid="{00000000-0005-0000-0000-0000AD070000}"/>
    <cellStyle name="Comma 4 2 11 3 3" xfId="5180" xr:uid="{00000000-0005-0000-0000-0000AE070000}"/>
    <cellStyle name="Comma 4 2 11 4" xfId="5181" xr:uid="{00000000-0005-0000-0000-0000AF070000}"/>
    <cellStyle name="Comma 4 2 11 4 2" xfId="5182" xr:uid="{00000000-0005-0000-0000-0000B0070000}"/>
    <cellStyle name="Comma 4 2 11 4 2 2" xfId="5183" xr:uid="{00000000-0005-0000-0000-0000B1070000}"/>
    <cellStyle name="Comma 4 2 11 4 3" xfId="5184" xr:uid="{00000000-0005-0000-0000-0000B2070000}"/>
    <cellStyle name="Comma 4 2 11 5" xfId="5185" xr:uid="{00000000-0005-0000-0000-0000B3070000}"/>
    <cellStyle name="Comma 4 2 11 5 2" xfId="5186" xr:uid="{00000000-0005-0000-0000-0000B4070000}"/>
    <cellStyle name="Comma 4 2 11 6" xfId="5187" xr:uid="{00000000-0005-0000-0000-0000B5070000}"/>
    <cellStyle name="Comma 4 2 12" xfId="5188" xr:uid="{00000000-0005-0000-0000-0000B6070000}"/>
    <cellStyle name="Comma 4 2 12 2" xfId="5189" xr:uid="{00000000-0005-0000-0000-0000B7070000}"/>
    <cellStyle name="Comma 4 2 12 2 2" xfId="5190" xr:uid="{00000000-0005-0000-0000-0000B8070000}"/>
    <cellStyle name="Comma 4 2 12 3" xfId="5191" xr:uid="{00000000-0005-0000-0000-0000B9070000}"/>
    <cellStyle name="Comma 4 2 13" xfId="5192" xr:uid="{00000000-0005-0000-0000-0000BA070000}"/>
    <cellStyle name="Comma 4 2 13 2" xfId="5193" xr:uid="{00000000-0005-0000-0000-0000BB070000}"/>
    <cellStyle name="Comma 4 2 13 2 2" xfId="5194" xr:uid="{00000000-0005-0000-0000-0000BC070000}"/>
    <cellStyle name="Comma 4 2 13 3" xfId="5195" xr:uid="{00000000-0005-0000-0000-0000BD070000}"/>
    <cellStyle name="Comma 4 2 14" xfId="5196" xr:uid="{00000000-0005-0000-0000-0000BE070000}"/>
    <cellStyle name="Comma 4 2 14 2" xfId="5197" xr:uid="{00000000-0005-0000-0000-0000BF070000}"/>
    <cellStyle name="Comma 4 2 14 2 2" xfId="5198" xr:uid="{00000000-0005-0000-0000-0000C0070000}"/>
    <cellStyle name="Comma 4 2 14 3" xfId="5199" xr:uid="{00000000-0005-0000-0000-0000C1070000}"/>
    <cellStyle name="Comma 4 2 15" xfId="5200" xr:uid="{00000000-0005-0000-0000-0000C2070000}"/>
    <cellStyle name="Comma 4 2 15 2" xfId="5201" xr:uid="{00000000-0005-0000-0000-0000C3070000}"/>
    <cellStyle name="Comma 4 2 15 2 2" xfId="5202" xr:uid="{00000000-0005-0000-0000-0000C4070000}"/>
    <cellStyle name="Comma 4 2 15 3" xfId="5203" xr:uid="{00000000-0005-0000-0000-0000C5070000}"/>
    <cellStyle name="Comma 4 2 16" xfId="5204" xr:uid="{00000000-0005-0000-0000-0000C6070000}"/>
    <cellStyle name="Comma 4 2 16 2" xfId="5205" xr:uid="{00000000-0005-0000-0000-0000C7070000}"/>
    <cellStyle name="Comma 4 2 17" xfId="5206" xr:uid="{00000000-0005-0000-0000-0000C8070000}"/>
    <cellStyle name="Comma 4 2 17 2" xfId="5207" xr:uid="{00000000-0005-0000-0000-0000C9070000}"/>
    <cellStyle name="Comma 4 2 18" xfId="5208" xr:uid="{00000000-0005-0000-0000-0000CA070000}"/>
    <cellStyle name="Comma 4 2 18 2" xfId="5209" xr:uid="{00000000-0005-0000-0000-0000CB070000}"/>
    <cellStyle name="Comma 4 2 19" xfId="5210" xr:uid="{00000000-0005-0000-0000-0000CC070000}"/>
    <cellStyle name="Comma 4 2 19 2" xfId="5211" xr:uid="{00000000-0005-0000-0000-0000CD070000}"/>
    <cellStyle name="Comma 4 2 2" xfId="349" xr:uid="{00000000-0005-0000-0000-0000CE070000}"/>
    <cellStyle name="Comma 4 2 2 10" xfId="5212" xr:uid="{00000000-0005-0000-0000-0000CF070000}"/>
    <cellStyle name="Comma 4 2 2 10 2" xfId="5213" xr:uid="{00000000-0005-0000-0000-0000D0070000}"/>
    <cellStyle name="Comma 4 2 2 10 2 2" xfId="5214" xr:uid="{00000000-0005-0000-0000-0000D1070000}"/>
    <cellStyle name="Comma 4 2 2 10 3" xfId="5215" xr:uid="{00000000-0005-0000-0000-0000D2070000}"/>
    <cellStyle name="Comma 4 2 2 11" xfId="5216" xr:uid="{00000000-0005-0000-0000-0000D3070000}"/>
    <cellStyle name="Comma 4 2 2 11 2" xfId="5217" xr:uid="{00000000-0005-0000-0000-0000D4070000}"/>
    <cellStyle name="Comma 4 2 2 11 2 2" xfId="5218" xr:uid="{00000000-0005-0000-0000-0000D5070000}"/>
    <cellStyle name="Comma 4 2 2 11 3" xfId="5219" xr:uid="{00000000-0005-0000-0000-0000D6070000}"/>
    <cellStyle name="Comma 4 2 2 12" xfId="5220" xr:uid="{00000000-0005-0000-0000-0000D7070000}"/>
    <cellStyle name="Comma 4 2 2 12 2" xfId="5221" xr:uid="{00000000-0005-0000-0000-0000D8070000}"/>
    <cellStyle name="Comma 4 2 2 13" xfId="5222" xr:uid="{00000000-0005-0000-0000-0000D9070000}"/>
    <cellStyle name="Comma 4 2 2 13 2" xfId="5223" xr:uid="{00000000-0005-0000-0000-0000DA070000}"/>
    <cellStyle name="Comma 4 2 2 14" xfId="5224" xr:uid="{00000000-0005-0000-0000-0000DB070000}"/>
    <cellStyle name="Comma 4 2 2 14 2" xfId="5225" xr:uid="{00000000-0005-0000-0000-0000DC070000}"/>
    <cellStyle name="Comma 4 2 2 15" xfId="5226" xr:uid="{00000000-0005-0000-0000-0000DD070000}"/>
    <cellStyle name="Comma 4 2 2 15 2" xfId="5227" xr:uid="{00000000-0005-0000-0000-0000DE070000}"/>
    <cellStyle name="Comma 4 2 2 16" xfId="5228" xr:uid="{00000000-0005-0000-0000-0000DF070000}"/>
    <cellStyle name="Comma 4 2 2 17" xfId="5229" xr:uid="{00000000-0005-0000-0000-0000E0070000}"/>
    <cellStyle name="Comma 4 2 2 2" xfId="350" xr:uid="{00000000-0005-0000-0000-0000E1070000}"/>
    <cellStyle name="Comma 4 2 2 2 10" xfId="5230" xr:uid="{00000000-0005-0000-0000-0000E2070000}"/>
    <cellStyle name="Comma 4 2 2 2 2" xfId="351" xr:uid="{00000000-0005-0000-0000-0000E3070000}"/>
    <cellStyle name="Comma 4 2 2 2 2 2" xfId="5231" xr:uid="{00000000-0005-0000-0000-0000E4070000}"/>
    <cellStyle name="Comma 4 2 2 2 2 2 2" xfId="5232" xr:uid="{00000000-0005-0000-0000-0000E5070000}"/>
    <cellStyle name="Comma 4 2 2 2 2 2 2 2" xfId="5233" xr:uid="{00000000-0005-0000-0000-0000E6070000}"/>
    <cellStyle name="Comma 4 2 2 2 2 2 3" xfId="5234" xr:uid="{00000000-0005-0000-0000-0000E7070000}"/>
    <cellStyle name="Comma 4 2 2 2 2 3" xfId="5235" xr:uid="{00000000-0005-0000-0000-0000E8070000}"/>
    <cellStyle name="Comma 4 2 2 2 2 3 2" xfId="5236" xr:uid="{00000000-0005-0000-0000-0000E9070000}"/>
    <cellStyle name="Comma 4 2 2 2 2 3 2 2" xfId="5237" xr:uid="{00000000-0005-0000-0000-0000EA070000}"/>
    <cellStyle name="Comma 4 2 2 2 2 3 3" xfId="5238" xr:uid="{00000000-0005-0000-0000-0000EB070000}"/>
    <cellStyle name="Comma 4 2 2 2 2 4" xfId="5239" xr:uid="{00000000-0005-0000-0000-0000EC070000}"/>
    <cellStyle name="Comma 4 2 2 2 2 4 2" xfId="5240" xr:uid="{00000000-0005-0000-0000-0000ED070000}"/>
    <cellStyle name="Comma 4 2 2 2 2 4 2 2" xfId="5241" xr:uid="{00000000-0005-0000-0000-0000EE070000}"/>
    <cellStyle name="Comma 4 2 2 2 2 4 3" xfId="5242" xr:uid="{00000000-0005-0000-0000-0000EF070000}"/>
    <cellStyle name="Comma 4 2 2 2 2 5" xfId="5243" xr:uid="{00000000-0005-0000-0000-0000F0070000}"/>
    <cellStyle name="Comma 4 2 2 2 2 5 2" xfId="5244" xr:uid="{00000000-0005-0000-0000-0000F1070000}"/>
    <cellStyle name="Comma 4 2 2 2 2 6" xfId="5245" xr:uid="{00000000-0005-0000-0000-0000F2070000}"/>
    <cellStyle name="Comma 4 2 2 2 2 6 2" xfId="5246" xr:uid="{00000000-0005-0000-0000-0000F3070000}"/>
    <cellStyle name="Comma 4 2 2 2 2 7" xfId="5247" xr:uid="{00000000-0005-0000-0000-0000F4070000}"/>
    <cellStyle name="Comma 4 2 2 2 3" xfId="5248" xr:uid="{00000000-0005-0000-0000-0000F5070000}"/>
    <cellStyle name="Comma 4 2 2 2 3 2" xfId="5249" xr:uid="{00000000-0005-0000-0000-0000F6070000}"/>
    <cellStyle name="Comma 4 2 2 2 3 2 2" xfId="5250" xr:uid="{00000000-0005-0000-0000-0000F7070000}"/>
    <cellStyle name="Comma 4 2 2 2 3 2 2 2" xfId="5251" xr:uid="{00000000-0005-0000-0000-0000F8070000}"/>
    <cellStyle name="Comma 4 2 2 2 3 2 3" xfId="5252" xr:uid="{00000000-0005-0000-0000-0000F9070000}"/>
    <cellStyle name="Comma 4 2 2 2 3 3" xfId="5253" xr:uid="{00000000-0005-0000-0000-0000FA070000}"/>
    <cellStyle name="Comma 4 2 2 2 3 3 2" xfId="5254" xr:uid="{00000000-0005-0000-0000-0000FB070000}"/>
    <cellStyle name="Comma 4 2 2 2 3 3 2 2" xfId="5255" xr:uid="{00000000-0005-0000-0000-0000FC070000}"/>
    <cellStyle name="Comma 4 2 2 2 3 3 3" xfId="5256" xr:uid="{00000000-0005-0000-0000-0000FD070000}"/>
    <cellStyle name="Comma 4 2 2 2 3 4" xfId="5257" xr:uid="{00000000-0005-0000-0000-0000FE070000}"/>
    <cellStyle name="Comma 4 2 2 2 3 4 2" xfId="5258" xr:uid="{00000000-0005-0000-0000-0000FF070000}"/>
    <cellStyle name="Comma 4 2 2 2 3 4 2 2" xfId="5259" xr:uid="{00000000-0005-0000-0000-000000080000}"/>
    <cellStyle name="Comma 4 2 2 2 3 4 3" xfId="5260" xr:uid="{00000000-0005-0000-0000-000001080000}"/>
    <cellStyle name="Comma 4 2 2 2 3 5" xfId="5261" xr:uid="{00000000-0005-0000-0000-000002080000}"/>
    <cellStyle name="Comma 4 2 2 2 3 5 2" xfId="5262" xr:uid="{00000000-0005-0000-0000-000003080000}"/>
    <cellStyle name="Comma 4 2 2 2 3 6" xfId="5263" xr:uid="{00000000-0005-0000-0000-000004080000}"/>
    <cellStyle name="Comma 4 2 2 2 4" xfId="5264" xr:uid="{00000000-0005-0000-0000-000005080000}"/>
    <cellStyle name="Comma 4 2 2 2 4 2" xfId="5265" xr:uid="{00000000-0005-0000-0000-000006080000}"/>
    <cellStyle name="Comma 4 2 2 2 4 2 2" xfId="5266" xr:uid="{00000000-0005-0000-0000-000007080000}"/>
    <cellStyle name="Comma 4 2 2 2 4 3" xfId="5267" xr:uid="{00000000-0005-0000-0000-000008080000}"/>
    <cellStyle name="Comma 4 2 2 2 5" xfId="5268" xr:uid="{00000000-0005-0000-0000-000009080000}"/>
    <cellStyle name="Comma 4 2 2 2 5 2" xfId="5269" xr:uid="{00000000-0005-0000-0000-00000A080000}"/>
    <cellStyle name="Comma 4 2 2 2 5 2 2" xfId="5270" xr:uid="{00000000-0005-0000-0000-00000B080000}"/>
    <cellStyle name="Comma 4 2 2 2 5 3" xfId="5271" xr:uid="{00000000-0005-0000-0000-00000C080000}"/>
    <cellStyle name="Comma 4 2 2 2 6" xfId="5272" xr:uid="{00000000-0005-0000-0000-00000D080000}"/>
    <cellStyle name="Comma 4 2 2 2 6 2" xfId="5273" xr:uid="{00000000-0005-0000-0000-00000E080000}"/>
    <cellStyle name="Comma 4 2 2 2 6 2 2" xfId="5274" xr:uid="{00000000-0005-0000-0000-00000F080000}"/>
    <cellStyle name="Comma 4 2 2 2 6 3" xfId="5275" xr:uid="{00000000-0005-0000-0000-000010080000}"/>
    <cellStyle name="Comma 4 2 2 2 7" xfId="5276" xr:uid="{00000000-0005-0000-0000-000011080000}"/>
    <cellStyle name="Comma 4 2 2 2 7 2" xfId="5277" xr:uid="{00000000-0005-0000-0000-000012080000}"/>
    <cellStyle name="Comma 4 2 2 2 8" xfId="5278" xr:uid="{00000000-0005-0000-0000-000013080000}"/>
    <cellStyle name="Comma 4 2 2 2 8 2" xfId="5279" xr:uid="{00000000-0005-0000-0000-000014080000}"/>
    <cellStyle name="Comma 4 2 2 2 9" xfId="5280" xr:uid="{00000000-0005-0000-0000-000015080000}"/>
    <cellStyle name="Comma 4 2 2 3" xfId="352" xr:uid="{00000000-0005-0000-0000-000016080000}"/>
    <cellStyle name="Comma 4 2 2 3 10" xfId="5281" xr:uid="{00000000-0005-0000-0000-000017080000}"/>
    <cellStyle name="Comma 4 2 2 3 2" xfId="353" xr:uid="{00000000-0005-0000-0000-000018080000}"/>
    <cellStyle name="Comma 4 2 2 3 2 2" xfId="5282" xr:uid="{00000000-0005-0000-0000-000019080000}"/>
    <cellStyle name="Comma 4 2 2 3 2 2 2" xfId="5283" xr:uid="{00000000-0005-0000-0000-00001A080000}"/>
    <cellStyle name="Comma 4 2 2 3 2 2 2 2" xfId="5284" xr:uid="{00000000-0005-0000-0000-00001B080000}"/>
    <cellStyle name="Comma 4 2 2 3 2 2 3" xfId="5285" xr:uid="{00000000-0005-0000-0000-00001C080000}"/>
    <cellStyle name="Comma 4 2 2 3 2 3" xfId="5286" xr:uid="{00000000-0005-0000-0000-00001D080000}"/>
    <cellStyle name="Comma 4 2 2 3 2 3 2" xfId="5287" xr:uid="{00000000-0005-0000-0000-00001E080000}"/>
    <cellStyle name="Comma 4 2 2 3 2 3 2 2" xfId="5288" xr:uid="{00000000-0005-0000-0000-00001F080000}"/>
    <cellStyle name="Comma 4 2 2 3 2 3 3" xfId="5289" xr:uid="{00000000-0005-0000-0000-000020080000}"/>
    <cellStyle name="Comma 4 2 2 3 2 4" xfId="5290" xr:uid="{00000000-0005-0000-0000-000021080000}"/>
    <cellStyle name="Comma 4 2 2 3 2 4 2" xfId="5291" xr:uid="{00000000-0005-0000-0000-000022080000}"/>
    <cellStyle name="Comma 4 2 2 3 2 4 2 2" xfId="5292" xr:uid="{00000000-0005-0000-0000-000023080000}"/>
    <cellStyle name="Comma 4 2 2 3 2 4 3" xfId="5293" xr:uid="{00000000-0005-0000-0000-000024080000}"/>
    <cellStyle name="Comma 4 2 2 3 2 5" xfId="5294" xr:uid="{00000000-0005-0000-0000-000025080000}"/>
    <cellStyle name="Comma 4 2 2 3 2 5 2" xfId="5295" xr:uid="{00000000-0005-0000-0000-000026080000}"/>
    <cellStyle name="Comma 4 2 2 3 2 6" xfId="5296" xr:uid="{00000000-0005-0000-0000-000027080000}"/>
    <cellStyle name="Comma 4 2 2 3 2 6 2" xfId="5297" xr:uid="{00000000-0005-0000-0000-000028080000}"/>
    <cellStyle name="Comma 4 2 2 3 2 7" xfId="5298" xr:uid="{00000000-0005-0000-0000-000029080000}"/>
    <cellStyle name="Comma 4 2 2 3 3" xfId="5299" xr:uid="{00000000-0005-0000-0000-00002A080000}"/>
    <cellStyle name="Comma 4 2 2 3 3 2" xfId="5300" xr:uid="{00000000-0005-0000-0000-00002B080000}"/>
    <cellStyle name="Comma 4 2 2 3 3 2 2" xfId="5301" xr:uid="{00000000-0005-0000-0000-00002C080000}"/>
    <cellStyle name="Comma 4 2 2 3 3 2 2 2" xfId="5302" xr:uid="{00000000-0005-0000-0000-00002D080000}"/>
    <cellStyle name="Comma 4 2 2 3 3 2 3" xfId="5303" xr:uid="{00000000-0005-0000-0000-00002E080000}"/>
    <cellStyle name="Comma 4 2 2 3 3 3" xfId="5304" xr:uid="{00000000-0005-0000-0000-00002F080000}"/>
    <cellStyle name="Comma 4 2 2 3 3 3 2" xfId="5305" xr:uid="{00000000-0005-0000-0000-000030080000}"/>
    <cellStyle name="Comma 4 2 2 3 3 3 2 2" xfId="5306" xr:uid="{00000000-0005-0000-0000-000031080000}"/>
    <cellStyle name="Comma 4 2 2 3 3 3 3" xfId="5307" xr:uid="{00000000-0005-0000-0000-000032080000}"/>
    <cellStyle name="Comma 4 2 2 3 3 4" xfId="5308" xr:uid="{00000000-0005-0000-0000-000033080000}"/>
    <cellStyle name="Comma 4 2 2 3 3 4 2" xfId="5309" xr:uid="{00000000-0005-0000-0000-000034080000}"/>
    <cellStyle name="Comma 4 2 2 3 3 4 2 2" xfId="5310" xr:uid="{00000000-0005-0000-0000-000035080000}"/>
    <cellStyle name="Comma 4 2 2 3 3 4 3" xfId="5311" xr:uid="{00000000-0005-0000-0000-000036080000}"/>
    <cellStyle name="Comma 4 2 2 3 3 5" xfId="5312" xr:uid="{00000000-0005-0000-0000-000037080000}"/>
    <cellStyle name="Comma 4 2 2 3 3 5 2" xfId="5313" xr:uid="{00000000-0005-0000-0000-000038080000}"/>
    <cellStyle name="Comma 4 2 2 3 3 6" xfId="5314" xr:uid="{00000000-0005-0000-0000-000039080000}"/>
    <cellStyle name="Comma 4 2 2 3 4" xfId="5315" xr:uid="{00000000-0005-0000-0000-00003A080000}"/>
    <cellStyle name="Comma 4 2 2 3 4 2" xfId="5316" xr:uid="{00000000-0005-0000-0000-00003B080000}"/>
    <cellStyle name="Comma 4 2 2 3 4 2 2" xfId="5317" xr:uid="{00000000-0005-0000-0000-00003C080000}"/>
    <cellStyle name="Comma 4 2 2 3 4 3" xfId="5318" xr:uid="{00000000-0005-0000-0000-00003D080000}"/>
    <cellStyle name="Comma 4 2 2 3 5" xfId="5319" xr:uid="{00000000-0005-0000-0000-00003E080000}"/>
    <cellStyle name="Comma 4 2 2 3 5 2" xfId="5320" xr:uid="{00000000-0005-0000-0000-00003F080000}"/>
    <cellStyle name="Comma 4 2 2 3 5 2 2" xfId="5321" xr:uid="{00000000-0005-0000-0000-000040080000}"/>
    <cellStyle name="Comma 4 2 2 3 5 3" xfId="5322" xr:uid="{00000000-0005-0000-0000-000041080000}"/>
    <cellStyle name="Comma 4 2 2 3 6" xfId="5323" xr:uid="{00000000-0005-0000-0000-000042080000}"/>
    <cellStyle name="Comma 4 2 2 3 6 2" xfId="5324" xr:uid="{00000000-0005-0000-0000-000043080000}"/>
    <cellStyle name="Comma 4 2 2 3 6 2 2" xfId="5325" xr:uid="{00000000-0005-0000-0000-000044080000}"/>
    <cellStyle name="Comma 4 2 2 3 6 3" xfId="5326" xr:uid="{00000000-0005-0000-0000-000045080000}"/>
    <cellStyle name="Comma 4 2 2 3 7" xfId="5327" xr:uid="{00000000-0005-0000-0000-000046080000}"/>
    <cellStyle name="Comma 4 2 2 3 7 2" xfId="5328" xr:uid="{00000000-0005-0000-0000-000047080000}"/>
    <cellStyle name="Comma 4 2 2 3 8" xfId="5329" xr:uid="{00000000-0005-0000-0000-000048080000}"/>
    <cellStyle name="Comma 4 2 2 3 8 2" xfId="5330" xr:uid="{00000000-0005-0000-0000-000049080000}"/>
    <cellStyle name="Comma 4 2 2 3 9" xfId="5331" xr:uid="{00000000-0005-0000-0000-00004A080000}"/>
    <cellStyle name="Comma 4 2 2 4" xfId="354" xr:uid="{00000000-0005-0000-0000-00004B080000}"/>
    <cellStyle name="Comma 4 2 2 4 2" xfId="5332" xr:uid="{00000000-0005-0000-0000-00004C080000}"/>
    <cellStyle name="Comma 4 2 2 4 2 2" xfId="5333" xr:uid="{00000000-0005-0000-0000-00004D080000}"/>
    <cellStyle name="Comma 4 2 2 4 2 2 2" xfId="5334" xr:uid="{00000000-0005-0000-0000-00004E080000}"/>
    <cellStyle name="Comma 4 2 2 4 2 3" xfId="5335" xr:uid="{00000000-0005-0000-0000-00004F080000}"/>
    <cellStyle name="Comma 4 2 2 4 3" xfId="5336" xr:uid="{00000000-0005-0000-0000-000050080000}"/>
    <cellStyle name="Comma 4 2 2 4 3 2" xfId="5337" xr:uid="{00000000-0005-0000-0000-000051080000}"/>
    <cellStyle name="Comma 4 2 2 4 3 2 2" xfId="5338" xr:uid="{00000000-0005-0000-0000-000052080000}"/>
    <cellStyle name="Comma 4 2 2 4 3 3" xfId="5339" xr:uid="{00000000-0005-0000-0000-000053080000}"/>
    <cellStyle name="Comma 4 2 2 4 4" xfId="5340" xr:uid="{00000000-0005-0000-0000-000054080000}"/>
    <cellStyle name="Comma 4 2 2 4 4 2" xfId="5341" xr:uid="{00000000-0005-0000-0000-000055080000}"/>
    <cellStyle name="Comma 4 2 2 4 4 2 2" xfId="5342" xr:uid="{00000000-0005-0000-0000-000056080000}"/>
    <cellStyle name="Comma 4 2 2 4 4 3" xfId="5343" xr:uid="{00000000-0005-0000-0000-000057080000}"/>
    <cellStyle name="Comma 4 2 2 4 5" xfId="5344" xr:uid="{00000000-0005-0000-0000-000058080000}"/>
    <cellStyle name="Comma 4 2 2 4 5 2" xfId="5345" xr:uid="{00000000-0005-0000-0000-000059080000}"/>
    <cellStyle name="Comma 4 2 2 4 6" xfId="5346" xr:uid="{00000000-0005-0000-0000-00005A080000}"/>
    <cellStyle name="Comma 4 2 2 4 6 2" xfId="5347" xr:uid="{00000000-0005-0000-0000-00005B080000}"/>
    <cellStyle name="Comma 4 2 2 4 7" xfId="5348" xr:uid="{00000000-0005-0000-0000-00005C080000}"/>
    <cellStyle name="Comma 4 2 2 5" xfId="5349" xr:uid="{00000000-0005-0000-0000-00005D080000}"/>
    <cellStyle name="Comma 4 2 2 5 2" xfId="5350" xr:uid="{00000000-0005-0000-0000-00005E080000}"/>
    <cellStyle name="Comma 4 2 2 5 2 2" xfId="5351" xr:uid="{00000000-0005-0000-0000-00005F080000}"/>
    <cellStyle name="Comma 4 2 2 5 2 2 2" xfId="5352" xr:uid="{00000000-0005-0000-0000-000060080000}"/>
    <cellStyle name="Comma 4 2 2 5 2 3" xfId="5353" xr:uid="{00000000-0005-0000-0000-000061080000}"/>
    <cellStyle name="Comma 4 2 2 5 3" xfId="5354" xr:uid="{00000000-0005-0000-0000-000062080000}"/>
    <cellStyle name="Comma 4 2 2 5 3 2" xfId="5355" xr:uid="{00000000-0005-0000-0000-000063080000}"/>
    <cellStyle name="Comma 4 2 2 5 3 2 2" xfId="5356" xr:uid="{00000000-0005-0000-0000-000064080000}"/>
    <cellStyle name="Comma 4 2 2 5 3 3" xfId="5357" xr:uid="{00000000-0005-0000-0000-000065080000}"/>
    <cellStyle name="Comma 4 2 2 5 4" xfId="5358" xr:uid="{00000000-0005-0000-0000-000066080000}"/>
    <cellStyle name="Comma 4 2 2 5 4 2" xfId="5359" xr:uid="{00000000-0005-0000-0000-000067080000}"/>
    <cellStyle name="Comma 4 2 2 5 4 2 2" xfId="5360" xr:uid="{00000000-0005-0000-0000-000068080000}"/>
    <cellStyle name="Comma 4 2 2 5 4 3" xfId="5361" xr:uid="{00000000-0005-0000-0000-000069080000}"/>
    <cellStyle name="Comma 4 2 2 5 5" xfId="5362" xr:uid="{00000000-0005-0000-0000-00006A080000}"/>
    <cellStyle name="Comma 4 2 2 5 5 2" xfId="5363" xr:uid="{00000000-0005-0000-0000-00006B080000}"/>
    <cellStyle name="Comma 4 2 2 5 6" xfId="5364" xr:uid="{00000000-0005-0000-0000-00006C080000}"/>
    <cellStyle name="Comma 4 2 2 6" xfId="5365" xr:uid="{00000000-0005-0000-0000-00006D080000}"/>
    <cellStyle name="Comma 4 2 2 6 2" xfId="5366" xr:uid="{00000000-0005-0000-0000-00006E080000}"/>
    <cellStyle name="Comma 4 2 2 6 2 2" xfId="5367" xr:uid="{00000000-0005-0000-0000-00006F080000}"/>
    <cellStyle name="Comma 4 2 2 6 2 2 2" xfId="5368" xr:uid="{00000000-0005-0000-0000-000070080000}"/>
    <cellStyle name="Comma 4 2 2 6 2 3" xfId="5369" xr:uid="{00000000-0005-0000-0000-000071080000}"/>
    <cellStyle name="Comma 4 2 2 6 3" xfId="5370" xr:uid="{00000000-0005-0000-0000-000072080000}"/>
    <cellStyle name="Comma 4 2 2 6 3 2" xfId="5371" xr:uid="{00000000-0005-0000-0000-000073080000}"/>
    <cellStyle name="Comma 4 2 2 6 3 2 2" xfId="5372" xr:uid="{00000000-0005-0000-0000-000074080000}"/>
    <cellStyle name="Comma 4 2 2 6 3 3" xfId="5373" xr:uid="{00000000-0005-0000-0000-000075080000}"/>
    <cellStyle name="Comma 4 2 2 6 4" xfId="5374" xr:uid="{00000000-0005-0000-0000-000076080000}"/>
    <cellStyle name="Comma 4 2 2 6 4 2" xfId="5375" xr:uid="{00000000-0005-0000-0000-000077080000}"/>
    <cellStyle name="Comma 4 2 2 6 4 2 2" xfId="5376" xr:uid="{00000000-0005-0000-0000-000078080000}"/>
    <cellStyle name="Comma 4 2 2 6 4 3" xfId="5377" xr:uid="{00000000-0005-0000-0000-000079080000}"/>
    <cellStyle name="Comma 4 2 2 6 5" xfId="5378" xr:uid="{00000000-0005-0000-0000-00007A080000}"/>
    <cellStyle name="Comma 4 2 2 6 5 2" xfId="5379" xr:uid="{00000000-0005-0000-0000-00007B080000}"/>
    <cellStyle name="Comma 4 2 2 6 6" xfId="5380" xr:uid="{00000000-0005-0000-0000-00007C080000}"/>
    <cellStyle name="Comma 4 2 2 7" xfId="5381" xr:uid="{00000000-0005-0000-0000-00007D080000}"/>
    <cellStyle name="Comma 4 2 2 7 2" xfId="5382" xr:uid="{00000000-0005-0000-0000-00007E080000}"/>
    <cellStyle name="Comma 4 2 2 7 2 2" xfId="5383" xr:uid="{00000000-0005-0000-0000-00007F080000}"/>
    <cellStyle name="Comma 4 2 2 7 2 2 2" xfId="5384" xr:uid="{00000000-0005-0000-0000-000080080000}"/>
    <cellStyle name="Comma 4 2 2 7 2 3" xfId="5385" xr:uid="{00000000-0005-0000-0000-000081080000}"/>
    <cellStyle name="Comma 4 2 2 7 3" xfId="5386" xr:uid="{00000000-0005-0000-0000-000082080000}"/>
    <cellStyle name="Comma 4 2 2 7 3 2" xfId="5387" xr:uid="{00000000-0005-0000-0000-000083080000}"/>
    <cellStyle name="Comma 4 2 2 7 3 2 2" xfId="5388" xr:uid="{00000000-0005-0000-0000-000084080000}"/>
    <cellStyle name="Comma 4 2 2 7 3 3" xfId="5389" xr:uid="{00000000-0005-0000-0000-000085080000}"/>
    <cellStyle name="Comma 4 2 2 7 4" xfId="5390" xr:uid="{00000000-0005-0000-0000-000086080000}"/>
    <cellStyle name="Comma 4 2 2 7 4 2" xfId="5391" xr:uid="{00000000-0005-0000-0000-000087080000}"/>
    <cellStyle name="Comma 4 2 2 7 4 2 2" xfId="5392" xr:uid="{00000000-0005-0000-0000-000088080000}"/>
    <cellStyle name="Comma 4 2 2 7 4 3" xfId="5393" xr:uid="{00000000-0005-0000-0000-000089080000}"/>
    <cellStyle name="Comma 4 2 2 7 5" xfId="5394" xr:uid="{00000000-0005-0000-0000-00008A080000}"/>
    <cellStyle name="Comma 4 2 2 7 5 2" xfId="5395" xr:uid="{00000000-0005-0000-0000-00008B080000}"/>
    <cellStyle name="Comma 4 2 2 7 6" xfId="5396" xr:uid="{00000000-0005-0000-0000-00008C080000}"/>
    <cellStyle name="Comma 4 2 2 8" xfId="5397" xr:uid="{00000000-0005-0000-0000-00008D080000}"/>
    <cellStyle name="Comma 4 2 2 8 2" xfId="5398" xr:uid="{00000000-0005-0000-0000-00008E080000}"/>
    <cellStyle name="Comma 4 2 2 8 2 2" xfId="5399" xr:uid="{00000000-0005-0000-0000-00008F080000}"/>
    <cellStyle name="Comma 4 2 2 8 3" xfId="5400" xr:uid="{00000000-0005-0000-0000-000090080000}"/>
    <cellStyle name="Comma 4 2 2 9" xfId="5401" xr:uid="{00000000-0005-0000-0000-000091080000}"/>
    <cellStyle name="Comma 4 2 2 9 2" xfId="5402" xr:uid="{00000000-0005-0000-0000-000092080000}"/>
    <cellStyle name="Comma 4 2 2 9 2 2" xfId="5403" xr:uid="{00000000-0005-0000-0000-000093080000}"/>
    <cellStyle name="Comma 4 2 2 9 3" xfId="5404" xr:uid="{00000000-0005-0000-0000-000094080000}"/>
    <cellStyle name="Comma 4 2 20" xfId="5405" xr:uid="{00000000-0005-0000-0000-000095080000}"/>
    <cellStyle name="Comma 4 2 20 2" xfId="5406" xr:uid="{00000000-0005-0000-0000-000096080000}"/>
    <cellStyle name="Comma 4 2 21" xfId="5407" xr:uid="{00000000-0005-0000-0000-000097080000}"/>
    <cellStyle name="Comma 4 2 21 2" xfId="5408" xr:uid="{00000000-0005-0000-0000-000098080000}"/>
    <cellStyle name="Comma 4 2 22" xfId="5409" xr:uid="{00000000-0005-0000-0000-000099080000}"/>
    <cellStyle name="Comma 4 2 23" xfId="5410" xr:uid="{00000000-0005-0000-0000-00009A080000}"/>
    <cellStyle name="Comma 4 2 24" xfId="5411" xr:uid="{00000000-0005-0000-0000-00009B080000}"/>
    <cellStyle name="Comma 4 2 25" xfId="55043" xr:uid="{00000000-0005-0000-0000-00009C080000}"/>
    <cellStyle name="Comma 4 2 3" xfId="355" xr:uid="{00000000-0005-0000-0000-00009D080000}"/>
    <cellStyle name="Comma 4 2 3 10" xfId="5412" xr:uid="{00000000-0005-0000-0000-00009E080000}"/>
    <cellStyle name="Comma 4 2 3 10 2" xfId="5413" xr:uid="{00000000-0005-0000-0000-00009F080000}"/>
    <cellStyle name="Comma 4 2 3 11" xfId="5414" xr:uid="{00000000-0005-0000-0000-0000A0080000}"/>
    <cellStyle name="Comma 4 2 3 12" xfId="5415" xr:uid="{00000000-0005-0000-0000-0000A1080000}"/>
    <cellStyle name="Comma 4 2 3 2" xfId="356" xr:uid="{00000000-0005-0000-0000-0000A2080000}"/>
    <cellStyle name="Comma 4 2 3 2 2" xfId="357" xr:uid="{00000000-0005-0000-0000-0000A3080000}"/>
    <cellStyle name="Comma 4 2 3 2 2 2" xfId="5416" xr:uid="{00000000-0005-0000-0000-0000A4080000}"/>
    <cellStyle name="Comma 4 2 3 2 2 2 2" xfId="5417" xr:uid="{00000000-0005-0000-0000-0000A5080000}"/>
    <cellStyle name="Comma 4 2 3 2 2 3" xfId="5418" xr:uid="{00000000-0005-0000-0000-0000A6080000}"/>
    <cellStyle name="Comma 4 2 3 2 3" xfId="5419" xr:uid="{00000000-0005-0000-0000-0000A7080000}"/>
    <cellStyle name="Comma 4 2 3 2 3 2" xfId="5420" xr:uid="{00000000-0005-0000-0000-0000A8080000}"/>
    <cellStyle name="Comma 4 2 3 2 3 2 2" xfId="5421" xr:uid="{00000000-0005-0000-0000-0000A9080000}"/>
    <cellStyle name="Comma 4 2 3 2 3 3" xfId="5422" xr:uid="{00000000-0005-0000-0000-0000AA080000}"/>
    <cellStyle name="Comma 4 2 3 2 4" xfId="5423" xr:uid="{00000000-0005-0000-0000-0000AB080000}"/>
    <cellStyle name="Comma 4 2 3 2 4 2" xfId="5424" xr:uid="{00000000-0005-0000-0000-0000AC080000}"/>
    <cellStyle name="Comma 4 2 3 2 4 2 2" xfId="5425" xr:uid="{00000000-0005-0000-0000-0000AD080000}"/>
    <cellStyle name="Comma 4 2 3 2 4 3" xfId="5426" xr:uid="{00000000-0005-0000-0000-0000AE080000}"/>
    <cellStyle name="Comma 4 2 3 2 5" xfId="5427" xr:uid="{00000000-0005-0000-0000-0000AF080000}"/>
    <cellStyle name="Comma 4 2 3 2 5 2" xfId="5428" xr:uid="{00000000-0005-0000-0000-0000B0080000}"/>
    <cellStyle name="Comma 4 2 3 2 6" xfId="5429" xr:uid="{00000000-0005-0000-0000-0000B1080000}"/>
    <cellStyle name="Comma 4 2 3 2 6 2" xfId="5430" xr:uid="{00000000-0005-0000-0000-0000B2080000}"/>
    <cellStyle name="Comma 4 2 3 2 7" xfId="5431" xr:uid="{00000000-0005-0000-0000-0000B3080000}"/>
    <cellStyle name="Comma 4 2 3 2 8" xfId="5432" xr:uid="{00000000-0005-0000-0000-0000B4080000}"/>
    <cellStyle name="Comma 4 2 3 3" xfId="358" xr:uid="{00000000-0005-0000-0000-0000B5080000}"/>
    <cellStyle name="Comma 4 2 3 3 2" xfId="359" xr:uid="{00000000-0005-0000-0000-0000B6080000}"/>
    <cellStyle name="Comma 4 2 3 3 2 2" xfId="5433" xr:uid="{00000000-0005-0000-0000-0000B7080000}"/>
    <cellStyle name="Comma 4 2 3 3 2 2 2" xfId="5434" xr:uid="{00000000-0005-0000-0000-0000B8080000}"/>
    <cellStyle name="Comma 4 2 3 3 2 3" xfId="5435" xr:uid="{00000000-0005-0000-0000-0000B9080000}"/>
    <cellStyle name="Comma 4 2 3 3 3" xfId="5436" xr:uid="{00000000-0005-0000-0000-0000BA080000}"/>
    <cellStyle name="Comma 4 2 3 3 3 2" xfId="5437" xr:uid="{00000000-0005-0000-0000-0000BB080000}"/>
    <cellStyle name="Comma 4 2 3 3 3 2 2" xfId="5438" xr:uid="{00000000-0005-0000-0000-0000BC080000}"/>
    <cellStyle name="Comma 4 2 3 3 3 3" xfId="5439" xr:uid="{00000000-0005-0000-0000-0000BD080000}"/>
    <cellStyle name="Comma 4 2 3 3 4" xfId="5440" xr:uid="{00000000-0005-0000-0000-0000BE080000}"/>
    <cellStyle name="Comma 4 2 3 3 4 2" xfId="5441" xr:uid="{00000000-0005-0000-0000-0000BF080000}"/>
    <cellStyle name="Comma 4 2 3 3 4 2 2" xfId="5442" xr:uid="{00000000-0005-0000-0000-0000C0080000}"/>
    <cellStyle name="Comma 4 2 3 3 4 3" xfId="5443" xr:uid="{00000000-0005-0000-0000-0000C1080000}"/>
    <cellStyle name="Comma 4 2 3 3 5" xfId="5444" xr:uid="{00000000-0005-0000-0000-0000C2080000}"/>
    <cellStyle name="Comma 4 2 3 3 5 2" xfId="5445" xr:uid="{00000000-0005-0000-0000-0000C3080000}"/>
    <cellStyle name="Comma 4 2 3 3 6" xfId="5446" xr:uid="{00000000-0005-0000-0000-0000C4080000}"/>
    <cellStyle name="Comma 4 2 3 3 7" xfId="5447" xr:uid="{00000000-0005-0000-0000-0000C5080000}"/>
    <cellStyle name="Comma 4 2 3 4" xfId="360" xr:uid="{00000000-0005-0000-0000-0000C6080000}"/>
    <cellStyle name="Comma 4 2 3 4 2" xfId="5448" xr:uid="{00000000-0005-0000-0000-0000C7080000}"/>
    <cellStyle name="Comma 4 2 3 4 2 2" xfId="5449" xr:uid="{00000000-0005-0000-0000-0000C8080000}"/>
    <cellStyle name="Comma 4 2 3 4 3" xfId="5450" xr:uid="{00000000-0005-0000-0000-0000C9080000}"/>
    <cellStyle name="Comma 4 2 3 5" xfId="5451" xr:uid="{00000000-0005-0000-0000-0000CA080000}"/>
    <cellStyle name="Comma 4 2 3 5 2" xfId="5452" xr:uid="{00000000-0005-0000-0000-0000CB080000}"/>
    <cellStyle name="Comma 4 2 3 5 2 2" xfId="5453" xr:uid="{00000000-0005-0000-0000-0000CC080000}"/>
    <cellStyle name="Comma 4 2 3 5 3" xfId="5454" xr:uid="{00000000-0005-0000-0000-0000CD080000}"/>
    <cellStyle name="Comma 4 2 3 6" xfId="5455" xr:uid="{00000000-0005-0000-0000-0000CE080000}"/>
    <cellStyle name="Comma 4 2 3 6 2" xfId="5456" xr:uid="{00000000-0005-0000-0000-0000CF080000}"/>
    <cellStyle name="Comma 4 2 3 6 2 2" xfId="5457" xr:uid="{00000000-0005-0000-0000-0000D0080000}"/>
    <cellStyle name="Comma 4 2 3 6 3" xfId="5458" xr:uid="{00000000-0005-0000-0000-0000D1080000}"/>
    <cellStyle name="Comma 4 2 3 7" xfId="5459" xr:uid="{00000000-0005-0000-0000-0000D2080000}"/>
    <cellStyle name="Comma 4 2 3 7 2" xfId="5460" xr:uid="{00000000-0005-0000-0000-0000D3080000}"/>
    <cellStyle name="Comma 4 2 3 8" xfId="5461" xr:uid="{00000000-0005-0000-0000-0000D4080000}"/>
    <cellStyle name="Comma 4 2 3 8 2" xfId="5462" xr:uid="{00000000-0005-0000-0000-0000D5080000}"/>
    <cellStyle name="Comma 4 2 3 9" xfId="5463" xr:uid="{00000000-0005-0000-0000-0000D6080000}"/>
    <cellStyle name="Comma 4 2 3 9 2" xfId="5464" xr:uid="{00000000-0005-0000-0000-0000D7080000}"/>
    <cellStyle name="Comma 4 2 4" xfId="361" xr:uid="{00000000-0005-0000-0000-0000D8080000}"/>
    <cellStyle name="Comma 4 2 4 10" xfId="5465" xr:uid="{00000000-0005-0000-0000-0000D9080000}"/>
    <cellStyle name="Comma 4 2 4 10 2" xfId="5466" xr:uid="{00000000-0005-0000-0000-0000DA080000}"/>
    <cellStyle name="Comma 4 2 4 11" xfId="5467" xr:uid="{00000000-0005-0000-0000-0000DB080000}"/>
    <cellStyle name="Comma 4 2 4 12" xfId="5468" xr:uid="{00000000-0005-0000-0000-0000DC080000}"/>
    <cellStyle name="Comma 4 2 4 2" xfId="362" xr:uid="{00000000-0005-0000-0000-0000DD080000}"/>
    <cellStyle name="Comma 4 2 4 2 2" xfId="5469" xr:uid="{00000000-0005-0000-0000-0000DE080000}"/>
    <cellStyle name="Comma 4 2 4 2 2 2" xfId="5470" xr:uid="{00000000-0005-0000-0000-0000DF080000}"/>
    <cellStyle name="Comma 4 2 4 2 2 2 2" xfId="5471" xr:uid="{00000000-0005-0000-0000-0000E0080000}"/>
    <cellStyle name="Comma 4 2 4 2 2 3" xfId="5472" xr:uid="{00000000-0005-0000-0000-0000E1080000}"/>
    <cellStyle name="Comma 4 2 4 2 3" xfId="5473" xr:uid="{00000000-0005-0000-0000-0000E2080000}"/>
    <cellStyle name="Comma 4 2 4 2 3 2" xfId="5474" xr:uid="{00000000-0005-0000-0000-0000E3080000}"/>
    <cellStyle name="Comma 4 2 4 2 3 2 2" xfId="5475" xr:uid="{00000000-0005-0000-0000-0000E4080000}"/>
    <cellStyle name="Comma 4 2 4 2 3 3" xfId="5476" xr:uid="{00000000-0005-0000-0000-0000E5080000}"/>
    <cellStyle name="Comma 4 2 4 2 4" xfId="5477" xr:uid="{00000000-0005-0000-0000-0000E6080000}"/>
    <cellStyle name="Comma 4 2 4 2 4 2" xfId="5478" xr:uid="{00000000-0005-0000-0000-0000E7080000}"/>
    <cellStyle name="Comma 4 2 4 2 4 2 2" xfId="5479" xr:uid="{00000000-0005-0000-0000-0000E8080000}"/>
    <cellStyle name="Comma 4 2 4 2 4 3" xfId="5480" xr:uid="{00000000-0005-0000-0000-0000E9080000}"/>
    <cellStyle name="Comma 4 2 4 2 5" xfId="5481" xr:uid="{00000000-0005-0000-0000-0000EA080000}"/>
    <cellStyle name="Comma 4 2 4 2 5 2" xfId="5482" xr:uid="{00000000-0005-0000-0000-0000EB080000}"/>
    <cellStyle name="Comma 4 2 4 2 6" xfId="5483" xr:uid="{00000000-0005-0000-0000-0000EC080000}"/>
    <cellStyle name="Comma 4 2 4 2 6 2" xfId="5484" xr:uid="{00000000-0005-0000-0000-0000ED080000}"/>
    <cellStyle name="Comma 4 2 4 2 7" xfId="5485" xr:uid="{00000000-0005-0000-0000-0000EE080000}"/>
    <cellStyle name="Comma 4 2 4 3" xfId="5486" xr:uid="{00000000-0005-0000-0000-0000EF080000}"/>
    <cellStyle name="Comma 4 2 4 3 2" xfId="5487" xr:uid="{00000000-0005-0000-0000-0000F0080000}"/>
    <cellStyle name="Comma 4 2 4 3 2 2" xfId="5488" xr:uid="{00000000-0005-0000-0000-0000F1080000}"/>
    <cellStyle name="Comma 4 2 4 3 2 2 2" xfId="5489" xr:uid="{00000000-0005-0000-0000-0000F2080000}"/>
    <cellStyle name="Comma 4 2 4 3 2 3" xfId="5490" xr:uid="{00000000-0005-0000-0000-0000F3080000}"/>
    <cellStyle name="Comma 4 2 4 3 3" xfId="5491" xr:uid="{00000000-0005-0000-0000-0000F4080000}"/>
    <cellStyle name="Comma 4 2 4 3 3 2" xfId="5492" xr:uid="{00000000-0005-0000-0000-0000F5080000}"/>
    <cellStyle name="Comma 4 2 4 3 3 2 2" xfId="5493" xr:uid="{00000000-0005-0000-0000-0000F6080000}"/>
    <cellStyle name="Comma 4 2 4 3 3 3" xfId="5494" xr:uid="{00000000-0005-0000-0000-0000F7080000}"/>
    <cellStyle name="Comma 4 2 4 3 4" xfId="5495" xr:uid="{00000000-0005-0000-0000-0000F8080000}"/>
    <cellStyle name="Comma 4 2 4 3 4 2" xfId="5496" xr:uid="{00000000-0005-0000-0000-0000F9080000}"/>
    <cellStyle name="Comma 4 2 4 3 4 2 2" xfId="5497" xr:uid="{00000000-0005-0000-0000-0000FA080000}"/>
    <cellStyle name="Comma 4 2 4 3 4 3" xfId="5498" xr:uid="{00000000-0005-0000-0000-0000FB080000}"/>
    <cellStyle name="Comma 4 2 4 3 5" xfId="5499" xr:uid="{00000000-0005-0000-0000-0000FC080000}"/>
    <cellStyle name="Comma 4 2 4 3 5 2" xfId="5500" xr:uid="{00000000-0005-0000-0000-0000FD080000}"/>
    <cellStyle name="Comma 4 2 4 3 6" xfId="5501" xr:uid="{00000000-0005-0000-0000-0000FE080000}"/>
    <cellStyle name="Comma 4 2 4 4" xfId="5502" xr:uid="{00000000-0005-0000-0000-0000FF080000}"/>
    <cellStyle name="Comma 4 2 4 4 2" xfId="5503" xr:uid="{00000000-0005-0000-0000-000000090000}"/>
    <cellStyle name="Comma 4 2 4 4 2 2" xfId="5504" xr:uid="{00000000-0005-0000-0000-000001090000}"/>
    <cellStyle name="Comma 4 2 4 4 3" xfId="5505" xr:uid="{00000000-0005-0000-0000-000002090000}"/>
    <cellStyle name="Comma 4 2 4 5" xfId="5506" xr:uid="{00000000-0005-0000-0000-000003090000}"/>
    <cellStyle name="Comma 4 2 4 5 2" xfId="5507" xr:uid="{00000000-0005-0000-0000-000004090000}"/>
    <cellStyle name="Comma 4 2 4 5 2 2" xfId="5508" xr:uid="{00000000-0005-0000-0000-000005090000}"/>
    <cellStyle name="Comma 4 2 4 5 3" xfId="5509" xr:uid="{00000000-0005-0000-0000-000006090000}"/>
    <cellStyle name="Comma 4 2 4 6" xfId="5510" xr:uid="{00000000-0005-0000-0000-000007090000}"/>
    <cellStyle name="Comma 4 2 4 6 2" xfId="5511" xr:uid="{00000000-0005-0000-0000-000008090000}"/>
    <cellStyle name="Comma 4 2 4 6 2 2" xfId="5512" xr:uid="{00000000-0005-0000-0000-000009090000}"/>
    <cellStyle name="Comma 4 2 4 6 3" xfId="5513" xr:uid="{00000000-0005-0000-0000-00000A090000}"/>
    <cellStyle name="Comma 4 2 4 7" xfId="5514" xr:uid="{00000000-0005-0000-0000-00000B090000}"/>
    <cellStyle name="Comma 4 2 4 7 2" xfId="5515" xr:uid="{00000000-0005-0000-0000-00000C090000}"/>
    <cellStyle name="Comma 4 2 4 8" xfId="5516" xr:uid="{00000000-0005-0000-0000-00000D090000}"/>
    <cellStyle name="Comma 4 2 4 8 2" xfId="5517" xr:uid="{00000000-0005-0000-0000-00000E090000}"/>
    <cellStyle name="Comma 4 2 4 9" xfId="5518" xr:uid="{00000000-0005-0000-0000-00000F090000}"/>
    <cellStyle name="Comma 4 2 4 9 2" xfId="5519" xr:uid="{00000000-0005-0000-0000-000010090000}"/>
    <cellStyle name="Comma 4 2 5" xfId="363" xr:uid="{00000000-0005-0000-0000-000011090000}"/>
    <cellStyle name="Comma 4 2 5 2" xfId="364" xr:uid="{00000000-0005-0000-0000-000012090000}"/>
    <cellStyle name="Comma 4 2 5 3" xfId="5520" xr:uid="{00000000-0005-0000-0000-000013090000}"/>
    <cellStyle name="Comma 4 2 6" xfId="365" xr:uid="{00000000-0005-0000-0000-000014090000}"/>
    <cellStyle name="Comma 4 2 6 2" xfId="5521" xr:uid="{00000000-0005-0000-0000-000015090000}"/>
    <cellStyle name="Comma 4 2 6 2 2" xfId="5522" xr:uid="{00000000-0005-0000-0000-000016090000}"/>
    <cellStyle name="Comma 4 2 6 2 2 2" xfId="5523" xr:uid="{00000000-0005-0000-0000-000017090000}"/>
    <cellStyle name="Comma 4 2 6 2 2 2 2" xfId="5524" xr:uid="{00000000-0005-0000-0000-000018090000}"/>
    <cellStyle name="Comma 4 2 6 2 2 3" xfId="5525" xr:uid="{00000000-0005-0000-0000-000019090000}"/>
    <cellStyle name="Comma 4 2 6 2 3" xfId="5526" xr:uid="{00000000-0005-0000-0000-00001A090000}"/>
    <cellStyle name="Comma 4 2 6 2 3 2" xfId="5527" xr:uid="{00000000-0005-0000-0000-00001B090000}"/>
    <cellStyle name="Comma 4 2 6 2 3 2 2" xfId="5528" xr:uid="{00000000-0005-0000-0000-00001C090000}"/>
    <cellStyle name="Comma 4 2 6 2 3 3" xfId="5529" xr:uid="{00000000-0005-0000-0000-00001D090000}"/>
    <cellStyle name="Comma 4 2 6 2 4" xfId="5530" xr:uid="{00000000-0005-0000-0000-00001E090000}"/>
    <cellStyle name="Comma 4 2 6 2 4 2" xfId="5531" xr:uid="{00000000-0005-0000-0000-00001F090000}"/>
    <cellStyle name="Comma 4 2 6 2 4 2 2" xfId="5532" xr:uid="{00000000-0005-0000-0000-000020090000}"/>
    <cellStyle name="Comma 4 2 6 2 4 3" xfId="5533" xr:uid="{00000000-0005-0000-0000-000021090000}"/>
    <cellStyle name="Comma 4 2 6 2 5" xfId="5534" xr:uid="{00000000-0005-0000-0000-000022090000}"/>
    <cellStyle name="Comma 4 2 6 2 5 2" xfId="5535" xr:uid="{00000000-0005-0000-0000-000023090000}"/>
    <cellStyle name="Comma 4 2 6 2 6" xfId="5536" xr:uid="{00000000-0005-0000-0000-000024090000}"/>
    <cellStyle name="Comma 4 2 6 2 6 2" xfId="5537" xr:uid="{00000000-0005-0000-0000-000025090000}"/>
    <cellStyle name="Comma 4 2 6 2 7" xfId="5538" xr:uid="{00000000-0005-0000-0000-000026090000}"/>
    <cellStyle name="Comma 4 2 6 3" xfId="5539" xr:uid="{00000000-0005-0000-0000-000027090000}"/>
    <cellStyle name="Comma 4 2 6 3 2" xfId="5540" xr:uid="{00000000-0005-0000-0000-000028090000}"/>
    <cellStyle name="Comma 4 2 6 3 2 2" xfId="5541" xr:uid="{00000000-0005-0000-0000-000029090000}"/>
    <cellStyle name="Comma 4 2 6 3 2 2 2" xfId="5542" xr:uid="{00000000-0005-0000-0000-00002A090000}"/>
    <cellStyle name="Comma 4 2 6 3 2 3" xfId="5543" xr:uid="{00000000-0005-0000-0000-00002B090000}"/>
    <cellStyle name="Comma 4 2 6 3 3" xfId="5544" xr:uid="{00000000-0005-0000-0000-00002C090000}"/>
    <cellStyle name="Comma 4 2 6 3 3 2" xfId="5545" xr:uid="{00000000-0005-0000-0000-00002D090000}"/>
    <cellStyle name="Comma 4 2 6 3 3 2 2" xfId="5546" xr:uid="{00000000-0005-0000-0000-00002E090000}"/>
    <cellStyle name="Comma 4 2 6 3 3 3" xfId="5547" xr:uid="{00000000-0005-0000-0000-00002F090000}"/>
    <cellStyle name="Comma 4 2 6 3 4" xfId="5548" xr:uid="{00000000-0005-0000-0000-000030090000}"/>
    <cellStyle name="Comma 4 2 6 3 4 2" xfId="5549" xr:uid="{00000000-0005-0000-0000-000031090000}"/>
    <cellStyle name="Comma 4 2 6 3 4 2 2" xfId="5550" xr:uid="{00000000-0005-0000-0000-000032090000}"/>
    <cellStyle name="Comma 4 2 6 3 4 3" xfId="5551" xr:uid="{00000000-0005-0000-0000-000033090000}"/>
    <cellStyle name="Comma 4 2 6 3 5" xfId="5552" xr:uid="{00000000-0005-0000-0000-000034090000}"/>
    <cellStyle name="Comma 4 2 6 3 5 2" xfId="5553" xr:uid="{00000000-0005-0000-0000-000035090000}"/>
    <cellStyle name="Comma 4 2 6 3 6" xfId="5554" xr:uid="{00000000-0005-0000-0000-000036090000}"/>
    <cellStyle name="Comma 4 2 6 4" xfId="5555" xr:uid="{00000000-0005-0000-0000-000037090000}"/>
    <cellStyle name="Comma 4 2 6 4 2" xfId="5556" xr:uid="{00000000-0005-0000-0000-000038090000}"/>
    <cellStyle name="Comma 4 2 6 4 2 2" xfId="5557" xr:uid="{00000000-0005-0000-0000-000039090000}"/>
    <cellStyle name="Comma 4 2 6 4 3" xfId="5558" xr:uid="{00000000-0005-0000-0000-00003A090000}"/>
    <cellStyle name="Comma 4 2 6 5" xfId="5559" xr:uid="{00000000-0005-0000-0000-00003B090000}"/>
    <cellStyle name="Comma 4 2 6 5 2" xfId="5560" xr:uid="{00000000-0005-0000-0000-00003C090000}"/>
    <cellStyle name="Comma 4 2 6 5 2 2" xfId="5561" xr:uid="{00000000-0005-0000-0000-00003D090000}"/>
    <cellStyle name="Comma 4 2 6 5 3" xfId="5562" xr:uid="{00000000-0005-0000-0000-00003E090000}"/>
    <cellStyle name="Comma 4 2 6 6" xfId="5563" xr:uid="{00000000-0005-0000-0000-00003F090000}"/>
    <cellStyle name="Comma 4 2 6 6 2" xfId="5564" xr:uid="{00000000-0005-0000-0000-000040090000}"/>
    <cellStyle name="Comma 4 2 6 6 2 2" xfId="5565" xr:uid="{00000000-0005-0000-0000-000041090000}"/>
    <cellStyle name="Comma 4 2 6 6 3" xfId="5566" xr:uid="{00000000-0005-0000-0000-000042090000}"/>
    <cellStyle name="Comma 4 2 6 7" xfId="5567" xr:uid="{00000000-0005-0000-0000-000043090000}"/>
    <cellStyle name="Comma 4 2 6 7 2" xfId="5568" xr:uid="{00000000-0005-0000-0000-000044090000}"/>
    <cellStyle name="Comma 4 2 6 8" xfId="5569" xr:uid="{00000000-0005-0000-0000-000045090000}"/>
    <cellStyle name="Comma 4 2 6 8 2" xfId="5570" xr:uid="{00000000-0005-0000-0000-000046090000}"/>
    <cellStyle name="Comma 4 2 6 9" xfId="5571" xr:uid="{00000000-0005-0000-0000-000047090000}"/>
    <cellStyle name="Comma 4 2 7" xfId="5572" xr:uid="{00000000-0005-0000-0000-000048090000}"/>
    <cellStyle name="Comma 4 2 7 2" xfId="5573" xr:uid="{00000000-0005-0000-0000-000049090000}"/>
    <cellStyle name="Comma 4 2 7 2 2" xfId="5574" xr:uid="{00000000-0005-0000-0000-00004A090000}"/>
    <cellStyle name="Comma 4 2 7 2 2 2" xfId="5575" xr:uid="{00000000-0005-0000-0000-00004B090000}"/>
    <cellStyle name="Comma 4 2 7 2 2 2 2" xfId="5576" xr:uid="{00000000-0005-0000-0000-00004C090000}"/>
    <cellStyle name="Comma 4 2 7 2 2 3" xfId="5577" xr:uid="{00000000-0005-0000-0000-00004D090000}"/>
    <cellStyle name="Comma 4 2 7 2 3" xfId="5578" xr:uid="{00000000-0005-0000-0000-00004E090000}"/>
    <cellStyle name="Comma 4 2 7 2 3 2" xfId="5579" xr:uid="{00000000-0005-0000-0000-00004F090000}"/>
    <cellStyle name="Comma 4 2 7 2 3 2 2" xfId="5580" xr:uid="{00000000-0005-0000-0000-000050090000}"/>
    <cellStyle name="Comma 4 2 7 2 3 3" xfId="5581" xr:uid="{00000000-0005-0000-0000-000051090000}"/>
    <cellStyle name="Comma 4 2 7 2 4" xfId="5582" xr:uid="{00000000-0005-0000-0000-000052090000}"/>
    <cellStyle name="Comma 4 2 7 2 4 2" xfId="5583" xr:uid="{00000000-0005-0000-0000-000053090000}"/>
    <cellStyle name="Comma 4 2 7 2 4 2 2" xfId="5584" xr:uid="{00000000-0005-0000-0000-000054090000}"/>
    <cellStyle name="Comma 4 2 7 2 4 3" xfId="5585" xr:uid="{00000000-0005-0000-0000-000055090000}"/>
    <cellStyle name="Comma 4 2 7 2 5" xfId="5586" xr:uid="{00000000-0005-0000-0000-000056090000}"/>
    <cellStyle name="Comma 4 2 7 2 5 2" xfId="5587" xr:uid="{00000000-0005-0000-0000-000057090000}"/>
    <cellStyle name="Comma 4 2 7 2 6" xfId="5588" xr:uid="{00000000-0005-0000-0000-000058090000}"/>
    <cellStyle name="Comma 4 2 7 2 6 2" xfId="5589" xr:uid="{00000000-0005-0000-0000-000059090000}"/>
    <cellStyle name="Comma 4 2 7 2 7" xfId="5590" xr:uid="{00000000-0005-0000-0000-00005A090000}"/>
    <cellStyle name="Comma 4 2 7 3" xfId="5591" xr:uid="{00000000-0005-0000-0000-00005B090000}"/>
    <cellStyle name="Comma 4 2 7 3 2" xfId="5592" xr:uid="{00000000-0005-0000-0000-00005C090000}"/>
    <cellStyle name="Comma 4 2 7 3 2 2" xfId="5593" xr:uid="{00000000-0005-0000-0000-00005D090000}"/>
    <cellStyle name="Comma 4 2 7 3 2 2 2" xfId="5594" xr:uid="{00000000-0005-0000-0000-00005E090000}"/>
    <cellStyle name="Comma 4 2 7 3 2 3" xfId="5595" xr:uid="{00000000-0005-0000-0000-00005F090000}"/>
    <cellStyle name="Comma 4 2 7 3 3" xfId="5596" xr:uid="{00000000-0005-0000-0000-000060090000}"/>
    <cellStyle name="Comma 4 2 7 3 3 2" xfId="5597" xr:uid="{00000000-0005-0000-0000-000061090000}"/>
    <cellStyle name="Comma 4 2 7 3 3 2 2" xfId="5598" xr:uid="{00000000-0005-0000-0000-000062090000}"/>
    <cellStyle name="Comma 4 2 7 3 3 3" xfId="5599" xr:uid="{00000000-0005-0000-0000-000063090000}"/>
    <cellStyle name="Comma 4 2 7 3 4" xfId="5600" xr:uid="{00000000-0005-0000-0000-000064090000}"/>
    <cellStyle name="Comma 4 2 7 3 4 2" xfId="5601" xr:uid="{00000000-0005-0000-0000-000065090000}"/>
    <cellStyle name="Comma 4 2 7 3 4 2 2" xfId="5602" xr:uid="{00000000-0005-0000-0000-000066090000}"/>
    <cellStyle name="Comma 4 2 7 3 4 3" xfId="5603" xr:uid="{00000000-0005-0000-0000-000067090000}"/>
    <cellStyle name="Comma 4 2 7 3 5" xfId="5604" xr:uid="{00000000-0005-0000-0000-000068090000}"/>
    <cellStyle name="Comma 4 2 7 3 5 2" xfId="5605" xr:uid="{00000000-0005-0000-0000-000069090000}"/>
    <cellStyle name="Comma 4 2 7 3 6" xfId="5606" xr:uid="{00000000-0005-0000-0000-00006A090000}"/>
    <cellStyle name="Comma 4 2 7 4" xfId="5607" xr:uid="{00000000-0005-0000-0000-00006B090000}"/>
    <cellStyle name="Comma 4 2 7 4 2" xfId="5608" xr:uid="{00000000-0005-0000-0000-00006C090000}"/>
    <cellStyle name="Comma 4 2 7 4 2 2" xfId="5609" xr:uid="{00000000-0005-0000-0000-00006D090000}"/>
    <cellStyle name="Comma 4 2 7 4 3" xfId="5610" xr:uid="{00000000-0005-0000-0000-00006E090000}"/>
    <cellStyle name="Comma 4 2 7 5" xfId="5611" xr:uid="{00000000-0005-0000-0000-00006F090000}"/>
    <cellStyle name="Comma 4 2 7 5 2" xfId="5612" xr:uid="{00000000-0005-0000-0000-000070090000}"/>
    <cellStyle name="Comma 4 2 7 5 2 2" xfId="5613" xr:uid="{00000000-0005-0000-0000-000071090000}"/>
    <cellStyle name="Comma 4 2 7 5 3" xfId="5614" xr:uid="{00000000-0005-0000-0000-000072090000}"/>
    <cellStyle name="Comma 4 2 7 6" xfId="5615" xr:uid="{00000000-0005-0000-0000-000073090000}"/>
    <cellStyle name="Comma 4 2 7 6 2" xfId="5616" xr:uid="{00000000-0005-0000-0000-000074090000}"/>
    <cellStyle name="Comma 4 2 7 6 2 2" xfId="5617" xr:uid="{00000000-0005-0000-0000-000075090000}"/>
    <cellStyle name="Comma 4 2 7 6 3" xfId="5618" xr:uid="{00000000-0005-0000-0000-000076090000}"/>
    <cellStyle name="Comma 4 2 7 7" xfId="5619" xr:uid="{00000000-0005-0000-0000-000077090000}"/>
    <cellStyle name="Comma 4 2 7 7 2" xfId="5620" xr:uid="{00000000-0005-0000-0000-000078090000}"/>
    <cellStyle name="Comma 4 2 7 8" xfId="5621" xr:uid="{00000000-0005-0000-0000-000079090000}"/>
    <cellStyle name="Comma 4 2 7 8 2" xfId="5622" xr:uid="{00000000-0005-0000-0000-00007A090000}"/>
    <cellStyle name="Comma 4 2 7 9" xfId="5623" xr:uid="{00000000-0005-0000-0000-00007B090000}"/>
    <cellStyle name="Comma 4 2 8" xfId="5624" xr:uid="{00000000-0005-0000-0000-00007C090000}"/>
    <cellStyle name="Comma 4 2 8 2" xfId="5625" xr:uid="{00000000-0005-0000-0000-00007D090000}"/>
    <cellStyle name="Comma 4 2 8 2 2" xfId="5626" xr:uid="{00000000-0005-0000-0000-00007E090000}"/>
    <cellStyle name="Comma 4 2 8 2 2 2" xfId="5627" xr:uid="{00000000-0005-0000-0000-00007F090000}"/>
    <cellStyle name="Comma 4 2 8 2 3" xfId="5628" xr:uid="{00000000-0005-0000-0000-000080090000}"/>
    <cellStyle name="Comma 4 2 8 3" xfId="5629" xr:uid="{00000000-0005-0000-0000-000081090000}"/>
    <cellStyle name="Comma 4 2 8 3 2" xfId="5630" xr:uid="{00000000-0005-0000-0000-000082090000}"/>
    <cellStyle name="Comma 4 2 8 3 2 2" xfId="5631" xr:uid="{00000000-0005-0000-0000-000083090000}"/>
    <cellStyle name="Comma 4 2 8 3 3" xfId="5632" xr:uid="{00000000-0005-0000-0000-000084090000}"/>
    <cellStyle name="Comma 4 2 8 4" xfId="5633" xr:uid="{00000000-0005-0000-0000-000085090000}"/>
    <cellStyle name="Comma 4 2 8 4 2" xfId="5634" xr:uid="{00000000-0005-0000-0000-000086090000}"/>
    <cellStyle name="Comma 4 2 8 4 2 2" xfId="5635" xr:uid="{00000000-0005-0000-0000-000087090000}"/>
    <cellStyle name="Comma 4 2 8 4 3" xfId="5636" xr:uid="{00000000-0005-0000-0000-000088090000}"/>
    <cellStyle name="Comma 4 2 8 5" xfId="5637" xr:uid="{00000000-0005-0000-0000-000089090000}"/>
    <cellStyle name="Comma 4 2 8 5 2" xfId="5638" xr:uid="{00000000-0005-0000-0000-00008A090000}"/>
    <cellStyle name="Comma 4 2 8 6" xfId="5639" xr:uid="{00000000-0005-0000-0000-00008B090000}"/>
    <cellStyle name="Comma 4 2 8 6 2" xfId="5640" xr:uid="{00000000-0005-0000-0000-00008C090000}"/>
    <cellStyle name="Comma 4 2 8 7" xfId="5641" xr:uid="{00000000-0005-0000-0000-00008D090000}"/>
    <cellStyle name="Comma 4 2 9" xfId="5642" xr:uid="{00000000-0005-0000-0000-00008E090000}"/>
    <cellStyle name="Comma 4 2 9 2" xfId="5643" xr:uid="{00000000-0005-0000-0000-00008F090000}"/>
    <cellStyle name="Comma 4 2 9 2 2" xfId="5644" xr:uid="{00000000-0005-0000-0000-000090090000}"/>
    <cellStyle name="Comma 4 2 9 2 2 2" xfId="5645" xr:uid="{00000000-0005-0000-0000-000091090000}"/>
    <cellStyle name="Comma 4 2 9 2 3" xfId="5646" xr:uid="{00000000-0005-0000-0000-000092090000}"/>
    <cellStyle name="Comma 4 2 9 3" xfId="5647" xr:uid="{00000000-0005-0000-0000-000093090000}"/>
    <cellStyle name="Comma 4 2 9 3 2" xfId="5648" xr:uid="{00000000-0005-0000-0000-000094090000}"/>
    <cellStyle name="Comma 4 2 9 3 2 2" xfId="5649" xr:uid="{00000000-0005-0000-0000-000095090000}"/>
    <cellStyle name="Comma 4 2 9 3 3" xfId="5650" xr:uid="{00000000-0005-0000-0000-000096090000}"/>
    <cellStyle name="Comma 4 2 9 4" xfId="5651" xr:uid="{00000000-0005-0000-0000-000097090000}"/>
    <cellStyle name="Comma 4 2 9 4 2" xfId="5652" xr:uid="{00000000-0005-0000-0000-000098090000}"/>
    <cellStyle name="Comma 4 2 9 4 2 2" xfId="5653" xr:uid="{00000000-0005-0000-0000-000099090000}"/>
    <cellStyle name="Comma 4 2 9 4 3" xfId="5654" xr:uid="{00000000-0005-0000-0000-00009A090000}"/>
    <cellStyle name="Comma 4 2 9 5" xfId="5655" xr:uid="{00000000-0005-0000-0000-00009B090000}"/>
    <cellStyle name="Comma 4 2 9 5 2" xfId="5656" xr:uid="{00000000-0005-0000-0000-00009C090000}"/>
    <cellStyle name="Comma 4 2 9 6" xfId="5657" xr:uid="{00000000-0005-0000-0000-00009D090000}"/>
    <cellStyle name="Comma 4 3" xfId="366" xr:uid="{00000000-0005-0000-0000-00009E090000}"/>
    <cellStyle name="Comma 4 3 10" xfId="5658" xr:uid="{00000000-0005-0000-0000-00009F090000}"/>
    <cellStyle name="Comma 4 3 10 2" xfId="5659" xr:uid="{00000000-0005-0000-0000-0000A0090000}"/>
    <cellStyle name="Comma 4 3 10 2 2" xfId="5660" xr:uid="{00000000-0005-0000-0000-0000A1090000}"/>
    <cellStyle name="Comma 4 3 10 2 2 2" xfId="5661" xr:uid="{00000000-0005-0000-0000-0000A2090000}"/>
    <cellStyle name="Comma 4 3 10 2 3" xfId="5662" xr:uid="{00000000-0005-0000-0000-0000A3090000}"/>
    <cellStyle name="Comma 4 3 10 3" xfId="5663" xr:uid="{00000000-0005-0000-0000-0000A4090000}"/>
    <cellStyle name="Comma 4 3 10 3 2" xfId="5664" xr:uid="{00000000-0005-0000-0000-0000A5090000}"/>
    <cellStyle name="Comma 4 3 10 3 2 2" xfId="5665" xr:uid="{00000000-0005-0000-0000-0000A6090000}"/>
    <cellStyle name="Comma 4 3 10 3 3" xfId="5666" xr:uid="{00000000-0005-0000-0000-0000A7090000}"/>
    <cellStyle name="Comma 4 3 10 4" xfId="5667" xr:uid="{00000000-0005-0000-0000-0000A8090000}"/>
    <cellStyle name="Comma 4 3 10 4 2" xfId="5668" xr:uid="{00000000-0005-0000-0000-0000A9090000}"/>
    <cellStyle name="Comma 4 3 10 4 2 2" xfId="5669" xr:uid="{00000000-0005-0000-0000-0000AA090000}"/>
    <cellStyle name="Comma 4 3 10 4 3" xfId="5670" xr:uid="{00000000-0005-0000-0000-0000AB090000}"/>
    <cellStyle name="Comma 4 3 10 5" xfId="5671" xr:uid="{00000000-0005-0000-0000-0000AC090000}"/>
    <cellStyle name="Comma 4 3 10 5 2" xfId="5672" xr:uid="{00000000-0005-0000-0000-0000AD090000}"/>
    <cellStyle name="Comma 4 3 10 6" xfId="5673" xr:uid="{00000000-0005-0000-0000-0000AE090000}"/>
    <cellStyle name="Comma 4 3 11" xfId="5674" xr:uid="{00000000-0005-0000-0000-0000AF090000}"/>
    <cellStyle name="Comma 4 3 11 2" xfId="5675" xr:uid="{00000000-0005-0000-0000-0000B0090000}"/>
    <cellStyle name="Comma 4 3 11 2 2" xfId="5676" xr:uid="{00000000-0005-0000-0000-0000B1090000}"/>
    <cellStyle name="Comma 4 3 11 3" xfId="5677" xr:uid="{00000000-0005-0000-0000-0000B2090000}"/>
    <cellStyle name="Comma 4 3 12" xfId="5678" xr:uid="{00000000-0005-0000-0000-0000B3090000}"/>
    <cellStyle name="Comma 4 3 12 2" xfId="5679" xr:uid="{00000000-0005-0000-0000-0000B4090000}"/>
    <cellStyle name="Comma 4 3 12 2 2" xfId="5680" xr:uid="{00000000-0005-0000-0000-0000B5090000}"/>
    <cellStyle name="Comma 4 3 12 3" xfId="5681" xr:uid="{00000000-0005-0000-0000-0000B6090000}"/>
    <cellStyle name="Comma 4 3 13" xfId="5682" xr:uid="{00000000-0005-0000-0000-0000B7090000}"/>
    <cellStyle name="Comma 4 3 13 2" xfId="5683" xr:uid="{00000000-0005-0000-0000-0000B8090000}"/>
    <cellStyle name="Comma 4 3 13 2 2" xfId="5684" xr:uid="{00000000-0005-0000-0000-0000B9090000}"/>
    <cellStyle name="Comma 4 3 13 3" xfId="5685" xr:uid="{00000000-0005-0000-0000-0000BA090000}"/>
    <cellStyle name="Comma 4 3 14" xfId="5686" xr:uid="{00000000-0005-0000-0000-0000BB090000}"/>
    <cellStyle name="Comma 4 3 14 2" xfId="5687" xr:uid="{00000000-0005-0000-0000-0000BC090000}"/>
    <cellStyle name="Comma 4 3 14 2 2" xfId="5688" xr:uid="{00000000-0005-0000-0000-0000BD090000}"/>
    <cellStyle name="Comma 4 3 14 3" xfId="5689" xr:uid="{00000000-0005-0000-0000-0000BE090000}"/>
    <cellStyle name="Comma 4 3 15" xfId="5690" xr:uid="{00000000-0005-0000-0000-0000BF090000}"/>
    <cellStyle name="Comma 4 3 15 2" xfId="5691" xr:uid="{00000000-0005-0000-0000-0000C0090000}"/>
    <cellStyle name="Comma 4 3 16" xfId="5692" xr:uid="{00000000-0005-0000-0000-0000C1090000}"/>
    <cellStyle name="Comma 4 3 16 2" xfId="5693" xr:uid="{00000000-0005-0000-0000-0000C2090000}"/>
    <cellStyle name="Comma 4 3 17" xfId="5694" xr:uid="{00000000-0005-0000-0000-0000C3090000}"/>
    <cellStyle name="Comma 4 3 17 2" xfId="5695" xr:uid="{00000000-0005-0000-0000-0000C4090000}"/>
    <cellStyle name="Comma 4 3 18" xfId="5696" xr:uid="{00000000-0005-0000-0000-0000C5090000}"/>
    <cellStyle name="Comma 4 3 18 2" xfId="5697" xr:uid="{00000000-0005-0000-0000-0000C6090000}"/>
    <cellStyle name="Comma 4 3 19" xfId="5698" xr:uid="{00000000-0005-0000-0000-0000C7090000}"/>
    <cellStyle name="Comma 4 3 19 2" xfId="5699" xr:uid="{00000000-0005-0000-0000-0000C8090000}"/>
    <cellStyle name="Comma 4 3 2" xfId="367" xr:uid="{00000000-0005-0000-0000-0000C9090000}"/>
    <cellStyle name="Comma 4 3 2 2" xfId="368" xr:uid="{00000000-0005-0000-0000-0000CA090000}"/>
    <cellStyle name="Comma 4 3 2 2 2" xfId="5700" xr:uid="{00000000-0005-0000-0000-0000CB090000}"/>
    <cellStyle name="Comma 4 3 2 3" xfId="5701" xr:uid="{00000000-0005-0000-0000-0000CC090000}"/>
    <cellStyle name="Comma 4 3 2 4" xfId="5702" xr:uid="{00000000-0005-0000-0000-0000CD090000}"/>
    <cellStyle name="Comma 4 3 2 5" xfId="5703" xr:uid="{00000000-0005-0000-0000-0000CE090000}"/>
    <cellStyle name="Comma 4 3 20" xfId="5704" xr:uid="{00000000-0005-0000-0000-0000CF090000}"/>
    <cellStyle name="Comma 4 3 20 2" xfId="5705" xr:uid="{00000000-0005-0000-0000-0000D0090000}"/>
    <cellStyle name="Comma 4 3 21" xfId="5706" xr:uid="{00000000-0005-0000-0000-0000D1090000}"/>
    <cellStyle name="Comma 4 3 22" xfId="5707" xr:uid="{00000000-0005-0000-0000-0000D2090000}"/>
    <cellStyle name="Comma 4 3 23" xfId="55044" xr:uid="{00000000-0005-0000-0000-0000D3090000}"/>
    <cellStyle name="Comma 4 3 3" xfId="369" xr:uid="{00000000-0005-0000-0000-0000D4090000}"/>
    <cellStyle name="Comma 4 3 3 2" xfId="370" xr:uid="{00000000-0005-0000-0000-0000D5090000}"/>
    <cellStyle name="Comma 4 3 3 3" xfId="5708" xr:uid="{00000000-0005-0000-0000-0000D6090000}"/>
    <cellStyle name="Comma 4 3 4" xfId="371" xr:uid="{00000000-0005-0000-0000-0000D7090000}"/>
    <cellStyle name="Comma 4 3 5" xfId="5709" xr:uid="{00000000-0005-0000-0000-0000D8090000}"/>
    <cellStyle name="Comma 4 3 5 2" xfId="5710" xr:uid="{00000000-0005-0000-0000-0000D9090000}"/>
    <cellStyle name="Comma 4 3 5 2 2" xfId="5711" xr:uid="{00000000-0005-0000-0000-0000DA090000}"/>
    <cellStyle name="Comma 4 3 5 2 2 2" xfId="5712" xr:uid="{00000000-0005-0000-0000-0000DB090000}"/>
    <cellStyle name="Comma 4 3 5 2 2 2 2" xfId="5713" xr:uid="{00000000-0005-0000-0000-0000DC090000}"/>
    <cellStyle name="Comma 4 3 5 2 2 3" xfId="5714" xr:uid="{00000000-0005-0000-0000-0000DD090000}"/>
    <cellStyle name="Comma 4 3 5 2 3" xfId="5715" xr:uid="{00000000-0005-0000-0000-0000DE090000}"/>
    <cellStyle name="Comma 4 3 5 2 3 2" xfId="5716" xr:uid="{00000000-0005-0000-0000-0000DF090000}"/>
    <cellStyle name="Comma 4 3 5 2 3 2 2" xfId="5717" xr:uid="{00000000-0005-0000-0000-0000E0090000}"/>
    <cellStyle name="Comma 4 3 5 2 3 3" xfId="5718" xr:uid="{00000000-0005-0000-0000-0000E1090000}"/>
    <cellStyle name="Comma 4 3 5 2 4" xfId="5719" xr:uid="{00000000-0005-0000-0000-0000E2090000}"/>
    <cellStyle name="Comma 4 3 5 2 4 2" xfId="5720" xr:uid="{00000000-0005-0000-0000-0000E3090000}"/>
    <cellStyle name="Comma 4 3 5 2 4 2 2" xfId="5721" xr:uid="{00000000-0005-0000-0000-0000E4090000}"/>
    <cellStyle name="Comma 4 3 5 2 4 3" xfId="5722" xr:uid="{00000000-0005-0000-0000-0000E5090000}"/>
    <cellStyle name="Comma 4 3 5 2 5" xfId="5723" xr:uid="{00000000-0005-0000-0000-0000E6090000}"/>
    <cellStyle name="Comma 4 3 5 2 5 2" xfId="5724" xr:uid="{00000000-0005-0000-0000-0000E7090000}"/>
    <cellStyle name="Comma 4 3 5 2 6" xfId="5725" xr:uid="{00000000-0005-0000-0000-0000E8090000}"/>
    <cellStyle name="Comma 4 3 5 2 6 2" xfId="5726" xr:uid="{00000000-0005-0000-0000-0000E9090000}"/>
    <cellStyle name="Comma 4 3 5 2 7" xfId="5727" xr:uid="{00000000-0005-0000-0000-0000EA090000}"/>
    <cellStyle name="Comma 4 3 5 3" xfId="5728" xr:uid="{00000000-0005-0000-0000-0000EB090000}"/>
    <cellStyle name="Comma 4 3 5 3 2" xfId="5729" xr:uid="{00000000-0005-0000-0000-0000EC090000}"/>
    <cellStyle name="Comma 4 3 5 3 2 2" xfId="5730" xr:uid="{00000000-0005-0000-0000-0000ED090000}"/>
    <cellStyle name="Comma 4 3 5 3 2 2 2" xfId="5731" xr:uid="{00000000-0005-0000-0000-0000EE090000}"/>
    <cellStyle name="Comma 4 3 5 3 2 3" xfId="5732" xr:uid="{00000000-0005-0000-0000-0000EF090000}"/>
    <cellStyle name="Comma 4 3 5 3 3" xfId="5733" xr:uid="{00000000-0005-0000-0000-0000F0090000}"/>
    <cellStyle name="Comma 4 3 5 3 3 2" xfId="5734" xr:uid="{00000000-0005-0000-0000-0000F1090000}"/>
    <cellStyle name="Comma 4 3 5 3 3 2 2" xfId="5735" xr:uid="{00000000-0005-0000-0000-0000F2090000}"/>
    <cellStyle name="Comma 4 3 5 3 3 3" xfId="5736" xr:uid="{00000000-0005-0000-0000-0000F3090000}"/>
    <cellStyle name="Comma 4 3 5 3 4" xfId="5737" xr:uid="{00000000-0005-0000-0000-0000F4090000}"/>
    <cellStyle name="Comma 4 3 5 3 4 2" xfId="5738" xr:uid="{00000000-0005-0000-0000-0000F5090000}"/>
    <cellStyle name="Comma 4 3 5 3 4 2 2" xfId="5739" xr:uid="{00000000-0005-0000-0000-0000F6090000}"/>
    <cellStyle name="Comma 4 3 5 3 4 3" xfId="5740" xr:uid="{00000000-0005-0000-0000-0000F7090000}"/>
    <cellStyle name="Comma 4 3 5 3 5" xfId="5741" xr:uid="{00000000-0005-0000-0000-0000F8090000}"/>
    <cellStyle name="Comma 4 3 5 3 5 2" xfId="5742" xr:uid="{00000000-0005-0000-0000-0000F9090000}"/>
    <cellStyle name="Comma 4 3 5 3 6" xfId="5743" xr:uid="{00000000-0005-0000-0000-0000FA090000}"/>
    <cellStyle name="Comma 4 3 5 4" xfId="5744" xr:uid="{00000000-0005-0000-0000-0000FB090000}"/>
    <cellStyle name="Comma 4 3 5 4 2" xfId="5745" xr:uid="{00000000-0005-0000-0000-0000FC090000}"/>
    <cellStyle name="Comma 4 3 5 4 2 2" xfId="5746" xr:uid="{00000000-0005-0000-0000-0000FD090000}"/>
    <cellStyle name="Comma 4 3 5 4 3" xfId="5747" xr:uid="{00000000-0005-0000-0000-0000FE090000}"/>
    <cellStyle name="Comma 4 3 5 5" xfId="5748" xr:uid="{00000000-0005-0000-0000-0000FF090000}"/>
    <cellStyle name="Comma 4 3 5 5 2" xfId="5749" xr:uid="{00000000-0005-0000-0000-0000000A0000}"/>
    <cellStyle name="Comma 4 3 5 5 2 2" xfId="5750" xr:uid="{00000000-0005-0000-0000-0000010A0000}"/>
    <cellStyle name="Comma 4 3 5 5 3" xfId="5751" xr:uid="{00000000-0005-0000-0000-0000020A0000}"/>
    <cellStyle name="Comma 4 3 5 6" xfId="5752" xr:uid="{00000000-0005-0000-0000-0000030A0000}"/>
    <cellStyle name="Comma 4 3 5 6 2" xfId="5753" xr:uid="{00000000-0005-0000-0000-0000040A0000}"/>
    <cellStyle name="Comma 4 3 5 6 2 2" xfId="5754" xr:uid="{00000000-0005-0000-0000-0000050A0000}"/>
    <cellStyle name="Comma 4 3 5 6 3" xfId="5755" xr:uid="{00000000-0005-0000-0000-0000060A0000}"/>
    <cellStyle name="Comma 4 3 5 7" xfId="5756" xr:uid="{00000000-0005-0000-0000-0000070A0000}"/>
    <cellStyle name="Comma 4 3 5 7 2" xfId="5757" xr:uid="{00000000-0005-0000-0000-0000080A0000}"/>
    <cellStyle name="Comma 4 3 5 8" xfId="5758" xr:uid="{00000000-0005-0000-0000-0000090A0000}"/>
    <cellStyle name="Comma 4 3 5 8 2" xfId="5759" xr:uid="{00000000-0005-0000-0000-00000A0A0000}"/>
    <cellStyle name="Comma 4 3 5 9" xfId="5760" xr:uid="{00000000-0005-0000-0000-00000B0A0000}"/>
    <cellStyle name="Comma 4 3 6" xfId="5761" xr:uid="{00000000-0005-0000-0000-00000C0A0000}"/>
    <cellStyle name="Comma 4 3 6 2" xfId="5762" xr:uid="{00000000-0005-0000-0000-00000D0A0000}"/>
    <cellStyle name="Comma 4 3 6 2 2" xfId="5763" xr:uid="{00000000-0005-0000-0000-00000E0A0000}"/>
    <cellStyle name="Comma 4 3 6 2 2 2" xfId="5764" xr:uid="{00000000-0005-0000-0000-00000F0A0000}"/>
    <cellStyle name="Comma 4 3 6 2 2 2 2" xfId="5765" xr:uid="{00000000-0005-0000-0000-0000100A0000}"/>
    <cellStyle name="Comma 4 3 6 2 2 3" xfId="5766" xr:uid="{00000000-0005-0000-0000-0000110A0000}"/>
    <cellStyle name="Comma 4 3 6 2 3" xfId="5767" xr:uid="{00000000-0005-0000-0000-0000120A0000}"/>
    <cellStyle name="Comma 4 3 6 2 3 2" xfId="5768" xr:uid="{00000000-0005-0000-0000-0000130A0000}"/>
    <cellStyle name="Comma 4 3 6 2 3 2 2" xfId="5769" xr:uid="{00000000-0005-0000-0000-0000140A0000}"/>
    <cellStyle name="Comma 4 3 6 2 3 3" xfId="5770" xr:uid="{00000000-0005-0000-0000-0000150A0000}"/>
    <cellStyle name="Comma 4 3 6 2 4" xfId="5771" xr:uid="{00000000-0005-0000-0000-0000160A0000}"/>
    <cellStyle name="Comma 4 3 6 2 4 2" xfId="5772" xr:uid="{00000000-0005-0000-0000-0000170A0000}"/>
    <cellStyle name="Comma 4 3 6 2 4 2 2" xfId="5773" xr:uid="{00000000-0005-0000-0000-0000180A0000}"/>
    <cellStyle name="Comma 4 3 6 2 4 3" xfId="5774" xr:uid="{00000000-0005-0000-0000-0000190A0000}"/>
    <cellStyle name="Comma 4 3 6 2 5" xfId="5775" xr:uid="{00000000-0005-0000-0000-00001A0A0000}"/>
    <cellStyle name="Comma 4 3 6 2 5 2" xfId="5776" xr:uid="{00000000-0005-0000-0000-00001B0A0000}"/>
    <cellStyle name="Comma 4 3 6 2 6" xfId="5777" xr:uid="{00000000-0005-0000-0000-00001C0A0000}"/>
    <cellStyle name="Comma 4 3 6 2 6 2" xfId="5778" xr:uid="{00000000-0005-0000-0000-00001D0A0000}"/>
    <cellStyle name="Comma 4 3 6 2 7" xfId="5779" xr:uid="{00000000-0005-0000-0000-00001E0A0000}"/>
    <cellStyle name="Comma 4 3 6 3" xfId="5780" xr:uid="{00000000-0005-0000-0000-00001F0A0000}"/>
    <cellStyle name="Comma 4 3 6 3 2" xfId="5781" xr:uid="{00000000-0005-0000-0000-0000200A0000}"/>
    <cellStyle name="Comma 4 3 6 3 2 2" xfId="5782" xr:uid="{00000000-0005-0000-0000-0000210A0000}"/>
    <cellStyle name="Comma 4 3 6 3 2 2 2" xfId="5783" xr:uid="{00000000-0005-0000-0000-0000220A0000}"/>
    <cellStyle name="Comma 4 3 6 3 2 3" xfId="5784" xr:uid="{00000000-0005-0000-0000-0000230A0000}"/>
    <cellStyle name="Comma 4 3 6 3 3" xfId="5785" xr:uid="{00000000-0005-0000-0000-0000240A0000}"/>
    <cellStyle name="Comma 4 3 6 3 3 2" xfId="5786" xr:uid="{00000000-0005-0000-0000-0000250A0000}"/>
    <cellStyle name="Comma 4 3 6 3 3 2 2" xfId="5787" xr:uid="{00000000-0005-0000-0000-0000260A0000}"/>
    <cellStyle name="Comma 4 3 6 3 3 3" xfId="5788" xr:uid="{00000000-0005-0000-0000-0000270A0000}"/>
    <cellStyle name="Comma 4 3 6 3 4" xfId="5789" xr:uid="{00000000-0005-0000-0000-0000280A0000}"/>
    <cellStyle name="Comma 4 3 6 3 4 2" xfId="5790" xr:uid="{00000000-0005-0000-0000-0000290A0000}"/>
    <cellStyle name="Comma 4 3 6 3 4 2 2" xfId="5791" xr:uid="{00000000-0005-0000-0000-00002A0A0000}"/>
    <cellStyle name="Comma 4 3 6 3 4 3" xfId="5792" xr:uid="{00000000-0005-0000-0000-00002B0A0000}"/>
    <cellStyle name="Comma 4 3 6 3 5" xfId="5793" xr:uid="{00000000-0005-0000-0000-00002C0A0000}"/>
    <cellStyle name="Comma 4 3 6 3 5 2" xfId="5794" xr:uid="{00000000-0005-0000-0000-00002D0A0000}"/>
    <cellStyle name="Comma 4 3 6 3 6" xfId="5795" xr:uid="{00000000-0005-0000-0000-00002E0A0000}"/>
    <cellStyle name="Comma 4 3 6 4" xfId="5796" xr:uid="{00000000-0005-0000-0000-00002F0A0000}"/>
    <cellStyle name="Comma 4 3 6 4 2" xfId="5797" xr:uid="{00000000-0005-0000-0000-0000300A0000}"/>
    <cellStyle name="Comma 4 3 6 4 2 2" xfId="5798" xr:uid="{00000000-0005-0000-0000-0000310A0000}"/>
    <cellStyle name="Comma 4 3 6 4 3" xfId="5799" xr:uid="{00000000-0005-0000-0000-0000320A0000}"/>
    <cellStyle name="Comma 4 3 6 5" xfId="5800" xr:uid="{00000000-0005-0000-0000-0000330A0000}"/>
    <cellStyle name="Comma 4 3 6 5 2" xfId="5801" xr:uid="{00000000-0005-0000-0000-0000340A0000}"/>
    <cellStyle name="Comma 4 3 6 5 2 2" xfId="5802" xr:uid="{00000000-0005-0000-0000-0000350A0000}"/>
    <cellStyle name="Comma 4 3 6 5 3" xfId="5803" xr:uid="{00000000-0005-0000-0000-0000360A0000}"/>
    <cellStyle name="Comma 4 3 6 6" xfId="5804" xr:uid="{00000000-0005-0000-0000-0000370A0000}"/>
    <cellStyle name="Comma 4 3 6 6 2" xfId="5805" xr:uid="{00000000-0005-0000-0000-0000380A0000}"/>
    <cellStyle name="Comma 4 3 6 6 2 2" xfId="5806" xr:uid="{00000000-0005-0000-0000-0000390A0000}"/>
    <cellStyle name="Comma 4 3 6 6 3" xfId="5807" xr:uid="{00000000-0005-0000-0000-00003A0A0000}"/>
    <cellStyle name="Comma 4 3 6 7" xfId="5808" xr:uid="{00000000-0005-0000-0000-00003B0A0000}"/>
    <cellStyle name="Comma 4 3 6 7 2" xfId="5809" xr:uid="{00000000-0005-0000-0000-00003C0A0000}"/>
    <cellStyle name="Comma 4 3 6 8" xfId="5810" xr:uid="{00000000-0005-0000-0000-00003D0A0000}"/>
    <cellStyle name="Comma 4 3 6 8 2" xfId="5811" xr:uid="{00000000-0005-0000-0000-00003E0A0000}"/>
    <cellStyle name="Comma 4 3 6 9" xfId="5812" xr:uid="{00000000-0005-0000-0000-00003F0A0000}"/>
    <cellStyle name="Comma 4 3 7" xfId="5813" xr:uid="{00000000-0005-0000-0000-0000400A0000}"/>
    <cellStyle name="Comma 4 3 7 2" xfId="5814" xr:uid="{00000000-0005-0000-0000-0000410A0000}"/>
    <cellStyle name="Comma 4 3 7 2 2" xfId="5815" xr:uid="{00000000-0005-0000-0000-0000420A0000}"/>
    <cellStyle name="Comma 4 3 7 2 2 2" xfId="5816" xr:uid="{00000000-0005-0000-0000-0000430A0000}"/>
    <cellStyle name="Comma 4 3 7 2 3" xfId="5817" xr:uid="{00000000-0005-0000-0000-0000440A0000}"/>
    <cellStyle name="Comma 4 3 7 3" xfId="5818" xr:uid="{00000000-0005-0000-0000-0000450A0000}"/>
    <cellStyle name="Comma 4 3 7 3 2" xfId="5819" xr:uid="{00000000-0005-0000-0000-0000460A0000}"/>
    <cellStyle name="Comma 4 3 7 3 2 2" xfId="5820" xr:uid="{00000000-0005-0000-0000-0000470A0000}"/>
    <cellStyle name="Comma 4 3 7 3 3" xfId="5821" xr:uid="{00000000-0005-0000-0000-0000480A0000}"/>
    <cellStyle name="Comma 4 3 7 4" xfId="5822" xr:uid="{00000000-0005-0000-0000-0000490A0000}"/>
    <cellStyle name="Comma 4 3 7 4 2" xfId="5823" xr:uid="{00000000-0005-0000-0000-00004A0A0000}"/>
    <cellStyle name="Comma 4 3 7 4 2 2" xfId="5824" xr:uid="{00000000-0005-0000-0000-00004B0A0000}"/>
    <cellStyle name="Comma 4 3 7 4 3" xfId="5825" xr:uid="{00000000-0005-0000-0000-00004C0A0000}"/>
    <cellStyle name="Comma 4 3 7 5" xfId="5826" xr:uid="{00000000-0005-0000-0000-00004D0A0000}"/>
    <cellStyle name="Comma 4 3 7 5 2" xfId="5827" xr:uid="{00000000-0005-0000-0000-00004E0A0000}"/>
    <cellStyle name="Comma 4 3 7 6" xfId="5828" xr:uid="{00000000-0005-0000-0000-00004F0A0000}"/>
    <cellStyle name="Comma 4 3 7 6 2" xfId="5829" xr:uid="{00000000-0005-0000-0000-0000500A0000}"/>
    <cellStyle name="Comma 4 3 7 7" xfId="5830" xr:uid="{00000000-0005-0000-0000-0000510A0000}"/>
    <cellStyle name="Comma 4 3 8" xfId="5831" xr:uid="{00000000-0005-0000-0000-0000520A0000}"/>
    <cellStyle name="Comma 4 3 8 2" xfId="5832" xr:uid="{00000000-0005-0000-0000-0000530A0000}"/>
    <cellStyle name="Comma 4 3 8 2 2" xfId="5833" xr:uid="{00000000-0005-0000-0000-0000540A0000}"/>
    <cellStyle name="Comma 4 3 8 2 2 2" xfId="5834" xr:uid="{00000000-0005-0000-0000-0000550A0000}"/>
    <cellStyle name="Comma 4 3 8 2 3" xfId="5835" xr:uid="{00000000-0005-0000-0000-0000560A0000}"/>
    <cellStyle name="Comma 4 3 8 3" xfId="5836" xr:uid="{00000000-0005-0000-0000-0000570A0000}"/>
    <cellStyle name="Comma 4 3 8 3 2" xfId="5837" xr:uid="{00000000-0005-0000-0000-0000580A0000}"/>
    <cellStyle name="Comma 4 3 8 3 2 2" xfId="5838" xr:uid="{00000000-0005-0000-0000-0000590A0000}"/>
    <cellStyle name="Comma 4 3 8 3 3" xfId="5839" xr:uid="{00000000-0005-0000-0000-00005A0A0000}"/>
    <cellStyle name="Comma 4 3 8 4" xfId="5840" xr:uid="{00000000-0005-0000-0000-00005B0A0000}"/>
    <cellStyle name="Comma 4 3 8 4 2" xfId="5841" xr:uid="{00000000-0005-0000-0000-00005C0A0000}"/>
    <cellStyle name="Comma 4 3 8 4 2 2" xfId="5842" xr:uid="{00000000-0005-0000-0000-00005D0A0000}"/>
    <cellStyle name="Comma 4 3 8 4 3" xfId="5843" xr:uid="{00000000-0005-0000-0000-00005E0A0000}"/>
    <cellStyle name="Comma 4 3 8 5" xfId="5844" xr:uid="{00000000-0005-0000-0000-00005F0A0000}"/>
    <cellStyle name="Comma 4 3 8 5 2" xfId="5845" xr:uid="{00000000-0005-0000-0000-0000600A0000}"/>
    <cellStyle name="Comma 4 3 8 6" xfId="5846" xr:uid="{00000000-0005-0000-0000-0000610A0000}"/>
    <cellStyle name="Comma 4 3 9" xfId="5847" xr:uid="{00000000-0005-0000-0000-0000620A0000}"/>
    <cellStyle name="Comma 4 3 9 2" xfId="5848" xr:uid="{00000000-0005-0000-0000-0000630A0000}"/>
    <cellStyle name="Comma 4 3 9 2 2" xfId="5849" xr:uid="{00000000-0005-0000-0000-0000640A0000}"/>
    <cellStyle name="Comma 4 3 9 2 2 2" xfId="5850" xr:uid="{00000000-0005-0000-0000-0000650A0000}"/>
    <cellStyle name="Comma 4 3 9 2 3" xfId="5851" xr:uid="{00000000-0005-0000-0000-0000660A0000}"/>
    <cellStyle name="Comma 4 3 9 3" xfId="5852" xr:uid="{00000000-0005-0000-0000-0000670A0000}"/>
    <cellStyle name="Comma 4 3 9 3 2" xfId="5853" xr:uid="{00000000-0005-0000-0000-0000680A0000}"/>
    <cellStyle name="Comma 4 3 9 3 2 2" xfId="5854" xr:uid="{00000000-0005-0000-0000-0000690A0000}"/>
    <cellStyle name="Comma 4 3 9 3 3" xfId="5855" xr:uid="{00000000-0005-0000-0000-00006A0A0000}"/>
    <cellStyle name="Comma 4 3 9 4" xfId="5856" xr:uid="{00000000-0005-0000-0000-00006B0A0000}"/>
    <cellStyle name="Comma 4 3 9 4 2" xfId="5857" xr:uid="{00000000-0005-0000-0000-00006C0A0000}"/>
    <cellStyle name="Comma 4 3 9 4 2 2" xfId="5858" xr:uid="{00000000-0005-0000-0000-00006D0A0000}"/>
    <cellStyle name="Comma 4 3 9 4 3" xfId="5859" xr:uid="{00000000-0005-0000-0000-00006E0A0000}"/>
    <cellStyle name="Comma 4 3 9 5" xfId="5860" xr:uid="{00000000-0005-0000-0000-00006F0A0000}"/>
    <cellStyle name="Comma 4 3 9 5 2" xfId="5861" xr:uid="{00000000-0005-0000-0000-0000700A0000}"/>
    <cellStyle name="Comma 4 3 9 6" xfId="5862" xr:uid="{00000000-0005-0000-0000-0000710A0000}"/>
    <cellStyle name="Comma 4 4" xfId="372" xr:uid="{00000000-0005-0000-0000-0000720A0000}"/>
    <cellStyle name="Comma 4 4 10" xfId="5863" xr:uid="{00000000-0005-0000-0000-0000730A0000}"/>
    <cellStyle name="Comma 4 4 10 2" xfId="5864" xr:uid="{00000000-0005-0000-0000-0000740A0000}"/>
    <cellStyle name="Comma 4 4 10 2 2" xfId="5865" xr:uid="{00000000-0005-0000-0000-0000750A0000}"/>
    <cellStyle name="Comma 4 4 10 3" xfId="5866" xr:uid="{00000000-0005-0000-0000-0000760A0000}"/>
    <cellStyle name="Comma 4 4 11" xfId="5867" xr:uid="{00000000-0005-0000-0000-0000770A0000}"/>
    <cellStyle name="Comma 4 4 11 2" xfId="5868" xr:uid="{00000000-0005-0000-0000-0000780A0000}"/>
    <cellStyle name="Comma 4 4 11 2 2" xfId="5869" xr:uid="{00000000-0005-0000-0000-0000790A0000}"/>
    <cellStyle name="Comma 4 4 11 3" xfId="5870" xr:uid="{00000000-0005-0000-0000-00007A0A0000}"/>
    <cellStyle name="Comma 4 4 12" xfId="5871" xr:uid="{00000000-0005-0000-0000-00007B0A0000}"/>
    <cellStyle name="Comma 4 4 12 2" xfId="5872" xr:uid="{00000000-0005-0000-0000-00007C0A0000}"/>
    <cellStyle name="Comma 4 4 13" xfId="5873" xr:uid="{00000000-0005-0000-0000-00007D0A0000}"/>
    <cellStyle name="Comma 4 4 13 2" xfId="5874" xr:uid="{00000000-0005-0000-0000-00007E0A0000}"/>
    <cellStyle name="Comma 4 4 14" xfId="5875" xr:uid="{00000000-0005-0000-0000-00007F0A0000}"/>
    <cellStyle name="Comma 4 4 14 2" xfId="5876" xr:uid="{00000000-0005-0000-0000-0000800A0000}"/>
    <cellStyle name="Comma 4 4 15" xfId="5877" xr:uid="{00000000-0005-0000-0000-0000810A0000}"/>
    <cellStyle name="Comma 4 4 15 2" xfId="5878" xr:uid="{00000000-0005-0000-0000-0000820A0000}"/>
    <cellStyle name="Comma 4 4 16" xfId="5879" xr:uid="{00000000-0005-0000-0000-0000830A0000}"/>
    <cellStyle name="Comma 4 4 17" xfId="5880" xr:uid="{00000000-0005-0000-0000-0000840A0000}"/>
    <cellStyle name="Comma 4 4 2" xfId="373" xr:uid="{00000000-0005-0000-0000-0000850A0000}"/>
    <cellStyle name="Comma 4 4 2 10" xfId="5881" xr:uid="{00000000-0005-0000-0000-0000860A0000}"/>
    <cellStyle name="Comma 4 4 2 2" xfId="374" xr:uid="{00000000-0005-0000-0000-0000870A0000}"/>
    <cellStyle name="Comma 4 4 2 2 2" xfId="5882" xr:uid="{00000000-0005-0000-0000-0000880A0000}"/>
    <cellStyle name="Comma 4 4 2 2 2 2" xfId="5883" xr:uid="{00000000-0005-0000-0000-0000890A0000}"/>
    <cellStyle name="Comma 4 4 2 2 2 2 2" xfId="5884" xr:uid="{00000000-0005-0000-0000-00008A0A0000}"/>
    <cellStyle name="Comma 4 4 2 2 2 3" xfId="5885" xr:uid="{00000000-0005-0000-0000-00008B0A0000}"/>
    <cellStyle name="Comma 4 4 2 2 3" xfId="5886" xr:uid="{00000000-0005-0000-0000-00008C0A0000}"/>
    <cellStyle name="Comma 4 4 2 2 3 2" xfId="5887" xr:uid="{00000000-0005-0000-0000-00008D0A0000}"/>
    <cellStyle name="Comma 4 4 2 2 3 2 2" xfId="5888" xr:uid="{00000000-0005-0000-0000-00008E0A0000}"/>
    <cellStyle name="Comma 4 4 2 2 3 3" xfId="5889" xr:uid="{00000000-0005-0000-0000-00008F0A0000}"/>
    <cellStyle name="Comma 4 4 2 2 4" xfId="5890" xr:uid="{00000000-0005-0000-0000-0000900A0000}"/>
    <cellStyle name="Comma 4 4 2 2 4 2" xfId="5891" xr:uid="{00000000-0005-0000-0000-0000910A0000}"/>
    <cellStyle name="Comma 4 4 2 2 4 2 2" xfId="5892" xr:uid="{00000000-0005-0000-0000-0000920A0000}"/>
    <cellStyle name="Comma 4 4 2 2 4 3" xfId="5893" xr:uid="{00000000-0005-0000-0000-0000930A0000}"/>
    <cellStyle name="Comma 4 4 2 2 5" xfId="5894" xr:uid="{00000000-0005-0000-0000-0000940A0000}"/>
    <cellStyle name="Comma 4 4 2 2 5 2" xfId="5895" xr:uid="{00000000-0005-0000-0000-0000950A0000}"/>
    <cellStyle name="Comma 4 4 2 2 6" xfId="5896" xr:uid="{00000000-0005-0000-0000-0000960A0000}"/>
    <cellStyle name="Comma 4 4 2 2 6 2" xfId="5897" xr:uid="{00000000-0005-0000-0000-0000970A0000}"/>
    <cellStyle name="Comma 4 4 2 2 7" xfId="5898" xr:uid="{00000000-0005-0000-0000-0000980A0000}"/>
    <cellStyle name="Comma 4 4 2 3" xfId="5899" xr:uid="{00000000-0005-0000-0000-0000990A0000}"/>
    <cellStyle name="Comma 4 4 2 3 2" xfId="5900" xr:uid="{00000000-0005-0000-0000-00009A0A0000}"/>
    <cellStyle name="Comma 4 4 2 3 2 2" xfId="5901" xr:uid="{00000000-0005-0000-0000-00009B0A0000}"/>
    <cellStyle name="Comma 4 4 2 3 2 2 2" xfId="5902" xr:uid="{00000000-0005-0000-0000-00009C0A0000}"/>
    <cellStyle name="Comma 4 4 2 3 2 3" xfId="5903" xr:uid="{00000000-0005-0000-0000-00009D0A0000}"/>
    <cellStyle name="Comma 4 4 2 3 3" xfId="5904" xr:uid="{00000000-0005-0000-0000-00009E0A0000}"/>
    <cellStyle name="Comma 4 4 2 3 3 2" xfId="5905" xr:uid="{00000000-0005-0000-0000-00009F0A0000}"/>
    <cellStyle name="Comma 4 4 2 3 3 2 2" xfId="5906" xr:uid="{00000000-0005-0000-0000-0000A00A0000}"/>
    <cellStyle name="Comma 4 4 2 3 3 3" xfId="5907" xr:uid="{00000000-0005-0000-0000-0000A10A0000}"/>
    <cellStyle name="Comma 4 4 2 3 4" xfId="5908" xr:uid="{00000000-0005-0000-0000-0000A20A0000}"/>
    <cellStyle name="Comma 4 4 2 3 4 2" xfId="5909" xr:uid="{00000000-0005-0000-0000-0000A30A0000}"/>
    <cellStyle name="Comma 4 4 2 3 4 2 2" xfId="5910" xr:uid="{00000000-0005-0000-0000-0000A40A0000}"/>
    <cellStyle name="Comma 4 4 2 3 4 3" xfId="5911" xr:uid="{00000000-0005-0000-0000-0000A50A0000}"/>
    <cellStyle name="Comma 4 4 2 3 5" xfId="5912" xr:uid="{00000000-0005-0000-0000-0000A60A0000}"/>
    <cellStyle name="Comma 4 4 2 3 5 2" xfId="5913" xr:uid="{00000000-0005-0000-0000-0000A70A0000}"/>
    <cellStyle name="Comma 4 4 2 3 6" xfId="5914" xr:uid="{00000000-0005-0000-0000-0000A80A0000}"/>
    <cellStyle name="Comma 4 4 2 4" xfId="5915" xr:uid="{00000000-0005-0000-0000-0000A90A0000}"/>
    <cellStyle name="Comma 4 4 2 4 2" xfId="5916" xr:uid="{00000000-0005-0000-0000-0000AA0A0000}"/>
    <cellStyle name="Comma 4 4 2 4 2 2" xfId="5917" xr:uid="{00000000-0005-0000-0000-0000AB0A0000}"/>
    <cellStyle name="Comma 4 4 2 4 3" xfId="5918" xr:uid="{00000000-0005-0000-0000-0000AC0A0000}"/>
    <cellStyle name="Comma 4 4 2 5" xfId="5919" xr:uid="{00000000-0005-0000-0000-0000AD0A0000}"/>
    <cellStyle name="Comma 4 4 2 5 2" xfId="5920" xr:uid="{00000000-0005-0000-0000-0000AE0A0000}"/>
    <cellStyle name="Comma 4 4 2 5 2 2" xfId="5921" xr:uid="{00000000-0005-0000-0000-0000AF0A0000}"/>
    <cellStyle name="Comma 4 4 2 5 3" xfId="5922" xr:uid="{00000000-0005-0000-0000-0000B00A0000}"/>
    <cellStyle name="Comma 4 4 2 6" xfId="5923" xr:uid="{00000000-0005-0000-0000-0000B10A0000}"/>
    <cellStyle name="Comma 4 4 2 6 2" xfId="5924" xr:uid="{00000000-0005-0000-0000-0000B20A0000}"/>
    <cellStyle name="Comma 4 4 2 6 2 2" xfId="5925" xr:uid="{00000000-0005-0000-0000-0000B30A0000}"/>
    <cellStyle name="Comma 4 4 2 6 3" xfId="5926" xr:uid="{00000000-0005-0000-0000-0000B40A0000}"/>
    <cellStyle name="Comma 4 4 2 7" xfId="5927" xr:uid="{00000000-0005-0000-0000-0000B50A0000}"/>
    <cellStyle name="Comma 4 4 2 7 2" xfId="5928" xr:uid="{00000000-0005-0000-0000-0000B60A0000}"/>
    <cellStyle name="Comma 4 4 2 8" xfId="5929" xr:uid="{00000000-0005-0000-0000-0000B70A0000}"/>
    <cellStyle name="Comma 4 4 2 8 2" xfId="5930" xr:uid="{00000000-0005-0000-0000-0000B80A0000}"/>
    <cellStyle name="Comma 4 4 2 9" xfId="5931" xr:uid="{00000000-0005-0000-0000-0000B90A0000}"/>
    <cellStyle name="Comma 4 4 3" xfId="375" xr:uid="{00000000-0005-0000-0000-0000BA0A0000}"/>
    <cellStyle name="Comma 4 4 3 10" xfId="5932" xr:uid="{00000000-0005-0000-0000-0000BB0A0000}"/>
    <cellStyle name="Comma 4 4 3 2" xfId="376" xr:uid="{00000000-0005-0000-0000-0000BC0A0000}"/>
    <cellStyle name="Comma 4 4 3 2 2" xfId="5933" xr:uid="{00000000-0005-0000-0000-0000BD0A0000}"/>
    <cellStyle name="Comma 4 4 3 2 2 2" xfId="5934" xr:uid="{00000000-0005-0000-0000-0000BE0A0000}"/>
    <cellStyle name="Comma 4 4 3 2 2 2 2" xfId="5935" xr:uid="{00000000-0005-0000-0000-0000BF0A0000}"/>
    <cellStyle name="Comma 4 4 3 2 2 3" xfId="5936" xr:uid="{00000000-0005-0000-0000-0000C00A0000}"/>
    <cellStyle name="Comma 4 4 3 2 3" xfId="5937" xr:uid="{00000000-0005-0000-0000-0000C10A0000}"/>
    <cellStyle name="Comma 4 4 3 2 3 2" xfId="5938" xr:uid="{00000000-0005-0000-0000-0000C20A0000}"/>
    <cellStyle name="Comma 4 4 3 2 3 2 2" xfId="5939" xr:uid="{00000000-0005-0000-0000-0000C30A0000}"/>
    <cellStyle name="Comma 4 4 3 2 3 3" xfId="5940" xr:uid="{00000000-0005-0000-0000-0000C40A0000}"/>
    <cellStyle name="Comma 4 4 3 2 4" xfId="5941" xr:uid="{00000000-0005-0000-0000-0000C50A0000}"/>
    <cellStyle name="Comma 4 4 3 2 4 2" xfId="5942" xr:uid="{00000000-0005-0000-0000-0000C60A0000}"/>
    <cellStyle name="Comma 4 4 3 2 4 2 2" xfId="5943" xr:uid="{00000000-0005-0000-0000-0000C70A0000}"/>
    <cellStyle name="Comma 4 4 3 2 4 3" xfId="5944" xr:uid="{00000000-0005-0000-0000-0000C80A0000}"/>
    <cellStyle name="Comma 4 4 3 2 5" xfId="5945" xr:uid="{00000000-0005-0000-0000-0000C90A0000}"/>
    <cellStyle name="Comma 4 4 3 2 5 2" xfId="5946" xr:uid="{00000000-0005-0000-0000-0000CA0A0000}"/>
    <cellStyle name="Comma 4 4 3 2 6" xfId="5947" xr:uid="{00000000-0005-0000-0000-0000CB0A0000}"/>
    <cellStyle name="Comma 4 4 3 2 6 2" xfId="5948" xr:uid="{00000000-0005-0000-0000-0000CC0A0000}"/>
    <cellStyle name="Comma 4 4 3 2 7" xfId="5949" xr:uid="{00000000-0005-0000-0000-0000CD0A0000}"/>
    <cellStyle name="Comma 4 4 3 3" xfId="5950" xr:uid="{00000000-0005-0000-0000-0000CE0A0000}"/>
    <cellStyle name="Comma 4 4 3 3 2" xfId="5951" xr:uid="{00000000-0005-0000-0000-0000CF0A0000}"/>
    <cellStyle name="Comma 4 4 3 3 2 2" xfId="5952" xr:uid="{00000000-0005-0000-0000-0000D00A0000}"/>
    <cellStyle name="Comma 4 4 3 3 2 2 2" xfId="5953" xr:uid="{00000000-0005-0000-0000-0000D10A0000}"/>
    <cellStyle name="Comma 4 4 3 3 2 3" xfId="5954" xr:uid="{00000000-0005-0000-0000-0000D20A0000}"/>
    <cellStyle name="Comma 4 4 3 3 3" xfId="5955" xr:uid="{00000000-0005-0000-0000-0000D30A0000}"/>
    <cellStyle name="Comma 4 4 3 3 3 2" xfId="5956" xr:uid="{00000000-0005-0000-0000-0000D40A0000}"/>
    <cellStyle name="Comma 4 4 3 3 3 2 2" xfId="5957" xr:uid="{00000000-0005-0000-0000-0000D50A0000}"/>
    <cellStyle name="Comma 4 4 3 3 3 3" xfId="5958" xr:uid="{00000000-0005-0000-0000-0000D60A0000}"/>
    <cellStyle name="Comma 4 4 3 3 4" xfId="5959" xr:uid="{00000000-0005-0000-0000-0000D70A0000}"/>
    <cellStyle name="Comma 4 4 3 3 4 2" xfId="5960" xr:uid="{00000000-0005-0000-0000-0000D80A0000}"/>
    <cellStyle name="Comma 4 4 3 3 4 2 2" xfId="5961" xr:uid="{00000000-0005-0000-0000-0000D90A0000}"/>
    <cellStyle name="Comma 4 4 3 3 4 3" xfId="5962" xr:uid="{00000000-0005-0000-0000-0000DA0A0000}"/>
    <cellStyle name="Comma 4 4 3 3 5" xfId="5963" xr:uid="{00000000-0005-0000-0000-0000DB0A0000}"/>
    <cellStyle name="Comma 4 4 3 3 5 2" xfId="5964" xr:uid="{00000000-0005-0000-0000-0000DC0A0000}"/>
    <cellStyle name="Comma 4 4 3 3 6" xfId="5965" xr:uid="{00000000-0005-0000-0000-0000DD0A0000}"/>
    <cellStyle name="Comma 4 4 3 4" xfId="5966" xr:uid="{00000000-0005-0000-0000-0000DE0A0000}"/>
    <cellStyle name="Comma 4 4 3 4 2" xfId="5967" xr:uid="{00000000-0005-0000-0000-0000DF0A0000}"/>
    <cellStyle name="Comma 4 4 3 4 2 2" xfId="5968" xr:uid="{00000000-0005-0000-0000-0000E00A0000}"/>
    <cellStyle name="Comma 4 4 3 4 3" xfId="5969" xr:uid="{00000000-0005-0000-0000-0000E10A0000}"/>
    <cellStyle name="Comma 4 4 3 5" xfId="5970" xr:uid="{00000000-0005-0000-0000-0000E20A0000}"/>
    <cellStyle name="Comma 4 4 3 5 2" xfId="5971" xr:uid="{00000000-0005-0000-0000-0000E30A0000}"/>
    <cellStyle name="Comma 4 4 3 5 2 2" xfId="5972" xr:uid="{00000000-0005-0000-0000-0000E40A0000}"/>
    <cellStyle name="Comma 4 4 3 5 3" xfId="5973" xr:uid="{00000000-0005-0000-0000-0000E50A0000}"/>
    <cellStyle name="Comma 4 4 3 6" xfId="5974" xr:uid="{00000000-0005-0000-0000-0000E60A0000}"/>
    <cellStyle name="Comma 4 4 3 6 2" xfId="5975" xr:uid="{00000000-0005-0000-0000-0000E70A0000}"/>
    <cellStyle name="Comma 4 4 3 6 2 2" xfId="5976" xr:uid="{00000000-0005-0000-0000-0000E80A0000}"/>
    <cellStyle name="Comma 4 4 3 6 3" xfId="5977" xr:uid="{00000000-0005-0000-0000-0000E90A0000}"/>
    <cellStyle name="Comma 4 4 3 7" xfId="5978" xr:uid="{00000000-0005-0000-0000-0000EA0A0000}"/>
    <cellStyle name="Comma 4 4 3 7 2" xfId="5979" xr:uid="{00000000-0005-0000-0000-0000EB0A0000}"/>
    <cellStyle name="Comma 4 4 3 8" xfId="5980" xr:uid="{00000000-0005-0000-0000-0000EC0A0000}"/>
    <cellStyle name="Comma 4 4 3 8 2" xfId="5981" xr:uid="{00000000-0005-0000-0000-0000ED0A0000}"/>
    <cellStyle name="Comma 4 4 3 9" xfId="5982" xr:uid="{00000000-0005-0000-0000-0000EE0A0000}"/>
    <cellStyle name="Comma 4 4 4" xfId="377" xr:uid="{00000000-0005-0000-0000-0000EF0A0000}"/>
    <cellStyle name="Comma 4 4 4 2" xfId="5983" xr:uid="{00000000-0005-0000-0000-0000F00A0000}"/>
    <cellStyle name="Comma 4 4 4 2 2" xfId="5984" xr:uid="{00000000-0005-0000-0000-0000F10A0000}"/>
    <cellStyle name="Comma 4 4 4 2 2 2" xfId="5985" xr:uid="{00000000-0005-0000-0000-0000F20A0000}"/>
    <cellStyle name="Comma 4 4 4 2 3" xfId="5986" xr:uid="{00000000-0005-0000-0000-0000F30A0000}"/>
    <cellStyle name="Comma 4 4 4 3" xfId="5987" xr:uid="{00000000-0005-0000-0000-0000F40A0000}"/>
    <cellStyle name="Comma 4 4 4 3 2" xfId="5988" xr:uid="{00000000-0005-0000-0000-0000F50A0000}"/>
    <cellStyle name="Comma 4 4 4 3 2 2" xfId="5989" xr:uid="{00000000-0005-0000-0000-0000F60A0000}"/>
    <cellStyle name="Comma 4 4 4 3 3" xfId="5990" xr:uid="{00000000-0005-0000-0000-0000F70A0000}"/>
    <cellStyle name="Comma 4 4 4 4" xfId="5991" xr:uid="{00000000-0005-0000-0000-0000F80A0000}"/>
    <cellStyle name="Comma 4 4 4 4 2" xfId="5992" xr:uid="{00000000-0005-0000-0000-0000F90A0000}"/>
    <cellStyle name="Comma 4 4 4 4 2 2" xfId="5993" xr:uid="{00000000-0005-0000-0000-0000FA0A0000}"/>
    <cellStyle name="Comma 4 4 4 4 3" xfId="5994" xr:uid="{00000000-0005-0000-0000-0000FB0A0000}"/>
    <cellStyle name="Comma 4 4 4 5" xfId="5995" xr:uid="{00000000-0005-0000-0000-0000FC0A0000}"/>
    <cellStyle name="Comma 4 4 4 5 2" xfId="5996" xr:uid="{00000000-0005-0000-0000-0000FD0A0000}"/>
    <cellStyle name="Comma 4 4 4 6" xfId="5997" xr:uid="{00000000-0005-0000-0000-0000FE0A0000}"/>
    <cellStyle name="Comma 4 4 4 6 2" xfId="5998" xr:uid="{00000000-0005-0000-0000-0000FF0A0000}"/>
    <cellStyle name="Comma 4 4 4 7" xfId="5999" xr:uid="{00000000-0005-0000-0000-0000000B0000}"/>
    <cellStyle name="Comma 4 4 5" xfId="6000" xr:uid="{00000000-0005-0000-0000-0000010B0000}"/>
    <cellStyle name="Comma 4 4 5 2" xfId="6001" xr:uid="{00000000-0005-0000-0000-0000020B0000}"/>
    <cellStyle name="Comma 4 4 5 2 2" xfId="6002" xr:uid="{00000000-0005-0000-0000-0000030B0000}"/>
    <cellStyle name="Comma 4 4 5 2 2 2" xfId="6003" xr:uid="{00000000-0005-0000-0000-0000040B0000}"/>
    <cellStyle name="Comma 4 4 5 2 3" xfId="6004" xr:uid="{00000000-0005-0000-0000-0000050B0000}"/>
    <cellStyle name="Comma 4 4 5 3" xfId="6005" xr:uid="{00000000-0005-0000-0000-0000060B0000}"/>
    <cellStyle name="Comma 4 4 5 3 2" xfId="6006" xr:uid="{00000000-0005-0000-0000-0000070B0000}"/>
    <cellStyle name="Comma 4 4 5 3 2 2" xfId="6007" xr:uid="{00000000-0005-0000-0000-0000080B0000}"/>
    <cellStyle name="Comma 4 4 5 3 3" xfId="6008" xr:uid="{00000000-0005-0000-0000-0000090B0000}"/>
    <cellStyle name="Comma 4 4 5 4" xfId="6009" xr:uid="{00000000-0005-0000-0000-00000A0B0000}"/>
    <cellStyle name="Comma 4 4 5 4 2" xfId="6010" xr:uid="{00000000-0005-0000-0000-00000B0B0000}"/>
    <cellStyle name="Comma 4 4 5 4 2 2" xfId="6011" xr:uid="{00000000-0005-0000-0000-00000C0B0000}"/>
    <cellStyle name="Comma 4 4 5 4 3" xfId="6012" xr:uid="{00000000-0005-0000-0000-00000D0B0000}"/>
    <cellStyle name="Comma 4 4 5 5" xfId="6013" xr:uid="{00000000-0005-0000-0000-00000E0B0000}"/>
    <cellStyle name="Comma 4 4 5 5 2" xfId="6014" xr:uid="{00000000-0005-0000-0000-00000F0B0000}"/>
    <cellStyle name="Comma 4 4 5 6" xfId="6015" xr:uid="{00000000-0005-0000-0000-0000100B0000}"/>
    <cellStyle name="Comma 4 4 6" xfId="6016" xr:uid="{00000000-0005-0000-0000-0000110B0000}"/>
    <cellStyle name="Comma 4 4 6 2" xfId="6017" xr:uid="{00000000-0005-0000-0000-0000120B0000}"/>
    <cellStyle name="Comma 4 4 6 2 2" xfId="6018" xr:uid="{00000000-0005-0000-0000-0000130B0000}"/>
    <cellStyle name="Comma 4 4 6 2 2 2" xfId="6019" xr:uid="{00000000-0005-0000-0000-0000140B0000}"/>
    <cellStyle name="Comma 4 4 6 2 3" xfId="6020" xr:uid="{00000000-0005-0000-0000-0000150B0000}"/>
    <cellStyle name="Comma 4 4 6 3" xfId="6021" xr:uid="{00000000-0005-0000-0000-0000160B0000}"/>
    <cellStyle name="Comma 4 4 6 3 2" xfId="6022" xr:uid="{00000000-0005-0000-0000-0000170B0000}"/>
    <cellStyle name="Comma 4 4 6 3 2 2" xfId="6023" xr:uid="{00000000-0005-0000-0000-0000180B0000}"/>
    <cellStyle name="Comma 4 4 6 3 3" xfId="6024" xr:uid="{00000000-0005-0000-0000-0000190B0000}"/>
    <cellStyle name="Comma 4 4 6 4" xfId="6025" xr:uid="{00000000-0005-0000-0000-00001A0B0000}"/>
    <cellStyle name="Comma 4 4 6 4 2" xfId="6026" xr:uid="{00000000-0005-0000-0000-00001B0B0000}"/>
    <cellStyle name="Comma 4 4 6 4 2 2" xfId="6027" xr:uid="{00000000-0005-0000-0000-00001C0B0000}"/>
    <cellStyle name="Comma 4 4 6 4 3" xfId="6028" xr:uid="{00000000-0005-0000-0000-00001D0B0000}"/>
    <cellStyle name="Comma 4 4 6 5" xfId="6029" xr:uid="{00000000-0005-0000-0000-00001E0B0000}"/>
    <cellStyle name="Comma 4 4 6 5 2" xfId="6030" xr:uid="{00000000-0005-0000-0000-00001F0B0000}"/>
    <cellStyle name="Comma 4 4 6 6" xfId="6031" xr:uid="{00000000-0005-0000-0000-0000200B0000}"/>
    <cellStyle name="Comma 4 4 7" xfId="6032" xr:uid="{00000000-0005-0000-0000-0000210B0000}"/>
    <cellStyle name="Comma 4 4 7 2" xfId="6033" xr:uid="{00000000-0005-0000-0000-0000220B0000}"/>
    <cellStyle name="Comma 4 4 7 2 2" xfId="6034" xr:uid="{00000000-0005-0000-0000-0000230B0000}"/>
    <cellStyle name="Comma 4 4 7 2 2 2" xfId="6035" xr:uid="{00000000-0005-0000-0000-0000240B0000}"/>
    <cellStyle name="Comma 4 4 7 2 3" xfId="6036" xr:uid="{00000000-0005-0000-0000-0000250B0000}"/>
    <cellStyle name="Comma 4 4 7 3" xfId="6037" xr:uid="{00000000-0005-0000-0000-0000260B0000}"/>
    <cellStyle name="Comma 4 4 7 3 2" xfId="6038" xr:uid="{00000000-0005-0000-0000-0000270B0000}"/>
    <cellStyle name="Comma 4 4 7 3 2 2" xfId="6039" xr:uid="{00000000-0005-0000-0000-0000280B0000}"/>
    <cellStyle name="Comma 4 4 7 3 3" xfId="6040" xr:uid="{00000000-0005-0000-0000-0000290B0000}"/>
    <cellStyle name="Comma 4 4 7 4" xfId="6041" xr:uid="{00000000-0005-0000-0000-00002A0B0000}"/>
    <cellStyle name="Comma 4 4 7 4 2" xfId="6042" xr:uid="{00000000-0005-0000-0000-00002B0B0000}"/>
    <cellStyle name="Comma 4 4 7 4 2 2" xfId="6043" xr:uid="{00000000-0005-0000-0000-00002C0B0000}"/>
    <cellStyle name="Comma 4 4 7 4 3" xfId="6044" xr:uid="{00000000-0005-0000-0000-00002D0B0000}"/>
    <cellStyle name="Comma 4 4 7 5" xfId="6045" xr:uid="{00000000-0005-0000-0000-00002E0B0000}"/>
    <cellStyle name="Comma 4 4 7 5 2" xfId="6046" xr:uid="{00000000-0005-0000-0000-00002F0B0000}"/>
    <cellStyle name="Comma 4 4 7 6" xfId="6047" xr:uid="{00000000-0005-0000-0000-0000300B0000}"/>
    <cellStyle name="Comma 4 4 8" xfId="6048" xr:uid="{00000000-0005-0000-0000-0000310B0000}"/>
    <cellStyle name="Comma 4 4 8 2" xfId="6049" xr:uid="{00000000-0005-0000-0000-0000320B0000}"/>
    <cellStyle name="Comma 4 4 8 2 2" xfId="6050" xr:uid="{00000000-0005-0000-0000-0000330B0000}"/>
    <cellStyle name="Comma 4 4 8 3" xfId="6051" xr:uid="{00000000-0005-0000-0000-0000340B0000}"/>
    <cellStyle name="Comma 4 4 9" xfId="6052" xr:uid="{00000000-0005-0000-0000-0000350B0000}"/>
    <cellStyle name="Comma 4 4 9 2" xfId="6053" xr:uid="{00000000-0005-0000-0000-0000360B0000}"/>
    <cellStyle name="Comma 4 4 9 2 2" xfId="6054" xr:uid="{00000000-0005-0000-0000-0000370B0000}"/>
    <cellStyle name="Comma 4 4 9 3" xfId="6055" xr:uid="{00000000-0005-0000-0000-0000380B0000}"/>
    <cellStyle name="Comma 4 5" xfId="378" xr:uid="{00000000-0005-0000-0000-0000390B0000}"/>
    <cellStyle name="Comma 4 5 10" xfId="6056" xr:uid="{00000000-0005-0000-0000-00003A0B0000}"/>
    <cellStyle name="Comma 4 5 10 2" xfId="6057" xr:uid="{00000000-0005-0000-0000-00003B0B0000}"/>
    <cellStyle name="Comma 4 5 11" xfId="6058" xr:uid="{00000000-0005-0000-0000-00003C0B0000}"/>
    <cellStyle name="Comma 4 5 12" xfId="6059" xr:uid="{00000000-0005-0000-0000-00003D0B0000}"/>
    <cellStyle name="Comma 4 5 2" xfId="379" xr:uid="{00000000-0005-0000-0000-00003E0B0000}"/>
    <cellStyle name="Comma 4 5 2 2" xfId="6060" xr:uid="{00000000-0005-0000-0000-00003F0B0000}"/>
    <cellStyle name="Comma 4 5 2 2 2" xfId="6061" xr:uid="{00000000-0005-0000-0000-0000400B0000}"/>
    <cellStyle name="Comma 4 5 2 2 2 2" xfId="6062" xr:uid="{00000000-0005-0000-0000-0000410B0000}"/>
    <cellStyle name="Comma 4 5 2 2 3" xfId="6063" xr:uid="{00000000-0005-0000-0000-0000420B0000}"/>
    <cellStyle name="Comma 4 5 2 3" xfId="6064" xr:uid="{00000000-0005-0000-0000-0000430B0000}"/>
    <cellStyle name="Comma 4 5 2 3 2" xfId="6065" xr:uid="{00000000-0005-0000-0000-0000440B0000}"/>
    <cellStyle name="Comma 4 5 2 3 2 2" xfId="6066" xr:uid="{00000000-0005-0000-0000-0000450B0000}"/>
    <cellStyle name="Comma 4 5 2 3 3" xfId="6067" xr:uid="{00000000-0005-0000-0000-0000460B0000}"/>
    <cellStyle name="Comma 4 5 2 4" xfId="6068" xr:uid="{00000000-0005-0000-0000-0000470B0000}"/>
    <cellStyle name="Comma 4 5 2 4 2" xfId="6069" xr:uid="{00000000-0005-0000-0000-0000480B0000}"/>
    <cellStyle name="Comma 4 5 2 4 2 2" xfId="6070" xr:uid="{00000000-0005-0000-0000-0000490B0000}"/>
    <cellStyle name="Comma 4 5 2 4 3" xfId="6071" xr:uid="{00000000-0005-0000-0000-00004A0B0000}"/>
    <cellStyle name="Comma 4 5 2 5" xfId="6072" xr:uid="{00000000-0005-0000-0000-00004B0B0000}"/>
    <cellStyle name="Comma 4 5 2 5 2" xfId="6073" xr:uid="{00000000-0005-0000-0000-00004C0B0000}"/>
    <cellStyle name="Comma 4 5 2 6" xfId="6074" xr:uid="{00000000-0005-0000-0000-00004D0B0000}"/>
    <cellStyle name="Comma 4 5 2 6 2" xfId="6075" xr:uid="{00000000-0005-0000-0000-00004E0B0000}"/>
    <cellStyle name="Comma 4 5 2 7" xfId="6076" xr:uid="{00000000-0005-0000-0000-00004F0B0000}"/>
    <cellStyle name="Comma 4 5 3" xfId="6077" xr:uid="{00000000-0005-0000-0000-0000500B0000}"/>
    <cellStyle name="Comma 4 5 3 2" xfId="6078" xr:uid="{00000000-0005-0000-0000-0000510B0000}"/>
    <cellStyle name="Comma 4 5 3 2 2" xfId="6079" xr:uid="{00000000-0005-0000-0000-0000520B0000}"/>
    <cellStyle name="Comma 4 5 3 2 2 2" xfId="6080" xr:uid="{00000000-0005-0000-0000-0000530B0000}"/>
    <cellStyle name="Comma 4 5 3 2 3" xfId="6081" xr:uid="{00000000-0005-0000-0000-0000540B0000}"/>
    <cellStyle name="Comma 4 5 3 3" xfId="6082" xr:uid="{00000000-0005-0000-0000-0000550B0000}"/>
    <cellStyle name="Comma 4 5 3 3 2" xfId="6083" xr:uid="{00000000-0005-0000-0000-0000560B0000}"/>
    <cellStyle name="Comma 4 5 3 3 2 2" xfId="6084" xr:uid="{00000000-0005-0000-0000-0000570B0000}"/>
    <cellStyle name="Comma 4 5 3 3 3" xfId="6085" xr:uid="{00000000-0005-0000-0000-0000580B0000}"/>
    <cellStyle name="Comma 4 5 3 4" xfId="6086" xr:uid="{00000000-0005-0000-0000-0000590B0000}"/>
    <cellStyle name="Comma 4 5 3 4 2" xfId="6087" xr:uid="{00000000-0005-0000-0000-00005A0B0000}"/>
    <cellStyle name="Comma 4 5 3 4 2 2" xfId="6088" xr:uid="{00000000-0005-0000-0000-00005B0B0000}"/>
    <cellStyle name="Comma 4 5 3 4 3" xfId="6089" xr:uid="{00000000-0005-0000-0000-00005C0B0000}"/>
    <cellStyle name="Comma 4 5 3 5" xfId="6090" xr:uid="{00000000-0005-0000-0000-00005D0B0000}"/>
    <cellStyle name="Comma 4 5 3 5 2" xfId="6091" xr:uid="{00000000-0005-0000-0000-00005E0B0000}"/>
    <cellStyle name="Comma 4 5 3 6" xfId="6092" xr:uid="{00000000-0005-0000-0000-00005F0B0000}"/>
    <cellStyle name="Comma 4 5 4" xfId="6093" xr:uid="{00000000-0005-0000-0000-0000600B0000}"/>
    <cellStyle name="Comma 4 5 4 2" xfId="6094" xr:uid="{00000000-0005-0000-0000-0000610B0000}"/>
    <cellStyle name="Comma 4 5 4 2 2" xfId="6095" xr:uid="{00000000-0005-0000-0000-0000620B0000}"/>
    <cellStyle name="Comma 4 5 4 3" xfId="6096" xr:uid="{00000000-0005-0000-0000-0000630B0000}"/>
    <cellStyle name="Comma 4 5 5" xfId="6097" xr:uid="{00000000-0005-0000-0000-0000640B0000}"/>
    <cellStyle name="Comma 4 5 5 2" xfId="6098" xr:uid="{00000000-0005-0000-0000-0000650B0000}"/>
    <cellStyle name="Comma 4 5 5 2 2" xfId="6099" xr:uid="{00000000-0005-0000-0000-0000660B0000}"/>
    <cellStyle name="Comma 4 5 5 3" xfId="6100" xr:uid="{00000000-0005-0000-0000-0000670B0000}"/>
    <cellStyle name="Comma 4 5 6" xfId="6101" xr:uid="{00000000-0005-0000-0000-0000680B0000}"/>
    <cellStyle name="Comma 4 5 6 2" xfId="6102" xr:uid="{00000000-0005-0000-0000-0000690B0000}"/>
    <cellStyle name="Comma 4 5 6 2 2" xfId="6103" xr:uid="{00000000-0005-0000-0000-00006A0B0000}"/>
    <cellStyle name="Comma 4 5 6 3" xfId="6104" xr:uid="{00000000-0005-0000-0000-00006B0B0000}"/>
    <cellStyle name="Comma 4 5 7" xfId="6105" xr:uid="{00000000-0005-0000-0000-00006C0B0000}"/>
    <cellStyle name="Comma 4 5 7 2" xfId="6106" xr:uid="{00000000-0005-0000-0000-00006D0B0000}"/>
    <cellStyle name="Comma 4 5 8" xfId="6107" xr:uid="{00000000-0005-0000-0000-00006E0B0000}"/>
    <cellStyle name="Comma 4 5 8 2" xfId="6108" xr:uid="{00000000-0005-0000-0000-00006F0B0000}"/>
    <cellStyle name="Comma 4 5 9" xfId="6109" xr:uid="{00000000-0005-0000-0000-0000700B0000}"/>
    <cellStyle name="Comma 4 5 9 2" xfId="6110" xr:uid="{00000000-0005-0000-0000-0000710B0000}"/>
    <cellStyle name="Comma 4 6" xfId="380" xr:uid="{00000000-0005-0000-0000-0000720B0000}"/>
    <cellStyle name="Comma 4 6 2" xfId="381" xr:uid="{00000000-0005-0000-0000-0000730B0000}"/>
    <cellStyle name="Comma 4 6 3" xfId="6111" xr:uid="{00000000-0005-0000-0000-0000740B0000}"/>
    <cellStyle name="Comma 4 7" xfId="382" xr:uid="{00000000-0005-0000-0000-0000750B0000}"/>
    <cellStyle name="Comma 4 7 2" xfId="6112" xr:uid="{00000000-0005-0000-0000-0000760B0000}"/>
    <cellStyle name="Comma 4 7 2 2" xfId="6113" xr:uid="{00000000-0005-0000-0000-0000770B0000}"/>
    <cellStyle name="Comma 4 7 2 2 2" xfId="6114" xr:uid="{00000000-0005-0000-0000-0000780B0000}"/>
    <cellStyle name="Comma 4 7 2 2 2 2" xfId="6115" xr:uid="{00000000-0005-0000-0000-0000790B0000}"/>
    <cellStyle name="Comma 4 7 2 2 3" xfId="6116" xr:uid="{00000000-0005-0000-0000-00007A0B0000}"/>
    <cellStyle name="Comma 4 7 2 3" xfId="6117" xr:uid="{00000000-0005-0000-0000-00007B0B0000}"/>
    <cellStyle name="Comma 4 7 2 3 2" xfId="6118" xr:uid="{00000000-0005-0000-0000-00007C0B0000}"/>
    <cellStyle name="Comma 4 7 2 3 2 2" xfId="6119" xr:uid="{00000000-0005-0000-0000-00007D0B0000}"/>
    <cellStyle name="Comma 4 7 2 3 3" xfId="6120" xr:uid="{00000000-0005-0000-0000-00007E0B0000}"/>
    <cellStyle name="Comma 4 7 2 4" xfId="6121" xr:uid="{00000000-0005-0000-0000-00007F0B0000}"/>
    <cellStyle name="Comma 4 7 2 4 2" xfId="6122" xr:uid="{00000000-0005-0000-0000-0000800B0000}"/>
    <cellStyle name="Comma 4 7 2 4 2 2" xfId="6123" xr:uid="{00000000-0005-0000-0000-0000810B0000}"/>
    <cellStyle name="Comma 4 7 2 4 3" xfId="6124" xr:uid="{00000000-0005-0000-0000-0000820B0000}"/>
    <cellStyle name="Comma 4 7 2 5" xfId="6125" xr:uid="{00000000-0005-0000-0000-0000830B0000}"/>
    <cellStyle name="Comma 4 7 2 5 2" xfId="6126" xr:uid="{00000000-0005-0000-0000-0000840B0000}"/>
    <cellStyle name="Comma 4 7 2 6" xfId="6127" xr:uid="{00000000-0005-0000-0000-0000850B0000}"/>
    <cellStyle name="Comma 4 7 2 6 2" xfId="6128" xr:uid="{00000000-0005-0000-0000-0000860B0000}"/>
    <cellStyle name="Comma 4 7 2 7" xfId="6129" xr:uid="{00000000-0005-0000-0000-0000870B0000}"/>
    <cellStyle name="Comma 4 7 3" xfId="6130" xr:uid="{00000000-0005-0000-0000-0000880B0000}"/>
    <cellStyle name="Comma 4 7 3 2" xfId="6131" xr:uid="{00000000-0005-0000-0000-0000890B0000}"/>
    <cellStyle name="Comma 4 7 3 2 2" xfId="6132" xr:uid="{00000000-0005-0000-0000-00008A0B0000}"/>
    <cellStyle name="Comma 4 7 3 2 2 2" xfId="6133" xr:uid="{00000000-0005-0000-0000-00008B0B0000}"/>
    <cellStyle name="Comma 4 7 3 2 3" xfId="6134" xr:uid="{00000000-0005-0000-0000-00008C0B0000}"/>
    <cellStyle name="Comma 4 7 3 3" xfId="6135" xr:uid="{00000000-0005-0000-0000-00008D0B0000}"/>
    <cellStyle name="Comma 4 7 3 3 2" xfId="6136" xr:uid="{00000000-0005-0000-0000-00008E0B0000}"/>
    <cellStyle name="Comma 4 7 3 3 2 2" xfId="6137" xr:uid="{00000000-0005-0000-0000-00008F0B0000}"/>
    <cellStyle name="Comma 4 7 3 3 3" xfId="6138" xr:uid="{00000000-0005-0000-0000-0000900B0000}"/>
    <cellStyle name="Comma 4 7 3 4" xfId="6139" xr:uid="{00000000-0005-0000-0000-0000910B0000}"/>
    <cellStyle name="Comma 4 7 3 4 2" xfId="6140" xr:uid="{00000000-0005-0000-0000-0000920B0000}"/>
    <cellStyle name="Comma 4 7 3 4 2 2" xfId="6141" xr:uid="{00000000-0005-0000-0000-0000930B0000}"/>
    <cellStyle name="Comma 4 7 3 4 3" xfId="6142" xr:uid="{00000000-0005-0000-0000-0000940B0000}"/>
    <cellStyle name="Comma 4 7 3 5" xfId="6143" xr:uid="{00000000-0005-0000-0000-0000950B0000}"/>
    <cellStyle name="Comma 4 7 3 5 2" xfId="6144" xr:uid="{00000000-0005-0000-0000-0000960B0000}"/>
    <cellStyle name="Comma 4 7 3 6" xfId="6145" xr:uid="{00000000-0005-0000-0000-0000970B0000}"/>
    <cellStyle name="Comma 4 7 4" xfId="6146" xr:uid="{00000000-0005-0000-0000-0000980B0000}"/>
    <cellStyle name="Comma 4 7 4 2" xfId="6147" xr:uid="{00000000-0005-0000-0000-0000990B0000}"/>
    <cellStyle name="Comma 4 7 4 2 2" xfId="6148" xr:uid="{00000000-0005-0000-0000-00009A0B0000}"/>
    <cellStyle name="Comma 4 7 4 3" xfId="6149" xr:uid="{00000000-0005-0000-0000-00009B0B0000}"/>
    <cellStyle name="Comma 4 7 5" xfId="6150" xr:uid="{00000000-0005-0000-0000-00009C0B0000}"/>
    <cellStyle name="Comma 4 7 5 2" xfId="6151" xr:uid="{00000000-0005-0000-0000-00009D0B0000}"/>
    <cellStyle name="Comma 4 7 5 2 2" xfId="6152" xr:uid="{00000000-0005-0000-0000-00009E0B0000}"/>
    <cellStyle name="Comma 4 7 5 3" xfId="6153" xr:uid="{00000000-0005-0000-0000-00009F0B0000}"/>
    <cellStyle name="Comma 4 7 6" xfId="6154" xr:uid="{00000000-0005-0000-0000-0000A00B0000}"/>
    <cellStyle name="Comma 4 7 6 2" xfId="6155" xr:uid="{00000000-0005-0000-0000-0000A10B0000}"/>
    <cellStyle name="Comma 4 7 6 2 2" xfId="6156" xr:uid="{00000000-0005-0000-0000-0000A20B0000}"/>
    <cellStyle name="Comma 4 7 6 3" xfId="6157" xr:uid="{00000000-0005-0000-0000-0000A30B0000}"/>
    <cellStyle name="Comma 4 7 7" xfId="6158" xr:uid="{00000000-0005-0000-0000-0000A40B0000}"/>
    <cellStyle name="Comma 4 7 7 2" xfId="6159" xr:uid="{00000000-0005-0000-0000-0000A50B0000}"/>
    <cellStyle name="Comma 4 7 8" xfId="6160" xr:uid="{00000000-0005-0000-0000-0000A60B0000}"/>
    <cellStyle name="Comma 4 7 8 2" xfId="6161" xr:uid="{00000000-0005-0000-0000-0000A70B0000}"/>
    <cellStyle name="Comma 4 7 9" xfId="6162" xr:uid="{00000000-0005-0000-0000-0000A80B0000}"/>
    <cellStyle name="Comma 4 8" xfId="6163" xr:uid="{00000000-0005-0000-0000-0000A90B0000}"/>
    <cellStyle name="Comma 4 8 2" xfId="6164" xr:uid="{00000000-0005-0000-0000-0000AA0B0000}"/>
    <cellStyle name="Comma 4 9" xfId="6165" xr:uid="{00000000-0005-0000-0000-0000AB0B0000}"/>
    <cellStyle name="Comma 4 9 2" xfId="6166" xr:uid="{00000000-0005-0000-0000-0000AC0B0000}"/>
    <cellStyle name="Comma 40" xfId="383" xr:uid="{00000000-0005-0000-0000-0000AD0B0000}"/>
    <cellStyle name="Comma 40 10" xfId="6167" xr:uid="{00000000-0005-0000-0000-0000AE0B0000}"/>
    <cellStyle name="Comma 40 10 2" xfId="6168" xr:uid="{00000000-0005-0000-0000-0000AF0B0000}"/>
    <cellStyle name="Comma 40 10 2 2" xfId="6169" xr:uid="{00000000-0005-0000-0000-0000B00B0000}"/>
    <cellStyle name="Comma 40 10 2 2 2" xfId="6170" xr:uid="{00000000-0005-0000-0000-0000B10B0000}"/>
    <cellStyle name="Comma 40 10 2 3" xfId="6171" xr:uid="{00000000-0005-0000-0000-0000B20B0000}"/>
    <cellStyle name="Comma 40 10 3" xfId="6172" xr:uid="{00000000-0005-0000-0000-0000B30B0000}"/>
    <cellStyle name="Comma 40 10 3 2" xfId="6173" xr:uid="{00000000-0005-0000-0000-0000B40B0000}"/>
    <cellStyle name="Comma 40 10 3 2 2" xfId="6174" xr:uid="{00000000-0005-0000-0000-0000B50B0000}"/>
    <cellStyle name="Comma 40 10 3 3" xfId="6175" xr:uid="{00000000-0005-0000-0000-0000B60B0000}"/>
    <cellStyle name="Comma 40 10 4" xfId="6176" xr:uid="{00000000-0005-0000-0000-0000B70B0000}"/>
    <cellStyle name="Comma 40 10 4 2" xfId="6177" xr:uid="{00000000-0005-0000-0000-0000B80B0000}"/>
    <cellStyle name="Comma 40 10 4 2 2" xfId="6178" xr:uid="{00000000-0005-0000-0000-0000B90B0000}"/>
    <cellStyle name="Comma 40 10 4 3" xfId="6179" xr:uid="{00000000-0005-0000-0000-0000BA0B0000}"/>
    <cellStyle name="Comma 40 10 5" xfId="6180" xr:uid="{00000000-0005-0000-0000-0000BB0B0000}"/>
    <cellStyle name="Comma 40 10 5 2" xfId="6181" xr:uid="{00000000-0005-0000-0000-0000BC0B0000}"/>
    <cellStyle name="Comma 40 10 6" xfId="6182" xr:uid="{00000000-0005-0000-0000-0000BD0B0000}"/>
    <cellStyle name="Comma 40 11" xfId="6183" xr:uid="{00000000-0005-0000-0000-0000BE0B0000}"/>
    <cellStyle name="Comma 40 11 2" xfId="6184" xr:uid="{00000000-0005-0000-0000-0000BF0B0000}"/>
    <cellStyle name="Comma 40 11 2 2" xfId="6185" xr:uid="{00000000-0005-0000-0000-0000C00B0000}"/>
    <cellStyle name="Comma 40 11 2 2 2" xfId="6186" xr:uid="{00000000-0005-0000-0000-0000C10B0000}"/>
    <cellStyle name="Comma 40 11 2 3" xfId="6187" xr:uid="{00000000-0005-0000-0000-0000C20B0000}"/>
    <cellStyle name="Comma 40 11 3" xfId="6188" xr:uid="{00000000-0005-0000-0000-0000C30B0000}"/>
    <cellStyle name="Comma 40 11 3 2" xfId="6189" xr:uid="{00000000-0005-0000-0000-0000C40B0000}"/>
    <cellStyle name="Comma 40 11 3 2 2" xfId="6190" xr:uid="{00000000-0005-0000-0000-0000C50B0000}"/>
    <cellStyle name="Comma 40 11 3 3" xfId="6191" xr:uid="{00000000-0005-0000-0000-0000C60B0000}"/>
    <cellStyle name="Comma 40 11 4" xfId="6192" xr:uid="{00000000-0005-0000-0000-0000C70B0000}"/>
    <cellStyle name="Comma 40 11 4 2" xfId="6193" xr:uid="{00000000-0005-0000-0000-0000C80B0000}"/>
    <cellStyle name="Comma 40 11 4 2 2" xfId="6194" xr:uid="{00000000-0005-0000-0000-0000C90B0000}"/>
    <cellStyle name="Comma 40 11 4 3" xfId="6195" xr:uid="{00000000-0005-0000-0000-0000CA0B0000}"/>
    <cellStyle name="Comma 40 11 5" xfId="6196" xr:uid="{00000000-0005-0000-0000-0000CB0B0000}"/>
    <cellStyle name="Comma 40 11 5 2" xfId="6197" xr:uid="{00000000-0005-0000-0000-0000CC0B0000}"/>
    <cellStyle name="Comma 40 11 6" xfId="6198" xr:uid="{00000000-0005-0000-0000-0000CD0B0000}"/>
    <cellStyle name="Comma 40 12" xfId="6199" xr:uid="{00000000-0005-0000-0000-0000CE0B0000}"/>
    <cellStyle name="Comma 40 12 2" xfId="6200" xr:uid="{00000000-0005-0000-0000-0000CF0B0000}"/>
    <cellStyle name="Comma 40 12 2 2" xfId="6201" xr:uid="{00000000-0005-0000-0000-0000D00B0000}"/>
    <cellStyle name="Comma 40 12 2 2 2" xfId="6202" xr:uid="{00000000-0005-0000-0000-0000D10B0000}"/>
    <cellStyle name="Comma 40 12 2 3" xfId="6203" xr:uid="{00000000-0005-0000-0000-0000D20B0000}"/>
    <cellStyle name="Comma 40 12 3" xfId="6204" xr:uid="{00000000-0005-0000-0000-0000D30B0000}"/>
    <cellStyle name="Comma 40 12 3 2" xfId="6205" xr:uid="{00000000-0005-0000-0000-0000D40B0000}"/>
    <cellStyle name="Comma 40 12 3 2 2" xfId="6206" xr:uid="{00000000-0005-0000-0000-0000D50B0000}"/>
    <cellStyle name="Comma 40 12 3 3" xfId="6207" xr:uid="{00000000-0005-0000-0000-0000D60B0000}"/>
    <cellStyle name="Comma 40 12 4" xfId="6208" xr:uid="{00000000-0005-0000-0000-0000D70B0000}"/>
    <cellStyle name="Comma 40 12 4 2" xfId="6209" xr:uid="{00000000-0005-0000-0000-0000D80B0000}"/>
    <cellStyle name="Comma 40 12 4 2 2" xfId="6210" xr:uid="{00000000-0005-0000-0000-0000D90B0000}"/>
    <cellStyle name="Comma 40 12 4 3" xfId="6211" xr:uid="{00000000-0005-0000-0000-0000DA0B0000}"/>
    <cellStyle name="Comma 40 12 5" xfId="6212" xr:uid="{00000000-0005-0000-0000-0000DB0B0000}"/>
    <cellStyle name="Comma 40 12 5 2" xfId="6213" xr:uid="{00000000-0005-0000-0000-0000DC0B0000}"/>
    <cellStyle name="Comma 40 12 6" xfId="6214" xr:uid="{00000000-0005-0000-0000-0000DD0B0000}"/>
    <cellStyle name="Comma 40 13" xfId="6215" xr:uid="{00000000-0005-0000-0000-0000DE0B0000}"/>
    <cellStyle name="Comma 40 13 2" xfId="6216" xr:uid="{00000000-0005-0000-0000-0000DF0B0000}"/>
    <cellStyle name="Comma 40 13 2 2" xfId="6217" xr:uid="{00000000-0005-0000-0000-0000E00B0000}"/>
    <cellStyle name="Comma 40 13 3" xfId="6218" xr:uid="{00000000-0005-0000-0000-0000E10B0000}"/>
    <cellStyle name="Comma 40 14" xfId="6219" xr:uid="{00000000-0005-0000-0000-0000E20B0000}"/>
    <cellStyle name="Comma 40 14 2" xfId="6220" xr:uid="{00000000-0005-0000-0000-0000E30B0000}"/>
    <cellStyle name="Comma 40 14 2 2" xfId="6221" xr:uid="{00000000-0005-0000-0000-0000E40B0000}"/>
    <cellStyle name="Comma 40 14 3" xfId="6222" xr:uid="{00000000-0005-0000-0000-0000E50B0000}"/>
    <cellStyle name="Comma 40 15" xfId="6223" xr:uid="{00000000-0005-0000-0000-0000E60B0000}"/>
    <cellStyle name="Comma 40 15 2" xfId="6224" xr:uid="{00000000-0005-0000-0000-0000E70B0000}"/>
    <cellStyle name="Comma 40 15 2 2" xfId="6225" xr:uid="{00000000-0005-0000-0000-0000E80B0000}"/>
    <cellStyle name="Comma 40 15 3" xfId="6226" xr:uid="{00000000-0005-0000-0000-0000E90B0000}"/>
    <cellStyle name="Comma 40 16" xfId="6227" xr:uid="{00000000-0005-0000-0000-0000EA0B0000}"/>
    <cellStyle name="Comma 40 16 2" xfId="6228" xr:uid="{00000000-0005-0000-0000-0000EB0B0000}"/>
    <cellStyle name="Comma 40 16 2 2" xfId="6229" xr:uid="{00000000-0005-0000-0000-0000EC0B0000}"/>
    <cellStyle name="Comma 40 16 3" xfId="6230" xr:uid="{00000000-0005-0000-0000-0000ED0B0000}"/>
    <cellStyle name="Comma 40 17" xfId="6231" xr:uid="{00000000-0005-0000-0000-0000EE0B0000}"/>
    <cellStyle name="Comma 40 17 2" xfId="6232" xr:uid="{00000000-0005-0000-0000-0000EF0B0000}"/>
    <cellStyle name="Comma 40 18" xfId="6233" xr:uid="{00000000-0005-0000-0000-0000F00B0000}"/>
    <cellStyle name="Comma 40 18 2" xfId="6234" xr:uid="{00000000-0005-0000-0000-0000F10B0000}"/>
    <cellStyle name="Comma 40 19" xfId="6235" xr:uid="{00000000-0005-0000-0000-0000F20B0000}"/>
    <cellStyle name="Comma 40 19 2" xfId="6236" xr:uid="{00000000-0005-0000-0000-0000F30B0000}"/>
    <cellStyle name="Comma 40 2" xfId="384" xr:uid="{00000000-0005-0000-0000-0000F40B0000}"/>
    <cellStyle name="Comma 40 2 10" xfId="6237" xr:uid="{00000000-0005-0000-0000-0000F50B0000}"/>
    <cellStyle name="Comma 40 2 10 2" xfId="6238" xr:uid="{00000000-0005-0000-0000-0000F60B0000}"/>
    <cellStyle name="Comma 40 2 10 2 2" xfId="6239" xr:uid="{00000000-0005-0000-0000-0000F70B0000}"/>
    <cellStyle name="Comma 40 2 10 2 2 2" xfId="6240" xr:uid="{00000000-0005-0000-0000-0000F80B0000}"/>
    <cellStyle name="Comma 40 2 10 2 3" xfId="6241" xr:uid="{00000000-0005-0000-0000-0000F90B0000}"/>
    <cellStyle name="Comma 40 2 10 3" xfId="6242" xr:uid="{00000000-0005-0000-0000-0000FA0B0000}"/>
    <cellStyle name="Comma 40 2 10 3 2" xfId="6243" xr:uid="{00000000-0005-0000-0000-0000FB0B0000}"/>
    <cellStyle name="Comma 40 2 10 3 2 2" xfId="6244" xr:uid="{00000000-0005-0000-0000-0000FC0B0000}"/>
    <cellStyle name="Comma 40 2 10 3 3" xfId="6245" xr:uid="{00000000-0005-0000-0000-0000FD0B0000}"/>
    <cellStyle name="Comma 40 2 10 4" xfId="6246" xr:uid="{00000000-0005-0000-0000-0000FE0B0000}"/>
    <cellStyle name="Comma 40 2 10 4 2" xfId="6247" xr:uid="{00000000-0005-0000-0000-0000FF0B0000}"/>
    <cellStyle name="Comma 40 2 10 4 2 2" xfId="6248" xr:uid="{00000000-0005-0000-0000-0000000C0000}"/>
    <cellStyle name="Comma 40 2 10 4 3" xfId="6249" xr:uid="{00000000-0005-0000-0000-0000010C0000}"/>
    <cellStyle name="Comma 40 2 10 5" xfId="6250" xr:uid="{00000000-0005-0000-0000-0000020C0000}"/>
    <cellStyle name="Comma 40 2 10 5 2" xfId="6251" xr:uid="{00000000-0005-0000-0000-0000030C0000}"/>
    <cellStyle name="Comma 40 2 10 6" xfId="6252" xr:uid="{00000000-0005-0000-0000-0000040C0000}"/>
    <cellStyle name="Comma 40 2 11" xfId="6253" xr:uid="{00000000-0005-0000-0000-0000050C0000}"/>
    <cellStyle name="Comma 40 2 11 2" xfId="6254" xr:uid="{00000000-0005-0000-0000-0000060C0000}"/>
    <cellStyle name="Comma 40 2 11 2 2" xfId="6255" xr:uid="{00000000-0005-0000-0000-0000070C0000}"/>
    <cellStyle name="Comma 40 2 11 2 2 2" xfId="6256" xr:uid="{00000000-0005-0000-0000-0000080C0000}"/>
    <cellStyle name="Comma 40 2 11 2 3" xfId="6257" xr:uid="{00000000-0005-0000-0000-0000090C0000}"/>
    <cellStyle name="Comma 40 2 11 3" xfId="6258" xr:uid="{00000000-0005-0000-0000-00000A0C0000}"/>
    <cellStyle name="Comma 40 2 11 3 2" xfId="6259" xr:uid="{00000000-0005-0000-0000-00000B0C0000}"/>
    <cellStyle name="Comma 40 2 11 3 2 2" xfId="6260" xr:uid="{00000000-0005-0000-0000-00000C0C0000}"/>
    <cellStyle name="Comma 40 2 11 3 3" xfId="6261" xr:uid="{00000000-0005-0000-0000-00000D0C0000}"/>
    <cellStyle name="Comma 40 2 11 4" xfId="6262" xr:uid="{00000000-0005-0000-0000-00000E0C0000}"/>
    <cellStyle name="Comma 40 2 11 4 2" xfId="6263" xr:uid="{00000000-0005-0000-0000-00000F0C0000}"/>
    <cellStyle name="Comma 40 2 11 4 2 2" xfId="6264" xr:uid="{00000000-0005-0000-0000-0000100C0000}"/>
    <cellStyle name="Comma 40 2 11 4 3" xfId="6265" xr:uid="{00000000-0005-0000-0000-0000110C0000}"/>
    <cellStyle name="Comma 40 2 11 5" xfId="6266" xr:uid="{00000000-0005-0000-0000-0000120C0000}"/>
    <cellStyle name="Comma 40 2 11 5 2" xfId="6267" xr:uid="{00000000-0005-0000-0000-0000130C0000}"/>
    <cellStyle name="Comma 40 2 11 6" xfId="6268" xr:uid="{00000000-0005-0000-0000-0000140C0000}"/>
    <cellStyle name="Comma 40 2 12" xfId="6269" xr:uid="{00000000-0005-0000-0000-0000150C0000}"/>
    <cellStyle name="Comma 40 2 12 2" xfId="6270" xr:uid="{00000000-0005-0000-0000-0000160C0000}"/>
    <cellStyle name="Comma 40 2 12 2 2" xfId="6271" xr:uid="{00000000-0005-0000-0000-0000170C0000}"/>
    <cellStyle name="Comma 40 2 12 3" xfId="6272" xr:uid="{00000000-0005-0000-0000-0000180C0000}"/>
    <cellStyle name="Comma 40 2 13" xfId="6273" xr:uid="{00000000-0005-0000-0000-0000190C0000}"/>
    <cellStyle name="Comma 40 2 13 2" xfId="6274" xr:uid="{00000000-0005-0000-0000-00001A0C0000}"/>
    <cellStyle name="Comma 40 2 13 2 2" xfId="6275" xr:uid="{00000000-0005-0000-0000-00001B0C0000}"/>
    <cellStyle name="Comma 40 2 13 3" xfId="6276" xr:uid="{00000000-0005-0000-0000-00001C0C0000}"/>
    <cellStyle name="Comma 40 2 14" xfId="6277" xr:uid="{00000000-0005-0000-0000-00001D0C0000}"/>
    <cellStyle name="Comma 40 2 14 2" xfId="6278" xr:uid="{00000000-0005-0000-0000-00001E0C0000}"/>
    <cellStyle name="Comma 40 2 14 2 2" xfId="6279" xr:uid="{00000000-0005-0000-0000-00001F0C0000}"/>
    <cellStyle name="Comma 40 2 14 3" xfId="6280" xr:uid="{00000000-0005-0000-0000-0000200C0000}"/>
    <cellStyle name="Comma 40 2 15" xfId="6281" xr:uid="{00000000-0005-0000-0000-0000210C0000}"/>
    <cellStyle name="Comma 40 2 15 2" xfId="6282" xr:uid="{00000000-0005-0000-0000-0000220C0000}"/>
    <cellStyle name="Comma 40 2 15 2 2" xfId="6283" xr:uid="{00000000-0005-0000-0000-0000230C0000}"/>
    <cellStyle name="Comma 40 2 15 3" xfId="6284" xr:uid="{00000000-0005-0000-0000-0000240C0000}"/>
    <cellStyle name="Comma 40 2 16" xfId="6285" xr:uid="{00000000-0005-0000-0000-0000250C0000}"/>
    <cellStyle name="Comma 40 2 16 2" xfId="6286" xr:uid="{00000000-0005-0000-0000-0000260C0000}"/>
    <cellStyle name="Comma 40 2 17" xfId="6287" xr:uid="{00000000-0005-0000-0000-0000270C0000}"/>
    <cellStyle name="Comma 40 2 17 2" xfId="6288" xr:uid="{00000000-0005-0000-0000-0000280C0000}"/>
    <cellStyle name="Comma 40 2 18" xfId="6289" xr:uid="{00000000-0005-0000-0000-0000290C0000}"/>
    <cellStyle name="Comma 40 2 18 2" xfId="6290" xr:uid="{00000000-0005-0000-0000-00002A0C0000}"/>
    <cellStyle name="Comma 40 2 19" xfId="6291" xr:uid="{00000000-0005-0000-0000-00002B0C0000}"/>
    <cellStyle name="Comma 40 2 19 2" xfId="6292" xr:uid="{00000000-0005-0000-0000-00002C0C0000}"/>
    <cellStyle name="Comma 40 2 2" xfId="385" xr:uid="{00000000-0005-0000-0000-00002D0C0000}"/>
    <cellStyle name="Comma 40 2 2 10" xfId="6293" xr:uid="{00000000-0005-0000-0000-00002E0C0000}"/>
    <cellStyle name="Comma 40 2 2 10 2" xfId="6294" xr:uid="{00000000-0005-0000-0000-00002F0C0000}"/>
    <cellStyle name="Comma 40 2 2 10 2 2" xfId="6295" xr:uid="{00000000-0005-0000-0000-0000300C0000}"/>
    <cellStyle name="Comma 40 2 2 10 3" xfId="6296" xr:uid="{00000000-0005-0000-0000-0000310C0000}"/>
    <cellStyle name="Comma 40 2 2 11" xfId="6297" xr:uid="{00000000-0005-0000-0000-0000320C0000}"/>
    <cellStyle name="Comma 40 2 2 11 2" xfId="6298" xr:uid="{00000000-0005-0000-0000-0000330C0000}"/>
    <cellStyle name="Comma 40 2 2 11 2 2" xfId="6299" xr:uid="{00000000-0005-0000-0000-0000340C0000}"/>
    <cellStyle name="Comma 40 2 2 11 3" xfId="6300" xr:uid="{00000000-0005-0000-0000-0000350C0000}"/>
    <cellStyle name="Comma 40 2 2 12" xfId="6301" xr:uid="{00000000-0005-0000-0000-0000360C0000}"/>
    <cellStyle name="Comma 40 2 2 12 2" xfId="6302" xr:uid="{00000000-0005-0000-0000-0000370C0000}"/>
    <cellStyle name="Comma 40 2 2 13" xfId="6303" xr:uid="{00000000-0005-0000-0000-0000380C0000}"/>
    <cellStyle name="Comma 40 2 2 13 2" xfId="6304" xr:uid="{00000000-0005-0000-0000-0000390C0000}"/>
    <cellStyle name="Comma 40 2 2 14" xfId="6305" xr:uid="{00000000-0005-0000-0000-00003A0C0000}"/>
    <cellStyle name="Comma 40 2 2 14 2" xfId="6306" xr:uid="{00000000-0005-0000-0000-00003B0C0000}"/>
    <cellStyle name="Comma 40 2 2 15" xfId="6307" xr:uid="{00000000-0005-0000-0000-00003C0C0000}"/>
    <cellStyle name="Comma 40 2 2 15 2" xfId="6308" xr:uid="{00000000-0005-0000-0000-00003D0C0000}"/>
    <cellStyle name="Comma 40 2 2 16" xfId="6309" xr:uid="{00000000-0005-0000-0000-00003E0C0000}"/>
    <cellStyle name="Comma 40 2 2 17" xfId="6310" xr:uid="{00000000-0005-0000-0000-00003F0C0000}"/>
    <cellStyle name="Comma 40 2 2 2" xfId="386" xr:uid="{00000000-0005-0000-0000-0000400C0000}"/>
    <cellStyle name="Comma 40 2 2 2 10" xfId="6311" xr:uid="{00000000-0005-0000-0000-0000410C0000}"/>
    <cellStyle name="Comma 40 2 2 2 2" xfId="387" xr:uid="{00000000-0005-0000-0000-0000420C0000}"/>
    <cellStyle name="Comma 40 2 2 2 2 2" xfId="6312" xr:uid="{00000000-0005-0000-0000-0000430C0000}"/>
    <cellStyle name="Comma 40 2 2 2 2 2 2" xfId="6313" xr:uid="{00000000-0005-0000-0000-0000440C0000}"/>
    <cellStyle name="Comma 40 2 2 2 2 2 2 2" xfId="6314" xr:uid="{00000000-0005-0000-0000-0000450C0000}"/>
    <cellStyle name="Comma 40 2 2 2 2 2 3" xfId="6315" xr:uid="{00000000-0005-0000-0000-0000460C0000}"/>
    <cellStyle name="Comma 40 2 2 2 2 3" xfId="6316" xr:uid="{00000000-0005-0000-0000-0000470C0000}"/>
    <cellStyle name="Comma 40 2 2 2 2 3 2" xfId="6317" xr:uid="{00000000-0005-0000-0000-0000480C0000}"/>
    <cellStyle name="Comma 40 2 2 2 2 3 2 2" xfId="6318" xr:uid="{00000000-0005-0000-0000-0000490C0000}"/>
    <cellStyle name="Comma 40 2 2 2 2 3 3" xfId="6319" xr:uid="{00000000-0005-0000-0000-00004A0C0000}"/>
    <cellStyle name="Comma 40 2 2 2 2 4" xfId="6320" xr:uid="{00000000-0005-0000-0000-00004B0C0000}"/>
    <cellStyle name="Comma 40 2 2 2 2 4 2" xfId="6321" xr:uid="{00000000-0005-0000-0000-00004C0C0000}"/>
    <cellStyle name="Comma 40 2 2 2 2 4 2 2" xfId="6322" xr:uid="{00000000-0005-0000-0000-00004D0C0000}"/>
    <cellStyle name="Comma 40 2 2 2 2 4 3" xfId="6323" xr:uid="{00000000-0005-0000-0000-00004E0C0000}"/>
    <cellStyle name="Comma 40 2 2 2 2 5" xfId="6324" xr:uid="{00000000-0005-0000-0000-00004F0C0000}"/>
    <cellStyle name="Comma 40 2 2 2 2 5 2" xfId="6325" xr:uid="{00000000-0005-0000-0000-0000500C0000}"/>
    <cellStyle name="Comma 40 2 2 2 2 6" xfId="6326" xr:uid="{00000000-0005-0000-0000-0000510C0000}"/>
    <cellStyle name="Comma 40 2 2 2 2 6 2" xfId="6327" xr:uid="{00000000-0005-0000-0000-0000520C0000}"/>
    <cellStyle name="Comma 40 2 2 2 2 7" xfId="6328" xr:uid="{00000000-0005-0000-0000-0000530C0000}"/>
    <cellStyle name="Comma 40 2 2 2 3" xfId="6329" xr:uid="{00000000-0005-0000-0000-0000540C0000}"/>
    <cellStyle name="Comma 40 2 2 2 3 2" xfId="6330" xr:uid="{00000000-0005-0000-0000-0000550C0000}"/>
    <cellStyle name="Comma 40 2 2 2 3 2 2" xfId="6331" xr:uid="{00000000-0005-0000-0000-0000560C0000}"/>
    <cellStyle name="Comma 40 2 2 2 3 2 2 2" xfId="6332" xr:uid="{00000000-0005-0000-0000-0000570C0000}"/>
    <cellStyle name="Comma 40 2 2 2 3 2 3" xfId="6333" xr:uid="{00000000-0005-0000-0000-0000580C0000}"/>
    <cellStyle name="Comma 40 2 2 2 3 3" xfId="6334" xr:uid="{00000000-0005-0000-0000-0000590C0000}"/>
    <cellStyle name="Comma 40 2 2 2 3 3 2" xfId="6335" xr:uid="{00000000-0005-0000-0000-00005A0C0000}"/>
    <cellStyle name="Comma 40 2 2 2 3 3 2 2" xfId="6336" xr:uid="{00000000-0005-0000-0000-00005B0C0000}"/>
    <cellStyle name="Comma 40 2 2 2 3 3 3" xfId="6337" xr:uid="{00000000-0005-0000-0000-00005C0C0000}"/>
    <cellStyle name="Comma 40 2 2 2 3 4" xfId="6338" xr:uid="{00000000-0005-0000-0000-00005D0C0000}"/>
    <cellStyle name="Comma 40 2 2 2 3 4 2" xfId="6339" xr:uid="{00000000-0005-0000-0000-00005E0C0000}"/>
    <cellStyle name="Comma 40 2 2 2 3 4 2 2" xfId="6340" xr:uid="{00000000-0005-0000-0000-00005F0C0000}"/>
    <cellStyle name="Comma 40 2 2 2 3 4 3" xfId="6341" xr:uid="{00000000-0005-0000-0000-0000600C0000}"/>
    <cellStyle name="Comma 40 2 2 2 3 5" xfId="6342" xr:uid="{00000000-0005-0000-0000-0000610C0000}"/>
    <cellStyle name="Comma 40 2 2 2 3 5 2" xfId="6343" xr:uid="{00000000-0005-0000-0000-0000620C0000}"/>
    <cellStyle name="Comma 40 2 2 2 3 6" xfId="6344" xr:uid="{00000000-0005-0000-0000-0000630C0000}"/>
    <cellStyle name="Comma 40 2 2 2 4" xfId="6345" xr:uid="{00000000-0005-0000-0000-0000640C0000}"/>
    <cellStyle name="Comma 40 2 2 2 4 2" xfId="6346" xr:uid="{00000000-0005-0000-0000-0000650C0000}"/>
    <cellStyle name="Comma 40 2 2 2 4 2 2" xfId="6347" xr:uid="{00000000-0005-0000-0000-0000660C0000}"/>
    <cellStyle name="Comma 40 2 2 2 4 3" xfId="6348" xr:uid="{00000000-0005-0000-0000-0000670C0000}"/>
    <cellStyle name="Comma 40 2 2 2 5" xfId="6349" xr:uid="{00000000-0005-0000-0000-0000680C0000}"/>
    <cellStyle name="Comma 40 2 2 2 5 2" xfId="6350" xr:uid="{00000000-0005-0000-0000-0000690C0000}"/>
    <cellStyle name="Comma 40 2 2 2 5 2 2" xfId="6351" xr:uid="{00000000-0005-0000-0000-00006A0C0000}"/>
    <cellStyle name="Comma 40 2 2 2 5 3" xfId="6352" xr:uid="{00000000-0005-0000-0000-00006B0C0000}"/>
    <cellStyle name="Comma 40 2 2 2 6" xfId="6353" xr:uid="{00000000-0005-0000-0000-00006C0C0000}"/>
    <cellStyle name="Comma 40 2 2 2 6 2" xfId="6354" xr:uid="{00000000-0005-0000-0000-00006D0C0000}"/>
    <cellStyle name="Comma 40 2 2 2 6 2 2" xfId="6355" xr:uid="{00000000-0005-0000-0000-00006E0C0000}"/>
    <cellStyle name="Comma 40 2 2 2 6 3" xfId="6356" xr:uid="{00000000-0005-0000-0000-00006F0C0000}"/>
    <cellStyle name="Comma 40 2 2 2 7" xfId="6357" xr:uid="{00000000-0005-0000-0000-0000700C0000}"/>
    <cellStyle name="Comma 40 2 2 2 7 2" xfId="6358" xr:uid="{00000000-0005-0000-0000-0000710C0000}"/>
    <cellStyle name="Comma 40 2 2 2 8" xfId="6359" xr:uid="{00000000-0005-0000-0000-0000720C0000}"/>
    <cellStyle name="Comma 40 2 2 2 8 2" xfId="6360" xr:uid="{00000000-0005-0000-0000-0000730C0000}"/>
    <cellStyle name="Comma 40 2 2 2 9" xfId="6361" xr:uid="{00000000-0005-0000-0000-0000740C0000}"/>
    <cellStyle name="Comma 40 2 2 3" xfId="388" xr:uid="{00000000-0005-0000-0000-0000750C0000}"/>
    <cellStyle name="Comma 40 2 2 3 10" xfId="6362" xr:uid="{00000000-0005-0000-0000-0000760C0000}"/>
    <cellStyle name="Comma 40 2 2 3 2" xfId="389" xr:uid="{00000000-0005-0000-0000-0000770C0000}"/>
    <cellStyle name="Comma 40 2 2 3 2 2" xfId="6363" xr:uid="{00000000-0005-0000-0000-0000780C0000}"/>
    <cellStyle name="Comma 40 2 2 3 2 2 2" xfId="6364" xr:uid="{00000000-0005-0000-0000-0000790C0000}"/>
    <cellStyle name="Comma 40 2 2 3 2 2 2 2" xfId="6365" xr:uid="{00000000-0005-0000-0000-00007A0C0000}"/>
    <cellStyle name="Comma 40 2 2 3 2 2 3" xfId="6366" xr:uid="{00000000-0005-0000-0000-00007B0C0000}"/>
    <cellStyle name="Comma 40 2 2 3 2 3" xfId="6367" xr:uid="{00000000-0005-0000-0000-00007C0C0000}"/>
    <cellStyle name="Comma 40 2 2 3 2 3 2" xfId="6368" xr:uid="{00000000-0005-0000-0000-00007D0C0000}"/>
    <cellStyle name="Comma 40 2 2 3 2 3 2 2" xfId="6369" xr:uid="{00000000-0005-0000-0000-00007E0C0000}"/>
    <cellStyle name="Comma 40 2 2 3 2 3 3" xfId="6370" xr:uid="{00000000-0005-0000-0000-00007F0C0000}"/>
    <cellStyle name="Comma 40 2 2 3 2 4" xfId="6371" xr:uid="{00000000-0005-0000-0000-0000800C0000}"/>
    <cellStyle name="Comma 40 2 2 3 2 4 2" xfId="6372" xr:uid="{00000000-0005-0000-0000-0000810C0000}"/>
    <cellStyle name="Comma 40 2 2 3 2 4 2 2" xfId="6373" xr:uid="{00000000-0005-0000-0000-0000820C0000}"/>
    <cellStyle name="Comma 40 2 2 3 2 4 3" xfId="6374" xr:uid="{00000000-0005-0000-0000-0000830C0000}"/>
    <cellStyle name="Comma 40 2 2 3 2 5" xfId="6375" xr:uid="{00000000-0005-0000-0000-0000840C0000}"/>
    <cellStyle name="Comma 40 2 2 3 2 5 2" xfId="6376" xr:uid="{00000000-0005-0000-0000-0000850C0000}"/>
    <cellStyle name="Comma 40 2 2 3 2 6" xfId="6377" xr:uid="{00000000-0005-0000-0000-0000860C0000}"/>
    <cellStyle name="Comma 40 2 2 3 2 6 2" xfId="6378" xr:uid="{00000000-0005-0000-0000-0000870C0000}"/>
    <cellStyle name="Comma 40 2 2 3 2 7" xfId="6379" xr:uid="{00000000-0005-0000-0000-0000880C0000}"/>
    <cellStyle name="Comma 40 2 2 3 3" xfId="6380" xr:uid="{00000000-0005-0000-0000-0000890C0000}"/>
    <cellStyle name="Comma 40 2 2 3 3 2" xfId="6381" xr:uid="{00000000-0005-0000-0000-00008A0C0000}"/>
    <cellStyle name="Comma 40 2 2 3 3 2 2" xfId="6382" xr:uid="{00000000-0005-0000-0000-00008B0C0000}"/>
    <cellStyle name="Comma 40 2 2 3 3 2 2 2" xfId="6383" xr:uid="{00000000-0005-0000-0000-00008C0C0000}"/>
    <cellStyle name="Comma 40 2 2 3 3 2 3" xfId="6384" xr:uid="{00000000-0005-0000-0000-00008D0C0000}"/>
    <cellStyle name="Comma 40 2 2 3 3 3" xfId="6385" xr:uid="{00000000-0005-0000-0000-00008E0C0000}"/>
    <cellStyle name="Comma 40 2 2 3 3 3 2" xfId="6386" xr:uid="{00000000-0005-0000-0000-00008F0C0000}"/>
    <cellStyle name="Comma 40 2 2 3 3 3 2 2" xfId="6387" xr:uid="{00000000-0005-0000-0000-0000900C0000}"/>
    <cellStyle name="Comma 40 2 2 3 3 3 3" xfId="6388" xr:uid="{00000000-0005-0000-0000-0000910C0000}"/>
    <cellStyle name="Comma 40 2 2 3 3 4" xfId="6389" xr:uid="{00000000-0005-0000-0000-0000920C0000}"/>
    <cellStyle name="Comma 40 2 2 3 3 4 2" xfId="6390" xr:uid="{00000000-0005-0000-0000-0000930C0000}"/>
    <cellStyle name="Comma 40 2 2 3 3 4 2 2" xfId="6391" xr:uid="{00000000-0005-0000-0000-0000940C0000}"/>
    <cellStyle name="Comma 40 2 2 3 3 4 3" xfId="6392" xr:uid="{00000000-0005-0000-0000-0000950C0000}"/>
    <cellStyle name="Comma 40 2 2 3 3 5" xfId="6393" xr:uid="{00000000-0005-0000-0000-0000960C0000}"/>
    <cellStyle name="Comma 40 2 2 3 3 5 2" xfId="6394" xr:uid="{00000000-0005-0000-0000-0000970C0000}"/>
    <cellStyle name="Comma 40 2 2 3 3 6" xfId="6395" xr:uid="{00000000-0005-0000-0000-0000980C0000}"/>
    <cellStyle name="Comma 40 2 2 3 4" xfId="6396" xr:uid="{00000000-0005-0000-0000-0000990C0000}"/>
    <cellStyle name="Comma 40 2 2 3 4 2" xfId="6397" xr:uid="{00000000-0005-0000-0000-00009A0C0000}"/>
    <cellStyle name="Comma 40 2 2 3 4 2 2" xfId="6398" xr:uid="{00000000-0005-0000-0000-00009B0C0000}"/>
    <cellStyle name="Comma 40 2 2 3 4 3" xfId="6399" xr:uid="{00000000-0005-0000-0000-00009C0C0000}"/>
    <cellStyle name="Comma 40 2 2 3 5" xfId="6400" xr:uid="{00000000-0005-0000-0000-00009D0C0000}"/>
    <cellStyle name="Comma 40 2 2 3 5 2" xfId="6401" xr:uid="{00000000-0005-0000-0000-00009E0C0000}"/>
    <cellStyle name="Comma 40 2 2 3 5 2 2" xfId="6402" xr:uid="{00000000-0005-0000-0000-00009F0C0000}"/>
    <cellStyle name="Comma 40 2 2 3 5 3" xfId="6403" xr:uid="{00000000-0005-0000-0000-0000A00C0000}"/>
    <cellStyle name="Comma 40 2 2 3 6" xfId="6404" xr:uid="{00000000-0005-0000-0000-0000A10C0000}"/>
    <cellStyle name="Comma 40 2 2 3 6 2" xfId="6405" xr:uid="{00000000-0005-0000-0000-0000A20C0000}"/>
    <cellStyle name="Comma 40 2 2 3 6 2 2" xfId="6406" xr:uid="{00000000-0005-0000-0000-0000A30C0000}"/>
    <cellStyle name="Comma 40 2 2 3 6 3" xfId="6407" xr:uid="{00000000-0005-0000-0000-0000A40C0000}"/>
    <cellStyle name="Comma 40 2 2 3 7" xfId="6408" xr:uid="{00000000-0005-0000-0000-0000A50C0000}"/>
    <cellStyle name="Comma 40 2 2 3 7 2" xfId="6409" xr:uid="{00000000-0005-0000-0000-0000A60C0000}"/>
    <cellStyle name="Comma 40 2 2 3 8" xfId="6410" xr:uid="{00000000-0005-0000-0000-0000A70C0000}"/>
    <cellStyle name="Comma 40 2 2 3 8 2" xfId="6411" xr:uid="{00000000-0005-0000-0000-0000A80C0000}"/>
    <cellStyle name="Comma 40 2 2 3 9" xfId="6412" xr:uid="{00000000-0005-0000-0000-0000A90C0000}"/>
    <cellStyle name="Comma 40 2 2 4" xfId="390" xr:uid="{00000000-0005-0000-0000-0000AA0C0000}"/>
    <cellStyle name="Comma 40 2 2 4 2" xfId="6413" xr:uid="{00000000-0005-0000-0000-0000AB0C0000}"/>
    <cellStyle name="Comma 40 2 2 4 2 2" xfId="6414" xr:uid="{00000000-0005-0000-0000-0000AC0C0000}"/>
    <cellStyle name="Comma 40 2 2 4 2 2 2" xfId="6415" xr:uid="{00000000-0005-0000-0000-0000AD0C0000}"/>
    <cellStyle name="Comma 40 2 2 4 2 3" xfId="6416" xr:uid="{00000000-0005-0000-0000-0000AE0C0000}"/>
    <cellStyle name="Comma 40 2 2 4 3" xfId="6417" xr:uid="{00000000-0005-0000-0000-0000AF0C0000}"/>
    <cellStyle name="Comma 40 2 2 4 3 2" xfId="6418" xr:uid="{00000000-0005-0000-0000-0000B00C0000}"/>
    <cellStyle name="Comma 40 2 2 4 3 2 2" xfId="6419" xr:uid="{00000000-0005-0000-0000-0000B10C0000}"/>
    <cellStyle name="Comma 40 2 2 4 3 3" xfId="6420" xr:uid="{00000000-0005-0000-0000-0000B20C0000}"/>
    <cellStyle name="Comma 40 2 2 4 4" xfId="6421" xr:uid="{00000000-0005-0000-0000-0000B30C0000}"/>
    <cellStyle name="Comma 40 2 2 4 4 2" xfId="6422" xr:uid="{00000000-0005-0000-0000-0000B40C0000}"/>
    <cellStyle name="Comma 40 2 2 4 4 2 2" xfId="6423" xr:uid="{00000000-0005-0000-0000-0000B50C0000}"/>
    <cellStyle name="Comma 40 2 2 4 4 3" xfId="6424" xr:uid="{00000000-0005-0000-0000-0000B60C0000}"/>
    <cellStyle name="Comma 40 2 2 4 5" xfId="6425" xr:uid="{00000000-0005-0000-0000-0000B70C0000}"/>
    <cellStyle name="Comma 40 2 2 4 5 2" xfId="6426" xr:uid="{00000000-0005-0000-0000-0000B80C0000}"/>
    <cellStyle name="Comma 40 2 2 4 6" xfId="6427" xr:uid="{00000000-0005-0000-0000-0000B90C0000}"/>
    <cellStyle name="Comma 40 2 2 4 6 2" xfId="6428" xr:uid="{00000000-0005-0000-0000-0000BA0C0000}"/>
    <cellStyle name="Comma 40 2 2 4 7" xfId="6429" xr:uid="{00000000-0005-0000-0000-0000BB0C0000}"/>
    <cellStyle name="Comma 40 2 2 5" xfId="6430" xr:uid="{00000000-0005-0000-0000-0000BC0C0000}"/>
    <cellStyle name="Comma 40 2 2 5 2" xfId="6431" xr:uid="{00000000-0005-0000-0000-0000BD0C0000}"/>
    <cellStyle name="Comma 40 2 2 5 2 2" xfId="6432" xr:uid="{00000000-0005-0000-0000-0000BE0C0000}"/>
    <cellStyle name="Comma 40 2 2 5 2 2 2" xfId="6433" xr:uid="{00000000-0005-0000-0000-0000BF0C0000}"/>
    <cellStyle name="Comma 40 2 2 5 2 3" xfId="6434" xr:uid="{00000000-0005-0000-0000-0000C00C0000}"/>
    <cellStyle name="Comma 40 2 2 5 3" xfId="6435" xr:uid="{00000000-0005-0000-0000-0000C10C0000}"/>
    <cellStyle name="Comma 40 2 2 5 3 2" xfId="6436" xr:uid="{00000000-0005-0000-0000-0000C20C0000}"/>
    <cellStyle name="Comma 40 2 2 5 3 2 2" xfId="6437" xr:uid="{00000000-0005-0000-0000-0000C30C0000}"/>
    <cellStyle name="Comma 40 2 2 5 3 3" xfId="6438" xr:uid="{00000000-0005-0000-0000-0000C40C0000}"/>
    <cellStyle name="Comma 40 2 2 5 4" xfId="6439" xr:uid="{00000000-0005-0000-0000-0000C50C0000}"/>
    <cellStyle name="Comma 40 2 2 5 4 2" xfId="6440" xr:uid="{00000000-0005-0000-0000-0000C60C0000}"/>
    <cellStyle name="Comma 40 2 2 5 4 2 2" xfId="6441" xr:uid="{00000000-0005-0000-0000-0000C70C0000}"/>
    <cellStyle name="Comma 40 2 2 5 4 3" xfId="6442" xr:uid="{00000000-0005-0000-0000-0000C80C0000}"/>
    <cellStyle name="Comma 40 2 2 5 5" xfId="6443" xr:uid="{00000000-0005-0000-0000-0000C90C0000}"/>
    <cellStyle name="Comma 40 2 2 5 5 2" xfId="6444" xr:uid="{00000000-0005-0000-0000-0000CA0C0000}"/>
    <cellStyle name="Comma 40 2 2 5 6" xfId="6445" xr:uid="{00000000-0005-0000-0000-0000CB0C0000}"/>
    <cellStyle name="Comma 40 2 2 6" xfId="6446" xr:uid="{00000000-0005-0000-0000-0000CC0C0000}"/>
    <cellStyle name="Comma 40 2 2 6 2" xfId="6447" xr:uid="{00000000-0005-0000-0000-0000CD0C0000}"/>
    <cellStyle name="Comma 40 2 2 6 2 2" xfId="6448" xr:uid="{00000000-0005-0000-0000-0000CE0C0000}"/>
    <cellStyle name="Comma 40 2 2 6 2 2 2" xfId="6449" xr:uid="{00000000-0005-0000-0000-0000CF0C0000}"/>
    <cellStyle name="Comma 40 2 2 6 2 3" xfId="6450" xr:uid="{00000000-0005-0000-0000-0000D00C0000}"/>
    <cellStyle name="Comma 40 2 2 6 3" xfId="6451" xr:uid="{00000000-0005-0000-0000-0000D10C0000}"/>
    <cellStyle name="Comma 40 2 2 6 3 2" xfId="6452" xr:uid="{00000000-0005-0000-0000-0000D20C0000}"/>
    <cellStyle name="Comma 40 2 2 6 3 2 2" xfId="6453" xr:uid="{00000000-0005-0000-0000-0000D30C0000}"/>
    <cellStyle name="Comma 40 2 2 6 3 3" xfId="6454" xr:uid="{00000000-0005-0000-0000-0000D40C0000}"/>
    <cellStyle name="Comma 40 2 2 6 4" xfId="6455" xr:uid="{00000000-0005-0000-0000-0000D50C0000}"/>
    <cellStyle name="Comma 40 2 2 6 4 2" xfId="6456" xr:uid="{00000000-0005-0000-0000-0000D60C0000}"/>
    <cellStyle name="Comma 40 2 2 6 4 2 2" xfId="6457" xr:uid="{00000000-0005-0000-0000-0000D70C0000}"/>
    <cellStyle name="Comma 40 2 2 6 4 3" xfId="6458" xr:uid="{00000000-0005-0000-0000-0000D80C0000}"/>
    <cellStyle name="Comma 40 2 2 6 5" xfId="6459" xr:uid="{00000000-0005-0000-0000-0000D90C0000}"/>
    <cellStyle name="Comma 40 2 2 6 5 2" xfId="6460" xr:uid="{00000000-0005-0000-0000-0000DA0C0000}"/>
    <cellStyle name="Comma 40 2 2 6 6" xfId="6461" xr:uid="{00000000-0005-0000-0000-0000DB0C0000}"/>
    <cellStyle name="Comma 40 2 2 7" xfId="6462" xr:uid="{00000000-0005-0000-0000-0000DC0C0000}"/>
    <cellStyle name="Comma 40 2 2 7 2" xfId="6463" xr:uid="{00000000-0005-0000-0000-0000DD0C0000}"/>
    <cellStyle name="Comma 40 2 2 7 2 2" xfId="6464" xr:uid="{00000000-0005-0000-0000-0000DE0C0000}"/>
    <cellStyle name="Comma 40 2 2 7 2 2 2" xfId="6465" xr:uid="{00000000-0005-0000-0000-0000DF0C0000}"/>
    <cellStyle name="Comma 40 2 2 7 2 3" xfId="6466" xr:uid="{00000000-0005-0000-0000-0000E00C0000}"/>
    <cellStyle name="Comma 40 2 2 7 3" xfId="6467" xr:uid="{00000000-0005-0000-0000-0000E10C0000}"/>
    <cellStyle name="Comma 40 2 2 7 3 2" xfId="6468" xr:uid="{00000000-0005-0000-0000-0000E20C0000}"/>
    <cellStyle name="Comma 40 2 2 7 3 2 2" xfId="6469" xr:uid="{00000000-0005-0000-0000-0000E30C0000}"/>
    <cellStyle name="Comma 40 2 2 7 3 3" xfId="6470" xr:uid="{00000000-0005-0000-0000-0000E40C0000}"/>
    <cellStyle name="Comma 40 2 2 7 4" xfId="6471" xr:uid="{00000000-0005-0000-0000-0000E50C0000}"/>
    <cellStyle name="Comma 40 2 2 7 4 2" xfId="6472" xr:uid="{00000000-0005-0000-0000-0000E60C0000}"/>
    <cellStyle name="Comma 40 2 2 7 4 2 2" xfId="6473" xr:uid="{00000000-0005-0000-0000-0000E70C0000}"/>
    <cellStyle name="Comma 40 2 2 7 4 3" xfId="6474" xr:uid="{00000000-0005-0000-0000-0000E80C0000}"/>
    <cellStyle name="Comma 40 2 2 7 5" xfId="6475" xr:uid="{00000000-0005-0000-0000-0000E90C0000}"/>
    <cellStyle name="Comma 40 2 2 7 5 2" xfId="6476" xr:uid="{00000000-0005-0000-0000-0000EA0C0000}"/>
    <cellStyle name="Comma 40 2 2 7 6" xfId="6477" xr:uid="{00000000-0005-0000-0000-0000EB0C0000}"/>
    <cellStyle name="Comma 40 2 2 8" xfId="6478" xr:uid="{00000000-0005-0000-0000-0000EC0C0000}"/>
    <cellStyle name="Comma 40 2 2 8 2" xfId="6479" xr:uid="{00000000-0005-0000-0000-0000ED0C0000}"/>
    <cellStyle name="Comma 40 2 2 8 2 2" xfId="6480" xr:uid="{00000000-0005-0000-0000-0000EE0C0000}"/>
    <cellStyle name="Comma 40 2 2 8 3" xfId="6481" xr:uid="{00000000-0005-0000-0000-0000EF0C0000}"/>
    <cellStyle name="Comma 40 2 2 9" xfId="6482" xr:uid="{00000000-0005-0000-0000-0000F00C0000}"/>
    <cellStyle name="Comma 40 2 2 9 2" xfId="6483" xr:uid="{00000000-0005-0000-0000-0000F10C0000}"/>
    <cellStyle name="Comma 40 2 2 9 2 2" xfId="6484" xr:uid="{00000000-0005-0000-0000-0000F20C0000}"/>
    <cellStyle name="Comma 40 2 2 9 3" xfId="6485" xr:uid="{00000000-0005-0000-0000-0000F30C0000}"/>
    <cellStyle name="Comma 40 2 20" xfId="6486" xr:uid="{00000000-0005-0000-0000-0000F40C0000}"/>
    <cellStyle name="Comma 40 2 20 2" xfId="6487" xr:uid="{00000000-0005-0000-0000-0000F50C0000}"/>
    <cellStyle name="Comma 40 2 21" xfId="6488" xr:uid="{00000000-0005-0000-0000-0000F60C0000}"/>
    <cellStyle name="Comma 40 2 21 2" xfId="6489" xr:uid="{00000000-0005-0000-0000-0000F70C0000}"/>
    <cellStyle name="Comma 40 2 22" xfId="6490" xr:uid="{00000000-0005-0000-0000-0000F80C0000}"/>
    <cellStyle name="Comma 40 2 23" xfId="6491" xr:uid="{00000000-0005-0000-0000-0000F90C0000}"/>
    <cellStyle name="Comma 40 2 24" xfId="55046" xr:uid="{00000000-0005-0000-0000-0000FA0C0000}"/>
    <cellStyle name="Comma 40 2 3" xfId="391" xr:uid="{00000000-0005-0000-0000-0000FB0C0000}"/>
    <cellStyle name="Comma 40 2 3 10" xfId="6492" xr:uid="{00000000-0005-0000-0000-0000FC0C0000}"/>
    <cellStyle name="Comma 40 2 3 10 2" xfId="6493" xr:uid="{00000000-0005-0000-0000-0000FD0C0000}"/>
    <cellStyle name="Comma 40 2 3 11" xfId="6494" xr:uid="{00000000-0005-0000-0000-0000FE0C0000}"/>
    <cellStyle name="Comma 40 2 3 12" xfId="6495" xr:uid="{00000000-0005-0000-0000-0000FF0C0000}"/>
    <cellStyle name="Comma 40 2 3 2" xfId="392" xr:uid="{00000000-0005-0000-0000-0000000D0000}"/>
    <cellStyle name="Comma 40 2 3 2 2" xfId="393" xr:uid="{00000000-0005-0000-0000-0000010D0000}"/>
    <cellStyle name="Comma 40 2 3 2 2 2" xfId="6496" xr:uid="{00000000-0005-0000-0000-0000020D0000}"/>
    <cellStyle name="Comma 40 2 3 2 2 2 2" xfId="6497" xr:uid="{00000000-0005-0000-0000-0000030D0000}"/>
    <cellStyle name="Comma 40 2 3 2 2 3" xfId="6498" xr:uid="{00000000-0005-0000-0000-0000040D0000}"/>
    <cellStyle name="Comma 40 2 3 2 3" xfId="6499" xr:uid="{00000000-0005-0000-0000-0000050D0000}"/>
    <cellStyle name="Comma 40 2 3 2 3 2" xfId="6500" xr:uid="{00000000-0005-0000-0000-0000060D0000}"/>
    <cellStyle name="Comma 40 2 3 2 3 2 2" xfId="6501" xr:uid="{00000000-0005-0000-0000-0000070D0000}"/>
    <cellStyle name="Comma 40 2 3 2 3 3" xfId="6502" xr:uid="{00000000-0005-0000-0000-0000080D0000}"/>
    <cellStyle name="Comma 40 2 3 2 4" xfId="6503" xr:uid="{00000000-0005-0000-0000-0000090D0000}"/>
    <cellStyle name="Comma 40 2 3 2 4 2" xfId="6504" xr:uid="{00000000-0005-0000-0000-00000A0D0000}"/>
    <cellStyle name="Comma 40 2 3 2 4 2 2" xfId="6505" xr:uid="{00000000-0005-0000-0000-00000B0D0000}"/>
    <cellStyle name="Comma 40 2 3 2 4 3" xfId="6506" xr:uid="{00000000-0005-0000-0000-00000C0D0000}"/>
    <cellStyle name="Comma 40 2 3 2 5" xfId="6507" xr:uid="{00000000-0005-0000-0000-00000D0D0000}"/>
    <cellStyle name="Comma 40 2 3 2 5 2" xfId="6508" xr:uid="{00000000-0005-0000-0000-00000E0D0000}"/>
    <cellStyle name="Comma 40 2 3 2 6" xfId="6509" xr:uid="{00000000-0005-0000-0000-00000F0D0000}"/>
    <cellStyle name="Comma 40 2 3 2 6 2" xfId="6510" xr:uid="{00000000-0005-0000-0000-0000100D0000}"/>
    <cellStyle name="Comma 40 2 3 2 7" xfId="6511" xr:uid="{00000000-0005-0000-0000-0000110D0000}"/>
    <cellStyle name="Comma 40 2 3 2 8" xfId="6512" xr:uid="{00000000-0005-0000-0000-0000120D0000}"/>
    <cellStyle name="Comma 40 2 3 3" xfId="394" xr:uid="{00000000-0005-0000-0000-0000130D0000}"/>
    <cellStyle name="Comma 40 2 3 3 2" xfId="395" xr:uid="{00000000-0005-0000-0000-0000140D0000}"/>
    <cellStyle name="Comma 40 2 3 3 2 2" xfId="6513" xr:uid="{00000000-0005-0000-0000-0000150D0000}"/>
    <cellStyle name="Comma 40 2 3 3 2 2 2" xfId="6514" xr:uid="{00000000-0005-0000-0000-0000160D0000}"/>
    <cellStyle name="Comma 40 2 3 3 2 3" xfId="6515" xr:uid="{00000000-0005-0000-0000-0000170D0000}"/>
    <cellStyle name="Comma 40 2 3 3 3" xfId="6516" xr:uid="{00000000-0005-0000-0000-0000180D0000}"/>
    <cellStyle name="Comma 40 2 3 3 3 2" xfId="6517" xr:uid="{00000000-0005-0000-0000-0000190D0000}"/>
    <cellStyle name="Comma 40 2 3 3 3 2 2" xfId="6518" xr:uid="{00000000-0005-0000-0000-00001A0D0000}"/>
    <cellStyle name="Comma 40 2 3 3 3 3" xfId="6519" xr:uid="{00000000-0005-0000-0000-00001B0D0000}"/>
    <cellStyle name="Comma 40 2 3 3 4" xfId="6520" xr:uid="{00000000-0005-0000-0000-00001C0D0000}"/>
    <cellStyle name="Comma 40 2 3 3 4 2" xfId="6521" xr:uid="{00000000-0005-0000-0000-00001D0D0000}"/>
    <cellStyle name="Comma 40 2 3 3 4 2 2" xfId="6522" xr:uid="{00000000-0005-0000-0000-00001E0D0000}"/>
    <cellStyle name="Comma 40 2 3 3 4 3" xfId="6523" xr:uid="{00000000-0005-0000-0000-00001F0D0000}"/>
    <cellStyle name="Comma 40 2 3 3 5" xfId="6524" xr:uid="{00000000-0005-0000-0000-0000200D0000}"/>
    <cellStyle name="Comma 40 2 3 3 5 2" xfId="6525" xr:uid="{00000000-0005-0000-0000-0000210D0000}"/>
    <cellStyle name="Comma 40 2 3 3 6" xfId="6526" xr:uid="{00000000-0005-0000-0000-0000220D0000}"/>
    <cellStyle name="Comma 40 2 3 3 7" xfId="6527" xr:uid="{00000000-0005-0000-0000-0000230D0000}"/>
    <cellStyle name="Comma 40 2 3 4" xfId="396" xr:uid="{00000000-0005-0000-0000-0000240D0000}"/>
    <cellStyle name="Comma 40 2 3 4 2" xfId="6528" xr:uid="{00000000-0005-0000-0000-0000250D0000}"/>
    <cellStyle name="Comma 40 2 3 4 2 2" xfId="6529" xr:uid="{00000000-0005-0000-0000-0000260D0000}"/>
    <cellStyle name="Comma 40 2 3 4 3" xfId="6530" xr:uid="{00000000-0005-0000-0000-0000270D0000}"/>
    <cellStyle name="Comma 40 2 3 5" xfId="6531" xr:uid="{00000000-0005-0000-0000-0000280D0000}"/>
    <cellStyle name="Comma 40 2 3 5 2" xfId="6532" xr:uid="{00000000-0005-0000-0000-0000290D0000}"/>
    <cellStyle name="Comma 40 2 3 5 2 2" xfId="6533" xr:uid="{00000000-0005-0000-0000-00002A0D0000}"/>
    <cellStyle name="Comma 40 2 3 5 3" xfId="6534" xr:uid="{00000000-0005-0000-0000-00002B0D0000}"/>
    <cellStyle name="Comma 40 2 3 6" xfId="6535" xr:uid="{00000000-0005-0000-0000-00002C0D0000}"/>
    <cellStyle name="Comma 40 2 3 6 2" xfId="6536" xr:uid="{00000000-0005-0000-0000-00002D0D0000}"/>
    <cellStyle name="Comma 40 2 3 6 2 2" xfId="6537" xr:uid="{00000000-0005-0000-0000-00002E0D0000}"/>
    <cellStyle name="Comma 40 2 3 6 3" xfId="6538" xr:uid="{00000000-0005-0000-0000-00002F0D0000}"/>
    <cellStyle name="Comma 40 2 3 7" xfId="6539" xr:uid="{00000000-0005-0000-0000-0000300D0000}"/>
    <cellStyle name="Comma 40 2 3 7 2" xfId="6540" xr:uid="{00000000-0005-0000-0000-0000310D0000}"/>
    <cellStyle name="Comma 40 2 3 8" xfId="6541" xr:uid="{00000000-0005-0000-0000-0000320D0000}"/>
    <cellStyle name="Comma 40 2 3 8 2" xfId="6542" xr:uid="{00000000-0005-0000-0000-0000330D0000}"/>
    <cellStyle name="Comma 40 2 3 9" xfId="6543" xr:uid="{00000000-0005-0000-0000-0000340D0000}"/>
    <cellStyle name="Comma 40 2 3 9 2" xfId="6544" xr:uid="{00000000-0005-0000-0000-0000350D0000}"/>
    <cellStyle name="Comma 40 2 4" xfId="397" xr:uid="{00000000-0005-0000-0000-0000360D0000}"/>
    <cellStyle name="Comma 40 2 4 10" xfId="6545" xr:uid="{00000000-0005-0000-0000-0000370D0000}"/>
    <cellStyle name="Comma 40 2 4 10 2" xfId="6546" xr:uid="{00000000-0005-0000-0000-0000380D0000}"/>
    <cellStyle name="Comma 40 2 4 11" xfId="6547" xr:uid="{00000000-0005-0000-0000-0000390D0000}"/>
    <cellStyle name="Comma 40 2 4 12" xfId="6548" xr:uid="{00000000-0005-0000-0000-00003A0D0000}"/>
    <cellStyle name="Comma 40 2 4 2" xfId="398" xr:uid="{00000000-0005-0000-0000-00003B0D0000}"/>
    <cellStyle name="Comma 40 2 4 2 2" xfId="6549" xr:uid="{00000000-0005-0000-0000-00003C0D0000}"/>
    <cellStyle name="Comma 40 2 4 2 2 2" xfId="6550" xr:uid="{00000000-0005-0000-0000-00003D0D0000}"/>
    <cellStyle name="Comma 40 2 4 2 2 2 2" xfId="6551" xr:uid="{00000000-0005-0000-0000-00003E0D0000}"/>
    <cellStyle name="Comma 40 2 4 2 2 3" xfId="6552" xr:uid="{00000000-0005-0000-0000-00003F0D0000}"/>
    <cellStyle name="Comma 40 2 4 2 3" xfId="6553" xr:uid="{00000000-0005-0000-0000-0000400D0000}"/>
    <cellStyle name="Comma 40 2 4 2 3 2" xfId="6554" xr:uid="{00000000-0005-0000-0000-0000410D0000}"/>
    <cellStyle name="Comma 40 2 4 2 3 2 2" xfId="6555" xr:uid="{00000000-0005-0000-0000-0000420D0000}"/>
    <cellStyle name="Comma 40 2 4 2 3 3" xfId="6556" xr:uid="{00000000-0005-0000-0000-0000430D0000}"/>
    <cellStyle name="Comma 40 2 4 2 4" xfId="6557" xr:uid="{00000000-0005-0000-0000-0000440D0000}"/>
    <cellStyle name="Comma 40 2 4 2 4 2" xfId="6558" xr:uid="{00000000-0005-0000-0000-0000450D0000}"/>
    <cellStyle name="Comma 40 2 4 2 4 2 2" xfId="6559" xr:uid="{00000000-0005-0000-0000-0000460D0000}"/>
    <cellStyle name="Comma 40 2 4 2 4 3" xfId="6560" xr:uid="{00000000-0005-0000-0000-0000470D0000}"/>
    <cellStyle name="Comma 40 2 4 2 5" xfId="6561" xr:uid="{00000000-0005-0000-0000-0000480D0000}"/>
    <cellStyle name="Comma 40 2 4 2 5 2" xfId="6562" xr:uid="{00000000-0005-0000-0000-0000490D0000}"/>
    <cellStyle name="Comma 40 2 4 2 6" xfId="6563" xr:uid="{00000000-0005-0000-0000-00004A0D0000}"/>
    <cellStyle name="Comma 40 2 4 2 6 2" xfId="6564" xr:uid="{00000000-0005-0000-0000-00004B0D0000}"/>
    <cellStyle name="Comma 40 2 4 2 7" xfId="6565" xr:uid="{00000000-0005-0000-0000-00004C0D0000}"/>
    <cellStyle name="Comma 40 2 4 3" xfId="6566" xr:uid="{00000000-0005-0000-0000-00004D0D0000}"/>
    <cellStyle name="Comma 40 2 4 3 2" xfId="6567" xr:uid="{00000000-0005-0000-0000-00004E0D0000}"/>
    <cellStyle name="Comma 40 2 4 3 2 2" xfId="6568" xr:uid="{00000000-0005-0000-0000-00004F0D0000}"/>
    <cellStyle name="Comma 40 2 4 3 2 2 2" xfId="6569" xr:uid="{00000000-0005-0000-0000-0000500D0000}"/>
    <cellStyle name="Comma 40 2 4 3 2 3" xfId="6570" xr:uid="{00000000-0005-0000-0000-0000510D0000}"/>
    <cellStyle name="Comma 40 2 4 3 3" xfId="6571" xr:uid="{00000000-0005-0000-0000-0000520D0000}"/>
    <cellStyle name="Comma 40 2 4 3 3 2" xfId="6572" xr:uid="{00000000-0005-0000-0000-0000530D0000}"/>
    <cellStyle name="Comma 40 2 4 3 3 2 2" xfId="6573" xr:uid="{00000000-0005-0000-0000-0000540D0000}"/>
    <cellStyle name="Comma 40 2 4 3 3 3" xfId="6574" xr:uid="{00000000-0005-0000-0000-0000550D0000}"/>
    <cellStyle name="Comma 40 2 4 3 4" xfId="6575" xr:uid="{00000000-0005-0000-0000-0000560D0000}"/>
    <cellStyle name="Comma 40 2 4 3 4 2" xfId="6576" xr:uid="{00000000-0005-0000-0000-0000570D0000}"/>
    <cellStyle name="Comma 40 2 4 3 4 2 2" xfId="6577" xr:uid="{00000000-0005-0000-0000-0000580D0000}"/>
    <cellStyle name="Comma 40 2 4 3 4 3" xfId="6578" xr:uid="{00000000-0005-0000-0000-0000590D0000}"/>
    <cellStyle name="Comma 40 2 4 3 5" xfId="6579" xr:uid="{00000000-0005-0000-0000-00005A0D0000}"/>
    <cellStyle name="Comma 40 2 4 3 5 2" xfId="6580" xr:uid="{00000000-0005-0000-0000-00005B0D0000}"/>
    <cellStyle name="Comma 40 2 4 3 6" xfId="6581" xr:uid="{00000000-0005-0000-0000-00005C0D0000}"/>
    <cellStyle name="Comma 40 2 4 4" xfId="6582" xr:uid="{00000000-0005-0000-0000-00005D0D0000}"/>
    <cellStyle name="Comma 40 2 4 4 2" xfId="6583" xr:uid="{00000000-0005-0000-0000-00005E0D0000}"/>
    <cellStyle name="Comma 40 2 4 4 2 2" xfId="6584" xr:uid="{00000000-0005-0000-0000-00005F0D0000}"/>
    <cellStyle name="Comma 40 2 4 4 3" xfId="6585" xr:uid="{00000000-0005-0000-0000-0000600D0000}"/>
    <cellStyle name="Comma 40 2 4 5" xfId="6586" xr:uid="{00000000-0005-0000-0000-0000610D0000}"/>
    <cellStyle name="Comma 40 2 4 5 2" xfId="6587" xr:uid="{00000000-0005-0000-0000-0000620D0000}"/>
    <cellStyle name="Comma 40 2 4 5 2 2" xfId="6588" xr:uid="{00000000-0005-0000-0000-0000630D0000}"/>
    <cellStyle name="Comma 40 2 4 5 3" xfId="6589" xr:uid="{00000000-0005-0000-0000-0000640D0000}"/>
    <cellStyle name="Comma 40 2 4 6" xfId="6590" xr:uid="{00000000-0005-0000-0000-0000650D0000}"/>
    <cellStyle name="Comma 40 2 4 6 2" xfId="6591" xr:uid="{00000000-0005-0000-0000-0000660D0000}"/>
    <cellStyle name="Comma 40 2 4 6 2 2" xfId="6592" xr:uid="{00000000-0005-0000-0000-0000670D0000}"/>
    <cellStyle name="Comma 40 2 4 6 3" xfId="6593" xr:uid="{00000000-0005-0000-0000-0000680D0000}"/>
    <cellStyle name="Comma 40 2 4 7" xfId="6594" xr:uid="{00000000-0005-0000-0000-0000690D0000}"/>
    <cellStyle name="Comma 40 2 4 7 2" xfId="6595" xr:uid="{00000000-0005-0000-0000-00006A0D0000}"/>
    <cellStyle name="Comma 40 2 4 8" xfId="6596" xr:uid="{00000000-0005-0000-0000-00006B0D0000}"/>
    <cellStyle name="Comma 40 2 4 8 2" xfId="6597" xr:uid="{00000000-0005-0000-0000-00006C0D0000}"/>
    <cellStyle name="Comma 40 2 4 9" xfId="6598" xr:uid="{00000000-0005-0000-0000-00006D0D0000}"/>
    <cellStyle name="Comma 40 2 4 9 2" xfId="6599" xr:uid="{00000000-0005-0000-0000-00006E0D0000}"/>
    <cellStyle name="Comma 40 2 5" xfId="399" xr:uid="{00000000-0005-0000-0000-00006F0D0000}"/>
    <cellStyle name="Comma 40 2 5 2" xfId="400" xr:uid="{00000000-0005-0000-0000-0000700D0000}"/>
    <cellStyle name="Comma 40 2 5 3" xfId="6600" xr:uid="{00000000-0005-0000-0000-0000710D0000}"/>
    <cellStyle name="Comma 40 2 6" xfId="401" xr:uid="{00000000-0005-0000-0000-0000720D0000}"/>
    <cellStyle name="Comma 40 2 6 2" xfId="6601" xr:uid="{00000000-0005-0000-0000-0000730D0000}"/>
    <cellStyle name="Comma 40 2 6 2 2" xfId="6602" xr:uid="{00000000-0005-0000-0000-0000740D0000}"/>
    <cellStyle name="Comma 40 2 6 2 2 2" xfId="6603" xr:uid="{00000000-0005-0000-0000-0000750D0000}"/>
    <cellStyle name="Comma 40 2 6 2 2 2 2" xfId="6604" xr:uid="{00000000-0005-0000-0000-0000760D0000}"/>
    <cellStyle name="Comma 40 2 6 2 2 3" xfId="6605" xr:uid="{00000000-0005-0000-0000-0000770D0000}"/>
    <cellStyle name="Comma 40 2 6 2 3" xfId="6606" xr:uid="{00000000-0005-0000-0000-0000780D0000}"/>
    <cellStyle name="Comma 40 2 6 2 3 2" xfId="6607" xr:uid="{00000000-0005-0000-0000-0000790D0000}"/>
    <cellStyle name="Comma 40 2 6 2 3 2 2" xfId="6608" xr:uid="{00000000-0005-0000-0000-00007A0D0000}"/>
    <cellStyle name="Comma 40 2 6 2 3 3" xfId="6609" xr:uid="{00000000-0005-0000-0000-00007B0D0000}"/>
    <cellStyle name="Comma 40 2 6 2 4" xfId="6610" xr:uid="{00000000-0005-0000-0000-00007C0D0000}"/>
    <cellStyle name="Comma 40 2 6 2 4 2" xfId="6611" xr:uid="{00000000-0005-0000-0000-00007D0D0000}"/>
    <cellStyle name="Comma 40 2 6 2 4 2 2" xfId="6612" xr:uid="{00000000-0005-0000-0000-00007E0D0000}"/>
    <cellStyle name="Comma 40 2 6 2 4 3" xfId="6613" xr:uid="{00000000-0005-0000-0000-00007F0D0000}"/>
    <cellStyle name="Comma 40 2 6 2 5" xfId="6614" xr:uid="{00000000-0005-0000-0000-0000800D0000}"/>
    <cellStyle name="Comma 40 2 6 2 5 2" xfId="6615" xr:uid="{00000000-0005-0000-0000-0000810D0000}"/>
    <cellStyle name="Comma 40 2 6 2 6" xfId="6616" xr:uid="{00000000-0005-0000-0000-0000820D0000}"/>
    <cellStyle name="Comma 40 2 6 2 6 2" xfId="6617" xr:uid="{00000000-0005-0000-0000-0000830D0000}"/>
    <cellStyle name="Comma 40 2 6 2 7" xfId="6618" xr:uid="{00000000-0005-0000-0000-0000840D0000}"/>
    <cellStyle name="Comma 40 2 6 3" xfId="6619" xr:uid="{00000000-0005-0000-0000-0000850D0000}"/>
    <cellStyle name="Comma 40 2 6 3 2" xfId="6620" xr:uid="{00000000-0005-0000-0000-0000860D0000}"/>
    <cellStyle name="Comma 40 2 6 3 2 2" xfId="6621" xr:uid="{00000000-0005-0000-0000-0000870D0000}"/>
    <cellStyle name="Comma 40 2 6 3 2 2 2" xfId="6622" xr:uid="{00000000-0005-0000-0000-0000880D0000}"/>
    <cellStyle name="Comma 40 2 6 3 2 3" xfId="6623" xr:uid="{00000000-0005-0000-0000-0000890D0000}"/>
    <cellStyle name="Comma 40 2 6 3 3" xfId="6624" xr:uid="{00000000-0005-0000-0000-00008A0D0000}"/>
    <cellStyle name="Comma 40 2 6 3 3 2" xfId="6625" xr:uid="{00000000-0005-0000-0000-00008B0D0000}"/>
    <cellStyle name="Comma 40 2 6 3 3 2 2" xfId="6626" xr:uid="{00000000-0005-0000-0000-00008C0D0000}"/>
    <cellStyle name="Comma 40 2 6 3 3 3" xfId="6627" xr:uid="{00000000-0005-0000-0000-00008D0D0000}"/>
    <cellStyle name="Comma 40 2 6 3 4" xfId="6628" xr:uid="{00000000-0005-0000-0000-00008E0D0000}"/>
    <cellStyle name="Comma 40 2 6 3 4 2" xfId="6629" xr:uid="{00000000-0005-0000-0000-00008F0D0000}"/>
    <cellStyle name="Comma 40 2 6 3 4 2 2" xfId="6630" xr:uid="{00000000-0005-0000-0000-0000900D0000}"/>
    <cellStyle name="Comma 40 2 6 3 4 3" xfId="6631" xr:uid="{00000000-0005-0000-0000-0000910D0000}"/>
    <cellStyle name="Comma 40 2 6 3 5" xfId="6632" xr:uid="{00000000-0005-0000-0000-0000920D0000}"/>
    <cellStyle name="Comma 40 2 6 3 5 2" xfId="6633" xr:uid="{00000000-0005-0000-0000-0000930D0000}"/>
    <cellStyle name="Comma 40 2 6 3 6" xfId="6634" xr:uid="{00000000-0005-0000-0000-0000940D0000}"/>
    <cellStyle name="Comma 40 2 6 4" xfId="6635" xr:uid="{00000000-0005-0000-0000-0000950D0000}"/>
    <cellStyle name="Comma 40 2 6 4 2" xfId="6636" xr:uid="{00000000-0005-0000-0000-0000960D0000}"/>
    <cellStyle name="Comma 40 2 6 4 2 2" xfId="6637" xr:uid="{00000000-0005-0000-0000-0000970D0000}"/>
    <cellStyle name="Comma 40 2 6 4 3" xfId="6638" xr:uid="{00000000-0005-0000-0000-0000980D0000}"/>
    <cellStyle name="Comma 40 2 6 5" xfId="6639" xr:uid="{00000000-0005-0000-0000-0000990D0000}"/>
    <cellStyle name="Comma 40 2 6 5 2" xfId="6640" xr:uid="{00000000-0005-0000-0000-00009A0D0000}"/>
    <cellStyle name="Comma 40 2 6 5 2 2" xfId="6641" xr:uid="{00000000-0005-0000-0000-00009B0D0000}"/>
    <cellStyle name="Comma 40 2 6 5 3" xfId="6642" xr:uid="{00000000-0005-0000-0000-00009C0D0000}"/>
    <cellStyle name="Comma 40 2 6 6" xfId="6643" xr:uid="{00000000-0005-0000-0000-00009D0D0000}"/>
    <cellStyle name="Comma 40 2 6 6 2" xfId="6644" xr:uid="{00000000-0005-0000-0000-00009E0D0000}"/>
    <cellStyle name="Comma 40 2 6 6 2 2" xfId="6645" xr:uid="{00000000-0005-0000-0000-00009F0D0000}"/>
    <cellStyle name="Comma 40 2 6 6 3" xfId="6646" xr:uid="{00000000-0005-0000-0000-0000A00D0000}"/>
    <cellStyle name="Comma 40 2 6 7" xfId="6647" xr:uid="{00000000-0005-0000-0000-0000A10D0000}"/>
    <cellStyle name="Comma 40 2 6 7 2" xfId="6648" xr:uid="{00000000-0005-0000-0000-0000A20D0000}"/>
    <cellStyle name="Comma 40 2 6 8" xfId="6649" xr:uid="{00000000-0005-0000-0000-0000A30D0000}"/>
    <cellStyle name="Comma 40 2 6 8 2" xfId="6650" xr:uid="{00000000-0005-0000-0000-0000A40D0000}"/>
    <cellStyle name="Comma 40 2 6 9" xfId="6651" xr:uid="{00000000-0005-0000-0000-0000A50D0000}"/>
    <cellStyle name="Comma 40 2 7" xfId="6652" xr:uid="{00000000-0005-0000-0000-0000A60D0000}"/>
    <cellStyle name="Comma 40 2 7 2" xfId="6653" xr:uid="{00000000-0005-0000-0000-0000A70D0000}"/>
    <cellStyle name="Comma 40 2 7 2 2" xfId="6654" xr:uid="{00000000-0005-0000-0000-0000A80D0000}"/>
    <cellStyle name="Comma 40 2 7 2 2 2" xfId="6655" xr:uid="{00000000-0005-0000-0000-0000A90D0000}"/>
    <cellStyle name="Comma 40 2 7 2 2 2 2" xfId="6656" xr:uid="{00000000-0005-0000-0000-0000AA0D0000}"/>
    <cellStyle name="Comma 40 2 7 2 2 3" xfId="6657" xr:uid="{00000000-0005-0000-0000-0000AB0D0000}"/>
    <cellStyle name="Comma 40 2 7 2 3" xfId="6658" xr:uid="{00000000-0005-0000-0000-0000AC0D0000}"/>
    <cellStyle name="Comma 40 2 7 2 3 2" xfId="6659" xr:uid="{00000000-0005-0000-0000-0000AD0D0000}"/>
    <cellStyle name="Comma 40 2 7 2 3 2 2" xfId="6660" xr:uid="{00000000-0005-0000-0000-0000AE0D0000}"/>
    <cellStyle name="Comma 40 2 7 2 3 3" xfId="6661" xr:uid="{00000000-0005-0000-0000-0000AF0D0000}"/>
    <cellStyle name="Comma 40 2 7 2 4" xfId="6662" xr:uid="{00000000-0005-0000-0000-0000B00D0000}"/>
    <cellStyle name="Comma 40 2 7 2 4 2" xfId="6663" xr:uid="{00000000-0005-0000-0000-0000B10D0000}"/>
    <cellStyle name="Comma 40 2 7 2 4 2 2" xfId="6664" xr:uid="{00000000-0005-0000-0000-0000B20D0000}"/>
    <cellStyle name="Comma 40 2 7 2 4 3" xfId="6665" xr:uid="{00000000-0005-0000-0000-0000B30D0000}"/>
    <cellStyle name="Comma 40 2 7 2 5" xfId="6666" xr:uid="{00000000-0005-0000-0000-0000B40D0000}"/>
    <cellStyle name="Comma 40 2 7 2 5 2" xfId="6667" xr:uid="{00000000-0005-0000-0000-0000B50D0000}"/>
    <cellStyle name="Comma 40 2 7 2 6" xfId="6668" xr:uid="{00000000-0005-0000-0000-0000B60D0000}"/>
    <cellStyle name="Comma 40 2 7 2 6 2" xfId="6669" xr:uid="{00000000-0005-0000-0000-0000B70D0000}"/>
    <cellStyle name="Comma 40 2 7 2 7" xfId="6670" xr:uid="{00000000-0005-0000-0000-0000B80D0000}"/>
    <cellStyle name="Comma 40 2 7 3" xfId="6671" xr:uid="{00000000-0005-0000-0000-0000B90D0000}"/>
    <cellStyle name="Comma 40 2 7 3 2" xfId="6672" xr:uid="{00000000-0005-0000-0000-0000BA0D0000}"/>
    <cellStyle name="Comma 40 2 7 3 2 2" xfId="6673" xr:uid="{00000000-0005-0000-0000-0000BB0D0000}"/>
    <cellStyle name="Comma 40 2 7 3 2 2 2" xfId="6674" xr:uid="{00000000-0005-0000-0000-0000BC0D0000}"/>
    <cellStyle name="Comma 40 2 7 3 2 3" xfId="6675" xr:uid="{00000000-0005-0000-0000-0000BD0D0000}"/>
    <cellStyle name="Comma 40 2 7 3 3" xfId="6676" xr:uid="{00000000-0005-0000-0000-0000BE0D0000}"/>
    <cellStyle name="Comma 40 2 7 3 3 2" xfId="6677" xr:uid="{00000000-0005-0000-0000-0000BF0D0000}"/>
    <cellStyle name="Comma 40 2 7 3 3 2 2" xfId="6678" xr:uid="{00000000-0005-0000-0000-0000C00D0000}"/>
    <cellStyle name="Comma 40 2 7 3 3 3" xfId="6679" xr:uid="{00000000-0005-0000-0000-0000C10D0000}"/>
    <cellStyle name="Comma 40 2 7 3 4" xfId="6680" xr:uid="{00000000-0005-0000-0000-0000C20D0000}"/>
    <cellStyle name="Comma 40 2 7 3 4 2" xfId="6681" xr:uid="{00000000-0005-0000-0000-0000C30D0000}"/>
    <cellStyle name="Comma 40 2 7 3 4 2 2" xfId="6682" xr:uid="{00000000-0005-0000-0000-0000C40D0000}"/>
    <cellStyle name="Comma 40 2 7 3 4 3" xfId="6683" xr:uid="{00000000-0005-0000-0000-0000C50D0000}"/>
    <cellStyle name="Comma 40 2 7 3 5" xfId="6684" xr:uid="{00000000-0005-0000-0000-0000C60D0000}"/>
    <cellStyle name="Comma 40 2 7 3 5 2" xfId="6685" xr:uid="{00000000-0005-0000-0000-0000C70D0000}"/>
    <cellStyle name="Comma 40 2 7 3 6" xfId="6686" xr:uid="{00000000-0005-0000-0000-0000C80D0000}"/>
    <cellStyle name="Comma 40 2 7 4" xfId="6687" xr:uid="{00000000-0005-0000-0000-0000C90D0000}"/>
    <cellStyle name="Comma 40 2 7 4 2" xfId="6688" xr:uid="{00000000-0005-0000-0000-0000CA0D0000}"/>
    <cellStyle name="Comma 40 2 7 4 2 2" xfId="6689" xr:uid="{00000000-0005-0000-0000-0000CB0D0000}"/>
    <cellStyle name="Comma 40 2 7 4 3" xfId="6690" xr:uid="{00000000-0005-0000-0000-0000CC0D0000}"/>
    <cellStyle name="Comma 40 2 7 5" xfId="6691" xr:uid="{00000000-0005-0000-0000-0000CD0D0000}"/>
    <cellStyle name="Comma 40 2 7 5 2" xfId="6692" xr:uid="{00000000-0005-0000-0000-0000CE0D0000}"/>
    <cellStyle name="Comma 40 2 7 5 2 2" xfId="6693" xr:uid="{00000000-0005-0000-0000-0000CF0D0000}"/>
    <cellStyle name="Comma 40 2 7 5 3" xfId="6694" xr:uid="{00000000-0005-0000-0000-0000D00D0000}"/>
    <cellStyle name="Comma 40 2 7 6" xfId="6695" xr:uid="{00000000-0005-0000-0000-0000D10D0000}"/>
    <cellStyle name="Comma 40 2 7 6 2" xfId="6696" xr:uid="{00000000-0005-0000-0000-0000D20D0000}"/>
    <cellStyle name="Comma 40 2 7 6 2 2" xfId="6697" xr:uid="{00000000-0005-0000-0000-0000D30D0000}"/>
    <cellStyle name="Comma 40 2 7 6 3" xfId="6698" xr:uid="{00000000-0005-0000-0000-0000D40D0000}"/>
    <cellStyle name="Comma 40 2 7 7" xfId="6699" xr:uid="{00000000-0005-0000-0000-0000D50D0000}"/>
    <cellStyle name="Comma 40 2 7 7 2" xfId="6700" xr:uid="{00000000-0005-0000-0000-0000D60D0000}"/>
    <cellStyle name="Comma 40 2 7 8" xfId="6701" xr:uid="{00000000-0005-0000-0000-0000D70D0000}"/>
    <cellStyle name="Comma 40 2 7 8 2" xfId="6702" xr:uid="{00000000-0005-0000-0000-0000D80D0000}"/>
    <cellStyle name="Comma 40 2 7 9" xfId="6703" xr:uid="{00000000-0005-0000-0000-0000D90D0000}"/>
    <cellStyle name="Comma 40 2 8" xfId="6704" xr:uid="{00000000-0005-0000-0000-0000DA0D0000}"/>
    <cellStyle name="Comma 40 2 8 2" xfId="6705" xr:uid="{00000000-0005-0000-0000-0000DB0D0000}"/>
    <cellStyle name="Comma 40 2 8 2 2" xfId="6706" xr:uid="{00000000-0005-0000-0000-0000DC0D0000}"/>
    <cellStyle name="Comma 40 2 8 2 2 2" xfId="6707" xr:uid="{00000000-0005-0000-0000-0000DD0D0000}"/>
    <cellStyle name="Comma 40 2 8 2 3" xfId="6708" xr:uid="{00000000-0005-0000-0000-0000DE0D0000}"/>
    <cellStyle name="Comma 40 2 8 3" xfId="6709" xr:uid="{00000000-0005-0000-0000-0000DF0D0000}"/>
    <cellStyle name="Comma 40 2 8 3 2" xfId="6710" xr:uid="{00000000-0005-0000-0000-0000E00D0000}"/>
    <cellStyle name="Comma 40 2 8 3 2 2" xfId="6711" xr:uid="{00000000-0005-0000-0000-0000E10D0000}"/>
    <cellStyle name="Comma 40 2 8 3 3" xfId="6712" xr:uid="{00000000-0005-0000-0000-0000E20D0000}"/>
    <cellStyle name="Comma 40 2 8 4" xfId="6713" xr:uid="{00000000-0005-0000-0000-0000E30D0000}"/>
    <cellStyle name="Comma 40 2 8 4 2" xfId="6714" xr:uid="{00000000-0005-0000-0000-0000E40D0000}"/>
    <cellStyle name="Comma 40 2 8 4 2 2" xfId="6715" xr:uid="{00000000-0005-0000-0000-0000E50D0000}"/>
    <cellStyle name="Comma 40 2 8 4 3" xfId="6716" xr:uid="{00000000-0005-0000-0000-0000E60D0000}"/>
    <cellStyle name="Comma 40 2 8 5" xfId="6717" xr:uid="{00000000-0005-0000-0000-0000E70D0000}"/>
    <cellStyle name="Comma 40 2 8 5 2" xfId="6718" xr:uid="{00000000-0005-0000-0000-0000E80D0000}"/>
    <cellStyle name="Comma 40 2 8 6" xfId="6719" xr:uid="{00000000-0005-0000-0000-0000E90D0000}"/>
    <cellStyle name="Comma 40 2 8 6 2" xfId="6720" xr:uid="{00000000-0005-0000-0000-0000EA0D0000}"/>
    <cellStyle name="Comma 40 2 8 7" xfId="6721" xr:uid="{00000000-0005-0000-0000-0000EB0D0000}"/>
    <cellStyle name="Comma 40 2 9" xfId="6722" xr:uid="{00000000-0005-0000-0000-0000EC0D0000}"/>
    <cellStyle name="Comma 40 2 9 2" xfId="6723" xr:uid="{00000000-0005-0000-0000-0000ED0D0000}"/>
    <cellStyle name="Comma 40 2 9 2 2" xfId="6724" xr:uid="{00000000-0005-0000-0000-0000EE0D0000}"/>
    <cellStyle name="Comma 40 2 9 2 2 2" xfId="6725" xr:uid="{00000000-0005-0000-0000-0000EF0D0000}"/>
    <cellStyle name="Comma 40 2 9 2 3" xfId="6726" xr:uid="{00000000-0005-0000-0000-0000F00D0000}"/>
    <cellStyle name="Comma 40 2 9 3" xfId="6727" xr:uid="{00000000-0005-0000-0000-0000F10D0000}"/>
    <cellStyle name="Comma 40 2 9 3 2" xfId="6728" xr:uid="{00000000-0005-0000-0000-0000F20D0000}"/>
    <cellStyle name="Comma 40 2 9 3 2 2" xfId="6729" xr:uid="{00000000-0005-0000-0000-0000F30D0000}"/>
    <cellStyle name="Comma 40 2 9 3 3" xfId="6730" xr:uid="{00000000-0005-0000-0000-0000F40D0000}"/>
    <cellStyle name="Comma 40 2 9 4" xfId="6731" xr:uid="{00000000-0005-0000-0000-0000F50D0000}"/>
    <cellStyle name="Comma 40 2 9 4 2" xfId="6732" xr:uid="{00000000-0005-0000-0000-0000F60D0000}"/>
    <cellStyle name="Comma 40 2 9 4 2 2" xfId="6733" xr:uid="{00000000-0005-0000-0000-0000F70D0000}"/>
    <cellStyle name="Comma 40 2 9 4 3" xfId="6734" xr:uid="{00000000-0005-0000-0000-0000F80D0000}"/>
    <cellStyle name="Comma 40 2 9 5" xfId="6735" xr:uid="{00000000-0005-0000-0000-0000F90D0000}"/>
    <cellStyle name="Comma 40 2 9 5 2" xfId="6736" xr:uid="{00000000-0005-0000-0000-0000FA0D0000}"/>
    <cellStyle name="Comma 40 2 9 6" xfId="6737" xr:uid="{00000000-0005-0000-0000-0000FB0D0000}"/>
    <cellStyle name="Comma 40 20" xfId="6738" xr:uid="{00000000-0005-0000-0000-0000FC0D0000}"/>
    <cellStyle name="Comma 40 20 2" xfId="6739" xr:uid="{00000000-0005-0000-0000-0000FD0D0000}"/>
    <cellStyle name="Comma 40 21" xfId="6740" xr:uid="{00000000-0005-0000-0000-0000FE0D0000}"/>
    <cellStyle name="Comma 40 21 2" xfId="6741" xr:uid="{00000000-0005-0000-0000-0000FF0D0000}"/>
    <cellStyle name="Comma 40 22" xfId="6742" xr:uid="{00000000-0005-0000-0000-0000000E0000}"/>
    <cellStyle name="Comma 40 22 2" xfId="6743" xr:uid="{00000000-0005-0000-0000-0000010E0000}"/>
    <cellStyle name="Comma 40 23" xfId="6744" xr:uid="{00000000-0005-0000-0000-0000020E0000}"/>
    <cellStyle name="Comma 40 24" xfId="6745" xr:uid="{00000000-0005-0000-0000-0000030E0000}"/>
    <cellStyle name="Comma 40 25" xfId="6746" xr:uid="{00000000-0005-0000-0000-0000040E0000}"/>
    <cellStyle name="Comma 40 26" xfId="55045" xr:uid="{00000000-0005-0000-0000-0000050E0000}"/>
    <cellStyle name="Comma 40 3" xfId="402" xr:uid="{00000000-0005-0000-0000-0000060E0000}"/>
    <cellStyle name="Comma 40 3 10" xfId="6747" xr:uid="{00000000-0005-0000-0000-0000070E0000}"/>
    <cellStyle name="Comma 40 3 10 2" xfId="6748" xr:uid="{00000000-0005-0000-0000-0000080E0000}"/>
    <cellStyle name="Comma 40 3 10 2 2" xfId="6749" xr:uid="{00000000-0005-0000-0000-0000090E0000}"/>
    <cellStyle name="Comma 40 3 10 3" xfId="6750" xr:uid="{00000000-0005-0000-0000-00000A0E0000}"/>
    <cellStyle name="Comma 40 3 11" xfId="6751" xr:uid="{00000000-0005-0000-0000-00000B0E0000}"/>
    <cellStyle name="Comma 40 3 11 2" xfId="6752" xr:uid="{00000000-0005-0000-0000-00000C0E0000}"/>
    <cellStyle name="Comma 40 3 11 2 2" xfId="6753" xr:uid="{00000000-0005-0000-0000-00000D0E0000}"/>
    <cellStyle name="Comma 40 3 11 3" xfId="6754" xr:uid="{00000000-0005-0000-0000-00000E0E0000}"/>
    <cellStyle name="Comma 40 3 12" xfId="6755" xr:uid="{00000000-0005-0000-0000-00000F0E0000}"/>
    <cellStyle name="Comma 40 3 12 2" xfId="6756" xr:uid="{00000000-0005-0000-0000-0000100E0000}"/>
    <cellStyle name="Comma 40 3 13" xfId="6757" xr:uid="{00000000-0005-0000-0000-0000110E0000}"/>
    <cellStyle name="Comma 40 3 13 2" xfId="6758" xr:uid="{00000000-0005-0000-0000-0000120E0000}"/>
    <cellStyle name="Comma 40 3 14" xfId="6759" xr:uid="{00000000-0005-0000-0000-0000130E0000}"/>
    <cellStyle name="Comma 40 3 14 2" xfId="6760" xr:uid="{00000000-0005-0000-0000-0000140E0000}"/>
    <cellStyle name="Comma 40 3 15" xfId="6761" xr:uid="{00000000-0005-0000-0000-0000150E0000}"/>
    <cellStyle name="Comma 40 3 15 2" xfId="6762" xr:uid="{00000000-0005-0000-0000-0000160E0000}"/>
    <cellStyle name="Comma 40 3 16" xfId="6763" xr:uid="{00000000-0005-0000-0000-0000170E0000}"/>
    <cellStyle name="Comma 40 3 16 2" xfId="6764" xr:uid="{00000000-0005-0000-0000-0000180E0000}"/>
    <cellStyle name="Comma 40 3 17" xfId="6765" xr:uid="{00000000-0005-0000-0000-0000190E0000}"/>
    <cellStyle name="Comma 40 3 17 2" xfId="6766" xr:uid="{00000000-0005-0000-0000-00001A0E0000}"/>
    <cellStyle name="Comma 40 3 18" xfId="6767" xr:uid="{00000000-0005-0000-0000-00001B0E0000}"/>
    <cellStyle name="Comma 40 3 19" xfId="6768" xr:uid="{00000000-0005-0000-0000-00001C0E0000}"/>
    <cellStyle name="Comma 40 3 2" xfId="403" xr:uid="{00000000-0005-0000-0000-00001D0E0000}"/>
    <cellStyle name="Comma 40 3 2 10" xfId="6769" xr:uid="{00000000-0005-0000-0000-00001E0E0000}"/>
    <cellStyle name="Comma 40 3 2 2" xfId="404" xr:uid="{00000000-0005-0000-0000-00001F0E0000}"/>
    <cellStyle name="Comma 40 3 2 2 2" xfId="6770" xr:uid="{00000000-0005-0000-0000-0000200E0000}"/>
    <cellStyle name="Comma 40 3 2 2 2 2" xfId="6771" xr:uid="{00000000-0005-0000-0000-0000210E0000}"/>
    <cellStyle name="Comma 40 3 2 2 2 2 2" xfId="6772" xr:uid="{00000000-0005-0000-0000-0000220E0000}"/>
    <cellStyle name="Comma 40 3 2 2 2 3" xfId="6773" xr:uid="{00000000-0005-0000-0000-0000230E0000}"/>
    <cellStyle name="Comma 40 3 2 2 3" xfId="6774" xr:uid="{00000000-0005-0000-0000-0000240E0000}"/>
    <cellStyle name="Comma 40 3 2 2 3 2" xfId="6775" xr:uid="{00000000-0005-0000-0000-0000250E0000}"/>
    <cellStyle name="Comma 40 3 2 2 3 2 2" xfId="6776" xr:uid="{00000000-0005-0000-0000-0000260E0000}"/>
    <cellStyle name="Comma 40 3 2 2 3 3" xfId="6777" xr:uid="{00000000-0005-0000-0000-0000270E0000}"/>
    <cellStyle name="Comma 40 3 2 2 4" xfId="6778" xr:uid="{00000000-0005-0000-0000-0000280E0000}"/>
    <cellStyle name="Comma 40 3 2 2 4 2" xfId="6779" xr:uid="{00000000-0005-0000-0000-0000290E0000}"/>
    <cellStyle name="Comma 40 3 2 2 4 2 2" xfId="6780" xr:uid="{00000000-0005-0000-0000-00002A0E0000}"/>
    <cellStyle name="Comma 40 3 2 2 4 3" xfId="6781" xr:uid="{00000000-0005-0000-0000-00002B0E0000}"/>
    <cellStyle name="Comma 40 3 2 2 5" xfId="6782" xr:uid="{00000000-0005-0000-0000-00002C0E0000}"/>
    <cellStyle name="Comma 40 3 2 2 5 2" xfId="6783" xr:uid="{00000000-0005-0000-0000-00002D0E0000}"/>
    <cellStyle name="Comma 40 3 2 2 6" xfId="6784" xr:uid="{00000000-0005-0000-0000-00002E0E0000}"/>
    <cellStyle name="Comma 40 3 2 2 6 2" xfId="6785" xr:uid="{00000000-0005-0000-0000-00002F0E0000}"/>
    <cellStyle name="Comma 40 3 2 2 7" xfId="6786" xr:uid="{00000000-0005-0000-0000-0000300E0000}"/>
    <cellStyle name="Comma 40 3 2 3" xfId="6787" xr:uid="{00000000-0005-0000-0000-0000310E0000}"/>
    <cellStyle name="Comma 40 3 2 3 2" xfId="6788" xr:uid="{00000000-0005-0000-0000-0000320E0000}"/>
    <cellStyle name="Comma 40 3 2 3 2 2" xfId="6789" xr:uid="{00000000-0005-0000-0000-0000330E0000}"/>
    <cellStyle name="Comma 40 3 2 3 2 2 2" xfId="6790" xr:uid="{00000000-0005-0000-0000-0000340E0000}"/>
    <cellStyle name="Comma 40 3 2 3 2 3" xfId="6791" xr:uid="{00000000-0005-0000-0000-0000350E0000}"/>
    <cellStyle name="Comma 40 3 2 3 3" xfId="6792" xr:uid="{00000000-0005-0000-0000-0000360E0000}"/>
    <cellStyle name="Comma 40 3 2 3 3 2" xfId="6793" xr:uid="{00000000-0005-0000-0000-0000370E0000}"/>
    <cellStyle name="Comma 40 3 2 3 3 2 2" xfId="6794" xr:uid="{00000000-0005-0000-0000-0000380E0000}"/>
    <cellStyle name="Comma 40 3 2 3 3 3" xfId="6795" xr:uid="{00000000-0005-0000-0000-0000390E0000}"/>
    <cellStyle name="Comma 40 3 2 3 4" xfId="6796" xr:uid="{00000000-0005-0000-0000-00003A0E0000}"/>
    <cellStyle name="Comma 40 3 2 3 4 2" xfId="6797" xr:uid="{00000000-0005-0000-0000-00003B0E0000}"/>
    <cellStyle name="Comma 40 3 2 3 4 2 2" xfId="6798" xr:uid="{00000000-0005-0000-0000-00003C0E0000}"/>
    <cellStyle name="Comma 40 3 2 3 4 3" xfId="6799" xr:uid="{00000000-0005-0000-0000-00003D0E0000}"/>
    <cellStyle name="Comma 40 3 2 3 5" xfId="6800" xr:uid="{00000000-0005-0000-0000-00003E0E0000}"/>
    <cellStyle name="Comma 40 3 2 3 5 2" xfId="6801" xr:uid="{00000000-0005-0000-0000-00003F0E0000}"/>
    <cellStyle name="Comma 40 3 2 3 6" xfId="6802" xr:uid="{00000000-0005-0000-0000-0000400E0000}"/>
    <cellStyle name="Comma 40 3 2 4" xfId="6803" xr:uid="{00000000-0005-0000-0000-0000410E0000}"/>
    <cellStyle name="Comma 40 3 2 4 2" xfId="6804" xr:uid="{00000000-0005-0000-0000-0000420E0000}"/>
    <cellStyle name="Comma 40 3 2 4 2 2" xfId="6805" xr:uid="{00000000-0005-0000-0000-0000430E0000}"/>
    <cellStyle name="Comma 40 3 2 4 3" xfId="6806" xr:uid="{00000000-0005-0000-0000-0000440E0000}"/>
    <cellStyle name="Comma 40 3 2 5" xfId="6807" xr:uid="{00000000-0005-0000-0000-0000450E0000}"/>
    <cellStyle name="Comma 40 3 2 5 2" xfId="6808" xr:uid="{00000000-0005-0000-0000-0000460E0000}"/>
    <cellStyle name="Comma 40 3 2 5 2 2" xfId="6809" xr:uid="{00000000-0005-0000-0000-0000470E0000}"/>
    <cellStyle name="Comma 40 3 2 5 3" xfId="6810" xr:uid="{00000000-0005-0000-0000-0000480E0000}"/>
    <cellStyle name="Comma 40 3 2 6" xfId="6811" xr:uid="{00000000-0005-0000-0000-0000490E0000}"/>
    <cellStyle name="Comma 40 3 2 6 2" xfId="6812" xr:uid="{00000000-0005-0000-0000-00004A0E0000}"/>
    <cellStyle name="Comma 40 3 2 6 2 2" xfId="6813" xr:uid="{00000000-0005-0000-0000-00004B0E0000}"/>
    <cellStyle name="Comma 40 3 2 6 3" xfId="6814" xr:uid="{00000000-0005-0000-0000-00004C0E0000}"/>
    <cellStyle name="Comma 40 3 2 7" xfId="6815" xr:uid="{00000000-0005-0000-0000-00004D0E0000}"/>
    <cellStyle name="Comma 40 3 2 7 2" xfId="6816" xr:uid="{00000000-0005-0000-0000-00004E0E0000}"/>
    <cellStyle name="Comma 40 3 2 8" xfId="6817" xr:uid="{00000000-0005-0000-0000-00004F0E0000}"/>
    <cellStyle name="Comma 40 3 2 8 2" xfId="6818" xr:uid="{00000000-0005-0000-0000-0000500E0000}"/>
    <cellStyle name="Comma 40 3 2 9" xfId="6819" xr:uid="{00000000-0005-0000-0000-0000510E0000}"/>
    <cellStyle name="Comma 40 3 20" xfId="55047" xr:uid="{00000000-0005-0000-0000-0000520E0000}"/>
    <cellStyle name="Comma 40 3 3" xfId="405" xr:uid="{00000000-0005-0000-0000-0000530E0000}"/>
    <cellStyle name="Comma 40 3 3 10" xfId="6820" xr:uid="{00000000-0005-0000-0000-0000540E0000}"/>
    <cellStyle name="Comma 40 3 3 2" xfId="406" xr:uid="{00000000-0005-0000-0000-0000550E0000}"/>
    <cellStyle name="Comma 40 3 3 2 2" xfId="6821" xr:uid="{00000000-0005-0000-0000-0000560E0000}"/>
    <cellStyle name="Comma 40 3 3 2 2 2" xfId="6822" xr:uid="{00000000-0005-0000-0000-0000570E0000}"/>
    <cellStyle name="Comma 40 3 3 2 2 2 2" xfId="6823" xr:uid="{00000000-0005-0000-0000-0000580E0000}"/>
    <cellStyle name="Comma 40 3 3 2 2 3" xfId="6824" xr:uid="{00000000-0005-0000-0000-0000590E0000}"/>
    <cellStyle name="Comma 40 3 3 2 3" xfId="6825" xr:uid="{00000000-0005-0000-0000-00005A0E0000}"/>
    <cellStyle name="Comma 40 3 3 2 3 2" xfId="6826" xr:uid="{00000000-0005-0000-0000-00005B0E0000}"/>
    <cellStyle name="Comma 40 3 3 2 3 2 2" xfId="6827" xr:uid="{00000000-0005-0000-0000-00005C0E0000}"/>
    <cellStyle name="Comma 40 3 3 2 3 3" xfId="6828" xr:uid="{00000000-0005-0000-0000-00005D0E0000}"/>
    <cellStyle name="Comma 40 3 3 2 4" xfId="6829" xr:uid="{00000000-0005-0000-0000-00005E0E0000}"/>
    <cellStyle name="Comma 40 3 3 2 4 2" xfId="6830" xr:uid="{00000000-0005-0000-0000-00005F0E0000}"/>
    <cellStyle name="Comma 40 3 3 2 4 2 2" xfId="6831" xr:uid="{00000000-0005-0000-0000-0000600E0000}"/>
    <cellStyle name="Comma 40 3 3 2 4 3" xfId="6832" xr:uid="{00000000-0005-0000-0000-0000610E0000}"/>
    <cellStyle name="Comma 40 3 3 2 5" xfId="6833" xr:uid="{00000000-0005-0000-0000-0000620E0000}"/>
    <cellStyle name="Comma 40 3 3 2 5 2" xfId="6834" xr:uid="{00000000-0005-0000-0000-0000630E0000}"/>
    <cellStyle name="Comma 40 3 3 2 6" xfId="6835" xr:uid="{00000000-0005-0000-0000-0000640E0000}"/>
    <cellStyle name="Comma 40 3 3 2 6 2" xfId="6836" xr:uid="{00000000-0005-0000-0000-0000650E0000}"/>
    <cellStyle name="Comma 40 3 3 2 7" xfId="6837" xr:uid="{00000000-0005-0000-0000-0000660E0000}"/>
    <cellStyle name="Comma 40 3 3 3" xfId="6838" xr:uid="{00000000-0005-0000-0000-0000670E0000}"/>
    <cellStyle name="Comma 40 3 3 3 2" xfId="6839" xr:uid="{00000000-0005-0000-0000-0000680E0000}"/>
    <cellStyle name="Comma 40 3 3 3 2 2" xfId="6840" xr:uid="{00000000-0005-0000-0000-0000690E0000}"/>
    <cellStyle name="Comma 40 3 3 3 2 2 2" xfId="6841" xr:uid="{00000000-0005-0000-0000-00006A0E0000}"/>
    <cellStyle name="Comma 40 3 3 3 2 3" xfId="6842" xr:uid="{00000000-0005-0000-0000-00006B0E0000}"/>
    <cellStyle name="Comma 40 3 3 3 3" xfId="6843" xr:uid="{00000000-0005-0000-0000-00006C0E0000}"/>
    <cellStyle name="Comma 40 3 3 3 3 2" xfId="6844" xr:uid="{00000000-0005-0000-0000-00006D0E0000}"/>
    <cellStyle name="Comma 40 3 3 3 3 2 2" xfId="6845" xr:uid="{00000000-0005-0000-0000-00006E0E0000}"/>
    <cellStyle name="Comma 40 3 3 3 3 3" xfId="6846" xr:uid="{00000000-0005-0000-0000-00006F0E0000}"/>
    <cellStyle name="Comma 40 3 3 3 4" xfId="6847" xr:uid="{00000000-0005-0000-0000-0000700E0000}"/>
    <cellStyle name="Comma 40 3 3 3 4 2" xfId="6848" xr:uid="{00000000-0005-0000-0000-0000710E0000}"/>
    <cellStyle name="Comma 40 3 3 3 4 2 2" xfId="6849" xr:uid="{00000000-0005-0000-0000-0000720E0000}"/>
    <cellStyle name="Comma 40 3 3 3 4 3" xfId="6850" xr:uid="{00000000-0005-0000-0000-0000730E0000}"/>
    <cellStyle name="Comma 40 3 3 3 5" xfId="6851" xr:uid="{00000000-0005-0000-0000-0000740E0000}"/>
    <cellStyle name="Comma 40 3 3 3 5 2" xfId="6852" xr:uid="{00000000-0005-0000-0000-0000750E0000}"/>
    <cellStyle name="Comma 40 3 3 3 6" xfId="6853" xr:uid="{00000000-0005-0000-0000-0000760E0000}"/>
    <cellStyle name="Comma 40 3 3 4" xfId="6854" xr:uid="{00000000-0005-0000-0000-0000770E0000}"/>
    <cellStyle name="Comma 40 3 3 4 2" xfId="6855" xr:uid="{00000000-0005-0000-0000-0000780E0000}"/>
    <cellStyle name="Comma 40 3 3 4 2 2" xfId="6856" xr:uid="{00000000-0005-0000-0000-0000790E0000}"/>
    <cellStyle name="Comma 40 3 3 4 3" xfId="6857" xr:uid="{00000000-0005-0000-0000-00007A0E0000}"/>
    <cellStyle name="Comma 40 3 3 5" xfId="6858" xr:uid="{00000000-0005-0000-0000-00007B0E0000}"/>
    <cellStyle name="Comma 40 3 3 5 2" xfId="6859" xr:uid="{00000000-0005-0000-0000-00007C0E0000}"/>
    <cellStyle name="Comma 40 3 3 5 2 2" xfId="6860" xr:uid="{00000000-0005-0000-0000-00007D0E0000}"/>
    <cellStyle name="Comma 40 3 3 5 3" xfId="6861" xr:uid="{00000000-0005-0000-0000-00007E0E0000}"/>
    <cellStyle name="Comma 40 3 3 6" xfId="6862" xr:uid="{00000000-0005-0000-0000-00007F0E0000}"/>
    <cellStyle name="Comma 40 3 3 6 2" xfId="6863" xr:uid="{00000000-0005-0000-0000-0000800E0000}"/>
    <cellStyle name="Comma 40 3 3 6 2 2" xfId="6864" xr:uid="{00000000-0005-0000-0000-0000810E0000}"/>
    <cellStyle name="Comma 40 3 3 6 3" xfId="6865" xr:uid="{00000000-0005-0000-0000-0000820E0000}"/>
    <cellStyle name="Comma 40 3 3 7" xfId="6866" xr:uid="{00000000-0005-0000-0000-0000830E0000}"/>
    <cellStyle name="Comma 40 3 3 7 2" xfId="6867" xr:uid="{00000000-0005-0000-0000-0000840E0000}"/>
    <cellStyle name="Comma 40 3 3 8" xfId="6868" xr:uid="{00000000-0005-0000-0000-0000850E0000}"/>
    <cellStyle name="Comma 40 3 3 8 2" xfId="6869" xr:uid="{00000000-0005-0000-0000-0000860E0000}"/>
    <cellStyle name="Comma 40 3 3 9" xfId="6870" xr:uid="{00000000-0005-0000-0000-0000870E0000}"/>
    <cellStyle name="Comma 40 3 4" xfId="407" xr:uid="{00000000-0005-0000-0000-0000880E0000}"/>
    <cellStyle name="Comma 40 3 4 2" xfId="6871" xr:uid="{00000000-0005-0000-0000-0000890E0000}"/>
    <cellStyle name="Comma 40 3 4 2 2" xfId="6872" xr:uid="{00000000-0005-0000-0000-00008A0E0000}"/>
    <cellStyle name="Comma 40 3 4 2 2 2" xfId="6873" xr:uid="{00000000-0005-0000-0000-00008B0E0000}"/>
    <cellStyle name="Comma 40 3 4 2 3" xfId="6874" xr:uid="{00000000-0005-0000-0000-00008C0E0000}"/>
    <cellStyle name="Comma 40 3 4 3" xfId="6875" xr:uid="{00000000-0005-0000-0000-00008D0E0000}"/>
    <cellStyle name="Comma 40 3 4 3 2" xfId="6876" xr:uid="{00000000-0005-0000-0000-00008E0E0000}"/>
    <cellStyle name="Comma 40 3 4 3 2 2" xfId="6877" xr:uid="{00000000-0005-0000-0000-00008F0E0000}"/>
    <cellStyle name="Comma 40 3 4 3 3" xfId="6878" xr:uid="{00000000-0005-0000-0000-0000900E0000}"/>
    <cellStyle name="Comma 40 3 4 4" xfId="6879" xr:uid="{00000000-0005-0000-0000-0000910E0000}"/>
    <cellStyle name="Comma 40 3 4 4 2" xfId="6880" xr:uid="{00000000-0005-0000-0000-0000920E0000}"/>
    <cellStyle name="Comma 40 3 4 4 2 2" xfId="6881" xr:uid="{00000000-0005-0000-0000-0000930E0000}"/>
    <cellStyle name="Comma 40 3 4 4 3" xfId="6882" xr:uid="{00000000-0005-0000-0000-0000940E0000}"/>
    <cellStyle name="Comma 40 3 4 5" xfId="6883" xr:uid="{00000000-0005-0000-0000-0000950E0000}"/>
    <cellStyle name="Comma 40 3 4 5 2" xfId="6884" xr:uid="{00000000-0005-0000-0000-0000960E0000}"/>
    <cellStyle name="Comma 40 3 4 6" xfId="6885" xr:uid="{00000000-0005-0000-0000-0000970E0000}"/>
    <cellStyle name="Comma 40 3 4 6 2" xfId="6886" xr:uid="{00000000-0005-0000-0000-0000980E0000}"/>
    <cellStyle name="Comma 40 3 4 7" xfId="6887" xr:uid="{00000000-0005-0000-0000-0000990E0000}"/>
    <cellStyle name="Comma 40 3 5" xfId="6888" xr:uid="{00000000-0005-0000-0000-00009A0E0000}"/>
    <cellStyle name="Comma 40 3 5 2" xfId="6889" xr:uid="{00000000-0005-0000-0000-00009B0E0000}"/>
    <cellStyle name="Comma 40 3 5 2 2" xfId="6890" xr:uid="{00000000-0005-0000-0000-00009C0E0000}"/>
    <cellStyle name="Comma 40 3 5 2 2 2" xfId="6891" xr:uid="{00000000-0005-0000-0000-00009D0E0000}"/>
    <cellStyle name="Comma 40 3 5 2 3" xfId="6892" xr:uid="{00000000-0005-0000-0000-00009E0E0000}"/>
    <cellStyle name="Comma 40 3 5 3" xfId="6893" xr:uid="{00000000-0005-0000-0000-00009F0E0000}"/>
    <cellStyle name="Comma 40 3 5 3 2" xfId="6894" xr:uid="{00000000-0005-0000-0000-0000A00E0000}"/>
    <cellStyle name="Comma 40 3 5 3 2 2" xfId="6895" xr:uid="{00000000-0005-0000-0000-0000A10E0000}"/>
    <cellStyle name="Comma 40 3 5 3 3" xfId="6896" xr:uid="{00000000-0005-0000-0000-0000A20E0000}"/>
    <cellStyle name="Comma 40 3 5 4" xfId="6897" xr:uid="{00000000-0005-0000-0000-0000A30E0000}"/>
    <cellStyle name="Comma 40 3 5 4 2" xfId="6898" xr:uid="{00000000-0005-0000-0000-0000A40E0000}"/>
    <cellStyle name="Comma 40 3 5 4 2 2" xfId="6899" xr:uid="{00000000-0005-0000-0000-0000A50E0000}"/>
    <cellStyle name="Comma 40 3 5 4 3" xfId="6900" xr:uid="{00000000-0005-0000-0000-0000A60E0000}"/>
    <cellStyle name="Comma 40 3 5 5" xfId="6901" xr:uid="{00000000-0005-0000-0000-0000A70E0000}"/>
    <cellStyle name="Comma 40 3 5 5 2" xfId="6902" xr:uid="{00000000-0005-0000-0000-0000A80E0000}"/>
    <cellStyle name="Comma 40 3 5 6" xfId="6903" xr:uid="{00000000-0005-0000-0000-0000A90E0000}"/>
    <cellStyle name="Comma 40 3 6" xfId="6904" xr:uid="{00000000-0005-0000-0000-0000AA0E0000}"/>
    <cellStyle name="Comma 40 3 6 2" xfId="6905" xr:uid="{00000000-0005-0000-0000-0000AB0E0000}"/>
    <cellStyle name="Comma 40 3 6 2 2" xfId="6906" xr:uid="{00000000-0005-0000-0000-0000AC0E0000}"/>
    <cellStyle name="Comma 40 3 6 2 2 2" xfId="6907" xr:uid="{00000000-0005-0000-0000-0000AD0E0000}"/>
    <cellStyle name="Comma 40 3 6 2 3" xfId="6908" xr:uid="{00000000-0005-0000-0000-0000AE0E0000}"/>
    <cellStyle name="Comma 40 3 6 3" xfId="6909" xr:uid="{00000000-0005-0000-0000-0000AF0E0000}"/>
    <cellStyle name="Comma 40 3 6 3 2" xfId="6910" xr:uid="{00000000-0005-0000-0000-0000B00E0000}"/>
    <cellStyle name="Comma 40 3 6 3 2 2" xfId="6911" xr:uid="{00000000-0005-0000-0000-0000B10E0000}"/>
    <cellStyle name="Comma 40 3 6 3 3" xfId="6912" xr:uid="{00000000-0005-0000-0000-0000B20E0000}"/>
    <cellStyle name="Comma 40 3 6 4" xfId="6913" xr:uid="{00000000-0005-0000-0000-0000B30E0000}"/>
    <cellStyle name="Comma 40 3 6 4 2" xfId="6914" xr:uid="{00000000-0005-0000-0000-0000B40E0000}"/>
    <cellStyle name="Comma 40 3 6 4 2 2" xfId="6915" xr:uid="{00000000-0005-0000-0000-0000B50E0000}"/>
    <cellStyle name="Comma 40 3 6 4 3" xfId="6916" xr:uid="{00000000-0005-0000-0000-0000B60E0000}"/>
    <cellStyle name="Comma 40 3 6 5" xfId="6917" xr:uid="{00000000-0005-0000-0000-0000B70E0000}"/>
    <cellStyle name="Comma 40 3 6 5 2" xfId="6918" xr:uid="{00000000-0005-0000-0000-0000B80E0000}"/>
    <cellStyle name="Comma 40 3 6 6" xfId="6919" xr:uid="{00000000-0005-0000-0000-0000B90E0000}"/>
    <cellStyle name="Comma 40 3 7" xfId="6920" xr:uid="{00000000-0005-0000-0000-0000BA0E0000}"/>
    <cellStyle name="Comma 40 3 7 2" xfId="6921" xr:uid="{00000000-0005-0000-0000-0000BB0E0000}"/>
    <cellStyle name="Comma 40 3 7 2 2" xfId="6922" xr:uid="{00000000-0005-0000-0000-0000BC0E0000}"/>
    <cellStyle name="Comma 40 3 7 2 2 2" xfId="6923" xr:uid="{00000000-0005-0000-0000-0000BD0E0000}"/>
    <cellStyle name="Comma 40 3 7 2 3" xfId="6924" xr:uid="{00000000-0005-0000-0000-0000BE0E0000}"/>
    <cellStyle name="Comma 40 3 7 3" xfId="6925" xr:uid="{00000000-0005-0000-0000-0000BF0E0000}"/>
    <cellStyle name="Comma 40 3 7 3 2" xfId="6926" xr:uid="{00000000-0005-0000-0000-0000C00E0000}"/>
    <cellStyle name="Comma 40 3 7 3 2 2" xfId="6927" xr:uid="{00000000-0005-0000-0000-0000C10E0000}"/>
    <cellStyle name="Comma 40 3 7 3 3" xfId="6928" xr:uid="{00000000-0005-0000-0000-0000C20E0000}"/>
    <cellStyle name="Comma 40 3 7 4" xfId="6929" xr:uid="{00000000-0005-0000-0000-0000C30E0000}"/>
    <cellStyle name="Comma 40 3 7 4 2" xfId="6930" xr:uid="{00000000-0005-0000-0000-0000C40E0000}"/>
    <cellStyle name="Comma 40 3 7 4 2 2" xfId="6931" xr:uid="{00000000-0005-0000-0000-0000C50E0000}"/>
    <cellStyle name="Comma 40 3 7 4 3" xfId="6932" xr:uid="{00000000-0005-0000-0000-0000C60E0000}"/>
    <cellStyle name="Comma 40 3 7 5" xfId="6933" xr:uid="{00000000-0005-0000-0000-0000C70E0000}"/>
    <cellStyle name="Comma 40 3 7 5 2" xfId="6934" xr:uid="{00000000-0005-0000-0000-0000C80E0000}"/>
    <cellStyle name="Comma 40 3 7 6" xfId="6935" xr:uid="{00000000-0005-0000-0000-0000C90E0000}"/>
    <cellStyle name="Comma 40 3 8" xfId="6936" xr:uid="{00000000-0005-0000-0000-0000CA0E0000}"/>
    <cellStyle name="Comma 40 3 8 2" xfId="6937" xr:uid="{00000000-0005-0000-0000-0000CB0E0000}"/>
    <cellStyle name="Comma 40 3 8 2 2" xfId="6938" xr:uid="{00000000-0005-0000-0000-0000CC0E0000}"/>
    <cellStyle name="Comma 40 3 8 3" xfId="6939" xr:uid="{00000000-0005-0000-0000-0000CD0E0000}"/>
    <cellStyle name="Comma 40 3 9" xfId="6940" xr:uid="{00000000-0005-0000-0000-0000CE0E0000}"/>
    <cellStyle name="Comma 40 3 9 2" xfId="6941" xr:uid="{00000000-0005-0000-0000-0000CF0E0000}"/>
    <cellStyle name="Comma 40 3 9 2 2" xfId="6942" xr:uid="{00000000-0005-0000-0000-0000D00E0000}"/>
    <cellStyle name="Comma 40 3 9 3" xfId="6943" xr:uid="{00000000-0005-0000-0000-0000D10E0000}"/>
    <cellStyle name="Comma 40 4" xfId="408" xr:uid="{00000000-0005-0000-0000-0000D20E0000}"/>
    <cellStyle name="Comma 40 4 10" xfId="6944" xr:uid="{00000000-0005-0000-0000-0000D30E0000}"/>
    <cellStyle name="Comma 40 4 10 2" xfId="6945" xr:uid="{00000000-0005-0000-0000-0000D40E0000}"/>
    <cellStyle name="Comma 40 4 11" xfId="6946" xr:uid="{00000000-0005-0000-0000-0000D50E0000}"/>
    <cellStyle name="Comma 40 4 12" xfId="6947" xr:uid="{00000000-0005-0000-0000-0000D60E0000}"/>
    <cellStyle name="Comma 40 4 2" xfId="409" xr:uid="{00000000-0005-0000-0000-0000D70E0000}"/>
    <cellStyle name="Comma 40 4 2 2" xfId="410" xr:uid="{00000000-0005-0000-0000-0000D80E0000}"/>
    <cellStyle name="Comma 40 4 2 2 2" xfId="6948" xr:uid="{00000000-0005-0000-0000-0000D90E0000}"/>
    <cellStyle name="Comma 40 4 2 2 2 2" xfId="6949" xr:uid="{00000000-0005-0000-0000-0000DA0E0000}"/>
    <cellStyle name="Comma 40 4 2 2 3" xfId="6950" xr:uid="{00000000-0005-0000-0000-0000DB0E0000}"/>
    <cellStyle name="Comma 40 4 2 3" xfId="6951" xr:uid="{00000000-0005-0000-0000-0000DC0E0000}"/>
    <cellStyle name="Comma 40 4 2 3 2" xfId="6952" xr:uid="{00000000-0005-0000-0000-0000DD0E0000}"/>
    <cellStyle name="Comma 40 4 2 3 2 2" xfId="6953" xr:uid="{00000000-0005-0000-0000-0000DE0E0000}"/>
    <cellStyle name="Comma 40 4 2 3 3" xfId="6954" xr:uid="{00000000-0005-0000-0000-0000DF0E0000}"/>
    <cellStyle name="Comma 40 4 2 4" xfId="6955" xr:uid="{00000000-0005-0000-0000-0000E00E0000}"/>
    <cellStyle name="Comma 40 4 2 4 2" xfId="6956" xr:uid="{00000000-0005-0000-0000-0000E10E0000}"/>
    <cellStyle name="Comma 40 4 2 4 2 2" xfId="6957" xr:uid="{00000000-0005-0000-0000-0000E20E0000}"/>
    <cellStyle name="Comma 40 4 2 4 3" xfId="6958" xr:uid="{00000000-0005-0000-0000-0000E30E0000}"/>
    <cellStyle name="Comma 40 4 2 5" xfId="6959" xr:uid="{00000000-0005-0000-0000-0000E40E0000}"/>
    <cellStyle name="Comma 40 4 2 5 2" xfId="6960" xr:uid="{00000000-0005-0000-0000-0000E50E0000}"/>
    <cellStyle name="Comma 40 4 2 6" xfId="6961" xr:uid="{00000000-0005-0000-0000-0000E60E0000}"/>
    <cellStyle name="Comma 40 4 2 6 2" xfId="6962" xr:uid="{00000000-0005-0000-0000-0000E70E0000}"/>
    <cellStyle name="Comma 40 4 2 7" xfId="6963" xr:uid="{00000000-0005-0000-0000-0000E80E0000}"/>
    <cellStyle name="Comma 40 4 2 8" xfId="6964" xr:uid="{00000000-0005-0000-0000-0000E90E0000}"/>
    <cellStyle name="Comma 40 4 3" xfId="411" xr:uid="{00000000-0005-0000-0000-0000EA0E0000}"/>
    <cellStyle name="Comma 40 4 3 2" xfId="412" xr:uid="{00000000-0005-0000-0000-0000EB0E0000}"/>
    <cellStyle name="Comma 40 4 3 2 2" xfId="6965" xr:uid="{00000000-0005-0000-0000-0000EC0E0000}"/>
    <cellStyle name="Comma 40 4 3 2 2 2" xfId="6966" xr:uid="{00000000-0005-0000-0000-0000ED0E0000}"/>
    <cellStyle name="Comma 40 4 3 2 3" xfId="6967" xr:uid="{00000000-0005-0000-0000-0000EE0E0000}"/>
    <cellStyle name="Comma 40 4 3 3" xfId="6968" xr:uid="{00000000-0005-0000-0000-0000EF0E0000}"/>
    <cellStyle name="Comma 40 4 3 3 2" xfId="6969" xr:uid="{00000000-0005-0000-0000-0000F00E0000}"/>
    <cellStyle name="Comma 40 4 3 3 2 2" xfId="6970" xr:uid="{00000000-0005-0000-0000-0000F10E0000}"/>
    <cellStyle name="Comma 40 4 3 3 3" xfId="6971" xr:uid="{00000000-0005-0000-0000-0000F20E0000}"/>
    <cellStyle name="Comma 40 4 3 4" xfId="6972" xr:uid="{00000000-0005-0000-0000-0000F30E0000}"/>
    <cellStyle name="Comma 40 4 3 4 2" xfId="6973" xr:uid="{00000000-0005-0000-0000-0000F40E0000}"/>
    <cellStyle name="Comma 40 4 3 4 2 2" xfId="6974" xr:uid="{00000000-0005-0000-0000-0000F50E0000}"/>
    <cellStyle name="Comma 40 4 3 4 3" xfId="6975" xr:uid="{00000000-0005-0000-0000-0000F60E0000}"/>
    <cellStyle name="Comma 40 4 3 5" xfId="6976" xr:uid="{00000000-0005-0000-0000-0000F70E0000}"/>
    <cellStyle name="Comma 40 4 3 5 2" xfId="6977" xr:uid="{00000000-0005-0000-0000-0000F80E0000}"/>
    <cellStyle name="Comma 40 4 3 6" xfId="6978" xr:uid="{00000000-0005-0000-0000-0000F90E0000}"/>
    <cellStyle name="Comma 40 4 3 7" xfId="6979" xr:uid="{00000000-0005-0000-0000-0000FA0E0000}"/>
    <cellStyle name="Comma 40 4 4" xfId="413" xr:uid="{00000000-0005-0000-0000-0000FB0E0000}"/>
    <cellStyle name="Comma 40 4 4 2" xfId="6980" xr:uid="{00000000-0005-0000-0000-0000FC0E0000}"/>
    <cellStyle name="Comma 40 4 4 2 2" xfId="6981" xr:uid="{00000000-0005-0000-0000-0000FD0E0000}"/>
    <cellStyle name="Comma 40 4 4 3" xfId="6982" xr:uid="{00000000-0005-0000-0000-0000FE0E0000}"/>
    <cellStyle name="Comma 40 4 5" xfId="6983" xr:uid="{00000000-0005-0000-0000-0000FF0E0000}"/>
    <cellStyle name="Comma 40 4 5 2" xfId="6984" xr:uid="{00000000-0005-0000-0000-0000000F0000}"/>
    <cellStyle name="Comma 40 4 5 2 2" xfId="6985" xr:uid="{00000000-0005-0000-0000-0000010F0000}"/>
    <cellStyle name="Comma 40 4 5 3" xfId="6986" xr:uid="{00000000-0005-0000-0000-0000020F0000}"/>
    <cellStyle name="Comma 40 4 6" xfId="6987" xr:uid="{00000000-0005-0000-0000-0000030F0000}"/>
    <cellStyle name="Comma 40 4 6 2" xfId="6988" xr:uid="{00000000-0005-0000-0000-0000040F0000}"/>
    <cellStyle name="Comma 40 4 6 2 2" xfId="6989" xr:uid="{00000000-0005-0000-0000-0000050F0000}"/>
    <cellStyle name="Comma 40 4 6 3" xfId="6990" xr:uid="{00000000-0005-0000-0000-0000060F0000}"/>
    <cellStyle name="Comma 40 4 7" xfId="6991" xr:uid="{00000000-0005-0000-0000-0000070F0000}"/>
    <cellStyle name="Comma 40 4 7 2" xfId="6992" xr:uid="{00000000-0005-0000-0000-0000080F0000}"/>
    <cellStyle name="Comma 40 4 8" xfId="6993" xr:uid="{00000000-0005-0000-0000-0000090F0000}"/>
    <cellStyle name="Comma 40 4 8 2" xfId="6994" xr:uid="{00000000-0005-0000-0000-00000A0F0000}"/>
    <cellStyle name="Comma 40 4 9" xfId="6995" xr:uid="{00000000-0005-0000-0000-00000B0F0000}"/>
    <cellStyle name="Comma 40 4 9 2" xfId="6996" xr:uid="{00000000-0005-0000-0000-00000C0F0000}"/>
    <cellStyle name="Comma 40 5" xfId="414" xr:uid="{00000000-0005-0000-0000-00000D0F0000}"/>
    <cellStyle name="Comma 40 5 10" xfId="6997" xr:uid="{00000000-0005-0000-0000-00000E0F0000}"/>
    <cellStyle name="Comma 40 5 10 2" xfId="6998" xr:uid="{00000000-0005-0000-0000-00000F0F0000}"/>
    <cellStyle name="Comma 40 5 11" xfId="6999" xr:uid="{00000000-0005-0000-0000-0000100F0000}"/>
    <cellStyle name="Comma 40 5 12" xfId="7000" xr:uid="{00000000-0005-0000-0000-0000110F0000}"/>
    <cellStyle name="Comma 40 5 2" xfId="415" xr:uid="{00000000-0005-0000-0000-0000120F0000}"/>
    <cellStyle name="Comma 40 5 2 2" xfId="7001" xr:uid="{00000000-0005-0000-0000-0000130F0000}"/>
    <cellStyle name="Comma 40 5 2 2 2" xfId="7002" xr:uid="{00000000-0005-0000-0000-0000140F0000}"/>
    <cellStyle name="Comma 40 5 2 2 2 2" xfId="7003" xr:uid="{00000000-0005-0000-0000-0000150F0000}"/>
    <cellStyle name="Comma 40 5 2 2 3" xfId="7004" xr:uid="{00000000-0005-0000-0000-0000160F0000}"/>
    <cellStyle name="Comma 40 5 2 3" xfId="7005" xr:uid="{00000000-0005-0000-0000-0000170F0000}"/>
    <cellStyle name="Comma 40 5 2 3 2" xfId="7006" xr:uid="{00000000-0005-0000-0000-0000180F0000}"/>
    <cellStyle name="Comma 40 5 2 3 2 2" xfId="7007" xr:uid="{00000000-0005-0000-0000-0000190F0000}"/>
    <cellStyle name="Comma 40 5 2 3 3" xfId="7008" xr:uid="{00000000-0005-0000-0000-00001A0F0000}"/>
    <cellStyle name="Comma 40 5 2 4" xfId="7009" xr:uid="{00000000-0005-0000-0000-00001B0F0000}"/>
    <cellStyle name="Comma 40 5 2 4 2" xfId="7010" xr:uid="{00000000-0005-0000-0000-00001C0F0000}"/>
    <cellStyle name="Comma 40 5 2 4 2 2" xfId="7011" xr:uid="{00000000-0005-0000-0000-00001D0F0000}"/>
    <cellStyle name="Comma 40 5 2 4 3" xfId="7012" xr:uid="{00000000-0005-0000-0000-00001E0F0000}"/>
    <cellStyle name="Comma 40 5 2 5" xfId="7013" xr:uid="{00000000-0005-0000-0000-00001F0F0000}"/>
    <cellStyle name="Comma 40 5 2 5 2" xfId="7014" xr:uid="{00000000-0005-0000-0000-0000200F0000}"/>
    <cellStyle name="Comma 40 5 2 6" xfId="7015" xr:uid="{00000000-0005-0000-0000-0000210F0000}"/>
    <cellStyle name="Comma 40 5 2 6 2" xfId="7016" xr:uid="{00000000-0005-0000-0000-0000220F0000}"/>
    <cellStyle name="Comma 40 5 2 7" xfId="7017" xr:uid="{00000000-0005-0000-0000-0000230F0000}"/>
    <cellStyle name="Comma 40 5 3" xfId="7018" xr:uid="{00000000-0005-0000-0000-0000240F0000}"/>
    <cellStyle name="Comma 40 5 3 2" xfId="7019" xr:uid="{00000000-0005-0000-0000-0000250F0000}"/>
    <cellStyle name="Comma 40 5 3 2 2" xfId="7020" xr:uid="{00000000-0005-0000-0000-0000260F0000}"/>
    <cellStyle name="Comma 40 5 3 2 2 2" xfId="7021" xr:uid="{00000000-0005-0000-0000-0000270F0000}"/>
    <cellStyle name="Comma 40 5 3 2 3" xfId="7022" xr:uid="{00000000-0005-0000-0000-0000280F0000}"/>
    <cellStyle name="Comma 40 5 3 3" xfId="7023" xr:uid="{00000000-0005-0000-0000-0000290F0000}"/>
    <cellStyle name="Comma 40 5 3 3 2" xfId="7024" xr:uid="{00000000-0005-0000-0000-00002A0F0000}"/>
    <cellStyle name="Comma 40 5 3 3 2 2" xfId="7025" xr:uid="{00000000-0005-0000-0000-00002B0F0000}"/>
    <cellStyle name="Comma 40 5 3 3 3" xfId="7026" xr:uid="{00000000-0005-0000-0000-00002C0F0000}"/>
    <cellStyle name="Comma 40 5 3 4" xfId="7027" xr:uid="{00000000-0005-0000-0000-00002D0F0000}"/>
    <cellStyle name="Comma 40 5 3 4 2" xfId="7028" xr:uid="{00000000-0005-0000-0000-00002E0F0000}"/>
    <cellStyle name="Comma 40 5 3 4 2 2" xfId="7029" xr:uid="{00000000-0005-0000-0000-00002F0F0000}"/>
    <cellStyle name="Comma 40 5 3 4 3" xfId="7030" xr:uid="{00000000-0005-0000-0000-0000300F0000}"/>
    <cellStyle name="Comma 40 5 3 5" xfId="7031" xr:uid="{00000000-0005-0000-0000-0000310F0000}"/>
    <cellStyle name="Comma 40 5 3 5 2" xfId="7032" xr:uid="{00000000-0005-0000-0000-0000320F0000}"/>
    <cellStyle name="Comma 40 5 3 6" xfId="7033" xr:uid="{00000000-0005-0000-0000-0000330F0000}"/>
    <cellStyle name="Comma 40 5 4" xfId="7034" xr:uid="{00000000-0005-0000-0000-0000340F0000}"/>
    <cellStyle name="Comma 40 5 4 2" xfId="7035" xr:uid="{00000000-0005-0000-0000-0000350F0000}"/>
    <cellStyle name="Comma 40 5 4 2 2" xfId="7036" xr:uid="{00000000-0005-0000-0000-0000360F0000}"/>
    <cellStyle name="Comma 40 5 4 3" xfId="7037" xr:uid="{00000000-0005-0000-0000-0000370F0000}"/>
    <cellStyle name="Comma 40 5 5" xfId="7038" xr:uid="{00000000-0005-0000-0000-0000380F0000}"/>
    <cellStyle name="Comma 40 5 5 2" xfId="7039" xr:uid="{00000000-0005-0000-0000-0000390F0000}"/>
    <cellStyle name="Comma 40 5 5 2 2" xfId="7040" xr:uid="{00000000-0005-0000-0000-00003A0F0000}"/>
    <cellStyle name="Comma 40 5 5 3" xfId="7041" xr:uid="{00000000-0005-0000-0000-00003B0F0000}"/>
    <cellStyle name="Comma 40 5 6" xfId="7042" xr:uid="{00000000-0005-0000-0000-00003C0F0000}"/>
    <cellStyle name="Comma 40 5 6 2" xfId="7043" xr:uid="{00000000-0005-0000-0000-00003D0F0000}"/>
    <cellStyle name="Comma 40 5 6 2 2" xfId="7044" xr:uid="{00000000-0005-0000-0000-00003E0F0000}"/>
    <cellStyle name="Comma 40 5 6 3" xfId="7045" xr:uid="{00000000-0005-0000-0000-00003F0F0000}"/>
    <cellStyle name="Comma 40 5 7" xfId="7046" xr:uid="{00000000-0005-0000-0000-0000400F0000}"/>
    <cellStyle name="Comma 40 5 7 2" xfId="7047" xr:uid="{00000000-0005-0000-0000-0000410F0000}"/>
    <cellStyle name="Comma 40 5 8" xfId="7048" xr:uid="{00000000-0005-0000-0000-0000420F0000}"/>
    <cellStyle name="Comma 40 5 8 2" xfId="7049" xr:uid="{00000000-0005-0000-0000-0000430F0000}"/>
    <cellStyle name="Comma 40 5 9" xfId="7050" xr:uid="{00000000-0005-0000-0000-0000440F0000}"/>
    <cellStyle name="Comma 40 5 9 2" xfId="7051" xr:uid="{00000000-0005-0000-0000-0000450F0000}"/>
    <cellStyle name="Comma 40 6" xfId="416" xr:uid="{00000000-0005-0000-0000-0000460F0000}"/>
    <cellStyle name="Comma 40 6 2" xfId="417" xr:uid="{00000000-0005-0000-0000-0000470F0000}"/>
    <cellStyle name="Comma 40 6 3" xfId="7052" xr:uid="{00000000-0005-0000-0000-0000480F0000}"/>
    <cellStyle name="Comma 40 7" xfId="418" xr:uid="{00000000-0005-0000-0000-0000490F0000}"/>
    <cellStyle name="Comma 40 7 2" xfId="7053" xr:uid="{00000000-0005-0000-0000-00004A0F0000}"/>
    <cellStyle name="Comma 40 7 2 2" xfId="7054" xr:uid="{00000000-0005-0000-0000-00004B0F0000}"/>
    <cellStyle name="Comma 40 7 2 2 2" xfId="7055" xr:uid="{00000000-0005-0000-0000-00004C0F0000}"/>
    <cellStyle name="Comma 40 7 2 2 2 2" xfId="7056" xr:uid="{00000000-0005-0000-0000-00004D0F0000}"/>
    <cellStyle name="Comma 40 7 2 2 3" xfId="7057" xr:uid="{00000000-0005-0000-0000-00004E0F0000}"/>
    <cellStyle name="Comma 40 7 2 3" xfId="7058" xr:uid="{00000000-0005-0000-0000-00004F0F0000}"/>
    <cellStyle name="Comma 40 7 2 3 2" xfId="7059" xr:uid="{00000000-0005-0000-0000-0000500F0000}"/>
    <cellStyle name="Comma 40 7 2 3 2 2" xfId="7060" xr:uid="{00000000-0005-0000-0000-0000510F0000}"/>
    <cellStyle name="Comma 40 7 2 3 3" xfId="7061" xr:uid="{00000000-0005-0000-0000-0000520F0000}"/>
    <cellStyle name="Comma 40 7 2 4" xfId="7062" xr:uid="{00000000-0005-0000-0000-0000530F0000}"/>
    <cellStyle name="Comma 40 7 2 4 2" xfId="7063" xr:uid="{00000000-0005-0000-0000-0000540F0000}"/>
    <cellStyle name="Comma 40 7 2 4 2 2" xfId="7064" xr:uid="{00000000-0005-0000-0000-0000550F0000}"/>
    <cellStyle name="Comma 40 7 2 4 3" xfId="7065" xr:uid="{00000000-0005-0000-0000-0000560F0000}"/>
    <cellStyle name="Comma 40 7 2 5" xfId="7066" xr:uid="{00000000-0005-0000-0000-0000570F0000}"/>
    <cellStyle name="Comma 40 7 2 5 2" xfId="7067" xr:uid="{00000000-0005-0000-0000-0000580F0000}"/>
    <cellStyle name="Comma 40 7 2 6" xfId="7068" xr:uid="{00000000-0005-0000-0000-0000590F0000}"/>
    <cellStyle name="Comma 40 7 2 6 2" xfId="7069" xr:uid="{00000000-0005-0000-0000-00005A0F0000}"/>
    <cellStyle name="Comma 40 7 2 7" xfId="7070" xr:uid="{00000000-0005-0000-0000-00005B0F0000}"/>
    <cellStyle name="Comma 40 7 3" xfId="7071" xr:uid="{00000000-0005-0000-0000-00005C0F0000}"/>
    <cellStyle name="Comma 40 7 3 2" xfId="7072" xr:uid="{00000000-0005-0000-0000-00005D0F0000}"/>
    <cellStyle name="Comma 40 7 3 2 2" xfId="7073" xr:uid="{00000000-0005-0000-0000-00005E0F0000}"/>
    <cellStyle name="Comma 40 7 3 2 2 2" xfId="7074" xr:uid="{00000000-0005-0000-0000-00005F0F0000}"/>
    <cellStyle name="Comma 40 7 3 2 3" xfId="7075" xr:uid="{00000000-0005-0000-0000-0000600F0000}"/>
    <cellStyle name="Comma 40 7 3 3" xfId="7076" xr:uid="{00000000-0005-0000-0000-0000610F0000}"/>
    <cellStyle name="Comma 40 7 3 3 2" xfId="7077" xr:uid="{00000000-0005-0000-0000-0000620F0000}"/>
    <cellStyle name="Comma 40 7 3 3 2 2" xfId="7078" xr:uid="{00000000-0005-0000-0000-0000630F0000}"/>
    <cellStyle name="Comma 40 7 3 3 3" xfId="7079" xr:uid="{00000000-0005-0000-0000-0000640F0000}"/>
    <cellStyle name="Comma 40 7 3 4" xfId="7080" xr:uid="{00000000-0005-0000-0000-0000650F0000}"/>
    <cellStyle name="Comma 40 7 3 4 2" xfId="7081" xr:uid="{00000000-0005-0000-0000-0000660F0000}"/>
    <cellStyle name="Comma 40 7 3 4 2 2" xfId="7082" xr:uid="{00000000-0005-0000-0000-0000670F0000}"/>
    <cellStyle name="Comma 40 7 3 4 3" xfId="7083" xr:uid="{00000000-0005-0000-0000-0000680F0000}"/>
    <cellStyle name="Comma 40 7 3 5" xfId="7084" xr:uid="{00000000-0005-0000-0000-0000690F0000}"/>
    <cellStyle name="Comma 40 7 3 5 2" xfId="7085" xr:uid="{00000000-0005-0000-0000-00006A0F0000}"/>
    <cellStyle name="Comma 40 7 3 6" xfId="7086" xr:uid="{00000000-0005-0000-0000-00006B0F0000}"/>
    <cellStyle name="Comma 40 7 4" xfId="7087" xr:uid="{00000000-0005-0000-0000-00006C0F0000}"/>
    <cellStyle name="Comma 40 7 4 2" xfId="7088" xr:uid="{00000000-0005-0000-0000-00006D0F0000}"/>
    <cellStyle name="Comma 40 7 4 2 2" xfId="7089" xr:uid="{00000000-0005-0000-0000-00006E0F0000}"/>
    <cellStyle name="Comma 40 7 4 3" xfId="7090" xr:uid="{00000000-0005-0000-0000-00006F0F0000}"/>
    <cellStyle name="Comma 40 7 5" xfId="7091" xr:uid="{00000000-0005-0000-0000-0000700F0000}"/>
    <cellStyle name="Comma 40 7 5 2" xfId="7092" xr:uid="{00000000-0005-0000-0000-0000710F0000}"/>
    <cellStyle name="Comma 40 7 5 2 2" xfId="7093" xr:uid="{00000000-0005-0000-0000-0000720F0000}"/>
    <cellStyle name="Comma 40 7 5 3" xfId="7094" xr:uid="{00000000-0005-0000-0000-0000730F0000}"/>
    <cellStyle name="Comma 40 7 6" xfId="7095" xr:uid="{00000000-0005-0000-0000-0000740F0000}"/>
    <cellStyle name="Comma 40 7 6 2" xfId="7096" xr:uid="{00000000-0005-0000-0000-0000750F0000}"/>
    <cellStyle name="Comma 40 7 6 2 2" xfId="7097" xr:uid="{00000000-0005-0000-0000-0000760F0000}"/>
    <cellStyle name="Comma 40 7 6 3" xfId="7098" xr:uid="{00000000-0005-0000-0000-0000770F0000}"/>
    <cellStyle name="Comma 40 7 7" xfId="7099" xr:uid="{00000000-0005-0000-0000-0000780F0000}"/>
    <cellStyle name="Comma 40 7 7 2" xfId="7100" xr:uid="{00000000-0005-0000-0000-0000790F0000}"/>
    <cellStyle name="Comma 40 7 8" xfId="7101" xr:uid="{00000000-0005-0000-0000-00007A0F0000}"/>
    <cellStyle name="Comma 40 7 8 2" xfId="7102" xr:uid="{00000000-0005-0000-0000-00007B0F0000}"/>
    <cellStyle name="Comma 40 7 9" xfId="7103" xr:uid="{00000000-0005-0000-0000-00007C0F0000}"/>
    <cellStyle name="Comma 40 8" xfId="7104" xr:uid="{00000000-0005-0000-0000-00007D0F0000}"/>
    <cellStyle name="Comma 40 8 2" xfId="7105" xr:uid="{00000000-0005-0000-0000-00007E0F0000}"/>
    <cellStyle name="Comma 40 8 2 2" xfId="7106" xr:uid="{00000000-0005-0000-0000-00007F0F0000}"/>
    <cellStyle name="Comma 40 8 2 2 2" xfId="7107" xr:uid="{00000000-0005-0000-0000-0000800F0000}"/>
    <cellStyle name="Comma 40 8 2 2 2 2" xfId="7108" xr:uid="{00000000-0005-0000-0000-0000810F0000}"/>
    <cellStyle name="Comma 40 8 2 2 3" xfId="7109" xr:uid="{00000000-0005-0000-0000-0000820F0000}"/>
    <cellStyle name="Comma 40 8 2 3" xfId="7110" xr:uid="{00000000-0005-0000-0000-0000830F0000}"/>
    <cellStyle name="Comma 40 8 2 3 2" xfId="7111" xr:uid="{00000000-0005-0000-0000-0000840F0000}"/>
    <cellStyle name="Comma 40 8 2 3 2 2" xfId="7112" xr:uid="{00000000-0005-0000-0000-0000850F0000}"/>
    <cellStyle name="Comma 40 8 2 3 3" xfId="7113" xr:uid="{00000000-0005-0000-0000-0000860F0000}"/>
    <cellStyle name="Comma 40 8 2 4" xfId="7114" xr:uid="{00000000-0005-0000-0000-0000870F0000}"/>
    <cellStyle name="Comma 40 8 2 4 2" xfId="7115" xr:uid="{00000000-0005-0000-0000-0000880F0000}"/>
    <cellStyle name="Comma 40 8 2 4 2 2" xfId="7116" xr:uid="{00000000-0005-0000-0000-0000890F0000}"/>
    <cellStyle name="Comma 40 8 2 4 3" xfId="7117" xr:uid="{00000000-0005-0000-0000-00008A0F0000}"/>
    <cellStyle name="Comma 40 8 2 5" xfId="7118" xr:uid="{00000000-0005-0000-0000-00008B0F0000}"/>
    <cellStyle name="Comma 40 8 2 5 2" xfId="7119" xr:uid="{00000000-0005-0000-0000-00008C0F0000}"/>
    <cellStyle name="Comma 40 8 2 6" xfId="7120" xr:uid="{00000000-0005-0000-0000-00008D0F0000}"/>
    <cellStyle name="Comma 40 8 2 6 2" xfId="7121" xr:uid="{00000000-0005-0000-0000-00008E0F0000}"/>
    <cellStyle name="Comma 40 8 2 7" xfId="7122" xr:uid="{00000000-0005-0000-0000-00008F0F0000}"/>
    <cellStyle name="Comma 40 8 3" xfId="7123" xr:uid="{00000000-0005-0000-0000-0000900F0000}"/>
    <cellStyle name="Comma 40 8 3 2" xfId="7124" xr:uid="{00000000-0005-0000-0000-0000910F0000}"/>
    <cellStyle name="Comma 40 8 3 2 2" xfId="7125" xr:uid="{00000000-0005-0000-0000-0000920F0000}"/>
    <cellStyle name="Comma 40 8 3 2 2 2" xfId="7126" xr:uid="{00000000-0005-0000-0000-0000930F0000}"/>
    <cellStyle name="Comma 40 8 3 2 3" xfId="7127" xr:uid="{00000000-0005-0000-0000-0000940F0000}"/>
    <cellStyle name="Comma 40 8 3 3" xfId="7128" xr:uid="{00000000-0005-0000-0000-0000950F0000}"/>
    <cellStyle name="Comma 40 8 3 3 2" xfId="7129" xr:uid="{00000000-0005-0000-0000-0000960F0000}"/>
    <cellStyle name="Comma 40 8 3 3 2 2" xfId="7130" xr:uid="{00000000-0005-0000-0000-0000970F0000}"/>
    <cellStyle name="Comma 40 8 3 3 3" xfId="7131" xr:uid="{00000000-0005-0000-0000-0000980F0000}"/>
    <cellStyle name="Comma 40 8 3 4" xfId="7132" xr:uid="{00000000-0005-0000-0000-0000990F0000}"/>
    <cellStyle name="Comma 40 8 3 4 2" xfId="7133" xr:uid="{00000000-0005-0000-0000-00009A0F0000}"/>
    <cellStyle name="Comma 40 8 3 4 2 2" xfId="7134" xr:uid="{00000000-0005-0000-0000-00009B0F0000}"/>
    <cellStyle name="Comma 40 8 3 4 3" xfId="7135" xr:uid="{00000000-0005-0000-0000-00009C0F0000}"/>
    <cellStyle name="Comma 40 8 3 5" xfId="7136" xr:uid="{00000000-0005-0000-0000-00009D0F0000}"/>
    <cellStyle name="Comma 40 8 3 5 2" xfId="7137" xr:uid="{00000000-0005-0000-0000-00009E0F0000}"/>
    <cellStyle name="Comma 40 8 3 6" xfId="7138" xr:uid="{00000000-0005-0000-0000-00009F0F0000}"/>
    <cellStyle name="Comma 40 8 4" xfId="7139" xr:uid="{00000000-0005-0000-0000-0000A00F0000}"/>
    <cellStyle name="Comma 40 8 4 2" xfId="7140" xr:uid="{00000000-0005-0000-0000-0000A10F0000}"/>
    <cellStyle name="Comma 40 8 4 2 2" xfId="7141" xr:uid="{00000000-0005-0000-0000-0000A20F0000}"/>
    <cellStyle name="Comma 40 8 4 3" xfId="7142" xr:uid="{00000000-0005-0000-0000-0000A30F0000}"/>
    <cellStyle name="Comma 40 8 5" xfId="7143" xr:uid="{00000000-0005-0000-0000-0000A40F0000}"/>
    <cellStyle name="Comma 40 8 5 2" xfId="7144" xr:uid="{00000000-0005-0000-0000-0000A50F0000}"/>
    <cellStyle name="Comma 40 8 5 2 2" xfId="7145" xr:uid="{00000000-0005-0000-0000-0000A60F0000}"/>
    <cellStyle name="Comma 40 8 5 3" xfId="7146" xr:uid="{00000000-0005-0000-0000-0000A70F0000}"/>
    <cellStyle name="Comma 40 8 6" xfId="7147" xr:uid="{00000000-0005-0000-0000-0000A80F0000}"/>
    <cellStyle name="Comma 40 8 6 2" xfId="7148" xr:uid="{00000000-0005-0000-0000-0000A90F0000}"/>
    <cellStyle name="Comma 40 8 6 2 2" xfId="7149" xr:uid="{00000000-0005-0000-0000-0000AA0F0000}"/>
    <cellStyle name="Comma 40 8 6 3" xfId="7150" xr:uid="{00000000-0005-0000-0000-0000AB0F0000}"/>
    <cellStyle name="Comma 40 8 7" xfId="7151" xr:uid="{00000000-0005-0000-0000-0000AC0F0000}"/>
    <cellStyle name="Comma 40 8 7 2" xfId="7152" xr:uid="{00000000-0005-0000-0000-0000AD0F0000}"/>
    <cellStyle name="Comma 40 8 8" xfId="7153" xr:uid="{00000000-0005-0000-0000-0000AE0F0000}"/>
    <cellStyle name="Comma 40 8 8 2" xfId="7154" xr:uid="{00000000-0005-0000-0000-0000AF0F0000}"/>
    <cellStyle name="Comma 40 8 9" xfId="7155" xr:uid="{00000000-0005-0000-0000-0000B00F0000}"/>
    <cellStyle name="Comma 40 9" xfId="7156" xr:uid="{00000000-0005-0000-0000-0000B10F0000}"/>
    <cellStyle name="Comma 40 9 2" xfId="7157" xr:uid="{00000000-0005-0000-0000-0000B20F0000}"/>
    <cellStyle name="Comma 40 9 2 2" xfId="7158" xr:uid="{00000000-0005-0000-0000-0000B30F0000}"/>
    <cellStyle name="Comma 40 9 2 2 2" xfId="7159" xr:uid="{00000000-0005-0000-0000-0000B40F0000}"/>
    <cellStyle name="Comma 40 9 2 3" xfId="7160" xr:uid="{00000000-0005-0000-0000-0000B50F0000}"/>
    <cellStyle name="Comma 40 9 3" xfId="7161" xr:uid="{00000000-0005-0000-0000-0000B60F0000}"/>
    <cellStyle name="Comma 40 9 3 2" xfId="7162" xr:uid="{00000000-0005-0000-0000-0000B70F0000}"/>
    <cellStyle name="Comma 40 9 3 2 2" xfId="7163" xr:uid="{00000000-0005-0000-0000-0000B80F0000}"/>
    <cellStyle name="Comma 40 9 3 3" xfId="7164" xr:uid="{00000000-0005-0000-0000-0000B90F0000}"/>
    <cellStyle name="Comma 40 9 4" xfId="7165" xr:uid="{00000000-0005-0000-0000-0000BA0F0000}"/>
    <cellStyle name="Comma 40 9 4 2" xfId="7166" xr:uid="{00000000-0005-0000-0000-0000BB0F0000}"/>
    <cellStyle name="Comma 40 9 4 2 2" xfId="7167" xr:uid="{00000000-0005-0000-0000-0000BC0F0000}"/>
    <cellStyle name="Comma 40 9 4 3" xfId="7168" xr:uid="{00000000-0005-0000-0000-0000BD0F0000}"/>
    <cellStyle name="Comma 40 9 5" xfId="7169" xr:uid="{00000000-0005-0000-0000-0000BE0F0000}"/>
    <cellStyle name="Comma 40 9 5 2" xfId="7170" xr:uid="{00000000-0005-0000-0000-0000BF0F0000}"/>
    <cellStyle name="Comma 40 9 6" xfId="7171" xr:uid="{00000000-0005-0000-0000-0000C00F0000}"/>
    <cellStyle name="Comma 40 9 6 2" xfId="7172" xr:uid="{00000000-0005-0000-0000-0000C10F0000}"/>
    <cellStyle name="Comma 40 9 7" xfId="7173" xr:uid="{00000000-0005-0000-0000-0000C20F0000}"/>
    <cellStyle name="Comma 41" xfId="419" xr:uid="{00000000-0005-0000-0000-0000C30F0000}"/>
    <cellStyle name="Comma 41 10" xfId="7174" xr:uid="{00000000-0005-0000-0000-0000C40F0000}"/>
    <cellStyle name="Comma 41 10 2" xfId="7175" xr:uid="{00000000-0005-0000-0000-0000C50F0000}"/>
    <cellStyle name="Comma 41 10 2 2" xfId="7176" xr:uid="{00000000-0005-0000-0000-0000C60F0000}"/>
    <cellStyle name="Comma 41 10 2 2 2" xfId="7177" xr:uid="{00000000-0005-0000-0000-0000C70F0000}"/>
    <cellStyle name="Comma 41 10 2 3" xfId="7178" xr:uid="{00000000-0005-0000-0000-0000C80F0000}"/>
    <cellStyle name="Comma 41 10 3" xfId="7179" xr:uid="{00000000-0005-0000-0000-0000C90F0000}"/>
    <cellStyle name="Comma 41 10 3 2" xfId="7180" xr:uid="{00000000-0005-0000-0000-0000CA0F0000}"/>
    <cellStyle name="Comma 41 10 3 2 2" xfId="7181" xr:uid="{00000000-0005-0000-0000-0000CB0F0000}"/>
    <cellStyle name="Comma 41 10 3 3" xfId="7182" xr:uid="{00000000-0005-0000-0000-0000CC0F0000}"/>
    <cellStyle name="Comma 41 10 4" xfId="7183" xr:uid="{00000000-0005-0000-0000-0000CD0F0000}"/>
    <cellStyle name="Comma 41 10 4 2" xfId="7184" xr:uid="{00000000-0005-0000-0000-0000CE0F0000}"/>
    <cellStyle name="Comma 41 10 4 2 2" xfId="7185" xr:uid="{00000000-0005-0000-0000-0000CF0F0000}"/>
    <cellStyle name="Comma 41 10 4 3" xfId="7186" xr:uid="{00000000-0005-0000-0000-0000D00F0000}"/>
    <cellStyle name="Comma 41 10 5" xfId="7187" xr:uid="{00000000-0005-0000-0000-0000D10F0000}"/>
    <cellStyle name="Comma 41 10 5 2" xfId="7188" xr:uid="{00000000-0005-0000-0000-0000D20F0000}"/>
    <cellStyle name="Comma 41 10 6" xfId="7189" xr:uid="{00000000-0005-0000-0000-0000D30F0000}"/>
    <cellStyle name="Comma 41 11" xfId="7190" xr:uid="{00000000-0005-0000-0000-0000D40F0000}"/>
    <cellStyle name="Comma 41 11 2" xfId="7191" xr:uid="{00000000-0005-0000-0000-0000D50F0000}"/>
    <cellStyle name="Comma 41 11 2 2" xfId="7192" xr:uid="{00000000-0005-0000-0000-0000D60F0000}"/>
    <cellStyle name="Comma 41 11 2 2 2" xfId="7193" xr:uid="{00000000-0005-0000-0000-0000D70F0000}"/>
    <cellStyle name="Comma 41 11 2 3" xfId="7194" xr:uid="{00000000-0005-0000-0000-0000D80F0000}"/>
    <cellStyle name="Comma 41 11 3" xfId="7195" xr:uid="{00000000-0005-0000-0000-0000D90F0000}"/>
    <cellStyle name="Comma 41 11 3 2" xfId="7196" xr:uid="{00000000-0005-0000-0000-0000DA0F0000}"/>
    <cellStyle name="Comma 41 11 3 2 2" xfId="7197" xr:uid="{00000000-0005-0000-0000-0000DB0F0000}"/>
    <cellStyle name="Comma 41 11 3 3" xfId="7198" xr:uid="{00000000-0005-0000-0000-0000DC0F0000}"/>
    <cellStyle name="Comma 41 11 4" xfId="7199" xr:uid="{00000000-0005-0000-0000-0000DD0F0000}"/>
    <cellStyle name="Comma 41 11 4 2" xfId="7200" xr:uid="{00000000-0005-0000-0000-0000DE0F0000}"/>
    <cellStyle name="Comma 41 11 4 2 2" xfId="7201" xr:uid="{00000000-0005-0000-0000-0000DF0F0000}"/>
    <cellStyle name="Comma 41 11 4 3" xfId="7202" xr:uid="{00000000-0005-0000-0000-0000E00F0000}"/>
    <cellStyle name="Comma 41 11 5" xfId="7203" xr:uid="{00000000-0005-0000-0000-0000E10F0000}"/>
    <cellStyle name="Comma 41 11 5 2" xfId="7204" xr:uid="{00000000-0005-0000-0000-0000E20F0000}"/>
    <cellStyle name="Comma 41 11 6" xfId="7205" xr:uid="{00000000-0005-0000-0000-0000E30F0000}"/>
    <cellStyle name="Comma 41 12" xfId="7206" xr:uid="{00000000-0005-0000-0000-0000E40F0000}"/>
    <cellStyle name="Comma 41 12 2" xfId="7207" xr:uid="{00000000-0005-0000-0000-0000E50F0000}"/>
    <cellStyle name="Comma 41 12 2 2" xfId="7208" xr:uid="{00000000-0005-0000-0000-0000E60F0000}"/>
    <cellStyle name="Comma 41 12 2 2 2" xfId="7209" xr:uid="{00000000-0005-0000-0000-0000E70F0000}"/>
    <cellStyle name="Comma 41 12 2 3" xfId="7210" xr:uid="{00000000-0005-0000-0000-0000E80F0000}"/>
    <cellStyle name="Comma 41 12 3" xfId="7211" xr:uid="{00000000-0005-0000-0000-0000E90F0000}"/>
    <cellStyle name="Comma 41 12 3 2" xfId="7212" xr:uid="{00000000-0005-0000-0000-0000EA0F0000}"/>
    <cellStyle name="Comma 41 12 3 2 2" xfId="7213" xr:uid="{00000000-0005-0000-0000-0000EB0F0000}"/>
    <cellStyle name="Comma 41 12 3 3" xfId="7214" xr:uid="{00000000-0005-0000-0000-0000EC0F0000}"/>
    <cellStyle name="Comma 41 12 4" xfId="7215" xr:uid="{00000000-0005-0000-0000-0000ED0F0000}"/>
    <cellStyle name="Comma 41 12 4 2" xfId="7216" xr:uid="{00000000-0005-0000-0000-0000EE0F0000}"/>
    <cellStyle name="Comma 41 12 4 2 2" xfId="7217" xr:uid="{00000000-0005-0000-0000-0000EF0F0000}"/>
    <cellStyle name="Comma 41 12 4 3" xfId="7218" xr:uid="{00000000-0005-0000-0000-0000F00F0000}"/>
    <cellStyle name="Comma 41 12 5" xfId="7219" xr:uid="{00000000-0005-0000-0000-0000F10F0000}"/>
    <cellStyle name="Comma 41 12 5 2" xfId="7220" xr:uid="{00000000-0005-0000-0000-0000F20F0000}"/>
    <cellStyle name="Comma 41 12 6" xfId="7221" xr:uid="{00000000-0005-0000-0000-0000F30F0000}"/>
    <cellStyle name="Comma 41 13" xfId="7222" xr:uid="{00000000-0005-0000-0000-0000F40F0000}"/>
    <cellStyle name="Comma 41 13 2" xfId="7223" xr:uid="{00000000-0005-0000-0000-0000F50F0000}"/>
    <cellStyle name="Comma 41 13 2 2" xfId="7224" xr:uid="{00000000-0005-0000-0000-0000F60F0000}"/>
    <cellStyle name="Comma 41 13 3" xfId="7225" xr:uid="{00000000-0005-0000-0000-0000F70F0000}"/>
    <cellStyle name="Comma 41 14" xfId="7226" xr:uid="{00000000-0005-0000-0000-0000F80F0000}"/>
    <cellStyle name="Comma 41 14 2" xfId="7227" xr:uid="{00000000-0005-0000-0000-0000F90F0000}"/>
    <cellStyle name="Comma 41 14 2 2" xfId="7228" xr:uid="{00000000-0005-0000-0000-0000FA0F0000}"/>
    <cellStyle name="Comma 41 14 3" xfId="7229" xr:uid="{00000000-0005-0000-0000-0000FB0F0000}"/>
    <cellStyle name="Comma 41 15" xfId="7230" xr:uid="{00000000-0005-0000-0000-0000FC0F0000}"/>
    <cellStyle name="Comma 41 15 2" xfId="7231" xr:uid="{00000000-0005-0000-0000-0000FD0F0000}"/>
    <cellStyle name="Comma 41 15 2 2" xfId="7232" xr:uid="{00000000-0005-0000-0000-0000FE0F0000}"/>
    <cellStyle name="Comma 41 15 3" xfId="7233" xr:uid="{00000000-0005-0000-0000-0000FF0F0000}"/>
    <cellStyle name="Comma 41 16" xfId="7234" xr:uid="{00000000-0005-0000-0000-000000100000}"/>
    <cellStyle name="Comma 41 16 2" xfId="7235" xr:uid="{00000000-0005-0000-0000-000001100000}"/>
    <cellStyle name="Comma 41 16 2 2" xfId="7236" xr:uid="{00000000-0005-0000-0000-000002100000}"/>
    <cellStyle name="Comma 41 16 3" xfId="7237" xr:uid="{00000000-0005-0000-0000-000003100000}"/>
    <cellStyle name="Comma 41 17" xfId="7238" xr:uid="{00000000-0005-0000-0000-000004100000}"/>
    <cellStyle name="Comma 41 17 2" xfId="7239" xr:uid="{00000000-0005-0000-0000-000005100000}"/>
    <cellStyle name="Comma 41 18" xfId="7240" xr:uid="{00000000-0005-0000-0000-000006100000}"/>
    <cellStyle name="Comma 41 18 2" xfId="7241" xr:uid="{00000000-0005-0000-0000-000007100000}"/>
    <cellStyle name="Comma 41 19" xfId="7242" xr:uid="{00000000-0005-0000-0000-000008100000}"/>
    <cellStyle name="Comma 41 19 2" xfId="7243" xr:uid="{00000000-0005-0000-0000-000009100000}"/>
    <cellStyle name="Comma 41 2" xfId="420" xr:uid="{00000000-0005-0000-0000-00000A100000}"/>
    <cellStyle name="Comma 41 2 10" xfId="7244" xr:uid="{00000000-0005-0000-0000-00000B100000}"/>
    <cellStyle name="Comma 41 2 10 2" xfId="7245" xr:uid="{00000000-0005-0000-0000-00000C100000}"/>
    <cellStyle name="Comma 41 2 10 2 2" xfId="7246" xr:uid="{00000000-0005-0000-0000-00000D100000}"/>
    <cellStyle name="Comma 41 2 10 2 2 2" xfId="7247" xr:uid="{00000000-0005-0000-0000-00000E100000}"/>
    <cellStyle name="Comma 41 2 10 2 3" xfId="7248" xr:uid="{00000000-0005-0000-0000-00000F100000}"/>
    <cellStyle name="Comma 41 2 10 3" xfId="7249" xr:uid="{00000000-0005-0000-0000-000010100000}"/>
    <cellStyle name="Comma 41 2 10 3 2" xfId="7250" xr:uid="{00000000-0005-0000-0000-000011100000}"/>
    <cellStyle name="Comma 41 2 10 3 2 2" xfId="7251" xr:uid="{00000000-0005-0000-0000-000012100000}"/>
    <cellStyle name="Comma 41 2 10 3 3" xfId="7252" xr:uid="{00000000-0005-0000-0000-000013100000}"/>
    <cellStyle name="Comma 41 2 10 4" xfId="7253" xr:uid="{00000000-0005-0000-0000-000014100000}"/>
    <cellStyle name="Comma 41 2 10 4 2" xfId="7254" xr:uid="{00000000-0005-0000-0000-000015100000}"/>
    <cellStyle name="Comma 41 2 10 4 2 2" xfId="7255" xr:uid="{00000000-0005-0000-0000-000016100000}"/>
    <cellStyle name="Comma 41 2 10 4 3" xfId="7256" xr:uid="{00000000-0005-0000-0000-000017100000}"/>
    <cellStyle name="Comma 41 2 10 5" xfId="7257" xr:uid="{00000000-0005-0000-0000-000018100000}"/>
    <cellStyle name="Comma 41 2 10 5 2" xfId="7258" xr:uid="{00000000-0005-0000-0000-000019100000}"/>
    <cellStyle name="Comma 41 2 10 6" xfId="7259" xr:uid="{00000000-0005-0000-0000-00001A100000}"/>
    <cellStyle name="Comma 41 2 11" xfId="7260" xr:uid="{00000000-0005-0000-0000-00001B100000}"/>
    <cellStyle name="Comma 41 2 11 2" xfId="7261" xr:uid="{00000000-0005-0000-0000-00001C100000}"/>
    <cellStyle name="Comma 41 2 11 2 2" xfId="7262" xr:uid="{00000000-0005-0000-0000-00001D100000}"/>
    <cellStyle name="Comma 41 2 11 3" xfId="7263" xr:uid="{00000000-0005-0000-0000-00001E100000}"/>
    <cellStyle name="Comma 41 2 12" xfId="7264" xr:uid="{00000000-0005-0000-0000-00001F100000}"/>
    <cellStyle name="Comma 41 2 12 2" xfId="7265" xr:uid="{00000000-0005-0000-0000-000020100000}"/>
    <cellStyle name="Comma 41 2 12 2 2" xfId="7266" xr:uid="{00000000-0005-0000-0000-000021100000}"/>
    <cellStyle name="Comma 41 2 12 3" xfId="7267" xr:uid="{00000000-0005-0000-0000-000022100000}"/>
    <cellStyle name="Comma 41 2 13" xfId="7268" xr:uid="{00000000-0005-0000-0000-000023100000}"/>
    <cellStyle name="Comma 41 2 13 2" xfId="7269" xr:uid="{00000000-0005-0000-0000-000024100000}"/>
    <cellStyle name="Comma 41 2 13 2 2" xfId="7270" xr:uid="{00000000-0005-0000-0000-000025100000}"/>
    <cellStyle name="Comma 41 2 13 3" xfId="7271" xr:uid="{00000000-0005-0000-0000-000026100000}"/>
    <cellStyle name="Comma 41 2 14" xfId="7272" xr:uid="{00000000-0005-0000-0000-000027100000}"/>
    <cellStyle name="Comma 41 2 14 2" xfId="7273" xr:uid="{00000000-0005-0000-0000-000028100000}"/>
    <cellStyle name="Comma 41 2 14 2 2" xfId="7274" xr:uid="{00000000-0005-0000-0000-000029100000}"/>
    <cellStyle name="Comma 41 2 14 3" xfId="7275" xr:uid="{00000000-0005-0000-0000-00002A100000}"/>
    <cellStyle name="Comma 41 2 15" xfId="7276" xr:uid="{00000000-0005-0000-0000-00002B100000}"/>
    <cellStyle name="Comma 41 2 15 2" xfId="7277" xr:uid="{00000000-0005-0000-0000-00002C100000}"/>
    <cellStyle name="Comma 41 2 16" xfId="7278" xr:uid="{00000000-0005-0000-0000-00002D100000}"/>
    <cellStyle name="Comma 41 2 16 2" xfId="7279" xr:uid="{00000000-0005-0000-0000-00002E100000}"/>
    <cellStyle name="Comma 41 2 17" xfId="7280" xr:uid="{00000000-0005-0000-0000-00002F100000}"/>
    <cellStyle name="Comma 41 2 17 2" xfId="7281" xr:uid="{00000000-0005-0000-0000-000030100000}"/>
    <cellStyle name="Comma 41 2 18" xfId="7282" xr:uid="{00000000-0005-0000-0000-000031100000}"/>
    <cellStyle name="Comma 41 2 18 2" xfId="7283" xr:uid="{00000000-0005-0000-0000-000032100000}"/>
    <cellStyle name="Comma 41 2 19" xfId="7284" xr:uid="{00000000-0005-0000-0000-000033100000}"/>
    <cellStyle name="Comma 41 2 19 2" xfId="7285" xr:uid="{00000000-0005-0000-0000-000034100000}"/>
    <cellStyle name="Comma 41 2 2" xfId="421" xr:uid="{00000000-0005-0000-0000-000035100000}"/>
    <cellStyle name="Comma 41 2 2 10" xfId="7286" xr:uid="{00000000-0005-0000-0000-000036100000}"/>
    <cellStyle name="Comma 41 2 2 10 2" xfId="7287" xr:uid="{00000000-0005-0000-0000-000037100000}"/>
    <cellStyle name="Comma 41 2 2 10 2 2" xfId="7288" xr:uid="{00000000-0005-0000-0000-000038100000}"/>
    <cellStyle name="Comma 41 2 2 10 3" xfId="7289" xr:uid="{00000000-0005-0000-0000-000039100000}"/>
    <cellStyle name="Comma 41 2 2 11" xfId="7290" xr:uid="{00000000-0005-0000-0000-00003A100000}"/>
    <cellStyle name="Comma 41 2 2 11 2" xfId="7291" xr:uid="{00000000-0005-0000-0000-00003B100000}"/>
    <cellStyle name="Comma 41 2 2 11 2 2" xfId="7292" xr:uid="{00000000-0005-0000-0000-00003C100000}"/>
    <cellStyle name="Comma 41 2 2 11 3" xfId="7293" xr:uid="{00000000-0005-0000-0000-00003D100000}"/>
    <cellStyle name="Comma 41 2 2 12" xfId="7294" xr:uid="{00000000-0005-0000-0000-00003E100000}"/>
    <cellStyle name="Comma 41 2 2 12 2" xfId="7295" xr:uid="{00000000-0005-0000-0000-00003F100000}"/>
    <cellStyle name="Comma 41 2 2 13" xfId="7296" xr:uid="{00000000-0005-0000-0000-000040100000}"/>
    <cellStyle name="Comma 41 2 2 13 2" xfId="7297" xr:uid="{00000000-0005-0000-0000-000041100000}"/>
    <cellStyle name="Comma 41 2 2 14" xfId="7298" xr:uid="{00000000-0005-0000-0000-000042100000}"/>
    <cellStyle name="Comma 41 2 2 14 2" xfId="7299" xr:uid="{00000000-0005-0000-0000-000043100000}"/>
    <cellStyle name="Comma 41 2 2 15" xfId="7300" xr:uid="{00000000-0005-0000-0000-000044100000}"/>
    <cellStyle name="Comma 41 2 2 15 2" xfId="7301" xr:uid="{00000000-0005-0000-0000-000045100000}"/>
    <cellStyle name="Comma 41 2 2 16" xfId="7302" xr:uid="{00000000-0005-0000-0000-000046100000}"/>
    <cellStyle name="Comma 41 2 2 17" xfId="7303" xr:uid="{00000000-0005-0000-0000-000047100000}"/>
    <cellStyle name="Comma 41 2 2 2" xfId="422" xr:uid="{00000000-0005-0000-0000-000048100000}"/>
    <cellStyle name="Comma 41 2 2 2 10" xfId="7304" xr:uid="{00000000-0005-0000-0000-000049100000}"/>
    <cellStyle name="Comma 41 2 2 2 2" xfId="423" xr:uid="{00000000-0005-0000-0000-00004A100000}"/>
    <cellStyle name="Comma 41 2 2 2 2 2" xfId="7305" xr:uid="{00000000-0005-0000-0000-00004B100000}"/>
    <cellStyle name="Comma 41 2 2 2 2 2 2" xfId="7306" xr:uid="{00000000-0005-0000-0000-00004C100000}"/>
    <cellStyle name="Comma 41 2 2 2 2 2 2 2" xfId="7307" xr:uid="{00000000-0005-0000-0000-00004D100000}"/>
    <cellStyle name="Comma 41 2 2 2 2 2 3" xfId="7308" xr:uid="{00000000-0005-0000-0000-00004E100000}"/>
    <cellStyle name="Comma 41 2 2 2 2 3" xfId="7309" xr:uid="{00000000-0005-0000-0000-00004F100000}"/>
    <cellStyle name="Comma 41 2 2 2 2 3 2" xfId="7310" xr:uid="{00000000-0005-0000-0000-000050100000}"/>
    <cellStyle name="Comma 41 2 2 2 2 3 2 2" xfId="7311" xr:uid="{00000000-0005-0000-0000-000051100000}"/>
    <cellStyle name="Comma 41 2 2 2 2 3 3" xfId="7312" xr:uid="{00000000-0005-0000-0000-000052100000}"/>
    <cellStyle name="Comma 41 2 2 2 2 4" xfId="7313" xr:uid="{00000000-0005-0000-0000-000053100000}"/>
    <cellStyle name="Comma 41 2 2 2 2 4 2" xfId="7314" xr:uid="{00000000-0005-0000-0000-000054100000}"/>
    <cellStyle name="Comma 41 2 2 2 2 4 2 2" xfId="7315" xr:uid="{00000000-0005-0000-0000-000055100000}"/>
    <cellStyle name="Comma 41 2 2 2 2 4 3" xfId="7316" xr:uid="{00000000-0005-0000-0000-000056100000}"/>
    <cellStyle name="Comma 41 2 2 2 2 5" xfId="7317" xr:uid="{00000000-0005-0000-0000-000057100000}"/>
    <cellStyle name="Comma 41 2 2 2 2 5 2" xfId="7318" xr:uid="{00000000-0005-0000-0000-000058100000}"/>
    <cellStyle name="Comma 41 2 2 2 2 6" xfId="7319" xr:uid="{00000000-0005-0000-0000-000059100000}"/>
    <cellStyle name="Comma 41 2 2 2 2 6 2" xfId="7320" xr:uid="{00000000-0005-0000-0000-00005A100000}"/>
    <cellStyle name="Comma 41 2 2 2 2 7" xfId="7321" xr:uid="{00000000-0005-0000-0000-00005B100000}"/>
    <cellStyle name="Comma 41 2 2 2 3" xfId="7322" xr:uid="{00000000-0005-0000-0000-00005C100000}"/>
    <cellStyle name="Comma 41 2 2 2 3 2" xfId="7323" xr:uid="{00000000-0005-0000-0000-00005D100000}"/>
    <cellStyle name="Comma 41 2 2 2 3 2 2" xfId="7324" xr:uid="{00000000-0005-0000-0000-00005E100000}"/>
    <cellStyle name="Comma 41 2 2 2 3 2 2 2" xfId="7325" xr:uid="{00000000-0005-0000-0000-00005F100000}"/>
    <cellStyle name="Comma 41 2 2 2 3 2 3" xfId="7326" xr:uid="{00000000-0005-0000-0000-000060100000}"/>
    <cellStyle name="Comma 41 2 2 2 3 3" xfId="7327" xr:uid="{00000000-0005-0000-0000-000061100000}"/>
    <cellStyle name="Comma 41 2 2 2 3 3 2" xfId="7328" xr:uid="{00000000-0005-0000-0000-000062100000}"/>
    <cellStyle name="Comma 41 2 2 2 3 3 2 2" xfId="7329" xr:uid="{00000000-0005-0000-0000-000063100000}"/>
    <cellStyle name="Comma 41 2 2 2 3 3 3" xfId="7330" xr:uid="{00000000-0005-0000-0000-000064100000}"/>
    <cellStyle name="Comma 41 2 2 2 3 4" xfId="7331" xr:uid="{00000000-0005-0000-0000-000065100000}"/>
    <cellStyle name="Comma 41 2 2 2 3 4 2" xfId="7332" xr:uid="{00000000-0005-0000-0000-000066100000}"/>
    <cellStyle name="Comma 41 2 2 2 3 4 2 2" xfId="7333" xr:uid="{00000000-0005-0000-0000-000067100000}"/>
    <cellStyle name="Comma 41 2 2 2 3 4 3" xfId="7334" xr:uid="{00000000-0005-0000-0000-000068100000}"/>
    <cellStyle name="Comma 41 2 2 2 3 5" xfId="7335" xr:uid="{00000000-0005-0000-0000-000069100000}"/>
    <cellStyle name="Comma 41 2 2 2 3 5 2" xfId="7336" xr:uid="{00000000-0005-0000-0000-00006A100000}"/>
    <cellStyle name="Comma 41 2 2 2 3 6" xfId="7337" xr:uid="{00000000-0005-0000-0000-00006B100000}"/>
    <cellStyle name="Comma 41 2 2 2 4" xfId="7338" xr:uid="{00000000-0005-0000-0000-00006C100000}"/>
    <cellStyle name="Comma 41 2 2 2 4 2" xfId="7339" xr:uid="{00000000-0005-0000-0000-00006D100000}"/>
    <cellStyle name="Comma 41 2 2 2 4 2 2" xfId="7340" xr:uid="{00000000-0005-0000-0000-00006E100000}"/>
    <cellStyle name="Comma 41 2 2 2 4 3" xfId="7341" xr:uid="{00000000-0005-0000-0000-00006F100000}"/>
    <cellStyle name="Comma 41 2 2 2 5" xfId="7342" xr:uid="{00000000-0005-0000-0000-000070100000}"/>
    <cellStyle name="Comma 41 2 2 2 5 2" xfId="7343" xr:uid="{00000000-0005-0000-0000-000071100000}"/>
    <cellStyle name="Comma 41 2 2 2 5 2 2" xfId="7344" xr:uid="{00000000-0005-0000-0000-000072100000}"/>
    <cellStyle name="Comma 41 2 2 2 5 3" xfId="7345" xr:uid="{00000000-0005-0000-0000-000073100000}"/>
    <cellStyle name="Comma 41 2 2 2 6" xfId="7346" xr:uid="{00000000-0005-0000-0000-000074100000}"/>
    <cellStyle name="Comma 41 2 2 2 6 2" xfId="7347" xr:uid="{00000000-0005-0000-0000-000075100000}"/>
    <cellStyle name="Comma 41 2 2 2 6 2 2" xfId="7348" xr:uid="{00000000-0005-0000-0000-000076100000}"/>
    <cellStyle name="Comma 41 2 2 2 6 3" xfId="7349" xr:uid="{00000000-0005-0000-0000-000077100000}"/>
    <cellStyle name="Comma 41 2 2 2 7" xfId="7350" xr:uid="{00000000-0005-0000-0000-000078100000}"/>
    <cellStyle name="Comma 41 2 2 2 7 2" xfId="7351" xr:uid="{00000000-0005-0000-0000-000079100000}"/>
    <cellStyle name="Comma 41 2 2 2 8" xfId="7352" xr:uid="{00000000-0005-0000-0000-00007A100000}"/>
    <cellStyle name="Comma 41 2 2 2 8 2" xfId="7353" xr:uid="{00000000-0005-0000-0000-00007B100000}"/>
    <cellStyle name="Comma 41 2 2 2 9" xfId="7354" xr:uid="{00000000-0005-0000-0000-00007C100000}"/>
    <cellStyle name="Comma 41 2 2 3" xfId="424" xr:uid="{00000000-0005-0000-0000-00007D100000}"/>
    <cellStyle name="Comma 41 2 2 3 10" xfId="7355" xr:uid="{00000000-0005-0000-0000-00007E100000}"/>
    <cellStyle name="Comma 41 2 2 3 2" xfId="425" xr:uid="{00000000-0005-0000-0000-00007F100000}"/>
    <cellStyle name="Comma 41 2 2 3 2 2" xfId="7356" xr:uid="{00000000-0005-0000-0000-000080100000}"/>
    <cellStyle name="Comma 41 2 2 3 2 2 2" xfId="7357" xr:uid="{00000000-0005-0000-0000-000081100000}"/>
    <cellStyle name="Comma 41 2 2 3 2 2 2 2" xfId="7358" xr:uid="{00000000-0005-0000-0000-000082100000}"/>
    <cellStyle name="Comma 41 2 2 3 2 2 3" xfId="7359" xr:uid="{00000000-0005-0000-0000-000083100000}"/>
    <cellStyle name="Comma 41 2 2 3 2 3" xfId="7360" xr:uid="{00000000-0005-0000-0000-000084100000}"/>
    <cellStyle name="Comma 41 2 2 3 2 3 2" xfId="7361" xr:uid="{00000000-0005-0000-0000-000085100000}"/>
    <cellStyle name="Comma 41 2 2 3 2 3 2 2" xfId="7362" xr:uid="{00000000-0005-0000-0000-000086100000}"/>
    <cellStyle name="Comma 41 2 2 3 2 3 3" xfId="7363" xr:uid="{00000000-0005-0000-0000-000087100000}"/>
    <cellStyle name="Comma 41 2 2 3 2 4" xfId="7364" xr:uid="{00000000-0005-0000-0000-000088100000}"/>
    <cellStyle name="Comma 41 2 2 3 2 4 2" xfId="7365" xr:uid="{00000000-0005-0000-0000-000089100000}"/>
    <cellStyle name="Comma 41 2 2 3 2 4 2 2" xfId="7366" xr:uid="{00000000-0005-0000-0000-00008A100000}"/>
    <cellStyle name="Comma 41 2 2 3 2 4 3" xfId="7367" xr:uid="{00000000-0005-0000-0000-00008B100000}"/>
    <cellStyle name="Comma 41 2 2 3 2 5" xfId="7368" xr:uid="{00000000-0005-0000-0000-00008C100000}"/>
    <cellStyle name="Comma 41 2 2 3 2 5 2" xfId="7369" xr:uid="{00000000-0005-0000-0000-00008D100000}"/>
    <cellStyle name="Comma 41 2 2 3 2 6" xfId="7370" xr:uid="{00000000-0005-0000-0000-00008E100000}"/>
    <cellStyle name="Comma 41 2 2 3 2 6 2" xfId="7371" xr:uid="{00000000-0005-0000-0000-00008F100000}"/>
    <cellStyle name="Comma 41 2 2 3 2 7" xfId="7372" xr:uid="{00000000-0005-0000-0000-000090100000}"/>
    <cellStyle name="Comma 41 2 2 3 3" xfId="7373" xr:uid="{00000000-0005-0000-0000-000091100000}"/>
    <cellStyle name="Comma 41 2 2 3 3 2" xfId="7374" xr:uid="{00000000-0005-0000-0000-000092100000}"/>
    <cellStyle name="Comma 41 2 2 3 3 2 2" xfId="7375" xr:uid="{00000000-0005-0000-0000-000093100000}"/>
    <cellStyle name="Comma 41 2 2 3 3 2 2 2" xfId="7376" xr:uid="{00000000-0005-0000-0000-000094100000}"/>
    <cellStyle name="Comma 41 2 2 3 3 2 3" xfId="7377" xr:uid="{00000000-0005-0000-0000-000095100000}"/>
    <cellStyle name="Comma 41 2 2 3 3 3" xfId="7378" xr:uid="{00000000-0005-0000-0000-000096100000}"/>
    <cellStyle name="Comma 41 2 2 3 3 3 2" xfId="7379" xr:uid="{00000000-0005-0000-0000-000097100000}"/>
    <cellStyle name="Comma 41 2 2 3 3 3 2 2" xfId="7380" xr:uid="{00000000-0005-0000-0000-000098100000}"/>
    <cellStyle name="Comma 41 2 2 3 3 3 3" xfId="7381" xr:uid="{00000000-0005-0000-0000-000099100000}"/>
    <cellStyle name="Comma 41 2 2 3 3 4" xfId="7382" xr:uid="{00000000-0005-0000-0000-00009A100000}"/>
    <cellStyle name="Comma 41 2 2 3 3 4 2" xfId="7383" xr:uid="{00000000-0005-0000-0000-00009B100000}"/>
    <cellStyle name="Comma 41 2 2 3 3 4 2 2" xfId="7384" xr:uid="{00000000-0005-0000-0000-00009C100000}"/>
    <cellStyle name="Comma 41 2 2 3 3 4 3" xfId="7385" xr:uid="{00000000-0005-0000-0000-00009D100000}"/>
    <cellStyle name="Comma 41 2 2 3 3 5" xfId="7386" xr:uid="{00000000-0005-0000-0000-00009E100000}"/>
    <cellStyle name="Comma 41 2 2 3 3 5 2" xfId="7387" xr:uid="{00000000-0005-0000-0000-00009F100000}"/>
    <cellStyle name="Comma 41 2 2 3 3 6" xfId="7388" xr:uid="{00000000-0005-0000-0000-0000A0100000}"/>
    <cellStyle name="Comma 41 2 2 3 4" xfId="7389" xr:uid="{00000000-0005-0000-0000-0000A1100000}"/>
    <cellStyle name="Comma 41 2 2 3 4 2" xfId="7390" xr:uid="{00000000-0005-0000-0000-0000A2100000}"/>
    <cellStyle name="Comma 41 2 2 3 4 2 2" xfId="7391" xr:uid="{00000000-0005-0000-0000-0000A3100000}"/>
    <cellStyle name="Comma 41 2 2 3 4 3" xfId="7392" xr:uid="{00000000-0005-0000-0000-0000A4100000}"/>
    <cellStyle name="Comma 41 2 2 3 5" xfId="7393" xr:uid="{00000000-0005-0000-0000-0000A5100000}"/>
    <cellStyle name="Comma 41 2 2 3 5 2" xfId="7394" xr:uid="{00000000-0005-0000-0000-0000A6100000}"/>
    <cellStyle name="Comma 41 2 2 3 5 2 2" xfId="7395" xr:uid="{00000000-0005-0000-0000-0000A7100000}"/>
    <cellStyle name="Comma 41 2 2 3 5 3" xfId="7396" xr:uid="{00000000-0005-0000-0000-0000A8100000}"/>
    <cellStyle name="Comma 41 2 2 3 6" xfId="7397" xr:uid="{00000000-0005-0000-0000-0000A9100000}"/>
    <cellStyle name="Comma 41 2 2 3 6 2" xfId="7398" xr:uid="{00000000-0005-0000-0000-0000AA100000}"/>
    <cellStyle name="Comma 41 2 2 3 6 2 2" xfId="7399" xr:uid="{00000000-0005-0000-0000-0000AB100000}"/>
    <cellStyle name="Comma 41 2 2 3 6 3" xfId="7400" xr:uid="{00000000-0005-0000-0000-0000AC100000}"/>
    <cellStyle name="Comma 41 2 2 3 7" xfId="7401" xr:uid="{00000000-0005-0000-0000-0000AD100000}"/>
    <cellStyle name="Comma 41 2 2 3 7 2" xfId="7402" xr:uid="{00000000-0005-0000-0000-0000AE100000}"/>
    <cellStyle name="Comma 41 2 2 3 8" xfId="7403" xr:uid="{00000000-0005-0000-0000-0000AF100000}"/>
    <cellStyle name="Comma 41 2 2 3 8 2" xfId="7404" xr:uid="{00000000-0005-0000-0000-0000B0100000}"/>
    <cellStyle name="Comma 41 2 2 3 9" xfId="7405" xr:uid="{00000000-0005-0000-0000-0000B1100000}"/>
    <cellStyle name="Comma 41 2 2 4" xfId="426" xr:uid="{00000000-0005-0000-0000-0000B2100000}"/>
    <cellStyle name="Comma 41 2 2 4 2" xfId="7406" xr:uid="{00000000-0005-0000-0000-0000B3100000}"/>
    <cellStyle name="Comma 41 2 2 4 2 2" xfId="7407" xr:uid="{00000000-0005-0000-0000-0000B4100000}"/>
    <cellStyle name="Comma 41 2 2 4 2 2 2" xfId="7408" xr:uid="{00000000-0005-0000-0000-0000B5100000}"/>
    <cellStyle name="Comma 41 2 2 4 2 3" xfId="7409" xr:uid="{00000000-0005-0000-0000-0000B6100000}"/>
    <cellStyle name="Comma 41 2 2 4 3" xfId="7410" xr:uid="{00000000-0005-0000-0000-0000B7100000}"/>
    <cellStyle name="Comma 41 2 2 4 3 2" xfId="7411" xr:uid="{00000000-0005-0000-0000-0000B8100000}"/>
    <cellStyle name="Comma 41 2 2 4 3 2 2" xfId="7412" xr:uid="{00000000-0005-0000-0000-0000B9100000}"/>
    <cellStyle name="Comma 41 2 2 4 3 3" xfId="7413" xr:uid="{00000000-0005-0000-0000-0000BA100000}"/>
    <cellStyle name="Comma 41 2 2 4 4" xfId="7414" xr:uid="{00000000-0005-0000-0000-0000BB100000}"/>
    <cellStyle name="Comma 41 2 2 4 4 2" xfId="7415" xr:uid="{00000000-0005-0000-0000-0000BC100000}"/>
    <cellStyle name="Comma 41 2 2 4 4 2 2" xfId="7416" xr:uid="{00000000-0005-0000-0000-0000BD100000}"/>
    <cellStyle name="Comma 41 2 2 4 4 3" xfId="7417" xr:uid="{00000000-0005-0000-0000-0000BE100000}"/>
    <cellStyle name="Comma 41 2 2 4 5" xfId="7418" xr:uid="{00000000-0005-0000-0000-0000BF100000}"/>
    <cellStyle name="Comma 41 2 2 4 5 2" xfId="7419" xr:uid="{00000000-0005-0000-0000-0000C0100000}"/>
    <cellStyle name="Comma 41 2 2 4 6" xfId="7420" xr:uid="{00000000-0005-0000-0000-0000C1100000}"/>
    <cellStyle name="Comma 41 2 2 4 6 2" xfId="7421" xr:uid="{00000000-0005-0000-0000-0000C2100000}"/>
    <cellStyle name="Comma 41 2 2 4 7" xfId="7422" xr:uid="{00000000-0005-0000-0000-0000C3100000}"/>
    <cellStyle name="Comma 41 2 2 5" xfId="7423" xr:uid="{00000000-0005-0000-0000-0000C4100000}"/>
    <cellStyle name="Comma 41 2 2 5 2" xfId="7424" xr:uid="{00000000-0005-0000-0000-0000C5100000}"/>
    <cellStyle name="Comma 41 2 2 5 2 2" xfId="7425" xr:uid="{00000000-0005-0000-0000-0000C6100000}"/>
    <cellStyle name="Comma 41 2 2 5 2 2 2" xfId="7426" xr:uid="{00000000-0005-0000-0000-0000C7100000}"/>
    <cellStyle name="Comma 41 2 2 5 2 3" xfId="7427" xr:uid="{00000000-0005-0000-0000-0000C8100000}"/>
    <cellStyle name="Comma 41 2 2 5 3" xfId="7428" xr:uid="{00000000-0005-0000-0000-0000C9100000}"/>
    <cellStyle name="Comma 41 2 2 5 3 2" xfId="7429" xr:uid="{00000000-0005-0000-0000-0000CA100000}"/>
    <cellStyle name="Comma 41 2 2 5 3 2 2" xfId="7430" xr:uid="{00000000-0005-0000-0000-0000CB100000}"/>
    <cellStyle name="Comma 41 2 2 5 3 3" xfId="7431" xr:uid="{00000000-0005-0000-0000-0000CC100000}"/>
    <cellStyle name="Comma 41 2 2 5 4" xfId="7432" xr:uid="{00000000-0005-0000-0000-0000CD100000}"/>
    <cellStyle name="Comma 41 2 2 5 4 2" xfId="7433" xr:uid="{00000000-0005-0000-0000-0000CE100000}"/>
    <cellStyle name="Comma 41 2 2 5 4 2 2" xfId="7434" xr:uid="{00000000-0005-0000-0000-0000CF100000}"/>
    <cellStyle name="Comma 41 2 2 5 4 3" xfId="7435" xr:uid="{00000000-0005-0000-0000-0000D0100000}"/>
    <cellStyle name="Comma 41 2 2 5 5" xfId="7436" xr:uid="{00000000-0005-0000-0000-0000D1100000}"/>
    <cellStyle name="Comma 41 2 2 5 5 2" xfId="7437" xr:uid="{00000000-0005-0000-0000-0000D2100000}"/>
    <cellStyle name="Comma 41 2 2 5 6" xfId="7438" xr:uid="{00000000-0005-0000-0000-0000D3100000}"/>
    <cellStyle name="Comma 41 2 2 6" xfId="7439" xr:uid="{00000000-0005-0000-0000-0000D4100000}"/>
    <cellStyle name="Comma 41 2 2 6 2" xfId="7440" xr:uid="{00000000-0005-0000-0000-0000D5100000}"/>
    <cellStyle name="Comma 41 2 2 6 2 2" xfId="7441" xr:uid="{00000000-0005-0000-0000-0000D6100000}"/>
    <cellStyle name="Comma 41 2 2 6 2 2 2" xfId="7442" xr:uid="{00000000-0005-0000-0000-0000D7100000}"/>
    <cellStyle name="Comma 41 2 2 6 2 3" xfId="7443" xr:uid="{00000000-0005-0000-0000-0000D8100000}"/>
    <cellStyle name="Comma 41 2 2 6 3" xfId="7444" xr:uid="{00000000-0005-0000-0000-0000D9100000}"/>
    <cellStyle name="Comma 41 2 2 6 3 2" xfId="7445" xr:uid="{00000000-0005-0000-0000-0000DA100000}"/>
    <cellStyle name="Comma 41 2 2 6 3 2 2" xfId="7446" xr:uid="{00000000-0005-0000-0000-0000DB100000}"/>
    <cellStyle name="Comma 41 2 2 6 3 3" xfId="7447" xr:uid="{00000000-0005-0000-0000-0000DC100000}"/>
    <cellStyle name="Comma 41 2 2 6 4" xfId="7448" xr:uid="{00000000-0005-0000-0000-0000DD100000}"/>
    <cellStyle name="Comma 41 2 2 6 4 2" xfId="7449" xr:uid="{00000000-0005-0000-0000-0000DE100000}"/>
    <cellStyle name="Comma 41 2 2 6 4 2 2" xfId="7450" xr:uid="{00000000-0005-0000-0000-0000DF100000}"/>
    <cellStyle name="Comma 41 2 2 6 4 3" xfId="7451" xr:uid="{00000000-0005-0000-0000-0000E0100000}"/>
    <cellStyle name="Comma 41 2 2 6 5" xfId="7452" xr:uid="{00000000-0005-0000-0000-0000E1100000}"/>
    <cellStyle name="Comma 41 2 2 6 5 2" xfId="7453" xr:uid="{00000000-0005-0000-0000-0000E2100000}"/>
    <cellStyle name="Comma 41 2 2 6 6" xfId="7454" xr:uid="{00000000-0005-0000-0000-0000E3100000}"/>
    <cellStyle name="Comma 41 2 2 7" xfId="7455" xr:uid="{00000000-0005-0000-0000-0000E4100000}"/>
    <cellStyle name="Comma 41 2 2 7 2" xfId="7456" xr:uid="{00000000-0005-0000-0000-0000E5100000}"/>
    <cellStyle name="Comma 41 2 2 7 2 2" xfId="7457" xr:uid="{00000000-0005-0000-0000-0000E6100000}"/>
    <cellStyle name="Comma 41 2 2 7 2 2 2" xfId="7458" xr:uid="{00000000-0005-0000-0000-0000E7100000}"/>
    <cellStyle name="Comma 41 2 2 7 2 3" xfId="7459" xr:uid="{00000000-0005-0000-0000-0000E8100000}"/>
    <cellStyle name="Comma 41 2 2 7 3" xfId="7460" xr:uid="{00000000-0005-0000-0000-0000E9100000}"/>
    <cellStyle name="Comma 41 2 2 7 3 2" xfId="7461" xr:uid="{00000000-0005-0000-0000-0000EA100000}"/>
    <cellStyle name="Comma 41 2 2 7 3 2 2" xfId="7462" xr:uid="{00000000-0005-0000-0000-0000EB100000}"/>
    <cellStyle name="Comma 41 2 2 7 3 3" xfId="7463" xr:uid="{00000000-0005-0000-0000-0000EC100000}"/>
    <cellStyle name="Comma 41 2 2 7 4" xfId="7464" xr:uid="{00000000-0005-0000-0000-0000ED100000}"/>
    <cellStyle name="Comma 41 2 2 7 4 2" xfId="7465" xr:uid="{00000000-0005-0000-0000-0000EE100000}"/>
    <cellStyle name="Comma 41 2 2 7 4 2 2" xfId="7466" xr:uid="{00000000-0005-0000-0000-0000EF100000}"/>
    <cellStyle name="Comma 41 2 2 7 4 3" xfId="7467" xr:uid="{00000000-0005-0000-0000-0000F0100000}"/>
    <cellStyle name="Comma 41 2 2 7 5" xfId="7468" xr:uid="{00000000-0005-0000-0000-0000F1100000}"/>
    <cellStyle name="Comma 41 2 2 7 5 2" xfId="7469" xr:uid="{00000000-0005-0000-0000-0000F2100000}"/>
    <cellStyle name="Comma 41 2 2 7 6" xfId="7470" xr:uid="{00000000-0005-0000-0000-0000F3100000}"/>
    <cellStyle name="Comma 41 2 2 8" xfId="7471" xr:uid="{00000000-0005-0000-0000-0000F4100000}"/>
    <cellStyle name="Comma 41 2 2 8 2" xfId="7472" xr:uid="{00000000-0005-0000-0000-0000F5100000}"/>
    <cellStyle name="Comma 41 2 2 8 2 2" xfId="7473" xr:uid="{00000000-0005-0000-0000-0000F6100000}"/>
    <cellStyle name="Comma 41 2 2 8 3" xfId="7474" xr:uid="{00000000-0005-0000-0000-0000F7100000}"/>
    <cellStyle name="Comma 41 2 2 9" xfId="7475" xr:uid="{00000000-0005-0000-0000-0000F8100000}"/>
    <cellStyle name="Comma 41 2 2 9 2" xfId="7476" xr:uid="{00000000-0005-0000-0000-0000F9100000}"/>
    <cellStyle name="Comma 41 2 2 9 2 2" xfId="7477" xr:uid="{00000000-0005-0000-0000-0000FA100000}"/>
    <cellStyle name="Comma 41 2 2 9 3" xfId="7478" xr:uid="{00000000-0005-0000-0000-0000FB100000}"/>
    <cellStyle name="Comma 41 2 20" xfId="7479" xr:uid="{00000000-0005-0000-0000-0000FC100000}"/>
    <cellStyle name="Comma 41 2 20 2" xfId="7480" xr:uid="{00000000-0005-0000-0000-0000FD100000}"/>
    <cellStyle name="Comma 41 2 21" xfId="7481" xr:uid="{00000000-0005-0000-0000-0000FE100000}"/>
    <cellStyle name="Comma 41 2 22" xfId="7482" xr:uid="{00000000-0005-0000-0000-0000FF100000}"/>
    <cellStyle name="Comma 41 2 23" xfId="55049" xr:uid="{00000000-0005-0000-0000-000000110000}"/>
    <cellStyle name="Comma 41 2 3" xfId="427" xr:uid="{00000000-0005-0000-0000-000001110000}"/>
    <cellStyle name="Comma 41 2 3 10" xfId="7483" xr:uid="{00000000-0005-0000-0000-000002110000}"/>
    <cellStyle name="Comma 41 2 3 10 2" xfId="7484" xr:uid="{00000000-0005-0000-0000-000003110000}"/>
    <cellStyle name="Comma 41 2 3 11" xfId="7485" xr:uid="{00000000-0005-0000-0000-000004110000}"/>
    <cellStyle name="Comma 41 2 3 12" xfId="7486" xr:uid="{00000000-0005-0000-0000-000005110000}"/>
    <cellStyle name="Comma 41 2 3 2" xfId="428" xr:uid="{00000000-0005-0000-0000-000006110000}"/>
    <cellStyle name="Comma 41 2 3 2 2" xfId="429" xr:uid="{00000000-0005-0000-0000-000007110000}"/>
    <cellStyle name="Comma 41 2 3 2 2 2" xfId="7487" xr:uid="{00000000-0005-0000-0000-000008110000}"/>
    <cellStyle name="Comma 41 2 3 2 2 2 2" xfId="7488" xr:uid="{00000000-0005-0000-0000-000009110000}"/>
    <cellStyle name="Comma 41 2 3 2 2 3" xfId="7489" xr:uid="{00000000-0005-0000-0000-00000A110000}"/>
    <cellStyle name="Comma 41 2 3 2 3" xfId="7490" xr:uid="{00000000-0005-0000-0000-00000B110000}"/>
    <cellStyle name="Comma 41 2 3 2 3 2" xfId="7491" xr:uid="{00000000-0005-0000-0000-00000C110000}"/>
    <cellStyle name="Comma 41 2 3 2 3 2 2" xfId="7492" xr:uid="{00000000-0005-0000-0000-00000D110000}"/>
    <cellStyle name="Comma 41 2 3 2 3 3" xfId="7493" xr:uid="{00000000-0005-0000-0000-00000E110000}"/>
    <cellStyle name="Comma 41 2 3 2 4" xfId="7494" xr:uid="{00000000-0005-0000-0000-00000F110000}"/>
    <cellStyle name="Comma 41 2 3 2 4 2" xfId="7495" xr:uid="{00000000-0005-0000-0000-000010110000}"/>
    <cellStyle name="Comma 41 2 3 2 4 2 2" xfId="7496" xr:uid="{00000000-0005-0000-0000-000011110000}"/>
    <cellStyle name="Comma 41 2 3 2 4 3" xfId="7497" xr:uid="{00000000-0005-0000-0000-000012110000}"/>
    <cellStyle name="Comma 41 2 3 2 5" xfId="7498" xr:uid="{00000000-0005-0000-0000-000013110000}"/>
    <cellStyle name="Comma 41 2 3 2 5 2" xfId="7499" xr:uid="{00000000-0005-0000-0000-000014110000}"/>
    <cellStyle name="Comma 41 2 3 2 6" xfId="7500" xr:uid="{00000000-0005-0000-0000-000015110000}"/>
    <cellStyle name="Comma 41 2 3 2 6 2" xfId="7501" xr:uid="{00000000-0005-0000-0000-000016110000}"/>
    <cellStyle name="Comma 41 2 3 2 7" xfId="7502" xr:uid="{00000000-0005-0000-0000-000017110000}"/>
    <cellStyle name="Comma 41 2 3 2 8" xfId="7503" xr:uid="{00000000-0005-0000-0000-000018110000}"/>
    <cellStyle name="Comma 41 2 3 3" xfId="430" xr:uid="{00000000-0005-0000-0000-000019110000}"/>
    <cellStyle name="Comma 41 2 3 3 2" xfId="431" xr:uid="{00000000-0005-0000-0000-00001A110000}"/>
    <cellStyle name="Comma 41 2 3 3 2 2" xfId="7504" xr:uid="{00000000-0005-0000-0000-00001B110000}"/>
    <cellStyle name="Comma 41 2 3 3 2 2 2" xfId="7505" xr:uid="{00000000-0005-0000-0000-00001C110000}"/>
    <cellStyle name="Comma 41 2 3 3 2 3" xfId="7506" xr:uid="{00000000-0005-0000-0000-00001D110000}"/>
    <cellStyle name="Comma 41 2 3 3 3" xfId="7507" xr:uid="{00000000-0005-0000-0000-00001E110000}"/>
    <cellStyle name="Comma 41 2 3 3 3 2" xfId="7508" xr:uid="{00000000-0005-0000-0000-00001F110000}"/>
    <cellStyle name="Comma 41 2 3 3 3 2 2" xfId="7509" xr:uid="{00000000-0005-0000-0000-000020110000}"/>
    <cellStyle name="Comma 41 2 3 3 3 3" xfId="7510" xr:uid="{00000000-0005-0000-0000-000021110000}"/>
    <cellStyle name="Comma 41 2 3 3 4" xfId="7511" xr:uid="{00000000-0005-0000-0000-000022110000}"/>
    <cellStyle name="Comma 41 2 3 3 4 2" xfId="7512" xr:uid="{00000000-0005-0000-0000-000023110000}"/>
    <cellStyle name="Comma 41 2 3 3 4 2 2" xfId="7513" xr:uid="{00000000-0005-0000-0000-000024110000}"/>
    <cellStyle name="Comma 41 2 3 3 4 3" xfId="7514" xr:uid="{00000000-0005-0000-0000-000025110000}"/>
    <cellStyle name="Comma 41 2 3 3 5" xfId="7515" xr:uid="{00000000-0005-0000-0000-000026110000}"/>
    <cellStyle name="Comma 41 2 3 3 5 2" xfId="7516" xr:uid="{00000000-0005-0000-0000-000027110000}"/>
    <cellStyle name="Comma 41 2 3 3 6" xfId="7517" xr:uid="{00000000-0005-0000-0000-000028110000}"/>
    <cellStyle name="Comma 41 2 3 3 7" xfId="7518" xr:uid="{00000000-0005-0000-0000-000029110000}"/>
    <cellStyle name="Comma 41 2 3 4" xfId="432" xr:uid="{00000000-0005-0000-0000-00002A110000}"/>
    <cellStyle name="Comma 41 2 3 4 2" xfId="7519" xr:uid="{00000000-0005-0000-0000-00002B110000}"/>
    <cellStyle name="Comma 41 2 3 4 2 2" xfId="7520" xr:uid="{00000000-0005-0000-0000-00002C110000}"/>
    <cellStyle name="Comma 41 2 3 4 3" xfId="7521" xr:uid="{00000000-0005-0000-0000-00002D110000}"/>
    <cellStyle name="Comma 41 2 3 5" xfId="7522" xr:uid="{00000000-0005-0000-0000-00002E110000}"/>
    <cellStyle name="Comma 41 2 3 5 2" xfId="7523" xr:uid="{00000000-0005-0000-0000-00002F110000}"/>
    <cellStyle name="Comma 41 2 3 5 2 2" xfId="7524" xr:uid="{00000000-0005-0000-0000-000030110000}"/>
    <cellStyle name="Comma 41 2 3 5 3" xfId="7525" xr:uid="{00000000-0005-0000-0000-000031110000}"/>
    <cellStyle name="Comma 41 2 3 6" xfId="7526" xr:uid="{00000000-0005-0000-0000-000032110000}"/>
    <cellStyle name="Comma 41 2 3 6 2" xfId="7527" xr:uid="{00000000-0005-0000-0000-000033110000}"/>
    <cellStyle name="Comma 41 2 3 6 2 2" xfId="7528" xr:uid="{00000000-0005-0000-0000-000034110000}"/>
    <cellStyle name="Comma 41 2 3 6 3" xfId="7529" xr:uid="{00000000-0005-0000-0000-000035110000}"/>
    <cellStyle name="Comma 41 2 3 7" xfId="7530" xr:uid="{00000000-0005-0000-0000-000036110000}"/>
    <cellStyle name="Comma 41 2 3 7 2" xfId="7531" xr:uid="{00000000-0005-0000-0000-000037110000}"/>
    <cellStyle name="Comma 41 2 3 8" xfId="7532" xr:uid="{00000000-0005-0000-0000-000038110000}"/>
    <cellStyle name="Comma 41 2 3 8 2" xfId="7533" xr:uid="{00000000-0005-0000-0000-000039110000}"/>
    <cellStyle name="Comma 41 2 3 9" xfId="7534" xr:uid="{00000000-0005-0000-0000-00003A110000}"/>
    <cellStyle name="Comma 41 2 3 9 2" xfId="7535" xr:uid="{00000000-0005-0000-0000-00003B110000}"/>
    <cellStyle name="Comma 41 2 4" xfId="433" xr:uid="{00000000-0005-0000-0000-00003C110000}"/>
    <cellStyle name="Comma 41 2 4 10" xfId="7536" xr:uid="{00000000-0005-0000-0000-00003D110000}"/>
    <cellStyle name="Comma 41 2 4 10 2" xfId="7537" xr:uid="{00000000-0005-0000-0000-00003E110000}"/>
    <cellStyle name="Comma 41 2 4 11" xfId="7538" xr:uid="{00000000-0005-0000-0000-00003F110000}"/>
    <cellStyle name="Comma 41 2 4 12" xfId="7539" xr:uid="{00000000-0005-0000-0000-000040110000}"/>
    <cellStyle name="Comma 41 2 4 2" xfId="434" xr:uid="{00000000-0005-0000-0000-000041110000}"/>
    <cellStyle name="Comma 41 2 4 2 2" xfId="7540" xr:uid="{00000000-0005-0000-0000-000042110000}"/>
    <cellStyle name="Comma 41 2 4 2 2 2" xfId="7541" xr:uid="{00000000-0005-0000-0000-000043110000}"/>
    <cellStyle name="Comma 41 2 4 2 2 2 2" xfId="7542" xr:uid="{00000000-0005-0000-0000-000044110000}"/>
    <cellStyle name="Comma 41 2 4 2 2 3" xfId="7543" xr:uid="{00000000-0005-0000-0000-000045110000}"/>
    <cellStyle name="Comma 41 2 4 2 3" xfId="7544" xr:uid="{00000000-0005-0000-0000-000046110000}"/>
    <cellStyle name="Comma 41 2 4 2 3 2" xfId="7545" xr:uid="{00000000-0005-0000-0000-000047110000}"/>
    <cellStyle name="Comma 41 2 4 2 3 2 2" xfId="7546" xr:uid="{00000000-0005-0000-0000-000048110000}"/>
    <cellStyle name="Comma 41 2 4 2 3 3" xfId="7547" xr:uid="{00000000-0005-0000-0000-000049110000}"/>
    <cellStyle name="Comma 41 2 4 2 4" xfId="7548" xr:uid="{00000000-0005-0000-0000-00004A110000}"/>
    <cellStyle name="Comma 41 2 4 2 4 2" xfId="7549" xr:uid="{00000000-0005-0000-0000-00004B110000}"/>
    <cellStyle name="Comma 41 2 4 2 4 2 2" xfId="7550" xr:uid="{00000000-0005-0000-0000-00004C110000}"/>
    <cellStyle name="Comma 41 2 4 2 4 3" xfId="7551" xr:uid="{00000000-0005-0000-0000-00004D110000}"/>
    <cellStyle name="Comma 41 2 4 2 5" xfId="7552" xr:uid="{00000000-0005-0000-0000-00004E110000}"/>
    <cellStyle name="Comma 41 2 4 2 5 2" xfId="7553" xr:uid="{00000000-0005-0000-0000-00004F110000}"/>
    <cellStyle name="Comma 41 2 4 2 6" xfId="7554" xr:uid="{00000000-0005-0000-0000-000050110000}"/>
    <cellStyle name="Comma 41 2 4 2 6 2" xfId="7555" xr:uid="{00000000-0005-0000-0000-000051110000}"/>
    <cellStyle name="Comma 41 2 4 2 7" xfId="7556" xr:uid="{00000000-0005-0000-0000-000052110000}"/>
    <cellStyle name="Comma 41 2 4 3" xfId="7557" xr:uid="{00000000-0005-0000-0000-000053110000}"/>
    <cellStyle name="Comma 41 2 4 3 2" xfId="7558" xr:uid="{00000000-0005-0000-0000-000054110000}"/>
    <cellStyle name="Comma 41 2 4 3 2 2" xfId="7559" xr:uid="{00000000-0005-0000-0000-000055110000}"/>
    <cellStyle name="Comma 41 2 4 3 2 2 2" xfId="7560" xr:uid="{00000000-0005-0000-0000-000056110000}"/>
    <cellStyle name="Comma 41 2 4 3 2 3" xfId="7561" xr:uid="{00000000-0005-0000-0000-000057110000}"/>
    <cellStyle name="Comma 41 2 4 3 3" xfId="7562" xr:uid="{00000000-0005-0000-0000-000058110000}"/>
    <cellStyle name="Comma 41 2 4 3 3 2" xfId="7563" xr:uid="{00000000-0005-0000-0000-000059110000}"/>
    <cellStyle name="Comma 41 2 4 3 3 2 2" xfId="7564" xr:uid="{00000000-0005-0000-0000-00005A110000}"/>
    <cellStyle name="Comma 41 2 4 3 3 3" xfId="7565" xr:uid="{00000000-0005-0000-0000-00005B110000}"/>
    <cellStyle name="Comma 41 2 4 3 4" xfId="7566" xr:uid="{00000000-0005-0000-0000-00005C110000}"/>
    <cellStyle name="Comma 41 2 4 3 4 2" xfId="7567" xr:uid="{00000000-0005-0000-0000-00005D110000}"/>
    <cellStyle name="Comma 41 2 4 3 4 2 2" xfId="7568" xr:uid="{00000000-0005-0000-0000-00005E110000}"/>
    <cellStyle name="Comma 41 2 4 3 4 3" xfId="7569" xr:uid="{00000000-0005-0000-0000-00005F110000}"/>
    <cellStyle name="Comma 41 2 4 3 5" xfId="7570" xr:uid="{00000000-0005-0000-0000-000060110000}"/>
    <cellStyle name="Comma 41 2 4 3 5 2" xfId="7571" xr:uid="{00000000-0005-0000-0000-000061110000}"/>
    <cellStyle name="Comma 41 2 4 3 6" xfId="7572" xr:uid="{00000000-0005-0000-0000-000062110000}"/>
    <cellStyle name="Comma 41 2 4 4" xfId="7573" xr:uid="{00000000-0005-0000-0000-000063110000}"/>
    <cellStyle name="Comma 41 2 4 4 2" xfId="7574" xr:uid="{00000000-0005-0000-0000-000064110000}"/>
    <cellStyle name="Comma 41 2 4 4 2 2" xfId="7575" xr:uid="{00000000-0005-0000-0000-000065110000}"/>
    <cellStyle name="Comma 41 2 4 4 3" xfId="7576" xr:uid="{00000000-0005-0000-0000-000066110000}"/>
    <cellStyle name="Comma 41 2 4 5" xfId="7577" xr:uid="{00000000-0005-0000-0000-000067110000}"/>
    <cellStyle name="Comma 41 2 4 5 2" xfId="7578" xr:uid="{00000000-0005-0000-0000-000068110000}"/>
    <cellStyle name="Comma 41 2 4 5 2 2" xfId="7579" xr:uid="{00000000-0005-0000-0000-000069110000}"/>
    <cellStyle name="Comma 41 2 4 5 3" xfId="7580" xr:uid="{00000000-0005-0000-0000-00006A110000}"/>
    <cellStyle name="Comma 41 2 4 6" xfId="7581" xr:uid="{00000000-0005-0000-0000-00006B110000}"/>
    <cellStyle name="Comma 41 2 4 6 2" xfId="7582" xr:uid="{00000000-0005-0000-0000-00006C110000}"/>
    <cellStyle name="Comma 41 2 4 6 2 2" xfId="7583" xr:uid="{00000000-0005-0000-0000-00006D110000}"/>
    <cellStyle name="Comma 41 2 4 6 3" xfId="7584" xr:uid="{00000000-0005-0000-0000-00006E110000}"/>
    <cellStyle name="Comma 41 2 4 7" xfId="7585" xr:uid="{00000000-0005-0000-0000-00006F110000}"/>
    <cellStyle name="Comma 41 2 4 7 2" xfId="7586" xr:uid="{00000000-0005-0000-0000-000070110000}"/>
    <cellStyle name="Comma 41 2 4 8" xfId="7587" xr:uid="{00000000-0005-0000-0000-000071110000}"/>
    <cellStyle name="Comma 41 2 4 8 2" xfId="7588" xr:uid="{00000000-0005-0000-0000-000072110000}"/>
    <cellStyle name="Comma 41 2 4 9" xfId="7589" xr:uid="{00000000-0005-0000-0000-000073110000}"/>
    <cellStyle name="Comma 41 2 4 9 2" xfId="7590" xr:uid="{00000000-0005-0000-0000-000074110000}"/>
    <cellStyle name="Comma 41 2 5" xfId="435" xr:uid="{00000000-0005-0000-0000-000075110000}"/>
    <cellStyle name="Comma 41 2 5 10" xfId="7591" xr:uid="{00000000-0005-0000-0000-000076110000}"/>
    <cellStyle name="Comma 41 2 5 2" xfId="436" xr:uid="{00000000-0005-0000-0000-000077110000}"/>
    <cellStyle name="Comma 41 2 5 2 2" xfId="7592" xr:uid="{00000000-0005-0000-0000-000078110000}"/>
    <cellStyle name="Comma 41 2 5 2 2 2" xfId="7593" xr:uid="{00000000-0005-0000-0000-000079110000}"/>
    <cellStyle name="Comma 41 2 5 2 2 2 2" xfId="7594" xr:uid="{00000000-0005-0000-0000-00007A110000}"/>
    <cellStyle name="Comma 41 2 5 2 2 3" xfId="7595" xr:uid="{00000000-0005-0000-0000-00007B110000}"/>
    <cellStyle name="Comma 41 2 5 2 3" xfId="7596" xr:uid="{00000000-0005-0000-0000-00007C110000}"/>
    <cellStyle name="Comma 41 2 5 2 3 2" xfId="7597" xr:uid="{00000000-0005-0000-0000-00007D110000}"/>
    <cellStyle name="Comma 41 2 5 2 3 2 2" xfId="7598" xr:uid="{00000000-0005-0000-0000-00007E110000}"/>
    <cellStyle name="Comma 41 2 5 2 3 3" xfId="7599" xr:uid="{00000000-0005-0000-0000-00007F110000}"/>
    <cellStyle name="Comma 41 2 5 2 4" xfId="7600" xr:uid="{00000000-0005-0000-0000-000080110000}"/>
    <cellStyle name="Comma 41 2 5 2 4 2" xfId="7601" xr:uid="{00000000-0005-0000-0000-000081110000}"/>
    <cellStyle name="Comma 41 2 5 2 4 2 2" xfId="7602" xr:uid="{00000000-0005-0000-0000-000082110000}"/>
    <cellStyle name="Comma 41 2 5 2 4 3" xfId="7603" xr:uid="{00000000-0005-0000-0000-000083110000}"/>
    <cellStyle name="Comma 41 2 5 2 5" xfId="7604" xr:uid="{00000000-0005-0000-0000-000084110000}"/>
    <cellStyle name="Comma 41 2 5 2 5 2" xfId="7605" xr:uid="{00000000-0005-0000-0000-000085110000}"/>
    <cellStyle name="Comma 41 2 5 2 6" xfId="7606" xr:uid="{00000000-0005-0000-0000-000086110000}"/>
    <cellStyle name="Comma 41 2 5 2 6 2" xfId="7607" xr:uid="{00000000-0005-0000-0000-000087110000}"/>
    <cellStyle name="Comma 41 2 5 2 7" xfId="7608" xr:uid="{00000000-0005-0000-0000-000088110000}"/>
    <cellStyle name="Comma 41 2 5 3" xfId="7609" xr:uid="{00000000-0005-0000-0000-000089110000}"/>
    <cellStyle name="Comma 41 2 5 3 2" xfId="7610" xr:uid="{00000000-0005-0000-0000-00008A110000}"/>
    <cellStyle name="Comma 41 2 5 3 2 2" xfId="7611" xr:uid="{00000000-0005-0000-0000-00008B110000}"/>
    <cellStyle name="Comma 41 2 5 3 2 2 2" xfId="7612" xr:uid="{00000000-0005-0000-0000-00008C110000}"/>
    <cellStyle name="Comma 41 2 5 3 2 3" xfId="7613" xr:uid="{00000000-0005-0000-0000-00008D110000}"/>
    <cellStyle name="Comma 41 2 5 3 3" xfId="7614" xr:uid="{00000000-0005-0000-0000-00008E110000}"/>
    <cellStyle name="Comma 41 2 5 3 3 2" xfId="7615" xr:uid="{00000000-0005-0000-0000-00008F110000}"/>
    <cellStyle name="Comma 41 2 5 3 3 2 2" xfId="7616" xr:uid="{00000000-0005-0000-0000-000090110000}"/>
    <cellStyle name="Comma 41 2 5 3 3 3" xfId="7617" xr:uid="{00000000-0005-0000-0000-000091110000}"/>
    <cellStyle name="Comma 41 2 5 3 4" xfId="7618" xr:uid="{00000000-0005-0000-0000-000092110000}"/>
    <cellStyle name="Comma 41 2 5 3 4 2" xfId="7619" xr:uid="{00000000-0005-0000-0000-000093110000}"/>
    <cellStyle name="Comma 41 2 5 3 4 2 2" xfId="7620" xr:uid="{00000000-0005-0000-0000-000094110000}"/>
    <cellStyle name="Comma 41 2 5 3 4 3" xfId="7621" xr:uid="{00000000-0005-0000-0000-000095110000}"/>
    <cellStyle name="Comma 41 2 5 3 5" xfId="7622" xr:uid="{00000000-0005-0000-0000-000096110000}"/>
    <cellStyle name="Comma 41 2 5 3 5 2" xfId="7623" xr:uid="{00000000-0005-0000-0000-000097110000}"/>
    <cellStyle name="Comma 41 2 5 3 6" xfId="7624" xr:uid="{00000000-0005-0000-0000-000098110000}"/>
    <cellStyle name="Comma 41 2 5 4" xfId="7625" xr:uid="{00000000-0005-0000-0000-000099110000}"/>
    <cellStyle name="Comma 41 2 5 4 2" xfId="7626" xr:uid="{00000000-0005-0000-0000-00009A110000}"/>
    <cellStyle name="Comma 41 2 5 4 2 2" xfId="7627" xr:uid="{00000000-0005-0000-0000-00009B110000}"/>
    <cellStyle name="Comma 41 2 5 4 3" xfId="7628" xr:uid="{00000000-0005-0000-0000-00009C110000}"/>
    <cellStyle name="Comma 41 2 5 5" xfId="7629" xr:uid="{00000000-0005-0000-0000-00009D110000}"/>
    <cellStyle name="Comma 41 2 5 5 2" xfId="7630" xr:uid="{00000000-0005-0000-0000-00009E110000}"/>
    <cellStyle name="Comma 41 2 5 5 2 2" xfId="7631" xr:uid="{00000000-0005-0000-0000-00009F110000}"/>
    <cellStyle name="Comma 41 2 5 5 3" xfId="7632" xr:uid="{00000000-0005-0000-0000-0000A0110000}"/>
    <cellStyle name="Comma 41 2 5 6" xfId="7633" xr:uid="{00000000-0005-0000-0000-0000A1110000}"/>
    <cellStyle name="Comma 41 2 5 6 2" xfId="7634" xr:uid="{00000000-0005-0000-0000-0000A2110000}"/>
    <cellStyle name="Comma 41 2 5 6 2 2" xfId="7635" xr:uid="{00000000-0005-0000-0000-0000A3110000}"/>
    <cellStyle name="Comma 41 2 5 6 3" xfId="7636" xr:uid="{00000000-0005-0000-0000-0000A4110000}"/>
    <cellStyle name="Comma 41 2 5 7" xfId="7637" xr:uid="{00000000-0005-0000-0000-0000A5110000}"/>
    <cellStyle name="Comma 41 2 5 7 2" xfId="7638" xr:uid="{00000000-0005-0000-0000-0000A6110000}"/>
    <cellStyle name="Comma 41 2 5 8" xfId="7639" xr:uid="{00000000-0005-0000-0000-0000A7110000}"/>
    <cellStyle name="Comma 41 2 5 8 2" xfId="7640" xr:uid="{00000000-0005-0000-0000-0000A8110000}"/>
    <cellStyle name="Comma 41 2 5 9" xfId="7641" xr:uid="{00000000-0005-0000-0000-0000A9110000}"/>
    <cellStyle name="Comma 41 2 6" xfId="437" xr:uid="{00000000-0005-0000-0000-0000AA110000}"/>
    <cellStyle name="Comma 41 2 6 2" xfId="7642" xr:uid="{00000000-0005-0000-0000-0000AB110000}"/>
    <cellStyle name="Comma 41 2 6 2 2" xfId="7643" xr:uid="{00000000-0005-0000-0000-0000AC110000}"/>
    <cellStyle name="Comma 41 2 6 2 2 2" xfId="7644" xr:uid="{00000000-0005-0000-0000-0000AD110000}"/>
    <cellStyle name="Comma 41 2 6 2 2 2 2" xfId="7645" xr:uid="{00000000-0005-0000-0000-0000AE110000}"/>
    <cellStyle name="Comma 41 2 6 2 2 3" xfId="7646" xr:uid="{00000000-0005-0000-0000-0000AF110000}"/>
    <cellStyle name="Comma 41 2 6 2 3" xfId="7647" xr:uid="{00000000-0005-0000-0000-0000B0110000}"/>
    <cellStyle name="Comma 41 2 6 2 3 2" xfId="7648" xr:uid="{00000000-0005-0000-0000-0000B1110000}"/>
    <cellStyle name="Comma 41 2 6 2 3 2 2" xfId="7649" xr:uid="{00000000-0005-0000-0000-0000B2110000}"/>
    <cellStyle name="Comma 41 2 6 2 3 3" xfId="7650" xr:uid="{00000000-0005-0000-0000-0000B3110000}"/>
    <cellStyle name="Comma 41 2 6 2 4" xfId="7651" xr:uid="{00000000-0005-0000-0000-0000B4110000}"/>
    <cellStyle name="Comma 41 2 6 2 4 2" xfId="7652" xr:uid="{00000000-0005-0000-0000-0000B5110000}"/>
    <cellStyle name="Comma 41 2 6 2 4 2 2" xfId="7653" xr:uid="{00000000-0005-0000-0000-0000B6110000}"/>
    <cellStyle name="Comma 41 2 6 2 4 3" xfId="7654" xr:uid="{00000000-0005-0000-0000-0000B7110000}"/>
    <cellStyle name="Comma 41 2 6 2 5" xfId="7655" xr:uid="{00000000-0005-0000-0000-0000B8110000}"/>
    <cellStyle name="Comma 41 2 6 2 5 2" xfId="7656" xr:uid="{00000000-0005-0000-0000-0000B9110000}"/>
    <cellStyle name="Comma 41 2 6 2 6" xfId="7657" xr:uid="{00000000-0005-0000-0000-0000BA110000}"/>
    <cellStyle name="Comma 41 2 6 2 6 2" xfId="7658" xr:uid="{00000000-0005-0000-0000-0000BB110000}"/>
    <cellStyle name="Comma 41 2 6 2 7" xfId="7659" xr:uid="{00000000-0005-0000-0000-0000BC110000}"/>
    <cellStyle name="Comma 41 2 6 3" xfId="7660" xr:uid="{00000000-0005-0000-0000-0000BD110000}"/>
    <cellStyle name="Comma 41 2 6 3 2" xfId="7661" xr:uid="{00000000-0005-0000-0000-0000BE110000}"/>
    <cellStyle name="Comma 41 2 6 3 2 2" xfId="7662" xr:uid="{00000000-0005-0000-0000-0000BF110000}"/>
    <cellStyle name="Comma 41 2 6 3 2 2 2" xfId="7663" xr:uid="{00000000-0005-0000-0000-0000C0110000}"/>
    <cellStyle name="Comma 41 2 6 3 2 3" xfId="7664" xr:uid="{00000000-0005-0000-0000-0000C1110000}"/>
    <cellStyle name="Comma 41 2 6 3 3" xfId="7665" xr:uid="{00000000-0005-0000-0000-0000C2110000}"/>
    <cellStyle name="Comma 41 2 6 3 3 2" xfId="7666" xr:uid="{00000000-0005-0000-0000-0000C3110000}"/>
    <cellStyle name="Comma 41 2 6 3 3 2 2" xfId="7667" xr:uid="{00000000-0005-0000-0000-0000C4110000}"/>
    <cellStyle name="Comma 41 2 6 3 3 3" xfId="7668" xr:uid="{00000000-0005-0000-0000-0000C5110000}"/>
    <cellStyle name="Comma 41 2 6 3 4" xfId="7669" xr:uid="{00000000-0005-0000-0000-0000C6110000}"/>
    <cellStyle name="Comma 41 2 6 3 4 2" xfId="7670" xr:uid="{00000000-0005-0000-0000-0000C7110000}"/>
    <cellStyle name="Comma 41 2 6 3 4 2 2" xfId="7671" xr:uid="{00000000-0005-0000-0000-0000C8110000}"/>
    <cellStyle name="Comma 41 2 6 3 4 3" xfId="7672" xr:uid="{00000000-0005-0000-0000-0000C9110000}"/>
    <cellStyle name="Comma 41 2 6 3 5" xfId="7673" xr:uid="{00000000-0005-0000-0000-0000CA110000}"/>
    <cellStyle name="Comma 41 2 6 3 5 2" xfId="7674" xr:uid="{00000000-0005-0000-0000-0000CB110000}"/>
    <cellStyle name="Comma 41 2 6 3 6" xfId="7675" xr:uid="{00000000-0005-0000-0000-0000CC110000}"/>
    <cellStyle name="Comma 41 2 6 4" xfId="7676" xr:uid="{00000000-0005-0000-0000-0000CD110000}"/>
    <cellStyle name="Comma 41 2 6 4 2" xfId="7677" xr:uid="{00000000-0005-0000-0000-0000CE110000}"/>
    <cellStyle name="Comma 41 2 6 4 2 2" xfId="7678" xr:uid="{00000000-0005-0000-0000-0000CF110000}"/>
    <cellStyle name="Comma 41 2 6 4 3" xfId="7679" xr:uid="{00000000-0005-0000-0000-0000D0110000}"/>
    <cellStyle name="Comma 41 2 6 5" xfId="7680" xr:uid="{00000000-0005-0000-0000-0000D1110000}"/>
    <cellStyle name="Comma 41 2 6 5 2" xfId="7681" xr:uid="{00000000-0005-0000-0000-0000D2110000}"/>
    <cellStyle name="Comma 41 2 6 5 2 2" xfId="7682" xr:uid="{00000000-0005-0000-0000-0000D3110000}"/>
    <cellStyle name="Comma 41 2 6 5 3" xfId="7683" xr:uid="{00000000-0005-0000-0000-0000D4110000}"/>
    <cellStyle name="Comma 41 2 6 6" xfId="7684" xr:uid="{00000000-0005-0000-0000-0000D5110000}"/>
    <cellStyle name="Comma 41 2 6 6 2" xfId="7685" xr:uid="{00000000-0005-0000-0000-0000D6110000}"/>
    <cellStyle name="Comma 41 2 6 6 2 2" xfId="7686" xr:uid="{00000000-0005-0000-0000-0000D7110000}"/>
    <cellStyle name="Comma 41 2 6 6 3" xfId="7687" xr:uid="{00000000-0005-0000-0000-0000D8110000}"/>
    <cellStyle name="Comma 41 2 6 7" xfId="7688" xr:uid="{00000000-0005-0000-0000-0000D9110000}"/>
    <cellStyle name="Comma 41 2 6 7 2" xfId="7689" xr:uid="{00000000-0005-0000-0000-0000DA110000}"/>
    <cellStyle name="Comma 41 2 6 8" xfId="7690" xr:uid="{00000000-0005-0000-0000-0000DB110000}"/>
    <cellStyle name="Comma 41 2 6 8 2" xfId="7691" xr:uid="{00000000-0005-0000-0000-0000DC110000}"/>
    <cellStyle name="Comma 41 2 6 9" xfId="7692" xr:uid="{00000000-0005-0000-0000-0000DD110000}"/>
    <cellStyle name="Comma 41 2 7" xfId="7693" xr:uid="{00000000-0005-0000-0000-0000DE110000}"/>
    <cellStyle name="Comma 41 2 7 2" xfId="7694" xr:uid="{00000000-0005-0000-0000-0000DF110000}"/>
    <cellStyle name="Comma 41 2 7 2 2" xfId="7695" xr:uid="{00000000-0005-0000-0000-0000E0110000}"/>
    <cellStyle name="Comma 41 2 7 2 2 2" xfId="7696" xr:uid="{00000000-0005-0000-0000-0000E1110000}"/>
    <cellStyle name="Comma 41 2 7 2 3" xfId="7697" xr:uid="{00000000-0005-0000-0000-0000E2110000}"/>
    <cellStyle name="Comma 41 2 7 3" xfId="7698" xr:uid="{00000000-0005-0000-0000-0000E3110000}"/>
    <cellStyle name="Comma 41 2 7 3 2" xfId="7699" xr:uid="{00000000-0005-0000-0000-0000E4110000}"/>
    <cellStyle name="Comma 41 2 7 3 2 2" xfId="7700" xr:uid="{00000000-0005-0000-0000-0000E5110000}"/>
    <cellStyle name="Comma 41 2 7 3 3" xfId="7701" xr:uid="{00000000-0005-0000-0000-0000E6110000}"/>
    <cellStyle name="Comma 41 2 7 4" xfId="7702" xr:uid="{00000000-0005-0000-0000-0000E7110000}"/>
    <cellStyle name="Comma 41 2 7 4 2" xfId="7703" xr:uid="{00000000-0005-0000-0000-0000E8110000}"/>
    <cellStyle name="Comma 41 2 7 4 2 2" xfId="7704" xr:uid="{00000000-0005-0000-0000-0000E9110000}"/>
    <cellStyle name="Comma 41 2 7 4 3" xfId="7705" xr:uid="{00000000-0005-0000-0000-0000EA110000}"/>
    <cellStyle name="Comma 41 2 7 5" xfId="7706" xr:uid="{00000000-0005-0000-0000-0000EB110000}"/>
    <cellStyle name="Comma 41 2 7 5 2" xfId="7707" xr:uid="{00000000-0005-0000-0000-0000EC110000}"/>
    <cellStyle name="Comma 41 2 7 6" xfId="7708" xr:uid="{00000000-0005-0000-0000-0000ED110000}"/>
    <cellStyle name="Comma 41 2 7 6 2" xfId="7709" xr:uid="{00000000-0005-0000-0000-0000EE110000}"/>
    <cellStyle name="Comma 41 2 7 7" xfId="7710" xr:uid="{00000000-0005-0000-0000-0000EF110000}"/>
    <cellStyle name="Comma 41 2 8" xfId="7711" xr:uid="{00000000-0005-0000-0000-0000F0110000}"/>
    <cellStyle name="Comma 41 2 8 2" xfId="7712" xr:uid="{00000000-0005-0000-0000-0000F1110000}"/>
    <cellStyle name="Comma 41 2 8 2 2" xfId="7713" xr:uid="{00000000-0005-0000-0000-0000F2110000}"/>
    <cellStyle name="Comma 41 2 8 2 2 2" xfId="7714" xr:uid="{00000000-0005-0000-0000-0000F3110000}"/>
    <cellStyle name="Comma 41 2 8 2 3" xfId="7715" xr:uid="{00000000-0005-0000-0000-0000F4110000}"/>
    <cellStyle name="Comma 41 2 8 3" xfId="7716" xr:uid="{00000000-0005-0000-0000-0000F5110000}"/>
    <cellStyle name="Comma 41 2 8 3 2" xfId="7717" xr:uid="{00000000-0005-0000-0000-0000F6110000}"/>
    <cellStyle name="Comma 41 2 8 3 2 2" xfId="7718" xr:uid="{00000000-0005-0000-0000-0000F7110000}"/>
    <cellStyle name="Comma 41 2 8 3 3" xfId="7719" xr:uid="{00000000-0005-0000-0000-0000F8110000}"/>
    <cellStyle name="Comma 41 2 8 4" xfId="7720" xr:uid="{00000000-0005-0000-0000-0000F9110000}"/>
    <cellStyle name="Comma 41 2 8 4 2" xfId="7721" xr:uid="{00000000-0005-0000-0000-0000FA110000}"/>
    <cellStyle name="Comma 41 2 8 4 2 2" xfId="7722" xr:uid="{00000000-0005-0000-0000-0000FB110000}"/>
    <cellStyle name="Comma 41 2 8 4 3" xfId="7723" xr:uid="{00000000-0005-0000-0000-0000FC110000}"/>
    <cellStyle name="Comma 41 2 8 5" xfId="7724" xr:uid="{00000000-0005-0000-0000-0000FD110000}"/>
    <cellStyle name="Comma 41 2 8 5 2" xfId="7725" xr:uid="{00000000-0005-0000-0000-0000FE110000}"/>
    <cellStyle name="Comma 41 2 8 6" xfId="7726" xr:uid="{00000000-0005-0000-0000-0000FF110000}"/>
    <cellStyle name="Comma 41 2 9" xfId="7727" xr:uid="{00000000-0005-0000-0000-000000120000}"/>
    <cellStyle name="Comma 41 2 9 2" xfId="7728" xr:uid="{00000000-0005-0000-0000-000001120000}"/>
    <cellStyle name="Comma 41 2 9 2 2" xfId="7729" xr:uid="{00000000-0005-0000-0000-000002120000}"/>
    <cellStyle name="Comma 41 2 9 2 2 2" xfId="7730" xr:uid="{00000000-0005-0000-0000-000003120000}"/>
    <cellStyle name="Comma 41 2 9 2 3" xfId="7731" xr:uid="{00000000-0005-0000-0000-000004120000}"/>
    <cellStyle name="Comma 41 2 9 3" xfId="7732" xr:uid="{00000000-0005-0000-0000-000005120000}"/>
    <cellStyle name="Comma 41 2 9 3 2" xfId="7733" xr:uid="{00000000-0005-0000-0000-000006120000}"/>
    <cellStyle name="Comma 41 2 9 3 2 2" xfId="7734" xr:uid="{00000000-0005-0000-0000-000007120000}"/>
    <cellStyle name="Comma 41 2 9 3 3" xfId="7735" xr:uid="{00000000-0005-0000-0000-000008120000}"/>
    <cellStyle name="Comma 41 2 9 4" xfId="7736" xr:uid="{00000000-0005-0000-0000-000009120000}"/>
    <cellStyle name="Comma 41 2 9 4 2" xfId="7737" xr:uid="{00000000-0005-0000-0000-00000A120000}"/>
    <cellStyle name="Comma 41 2 9 4 2 2" xfId="7738" xr:uid="{00000000-0005-0000-0000-00000B120000}"/>
    <cellStyle name="Comma 41 2 9 4 3" xfId="7739" xr:uid="{00000000-0005-0000-0000-00000C120000}"/>
    <cellStyle name="Comma 41 2 9 5" xfId="7740" xr:uid="{00000000-0005-0000-0000-00000D120000}"/>
    <cellStyle name="Comma 41 2 9 5 2" xfId="7741" xr:uid="{00000000-0005-0000-0000-00000E120000}"/>
    <cellStyle name="Comma 41 2 9 6" xfId="7742" xr:uid="{00000000-0005-0000-0000-00000F120000}"/>
    <cellStyle name="Comma 41 20" xfId="7743" xr:uid="{00000000-0005-0000-0000-000010120000}"/>
    <cellStyle name="Comma 41 20 2" xfId="7744" xr:uid="{00000000-0005-0000-0000-000011120000}"/>
    <cellStyle name="Comma 41 21" xfId="7745" xr:uid="{00000000-0005-0000-0000-000012120000}"/>
    <cellStyle name="Comma 41 21 2" xfId="7746" xr:uid="{00000000-0005-0000-0000-000013120000}"/>
    <cellStyle name="Comma 41 22" xfId="7747" xr:uid="{00000000-0005-0000-0000-000014120000}"/>
    <cellStyle name="Comma 41 22 2" xfId="7748" xr:uid="{00000000-0005-0000-0000-000015120000}"/>
    <cellStyle name="Comma 41 23" xfId="7749" xr:uid="{00000000-0005-0000-0000-000016120000}"/>
    <cellStyle name="Comma 41 24" xfId="7750" xr:uid="{00000000-0005-0000-0000-000017120000}"/>
    <cellStyle name="Comma 41 25" xfId="7751" xr:uid="{00000000-0005-0000-0000-000018120000}"/>
    <cellStyle name="Comma 41 26" xfId="55048" xr:uid="{00000000-0005-0000-0000-000019120000}"/>
    <cellStyle name="Comma 41 3" xfId="438" xr:uid="{00000000-0005-0000-0000-00001A120000}"/>
    <cellStyle name="Comma 41 3 10" xfId="7752" xr:uid="{00000000-0005-0000-0000-00001B120000}"/>
    <cellStyle name="Comma 41 3 10 2" xfId="7753" xr:uid="{00000000-0005-0000-0000-00001C120000}"/>
    <cellStyle name="Comma 41 3 10 2 2" xfId="7754" xr:uid="{00000000-0005-0000-0000-00001D120000}"/>
    <cellStyle name="Comma 41 3 10 3" xfId="7755" xr:uid="{00000000-0005-0000-0000-00001E120000}"/>
    <cellStyle name="Comma 41 3 11" xfId="7756" xr:uid="{00000000-0005-0000-0000-00001F120000}"/>
    <cellStyle name="Comma 41 3 11 2" xfId="7757" xr:uid="{00000000-0005-0000-0000-000020120000}"/>
    <cellStyle name="Comma 41 3 11 2 2" xfId="7758" xr:uid="{00000000-0005-0000-0000-000021120000}"/>
    <cellStyle name="Comma 41 3 11 3" xfId="7759" xr:uid="{00000000-0005-0000-0000-000022120000}"/>
    <cellStyle name="Comma 41 3 12" xfId="7760" xr:uid="{00000000-0005-0000-0000-000023120000}"/>
    <cellStyle name="Comma 41 3 12 2" xfId="7761" xr:uid="{00000000-0005-0000-0000-000024120000}"/>
    <cellStyle name="Comma 41 3 13" xfId="7762" xr:uid="{00000000-0005-0000-0000-000025120000}"/>
    <cellStyle name="Comma 41 3 13 2" xfId="7763" xr:uid="{00000000-0005-0000-0000-000026120000}"/>
    <cellStyle name="Comma 41 3 14" xfId="7764" xr:uid="{00000000-0005-0000-0000-000027120000}"/>
    <cellStyle name="Comma 41 3 14 2" xfId="7765" xr:uid="{00000000-0005-0000-0000-000028120000}"/>
    <cellStyle name="Comma 41 3 15" xfId="7766" xr:uid="{00000000-0005-0000-0000-000029120000}"/>
    <cellStyle name="Comma 41 3 15 2" xfId="7767" xr:uid="{00000000-0005-0000-0000-00002A120000}"/>
    <cellStyle name="Comma 41 3 16" xfId="7768" xr:uid="{00000000-0005-0000-0000-00002B120000}"/>
    <cellStyle name="Comma 41 3 17" xfId="7769" xr:uid="{00000000-0005-0000-0000-00002C120000}"/>
    <cellStyle name="Comma 41 3 2" xfId="439" xr:uid="{00000000-0005-0000-0000-00002D120000}"/>
    <cellStyle name="Comma 41 3 2 10" xfId="7770" xr:uid="{00000000-0005-0000-0000-00002E120000}"/>
    <cellStyle name="Comma 41 3 2 2" xfId="440" xr:uid="{00000000-0005-0000-0000-00002F120000}"/>
    <cellStyle name="Comma 41 3 2 2 2" xfId="7771" xr:uid="{00000000-0005-0000-0000-000030120000}"/>
    <cellStyle name="Comma 41 3 2 2 2 2" xfId="7772" xr:uid="{00000000-0005-0000-0000-000031120000}"/>
    <cellStyle name="Comma 41 3 2 2 2 2 2" xfId="7773" xr:uid="{00000000-0005-0000-0000-000032120000}"/>
    <cellStyle name="Comma 41 3 2 2 2 3" xfId="7774" xr:uid="{00000000-0005-0000-0000-000033120000}"/>
    <cellStyle name="Comma 41 3 2 2 3" xfId="7775" xr:uid="{00000000-0005-0000-0000-000034120000}"/>
    <cellStyle name="Comma 41 3 2 2 3 2" xfId="7776" xr:uid="{00000000-0005-0000-0000-000035120000}"/>
    <cellStyle name="Comma 41 3 2 2 3 2 2" xfId="7777" xr:uid="{00000000-0005-0000-0000-000036120000}"/>
    <cellStyle name="Comma 41 3 2 2 3 3" xfId="7778" xr:uid="{00000000-0005-0000-0000-000037120000}"/>
    <cellStyle name="Comma 41 3 2 2 4" xfId="7779" xr:uid="{00000000-0005-0000-0000-000038120000}"/>
    <cellStyle name="Comma 41 3 2 2 4 2" xfId="7780" xr:uid="{00000000-0005-0000-0000-000039120000}"/>
    <cellStyle name="Comma 41 3 2 2 4 2 2" xfId="7781" xr:uid="{00000000-0005-0000-0000-00003A120000}"/>
    <cellStyle name="Comma 41 3 2 2 4 3" xfId="7782" xr:uid="{00000000-0005-0000-0000-00003B120000}"/>
    <cellStyle name="Comma 41 3 2 2 5" xfId="7783" xr:uid="{00000000-0005-0000-0000-00003C120000}"/>
    <cellStyle name="Comma 41 3 2 2 5 2" xfId="7784" xr:uid="{00000000-0005-0000-0000-00003D120000}"/>
    <cellStyle name="Comma 41 3 2 2 6" xfId="7785" xr:uid="{00000000-0005-0000-0000-00003E120000}"/>
    <cellStyle name="Comma 41 3 2 2 6 2" xfId="7786" xr:uid="{00000000-0005-0000-0000-00003F120000}"/>
    <cellStyle name="Comma 41 3 2 2 7" xfId="7787" xr:uid="{00000000-0005-0000-0000-000040120000}"/>
    <cellStyle name="Comma 41 3 2 3" xfId="7788" xr:uid="{00000000-0005-0000-0000-000041120000}"/>
    <cellStyle name="Comma 41 3 2 3 2" xfId="7789" xr:uid="{00000000-0005-0000-0000-000042120000}"/>
    <cellStyle name="Comma 41 3 2 3 2 2" xfId="7790" xr:uid="{00000000-0005-0000-0000-000043120000}"/>
    <cellStyle name="Comma 41 3 2 3 2 2 2" xfId="7791" xr:uid="{00000000-0005-0000-0000-000044120000}"/>
    <cellStyle name="Comma 41 3 2 3 2 3" xfId="7792" xr:uid="{00000000-0005-0000-0000-000045120000}"/>
    <cellStyle name="Comma 41 3 2 3 3" xfId="7793" xr:uid="{00000000-0005-0000-0000-000046120000}"/>
    <cellStyle name="Comma 41 3 2 3 3 2" xfId="7794" xr:uid="{00000000-0005-0000-0000-000047120000}"/>
    <cellStyle name="Comma 41 3 2 3 3 2 2" xfId="7795" xr:uid="{00000000-0005-0000-0000-000048120000}"/>
    <cellStyle name="Comma 41 3 2 3 3 3" xfId="7796" xr:uid="{00000000-0005-0000-0000-000049120000}"/>
    <cellStyle name="Comma 41 3 2 3 4" xfId="7797" xr:uid="{00000000-0005-0000-0000-00004A120000}"/>
    <cellStyle name="Comma 41 3 2 3 4 2" xfId="7798" xr:uid="{00000000-0005-0000-0000-00004B120000}"/>
    <cellStyle name="Comma 41 3 2 3 4 2 2" xfId="7799" xr:uid="{00000000-0005-0000-0000-00004C120000}"/>
    <cellStyle name="Comma 41 3 2 3 4 3" xfId="7800" xr:uid="{00000000-0005-0000-0000-00004D120000}"/>
    <cellStyle name="Comma 41 3 2 3 5" xfId="7801" xr:uid="{00000000-0005-0000-0000-00004E120000}"/>
    <cellStyle name="Comma 41 3 2 3 5 2" xfId="7802" xr:uid="{00000000-0005-0000-0000-00004F120000}"/>
    <cellStyle name="Comma 41 3 2 3 6" xfId="7803" xr:uid="{00000000-0005-0000-0000-000050120000}"/>
    <cellStyle name="Comma 41 3 2 4" xfId="7804" xr:uid="{00000000-0005-0000-0000-000051120000}"/>
    <cellStyle name="Comma 41 3 2 4 2" xfId="7805" xr:uid="{00000000-0005-0000-0000-000052120000}"/>
    <cellStyle name="Comma 41 3 2 4 2 2" xfId="7806" xr:uid="{00000000-0005-0000-0000-000053120000}"/>
    <cellStyle name="Comma 41 3 2 4 3" xfId="7807" xr:uid="{00000000-0005-0000-0000-000054120000}"/>
    <cellStyle name="Comma 41 3 2 5" xfId="7808" xr:uid="{00000000-0005-0000-0000-000055120000}"/>
    <cellStyle name="Comma 41 3 2 5 2" xfId="7809" xr:uid="{00000000-0005-0000-0000-000056120000}"/>
    <cellStyle name="Comma 41 3 2 5 2 2" xfId="7810" xr:uid="{00000000-0005-0000-0000-000057120000}"/>
    <cellStyle name="Comma 41 3 2 5 3" xfId="7811" xr:uid="{00000000-0005-0000-0000-000058120000}"/>
    <cellStyle name="Comma 41 3 2 6" xfId="7812" xr:uid="{00000000-0005-0000-0000-000059120000}"/>
    <cellStyle name="Comma 41 3 2 6 2" xfId="7813" xr:uid="{00000000-0005-0000-0000-00005A120000}"/>
    <cellStyle name="Comma 41 3 2 6 2 2" xfId="7814" xr:uid="{00000000-0005-0000-0000-00005B120000}"/>
    <cellStyle name="Comma 41 3 2 6 3" xfId="7815" xr:uid="{00000000-0005-0000-0000-00005C120000}"/>
    <cellStyle name="Comma 41 3 2 7" xfId="7816" xr:uid="{00000000-0005-0000-0000-00005D120000}"/>
    <cellStyle name="Comma 41 3 2 7 2" xfId="7817" xr:uid="{00000000-0005-0000-0000-00005E120000}"/>
    <cellStyle name="Comma 41 3 2 8" xfId="7818" xr:uid="{00000000-0005-0000-0000-00005F120000}"/>
    <cellStyle name="Comma 41 3 2 8 2" xfId="7819" xr:uid="{00000000-0005-0000-0000-000060120000}"/>
    <cellStyle name="Comma 41 3 2 9" xfId="7820" xr:uid="{00000000-0005-0000-0000-000061120000}"/>
    <cellStyle name="Comma 41 3 3" xfId="441" xr:uid="{00000000-0005-0000-0000-000062120000}"/>
    <cellStyle name="Comma 41 3 3 10" xfId="7821" xr:uid="{00000000-0005-0000-0000-000063120000}"/>
    <cellStyle name="Comma 41 3 3 2" xfId="442" xr:uid="{00000000-0005-0000-0000-000064120000}"/>
    <cellStyle name="Comma 41 3 3 2 2" xfId="7822" xr:uid="{00000000-0005-0000-0000-000065120000}"/>
    <cellStyle name="Comma 41 3 3 2 2 2" xfId="7823" xr:uid="{00000000-0005-0000-0000-000066120000}"/>
    <cellStyle name="Comma 41 3 3 2 2 2 2" xfId="7824" xr:uid="{00000000-0005-0000-0000-000067120000}"/>
    <cellStyle name="Comma 41 3 3 2 2 3" xfId="7825" xr:uid="{00000000-0005-0000-0000-000068120000}"/>
    <cellStyle name="Comma 41 3 3 2 3" xfId="7826" xr:uid="{00000000-0005-0000-0000-000069120000}"/>
    <cellStyle name="Comma 41 3 3 2 3 2" xfId="7827" xr:uid="{00000000-0005-0000-0000-00006A120000}"/>
    <cellStyle name="Comma 41 3 3 2 3 2 2" xfId="7828" xr:uid="{00000000-0005-0000-0000-00006B120000}"/>
    <cellStyle name="Comma 41 3 3 2 3 3" xfId="7829" xr:uid="{00000000-0005-0000-0000-00006C120000}"/>
    <cellStyle name="Comma 41 3 3 2 4" xfId="7830" xr:uid="{00000000-0005-0000-0000-00006D120000}"/>
    <cellStyle name="Comma 41 3 3 2 4 2" xfId="7831" xr:uid="{00000000-0005-0000-0000-00006E120000}"/>
    <cellStyle name="Comma 41 3 3 2 4 2 2" xfId="7832" xr:uid="{00000000-0005-0000-0000-00006F120000}"/>
    <cellStyle name="Comma 41 3 3 2 4 3" xfId="7833" xr:uid="{00000000-0005-0000-0000-000070120000}"/>
    <cellStyle name="Comma 41 3 3 2 5" xfId="7834" xr:uid="{00000000-0005-0000-0000-000071120000}"/>
    <cellStyle name="Comma 41 3 3 2 5 2" xfId="7835" xr:uid="{00000000-0005-0000-0000-000072120000}"/>
    <cellStyle name="Comma 41 3 3 2 6" xfId="7836" xr:uid="{00000000-0005-0000-0000-000073120000}"/>
    <cellStyle name="Comma 41 3 3 2 6 2" xfId="7837" xr:uid="{00000000-0005-0000-0000-000074120000}"/>
    <cellStyle name="Comma 41 3 3 2 7" xfId="7838" xr:uid="{00000000-0005-0000-0000-000075120000}"/>
    <cellStyle name="Comma 41 3 3 3" xfId="7839" xr:uid="{00000000-0005-0000-0000-000076120000}"/>
    <cellStyle name="Comma 41 3 3 3 2" xfId="7840" xr:uid="{00000000-0005-0000-0000-000077120000}"/>
    <cellStyle name="Comma 41 3 3 3 2 2" xfId="7841" xr:uid="{00000000-0005-0000-0000-000078120000}"/>
    <cellStyle name="Comma 41 3 3 3 2 2 2" xfId="7842" xr:uid="{00000000-0005-0000-0000-000079120000}"/>
    <cellStyle name="Comma 41 3 3 3 2 3" xfId="7843" xr:uid="{00000000-0005-0000-0000-00007A120000}"/>
    <cellStyle name="Comma 41 3 3 3 3" xfId="7844" xr:uid="{00000000-0005-0000-0000-00007B120000}"/>
    <cellStyle name="Comma 41 3 3 3 3 2" xfId="7845" xr:uid="{00000000-0005-0000-0000-00007C120000}"/>
    <cellStyle name="Comma 41 3 3 3 3 2 2" xfId="7846" xr:uid="{00000000-0005-0000-0000-00007D120000}"/>
    <cellStyle name="Comma 41 3 3 3 3 3" xfId="7847" xr:uid="{00000000-0005-0000-0000-00007E120000}"/>
    <cellStyle name="Comma 41 3 3 3 4" xfId="7848" xr:uid="{00000000-0005-0000-0000-00007F120000}"/>
    <cellStyle name="Comma 41 3 3 3 4 2" xfId="7849" xr:uid="{00000000-0005-0000-0000-000080120000}"/>
    <cellStyle name="Comma 41 3 3 3 4 2 2" xfId="7850" xr:uid="{00000000-0005-0000-0000-000081120000}"/>
    <cellStyle name="Comma 41 3 3 3 4 3" xfId="7851" xr:uid="{00000000-0005-0000-0000-000082120000}"/>
    <cellStyle name="Comma 41 3 3 3 5" xfId="7852" xr:uid="{00000000-0005-0000-0000-000083120000}"/>
    <cellStyle name="Comma 41 3 3 3 5 2" xfId="7853" xr:uid="{00000000-0005-0000-0000-000084120000}"/>
    <cellStyle name="Comma 41 3 3 3 6" xfId="7854" xr:uid="{00000000-0005-0000-0000-000085120000}"/>
    <cellStyle name="Comma 41 3 3 4" xfId="7855" xr:uid="{00000000-0005-0000-0000-000086120000}"/>
    <cellStyle name="Comma 41 3 3 4 2" xfId="7856" xr:uid="{00000000-0005-0000-0000-000087120000}"/>
    <cellStyle name="Comma 41 3 3 4 2 2" xfId="7857" xr:uid="{00000000-0005-0000-0000-000088120000}"/>
    <cellStyle name="Comma 41 3 3 4 3" xfId="7858" xr:uid="{00000000-0005-0000-0000-000089120000}"/>
    <cellStyle name="Comma 41 3 3 5" xfId="7859" xr:uid="{00000000-0005-0000-0000-00008A120000}"/>
    <cellStyle name="Comma 41 3 3 5 2" xfId="7860" xr:uid="{00000000-0005-0000-0000-00008B120000}"/>
    <cellStyle name="Comma 41 3 3 5 2 2" xfId="7861" xr:uid="{00000000-0005-0000-0000-00008C120000}"/>
    <cellStyle name="Comma 41 3 3 5 3" xfId="7862" xr:uid="{00000000-0005-0000-0000-00008D120000}"/>
    <cellStyle name="Comma 41 3 3 6" xfId="7863" xr:uid="{00000000-0005-0000-0000-00008E120000}"/>
    <cellStyle name="Comma 41 3 3 6 2" xfId="7864" xr:uid="{00000000-0005-0000-0000-00008F120000}"/>
    <cellStyle name="Comma 41 3 3 6 2 2" xfId="7865" xr:uid="{00000000-0005-0000-0000-000090120000}"/>
    <cellStyle name="Comma 41 3 3 6 3" xfId="7866" xr:uid="{00000000-0005-0000-0000-000091120000}"/>
    <cellStyle name="Comma 41 3 3 7" xfId="7867" xr:uid="{00000000-0005-0000-0000-000092120000}"/>
    <cellStyle name="Comma 41 3 3 7 2" xfId="7868" xr:uid="{00000000-0005-0000-0000-000093120000}"/>
    <cellStyle name="Comma 41 3 3 8" xfId="7869" xr:uid="{00000000-0005-0000-0000-000094120000}"/>
    <cellStyle name="Comma 41 3 3 8 2" xfId="7870" xr:uid="{00000000-0005-0000-0000-000095120000}"/>
    <cellStyle name="Comma 41 3 3 9" xfId="7871" xr:uid="{00000000-0005-0000-0000-000096120000}"/>
    <cellStyle name="Comma 41 3 4" xfId="443" xr:uid="{00000000-0005-0000-0000-000097120000}"/>
    <cellStyle name="Comma 41 3 4 2" xfId="7872" xr:uid="{00000000-0005-0000-0000-000098120000}"/>
    <cellStyle name="Comma 41 3 4 2 2" xfId="7873" xr:uid="{00000000-0005-0000-0000-000099120000}"/>
    <cellStyle name="Comma 41 3 4 2 2 2" xfId="7874" xr:uid="{00000000-0005-0000-0000-00009A120000}"/>
    <cellStyle name="Comma 41 3 4 2 3" xfId="7875" xr:uid="{00000000-0005-0000-0000-00009B120000}"/>
    <cellStyle name="Comma 41 3 4 3" xfId="7876" xr:uid="{00000000-0005-0000-0000-00009C120000}"/>
    <cellStyle name="Comma 41 3 4 3 2" xfId="7877" xr:uid="{00000000-0005-0000-0000-00009D120000}"/>
    <cellStyle name="Comma 41 3 4 3 2 2" xfId="7878" xr:uid="{00000000-0005-0000-0000-00009E120000}"/>
    <cellStyle name="Comma 41 3 4 3 3" xfId="7879" xr:uid="{00000000-0005-0000-0000-00009F120000}"/>
    <cellStyle name="Comma 41 3 4 4" xfId="7880" xr:uid="{00000000-0005-0000-0000-0000A0120000}"/>
    <cellStyle name="Comma 41 3 4 4 2" xfId="7881" xr:uid="{00000000-0005-0000-0000-0000A1120000}"/>
    <cellStyle name="Comma 41 3 4 4 2 2" xfId="7882" xr:uid="{00000000-0005-0000-0000-0000A2120000}"/>
    <cellStyle name="Comma 41 3 4 4 3" xfId="7883" xr:uid="{00000000-0005-0000-0000-0000A3120000}"/>
    <cellStyle name="Comma 41 3 4 5" xfId="7884" xr:uid="{00000000-0005-0000-0000-0000A4120000}"/>
    <cellStyle name="Comma 41 3 4 5 2" xfId="7885" xr:uid="{00000000-0005-0000-0000-0000A5120000}"/>
    <cellStyle name="Comma 41 3 4 6" xfId="7886" xr:uid="{00000000-0005-0000-0000-0000A6120000}"/>
    <cellStyle name="Comma 41 3 4 6 2" xfId="7887" xr:uid="{00000000-0005-0000-0000-0000A7120000}"/>
    <cellStyle name="Comma 41 3 4 7" xfId="7888" xr:uid="{00000000-0005-0000-0000-0000A8120000}"/>
    <cellStyle name="Comma 41 3 5" xfId="7889" xr:uid="{00000000-0005-0000-0000-0000A9120000}"/>
    <cellStyle name="Comma 41 3 5 2" xfId="7890" xr:uid="{00000000-0005-0000-0000-0000AA120000}"/>
    <cellStyle name="Comma 41 3 5 2 2" xfId="7891" xr:uid="{00000000-0005-0000-0000-0000AB120000}"/>
    <cellStyle name="Comma 41 3 5 2 2 2" xfId="7892" xr:uid="{00000000-0005-0000-0000-0000AC120000}"/>
    <cellStyle name="Comma 41 3 5 2 3" xfId="7893" xr:uid="{00000000-0005-0000-0000-0000AD120000}"/>
    <cellStyle name="Comma 41 3 5 3" xfId="7894" xr:uid="{00000000-0005-0000-0000-0000AE120000}"/>
    <cellStyle name="Comma 41 3 5 3 2" xfId="7895" xr:uid="{00000000-0005-0000-0000-0000AF120000}"/>
    <cellStyle name="Comma 41 3 5 3 2 2" xfId="7896" xr:uid="{00000000-0005-0000-0000-0000B0120000}"/>
    <cellStyle name="Comma 41 3 5 3 3" xfId="7897" xr:uid="{00000000-0005-0000-0000-0000B1120000}"/>
    <cellStyle name="Comma 41 3 5 4" xfId="7898" xr:uid="{00000000-0005-0000-0000-0000B2120000}"/>
    <cellStyle name="Comma 41 3 5 4 2" xfId="7899" xr:uid="{00000000-0005-0000-0000-0000B3120000}"/>
    <cellStyle name="Comma 41 3 5 4 2 2" xfId="7900" xr:uid="{00000000-0005-0000-0000-0000B4120000}"/>
    <cellStyle name="Comma 41 3 5 4 3" xfId="7901" xr:uid="{00000000-0005-0000-0000-0000B5120000}"/>
    <cellStyle name="Comma 41 3 5 5" xfId="7902" xr:uid="{00000000-0005-0000-0000-0000B6120000}"/>
    <cellStyle name="Comma 41 3 5 5 2" xfId="7903" xr:uid="{00000000-0005-0000-0000-0000B7120000}"/>
    <cellStyle name="Comma 41 3 5 6" xfId="7904" xr:uid="{00000000-0005-0000-0000-0000B8120000}"/>
    <cellStyle name="Comma 41 3 6" xfId="7905" xr:uid="{00000000-0005-0000-0000-0000B9120000}"/>
    <cellStyle name="Comma 41 3 6 2" xfId="7906" xr:uid="{00000000-0005-0000-0000-0000BA120000}"/>
    <cellStyle name="Comma 41 3 6 2 2" xfId="7907" xr:uid="{00000000-0005-0000-0000-0000BB120000}"/>
    <cellStyle name="Comma 41 3 6 2 2 2" xfId="7908" xr:uid="{00000000-0005-0000-0000-0000BC120000}"/>
    <cellStyle name="Comma 41 3 6 2 3" xfId="7909" xr:uid="{00000000-0005-0000-0000-0000BD120000}"/>
    <cellStyle name="Comma 41 3 6 3" xfId="7910" xr:uid="{00000000-0005-0000-0000-0000BE120000}"/>
    <cellStyle name="Comma 41 3 6 3 2" xfId="7911" xr:uid="{00000000-0005-0000-0000-0000BF120000}"/>
    <cellStyle name="Comma 41 3 6 3 2 2" xfId="7912" xr:uid="{00000000-0005-0000-0000-0000C0120000}"/>
    <cellStyle name="Comma 41 3 6 3 3" xfId="7913" xr:uid="{00000000-0005-0000-0000-0000C1120000}"/>
    <cellStyle name="Comma 41 3 6 4" xfId="7914" xr:uid="{00000000-0005-0000-0000-0000C2120000}"/>
    <cellStyle name="Comma 41 3 6 4 2" xfId="7915" xr:uid="{00000000-0005-0000-0000-0000C3120000}"/>
    <cellStyle name="Comma 41 3 6 4 2 2" xfId="7916" xr:uid="{00000000-0005-0000-0000-0000C4120000}"/>
    <cellStyle name="Comma 41 3 6 4 3" xfId="7917" xr:uid="{00000000-0005-0000-0000-0000C5120000}"/>
    <cellStyle name="Comma 41 3 6 5" xfId="7918" xr:uid="{00000000-0005-0000-0000-0000C6120000}"/>
    <cellStyle name="Comma 41 3 6 5 2" xfId="7919" xr:uid="{00000000-0005-0000-0000-0000C7120000}"/>
    <cellStyle name="Comma 41 3 6 6" xfId="7920" xr:uid="{00000000-0005-0000-0000-0000C8120000}"/>
    <cellStyle name="Comma 41 3 7" xfId="7921" xr:uid="{00000000-0005-0000-0000-0000C9120000}"/>
    <cellStyle name="Comma 41 3 7 2" xfId="7922" xr:uid="{00000000-0005-0000-0000-0000CA120000}"/>
    <cellStyle name="Comma 41 3 7 2 2" xfId="7923" xr:uid="{00000000-0005-0000-0000-0000CB120000}"/>
    <cellStyle name="Comma 41 3 7 2 2 2" xfId="7924" xr:uid="{00000000-0005-0000-0000-0000CC120000}"/>
    <cellStyle name="Comma 41 3 7 2 3" xfId="7925" xr:uid="{00000000-0005-0000-0000-0000CD120000}"/>
    <cellStyle name="Comma 41 3 7 3" xfId="7926" xr:uid="{00000000-0005-0000-0000-0000CE120000}"/>
    <cellStyle name="Comma 41 3 7 3 2" xfId="7927" xr:uid="{00000000-0005-0000-0000-0000CF120000}"/>
    <cellStyle name="Comma 41 3 7 3 2 2" xfId="7928" xr:uid="{00000000-0005-0000-0000-0000D0120000}"/>
    <cellStyle name="Comma 41 3 7 3 3" xfId="7929" xr:uid="{00000000-0005-0000-0000-0000D1120000}"/>
    <cellStyle name="Comma 41 3 7 4" xfId="7930" xr:uid="{00000000-0005-0000-0000-0000D2120000}"/>
    <cellStyle name="Comma 41 3 7 4 2" xfId="7931" xr:uid="{00000000-0005-0000-0000-0000D3120000}"/>
    <cellStyle name="Comma 41 3 7 4 2 2" xfId="7932" xr:uid="{00000000-0005-0000-0000-0000D4120000}"/>
    <cellStyle name="Comma 41 3 7 4 3" xfId="7933" xr:uid="{00000000-0005-0000-0000-0000D5120000}"/>
    <cellStyle name="Comma 41 3 7 5" xfId="7934" xr:uid="{00000000-0005-0000-0000-0000D6120000}"/>
    <cellStyle name="Comma 41 3 7 5 2" xfId="7935" xr:uid="{00000000-0005-0000-0000-0000D7120000}"/>
    <cellStyle name="Comma 41 3 7 6" xfId="7936" xr:uid="{00000000-0005-0000-0000-0000D8120000}"/>
    <cellStyle name="Comma 41 3 8" xfId="7937" xr:uid="{00000000-0005-0000-0000-0000D9120000}"/>
    <cellStyle name="Comma 41 3 8 2" xfId="7938" xr:uid="{00000000-0005-0000-0000-0000DA120000}"/>
    <cellStyle name="Comma 41 3 8 2 2" xfId="7939" xr:uid="{00000000-0005-0000-0000-0000DB120000}"/>
    <cellStyle name="Comma 41 3 8 3" xfId="7940" xr:uid="{00000000-0005-0000-0000-0000DC120000}"/>
    <cellStyle name="Comma 41 3 9" xfId="7941" xr:uid="{00000000-0005-0000-0000-0000DD120000}"/>
    <cellStyle name="Comma 41 3 9 2" xfId="7942" xr:uid="{00000000-0005-0000-0000-0000DE120000}"/>
    <cellStyle name="Comma 41 3 9 2 2" xfId="7943" xr:uid="{00000000-0005-0000-0000-0000DF120000}"/>
    <cellStyle name="Comma 41 3 9 3" xfId="7944" xr:uid="{00000000-0005-0000-0000-0000E0120000}"/>
    <cellStyle name="Comma 41 4" xfId="444" xr:uid="{00000000-0005-0000-0000-0000E1120000}"/>
    <cellStyle name="Comma 41 4 10" xfId="7945" xr:uid="{00000000-0005-0000-0000-0000E2120000}"/>
    <cellStyle name="Comma 41 4 10 2" xfId="7946" xr:uid="{00000000-0005-0000-0000-0000E3120000}"/>
    <cellStyle name="Comma 41 4 11" xfId="7947" xr:uid="{00000000-0005-0000-0000-0000E4120000}"/>
    <cellStyle name="Comma 41 4 12" xfId="7948" xr:uid="{00000000-0005-0000-0000-0000E5120000}"/>
    <cellStyle name="Comma 41 4 2" xfId="445" xr:uid="{00000000-0005-0000-0000-0000E6120000}"/>
    <cellStyle name="Comma 41 4 2 2" xfId="446" xr:uid="{00000000-0005-0000-0000-0000E7120000}"/>
    <cellStyle name="Comma 41 4 2 2 2" xfId="7949" xr:uid="{00000000-0005-0000-0000-0000E8120000}"/>
    <cellStyle name="Comma 41 4 2 2 2 2" xfId="7950" xr:uid="{00000000-0005-0000-0000-0000E9120000}"/>
    <cellStyle name="Comma 41 4 2 2 3" xfId="7951" xr:uid="{00000000-0005-0000-0000-0000EA120000}"/>
    <cellStyle name="Comma 41 4 2 3" xfId="7952" xr:uid="{00000000-0005-0000-0000-0000EB120000}"/>
    <cellStyle name="Comma 41 4 2 3 2" xfId="7953" xr:uid="{00000000-0005-0000-0000-0000EC120000}"/>
    <cellStyle name="Comma 41 4 2 3 2 2" xfId="7954" xr:uid="{00000000-0005-0000-0000-0000ED120000}"/>
    <cellStyle name="Comma 41 4 2 3 3" xfId="7955" xr:uid="{00000000-0005-0000-0000-0000EE120000}"/>
    <cellStyle name="Comma 41 4 2 4" xfId="7956" xr:uid="{00000000-0005-0000-0000-0000EF120000}"/>
    <cellStyle name="Comma 41 4 2 4 2" xfId="7957" xr:uid="{00000000-0005-0000-0000-0000F0120000}"/>
    <cellStyle name="Comma 41 4 2 4 2 2" xfId="7958" xr:uid="{00000000-0005-0000-0000-0000F1120000}"/>
    <cellStyle name="Comma 41 4 2 4 3" xfId="7959" xr:uid="{00000000-0005-0000-0000-0000F2120000}"/>
    <cellStyle name="Comma 41 4 2 5" xfId="7960" xr:uid="{00000000-0005-0000-0000-0000F3120000}"/>
    <cellStyle name="Comma 41 4 2 5 2" xfId="7961" xr:uid="{00000000-0005-0000-0000-0000F4120000}"/>
    <cellStyle name="Comma 41 4 2 6" xfId="7962" xr:uid="{00000000-0005-0000-0000-0000F5120000}"/>
    <cellStyle name="Comma 41 4 2 6 2" xfId="7963" xr:uid="{00000000-0005-0000-0000-0000F6120000}"/>
    <cellStyle name="Comma 41 4 2 7" xfId="7964" xr:uid="{00000000-0005-0000-0000-0000F7120000}"/>
    <cellStyle name="Comma 41 4 2 8" xfId="7965" xr:uid="{00000000-0005-0000-0000-0000F8120000}"/>
    <cellStyle name="Comma 41 4 3" xfId="447" xr:uid="{00000000-0005-0000-0000-0000F9120000}"/>
    <cellStyle name="Comma 41 4 3 2" xfId="448" xr:uid="{00000000-0005-0000-0000-0000FA120000}"/>
    <cellStyle name="Comma 41 4 3 2 2" xfId="7966" xr:uid="{00000000-0005-0000-0000-0000FB120000}"/>
    <cellStyle name="Comma 41 4 3 2 2 2" xfId="7967" xr:uid="{00000000-0005-0000-0000-0000FC120000}"/>
    <cellStyle name="Comma 41 4 3 2 3" xfId="7968" xr:uid="{00000000-0005-0000-0000-0000FD120000}"/>
    <cellStyle name="Comma 41 4 3 3" xfId="7969" xr:uid="{00000000-0005-0000-0000-0000FE120000}"/>
    <cellStyle name="Comma 41 4 3 3 2" xfId="7970" xr:uid="{00000000-0005-0000-0000-0000FF120000}"/>
    <cellStyle name="Comma 41 4 3 3 2 2" xfId="7971" xr:uid="{00000000-0005-0000-0000-000000130000}"/>
    <cellStyle name="Comma 41 4 3 3 3" xfId="7972" xr:uid="{00000000-0005-0000-0000-000001130000}"/>
    <cellStyle name="Comma 41 4 3 4" xfId="7973" xr:uid="{00000000-0005-0000-0000-000002130000}"/>
    <cellStyle name="Comma 41 4 3 4 2" xfId="7974" xr:uid="{00000000-0005-0000-0000-000003130000}"/>
    <cellStyle name="Comma 41 4 3 4 2 2" xfId="7975" xr:uid="{00000000-0005-0000-0000-000004130000}"/>
    <cellStyle name="Comma 41 4 3 4 3" xfId="7976" xr:uid="{00000000-0005-0000-0000-000005130000}"/>
    <cellStyle name="Comma 41 4 3 5" xfId="7977" xr:uid="{00000000-0005-0000-0000-000006130000}"/>
    <cellStyle name="Comma 41 4 3 5 2" xfId="7978" xr:uid="{00000000-0005-0000-0000-000007130000}"/>
    <cellStyle name="Comma 41 4 3 6" xfId="7979" xr:uid="{00000000-0005-0000-0000-000008130000}"/>
    <cellStyle name="Comma 41 4 3 7" xfId="7980" xr:uid="{00000000-0005-0000-0000-000009130000}"/>
    <cellStyle name="Comma 41 4 4" xfId="449" xr:uid="{00000000-0005-0000-0000-00000A130000}"/>
    <cellStyle name="Comma 41 4 4 2" xfId="7981" xr:uid="{00000000-0005-0000-0000-00000B130000}"/>
    <cellStyle name="Comma 41 4 4 2 2" xfId="7982" xr:uid="{00000000-0005-0000-0000-00000C130000}"/>
    <cellStyle name="Comma 41 4 4 3" xfId="7983" xr:uid="{00000000-0005-0000-0000-00000D130000}"/>
    <cellStyle name="Comma 41 4 5" xfId="7984" xr:uid="{00000000-0005-0000-0000-00000E130000}"/>
    <cellStyle name="Comma 41 4 5 2" xfId="7985" xr:uid="{00000000-0005-0000-0000-00000F130000}"/>
    <cellStyle name="Comma 41 4 5 2 2" xfId="7986" xr:uid="{00000000-0005-0000-0000-000010130000}"/>
    <cellStyle name="Comma 41 4 5 3" xfId="7987" xr:uid="{00000000-0005-0000-0000-000011130000}"/>
    <cellStyle name="Comma 41 4 6" xfId="7988" xr:uid="{00000000-0005-0000-0000-000012130000}"/>
    <cellStyle name="Comma 41 4 6 2" xfId="7989" xr:uid="{00000000-0005-0000-0000-000013130000}"/>
    <cellStyle name="Comma 41 4 6 2 2" xfId="7990" xr:uid="{00000000-0005-0000-0000-000014130000}"/>
    <cellStyle name="Comma 41 4 6 3" xfId="7991" xr:uid="{00000000-0005-0000-0000-000015130000}"/>
    <cellStyle name="Comma 41 4 7" xfId="7992" xr:uid="{00000000-0005-0000-0000-000016130000}"/>
    <cellStyle name="Comma 41 4 7 2" xfId="7993" xr:uid="{00000000-0005-0000-0000-000017130000}"/>
    <cellStyle name="Comma 41 4 8" xfId="7994" xr:uid="{00000000-0005-0000-0000-000018130000}"/>
    <cellStyle name="Comma 41 4 8 2" xfId="7995" xr:uid="{00000000-0005-0000-0000-000019130000}"/>
    <cellStyle name="Comma 41 4 9" xfId="7996" xr:uid="{00000000-0005-0000-0000-00001A130000}"/>
    <cellStyle name="Comma 41 4 9 2" xfId="7997" xr:uid="{00000000-0005-0000-0000-00001B130000}"/>
    <cellStyle name="Comma 41 5" xfId="450" xr:uid="{00000000-0005-0000-0000-00001C130000}"/>
    <cellStyle name="Comma 41 5 10" xfId="7998" xr:uid="{00000000-0005-0000-0000-00001D130000}"/>
    <cellStyle name="Comma 41 5 10 2" xfId="7999" xr:uid="{00000000-0005-0000-0000-00001E130000}"/>
    <cellStyle name="Comma 41 5 11" xfId="8000" xr:uid="{00000000-0005-0000-0000-00001F130000}"/>
    <cellStyle name="Comma 41 5 12" xfId="8001" xr:uid="{00000000-0005-0000-0000-000020130000}"/>
    <cellStyle name="Comma 41 5 2" xfId="451" xr:uid="{00000000-0005-0000-0000-000021130000}"/>
    <cellStyle name="Comma 41 5 2 2" xfId="8002" xr:uid="{00000000-0005-0000-0000-000022130000}"/>
    <cellStyle name="Comma 41 5 2 2 2" xfId="8003" xr:uid="{00000000-0005-0000-0000-000023130000}"/>
    <cellStyle name="Comma 41 5 2 2 2 2" xfId="8004" xr:uid="{00000000-0005-0000-0000-000024130000}"/>
    <cellStyle name="Comma 41 5 2 2 3" xfId="8005" xr:uid="{00000000-0005-0000-0000-000025130000}"/>
    <cellStyle name="Comma 41 5 2 3" xfId="8006" xr:uid="{00000000-0005-0000-0000-000026130000}"/>
    <cellStyle name="Comma 41 5 2 3 2" xfId="8007" xr:uid="{00000000-0005-0000-0000-000027130000}"/>
    <cellStyle name="Comma 41 5 2 3 2 2" xfId="8008" xr:uid="{00000000-0005-0000-0000-000028130000}"/>
    <cellStyle name="Comma 41 5 2 3 3" xfId="8009" xr:uid="{00000000-0005-0000-0000-000029130000}"/>
    <cellStyle name="Comma 41 5 2 4" xfId="8010" xr:uid="{00000000-0005-0000-0000-00002A130000}"/>
    <cellStyle name="Comma 41 5 2 4 2" xfId="8011" xr:uid="{00000000-0005-0000-0000-00002B130000}"/>
    <cellStyle name="Comma 41 5 2 4 2 2" xfId="8012" xr:uid="{00000000-0005-0000-0000-00002C130000}"/>
    <cellStyle name="Comma 41 5 2 4 3" xfId="8013" xr:uid="{00000000-0005-0000-0000-00002D130000}"/>
    <cellStyle name="Comma 41 5 2 5" xfId="8014" xr:uid="{00000000-0005-0000-0000-00002E130000}"/>
    <cellStyle name="Comma 41 5 2 5 2" xfId="8015" xr:uid="{00000000-0005-0000-0000-00002F130000}"/>
    <cellStyle name="Comma 41 5 2 6" xfId="8016" xr:uid="{00000000-0005-0000-0000-000030130000}"/>
    <cellStyle name="Comma 41 5 2 6 2" xfId="8017" xr:uid="{00000000-0005-0000-0000-000031130000}"/>
    <cellStyle name="Comma 41 5 2 7" xfId="8018" xr:uid="{00000000-0005-0000-0000-000032130000}"/>
    <cellStyle name="Comma 41 5 3" xfId="8019" xr:uid="{00000000-0005-0000-0000-000033130000}"/>
    <cellStyle name="Comma 41 5 3 2" xfId="8020" xr:uid="{00000000-0005-0000-0000-000034130000}"/>
    <cellStyle name="Comma 41 5 3 2 2" xfId="8021" xr:uid="{00000000-0005-0000-0000-000035130000}"/>
    <cellStyle name="Comma 41 5 3 2 2 2" xfId="8022" xr:uid="{00000000-0005-0000-0000-000036130000}"/>
    <cellStyle name="Comma 41 5 3 2 3" xfId="8023" xr:uid="{00000000-0005-0000-0000-000037130000}"/>
    <cellStyle name="Comma 41 5 3 3" xfId="8024" xr:uid="{00000000-0005-0000-0000-000038130000}"/>
    <cellStyle name="Comma 41 5 3 3 2" xfId="8025" xr:uid="{00000000-0005-0000-0000-000039130000}"/>
    <cellStyle name="Comma 41 5 3 3 2 2" xfId="8026" xr:uid="{00000000-0005-0000-0000-00003A130000}"/>
    <cellStyle name="Comma 41 5 3 3 3" xfId="8027" xr:uid="{00000000-0005-0000-0000-00003B130000}"/>
    <cellStyle name="Comma 41 5 3 4" xfId="8028" xr:uid="{00000000-0005-0000-0000-00003C130000}"/>
    <cellStyle name="Comma 41 5 3 4 2" xfId="8029" xr:uid="{00000000-0005-0000-0000-00003D130000}"/>
    <cellStyle name="Comma 41 5 3 4 2 2" xfId="8030" xr:uid="{00000000-0005-0000-0000-00003E130000}"/>
    <cellStyle name="Comma 41 5 3 4 3" xfId="8031" xr:uid="{00000000-0005-0000-0000-00003F130000}"/>
    <cellStyle name="Comma 41 5 3 5" xfId="8032" xr:uid="{00000000-0005-0000-0000-000040130000}"/>
    <cellStyle name="Comma 41 5 3 5 2" xfId="8033" xr:uid="{00000000-0005-0000-0000-000041130000}"/>
    <cellStyle name="Comma 41 5 3 6" xfId="8034" xr:uid="{00000000-0005-0000-0000-000042130000}"/>
    <cellStyle name="Comma 41 5 4" xfId="8035" xr:uid="{00000000-0005-0000-0000-000043130000}"/>
    <cellStyle name="Comma 41 5 4 2" xfId="8036" xr:uid="{00000000-0005-0000-0000-000044130000}"/>
    <cellStyle name="Comma 41 5 4 2 2" xfId="8037" xr:uid="{00000000-0005-0000-0000-000045130000}"/>
    <cellStyle name="Comma 41 5 4 3" xfId="8038" xr:uid="{00000000-0005-0000-0000-000046130000}"/>
    <cellStyle name="Comma 41 5 5" xfId="8039" xr:uid="{00000000-0005-0000-0000-000047130000}"/>
    <cellStyle name="Comma 41 5 5 2" xfId="8040" xr:uid="{00000000-0005-0000-0000-000048130000}"/>
    <cellStyle name="Comma 41 5 5 2 2" xfId="8041" xr:uid="{00000000-0005-0000-0000-000049130000}"/>
    <cellStyle name="Comma 41 5 5 3" xfId="8042" xr:uid="{00000000-0005-0000-0000-00004A130000}"/>
    <cellStyle name="Comma 41 5 6" xfId="8043" xr:uid="{00000000-0005-0000-0000-00004B130000}"/>
    <cellStyle name="Comma 41 5 6 2" xfId="8044" xr:uid="{00000000-0005-0000-0000-00004C130000}"/>
    <cellStyle name="Comma 41 5 6 2 2" xfId="8045" xr:uid="{00000000-0005-0000-0000-00004D130000}"/>
    <cellStyle name="Comma 41 5 6 3" xfId="8046" xr:uid="{00000000-0005-0000-0000-00004E130000}"/>
    <cellStyle name="Comma 41 5 7" xfId="8047" xr:uid="{00000000-0005-0000-0000-00004F130000}"/>
    <cellStyle name="Comma 41 5 7 2" xfId="8048" xr:uid="{00000000-0005-0000-0000-000050130000}"/>
    <cellStyle name="Comma 41 5 8" xfId="8049" xr:uid="{00000000-0005-0000-0000-000051130000}"/>
    <cellStyle name="Comma 41 5 8 2" xfId="8050" xr:uid="{00000000-0005-0000-0000-000052130000}"/>
    <cellStyle name="Comma 41 5 9" xfId="8051" xr:uid="{00000000-0005-0000-0000-000053130000}"/>
    <cellStyle name="Comma 41 5 9 2" xfId="8052" xr:uid="{00000000-0005-0000-0000-000054130000}"/>
    <cellStyle name="Comma 41 6" xfId="452" xr:uid="{00000000-0005-0000-0000-000055130000}"/>
    <cellStyle name="Comma 41 6 2" xfId="453" xr:uid="{00000000-0005-0000-0000-000056130000}"/>
    <cellStyle name="Comma 41 6 3" xfId="8053" xr:uid="{00000000-0005-0000-0000-000057130000}"/>
    <cellStyle name="Comma 41 7" xfId="454" xr:uid="{00000000-0005-0000-0000-000058130000}"/>
    <cellStyle name="Comma 41 7 2" xfId="8054" xr:uid="{00000000-0005-0000-0000-000059130000}"/>
    <cellStyle name="Comma 41 7 2 2" xfId="8055" xr:uid="{00000000-0005-0000-0000-00005A130000}"/>
    <cellStyle name="Comma 41 7 2 2 2" xfId="8056" xr:uid="{00000000-0005-0000-0000-00005B130000}"/>
    <cellStyle name="Comma 41 7 2 2 2 2" xfId="8057" xr:uid="{00000000-0005-0000-0000-00005C130000}"/>
    <cellStyle name="Comma 41 7 2 2 3" xfId="8058" xr:uid="{00000000-0005-0000-0000-00005D130000}"/>
    <cellStyle name="Comma 41 7 2 3" xfId="8059" xr:uid="{00000000-0005-0000-0000-00005E130000}"/>
    <cellStyle name="Comma 41 7 2 3 2" xfId="8060" xr:uid="{00000000-0005-0000-0000-00005F130000}"/>
    <cellStyle name="Comma 41 7 2 3 2 2" xfId="8061" xr:uid="{00000000-0005-0000-0000-000060130000}"/>
    <cellStyle name="Comma 41 7 2 3 3" xfId="8062" xr:uid="{00000000-0005-0000-0000-000061130000}"/>
    <cellStyle name="Comma 41 7 2 4" xfId="8063" xr:uid="{00000000-0005-0000-0000-000062130000}"/>
    <cellStyle name="Comma 41 7 2 4 2" xfId="8064" xr:uid="{00000000-0005-0000-0000-000063130000}"/>
    <cellStyle name="Comma 41 7 2 4 2 2" xfId="8065" xr:uid="{00000000-0005-0000-0000-000064130000}"/>
    <cellStyle name="Comma 41 7 2 4 3" xfId="8066" xr:uid="{00000000-0005-0000-0000-000065130000}"/>
    <cellStyle name="Comma 41 7 2 5" xfId="8067" xr:uid="{00000000-0005-0000-0000-000066130000}"/>
    <cellStyle name="Comma 41 7 2 5 2" xfId="8068" xr:uid="{00000000-0005-0000-0000-000067130000}"/>
    <cellStyle name="Comma 41 7 2 6" xfId="8069" xr:uid="{00000000-0005-0000-0000-000068130000}"/>
    <cellStyle name="Comma 41 7 2 6 2" xfId="8070" xr:uid="{00000000-0005-0000-0000-000069130000}"/>
    <cellStyle name="Comma 41 7 2 7" xfId="8071" xr:uid="{00000000-0005-0000-0000-00006A130000}"/>
    <cellStyle name="Comma 41 7 3" xfId="8072" xr:uid="{00000000-0005-0000-0000-00006B130000}"/>
    <cellStyle name="Comma 41 7 3 2" xfId="8073" xr:uid="{00000000-0005-0000-0000-00006C130000}"/>
    <cellStyle name="Comma 41 7 3 2 2" xfId="8074" xr:uid="{00000000-0005-0000-0000-00006D130000}"/>
    <cellStyle name="Comma 41 7 3 2 2 2" xfId="8075" xr:uid="{00000000-0005-0000-0000-00006E130000}"/>
    <cellStyle name="Comma 41 7 3 2 3" xfId="8076" xr:uid="{00000000-0005-0000-0000-00006F130000}"/>
    <cellStyle name="Comma 41 7 3 3" xfId="8077" xr:uid="{00000000-0005-0000-0000-000070130000}"/>
    <cellStyle name="Comma 41 7 3 3 2" xfId="8078" xr:uid="{00000000-0005-0000-0000-000071130000}"/>
    <cellStyle name="Comma 41 7 3 3 2 2" xfId="8079" xr:uid="{00000000-0005-0000-0000-000072130000}"/>
    <cellStyle name="Comma 41 7 3 3 3" xfId="8080" xr:uid="{00000000-0005-0000-0000-000073130000}"/>
    <cellStyle name="Comma 41 7 3 4" xfId="8081" xr:uid="{00000000-0005-0000-0000-000074130000}"/>
    <cellStyle name="Comma 41 7 3 4 2" xfId="8082" xr:uid="{00000000-0005-0000-0000-000075130000}"/>
    <cellStyle name="Comma 41 7 3 4 2 2" xfId="8083" xr:uid="{00000000-0005-0000-0000-000076130000}"/>
    <cellStyle name="Comma 41 7 3 4 3" xfId="8084" xr:uid="{00000000-0005-0000-0000-000077130000}"/>
    <cellStyle name="Comma 41 7 3 5" xfId="8085" xr:uid="{00000000-0005-0000-0000-000078130000}"/>
    <cellStyle name="Comma 41 7 3 5 2" xfId="8086" xr:uid="{00000000-0005-0000-0000-000079130000}"/>
    <cellStyle name="Comma 41 7 3 6" xfId="8087" xr:uid="{00000000-0005-0000-0000-00007A130000}"/>
    <cellStyle name="Comma 41 7 4" xfId="8088" xr:uid="{00000000-0005-0000-0000-00007B130000}"/>
    <cellStyle name="Comma 41 7 4 2" xfId="8089" xr:uid="{00000000-0005-0000-0000-00007C130000}"/>
    <cellStyle name="Comma 41 7 4 2 2" xfId="8090" xr:uid="{00000000-0005-0000-0000-00007D130000}"/>
    <cellStyle name="Comma 41 7 4 3" xfId="8091" xr:uid="{00000000-0005-0000-0000-00007E130000}"/>
    <cellStyle name="Comma 41 7 5" xfId="8092" xr:uid="{00000000-0005-0000-0000-00007F130000}"/>
    <cellStyle name="Comma 41 7 5 2" xfId="8093" xr:uid="{00000000-0005-0000-0000-000080130000}"/>
    <cellStyle name="Comma 41 7 5 2 2" xfId="8094" xr:uid="{00000000-0005-0000-0000-000081130000}"/>
    <cellStyle name="Comma 41 7 5 3" xfId="8095" xr:uid="{00000000-0005-0000-0000-000082130000}"/>
    <cellStyle name="Comma 41 7 6" xfId="8096" xr:uid="{00000000-0005-0000-0000-000083130000}"/>
    <cellStyle name="Comma 41 7 6 2" xfId="8097" xr:uid="{00000000-0005-0000-0000-000084130000}"/>
    <cellStyle name="Comma 41 7 6 2 2" xfId="8098" xr:uid="{00000000-0005-0000-0000-000085130000}"/>
    <cellStyle name="Comma 41 7 6 3" xfId="8099" xr:uid="{00000000-0005-0000-0000-000086130000}"/>
    <cellStyle name="Comma 41 7 7" xfId="8100" xr:uid="{00000000-0005-0000-0000-000087130000}"/>
    <cellStyle name="Comma 41 7 7 2" xfId="8101" xr:uid="{00000000-0005-0000-0000-000088130000}"/>
    <cellStyle name="Comma 41 7 8" xfId="8102" xr:uid="{00000000-0005-0000-0000-000089130000}"/>
    <cellStyle name="Comma 41 7 8 2" xfId="8103" xr:uid="{00000000-0005-0000-0000-00008A130000}"/>
    <cellStyle name="Comma 41 7 9" xfId="8104" xr:uid="{00000000-0005-0000-0000-00008B130000}"/>
    <cellStyle name="Comma 41 8" xfId="8105" xr:uid="{00000000-0005-0000-0000-00008C130000}"/>
    <cellStyle name="Comma 41 8 2" xfId="8106" xr:uid="{00000000-0005-0000-0000-00008D130000}"/>
    <cellStyle name="Comma 41 8 2 2" xfId="8107" xr:uid="{00000000-0005-0000-0000-00008E130000}"/>
    <cellStyle name="Comma 41 8 2 2 2" xfId="8108" xr:uid="{00000000-0005-0000-0000-00008F130000}"/>
    <cellStyle name="Comma 41 8 2 2 2 2" xfId="8109" xr:uid="{00000000-0005-0000-0000-000090130000}"/>
    <cellStyle name="Comma 41 8 2 2 3" xfId="8110" xr:uid="{00000000-0005-0000-0000-000091130000}"/>
    <cellStyle name="Comma 41 8 2 3" xfId="8111" xr:uid="{00000000-0005-0000-0000-000092130000}"/>
    <cellStyle name="Comma 41 8 2 3 2" xfId="8112" xr:uid="{00000000-0005-0000-0000-000093130000}"/>
    <cellStyle name="Comma 41 8 2 3 2 2" xfId="8113" xr:uid="{00000000-0005-0000-0000-000094130000}"/>
    <cellStyle name="Comma 41 8 2 3 3" xfId="8114" xr:uid="{00000000-0005-0000-0000-000095130000}"/>
    <cellStyle name="Comma 41 8 2 4" xfId="8115" xr:uid="{00000000-0005-0000-0000-000096130000}"/>
    <cellStyle name="Comma 41 8 2 4 2" xfId="8116" xr:uid="{00000000-0005-0000-0000-000097130000}"/>
    <cellStyle name="Comma 41 8 2 4 2 2" xfId="8117" xr:uid="{00000000-0005-0000-0000-000098130000}"/>
    <cellStyle name="Comma 41 8 2 4 3" xfId="8118" xr:uid="{00000000-0005-0000-0000-000099130000}"/>
    <cellStyle name="Comma 41 8 2 5" xfId="8119" xr:uid="{00000000-0005-0000-0000-00009A130000}"/>
    <cellStyle name="Comma 41 8 2 5 2" xfId="8120" xr:uid="{00000000-0005-0000-0000-00009B130000}"/>
    <cellStyle name="Comma 41 8 2 6" xfId="8121" xr:uid="{00000000-0005-0000-0000-00009C130000}"/>
    <cellStyle name="Comma 41 8 2 6 2" xfId="8122" xr:uid="{00000000-0005-0000-0000-00009D130000}"/>
    <cellStyle name="Comma 41 8 2 7" xfId="8123" xr:uid="{00000000-0005-0000-0000-00009E130000}"/>
    <cellStyle name="Comma 41 8 3" xfId="8124" xr:uid="{00000000-0005-0000-0000-00009F130000}"/>
    <cellStyle name="Comma 41 8 3 2" xfId="8125" xr:uid="{00000000-0005-0000-0000-0000A0130000}"/>
    <cellStyle name="Comma 41 8 3 2 2" xfId="8126" xr:uid="{00000000-0005-0000-0000-0000A1130000}"/>
    <cellStyle name="Comma 41 8 3 2 2 2" xfId="8127" xr:uid="{00000000-0005-0000-0000-0000A2130000}"/>
    <cellStyle name="Comma 41 8 3 2 3" xfId="8128" xr:uid="{00000000-0005-0000-0000-0000A3130000}"/>
    <cellStyle name="Comma 41 8 3 3" xfId="8129" xr:uid="{00000000-0005-0000-0000-0000A4130000}"/>
    <cellStyle name="Comma 41 8 3 3 2" xfId="8130" xr:uid="{00000000-0005-0000-0000-0000A5130000}"/>
    <cellStyle name="Comma 41 8 3 3 2 2" xfId="8131" xr:uid="{00000000-0005-0000-0000-0000A6130000}"/>
    <cellStyle name="Comma 41 8 3 3 3" xfId="8132" xr:uid="{00000000-0005-0000-0000-0000A7130000}"/>
    <cellStyle name="Comma 41 8 3 4" xfId="8133" xr:uid="{00000000-0005-0000-0000-0000A8130000}"/>
    <cellStyle name="Comma 41 8 3 4 2" xfId="8134" xr:uid="{00000000-0005-0000-0000-0000A9130000}"/>
    <cellStyle name="Comma 41 8 3 4 2 2" xfId="8135" xr:uid="{00000000-0005-0000-0000-0000AA130000}"/>
    <cellStyle name="Comma 41 8 3 4 3" xfId="8136" xr:uid="{00000000-0005-0000-0000-0000AB130000}"/>
    <cellStyle name="Comma 41 8 3 5" xfId="8137" xr:uid="{00000000-0005-0000-0000-0000AC130000}"/>
    <cellStyle name="Comma 41 8 3 5 2" xfId="8138" xr:uid="{00000000-0005-0000-0000-0000AD130000}"/>
    <cellStyle name="Comma 41 8 3 6" xfId="8139" xr:uid="{00000000-0005-0000-0000-0000AE130000}"/>
    <cellStyle name="Comma 41 8 4" xfId="8140" xr:uid="{00000000-0005-0000-0000-0000AF130000}"/>
    <cellStyle name="Comma 41 8 4 2" xfId="8141" xr:uid="{00000000-0005-0000-0000-0000B0130000}"/>
    <cellStyle name="Comma 41 8 4 2 2" xfId="8142" xr:uid="{00000000-0005-0000-0000-0000B1130000}"/>
    <cellStyle name="Comma 41 8 4 3" xfId="8143" xr:uid="{00000000-0005-0000-0000-0000B2130000}"/>
    <cellStyle name="Comma 41 8 5" xfId="8144" xr:uid="{00000000-0005-0000-0000-0000B3130000}"/>
    <cellStyle name="Comma 41 8 5 2" xfId="8145" xr:uid="{00000000-0005-0000-0000-0000B4130000}"/>
    <cellStyle name="Comma 41 8 5 2 2" xfId="8146" xr:uid="{00000000-0005-0000-0000-0000B5130000}"/>
    <cellStyle name="Comma 41 8 5 3" xfId="8147" xr:uid="{00000000-0005-0000-0000-0000B6130000}"/>
    <cellStyle name="Comma 41 8 6" xfId="8148" xr:uid="{00000000-0005-0000-0000-0000B7130000}"/>
    <cellStyle name="Comma 41 8 6 2" xfId="8149" xr:uid="{00000000-0005-0000-0000-0000B8130000}"/>
    <cellStyle name="Comma 41 8 6 2 2" xfId="8150" xr:uid="{00000000-0005-0000-0000-0000B9130000}"/>
    <cellStyle name="Comma 41 8 6 3" xfId="8151" xr:uid="{00000000-0005-0000-0000-0000BA130000}"/>
    <cellStyle name="Comma 41 8 7" xfId="8152" xr:uid="{00000000-0005-0000-0000-0000BB130000}"/>
    <cellStyle name="Comma 41 8 7 2" xfId="8153" xr:uid="{00000000-0005-0000-0000-0000BC130000}"/>
    <cellStyle name="Comma 41 8 8" xfId="8154" xr:uid="{00000000-0005-0000-0000-0000BD130000}"/>
    <cellStyle name="Comma 41 8 8 2" xfId="8155" xr:uid="{00000000-0005-0000-0000-0000BE130000}"/>
    <cellStyle name="Comma 41 8 9" xfId="8156" xr:uid="{00000000-0005-0000-0000-0000BF130000}"/>
    <cellStyle name="Comma 41 9" xfId="8157" xr:uid="{00000000-0005-0000-0000-0000C0130000}"/>
    <cellStyle name="Comma 41 9 2" xfId="8158" xr:uid="{00000000-0005-0000-0000-0000C1130000}"/>
    <cellStyle name="Comma 41 9 2 2" xfId="8159" xr:uid="{00000000-0005-0000-0000-0000C2130000}"/>
    <cellStyle name="Comma 41 9 2 2 2" xfId="8160" xr:uid="{00000000-0005-0000-0000-0000C3130000}"/>
    <cellStyle name="Comma 41 9 2 3" xfId="8161" xr:uid="{00000000-0005-0000-0000-0000C4130000}"/>
    <cellStyle name="Comma 41 9 3" xfId="8162" xr:uid="{00000000-0005-0000-0000-0000C5130000}"/>
    <cellStyle name="Comma 41 9 3 2" xfId="8163" xr:uid="{00000000-0005-0000-0000-0000C6130000}"/>
    <cellStyle name="Comma 41 9 3 2 2" xfId="8164" xr:uid="{00000000-0005-0000-0000-0000C7130000}"/>
    <cellStyle name="Comma 41 9 3 3" xfId="8165" xr:uid="{00000000-0005-0000-0000-0000C8130000}"/>
    <cellStyle name="Comma 41 9 4" xfId="8166" xr:uid="{00000000-0005-0000-0000-0000C9130000}"/>
    <cellStyle name="Comma 41 9 4 2" xfId="8167" xr:uid="{00000000-0005-0000-0000-0000CA130000}"/>
    <cellStyle name="Comma 41 9 4 2 2" xfId="8168" xr:uid="{00000000-0005-0000-0000-0000CB130000}"/>
    <cellStyle name="Comma 41 9 4 3" xfId="8169" xr:uid="{00000000-0005-0000-0000-0000CC130000}"/>
    <cellStyle name="Comma 41 9 5" xfId="8170" xr:uid="{00000000-0005-0000-0000-0000CD130000}"/>
    <cellStyle name="Comma 41 9 5 2" xfId="8171" xr:uid="{00000000-0005-0000-0000-0000CE130000}"/>
    <cellStyle name="Comma 41 9 6" xfId="8172" xr:uid="{00000000-0005-0000-0000-0000CF130000}"/>
    <cellStyle name="Comma 41 9 6 2" xfId="8173" xr:uid="{00000000-0005-0000-0000-0000D0130000}"/>
    <cellStyle name="Comma 41 9 7" xfId="8174" xr:uid="{00000000-0005-0000-0000-0000D1130000}"/>
    <cellStyle name="Comma 42" xfId="455" xr:uid="{00000000-0005-0000-0000-0000D2130000}"/>
    <cellStyle name="Comma 42 2" xfId="8175" xr:uid="{00000000-0005-0000-0000-0000D3130000}"/>
    <cellStyle name="Comma 43" xfId="8176" xr:uid="{00000000-0005-0000-0000-0000D4130000}"/>
    <cellStyle name="Comma 44" xfId="8177" xr:uid="{00000000-0005-0000-0000-0000D5130000}"/>
    <cellStyle name="Comma 45" xfId="8178" xr:uid="{00000000-0005-0000-0000-0000D6130000}"/>
    <cellStyle name="Comma 46" xfId="8179" xr:uid="{00000000-0005-0000-0000-0000D7130000}"/>
    <cellStyle name="Comma 47" xfId="8180" xr:uid="{00000000-0005-0000-0000-0000D8130000}"/>
    <cellStyle name="Comma 48" xfId="8181" xr:uid="{00000000-0005-0000-0000-0000D9130000}"/>
    <cellStyle name="Comma 49" xfId="8182" xr:uid="{00000000-0005-0000-0000-0000DA130000}"/>
    <cellStyle name="Comma 5" xfId="456" xr:uid="{00000000-0005-0000-0000-0000DB130000}"/>
    <cellStyle name="Comma 5 10" xfId="8183" xr:uid="{00000000-0005-0000-0000-0000DC130000}"/>
    <cellStyle name="Comma 5 11" xfId="8184" xr:uid="{00000000-0005-0000-0000-0000DD130000}"/>
    <cellStyle name="Comma 5 11 2" xfId="8185" xr:uid="{00000000-0005-0000-0000-0000DE130000}"/>
    <cellStyle name="Comma 5 12" xfId="8186" xr:uid="{00000000-0005-0000-0000-0000DF130000}"/>
    <cellStyle name="Comma 5 13" xfId="8187" xr:uid="{00000000-0005-0000-0000-0000E0130000}"/>
    <cellStyle name="Comma 5 14" xfId="8188" xr:uid="{00000000-0005-0000-0000-0000E1130000}"/>
    <cellStyle name="Comma 5 15" xfId="8189" xr:uid="{00000000-0005-0000-0000-0000E2130000}"/>
    <cellStyle name="Comma 5 16" xfId="55050" xr:uid="{00000000-0005-0000-0000-0000E3130000}"/>
    <cellStyle name="Comma 5 2" xfId="457" xr:uid="{00000000-0005-0000-0000-0000E4130000}"/>
    <cellStyle name="Comma 5 2 10" xfId="8190" xr:uid="{00000000-0005-0000-0000-0000E5130000}"/>
    <cellStyle name="Comma 5 2 10 2" xfId="8191" xr:uid="{00000000-0005-0000-0000-0000E6130000}"/>
    <cellStyle name="Comma 5 2 10 2 2" xfId="8192" xr:uid="{00000000-0005-0000-0000-0000E7130000}"/>
    <cellStyle name="Comma 5 2 10 2 2 2" xfId="8193" xr:uid="{00000000-0005-0000-0000-0000E8130000}"/>
    <cellStyle name="Comma 5 2 10 2 3" xfId="8194" xr:uid="{00000000-0005-0000-0000-0000E9130000}"/>
    <cellStyle name="Comma 5 2 10 3" xfId="8195" xr:uid="{00000000-0005-0000-0000-0000EA130000}"/>
    <cellStyle name="Comma 5 2 10 3 2" xfId="8196" xr:uid="{00000000-0005-0000-0000-0000EB130000}"/>
    <cellStyle name="Comma 5 2 10 3 2 2" xfId="8197" xr:uid="{00000000-0005-0000-0000-0000EC130000}"/>
    <cellStyle name="Comma 5 2 10 3 3" xfId="8198" xr:uid="{00000000-0005-0000-0000-0000ED130000}"/>
    <cellStyle name="Comma 5 2 10 4" xfId="8199" xr:uid="{00000000-0005-0000-0000-0000EE130000}"/>
    <cellStyle name="Comma 5 2 10 4 2" xfId="8200" xr:uid="{00000000-0005-0000-0000-0000EF130000}"/>
    <cellStyle name="Comma 5 2 10 4 2 2" xfId="8201" xr:uid="{00000000-0005-0000-0000-0000F0130000}"/>
    <cellStyle name="Comma 5 2 10 4 3" xfId="8202" xr:uid="{00000000-0005-0000-0000-0000F1130000}"/>
    <cellStyle name="Comma 5 2 10 5" xfId="8203" xr:uid="{00000000-0005-0000-0000-0000F2130000}"/>
    <cellStyle name="Comma 5 2 10 5 2" xfId="8204" xr:uid="{00000000-0005-0000-0000-0000F3130000}"/>
    <cellStyle name="Comma 5 2 10 6" xfId="8205" xr:uid="{00000000-0005-0000-0000-0000F4130000}"/>
    <cellStyle name="Comma 5 2 11" xfId="8206" xr:uid="{00000000-0005-0000-0000-0000F5130000}"/>
    <cellStyle name="Comma 5 2 11 2" xfId="8207" xr:uid="{00000000-0005-0000-0000-0000F6130000}"/>
    <cellStyle name="Comma 5 2 11 2 2" xfId="8208" xr:uid="{00000000-0005-0000-0000-0000F7130000}"/>
    <cellStyle name="Comma 5 2 11 2 2 2" xfId="8209" xr:uid="{00000000-0005-0000-0000-0000F8130000}"/>
    <cellStyle name="Comma 5 2 11 2 3" xfId="8210" xr:uid="{00000000-0005-0000-0000-0000F9130000}"/>
    <cellStyle name="Comma 5 2 11 3" xfId="8211" xr:uid="{00000000-0005-0000-0000-0000FA130000}"/>
    <cellStyle name="Comma 5 2 11 3 2" xfId="8212" xr:uid="{00000000-0005-0000-0000-0000FB130000}"/>
    <cellStyle name="Comma 5 2 11 3 2 2" xfId="8213" xr:uid="{00000000-0005-0000-0000-0000FC130000}"/>
    <cellStyle name="Comma 5 2 11 3 3" xfId="8214" xr:uid="{00000000-0005-0000-0000-0000FD130000}"/>
    <cellStyle name="Comma 5 2 11 4" xfId="8215" xr:uid="{00000000-0005-0000-0000-0000FE130000}"/>
    <cellStyle name="Comma 5 2 11 4 2" xfId="8216" xr:uid="{00000000-0005-0000-0000-0000FF130000}"/>
    <cellStyle name="Comma 5 2 11 4 2 2" xfId="8217" xr:uid="{00000000-0005-0000-0000-000000140000}"/>
    <cellStyle name="Comma 5 2 11 4 3" xfId="8218" xr:uid="{00000000-0005-0000-0000-000001140000}"/>
    <cellStyle name="Comma 5 2 11 5" xfId="8219" xr:uid="{00000000-0005-0000-0000-000002140000}"/>
    <cellStyle name="Comma 5 2 11 5 2" xfId="8220" xr:uid="{00000000-0005-0000-0000-000003140000}"/>
    <cellStyle name="Comma 5 2 11 6" xfId="8221" xr:uid="{00000000-0005-0000-0000-000004140000}"/>
    <cellStyle name="Comma 5 2 12" xfId="8222" xr:uid="{00000000-0005-0000-0000-000005140000}"/>
    <cellStyle name="Comma 5 2 12 2" xfId="8223" xr:uid="{00000000-0005-0000-0000-000006140000}"/>
    <cellStyle name="Comma 5 2 12 2 2" xfId="8224" xr:uid="{00000000-0005-0000-0000-000007140000}"/>
    <cellStyle name="Comma 5 2 12 3" xfId="8225" xr:uid="{00000000-0005-0000-0000-000008140000}"/>
    <cellStyle name="Comma 5 2 13" xfId="8226" xr:uid="{00000000-0005-0000-0000-000009140000}"/>
    <cellStyle name="Comma 5 2 13 2" xfId="8227" xr:uid="{00000000-0005-0000-0000-00000A140000}"/>
    <cellStyle name="Comma 5 2 13 2 2" xfId="8228" xr:uid="{00000000-0005-0000-0000-00000B140000}"/>
    <cellStyle name="Comma 5 2 13 3" xfId="8229" xr:uid="{00000000-0005-0000-0000-00000C140000}"/>
    <cellStyle name="Comma 5 2 14" xfId="8230" xr:uid="{00000000-0005-0000-0000-00000D140000}"/>
    <cellStyle name="Comma 5 2 14 2" xfId="8231" xr:uid="{00000000-0005-0000-0000-00000E140000}"/>
    <cellStyle name="Comma 5 2 14 2 2" xfId="8232" xr:uid="{00000000-0005-0000-0000-00000F140000}"/>
    <cellStyle name="Comma 5 2 14 3" xfId="8233" xr:uid="{00000000-0005-0000-0000-000010140000}"/>
    <cellStyle name="Comma 5 2 15" xfId="8234" xr:uid="{00000000-0005-0000-0000-000011140000}"/>
    <cellStyle name="Comma 5 2 15 2" xfId="8235" xr:uid="{00000000-0005-0000-0000-000012140000}"/>
    <cellStyle name="Comma 5 2 15 2 2" xfId="8236" xr:uid="{00000000-0005-0000-0000-000013140000}"/>
    <cellStyle name="Comma 5 2 15 3" xfId="8237" xr:uid="{00000000-0005-0000-0000-000014140000}"/>
    <cellStyle name="Comma 5 2 16" xfId="8238" xr:uid="{00000000-0005-0000-0000-000015140000}"/>
    <cellStyle name="Comma 5 2 16 2" xfId="8239" xr:uid="{00000000-0005-0000-0000-000016140000}"/>
    <cellStyle name="Comma 5 2 17" xfId="8240" xr:uid="{00000000-0005-0000-0000-000017140000}"/>
    <cellStyle name="Comma 5 2 17 2" xfId="8241" xr:uid="{00000000-0005-0000-0000-000018140000}"/>
    <cellStyle name="Comma 5 2 18" xfId="8242" xr:uid="{00000000-0005-0000-0000-000019140000}"/>
    <cellStyle name="Comma 5 2 18 2" xfId="8243" xr:uid="{00000000-0005-0000-0000-00001A140000}"/>
    <cellStyle name="Comma 5 2 19" xfId="8244" xr:uid="{00000000-0005-0000-0000-00001B140000}"/>
    <cellStyle name="Comma 5 2 19 2" xfId="8245" xr:uid="{00000000-0005-0000-0000-00001C140000}"/>
    <cellStyle name="Comma 5 2 2" xfId="458" xr:uid="{00000000-0005-0000-0000-00001D140000}"/>
    <cellStyle name="Comma 5 2 2 10" xfId="8246" xr:uid="{00000000-0005-0000-0000-00001E140000}"/>
    <cellStyle name="Comma 5 2 2 10 2" xfId="8247" xr:uid="{00000000-0005-0000-0000-00001F140000}"/>
    <cellStyle name="Comma 5 2 2 10 2 2" xfId="8248" xr:uid="{00000000-0005-0000-0000-000020140000}"/>
    <cellStyle name="Comma 5 2 2 10 3" xfId="8249" xr:uid="{00000000-0005-0000-0000-000021140000}"/>
    <cellStyle name="Comma 5 2 2 11" xfId="8250" xr:uid="{00000000-0005-0000-0000-000022140000}"/>
    <cellStyle name="Comma 5 2 2 11 2" xfId="8251" xr:uid="{00000000-0005-0000-0000-000023140000}"/>
    <cellStyle name="Comma 5 2 2 11 2 2" xfId="8252" xr:uid="{00000000-0005-0000-0000-000024140000}"/>
    <cellStyle name="Comma 5 2 2 11 3" xfId="8253" xr:uid="{00000000-0005-0000-0000-000025140000}"/>
    <cellStyle name="Comma 5 2 2 12" xfId="8254" xr:uid="{00000000-0005-0000-0000-000026140000}"/>
    <cellStyle name="Comma 5 2 2 12 2" xfId="8255" xr:uid="{00000000-0005-0000-0000-000027140000}"/>
    <cellStyle name="Comma 5 2 2 13" xfId="8256" xr:uid="{00000000-0005-0000-0000-000028140000}"/>
    <cellStyle name="Comma 5 2 2 13 2" xfId="8257" xr:uid="{00000000-0005-0000-0000-000029140000}"/>
    <cellStyle name="Comma 5 2 2 14" xfId="8258" xr:uid="{00000000-0005-0000-0000-00002A140000}"/>
    <cellStyle name="Comma 5 2 2 14 2" xfId="8259" xr:uid="{00000000-0005-0000-0000-00002B140000}"/>
    <cellStyle name="Comma 5 2 2 15" xfId="8260" xr:uid="{00000000-0005-0000-0000-00002C140000}"/>
    <cellStyle name="Comma 5 2 2 15 2" xfId="8261" xr:uid="{00000000-0005-0000-0000-00002D140000}"/>
    <cellStyle name="Comma 5 2 2 16" xfId="8262" xr:uid="{00000000-0005-0000-0000-00002E140000}"/>
    <cellStyle name="Comma 5 2 2 17" xfId="8263" xr:uid="{00000000-0005-0000-0000-00002F140000}"/>
    <cellStyle name="Comma 5 2 2 2" xfId="459" xr:uid="{00000000-0005-0000-0000-000030140000}"/>
    <cellStyle name="Comma 5 2 2 2 10" xfId="8264" xr:uid="{00000000-0005-0000-0000-000031140000}"/>
    <cellStyle name="Comma 5 2 2 2 2" xfId="460" xr:uid="{00000000-0005-0000-0000-000032140000}"/>
    <cellStyle name="Comma 5 2 2 2 2 2" xfId="8265" xr:uid="{00000000-0005-0000-0000-000033140000}"/>
    <cellStyle name="Comma 5 2 2 2 2 2 2" xfId="8266" xr:uid="{00000000-0005-0000-0000-000034140000}"/>
    <cellStyle name="Comma 5 2 2 2 2 2 2 2" xfId="8267" xr:uid="{00000000-0005-0000-0000-000035140000}"/>
    <cellStyle name="Comma 5 2 2 2 2 2 3" xfId="8268" xr:uid="{00000000-0005-0000-0000-000036140000}"/>
    <cellStyle name="Comma 5 2 2 2 2 3" xfId="8269" xr:uid="{00000000-0005-0000-0000-000037140000}"/>
    <cellStyle name="Comma 5 2 2 2 2 3 2" xfId="8270" xr:uid="{00000000-0005-0000-0000-000038140000}"/>
    <cellStyle name="Comma 5 2 2 2 2 3 2 2" xfId="8271" xr:uid="{00000000-0005-0000-0000-000039140000}"/>
    <cellStyle name="Comma 5 2 2 2 2 3 3" xfId="8272" xr:uid="{00000000-0005-0000-0000-00003A140000}"/>
    <cellStyle name="Comma 5 2 2 2 2 4" xfId="8273" xr:uid="{00000000-0005-0000-0000-00003B140000}"/>
    <cellStyle name="Comma 5 2 2 2 2 4 2" xfId="8274" xr:uid="{00000000-0005-0000-0000-00003C140000}"/>
    <cellStyle name="Comma 5 2 2 2 2 4 2 2" xfId="8275" xr:uid="{00000000-0005-0000-0000-00003D140000}"/>
    <cellStyle name="Comma 5 2 2 2 2 4 3" xfId="8276" xr:uid="{00000000-0005-0000-0000-00003E140000}"/>
    <cellStyle name="Comma 5 2 2 2 2 5" xfId="8277" xr:uid="{00000000-0005-0000-0000-00003F140000}"/>
    <cellStyle name="Comma 5 2 2 2 2 5 2" xfId="8278" xr:uid="{00000000-0005-0000-0000-000040140000}"/>
    <cellStyle name="Comma 5 2 2 2 2 6" xfId="8279" xr:uid="{00000000-0005-0000-0000-000041140000}"/>
    <cellStyle name="Comma 5 2 2 2 2 6 2" xfId="8280" xr:uid="{00000000-0005-0000-0000-000042140000}"/>
    <cellStyle name="Comma 5 2 2 2 2 7" xfId="8281" xr:uid="{00000000-0005-0000-0000-000043140000}"/>
    <cellStyle name="Comma 5 2 2 2 3" xfId="8282" xr:uid="{00000000-0005-0000-0000-000044140000}"/>
    <cellStyle name="Comma 5 2 2 2 3 2" xfId="8283" xr:uid="{00000000-0005-0000-0000-000045140000}"/>
    <cellStyle name="Comma 5 2 2 2 3 2 2" xfId="8284" xr:uid="{00000000-0005-0000-0000-000046140000}"/>
    <cellStyle name="Comma 5 2 2 2 3 2 2 2" xfId="8285" xr:uid="{00000000-0005-0000-0000-000047140000}"/>
    <cellStyle name="Comma 5 2 2 2 3 2 3" xfId="8286" xr:uid="{00000000-0005-0000-0000-000048140000}"/>
    <cellStyle name="Comma 5 2 2 2 3 3" xfId="8287" xr:uid="{00000000-0005-0000-0000-000049140000}"/>
    <cellStyle name="Comma 5 2 2 2 3 3 2" xfId="8288" xr:uid="{00000000-0005-0000-0000-00004A140000}"/>
    <cellStyle name="Comma 5 2 2 2 3 3 2 2" xfId="8289" xr:uid="{00000000-0005-0000-0000-00004B140000}"/>
    <cellStyle name="Comma 5 2 2 2 3 3 3" xfId="8290" xr:uid="{00000000-0005-0000-0000-00004C140000}"/>
    <cellStyle name="Comma 5 2 2 2 3 4" xfId="8291" xr:uid="{00000000-0005-0000-0000-00004D140000}"/>
    <cellStyle name="Comma 5 2 2 2 3 4 2" xfId="8292" xr:uid="{00000000-0005-0000-0000-00004E140000}"/>
    <cellStyle name="Comma 5 2 2 2 3 4 2 2" xfId="8293" xr:uid="{00000000-0005-0000-0000-00004F140000}"/>
    <cellStyle name="Comma 5 2 2 2 3 4 3" xfId="8294" xr:uid="{00000000-0005-0000-0000-000050140000}"/>
    <cellStyle name="Comma 5 2 2 2 3 5" xfId="8295" xr:uid="{00000000-0005-0000-0000-000051140000}"/>
    <cellStyle name="Comma 5 2 2 2 3 5 2" xfId="8296" xr:uid="{00000000-0005-0000-0000-000052140000}"/>
    <cellStyle name="Comma 5 2 2 2 3 6" xfId="8297" xr:uid="{00000000-0005-0000-0000-000053140000}"/>
    <cellStyle name="Comma 5 2 2 2 4" xfId="8298" xr:uid="{00000000-0005-0000-0000-000054140000}"/>
    <cellStyle name="Comma 5 2 2 2 4 2" xfId="8299" xr:uid="{00000000-0005-0000-0000-000055140000}"/>
    <cellStyle name="Comma 5 2 2 2 4 2 2" xfId="8300" xr:uid="{00000000-0005-0000-0000-000056140000}"/>
    <cellStyle name="Comma 5 2 2 2 4 3" xfId="8301" xr:uid="{00000000-0005-0000-0000-000057140000}"/>
    <cellStyle name="Comma 5 2 2 2 5" xfId="8302" xr:uid="{00000000-0005-0000-0000-000058140000}"/>
    <cellStyle name="Comma 5 2 2 2 5 2" xfId="8303" xr:uid="{00000000-0005-0000-0000-000059140000}"/>
    <cellStyle name="Comma 5 2 2 2 5 2 2" xfId="8304" xr:uid="{00000000-0005-0000-0000-00005A140000}"/>
    <cellStyle name="Comma 5 2 2 2 5 3" xfId="8305" xr:uid="{00000000-0005-0000-0000-00005B140000}"/>
    <cellStyle name="Comma 5 2 2 2 6" xfId="8306" xr:uid="{00000000-0005-0000-0000-00005C140000}"/>
    <cellStyle name="Comma 5 2 2 2 6 2" xfId="8307" xr:uid="{00000000-0005-0000-0000-00005D140000}"/>
    <cellStyle name="Comma 5 2 2 2 6 2 2" xfId="8308" xr:uid="{00000000-0005-0000-0000-00005E140000}"/>
    <cellStyle name="Comma 5 2 2 2 6 3" xfId="8309" xr:uid="{00000000-0005-0000-0000-00005F140000}"/>
    <cellStyle name="Comma 5 2 2 2 7" xfId="8310" xr:uid="{00000000-0005-0000-0000-000060140000}"/>
    <cellStyle name="Comma 5 2 2 2 7 2" xfId="8311" xr:uid="{00000000-0005-0000-0000-000061140000}"/>
    <cellStyle name="Comma 5 2 2 2 8" xfId="8312" xr:uid="{00000000-0005-0000-0000-000062140000}"/>
    <cellStyle name="Comma 5 2 2 2 8 2" xfId="8313" xr:uid="{00000000-0005-0000-0000-000063140000}"/>
    <cellStyle name="Comma 5 2 2 2 9" xfId="8314" xr:uid="{00000000-0005-0000-0000-000064140000}"/>
    <cellStyle name="Comma 5 2 2 3" xfId="461" xr:uid="{00000000-0005-0000-0000-000065140000}"/>
    <cellStyle name="Comma 5 2 2 3 10" xfId="8315" xr:uid="{00000000-0005-0000-0000-000066140000}"/>
    <cellStyle name="Comma 5 2 2 3 2" xfId="462" xr:uid="{00000000-0005-0000-0000-000067140000}"/>
    <cellStyle name="Comma 5 2 2 3 2 2" xfId="8316" xr:uid="{00000000-0005-0000-0000-000068140000}"/>
    <cellStyle name="Comma 5 2 2 3 2 2 2" xfId="8317" xr:uid="{00000000-0005-0000-0000-000069140000}"/>
    <cellStyle name="Comma 5 2 2 3 2 2 2 2" xfId="8318" xr:uid="{00000000-0005-0000-0000-00006A140000}"/>
    <cellStyle name="Comma 5 2 2 3 2 2 3" xfId="8319" xr:uid="{00000000-0005-0000-0000-00006B140000}"/>
    <cellStyle name="Comma 5 2 2 3 2 3" xfId="8320" xr:uid="{00000000-0005-0000-0000-00006C140000}"/>
    <cellStyle name="Comma 5 2 2 3 2 3 2" xfId="8321" xr:uid="{00000000-0005-0000-0000-00006D140000}"/>
    <cellStyle name="Comma 5 2 2 3 2 3 2 2" xfId="8322" xr:uid="{00000000-0005-0000-0000-00006E140000}"/>
    <cellStyle name="Comma 5 2 2 3 2 3 3" xfId="8323" xr:uid="{00000000-0005-0000-0000-00006F140000}"/>
    <cellStyle name="Comma 5 2 2 3 2 4" xfId="8324" xr:uid="{00000000-0005-0000-0000-000070140000}"/>
    <cellStyle name="Comma 5 2 2 3 2 4 2" xfId="8325" xr:uid="{00000000-0005-0000-0000-000071140000}"/>
    <cellStyle name="Comma 5 2 2 3 2 4 2 2" xfId="8326" xr:uid="{00000000-0005-0000-0000-000072140000}"/>
    <cellStyle name="Comma 5 2 2 3 2 4 3" xfId="8327" xr:uid="{00000000-0005-0000-0000-000073140000}"/>
    <cellStyle name="Comma 5 2 2 3 2 5" xfId="8328" xr:uid="{00000000-0005-0000-0000-000074140000}"/>
    <cellStyle name="Comma 5 2 2 3 2 5 2" xfId="8329" xr:uid="{00000000-0005-0000-0000-000075140000}"/>
    <cellStyle name="Comma 5 2 2 3 2 6" xfId="8330" xr:uid="{00000000-0005-0000-0000-000076140000}"/>
    <cellStyle name="Comma 5 2 2 3 2 6 2" xfId="8331" xr:uid="{00000000-0005-0000-0000-000077140000}"/>
    <cellStyle name="Comma 5 2 2 3 2 7" xfId="8332" xr:uid="{00000000-0005-0000-0000-000078140000}"/>
    <cellStyle name="Comma 5 2 2 3 3" xfId="8333" xr:uid="{00000000-0005-0000-0000-000079140000}"/>
    <cellStyle name="Comma 5 2 2 3 3 2" xfId="8334" xr:uid="{00000000-0005-0000-0000-00007A140000}"/>
    <cellStyle name="Comma 5 2 2 3 3 2 2" xfId="8335" xr:uid="{00000000-0005-0000-0000-00007B140000}"/>
    <cellStyle name="Comma 5 2 2 3 3 2 2 2" xfId="8336" xr:uid="{00000000-0005-0000-0000-00007C140000}"/>
    <cellStyle name="Comma 5 2 2 3 3 2 3" xfId="8337" xr:uid="{00000000-0005-0000-0000-00007D140000}"/>
    <cellStyle name="Comma 5 2 2 3 3 3" xfId="8338" xr:uid="{00000000-0005-0000-0000-00007E140000}"/>
    <cellStyle name="Comma 5 2 2 3 3 3 2" xfId="8339" xr:uid="{00000000-0005-0000-0000-00007F140000}"/>
    <cellStyle name="Comma 5 2 2 3 3 3 2 2" xfId="8340" xr:uid="{00000000-0005-0000-0000-000080140000}"/>
    <cellStyle name="Comma 5 2 2 3 3 3 3" xfId="8341" xr:uid="{00000000-0005-0000-0000-000081140000}"/>
    <cellStyle name="Comma 5 2 2 3 3 4" xfId="8342" xr:uid="{00000000-0005-0000-0000-000082140000}"/>
    <cellStyle name="Comma 5 2 2 3 3 4 2" xfId="8343" xr:uid="{00000000-0005-0000-0000-000083140000}"/>
    <cellStyle name="Comma 5 2 2 3 3 4 2 2" xfId="8344" xr:uid="{00000000-0005-0000-0000-000084140000}"/>
    <cellStyle name="Comma 5 2 2 3 3 4 3" xfId="8345" xr:uid="{00000000-0005-0000-0000-000085140000}"/>
    <cellStyle name="Comma 5 2 2 3 3 5" xfId="8346" xr:uid="{00000000-0005-0000-0000-000086140000}"/>
    <cellStyle name="Comma 5 2 2 3 3 5 2" xfId="8347" xr:uid="{00000000-0005-0000-0000-000087140000}"/>
    <cellStyle name="Comma 5 2 2 3 3 6" xfId="8348" xr:uid="{00000000-0005-0000-0000-000088140000}"/>
    <cellStyle name="Comma 5 2 2 3 4" xfId="8349" xr:uid="{00000000-0005-0000-0000-000089140000}"/>
    <cellStyle name="Comma 5 2 2 3 4 2" xfId="8350" xr:uid="{00000000-0005-0000-0000-00008A140000}"/>
    <cellStyle name="Comma 5 2 2 3 4 2 2" xfId="8351" xr:uid="{00000000-0005-0000-0000-00008B140000}"/>
    <cellStyle name="Comma 5 2 2 3 4 3" xfId="8352" xr:uid="{00000000-0005-0000-0000-00008C140000}"/>
    <cellStyle name="Comma 5 2 2 3 5" xfId="8353" xr:uid="{00000000-0005-0000-0000-00008D140000}"/>
    <cellStyle name="Comma 5 2 2 3 5 2" xfId="8354" xr:uid="{00000000-0005-0000-0000-00008E140000}"/>
    <cellStyle name="Comma 5 2 2 3 5 2 2" xfId="8355" xr:uid="{00000000-0005-0000-0000-00008F140000}"/>
    <cellStyle name="Comma 5 2 2 3 5 3" xfId="8356" xr:uid="{00000000-0005-0000-0000-000090140000}"/>
    <cellStyle name="Comma 5 2 2 3 6" xfId="8357" xr:uid="{00000000-0005-0000-0000-000091140000}"/>
    <cellStyle name="Comma 5 2 2 3 6 2" xfId="8358" xr:uid="{00000000-0005-0000-0000-000092140000}"/>
    <cellStyle name="Comma 5 2 2 3 6 2 2" xfId="8359" xr:uid="{00000000-0005-0000-0000-000093140000}"/>
    <cellStyle name="Comma 5 2 2 3 6 3" xfId="8360" xr:uid="{00000000-0005-0000-0000-000094140000}"/>
    <cellStyle name="Comma 5 2 2 3 7" xfId="8361" xr:uid="{00000000-0005-0000-0000-000095140000}"/>
    <cellStyle name="Comma 5 2 2 3 7 2" xfId="8362" xr:uid="{00000000-0005-0000-0000-000096140000}"/>
    <cellStyle name="Comma 5 2 2 3 8" xfId="8363" xr:uid="{00000000-0005-0000-0000-000097140000}"/>
    <cellStyle name="Comma 5 2 2 3 8 2" xfId="8364" xr:uid="{00000000-0005-0000-0000-000098140000}"/>
    <cellStyle name="Comma 5 2 2 3 9" xfId="8365" xr:uid="{00000000-0005-0000-0000-000099140000}"/>
    <cellStyle name="Comma 5 2 2 4" xfId="463" xr:uid="{00000000-0005-0000-0000-00009A140000}"/>
    <cellStyle name="Comma 5 2 2 4 2" xfId="8366" xr:uid="{00000000-0005-0000-0000-00009B140000}"/>
    <cellStyle name="Comma 5 2 2 4 2 2" xfId="8367" xr:uid="{00000000-0005-0000-0000-00009C140000}"/>
    <cellStyle name="Comma 5 2 2 4 2 2 2" xfId="8368" xr:uid="{00000000-0005-0000-0000-00009D140000}"/>
    <cellStyle name="Comma 5 2 2 4 2 3" xfId="8369" xr:uid="{00000000-0005-0000-0000-00009E140000}"/>
    <cellStyle name="Comma 5 2 2 4 3" xfId="8370" xr:uid="{00000000-0005-0000-0000-00009F140000}"/>
    <cellStyle name="Comma 5 2 2 4 3 2" xfId="8371" xr:uid="{00000000-0005-0000-0000-0000A0140000}"/>
    <cellStyle name="Comma 5 2 2 4 3 2 2" xfId="8372" xr:uid="{00000000-0005-0000-0000-0000A1140000}"/>
    <cellStyle name="Comma 5 2 2 4 3 3" xfId="8373" xr:uid="{00000000-0005-0000-0000-0000A2140000}"/>
    <cellStyle name="Comma 5 2 2 4 4" xfId="8374" xr:uid="{00000000-0005-0000-0000-0000A3140000}"/>
    <cellStyle name="Comma 5 2 2 4 4 2" xfId="8375" xr:uid="{00000000-0005-0000-0000-0000A4140000}"/>
    <cellStyle name="Comma 5 2 2 4 4 2 2" xfId="8376" xr:uid="{00000000-0005-0000-0000-0000A5140000}"/>
    <cellStyle name="Comma 5 2 2 4 4 3" xfId="8377" xr:uid="{00000000-0005-0000-0000-0000A6140000}"/>
    <cellStyle name="Comma 5 2 2 4 5" xfId="8378" xr:uid="{00000000-0005-0000-0000-0000A7140000}"/>
    <cellStyle name="Comma 5 2 2 4 5 2" xfId="8379" xr:uid="{00000000-0005-0000-0000-0000A8140000}"/>
    <cellStyle name="Comma 5 2 2 4 6" xfId="8380" xr:uid="{00000000-0005-0000-0000-0000A9140000}"/>
    <cellStyle name="Comma 5 2 2 4 6 2" xfId="8381" xr:uid="{00000000-0005-0000-0000-0000AA140000}"/>
    <cellStyle name="Comma 5 2 2 4 7" xfId="8382" xr:uid="{00000000-0005-0000-0000-0000AB140000}"/>
    <cellStyle name="Comma 5 2 2 5" xfId="8383" xr:uid="{00000000-0005-0000-0000-0000AC140000}"/>
    <cellStyle name="Comma 5 2 2 5 2" xfId="8384" xr:uid="{00000000-0005-0000-0000-0000AD140000}"/>
    <cellStyle name="Comma 5 2 2 5 2 2" xfId="8385" xr:uid="{00000000-0005-0000-0000-0000AE140000}"/>
    <cellStyle name="Comma 5 2 2 5 2 2 2" xfId="8386" xr:uid="{00000000-0005-0000-0000-0000AF140000}"/>
    <cellStyle name="Comma 5 2 2 5 2 3" xfId="8387" xr:uid="{00000000-0005-0000-0000-0000B0140000}"/>
    <cellStyle name="Comma 5 2 2 5 3" xfId="8388" xr:uid="{00000000-0005-0000-0000-0000B1140000}"/>
    <cellStyle name="Comma 5 2 2 5 3 2" xfId="8389" xr:uid="{00000000-0005-0000-0000-0000B2140000}"/>
    <cellStyle name="Comma 5 2 2 5 3 2 2" xfId="8390" xr:uid="{00000000-0005-0000-0000-0000B3140000}"/>
    <cellStyle name="Comma 5 2 2 5 3 3" xfId="8391" xr:uid="{00000000-0005-0000-0000-0000B4140000}"/>
    <cellStyle name="Comma 5 2 2 5 4" xfId="8392" xr:uid="{00000000-0005-0000-0000-0000B5140000}"/>
    <cellStyle name="Comma 5 2 2 5 4 2" xfId="8393" xr:uid="{00000000-0005-0000-0000-0000B6140000}"/>
    <cellStyle name="Comma 5 2 2 5 4 2 2" xfId="8394" xr:uid="{00000000-0005-0000-0000-0000B7140000}"/>
    <cellStyle name="Comma 5 2 2 5 4 3" xfId="8395" xr:uid="{00000000-0005-0000-0000-0000B8140000}"/>
    <cellStyle name="Comma 5 2 2 5 5" xfId="8396" xr:uid="{00000000-0005-0000-0000-0000B9140000}"/>
    <cellStyle name="Comma 5 2 2 5 5 2" xfId="8397" xr:uid="{00000000-0005-0000-0000-0000BA140000}"/>
    <cellStyle name="Comma 5 2 2 5 6" xfId="8398" xr:uid="{00000000-0005-0000-0000-0000BB140000}"/>
    <cellStyle name="Comma 5 2 2 6" xfId="8399" xr:uid="{00000000-0005-0000-0000-0000BC140000}"/>
    <cellStyle name="Comma 5 2 2 6 2" xfId="8400" xr:uid="{00000000-0005-0000-0000-0000BD140000}"/>
    <cellStyle name="Comma 5 2 2 6 2 2" xfId="8401" xr:uid="{00000000-0005-0000-0000-0000BE140000}"/>
    <cellStyle name="Comma 5 2 2 6 2 2 2" xfId="8402" xr:uid="{00000000-0005-0000-0000-0000BF140000}"/>
    <cellStyle name="Comma 5 2 2 6 2 3" xfId="8403" xr:uid="{00000000-0005-0000-0000-0000C0140000}"/>
    <cellStyle name="Comma 5 2 2 6 3" xfId="8404" xr:uid="{00000000-0005-0000-0000-0000C1140000}"/>
    <cellStyle name="Comma 5 2 2 6 3 2" xfId="8405" xr:uid="{00000000-0005-0000-0000-0000C2140000}"/>
    <cellStyle name="Comma 5 2 2 6 3 2 2" xfId="8406" xr:uid="{00000000-0005-0000-0000-0000C3140000}"/>
    <cellStyle name="Comma 5 2 2 6 3 3" xfId="8407" xr:uid="{00000000-0005-0000-0000-0000C4140000}"/>
    <cellStyle name="Comma 5 2 2 6 4" xfId="8408" xr:uid="{00000000-0005-0000-0000-0000C5140000}"/>
    <cellStyle name="Comma 5 2 2 6 4 2" xfId="8409" xr:uid="{00000000-0005-0000-0000-0000C6140000}"/>
    <cellStyle name="Comma 5 2 2 6 4 2 2" xfId="8410" xr:uid="{00000000-0005-0000-0000-0000C7140000}"/>
    <cellStyle name="Comma 5 2 2 6 4 3" xfId="8411" xr:uid="{00000000-0005-0000-0000-0000C8140000}"/>
    <cellStyle name="Comma 5 2 2 6 5" xfId="8412" xr:uid="{00000000-0005-0000-0000-0000C9140000}"/>
    <cellStyle name="Comma 5 2 2 6 5 2" xfId="8413" xr:uid="{00000000-0005-0000-0000-0000CA140000}"/>
    <cellStyle name="Comma 5 2 2 6 6" xfId="8414" xr:uid="{00000000-0005-0000-0000-0000CB140000}"/>
    <cellStyle name="Comma 5 2 2 7" xfId="8415" xr:uid="{00000000-0005-0000-0000-0000CC140000}"/>
    <cellStyle name="Comma 5 2 2 7 2" xfId="8416" xr:uid="{00000000-0005-0000-0000-0000CD140000}"/>
    <cellStyle name="Comma 5 2 2 7 2 2" xfId="8417" xr:uid="{00000000-0005-0000-0000-0000CE140000}"/>
    <cellStyle name="Comma 5 2 2 7 2 2 2" xfId="8418" xr:uid="{00000000-0005-0000-0000-0000CF140000}"/>
    <cellStyle name="Comma 5 2 2 7 2 3" xfId="8419" xr:uid="{00000000-0005-0000-0000-0000D0140000}"/>
    <cellStyle name="Comma 5 2 2 7 3" xfId="8420" xr:uid="{00000000-0005-0000-0000-0000D1140000}"/>
    <cellStyle name="Comma 5 2 2 7 3 2" xfId="8421" xr:uid="{00000000-0005-0000-0000-0000D2140000}"/>
    <cellStyle name="Comma 5 2 2 7 3 2 2" xfId="8422" xr:uid="{00000000-0005-0000-0000-0000D3140000}"/>
    <cellStyle name="Comma 5 2 2 7 3 3" xfId="8423" xr:uid="{00000000-0005-0000-0000-0000D4140000}"/>
    <cellStyle name="Comma 5 2 2 7 4" xfId="8424" xr:uid="{00000000-0005-0000-0000-0000D5140000}"/>
    <cellStyle name="Comma 5 2 2 7 4 2" xfId="8425" xr:uid="{00000000-0005-0000-0000-0000D6140000}"/>
    <cellStyle name="Comma 5 2 2 7 4 2 2" xfId="8426" xr:uid="{00000000-0005-0000-0000-0000D7140000}"/>
    <cellStyle name="Comma 5 2 2 7 4 3" xfId="8427" xr:uid="{00000000-0005-0000-0000-0000D8140000}"/>
    <cellStyle name="Comma 5 2 2 7 5" xfId="8428" xr:uid="{00000000-0005-0000-0000-0000D9140000}"/>
    <cellStyle name="Comma 5 2 2 7 5 2" xfId="8429" xr:uid="{00000000-0005-0000-0000-0000DA140000}"/>
    <cellStyle name="Comma 5 2 2 7 6" xfId="8430" xr:uid="{00000000-0005-0000-0000-0000DB140000}"/>
    <cellStyle name="Comma 5 2 2 8" xfId="8431" xr:uid="{00000000-0005-0000-0000-0000DC140000}"/>
    <cellStyle name="Comma 5 2 2 8 2" xfId="8432" xr:uid="{00000000-0005-0000-0000-0000DD140000}"/>
    <cellStyle name="Comma 5 2 2 8 2 2" xfId="8433" xr:uid="{00000000-0005-0000-0000-0000DE140000}"/>
    <cellStyle name="Comma 5 2 2 8 3" xfId="8434" xr:uid="{00000000-0005-0000-0000-0000DF140000}"/>
    <cellStyle name="Comma 5 2 2 9" xfId="8435" xr:uid="{00000000-0005-0000-0000-0000E0140000}"/>
    <cellStyle name="Comma 5 2 2 9 2" xfId="8436" xr:uid="{00000000-0005-0000-0000-0000E1140000}"/>
    <cellStyle name="Comma 5 2 2 9 2 2" xfId="8437" xr:uid="{00000000-0005-0000-0000-0000E2140000}"/>
    <cellStyle name="Comma 5 2 2 9 3" xfId="8438" xr:uid="{00000000-0005-0000-0000-0000E3140000}"/>
    <cellStyle name="Comma 5 2 20" xfId="8439" xr:uid="{00000000-0005-0000-0000-0000E4140000}"/>
    <cellStyle name="Comma 5 2 20 2" xfId="8440" xr:uid="{00000000-0005-0000-0000-0000E5140000}"/>
    <cellStyle name="Comma 5 2 21" xfId="8441" xr:uid="{00000000-0005-0000-0000-0000E6140000}"/>
    <cellStyle name="Comma 5 2 21 2" xfId="8442" xr:uid="{00000000-0005-0000-0000-0000E7140000}"/>
    <cellStyle name="Comma 5 2 22" xfId="8443" xr:uid="{00000000-0005-0000-0000-0000E8140000}"/>
    <cellStyle name="Comma 5 2 23" xfId="8444" xr:uid="{00000000-0005-0000-0000-0000E9140000}"/>
    <cellStyle name="Comma 5 2 24" xfId="8445" xr:uid="{00000000-0005-0000-0000-0000EA140000}"/>
    <cellStyle name="Comma 5 2 25" xfId="55051" xr:uid="{00000000-0005-0000-0000-0000EB140000}"/>
    <cellStyle name="Comma 5 2 3" xfId="464" xr:uid="{00000000-0005-0000-0000-0000EC140000}"/>
    <cellStyle name="Comma 5 2 3 10" xfId="8446" xr:uid="{00000000-0005-0000-0000-0000ED140000}"/>
    <cellStyle name="Comma 5 2 3 10 2" xfId="8447" xr:uid="{00000000-0005-0000-0000-0000EE140000}"/>
    <cellStyle name="Comma 5 2 3 11" xfId="8448" xr:uid="{00000000-0005-0000-0000-0000EF140000}"/>
    <cellStyle name="Comma 5 2 3 12" xfId="8449" xr:uid="{00000000-0005-0000-0000-0000F0140000}"/>
    <cellStyle name="Comma 5 2 3 2" xfId="465" xr:uid="{00000000-0005-0000-0000-0000F1140000}"/>
    <cellStyle name="Comma 5 2 3 2 2" xfId="466" xr:uid="{00000000-0005-0000-0000-0000F2140000}"/>
    <cellStyle name="Comma 5 2 3 2 2 2" xfId="8450" xr:uid="{00000000-0005-0000-0000-0000F3140000}"/>
    <cellStyle name="Comma 5 2 3 2 2 2 2" xfId="8451" xr:uid="{00000000-0005-0000-0000-0000F4140000}"/>
    <cellStyle name="Comma 5 2 3 2 2 3" xfId="8452" xr:uid="{00000000-0005-0000-0000-0000F5140000}"/>
    <cellStyle name="Comma 5 2 3 2 3" xfId="8453" xr:uid="{00000000-0005-0000-0000-0000F6140000}"/>
    <cellStyle name="Comma 5 2 3 2 3 2" xfId="8454" xr:uid="{00000000-0005-0000-0000-0000F7140000}"/>
    <cellStyle name="Comma 5 2 3 2 3 2 2" xfId="8455" xr:uid="{00000000-0005-0000-0000-0000F8140000}"/>
    <cellStyle name="Comma 5 2 3 2 3 3" xfId="8456" xr:uid="{00000000-0005-0000-0000-0000F9140000}"/>
    <cellStyle name="Comma 5 2 3 2 4" xfId="8457" xr:uid="{00000000-0005-0000-0000-0000FA140000}"/>
    <cellStyle name="Comma 5 2 3 2 4 2" xfId="8458" xr:uid="{00000000-0005-0000-0000-0000FB140000}"/>
    <cellStyle name="Comma 5 2 3 2 4 2 2" xfId="8459" xr:uid="{00000000-0005-0000-0000-0000FC140000}"/>
    <cellStyle name="Comma 5 2 3 2 4 3" xfId="8460" xr:uid="{00000000-0005-0000-0000-0000FD140000}"/>
    <cellStyle name="Comma 5 2 3 2 5" xfId="8461" xr:uid="{00000000-0005-0000-0000-0000FE140000}"/>
    <cellStyle name="Comma 5 2 3 2 5 2" xfId="8462" xr:uid="{00000000-0005-0000-0000-0000FF140000}"/>
    <cellStyle name="Comma 5 2 3 2 6" xfId="8463" xr:uid="{00000000-0005-0000-0000-000000150000}"/>
    <cellStyle name="Comma 5 2 3 2 6 2" xfId="8464" xr:uid="{00000000-0005-0000-0000-000001150000}"/>
    <cellStyle name="Comma 5 2 3 2 7" xfId="8465" xr:uid="{00000000-0005-0000-0000-000002150000}"/>
    <cellStyle name="Comma 5 2 3 2 8" xfId="8466" xr:uid="{00000000-0005-0000-0000-000003150000}"/>
    <cellStyle name="Comma 5 2 3 3" xfId="467" xr:uid="{00000000-0005-0000-0000-000004150000}"/>
    <cellStyle name="Comma 5 2 3 3 2" xfId="468" xr:uid="{00000000-0005-0000-0000-000005150000}"/>
    <cellStyle name="Comma 5 2 3 3 2 2" xfId="8467" xr:uid="{00000000-0005-0000-0000-000006150000}"/>
    <cellStyle name="Comma 5 2 3 3 2 2 2" xfId="8468" xr:uid="{00000000-0005-0000-0000-000007150000}"/>
    <cellStyle name="Comma 5 2 3 3 2 3" xfId="8469" xr:uid="{00000000-0005-0000-0000-000008150000}"/>
    <cellStyle name="Comma 5 2 3 3 3" xfId="8470" xr:uid="{00000000-0005-0000-0000-000009150000}"/>
    <cellStyle name="Comma 5 2 3 3 3 2" xfId="8471" xr:uid="{00000000-0005-0000-0000-00000A150000}"/>
    <cellStyle name="Comma 5 2 3 3 3 2 2" xfId="8472" xr:uid="{00000000-0005-0000-0000-00000B150000}"/>
    <cellStyle name="Comma 5 2 3 3 3 3" xfId="8473" xr:uid="{00000000-0005-0000-0000-00000C150000}"/>
    <cellStyle name="Comma 5 2 3 3 4" xfId="8474" xr:uid="{00000000-0005-0000-0000-00000D150000}"/>
    <cellStyle name="Comma 5 2 3 3 4 2" xfId="8475" xr:uid="{00000000-0005-0000-0000-00000E150000}"/>
    <cellStyle name="Comma 5 2 3 3 4 2 2" xfId="8476" xr:uid="{00000000-0005-0000-0000-00000F150000}"/>
    <cellStyle name="Comma 5 2 3 3 4 3" xfId="8477" xr:uid="{00000000-0005-0000-0000-000010150000}"/>
    <cellStyle name="Comma 5 2 3 3 5" xfId="8478" xr:uid="{00000000-0005-0000-0000-000011150000}"/>
    <cellStyle name="Comma 5 2 3 3 5 2" xfId="8479" xr:uid="{00000000-0005-0000-0000-000012150000}"/>
    <cellStyle name="Comma 5 2 3 3 6" xfId="8480" xr:uid="{00000000-0005-0000-0000-000013150000}"/>
    <cellStyle name="Comma 5 2 3 3 7" xfId="8481" xr:uid="{00000000-0005-0000-0000-000014150000}"/>
    <cellStyle name="Comma 5 2 3 4" xfId="469" xr:uid="{00000000-0005-0000-0000-000015150000}"/>
    <cellStyle name="Comma 5 2 3 4 2" xfId="8482" xr:uid="{00000000-0005-0000-0000-000016150000}"/>
    <cellStyle name="Comma 5 2 3 4 2 2" xfId="8483" xr:uid="{00000000-0005-0000-0000-000017150000}"/>
    <cellStyle name="Comma 5 2 3 4 3" xfId="8484" xr:uid="{00000000-0005-0000-0000-000018150000}"/>
    <cellStyle name="Comma 5 2 3 5" xfId="8485" xr:uid="{00000000-0005-0000-0000-000019150000}"/>
    <cellStyle name="Comma 5 2 3 5 2" xfId="8486" xr:uid="{00000000-0005-0000-0000-00001A150000}"/>
    <cellStyle name="Comma 5 2 3 5 2 2" xfId="8487" xr:uid="{00000000-0005-0000-0000-00001B150000}"/>
    <cellStyle name="Comma 5 2 3 5 3" xfId="8488" xr:uid="{00000000-0005-0000-0000-00001C150000}"/>
    <cellStyle name="Comma 5 2 3 6" xfId="8489" xr:uid="{00000000-0005-0000-0000-00001D150000}"/>
    <cellStyle name="Comma 5 2 3 6 2" xfId="8490" xr:uid="{00000000-0005-0000-0000-00001E150000}"/>
    <cellStyle name="Comma 5 2 3 6 2 2" xfId="8491" xr:uid="{00000000-0005-0000-0000-00001F150000}"/>
    <cellStyle name="Comma 5 2 3 6 3" xfId="8492" xr:uid="{00000000-0005-0000-0000-000020150000}"/>
    <cellStyle name="Comma 5 2 3 7" xfId="8493" xr:uid="{00000000-0005-0000-0000-000021150000}"/>
    <cellStyle name="Comma 5 2 3 7 2" xfId="8494" xr:uid="{00000000-0005-0000-0000-000022150000}"/>
    <cellStyle name="Comma 5 2 3 8" xfId="8495" xr:uid="{00000000-0005-0000-0000-000023150000}"/>
    <cellStyle name="Comma 5 2 3 8 2" xfId="8496" xr:uid="{00000000-0005-0000-0000-000024150000}"/>
    <cellStyle name="Comma 5 2 3 9" xfId="8497" xr:uid="{00000000-0005-0000-0000-000025150000}"/>
    <cellStyle name="Comma 5 2 3 9 2" xfId="8498" xr:uid="{00000000-0005-0000-0000-000026150000}"/>
    <cellStyle name="Comma 5 2 4" xfId="470" xr:uid="{00000000-0005-0000-0000-000027150000}"/>
    <cellStyle name="Comma 5 2 4 10" xfId="8499" xr:uid="{00000000-0005-0000-0000-000028150000}"/>
    <cellStyle name="Comma 5 2 4 10 2" xfId="8500" xr:uid="{00000000-0005-0000-0000-000029150000}"/>
    <cellStyle name="Comma 5 2 4 11" xfId="8501" xr:uid="{00000000-0005-0000-0000-00002A150000}"/>
    <cellStyle name="Comma 5 2 4 12" xfId="8502" xr:uid="{00000000-0005-0000-0000-00002B150000}"/>
    <cellStyle name="Comma 5 2 4 2" xfId="471" xr:uid="{00000000-0005-0000-0000-00002C150000}"/>
    <cellStyle name="Comma 5 2 4 2 2" xfId="8503" xr:uid="{00000000-0005-0000-0000-00002D150000}"/>
    <cellStyle name="Comma 5 2 4 2 2 2" xfId="8504" xr:uid="{00000000-0005-0000-0000-00002E150000}"/>
    <cellStyle name="Comma 5 2 4 2 2 2 2" xfId="8505" xr:uid="{00000000-0005-0000-0000-00002F150000}"/>
    <cellStyle name="Comma 5 2 4 2 2 3" xfId="8506" xr:uid="{00000000-0005-0000-0000-000030150000}"/>
    <cellStyle name="Comma 5 2 4 2 3" xfId="8507" xr:uid="{00000000-0005-0000-0000-000031150000}"/>
    <cellStyle name="Comma 5 2 4 2 3 2" xfId="8508" xr:uid="{00000000-0005-0000-0000-000032150000}"/>
    <cellStyle name="Comma 5 2 4 2 3 2 2" xfId="8509" xr:uid="{00000000-0005-0000-0000-000033150000}"/>
    <cellStyle name="Comma 5 2 4 2 3 3" xfId="8510" xr:uid="{00000000-0005-0000-0000-000034150000}"/>
    <cellStyle name="Comma 5 2 4 2 4" xfId="8511" xr:uid="{00000000-0005-0000-0000-000035150000}"/>
    <cellStyle name="Comma 5 2 4 2 4 2" xfId="8512" xr:uid="{00000000-0005-0000-0000-000036150000}"/>
    <cellStyle name="Comma 5 2 4 2 4 2 2" xfId="8513" xr:uid="{00000000-0005-0000-0000-000037150000}"/>
    <cellStyle name="Comma 5 2 4 2 4 3" xfId="8514" xr:uid="{00000000-0005-0000-0000-000038150000}"/>
    <cellStyle name="Comma 5 2 4 2 5" xfId="8515" xr:uid="{00000000-0005-0000-0000-000039150000}"/>
    <cellStyle name="Comma 5 2 4 2 5 2" xfId="8516" xr:uid="{00000000-0005-0000-0000-00003A150000}"/>
    <cellStyle name="Comma 5 2 4 2 6" xfId="8517" xr:uid="{00000000-0005-0000-0000-00003B150000}"/>
    <cellStyle name="Comma 5 2 4 2 6 2" xfId="8518" xr:uid="{00000000-0005-0000-0000-00003C150000}"/>
    <cellStyle name="Comma 5 2 4 2 7" xfId="8519" xr:uid="{00000000-0005-0000-0000-00003D150000}"/>
    <cellStyle name="Comma 5 2 4 3" xfId="8520" xr:uid="{00000000-0005-0000-0000-00003E150000}"/>
    <cellStyle name="Comma 5 2 4 3 2" xfId="8521" xr:uid="{00000000-0005-0000-0000-00003F150000}"/>
    <cellStyle name="Comma 5 2 4 3 2 2" xfId="8522" xr:uid="{00000000-0005-0000-0000-000040150000}"/>
    <cellStyle name="Comma 5 2 4 3 2 2 2" xfId="8523" xr:uid="{00000000-0005-0000-0000-000041150000}"/>
    <cellStyle name="Comma 5 2 4 3 2 3" xfId="8524" xr:uid="{00000000-0005-0000-0000-000042150000}"/>
    <cellStyle name="Comma 5 2 4 3 3" xfId="8525" xr:uid="{00000000-0005-0000-0000-000043150000}"/>
    <cellStyle name="Comma 5 2 4 3 3 2" xfId="8526" xr:uid="{00000000-0005-0000-0000-000044150000}"/>
    <cellStyle name="Comma 5 2 4 3 3 2 2" xfId="8527" xr:uid="{00000000-0005-0000-0000-000045150000}"/>
    <cellStyle name="Comma 5 2 4 3 3 3" xfId="8528" xr:uid="{00000000-0005-0000-0000-000046150000}"/>
    <cellStyle name="Comma 5 2 4 3 4" xfId="8529" xr:uid="{00000000-0005-0000-0000-000047150000}"/>
    <cellStyle name="Comma 5 2 4 3 4 2" xfId="8530" xr:uid="{00000000-0005-0000-0000-000048150000}"/>
    <cellStyle name="Comma 5 2 4 3 4 2 2" xfId="8531" xr:uid="{00000000-0005-0000-0000-000049150000}"/>
    <cellStyle name="Comma 5 2 4 3 4 3" xfId="8532" xr:uid="{00000000-0005-0000-0000-00004A150000}"/>
    <cellStyle name="Comma 5 2 4 3 5" xfId="8533" xr:uid="{00000000-0005-0000-0000-00004B150000}"/>
    <cellStyle name="Comma 5 2 4 3 5 2" xfId="8534" xr:uid="{00000000-0005-0000-0000-00004C150000}"/>
    <cellStyle name="Comma 5 2 4 3 6" xfId="8535" xr:uid="{00000000-0005-0000-0000-00004D150000}"/>
    <cellStyle name="Comma 5 2 4 4" xfId="8536" xr:uid="{00000000-0005-0000-0000-00004E150000}"/>
    <cellStyle name="Comma 5 2 4 4 2" xfId="8537" xr:uid="{00000000-0005-0000-0000-00004F150000}"/>
    <cellStyle name="Comma 5 2 4 4 2 2" xfId="8538" xr:uid="{00000000-0005-0000-0000-000050150000}"/>
    <cellStyle name="Comma 5 2 4 4 3" xfId="8539" xr:uid="{00000000-0005-0000-0000-000051150000}"/>
    <cellStyle name="Comma 5 2 4 5" xfId="8540" xr:uid="{00000000-0005-0000-0000-000052150000}"/>
    <cellStyle name="Comma 5 2 4 5 2" xfId="8541" xr:uid="{00000000-0005-0000-0000-000053150000}"/>
    <cellStyle name="Comma 5 2 4 5 2 2" xfId="8542" xr:uid="{00000000-0005-0000-0000-000054150000}"/>
    <cellStyle name="Comma 5 2 4 5 3" xfId="8543" xr:uid="{00000000-0005-0000-0000-000055150000}"/>
    <cellStyle name="Comma 5 2 4 6" xfId="8544" xr:uid="{00000000-0005-0000-0000-000056150000}"/>
    <cellStyle name="Comma 5 2 4 6 2" xfId="8545" xr:uid="{00000000-0005-0000-0000-000057150000}"/>
    <cellStyle name="Comma 5 2 4 6 2 2" xfId="8546" xr:uid="{00000000-0005-0000-0000-000058150000}"/>
    <cellStyle name="Comma 5 2 4 6 3" xfId="8547" xr:uid="{00000000-0005-0000-0000-000059150000}"/>
    <cellStyle name="Comma 5 2 4 7" xfId="8548" xr:uid="{00000000-0005-0000-0000-00005A150000}"/>
    <cellStyle name="Comma 5 2 4 7 2" xfId="8549" xr:uid="{00000000-0005-0000-0000-00005B150000}"/>
    <cellStyle name="Comma 5 2 4 8" xfId="8550" xr:uid="{00000000-0005-0000-0000-00005C150000}"/>
    <cellStyle name="Comma 5 2 4 8 2" xfId="8551" xr:uid="{00000000-0005-0000-0000-00005D150000}"/>
    <cellStyle name="Comma 5 2 4 9" xfId="8552" xr:uid="{00000000-0005-0000-0000-00005E150000}"/>
    <cellStyle name="Comma 5 2 4 9 2" xfId="8553" xr:uid="{00000000-0005-0000-0000-00005F150000}"/>
    <cellStyle name="Comma 5 2 5" xfId="472" xr:uid="{00000000-0005-0000-0000-000060150000}"/>
    <cellStyle name="Comma 5 2 5 2" xfId="473" xr:uid="{00000000-0005-0000-0000-000061150000}"/>
    <cellStyle name="Comma 5 2 5 3" xfId="8554" xr:uid="{00000000-0005-0000-0000-000062150000}"/>
    <cellStyle name="Comma 5 2 6" xfId="474" xr:uid="{00000000-0005-0000-0000-000063150000}"/>
    <cellStyle name="Comma 5 2 6 2" xfId="8555" xr:uid="{00000000-0005-0000-0000-000064150000}"/>
    <cellStyle name="Comma 5 2 6 2 2" xfId="8556" xr:uid="{00000000-0005-0000-0000-000065150000}"/>
    <cellStyle name="Comma 5 2 6 2 2 2" xfId="8557" xr:uid="{00000000-0005-0000-0000-000066150000}"/>
    <cellStyle name="Comma 5 2 6 2 2 2 2" xfId="8558" xr:uid="{00000000-0005-0000-0000-000067150000}"/>
    <cellStyle name="Comma 5 2 6 2 2 3" xfId="8559" xr:uid="{00000000-0005-0000-0000-000068150000}"/>
    <cellStyle name="Comma 5 2 6 2 3" xfId="8560" xr:uid="{00000000-0005-0000-0000-000069150000}"/>
    <cellStyle name="Comma 5 2 6 2 3 2" xfId="8561" xr:uid="{00000000-0005-0000-0000-00006A150000}"/>
    <cellStyle name="Comma 5 2 6 2 3 2 2" xfId="8562" xr:uid="{00000000-0005-0000-0000-00006B150000}"/>
    <cellStyle name="Comma 5 2 6 2 3 3" xfId="8563" xr:uid="{00000000-0005-0000-0000-00006C150000}"/>
    <cellStyle name="Comma 5 2 6 2 4" xfId="8564" xr:uid="{00000000-0005-0000-0000-00006D150000}"/>
    <cellStyle name="Comma 5 2 6 2 4 2" xfId="8565" xr:uid="{00000000-0005-0000-0000-00006E150000}"/>
    <cellStyle name="Comma 5 2 6 2 4 2 2" xfId="8566" xr:uid="{00000000-0005-0000-0000-00006F150000}"/>
    <cellStyle name="Comma 5 2 6 2 4 3" xfId="8567" xr:uid="{00000000-0005-0000-0000-000070150000}"/>
    <cellStyle name="Comma 5 2 6 2 5" xfId="8568" xr:uid="{00000000-0005-0000-0000-000071150000}"/>
    <cellStyle name="Comma 5 2 6 2 5 2" xfId="8569" xr:uid="{00000000-0005-0000-0000-000072150000}"/>
    <cellStyle name="Comma 5 2 6 2 6" xfId="8570" xr:uid="{00000000-0005-0000-0000-000073150000}"/>
    <cellStyle name="Comma 5 2 6 2 6 2" xfId="8571" xr:uid="{00000000-0005-0000-0000-000074150000}"/>
    <cellStyle name="Comma 5 2 6 2 7" xfId="8572" xr:uid="{00000000-0005-0000-0000-000075150000}"/>
    <cellStyle name="Comma 5 2 6 3" xfId="8573" xr:uid="{00000000-0005-0000-0000-000076150000}"/>
    <cellStyle name="Comma 5 2 6 3 2" xfId="8574" xr:uid="{00000000-0005-0000-0000-000077150000}"/>
    <cellStyle name="Comma 5 2 6 3 2 2" xfId="8575" xr:uid="{00000000-0005-0000-0000-000078150000}"/>
    <cellStyle name="Comma 5 2 6 3 2 2 2" xfId="8576" xr:uid="{00000000-0005-0000-0000-000079150000}"/>
    <cellStyle name="Comma 5 2 6 3 2 3" xfId="8577" xr:uid="{00000000-0005-0000-0000-00007A150000}"/>
    <cellStyle name="Comma 5 2 6 3 3" xfId="8578" xr:uid="{00000000-0005-0000-0000-00007B150000}"/>
    <cellStyle name="Comma 5 2 6 3 3 2" xfId="8579" xr:uid="{00000000-0005-0000-0000-00007C150000}"/>
    <cellStyle name="Comma 5 2 6 3 3 2 2" xfId="8580" xr:uid="{00000000-0005-0000-0000-00007D150000}"/>
    <cellStyle name="Comma 5 2 6 3 3 3" xfId="8581" xr:uid="{00000000-0005-0000-0000-00007E150000}"/>
    <cellStyle name="Comma 5 2 6 3 4" xfId="8582" xr:uid="{00000000-0005-0000-0000-00007F150000}"/>
    <cellStyle name="Comma 5 2 6 3 4 2" xfId="8583" xr:uid="{00000000-0005-0000-0000-000080150000}"/>
    <cellStyle name="Comma 5 2 6 3 4 2 2" xfId="8584" xr:uid="{00000000-0005-0000-0000-000081150000}"/>
    <cellStyle name="Comma 5 2 6 3 4 3" xfId="8585" xr:uid="{00000000-0005-0000-0000-000082150000}"/>
    <cellStyle name="Comma 5 2 6 3 5" xfId="8586" xr:uid="{00000000-0005-0000-0000-000083150000}"/>
    <cellStyle name="Comma 5 2 6 3 5 2" xfId="8587" xr:uid="{00000000-0005-0000-0000-000084150000}"/>
    <cellStyle name="Comma 5 2 6 3 6" xfId="8588" xr:uid="{00000000-0005-0000-0000-000085150000}"/>
    <cellStyle name="Comma 5 2 6 4" xfId="8589" xr:uid="{00000000-0005-0000-0000-000086150000}"/>
    <cellStyle name="Comma 5 2 6 4 2" xfId="8590" xr:uid="{00000000-0005-0000-0000-000087150000}"/>
    <cellStyle name="Comma 5 2 6 4 2 2" xfId="8591" xr:uid="{00000000-0005-0000-0000-000088150000}"/>
    <cellStyle name="Comma 5 2 6 4 3" xfId="8592" xr:uid="{00000000-0005-0000-0000-000089150000}"/>
    <cellStyle name="Comma 5 2 6 5" xfId="8593" xr:uid="{00000000-0005-0000-0000-00008A150000}"/>
    <cellStyle name="Comma 5 2 6 5 2" xfId="8594" xr:uid="{00000000-0005-0000-0000-00008B150000}"/>
    <cellStyle name="Comma 5 2 6 5 2 2" xfId="8595" xr:uid="{00000000-0005-0000-0000-00008C150000}"/>
    <cellStyle name="Comma 5 2 6 5 3" xfId="8596" xr:uid="{00000000-0005-0000-0000-00008D150000}"/>
    <cellStyle name="Comma 5 2 6 6" xfId="8597" xr:uid="{00000000-0005-0000-0000-00008E150000}"/>
    <cellStyle name="Comma 5 2 6 6 2" xfId="8598" xr:uid="{00000000-0005-0000-0000-00008F150000}"/>
    <cellStyle name="Comma 5 2 6 6 2 2" xfId="8599" xr:uid="{00000000-0005-0000-0000-000090150000}"/>
    <cellStyle name="Comma 5 2 6 6 3" xfId="8600" xr:uid="{00000000-0005-0000-0000-000091150000}"/>
    <cellStyle name="Comma 5 2 6 7" xfId="8601" xr:uid="{00000000-0005-0000-0000-000092150000}"/>
    <cellStyle name="Comma 5 2 6 7 2" xfId="8602" xr:uid="{00000000-0005-0000-0000-000093150000}"/>
    <cellStyle name="Comma 5 2 6 8" xfId="8603" xr:uid="{00000000-0005-0000-0000-000094150000}"/>
    <cellStyle name="Comma 5 2 6 8 2" xfId="8604" xr:uid="{00000000-0005-0000-0000-000095150000}"/>
    <cellStyle name="Comma 5 2 6 9" xfId="8605" xr:uid="{00000000-0005-0000-0000-000096150000}"/>
    <cellStyle name="Comma 5 2 7" xfId="8606" xr:uid="{00000000-0005-0000-0000-000097150000}"/>
    <cellStyle name="Comma 5 2 7 2" xfId="8607" xr:uid="{00000000-0005-0000-0000-000098150000}"/>
    <cellStyle name="Comma 5 2 7 2 2" xfId="8608" xr:uid="{00000000-0005-0000-0000-000099150000}"/>
    <cellStyle name="Comma 5 2 7 2 2 2" xfId="8609" xr:uid="{00000000-0005-0000-0000-00009A150000}"/>
    <cellStyle name="Comma 5 2 7 2 2 2 2" xfId="8610" xr:uid="{00000000-0005-0000-0000-00009B150000}"/>
    <cellStyle name="Comma 5 2 7 2 2 3" xfId="8611" xr:uid="{00000000-0005-0000-0000-00009C150000}"/>
    <cellStyle name="Comma 5 2 7 2 3" xfId="8612" xr:uid="{00000000-0005-0000-0000-00009D150000}"/>
    <cellStyle name="Comma 5 2 7 2 3 2" xfId="8613" xr:uid="{00000000-0005-0000-0000-00009E150000}"/>
    <cellStyle name="Comma 5 2 7 2 3 2 2" xfId="8614" xr:uid="{00000000-0005-0000-0000-00009F150000}"/>
    <cellStyle name="Comma 5 2 7 2 3 3" xfId="8615" xr:uid="{00000000-0005-0000-0000-0000A0150000}"/>
    <cellStyle name="Comma 5 2 7 2 4" xfId="8616" xr:uid="{00000000-0005-0000-0000-0000A1150000}"/>
    <cellStyle name="Comma 5 2 7 2 4 2" xfId="8617" xr:uid="{00000000-0005-0000-0000-0000A2150000}"/>
    <cellStyle name="Comma 5 2 7 2 4 2 2" xfId="8618" xr:uid="{00000000-0005-0000-0000-0000A3150000}"/>
    <cellStyle name="Comma 5 2 7 2 4 3" xfId="8619" xr:uid="{00000000-0005-0000-0000-0000A4150000}"/>
    <cellStyle name="Comma 5 2 7 2 5" xfId="8620" xr:uid="{00000000-0005-0000-0000-0000A5150000}"/>
    <cellStyle name="Comma 5 2 7 2 5 2" xfId="8621" xr:uid="{00000000-0005-0000-0000-0000A6150000}"/>
    <cellStyle name="Comma 5 2 7 2 6" xfId="8622" xr:uid="{00000000-0005-0000-0000-0000A7150000}"/>
    <cellStyle name="Comma 5 2 7 2 6 2" xfId="8623" xr:uid="{00000000-0005-0000-0000-0000A8150000}"/>
    <cellStyle name="Comma 5 2 7 2 7" xfId="8624" xr:uid="{00000000-0005-0000-0000-0000A9150000}"/>
    <cellStyle name="Comma 5 2 7 3" xfId="8625" xr:uid="{00000000-0005-0000-0000-0000AA150000}"/>
    <cellStyle name="Comma 5 2 7 3 2" xfId="8626" xr:uid="{00000000-0005-0000-0000-0000AB150000}"/>
    <cellStyle name="Comma 5 2 7 3 2 2" xfId="8627" xr:uid="{00000000-0005-0000-0000-0000AC150000}"/>
    <cellStyle name="Comma 5 2 7 3 2 2 2" xfId="8628" xr:uid="{00000000-0005-0000-0000-0000AD150000}"/>
    <cellStyle name="Comma 5 2 7 3 2 3" xfId="8629" xr:uid="{00000000-0005-0000-0000-0000AE150000}"/>
    <cellStyle name="Comma 5 2 7 3 3" xfId="8630" xr:uid="{00000000-0005-0000-0000-0000AF150000}"/>
    <cellStyle name="Comma 5 2 7 3 3 2" xfId="8631" xr:uid="{00000000-0005-0000-0000-0000B0150000}"/>
    <cellStyle name="Comma 5 2 7 3 3 2 2" xfId="8632" xr:uid="{00000000-0005-0000-0000-0000B1150000}"/>
    <cellStyle name="Comma 5 2 7 3 3 3" xfId="8633" xr:uid="{00000000-0005-0000-0000-0000B2150000}"/>
    <cellStyle name="Comma 5 2 7 3 4" xfId="8634" xr:uid="{00000000-0005-0000-0000-0000B3150000}"/>
    <cellStyle name="Comma 5 2 7 3 4 2" xfId="8635" xr:uid="{00000000-0005-0000-0000-0000B4150000}"/>
    <cellStyle name="Comma 5 2 7 3 4 2 2" xfId="8636" xr:uid="{00000000-0005-0000-0000-0000B5150000}"/>
    <cellStyle name="Comma 5 2 7 3 4 3" xfId="8637" xr:uid="{00000000-0005-0000-0000-0000B6150000}"/>
    <cellStyle name="Comma 5 2 7 3 5" xfId="8638" xr:uid="{00000000-0005-0000-0000-0000B7150000}"/>
    <cellStyle name="Comma 5 2 7 3 5 2" xfId="8639" xr:uid="{00000000-0005-0000-0000-0000B8150000}"/>
    <cellStyle name="Comma 5 2 7 3 6" xfId="8640" xr:uid="{00000000-0005-0000-0000-0000B9150000}"/>
    <cellStyle name="Comma 5 2 7 4" xfId="8641" xr:uid="{00000000-0005-0000-0000-0000BA150000}"/>
    <cellStyle name="Comma 5 2 7 4 2" xfId="8642" xr:uid="{00000000-0005-0000-0000-0000BB150000}"/>
    <cellStyle name="Comma 5 2 7 4 2 2" xfId="8643" xr:uid="{00000000-0005-0000-0000-0000BC150000}"/>
    <cellStyle name="Comma 5 2 7 4 3" xfId="8644" xr:uid="{00000000-0005-0000-0000-0000BD150000}"/>
    <cellStyle name="Comma 5 2 7 5" xfId="8645" xr:uid="{00000000-0005-0000-0000-0000BE150000}"/>
    <cellStyle name="Comma 5 2 7 5 2" xfId="8646" xr:uid="{00000000-0005-0000-0000-0000BF150000}"/>
    <cellStyle name="Comma 5 2 7 5 2 2" xfId="8647" xr:uid="{00000000-0005-0000-0000-0000C0150000}"/>
    <cellStyle name="Comma 5 2 7 5 3" xfId="8648" xr:uid="{00000000-0005-0000-0000-0000C1150000}"/>
    <cellStyle name="Comma 5 2 7 6" xfId="8649" xr:uid="{00000000-0005-0000-0000-0000C2150000}"/>
    <cellStyle name="Comma 5 2 7 6 2" xfId="8650" xr:uid="{00000000-0005-0000-0000-0000C3150000}"/>
    <cellStyle name="Comma 5 2 7 6 2 2" xfId="8651" xr:uid="{00000000-0005-0000-0000-0000C4150000}"/>
    <cellStyle name="Comma 5 2 7 6 3" xfId="8652" xr:uid="{00000000-0005-0000-0000-0000C5150000}"/>
    <cellStyle name="Comma 5 2 7 7" xfId="8653" xr:uid="{00000000-0005-0000-0000-0000C6150000}"/>
    <cellStyle name="Comma 5 2 7 7 2" xfId="8654" xr:uid="{00000000-0005-0000-0000-0000C7150000}"/>
    <cellStyle name="Comma 5 2 7 8" xfId="8655" xr:uid="{00000000-0005-0000-0000-0000C8150000}"/>
    <cellStyle name="Comma 5 2 7 8 2" xfId="8656" xr:uid="{00000000-0005-0000-0000-0000C9150000}"/>
    <cellStyle name="Comma 5 2 7 9" xfId="8657" xr:uid="{00000000-0005-0000-0000-0000CA150000}"/>
    <cellStyle name="Comma 5 2 8" xfId="8658" xr:uid="{00000000-0005-0000-0000-0000CB150000}"/>
    <cellStyle name="Comma 5 2 8 2" xfId="8659" xr:uid="{00000000-0005-0000-0000-0000CC150000}"/>
    <cellStyle name="Comma 5 2 8 2 2" xfId="8660" xr:uid="{00000000-0005-0000-0000-0000CD150000}"/>
    <cellStyle name="Comma 5 2 8 2 2 2" xfId="8661" xr:uid="{00000000-0005-0000-0000-0000CE150000}"/>
    <cellStyle name="Comma 5 2 8 2 3" xfId="8662" xr:uid="{00000000-0005-0000-0000-0000CF150000}"/>
    <cellStyle name="Comma 5 2 8 3" xfId="8663" xr:uid="{00000000-0005-0000-0000-0000D0150000}"/>
    <cellStyle name="Comma 5 2 8 3 2" xfId="8664" xr:uid="{00000000-0005-0000-0000-0000D1150000}"/>
    <cellStyle name="Comma 5 2 8 3 2 2" xfId="8665" xr:uid="{00000000-0005-0000-0000-0000D2150000}"/>
    <cellStyle name="Comma 5 2 8 3 3" xfId="8666" xr:uid="{00000000-0005-0000-0000-0000D3150000}"/>
    <cellStyle name="Comma 5 2 8 4" xfId="8667" xr:uid="{00000000-0005-0000-0000-0000D4150000}"/>
    <cellStyle name="Comma 5 2 8 4 2" xfId="8668" xr:uid="{00000000-0005-0000-0000-0000D5150000}"/>
    <cellStyle name="Comma 5 2 8 4 2 2" xfId="8669" xr:uid="{00000000-0005-0000-0000-0000D6150000}"/>
    <cellStyle name="Comma 5 2 8 4 3" xfId="8670" xr:uid="{00000000-0005-0000-0000-0000D7150000}"/>
    <cellStyle name="Comma 5 2 8 5" xfId="8671" xr:uid="{00000000-0005-0000-0000-0000D8150000}"/>
    <cellStyle name="Comma 5 2 8 5 2" xfId="8672" xr:uid="{00000000-0005-0000-0000-0000D9150000}"/>
    <cellStyle name="Comma 5 2 8 6" xfId="8673" xr:uid="{00000000-0005-0000-0000-0000DA150000}"/>
    <cellStyle name="Comma 5 2 8 6 2" xfId="8674" xr:uid="{00000000-0005-0000-0000-0000DB150000}"/>
    <cellStyle name="Comma 5 2 8 7" xfId="8675" xr:uid="{00000000-0005-0000-0000-0000DC150000}"/>
    <cellStyle name="Comma 5 2 9" xfId="8676" xr:uid="{00000000-0005-0000-0000-0000DD150000}"/>
    <cellStyle name="Comma 5 2 9 2" xfId="8677" xr:uid="{00000000-0005-0000-0000-0000DE150000}"/>
    <cellStyle name="Comma 5 2 9 2 2" xfId="8678" xr:uid="{00000000-0005-0000-0000-0000DF150000}"/>
    <cellStyle name="Comma 5 2 9 2 2 2" xfId="8679" xr:uid="{00000000-0005-0000-0000-0000E0150000}"/>
    <cellStyle name="Comma 5 2 9 2 3" xfId="8680" xr:uid="{00000000-0005-0000-0000-0000E1150000}"/>
    <cellStyle name="Comma 5 2 9 3" xfId="8681" xr:uid="{00000000-0005-0000-0000-0000E2150000}"/>
    <cellStyle name="Comma 5 2 9 3 2" xfId="8682" xr:uid="{00000000-0005-0000-0000-0000E3150000}"/>
    <cellStyle name="Comma 5 2 9 3 2 2" xfId="8683" xr:uid="{00000000-0005-0000-0000-0000E4150000}"/>
    <cellStyle name="Comma 5 2 9 3 3" xfId="8684" xr:uid="{00000000-0005-0000-0000-0000E5150000}"/>
    <cellStyle name="Comma 5 2 9 4" xfId="8685" xr:uid="{00000000-0005-0000-0000-0000E6150000}"/>
    <cellStyle name="Comma 5 2 9 4 2" xfId="8686" xr:uid="{00000000-0005-0000-0000-0000E7150000}"/>
    <cellStyle name="Comma 5 2 9 4 2 2" xfId="8687" xr:uid="{00000000-0005-0000-0000-0000E8150000}"/>
    <cellStyle name="Comma 5 2 9 4 3" xfId="8688" xr:uid="{00000000-0005-0000-0000-0000E9150000}"/>
    <cellStyle name="Comma 5 2 9 5" xfId="8689" xr:uid="{00000000-0005-0000-0000-0000EA150000}"/>
    <cellStyle name="Comma 5 2 9 5 2" xfId="8690" xr:uid="{00000000-0005-0000-0000-0000EB150000}"/>
    <cellStyle name="Comma 5 2 9 6" xfId="8691" xr:uid="{00000000-0005-0000-0000-0000EC150000}"/>
    <cellStyle name="Comma 5 3" xfId="475" xr:uid="{00000000-0005-0000-0000-0000ED150000}"/>
    <cellStyle name="Comma 5 3 10" xfId="8692" xr:uid="{00000000-0005-0000-0000-0000EE150000}"/>
    <cellStyle name="Comma 5 3 10 2" xfId="8693" xr:uid="{00000000-0005-0000-0000-0000EF150000}"/>
    <cellStyle name="Comma 5 3 10 2 2" xfId="8694" xr:uid="{00000000-0005-0000-0000-0000F0150000}"/>
    <cellStyle name="Comma 5 3 10 2 2 2" xfId="8695" xr:uid="{00000000-0005-0000-0000-0000F1150000}"/>
    <cellStyle name="Comma 5 3 10 2 3" xfId="8696" xr:uid="{00000000-0005-0000-0000-0000F2150000}"/>
    <cellStyle name="Comma 5 3 10 3" xfId="8697" xr:uid="{00000000-0005-0000-0000-0000F3150000}"/>
    <cellStyle name="Comma 5 3 10 3 2" xfId="8698" xr:uid="{00000000-0005-0000-0000-0000F4150000}"/>
    <cellStyle name="Comma 5 3 10 3 2 2" xfId="8699" xr:uid="{00000000-0005-0000-0000-0000F5150000}"/>
    <cellStyle name="Comma 5 3 10 3 3" xfId="8700" xr:uid="{00000000-0005-0000-0000-0000F6150000}"/>
    <cellStyle name="Comma 5 3 10 4" xfId="8701" xr:uid="{00000000-0005-0000-0000-0000F7150000}"/>
    <cellStyle name="Comma 5 3 10 4 2" xfId="8702" xr:uid="{00000000-0005-0000-0000-0000F8150000}"/>
    <cellStyle name="Comma 5 3 10 4 2 2" xfId="8703" xr:uid="{00000000-0005-0000-0000-0000F9150000}"/>
    <cellStyle name="Comma 5 3 10 4 3" xfId="8704" xr:uid="{00000000-0005-0000-0000-0000FA150000}"/>
    <cellStyle name="Comma 5 3 10 5" xfId="8705" xr:uid="{00000000-0005-0000-0000-0000FB150000}"/>
    <cellStyle name="Comma 5 3 10 5 2" xfId="8706" xr:uid="{00000000-0005-0000-0000-0000FC150000}"/>
    <cellStyle name="Comma 5 3 10 6" xfId="8707" xr:uid="{00000000-0005-0000-0000-0000FD150000}"/>
    <cellStyle name="Comma 5 3 11" xfId="8708" xr:uid="{00000000-0005-0000-0000-0000FE150000}"/>
    <cellStyle name="Comma 5 3 11 2" xfId="8709" xr:uid="{00000000-0005-0000-0000-0000FF150000}"/>
    <cellStyle name="Comma 5 3 11 2 2" xfId="8710" xr:uid="{00000000-0005-0000-0000-000000160000}"/>
    <cellStyle name="Comma 5 3 11 3" xfId="8711" xr:uid="{00000000-0005-0000-0000-000001160000}"/>
    <cellStyle name="Comma 5 3 12" xfId="8712" xr:uid="{00000000-0005-0000-0000-000002160000}"/>
    <cellStyle name="Comma 5 3 12 2" xfId="8713" xr:uid="{00000000-0005-0000-0000-000003160000}"/>
    <cellStyle name="Comma 5 3 12 2 2" xfId="8714" xr:uid="{00000000-0005-0000-0000-000004160000}"/>
    <cellStyle name="Comma 5 3 12 3" xfId="8715" xr:uid="{00000000-0005-0000-0000-000005160000}"/>
    <cellStyle name="Comma 5 3 13" xfId="8716" xr:uid="{00000000-0005-0000-0000-000006160000}"/>
    <cellStyle name="Comma 5 3 13 2" xfId="8717" xr:uid="{00000000-0005-0000-0000-000007160000}"/>
    <cellStyle name="Comma 5 3 13 2 2" xfId="8718" xr:uid="{00000000-0005-0000-0000-000008160000}"/>
    <cellStyle name="Comma 5 3 13 3" xfId="8719" xr:uid="{00000000-0005-0000-0000-000009160000}"/>
    <cellStyle name="Comma 5 3 14" xfId="8720" xr:uid="{00000000-0005-0000-0000-00000A160000}"/>
    <cellStyle name="Comma 5 3 14 2" xfId="8721" xr:uid="{00000000-0005-0000-0000-00000B160000}"/>
    <cellStyle name="Comma 5 3 14 2 2" xfId="8722" xr:uid="{00000000-0005-0000-0000-00000C160000}"/>
    <cellStyle name="Comma 5 3 14 3" xfId="8723" xr:uid="{00000000-0005-0000-0000-00000D160000}"/>
    <cellStyle name="Comma 5 3 15" xfId="8724" xr:uid="{00000000-0005-0000-0000-00000E160000}"/>
    <cellStyle name="Comma 5 3 15 2" xfId="8725" xr:uid="{00000000-0005-0000-0000-00000F160000}"/>
    <cellStyle name="Comma 5 3 16" xfId="8726" xr:uid="{00000000-0005-0000-0000-000010160000}"/>
    <cellStyle name="Comma 5 3 16 2" xfId="8727" xr:uid="{00000000-0005-0000-0000-000011160000}"/>
    <cellStyle name="Comma 5 3 17" xfId="8728" xr:uid="{00000000-0005-0000-0000-000012160000}"/>
    <cellStyle name="Comma 5 3 17 2" xfId="8729" xr:uid="{00000000-0005-0000-0000-000013160000}"/>
    <cellStyle name="Comma 5 3 18" xfId="8730" xr:uid="{00000000-0005-0000-0000-000014160000}"/>
    <cellStyle name="Comma 5 3 18 2" xfId="8731" xr:uid="{00000000-0005-0000-0000-000015160000}"/>
    <cellStyle name="Comma 5 3 19" xfId="8732" xr:uid="{00000000-0005-0000-0000-000016160000}"/>
    <cellStyle name="Comma 5 3 19 2" xfId="8733" xr:uid="{00000000-0005-0000-0000-000017160000}"/>
    <cellStyle name="Comma 5 3 2" xfId="476" xr:uid="{00000000-0005-0000-0000-000018160000}"/>
    <cellStyle name="Comma 5 3 2 2" xfId="477" xr:uid="{00000000-0005-0000-0000-000019160000}"/>
    <cellStyle name="Comma 5 3 2 2 2" xfId="8734" xr:uid="{00000000-0005-0000-0000-00001A160000}"/>
    <cellStyle name="Comma 5 3 2 3" xfId="8735" xr:uid="{00000000-0005-0000-0000-00001B160000}"/>
    <cellStyle name="Comma 5 3 2 4" xfId="8736" xr:uid="{00000000-0005-0000-0000-00001C160000}"/>
    <cellStyle name="Comma 5 3 2 5" xfId="8737" xr:uid="{00000000-0005-0000-0000-00001D160000}"/>
    <cellStyle name="Comma 5 3 20" xfId="8738" xr:uid="{00000000-0005-0000-0000-00001E160000}"/>
    <cellStyle name="Comma 5 3 20 2" xfId="8739" xr:uid="{00000000-0005-0000-0000-00001F160000}"/>
    <cellStyle name="Comma 5 3 21" xfId="8740" xr:uid="{00000000-0005-0000-0000-000020160000}"/>
    <cellStyle name="Comma 5 3 22" xfId="8741" xr:uid="{00000000-0005-0000-0000-000021160000}"/>
    <cellStyle name="Comma 5 3 23" xfId="55052" xr:uid="{00000000-0005-0000-0000-000022160000}"/>
    <cellStyle name="Comma 5 3 3" xfId="478" xr:uid="{00000000-0005-0000-0000-000023160000}"/>
    <cellStyle name="Comma 5 3 3 2" xfId="479" xr:uid="{00000000-0005-0000-0000-000024160000}"/>
    <cellStyle name="Comma 5 3 3 3" xfId="8742" xr:uid="{00000000-0005-0000-0000-000025160000}"/>
    <cellStyle name="Comma 5 3 4" xfId="480" xr:uid="{00000000-0005-0000-0000-000026160000}"/>
    <cellStyle name="Comma 5 3 5" xfId="8743" xr:uid="{00000000-0005-0000-0000-000027160000}"/>
    <cellStyle name="Comma 5 3 5 2" xfId="8744" xr:uid="{00000000-0005-0000-0000-000028160000}"/>
    <cellStyle name="Comma 5 3 5 2 2" xfId="8745" xr:uid="{00000000-0005-0000-0000-000029160000}"/>
    <cellStyle name="Comma 5 3 5 2 2 2" xfId="8746" xr:uid="{00000000-0005-0000-0000-00002A160000}"/>
    <cellStyle name="Comma 5 3 5 2 2 2 2" xfId="8747" xr:uid="{00000000-0005-0000-0000-00002B160000}"/>
    <cellStyle name="Comma 5 3 5 2 2 3" xfId="8748" xr:uid="{00000000-0005-0000-0000-00002C160000}"/>
    <cellStyle name="Comma 5 3 5 2 3" xfId="8749" xr:uid="{00000000-0005-0000-0000-00002D160000}"/>
    <cellStyle name="Comma 5 3 5 2 3 2" xfId="8750" xr:uid="{00000000-0005-0000-0000-00002E160000}"/>
    <cellStyle name="Comma 5 3 5 2 3 2 2" xfId="8751" xr:uid="{00000000-0005-0000-0000-00002F160000}"/>
    <cellStyle name="Comma 5 3 5 2 3 3" xfId="8752" xr:uid="{00000000-0005-0000-0000-000030160000}"/>
    <cellStyle name="Comma 5 3 5 2 4" xfId="8753" xr:uid="{00000000-0005-0000-0000-000031160000}"/>
    <cellStyle name="Comma 5 3 5 2 4 2" xfId="8754" xr:uid="{00000000-0005-0000-0000-000032160000}"/>
    <cellStyle name="Comma 5 3 5 2 4 2 2" xfId="8755" xr:uid="{00000000-0005-0000-0000-000033160000}"/>
    <cellStyle name="Comma 5 3 5 2 4 3" xfId="8756" xr:uid="{00000000-0005-0000-0000-000034160000}"/>
    <cellStyle name="Comma 5 3 5 2 5" xfId="8757" xr:uid="{00000000-0005-0000-0000-000035160000}"/>
    <cellStyle name="Comma 5 3 5 2 5 2" xfId="8758" xr:uid="{00000000-0005-0000-0000-000036160000}"/>
    <cellStyle name="Comma 5 3 5 2 6" xfId="8759" xr:uid="{00000000-0005-0000-0000-000037160000}"/>
    <cellStyle name="Comma 5 3 5 2 6 2" xfId="8760" xr:uid="{00000000-0005-0000-0000-000038160000}"/>
    <cellStyle name="Comma 5 3 5 2 7" xfId="8761" xr:uid="{00000000-0005-0000-0000-000039160000}"/>
    <cellStyle name="Comma 5 3 5 3" xfId="8762" xr:uid="{00000000-0005-0000-0000-00003A160000}"/>
    <cellStyle name="Comma 5 3 5 3 2" xfId="8763" xr:uid="{00000000-0005-0000-0000-00003B160000}"/>
    <cellStyle name="Comma 5 3 5 3 2 2" xfId="8764" xr:uid="{00000000-0005-0000-0000-00003C160000}"/>
    <cellStyle name="Comma 5 3 5 3 2 2 2" xfId="8765" xr:uid="{00000000-0005-0000-0000-00003D160000}"/>
    <cellStyle name="Comma 5 3 5 3 2 3" xfId="8766" xr:uid="{00000000-0005-0000-0000-00003E160000}"/>
    <cellStyle name="Comma 5 3 5 3 3" xfId="8767" xr:uid="{00000000-0005-0000-0000-00003F160000}"/>
    <cellStyle name="Comma 5 3 5 3 3 2" xfId="8768" xr:uid="{00000000-0005-0000-0000-000040160000}"/>
    <cellStyle name="Comma 5 3 5 3 3 2 2" xfId="8769" xr:uid="{00000000-0005-0000-0000-000041160000}"/>
    <cellStyle name="Comma 5 3 5 3 3 3" xfId="8770" xr:uid="{00000000-0005-0000-0000-000042160000}"/>
    <cellStyle name="Comma 5 3 5 3 4" xfId="8771" xr:uid="{00000000-0005-0000-0000-000043160000}"/>
    <cellStyle name="Comma 5 3 5 3 4 2" xfId="8772" xr:uid="{00000000-0005-0000-0000-000044160000}"/>
    <cellStyle name="Comma 5 3 5 3 4 2 2" xfId="8773" xr:uid="{00000000-0005-0000-0000-000045160000}"/>
    <cellStyle name="Comma 5 3 5 3 4 3" xfId="8774" xr:uid="{00000000-0005-0000-0000-000046160000}"/>
    <cellStyle name="Comma 5 3 5 3 5" xfId="8775" xr:uid="{00000000-0005-0000-0000-000047160000}"/>
    <cellStyle name="Comma 5 3 5 3 5 2" xfId="8776" xr:uid="{00000000-0005-0000-0000-000048160000}"/>
    <cellStyle name="Comma 5 3 5 3 6" xfId="8777" xr:uid="{00000000-0005-0000-0000-000049160000}"/>
    <cellStyle name="Comma 5 3 5 4" xfId="8778" xr:uid="{00000000-0005-0000-0000-00004A160000}"/>
    <cellStyle name="Comma 5 3 5 4 2" xfId="8779" xr:uid="{00000000-0005-0000-0000-00004B160000}"/>
    <cellStyle name="Comma 5 3 5 4 2 2" xfId="8780" xr:uid="{00000000-0005-0000-0000-00004C160000}"/>
    <cellStyle name="Comma 5 3 5 4 3" xfId="8781" xr:uid="{00000000-0005-0000-0000-00004D160000}"/>
    <cellStyle name="Comma 5 3 5 5" xfId="8782" xr:uid="{00000000-0005-0000-0000-00004E160000}"/>
    <cellStyle name="Comma 5 3 5 5 2" xfId="8783" xr:uid="{00000000-0005-0000-0000-00004F160000}"/>
    <cellStyle name="Comma 5 3 5 5 2 2" xfId="8784" xr:uid="{00000000-0005-0000-0000-000050160000}"/>
    <cellStyle name="Comma 5 3 5 5 3" xfId="8785" xr:uid="{00000000-0005-0000-0000-000051160000}"/>
    <cellStyle name="Comma 5 3 5 6" xfId="8786" xr:uid="{00000000-0005-0000-0000-000052160000}"/>
    <cellStyle name="Comma 5 3 5 6 2" xfId="8787" xr:uid="{00000000-0005-0000-0000-000053160000}"/>
    <cellStyle name="Comma 5 3 5 6 2 2" xfId="8788" xr:uid="{00000000-0005-0000-0000-000054160000}"/>
    <cellStyle name="Comma 5 3 5 6 3" xfId="8789" xr:uid="{00000000-0005-0000-0000-000055160000}"/>
    <cellStyle name="Comma 5 3 5 7" xfId="8790" xr:uid="{00000000-0005-0000-0000-000056160000}"/>
    <cellStyle name="Comma 5 3 5 7 2" xfId="8791" xr:uid="{00000000-0005-0000-0000-000057160000}"/>
    <cellStyle name="Comma 5 3 5 8" xfId="8792" xr:uid="{00000000-0005-0000-0000-000058160000}"/>
    <cellStyle name="Comma 5 3 5 8 2" xfId="8793" xr:uid="{00000000-0005-0000-0000-000059160000}"/>
    <cellStyle name="Comma 5 3 5 9" xfId="8794" xr:uid="{00000000-0005-0000-0000-00005A160000}"/>
    <cellStyle name="Comma 5 3 6" xfId="8795" xr:uid="{00000000-0005-0000-0000-00005B160000}"/>
    <cellStyle name="Comma 5 3 6 2" xfId="8796" xr:uid="{00000000-0005-0000-0000-00005C160000}"/>
    <cellStyle name="Comma 5 3 6 2 2" xfId="8797" xr:uid="{00000000-0005-0000-0000-00005D160000}"/>
    <cellStyle name="Comma 5 3 6 2 2 2" xfId="8798" xr:uid="{00000000-0005-0000-0000-00005E160000}"/>
    <cellStyle name="Comma 5 3 6 2 2 2 2" xfId="8799" xr:uid="{00000000-0005-0000-0000-00005F160000}"/>
    <cellStyle name="Comma 5 3 6 2 2 3" xfId="8800" xr:uid="{00000000-0005-0000-0000-000060160000}"/>
    <cellStyle name="Comma 5 3 6 2 3" xfId="8801" xr:uid="{00000000-0005-0000-0000-000061160000}"/>
    <cellStyle name="Comma 5 3 6 2 3 2" xfId="8802" xr:uid="{00000000-0005-0000-0000-000062160000}"/>
    <cellStyle name="Comma 5 3 6 2 3 2 2" xfId="8803" xr:uid="{00000000-0005-0000-0000-000063160000}"/>
    <cellStyle name="Comma 5 3 6 2 3 3" xfId="8804" xr:uid="{00000000-0005-0000-0000-000064160000}"/>
    <cellStyle name="Comma 5 3 6 2 4" xfId="8805" xr:uid="{00000000-0005-0000-0000-000065160000}"/>
    <cellStyle name="Comma 5 3 6 2 4 2" xfId="8806" xr:uid="{00000000-0005-0000-0000-000066160000}"/>
    <cellStyle name="Comma 5 3 6 2 4 2 2" xfId="8807" xr:uid="{00000000-0005-0000-0000-000067160000}"/>
    <cellStyle name="Comma 5 3 6 2 4 3" xfId="8808" xr:uid="{00000000-0005-0000-0000-000068160000}"/>
    <cellStyle name="Comma 5 3 6 2 5" xfId="8809" xr:uid="{00000000-0005-0000-0000-000069160000}"/>
    <cellStyle name="Comma 5 3 6 2 5 2" xfId="8810" xr:uid="{00000000-0005-0000-0000-00006A160000}"/>
    <cellStyle name="Comma 5 3 6 2 6" xfId="8811" xr:uid="{00000000-0005-0000-0000-00006B160000}"/>
    <cellStyle name="Comma 5 3 6 2 6 2" xfId="8812" xr:uid="{00000000-0005-0000-0000-00006C160000}"/>
    <cellStyle name="Comma 5 3 6 2 7" xfId="8813" xr:uid="{00000000-0005-0000-0000-00006D160000}"/>
    <cellStyle name="Comma 5 3 6 3" xfId="8814" xr:uid="{00000000-0005-0000-0000-00006E160000}"/>
    <cellStyle name="Comma 5 3 6 3 2" xfId="8815" xr:uid="{00000000-0005-0000-0000-00006F160000}"/>
    <cellStyle name="Comma 5 3 6 3 2 2" xfId="8816" xr:uid="{00000000-0005-0000-0000-000070160000}"/>
    <cellStyle name="Comma 5 3 6 3 2 2 2" xfId="8817" xr:uid="{00000000-0005-0000-0000-000071160000}"/>
    <cellStyle name="Comma 5 3 6 3 2 3" xfId="8818" xr:uid="{00000000-0005-0000-0000-000072160000}"/>
    <cellStyle name="Comma 5 3 6 3 3" xfId="8819" xr:uid="{00000000-0005-0000-0000-000073160000}"/>
    <cellStyle name="Comma 5 3 6 3 3 2" xfId="8820" xr:uid="{00000000-0005-0000-0000-000074160000}"/>
    <cellStyle name="Comma 5 3 6 3 3 2 2" xfId="8821" xr:uid="{00000000-0005-0000-0000-000075160000}"/>
    <cellStyle name="Comma 5 3 6 3 3 3" xfId="8822" xr:uid="{00000000-0005-0000-0000-000076160000}"/>
    <cellStyle name="Comma 5 3 6 3 4" xfId="8823" xr:uid="{00000000-0005-0000-0000-000077160000}"/>
    <cellStyle name="Comma 5 3 6 3 4 2" xfId="8824" xr:uid="{00000000-0005-0000-0000-000078160000}"/>
    <cellStyle name="Comma 5 3 6 3 4 2 2" xfId="8825" xr:uid="{00000000-0005-0000-0000-000079160000}"/>
    <cellStyle name="Comma 5 3 6 3 4 3" xfId="8826" xr:uid="{00000000-0005-0000-0000-00007A160000}"/>
    <cellStyle name="Comma 5 3 6 3 5" xfId="8827" xr:uid="{00000000-0005-0000-0000-00007B160000}"/>
    <cellStyle name="Comma 5 3 6 3 5 2" xfId="8828" xr:uid="{00000000-0005-0000-0000-00007C160000}"/>
    <cellStyle name="Comma 5 3 6 3 6" xfId="8829" xr:uid="{00000000-0005-0000-0000-00007D160000}"/>
    <cellStyle name="Comma 5 3 6 4" xfId="8830" xr:uid="{00000000-0005-0000-0000-00007E160000}"/>
    <cellStyle name="Comma 5 3 6 4 2" xfId="8831" xr:uid="{00000000-0005-0000-0000-00007F160000}"/>
    <cellStyle name="Comma 5 3 6 4 2 2" xfId="8832" xr:uid="{00000000-0005-0000-0000-000080160000}"/>
    <cellStyle name="Comma 5 3 6 4 3" xfId="8833" xr:uid="{00000000-0005-0000-0000-000081160000}"/>
    <cellStyle name="Comma 5 3 6 5" xfId="8834" xr:uid="{00000000-0005-0000-0000-000082160000}"/>
    <cellStyle name="Comma 5 3 6 5 2" xfId="8835" xr:uid="{00000000-0005-0000-0000-000083160000}"/>
    <cellStyle name="Comma 5 3 6 5 2 2" xfId="8836" xr:uid="{00000000-0005-0000-0000-000084160000}"/>
    <cellStyle name="Comma 5 3 6 5 3" xfId="8837" xr:uid="{00000000-0005-0000-0000-000085160000}"/>
    <cellStyle name="Comma 5 3 6 6" xfId="8838" xr:uid="{00000000-0005-0000-0000-000086160000}"/>
    <cellStyle name="Comma 5 3 6 6 2" xfId="8839" xr:uid="{00000000-0005-0000-0000-000087160000}"/>
    <cellStyle name="Comma 5 3 6 6 2 2" xfId="8840" xr:uid="{00000000-0005-0000-0000-000088160000}"/>
    <cellStyle name="Comma 5 3 6 6 3" xfId="8841" xr:uid="{00000000-0005-0000-0000-000089160000}"/>
    <cellStyle name="Comma 5 3 6 7" xfId="8842" xr:uid="{00000000-0005-0000-0000-00008A160000}"/>
    <cellStyle name="Comma 5 3 6 7 2" xfId="8843" xr:uid="{00000000-0005-0000-0000-00008B160000}"/>
    <cellStyle name="Comma 5 3 6 8" xfId="8844" xr:uid="{00000000-0005-0000-0000-00008C160000}"/>
    <cellStyle name="Comma 5 3 6 8 2" xfId="8845" xr:uid="{00000000-0005-0000-0000-00008D160000}"/>
    <cellStyle name="Comma 5 3 6 9" xfId="8846" xr:uid="{00000000-0005-0000-0000-00008E160000}"/>
    <cellStyle name="Comma 5 3 7" xfId="8847" xr:uid="{00000000-0005-0000-0000-00008F160000}"/>
    <cellStyle name="Comma 5 3 7 2" xfId="8848" xr:uid="{00000000-0005-0000-0000-000090160000}"/>
    <cellStyle name="Comma 5 3 7 2 2" xfId="8849" xr:uid="{00000000-0005-0000-0000-000091160000}"/>
    <cellStyle name="Comma 5 3 7 2 2 2" xfId="8850" xr:uid="{00000000-0005-0000-0000-000092160000}"/>
    <cellStyle name="Comma 5 3 7 2 3" xfId="8851" xr:uid="{00000000-0005-0000-0000-000093160000}"/>
    <cellStyle name="Comma 5 3 7 3" xfId="8852" xr:uid="{00000000-0005-0000-0000-000094160000}"/>
    <cellStyle name="Comma 5 3 7 3 2" xfId="8853" xr:uid="{00000000-0005-0000-0000-000095160000}"/>
    <cellStyle name="Comma 5 3 7 3 2 2" xfId="8854" xr:uid="{00000000-0005-0000-0000-000096160000}"/>
    <cellStyle name="Comma 5 3 7 3 3" xfId="8855" xr:uid="{00000000-0005-0000-0000-000097160000}"/>
    <cellStyle name="Comma 5 3 7 4" xfId="8856" xr:uid="{00000000-0005-0000-0000-000098160000}"/>
    <cellStyle name="Comma 5 3 7 4 2" xfId="8857" xr:uid="{00000000-0005-0000-0000-000099160000}"/>
    <cellStyle name="Comma 5 3 7 4 2 2" xfId="8858" xr:uid="{00000000-0005-0000-0000-00009A160000}"/>
    <cellStyle name="Comma 5 3 7 4 3" xfId="8859" xr:uid="{00000000-0005-0000-0000-00009B160000}"/>
    <cellStyle name="Comma 5 3 7 5" xfId="8860" xr:uid="{00000000-0005-0000-0000-00009C160000}"/>
    <cellStyle name="Comma 5 3 7 5 2" xfId="8861" xr:uid="{00000000-0005-0000-0000-00009D160000}"/>
    <cellStyle name="Comma 5 3 7 6" xfId="8862" xr:uid="{00000000-0005-0000-0000-00009E160000}"/>
    <cellStyle name="Comma 5 3 7 6 2" xfId="8863" xr:uid="{00000000-0005-0000-0000-00009F160000}"/>
    <cellStyle name="Comma 5 3 7 7" xfId="8864" xr:uid="{00000000-0005-0000-0000-0000A0160000}"/>
    <cellStyle name="Comma 5 3 8" xfId="8865" xr:uid="{00000000-0005-0000-0000-0000A1160000}"/>
    <cellStyle name="Comma 5 3 8 2" xfId="8866" xr:uid="{00000000-0005-0000-0000-0000A2160000}"/>
    <cellStyle name="Comma 5 3 8 2 2" xfId="8867" xr:uid="{00000000-0005-0000-0000-0000A3160000}"/>
    <cellStyle name="Comma 5 3 8 2 2 2" xfId="8868" xr:uid="{00000000-0005-0000-0000-0000A4160000}"/>
    <cellStyle name="Comma 5 3 8 2 3" xfId="8869" xr:uid="{00000000-0005-0000-0000-0000A5160000}"/>
    <cellStyle name="Comma 5 3 8 3" xfId="8870" xr:uid="{00000000-0005-0000-0000-0000A6160000}"/>
    <cellStyle name="Comma 5 3 8 3 2" xfId="8871" xr:uid="{00000000-0005-0000-0000-0000A7160000}"/>
    <cellStyle name="Comma 5 3 8 3 2 2" xfId="8872" xr:uid="{00000000-0005-0000-0000-0000A8160000}"/>
    <cellStyle name="Comma 5 3 8 3 3" xfId="8873" xr:uid="{00000000-0005-0000-0000-0000A9160000}"/>
    <cellStyle name="Comma 5 3 8 4" xfId="8874" xr:uid="{00000000-0005-0000-0000-0000AA160000}"/>
    <cellStyle name="Comma 5 3 8 4 2" xfId="8875" xr:uid="{00000000-0005-0000-0000-0000AB160000}"/>
    <cellStyle name="Comma 5 3 8 4 2 2" xfId="8876" xr:uid="{00000000-0005-0000-0000-0000AC160000}"/>
    <cellStyle name="Comma 5 3 8 4 3" xfId="8877" xr:uid="{00000000-0005-0000-0000-0000AD160000}"/>
    <cellStyle name="Comma 5 3 8 5" xfId="8878" xr:uid="{00000000-0005-0000-0000-0000AE160000}"/>
    <cellStyle name="Comma 5 3 8 5 2" xfId="8879" xr:uid="{00000000-0005-0000-0000-0000AF160000}"/>
    <cellStyle name="Comma 5 3 8 6" xfId="8880" xr:uid="{00000000-0005-0000-0000-0000B0160000}"/>
    <cellStyle name="Comma 5 3 9" xfId="8881" xr:uid="{00000000-0005-0000-0000-0000B1160000}"/>
    <cellStyle name="Comma 5 3 9 2" xfId="8882" xr:uid="{00000000-0005-0000-0000-0000B2160000}"/>
    <cellStyle name="Comma 5 3 9 2 2" xfId="8883" xr:uid="{00000000-0005-0000-0000-0000B3160000}"/>
    <cellStyle name="Comma 5 3 9 2 2 2" xfId="8884" xr:uid="{00000000-0005-0000-0000-0000B4160000}"/>
    <cellStyle name="Comma 5 3 9 2 3" xfId="8885" xr:uid="{00000000-0005-0000-0000-0000B5160000}"/>
    <cellStyle name="Comma 5 3 9 3" xfId="8886" xr:uid="{00000000-0005-0000-0000-0000B6160000}"/>
    <cellStyle name="Comma 5 3 9 3 2" xfId="8887" xr:uid="{00000000-0005-0000-0000-0000B7160000}"/>
    <cellStyle name="Comma 5 3 9 3 2 2" xfId="8888" xr:uid="{00000000-0005-0000-0000-0000B8160000}"/>
    <cellStyle name="Comma 5 3 9 3 3" xfId="8889" xr:uid="{00000000-0005-0000-0000-0000B9160000}"/>
    <cellStyle name="Comma 5 3 9 4" xfId="8890" xr:uid="{00000000-0005-0000-0000-0000BA160000}"/>
    <cellStyle name="Comma 5 3 9 4 2" xfId="8891" xr:uid="{00000000-0005-0000-0000-0000BB160000}"/>
    <cellStyle name="Comma 5 3 9 4 2 2" xfId="8892" xr:uid="{00000000-0005-0000-0000-0000BC160000}"/>
    <cellStyle name="Comma 5 3 9 4 3" xfId="8893" xr:uid="{00000000-0005-0000-0000-0000BD160000}"/>
    <cellStyle name="Comma 5 3 9 5" xfId="8894" xr:uid="{00000000-0005-0000-0000-0000BE160000}"/>
    <cellStyle name="Comma 5 3 9 5 2" xfId="8895" xr:uid="{00000000-0005-0000-0000-0000BF160000}"/>
    <cellStyle name="Comma 5 3 9 6" xfId="8896" xr:uid="{00000000-0005-0000-0000-0000C0160000}"/>
    <cellStyle name="Comma 5 4" xfId="481" xr:uid="{00000000-0005-0000-0000-0000C1160000}"/>
    <cellStyle name="Comma 5 4 10" xfId="8897" xr:uid="{00000000-0005-0000-0000-0000C2160000}"/>
    <cellStyle name="Comma 5 4 10 2" xfId="8898" xr:uid="{00000000-0005-0000-0000-0000C3160000}"/>
    <cellStyle name="Comma 5 4 10 2 2" xfId="8899" xr:uid="{00000000-0005-0000-0000-0000C4160000}"/>
    <cellStyle name="Comma 5 4 10 3" xfId="8900" xr:uid="{00000000-0005-0000-0000-0000C5160000}"/>
    <cellStyle name="Comma 5 4 11" xfId="8901" xr:uid="{00000000-0005-0000-0000-0000C6160000}"/>
    <cellStyle name="Comma 5 4 11 2" xfId="8902" xr:uid="{00000000-0005-0000-0000-0000C7160000}"/>
    <cellStyle name="Comma 5 4 11 2 2" xfId="8903" xr:uid="{00000000-0005-0000-0000-0000C8160000}"/>
    <cellStyle name="Comma 5 4 11 3" xfId="8904" xr:uid="{00000000-0005-0000-0000-0000C9160000}"/>
    <cellStyle name="Comma 5 4 12" xfId="8905" xr:uid="{00000000-0005-0000-0000-0000CA160000}"/>
    <cellStyle name="Comma 5 4 12 2" xfId="8906" xr:uid="{00000000-0005-0000-0000-0000CB160000}"/>
    <cellStyle name="Comma 5 4 13" xfId="8907" xr:uid="{00000000-0005-0000-0000-0000CC160000}"/>
    <cellStyle name="Comma 5 4 13 2" xfId="8908" xr:uid="{00000000-0005-0000-0000-0000CD160000}"/>
    <cellStyle name="Comma 5 4 14" xfId="8909" xr:uid="{00000000-0005-0000-0000-0000CE160000}"/>
    <cellStyle name="Comma 5 4 14 2" xfId="8910" xr:uid="{00000000-0005-0000-0000-0000CF160000}"/>
    <cellStyle name="Comma 5 4 15" xfId="8911" xr:uid="{00000000-0005-0000-0000-0000D0160000}"/>
    <cellStyle name="Comma 5 4 15 2" xfId="8912" xr:uid="{00000000-0005-0000-0000-0000D1160000}"/>
    <cellStyle name="Comma 5 4 16" xfId="8913" xr:uid="{00000000-0005-0000-0000-0000D2160000}"/>
    <cellStyle name="Comma 5 4 17" xfId="8914" xr:uid="{00000000-0005-0000-0000-0000D3160000}"/>
    <cellStyle name="Comma 5 4 2" xfId="482" xr:uid="{00000000-0005-0000-0000-0000D4160000}"/>
    <cellStyle name="Comma 5 4 2 10" xfId="8915" xr:uid="{00000000-0005-0000-0000-0000D5160000}"/>
    <cellStyle name="Comma 5 4 2 2" xfId="483" xr:uid="{00000000-0005-0000-0000-0000D6160000}"/>
    <cellStyle name="Comma 5 4 2 2 2" xfId="8916" xr:uid="{00000000-0005-0000-0000-0000D7160000}"/>
    <cellStyle name="Comma 5 4 2 2 2 2" xfId="8917" xr:uid="{00000000-0005-0000-0000-0000D8160000}"/>
    <cellStyle name="Comma 5 4 2 2 2 2 2" xfId="8918" xr:uid="{00000000-0005-0000-0000-0000D9160000}"/>
    <cellStyle name="Comma 5 4 2 2 2 3" xfId="8919" xr:uid="{00000000-0005-0000-0000-0000DA160000}"/>
    <cellStyle name="Comma 5 4 2 2 3" xfId="8920" xr:uid="{00000000-0005-0000-0000-0000DB160000}"/>
    <cellStyle name="Comma 5 4 2 2 3 2" xfId="8921" xr:uid="{00000000-0005-0000-0000-0000DC160000}"/>
    <cellStyle name="Comma 5 4 2 2 3 2 2" xfId="8922" xr:uid="{00000000-0005-0000-0000-0000DD160000}"/>
    <cellStyle name="Comma 5 4 2 2 3 3" xfId="8923" xr:uid="{00000000-0005-0000-0000-0000DE160000}"/>
    <cellStyle name="Comma 5 4 2 2 4" xfId="8924" xr:uid="{00000000-0005-0000-0000-0000DF160000}"/>
    <cellStyle name="Comma 5 4 2 2 4 2" xfId="8925" xr:uid="{00000000-0005-0000-0000-0000E0160000}"/>
    <cellStyle name="Comma 5 4 2 2 4 2 2" xfId="8926" xr:uid="{00000000-0005-0000-0000-0000E1160000}"/>
    <cellStyle name="Comma 5 4 2 2 4 3" xfId="8927" xr:uid="{00000000-0005-0000-0000-0000E2160000}"/>
    <cellStyle name="Comma 5 4 2 2 5" xfId="8928" xr:uid="{00000000-0005-0000-0000-0000E3160000}"/>
    <cellStyle name="Comma 5 4 2 2 5 2" xfId="8929" xr:uid="{00000000-0005-0000-0000-0000E4160000}"/>
    <cellStyle name="Comma 5 4 2 2 6" xfId="8930" xr:uid="{00000000-0005-0000-0000-0000E5160000}"/>
    <cellStyle name="Comma 5 4 2 2 6 2" xfId="8931" xr:uid="{00000000-0005-0000-0000-0000E6160000}"/>
    <cellStyle name="Comma 5 4 2 2 7" xfId="8932" xr:uid="{00000000-0005-0000-0000-0000E7160000}"/>
    <cellStyle name="Comma 5 4 2 3" xfId="8933" xr:uid="{00000000-0005-0000-0000-0000E8160000}"/>
    <cellStyle name="Comma 5 4 2 3 2" xfId="8934" xr:uid="{00000000-0005-0000-0000-0000E9160000}"/>
    <cellStyle name="Comma 5 4 2 3 2 2" xfId="8935" xr:uid="{00000000-0005-0000-0000-0000EA160000}"/>
    <cellStyle name="Comma 5 4 2 3 2 2 2" xfId="8936" xr:uid="{00000000-0005-0000-0000-0000EB160000}"/>
    <cellStyle name="Comma 5 4 2 3 2 3" xfId="8937" xr:uid="{00000000-0005-0000-0000-0000EC160000}"/>
    <cellStyle name="Comma 5 4 2 3 3" xfId="8938" xr:uid="{00000000-0005-0000-0000-0000ED160000}"/>
    <cellStyle name="Comma 5 4 2 3 3 2" xfId="8939" xr:uid="{00000000-0005-0000-0000-0000EE160000}"/>
    <cellStyle name="Comma 5 4 2 3 3 2 2" xfId="8940" xr:uid="{00000000-0005-0000-0000-0000EF160000}"/>
    <cellStyle name="Comma 5 4 2 3 3 3" xfId="8941" xr:uid="{00000000-0005-0000-0000-0000F0160000}"/>
    <cellStyle name="Comma 5 4 2 3 4" xfId="8942" xr:uid="{00000000-0005-0000-0000-0000F1160000}"/>
    <cellStyle name="Comma 5 4 2 3 4 2" xfId="8943" xr:uid="{00000000-0005-0000-0000-0000F2160000}"/>
    <cellStyle name="Comma 5 4 2 3 4 2 2" xfId="8944" xr:uid="{00000000-0005-0000-0000-0000F3160000}"/>
    <cellStyle name="Comma 5 4 2 3 4 3" xfId="8945" xr:uid="{00000000-0005-0000-0000-0000F4160000}"/>
    <cellStyle name="Comma 5 4 2 3 5" xfId="8946" xr:uid="{00000000-0005-0000-0000-0000F5160000}"/>
    <cellStyle name="Comma 5 4 2 3 5 2" xfId="8947" xr:uid="{00000000-0005-0000-0000-0000F6160000}"/>
    <cellStyle name="Comma 5 4 2 3 6" xfId="8948" xr:uid="{00000000-0005-0000-0000-0000F7160000}"/>
    <cellStyle name="Comma 5 4 2 4" xfId="8949" xr:uid="{00000000-0005-0000-0000-0000F8160000}"/>
    <cellStyle name="Comma 5 4 2 4 2" xfId="8950" xr:uid="{00000000-0005-0000-0000-0000F9160000}"/>
    <cellStyle name="Comma 5 4 2 4 2 2" xfId="8951" xr:uid="{00000000-0005-0000-0000-0000FA160000}"/>
    <cellStyle name="Comma 5 4 2 4 3" xfId="8952" xr:uid="{00000000-0005-0000-0000-0000FB160000}"/>
    <cellStyle name="Comma 5 4 2 5" xfId="8953" xr:uid="{00000000-0005-0000-0000-0000FC160000}"/>
    <cellStyle name="Comma 5 4 2 5 2" xfId="8954" xr:uid="{00000000-0005-0000-0000-0000FD160000}"/>
    <cellStyle name="Comma 5 4 2 5 2 2" xfId="8955" xr:uid="{00000000-0005-0000-0000-0000FE160000}"/>
    <cellStyle name="Comma 5 4 2 5 3" xfId="8956" xr:uid="{00000000-0005-0000-0000-0000FF160000}"/>
    <cellStyle name="Comma 5 4 2 6" xfId="8957" xr:uid="{00000000-0005-0000-0000-000000170000}"/>
    <cellStyle name="Comma 5 4 2 6 2" xfId="8958" xr:uid="{00000000-0005-0000-0000-000001170000}"/>
    <cellStyle name="Comma 5 4 2 6 2 2" xfId="8959" xr:uid="{00000000-0005-0000-0000-000002170000}"/>
    <cellStyle name="Comma 5 4 2 6 3" xfId="8960" xr:uid="{00000000-0005-0000-0000-000003170000}"/>
    <cellStyle name="Comma 5 4 2 7" xfId="8961" xr:uid="{00000000-0005-0000-0000-000004170000}"/>
    <cellStyle name="Comma 5 4 2 7 2" xfId="8962" xr:uid="{00000000-0005-0000-0000-000005170000}"/>
    <cellStyle name="Comma 5 4 2 8" xfId="8963" xr:uid="{00000000-0005-0000-0000-000006170000}"/>
    <cellStyle name="Comma 5 4 2 8 2" xfId="8964" xr:uid="{00000000-0005-0000-0000-000007170000}"/>
    <cellStyle name="Comma 5 4 2 9" xfId="8965" xr:uid="{00000000-0005-0000-0000-000008170000}"/>
    <cellStyle name="Comma 5 4 3" xfId="484" xr:uid="{00000000-0005-0000-0000-000009170000}"/>
    <cellStyle name="Comma 5 4 3 10" xfId="8966" xr:uid="{00000000-0005-0000-0000-00000A170000}"/>
    <cellStyle name="Comma 5 4 3 2" xfId="485" xr:uid="{00000000-0005-0000-0000-00000B170000}"/>
    <cellStyle name="Comma 5 4 3 2 2" xfId="8967" xr:uid="{00000000-0005-0000-0000-00000C170000}"/>
    <cellStyle name="Comma 5 4 3 2 2 2" xfId="8968" xr:uid="{00000000-0005-0000-0000-00000D170000}"/>
    <cellStyle name="Comma 5 4 3 2 2 2 2" xfId="8969" xr:uid="{00000000-0005-0000-0000-00000E170000}"/>
    <cellStyle name="Comma 5 4 3 2 2 3" xfId="8970" xr:uid="{00000000-0005-0000-0000-00000F170000}"/>
    <cellStyle name="Comma 5 4 3 2 3" xfId="8971" xr:uid="{00000000-0005-0000-0000-000010170000}"/>
    <cellStyle name="Comma 5 4 3 2 3 2" xfId="8972" xr:uid="{00000000-0005-0000-0000-000011170000}"/>
    <cellStyle name="Comma 5 4 3 2 3 2 2" xfId="8973" xr:uid="{00000000-0005-0000-0000-000012170000}"/>
    <cellStyle name="Comma 5 4 3 2 3 3" xfId="8974" xr:uid="{00000000-0005-0000-0000-000013170000}"/>
    <cellStyle name="Comma 5 4 3 2 4" xfId="8975" xr:uid="{00000000-0005-0000-0000-000014170000}"/>
    <cellStyle name="Comma 5 4 3 2 4 2" xfId="8976" xr:uid="{00000000-0005-0000-0000-000015170000}"/>
    <cellStyle name="Comma 5 4 3 2 4 2 2" xfId="8977" xr:uid="{00000000-0005-0000-0000-000016170000}"/>
    <cellStyle name="Comma 5 4 3 2 4 3" xfId="8978" xr:uid="{00000000-0005-0000-0000-000017170000}"/>
    <cellStyle name="Comma 5 4 3 2 5" xfId="8979" xr:uid="{00000000-0005-0000-0000-000018170000}"/>
    <cellStyle name="Comma 5 4 3 2 5 2" xfId="8980" xr:uid="{00000000-0005-0000-0000-000019170000}"/>
    <cellStyle name="Comma 5 4 3 2 6" xfId="8981" xr:uid="{00000000-0005-0000-0000-00001A170000}"/>
    <cellStyle name="Comma 5 4 3 2 6 2" xfId="8982" xr:uid="{00000000-0005-0000-0000-00001B170000}"/>
    <cellStyle name="Comma 5 4 3 2 7" xfId="8983" xr:uid="{00000000-0005-0000-0000-00001C170000}"/>
    <cellStyle name="Comma 5 4 3 3" xfId="8984" xr:uid="{00000000-0005-0000-0000-00001D170000}"/>
    <cellStyle name="Comma 5 4 3 3 2" xfId="8985" xr:uid="{00000000-0005-0000-0000-00001E170000}"/>
    <cellStyle name="Comma 5 4 3 3 2 2" xfId="8986" xr:uid="{00000000-0005-0000-0000-00001F170000}"/>
    <cellStyle name="Comma 5 4 3 3 2 2 2" xfId="8987" xr:uid="{00000000-0005-0000-0000-000020170000}"/>
    <cellStyle name="Comma 5 4 3 3 2 3" xfId="8988" xr:uid="{00000000-0005-0000-0000-000021170000}"/>
    <cellStyle name="Comma 5 4 3 3 3" xfId="8989" xr:uid="{00000000-0005-0000-0000-000022170000}"/>
    <cellStyle name="Comma 5 4 3 3 3 2" xfId="8990" xr:uid="{00000000-0005-0000-0000-000023170000}"/>
    <cellStyle name="Comma 5 4 3 3 3 2 2" xfId="8991" xr:uid="{00000000-0005-0000-0000-000024170000}"/>
    <cellStyle name="Comma 5 4 3 3 3 3" xfId="8992" xr:uid="{00000000-0005-0000-0000-000025170000}"/>
    <cellStyle name="Comma 5 4 3 3 4" xfId="8993" xr:uid="{00000000-0005-0000-0000-000026170000}"/>
    <cellStyle name="Comma 5 4 3 3 4 2" xfId="8994" xr:uid="{00000000-0005-0000-0000-000027170000}"/>
    <cellStyle name="Comma 5 4 3 3 4 2 2" xfId="8995" xr:uid="{00000000-0005-0000-0000-000028170000}"/>
    <cellStyle name="Comma 5 4 3 3 4 3" xfId="8996" xr:uid="{00000000-0005-0000-0000-000029170000}"/>
    <cellStyle name="Comma 5 4 3 3 5" xfId="8997" xr:uid="{00000000-0005-0000-0000-00002A170000}"/>
    <cellStyle name="Comma 5 4 3 3 5 2" xfId="8998" xr:uid="{00000000-0005-0000-0000-00002B170000}"/>
    <cellStyle name="Comma 5 4 3 3 6" xfId="8999" xr:uid="{00000000-0005-0000-0000-00002C170000}"/>
    <cellStyle name="Comma 5 4 3 4" xfId="9000" xr:uid="{00000000-0005-0000-0000-00002D170000}"/>
    <cellStyle name="Comma 5 4 3 4 2" xfId="9001" xr:uid="{00000000-0005-0000-0000-00002E170000}"/>
    <cellStyle name="Comma 5 4 3 4 2 2" xfId="9002" xr:uid="{00000000-0005-0000-0000-00002F170000}"/>
    <cellStyle name="Comma 5 4 3 4 3" xfId="9003" xr:uid="{00000000-0005-0000-0000-000030170000}"/>
    <cellStyle name="Comma 5 4 3 5" xfId="9004" xr:uid="{00000000-0005-0000-0000-000031170000}"/>
    <cellStyle name="Comma 5 4 3 5 2" xfId="9005" xr:uid="{00000000-0005-0000-0000-000032170000}"/>
    <cellStyle name="Comma 5 4 3 5 2 2" xfId="9006" xr:uid="{00000000-0005-0000-0000-000033170000}"/>
    <cellStyle name="Comma 5 4 3 5 3" xfId="9007" xr:uid="{00000000-0005-0000-0000-000034170000}"/>
    <cellStyle name="Comma 5 4 3 6" xfId="9008" xr:uid="{00000000-0005-0000-0000-000035170000}"/>
    <cellStyle name="Comma 5 4 3 6 2" xfId="9009" xr:uid="{00000000-0005-0000-0000-000036170000}"/>
    <cellStyle name="Comma 5 4 3 6 2 2" xfId="9010" xr:uid="{00000000-0005-0000-0000-000037170000}"/>
    <cellStyle name="Comma 5 4 3 6 3" xfId="9011" xr:uid="{00000000-0005-0000-0000-000038170000}"/>
    <cellStyle name="Comma 5 4 3 7" xfId="9012" xr:uid="{00000000-0005-0000-0000-000039170000}"/>
    <cellStyle name="Comma 5 4 3 7 2" xfId="9013" xr:uid="{00000000-0005-0000-0000-00003A170000}"/>
    <cellStyle name="Comma 5 4 3 8" xfId="9014" xr:uid="{00000000-0005-0000-0000-00003B170000}"/>
    <cellStyle name="Comma 5 4 3 8 2" xfId="9015" xr:uid="{00000000-0005-0000-0000-00003C170000}"/>
    <cellStyle name="Comma 5 4 3 9" xfId="9016" xr:uid="{00000000-0005-0000-0000-00003D170000}"/>
    <cellStyle name="Comma 5 4 4" xfId="486" xr:uid="{00000000-0005-0000-0000-00003E170000}"/>
    <cellStyle name="Comma 5 4 4 2" xfId="9017" xr:uid="{00000000-0005-0000-0000-00003F170000}"/>
    <cellStyle name="Comma 5 4 4 2 2" xfId="9018" xr:uid="{00000000-0005-0000-0000-000040170000}"/>
    <cellStyle name="Comma 5 4 4 2 2 2" xfId="9019" xr:uid="{00000000-0005-0000-0000-000041170000}"/>
    <cellStyle name="Comma 5 4 4 2 3" xfId="9020" xr:uid="{00000000-0005-0000-0000-000042170000}"/>
    <cellStyle name="Comma 5 4 4 3" xfId="9021" xr:uid="{00000000-0005-0000-0000-000043170000}"/>
    <cellStyle name="Comma 5 4 4 3 2" xfId="9022" xr:uid="{00000000-0005-0000-0000-000044170000}"/>
    <cellStyle name="Comma 5 4 4 3 2 2" xfId="9023" xr:uid="{00000000-0005-0000-0000-000045170000}"/>
    <cellStyle name="Comma 5 4 4 3 3" xfId="9024" xr:uid="{00000000-0005-0000-0000-000046170000}"/>
    <cellStyle name="Comma 5 4 4 4" xfId="9025" xr:uid="{00000000-0005-0000-0000-000047170000}"/>
    <cellStyle name="Comma 5 4 4 4 2" xfId="9026" xr:uid="{00000000-0005-0000-0000-000048170000}"/>
    <cellStyle name="Comma 5 4 4 4 2 2" xfId="9027" xr:uid="{00000000-0005-0000-0000-000049170000}"/>
    <cellStyle name="Comma 5 4 4 4 3" xfId="9028" xr:uid="{00000000-0005-0000-0000-00004A170000}"/>
    <cellStyle name="Comma 5 4 4 5" xfId="9029" xr:uid="{00000000-0005-0000-0000-00004B170000}"/>
    <cellStyle name="Comma 5 4 4 5 2" xfId="9030" xr:uid="{00000000-0005-0000-0000-00004C170000}"/>
    <cellStyle name="Comma 5 4 4 6" xfId="9031" xr:uid="{00000000-0005-0000-0000-00004D170000}"/>
    <cellStyle name="Comma 5 4 4 6 2" xfId="9032" xr:uid="{00000000-0005-0000-0000-00004E170000}"/>
    <cellStyle name="Comma 5 4 4 7" xfId="9033" xr:uid="{00000000-0005-0000-0000-00004F170000}"/>
    <cellStyle name="Comma 5 4 5" xfId="9034" xr:uid="{00000000-0005-0000-0000-000050170000}"/>
    <cellStyle name="Comma 5 4 5 2" xfId="9035" xr:uid="{00000000-0005-0000-0000-000051170000}"/>
    <cellStyle name="Comma 5 4 5 2 2" xfId="9036" xr:uid="{00000000-0005-0000-0000-000052170000}"/>
    <cellStyle name="Comma 5 4 5 2 2 2" xfId="9037" xr:uid="{00000000-0005-0000-0000-000053170000}"/>
    <cellStyle name="Comma 5 4 5 2 3" xfId="9038" xr:uid="{00000000-0005-0000-0000-000054170000}"/>
    <cellStyle name="Comma 5 4 5 3" xfId="9039" xr:uid="{00000000-0005-0000-0000-000055170000}"/>
    <cellStyle name="Comma 5 4 5 3 2" xfId="9040" xr:uid="{00000000-0005-0000-0000-000056170000}"/>
    <cellStyle name="Comma 5 4 5 3 2 2" xfId="9041" xr:uid="{00000000-0005-0000-0000-000057170000}"/>
    <cellStyle name="Comma 5 4 5 3 3" xfId="9042" xr:uid="{00000000-0005-0000-0000-000058170000}"/>
    <cellStyle name="Comma 5 4 5 4" xfId="9043" xr:uid="{00000000-0005-0000-0000-000059170000}"/>
    <cellStyle name="Comma 5 4 5 4 2" xfId="9044" xr:uid="{00000000-0005-0000-0000-00005A170000}"/>
    <cellStyle name="Comma 5 4 5 4 2 2" xfId="9045" xr:uid="{00000000-0005-0000-0000-00005B170000}"/>
    <cellStyle name="Comma 5 4 5 4 3" xfId="9046" xr:uid="{00000000-0005-0000-0000-00005C170000}"/>
    <cellStyle name="Comma 5 4 5 5" xfId="9047" xr:uid="{00000000-0005-0000-0000-00005D170000}"/>
    <cellStyle name="Comma 5 4 5 5 2" xfId="9048" xr:uid="{00000000-0005-0000-0000-00005E170000}"/>
    <cellStyle name="Comma 5 4 5 6" xfId="9049" xr:uid="{00000000-0005-0000-0000-00005F170000}"/>
    <cellStyle name="Comma 5 4 6" xfId="9050" xr:uid="{00000000-0005-0000-0000-000060170000}"/>
    <cellStyle name="Comma 5 4 6 2" xfId="9051" xr:uid="{00000000-0005-0000-0000-000061170000}"/>
    <cellStyle name="Comma 5 4 6 2 2" xfId="9052" xr:uid="{00000000-0005-0000-0000-000062170000}"/>
    <cellStyle name="Comma 5 4 6 2 2 2" xfId="9053" xr:uid="{00000000-0005-0000-0000-000063170000}"/>
    <cellStyle name="Comma 5 4 6 2 3" xfId="9054" xr:uid="{00000000-0005-0000-0000-000064170000}"/>
    <cellStyle name="Comma 5 4 6 3" xfId="9055" xr:uid="{00000000-0005-0000-0000-000065170000}"/>
    <cellStyle name="Comma 5 4 6 3 2" xfId="9056" xr:uid="{00000000-0005-0000-0000-000066170000}"/>
    <cellStyle name="Comma 5 4 6 3 2 2" xfId="9057" xr:uid="{00000000-0005-0000-0000-000067170000}"/>
    <cellStyle name="Comma 5 4 6 3 3" xfId="9058" xr:uid="{00000000-0005-0000-0000-000068170000}"/>
    <cellStyle name="Comma 5 4 6 4" xfId="9059" xr:uid="{00000000-0005-0000-0000-000069170000}"/>
    <cellStyle name="Comma 5 4 6 4 2" xfId="9060" xr:uid="{00000000-0005-0000-0000-00006A170000}"/>
    <cellStyle name="Comma 5 4 6 4 2 2" xfId="9061" xr:uid="{00000000-0005-0000-0000-00006B170000}"/>
    <cellStyle name="Comma 5 4 6 4 3" xfId="9062" xr:uid="{00000000-0005-0000-0000-00006C170000}"/>
    <cellStyle name="Comma 5 4 6 5" xfId="9063" xr:uid="{00000000-0005-0000-0000-00006D170000}"/>
    <cellStyle name="Comma 5 4 6 5 2" xfId="9064" xr:uid="{00000000-0005-0000-0000-00006E170000}"/>
    <cellStyle name="Comma 5 4 6 6" xfId="9065" xr:uid="{00000000-0005-0000-0000-00006F170000}"/>
    <cellStyle name="Comma 5 4 7" xfId="9066" xr:uid="{00000000-0005-0000-0000-000070170000}"/>
    <cellStyle name="Comma 5 4 7 2" xfId="9067" xr:uid="{00000000-0005-0000-0000-000071170000}"/>
    <cellStyle name="Comma 5 4 7 2 2" xfId="9068" xr:uid="{00000000-0005-0000-0000-000072170000}"/>
    <cellStyle name="Comma 5 4 7 2 2 2" xfId="9069" xr:uid="{00000000-0005-0000-0000-000073170000}"/>
    <cellStyle name="Comma 5 4 7 2 3" xfId="9070" xr:uid="{00000000-0005-0000-0000-000074170000}"/>
    <cellStyle name="Comma 5 4 7 3" xfId="9071" xr:uid="{00000000-0005-0000-0000-000075170000}"/>
    <cellStyle name="Comma 5 4 7 3 2" xfId="9072" xr:uid="{00000000-0005-0000-0000-000076170000}"/>
    <cellStyle name="Comma 5 4 7 3 2 2" xfId="9073" xr:uid="{00000000-0005-0000-0000-000077170000}"/>
    <cellStyle name="Comma 5 4 7 3 3" xfId="9074" xr:uid="{00000000-0005-0000-0000-000078170000}"/>
    <cellStyle name="Comma 5 4 7 4" xfId="9075" xr:uid="{00000000-0005-0000-0000-000079170000}"/>
    <cellStyle name="Comma 5 4 7 4 2" xfId="9076" xr:uid="{00000000-0005-0000-0000-00007A170000}"/>
    <cellStyle name="Comma 5 4 7 4 2 2" xfId="9077" xr:uid="{00000000-0005-0000-0000-00007B170000}"/>
    <cellStyle name="Comma 5 4 7 4 3" xfId="9078" xr:uid="{00000000-0005-0000-0000-00007C170000}"/>
    <cellStyle name="Comma 5 4 7 5" xfId="9079" xr:uid="{00000000-0005-0000-0000-00007D170000}"/>
    <cellStyle name="Comma 5 4 7 5 2" xfId="9080" xr:uid="{00000000-0005-0000-0000-00007E170000}"/>
    <cellStyle name="Comma 5 4 7 6" xfId="9081" xr:uid="{00000000-0005-0000-0000-00007F170000}"/>
    <cellStyle name="Comma 5 4 8" xfId="9082" xr:uid="{00000000-0005-0000-0000-000080170000}"/>
    <cellStyle name="Comma 5 4 8 2" xfId="9083" xr:uid="{00000000-0005-0000-0000-000081170000}"/>
    <cellStyle name="Comma 5 4 8 2 2" xfId="9084" xr:uid="{00000000-0005-0000-0000-000082170000}"/>
    <cellStyle name="Comma 5 4 8 3" xfId="9085" xr:uid="{00000000-0005-0000-0000-000083170000}"/>
    <cellStyle name="Comma 5 4 9" xfId="9086" xr:uid="{00000000-0005-0000-0000-000084170000}"/>
    <cellStyle name="Comma 5 4 9 2" xfId="9087" xr:uid="{00000000-0005-0000-0000-000085170000}"/>
    <cellStyle name="Comma 5 4 9 2 2" xfId="9088" xr:uid="{00000000-0005-0000-0000-000086170000}"/>
    <cellStyle name="Comma 5 4 9 3" xfId="9089" xr:uid="{00000000-0005-0000-0000-000087170000}"/>
    <cellStyle name="Comma 5 5" xfId="487" xr:uid="{00000000-0005-0000-0000-000088170000}"/>
    <cellStyle name="Comma 5 5 10" xfId="9090" xr:uid="{00000000-0005-0000-0000-000089170000}"/>
    <cellStyle name="Comma 5 5 10 2" xfId="9091" xr:uid="{00000000-0005-0000-0000-00008A170000}"/>
    <cellStyle name="Comma 5 5 11" xfId="9092" xr:uid="{00000000-0005-0000-0000-00008B170000}"/>
    <cellStyle name="Comma 5 5 12" xfId="9093" xr:uid="{00000000-0005-0000-0000-00008C170000}"/>
    <cellStyle name="Comma 5 5 2" xfId="488" xr:uid="{00000000-0005-0000-0000-00008D170000}"/>
    <cellStyle name="Comma 5 5 2 2" xfId="9094" xr:uid="{00000000-0005-0000-0000-00008E170000}"/>
    <cellStyle name="Comma 5 5 2 2 2" xfId="9095" xr:uid="{00000000-0005-0000-0000-00008F170000}"/>
    <cellStyle name="Comma 5 5 2 2 2 2" xfId="9096" xr:uid="{00000000-0005-0000-0000-000090170000}"/>
    <cellStyle name="Comma 5 5 2 2 3" xfId="9097" xr:uid="{00000000-0005-0000-0000-000091170000}"/>
    <cellStyle name="Comma 5 5 2 3" xfId="9098" xr:uid="{00000000-0005-0000-0000-000092170000}"/>
    <cellStyle name="Comma 5 5 2 3 2" xfId="9099" xr:uid="{00000000-0005-0000-0000-000093170000}"/>
    <cellStyle name="Comma 5 5 2 3 2 2" xfId="9100" xr:uid="{00000000-0005-0000-0000-000094170000}"/>
    <cellStyle name="Comma 5 5 2 3 3" xfId="9101" xr:uid="{00000000-0005-0000-0000-000095170000}"/>
    <cellStyle name="Comma 5 5 2 4" xfId="9102" xr:uid="{00000000-0005-0000-0000-000096170000}"/>
    <cellStyle name="Comma 5 5 2 4 2" xfId="9103" xr:uid="{00000000-0005-0000-0000-000097170000}"/>
    <cellStyle name="Comma 5 5 2 4 2 2" xfId="9104" xr:uid="{00000000-0005-0000-0000-000098170000}"/>
    <cellStyle name="Comma 5 5 2 4 3" xfId="9105" xr:uid="{00000000-0005-0000-0000-000099170000}"/>
    <cellStyle name="Comma 5 5 2 5" xfId="9106" xr:uid="{00000000-0005-0000-0000-00009A170000}"/>
    <cellStyle name="Comma 5 5 2 5 2" xfId="9107" xr:uid="{00000000-0005-0000-0000-00009B170000}"/>
    <cellStyle name="Comma 5 5 2 6" xfId="9108" xr:uid="{00000000-0005-0000-0000-00009C170000}"/>
    <cellStyle name="Comma 5 5 2 6 2" xfId="9109" xr:uid="{00000000-0005-0000-0000-00009D170000}"/>
    <cellStyle name="Comma 5 5 2 7" xfId="9110" xr:uid="{00000000-0005-0000-0000-00009E170000}"/>
    <cellStyle name="Comma 5 5 3" xfId="9111" xr:uid="{00000000-0005-0000-0000-00009F170000}"/>
    <cellStyle name="Comma 5 5 3 2" xfId="9112" xr:uid="{00000000-0005-0000-0000-0000A0170000}"/>
    <cellStyle name="Comma 5 5 3 2 2" xfId="9113" xr:uid="{00000000-0005-0000-0000-0000A1170000}"/>
    <cellStyle name="Comma 5 5 3 2 2 2" xfId="9114" xr:uid="{00000000-0005-0000-0000-0000A2170000}"/>
    <cellStyle name="Comma 5 5 3 2 3" xfId="9115" xr:uid="{00000000-0005-0000-0000-0000A3170000}"/>
    <cellStyle name="Comma 5 5 3 3" xfId="9116" xr:uid="{00000000-0005-0000-0000-0000A4170000}"/>
    <cellStyle name="Comma 5 5 3 3 2" xfId="9117" xr:uid="{00000000-0005-0000-0000-0000A5170000}"/>
    <cellStyle name="Comma 5 5 3 3 2 2" xfId="9118" xr:uid="{00000000-0005-0000-0000-0000A6170000}"/>
    <cellStyle name="Comma 5 5 3 3 3" xfId="9119" xr:uid="{00000000-0005-0000-0000-0000A7170000}"/>
    <cellStyle name="Comma 5 5 3 4" xfId="9120" xr:uid="{00000000-0005-0000-0000-0000A8170000}"/>
    <cellStyle name="Comma 5 5 3 4 2" xfId="9121" xr:uid="{00000000-0005-0000-0000-0000A9170000}"/>
    <cellStyle name="Comma 5 5 3 4 2 2" xfId="9122" xr:uid="{00000000-0005-0000-0000-0000AA170000}"/>
    <cellStyle name="Comma 5 5 3 4 3" xfId="9123" xr:uid="{00000000-0005-0000-0000-0000AB170000}"/>
    <cellStyle name="Comma 5 5 3 5" xfId="9124" xr:uid="{00000000-0005-0000-0000-0000AC170000}"/>
    <cellStyle name="Comma 5 5 3 5 2" xfId="9125" xr:uid="{00000000-0005-0000-0000-0000AD170000}"/>
    <cellStyle name="Comma 5 5 3 6" xfId="9126" xr:uid="{00000000-0005-0000-0000-0000AE170000}"/>
    <cellStyle name="Comma 5 5 4" xfId="9127" xr:uid="{00000000-0005-0000-0000-0000AF170000}"/>
    <cellStyle name="Comma 5 5 4 2" xfId="9128" xr:uid="{00000000-0005-0000-0000-0000B0170000}"/>
    <cellStyle name="Comma 5 5 4 2 2" xfId="9129" xr:uid="{00000000-0005-0000-0000-0000B1170000}"/>
    <cellStyle name="Comma 5 5 4 3" xfId="9130" xr:uid="{00000000-0005-0000-0000-0000B2170000}"/>
    <cellStyle name="Comma 5 5 5" xfId="9131" xr:uid="{00000000-0005-0000-0000-0000B3170000}"/>
    <cellStyle name="Comma 5 5 5 2" xfId="9132" xr:uid="{00000000-0005-0000-0000-0000B4170000}"/>
    <cellStyle name="Comma 5 5 5 2 2" xfId="9133" xr:uid="{00000000-0005-0000-0000-0000B5170000}"/>
    <cellStyle name="Comma 5 5 5 3" xfId="9134" xr:uid="{00000000-0005-0000-0000-0000B6170000}"/>
    <cellStyle name="Comma 5 5 6" xfId="9135" xr:uid="{00000000-0005-0000-0000-0000B7170000}"/>
    <cellStyle name="Comma 5 5 6 2" xfId="9136" xr:uid="{00000000-0005-0000-0000-0000B8170000}"/>
    <cellStyle name="Comma 5 5 6 2 2" xfId="9137" xr:uid="{00000000-0005-0000-0000-0000B9170000}"/>
    <cellStyle name="Comma 5 5 6 3" xfId="9138" xr:uid="{00000000-0005-0000-0000-0000BA170000}"/>
    <cellStyle name="Comma 5 5 7" xfId="9139" xr:uid="{00000000-0005-0000-0000-0000BB170000}"/>
    <cellStyle name="Comma 5 5 7 2" xfId="9140" xr:uid="{00000000-0005-0000-0000-0000BC170000}"/>
    <cellStyle name="Comma 5 5 8" xfId="9141" xr:uid="{00000000-0005-0000-0000-0000BD170000}"/>
    <cellStyle name="Comma 5 5 8 2" xfId="9142" xr:uid="{00000000-0005-0000-0000-0000BE170000}"/>
    <cellStyle name="Comma 5 5 9" xfId="9143" xr:uid="{00000000-0005-0000-0000-0000BF170000}"/>
    <cellStyle name="Comma 5 5 9 2" xfId="9144" xr:uid="{00000000-0005-0000-0000-0000C0170000}"/>
    <cellStyle name="Comma 5 6" xfId="489" xr:uid="{00000000-0005-0000-0000-0000C1170000}"/>
    <cellStyle name="Comma 5 6 2" xfId="490" xr:uid="{00000000-0005-0000-0000-0000C2170000}"/>
    <cellStyle name="Comma 5 6 3" xfId="9145" xr:uid="{00000000-0005-0000-0000-0000C3170000}"/>
    <cellStyle name="Comma 5 7" xfId="491" xr:uid="{00000000-0005-0000-0000-0000C4170000}"/>
    <cellStyle name="Comma 5 7 2" xfId="9146" xr:uid="{00000000-0005-0000-0000-0000C5170000}"/>
    <cellStyle name="Comma 5 7 2 2" xfId="9147" xr:uid="{00000000-0005-0000-0000-0000C6170000}"/>
    <cellStyle name="Comma 5 7 2 2 2" xfId="9148" xr:uid="{00000000-0005-0000-0000-0000C7170000}"/>
    <cellStyle name="Comma 5 7 2 2 2 2" xfId="9149" xr:uid="{00000000-0005-0000-0000-0000C8170000}"/>
    <cellStyle name="Comma 5 7 2 2 3" xfId="9150" xr:uid="{00000000-0005-0000-0000-0000C9170000}"/>
    <cellStyle name="Comma 5 7 2 3" xfId="9151" xr:uid="{00000000-0005-0000-0000-0000CA170000}"/>
    <cellStyle name="Comma 5 7 2 3 2" xfId="9152" xr:uid="{00000000-0005-0000-0000-0000CB170000}"/>
    <cellStyle name="Comma 5 7 2 3 2 2" xfId="9153" xr:uid="{00000000-0005-0000-0000-0000CC170000}"/>
    <cellStyle name="Comma 5 7 2 3 3" xfId="9154" xr:uid="{00000000-0005-0000-0000-0000CD170000}"/>
    <cellStyle name="Comma 5 7 2 4" xfId="9155" xr:uid="{00000000-0005-0000-0000-0000CE170000}"/>
    <cellStyle name="Comma 5 7 2 4 2" xfId="9156" xr:uid="{00000000-0005-0000-0000-0000CF170000}"/>
    <cellStyle name="Comma 5 7 2 4 2 2" xfId="9157" xr:uid="{00000000-0005-0000-0000-0000D0170000}"/>
    <cellStyle name="Comma 5 7 2 4 3" xfId="9158" xr:uid="{00000000-0005-0000-0000-0000D1170000}"/>
    <cellStyle name="Comma 5 7 2 5" xfId="9159" xr:uid="{00000000-0005-0000-0000-0000D2170000}"/>
    <cellStyle name="Comma 5 7 2 5 2" xfId="9160" xr:uid="{00000000-0005-0000-0000-0000D3170000}"/>
    <cellStyle name="Comma 5 7 2 6" xfId="9161" xr:uid="{00000000-0005-0000-0000-0000D4170000}"/>
    <cellStyle name="Comma 5 7 2 6 2" xfId="9162" xr:uid="{00000000-0005-0000-0000-0000D5170000}"/>
    <cellStyle name="Comma 5 7 2 7" xfId="9163" xr:uid="{00000000-0005-0000-0000-0000D6170000}"/>
    <cellStyle name="Comma 5 7 3" xfId="9164" xr:uid="{00000000-0005-0000-0000-0000D7170000}"/>
    <cellStyle name="Comma 5 7 3 2" xfId="9165" xr:uid="{00000000-0005-0000-0000-0000D8170000}"/>
    <cellStyle name="Comma 5 7 3 2 2" xfId="9166" xr:uid="{00000000-0005-0000-0000-0000D9170000}"/>
    <cellStyle name="Comma 5 7 3 2 2 2" xfId="9167" xr:uid="{00000000-0005-0000-0000-0000DA170000}"/>
    <cellStyle name="Comma 5 7 3 2 3" xfId="9168" xr:uid="{00000000-0005-0000-0000-0000DB170000}"/>
    <cellStyle name="Comma 5 7 3 3" xfId="9169" xr:uid="{00000000-0005-0000-0000-0000DC170000}"/>
    <cellStyle name="Comma 5 7 3 3 2" xfId="9170" xr:uid="{00000000-0005-0000-0000-0000DD170000}"/>
    <cellStyle name="Comma 5 7 3 3 2 2" xfId="9171" xr:uid="{00000000-0005-0000-0000-0000DE170000}"/>
    <cellStyle name="Comma 5 7 3 3 3" xfId="9172" xr:uid="{00000000-0005-0000-0000-0000DF170000}"/>
    <cellStyle name="Comma 5 7 3 4" xfId="9173" xr:uid="{00000000-0005-0000-0000-0000E0170000}"/>
    <cellStyle name="Comma 5 7 3 4 2" xfId="9174" xr:uid="{00000000-0005-0000-0000-0000E1170000}"/>
    <cellStyle name="Comma 5 7 3 4 2 2" xfId="9175" xr:uid="{00000000-0005-0000-0000-0000E2170000}"/>
    <cellStyle name="Comma 5 7 3 4 3" xfId="9176" xr:uid="{00000000-0005-0000-0000-0000E3170000}"/>
    <cellStyle name="Comma 5 7 3 5" xfId="9177" xr:uid="{00000000-0005-0000-0000-0000E4170000}"/>
    <cellStyle name="Comma 5 7 3 5 2" xfId="9178" xr:uid="{00000000-0005-0000-0000-0000E5170000}"/>
    <cellStyle name="Comma 5 7 3 6" xfId="9179" xr:uid="{00000000-0005-0000-0000-0000E6170000}"/>
    <cellStyle name="Comma 5 7 4" xfId="9180" xr:uid="{00000000-0005-0000-0000-0000E7170000}"/>
    <cellStyle name="Comma 5 7 4 2" xfId="9181" xr:uid="{00000000-0005-0000-0000-0000E8170000}"/>
    <cellStyle name="Comma 5 7 4 2 2" xfId="9182" xr:uid="{00000000-0005-0000-0000-0000E9170000}"/>
    <cellStyle name="Comma 5 7 4 3" xfId="9183" xr:uid="{00000000-0005-0000-0000-0000EA170000}"/>
    <cellStyle name="Comma 5 7 5" xfId="9184" xr:uid="{00000000-0005-0000-0000-0000EB170000}"/>
    <cellStyle name="Comma 5 7 5 2" xfId="9185" xr:uid="{00000000-0005-0000-0000-0000EC170000}"/>
    <cellStyle name="Comma 5 7 5 2 2" xfId="9186" xr:uid="{00000000-0005-0000-0000-0000ED170000}"/>
    <cellStyle name="Comma 5 7 5 3" xfId="9187" xr:uid="{00000000-0005-0000-0000-0000EE170000}"/>
    <cellStyle name="Comma 5 7 6" xfId="9188" xr:uid="{00000000-0005-0000-0000-0000EF170000}"/>
    <cellStyle name="Comma 5 7 6 2" xfId="9189" xr:uid="{00000000-0005-0000-0000-0000F0170000}"/>
    <cellStyle name="Comma 5 7 6 2 2" xfId="9190" xr:uid="{00000000-0005-0000-0000-0000F1170000}"/>
    <cellStyle name="Comma 5 7 6 3" xfId="9191" xr:uid="{00000000-0005-0000-0000-0000F2170000}"/>
    <cellStyle name="Comma 5 7 7" xfId="9192" xr:uid="{00000000-0005-0000-0000-0000F3170000}"/>
    <cellStyle name="Comma 5 7 7 2" xfId="9193" xr:uid="{00000000-0005-0000-0000-0000F4170000}"/>
    <cellStyle name="Comma 5 7 8" xfId="9194" xr:uid="{00000000-0005-0000-0000-0000F5170000}"/>
    <cellStyle name="Comma 5 7 8 2" xfId="9195" xr:uid="{00000000-0005-0000-0000-0000F6170000}"/>
    <cellStyle name="Comma 5 7 9" xfId="9196" xr:uid="{00000000-0005-0000-0000-0000F7170000}"/>
    <cellStyle name="Comma 5 8" xfId="9197" xr:uid="{00000000-0005-0000-0000-0000F8170000}"/>
    <cellStyle name="Comma 5 8 2" xfId="9198" xr:uid="{00000000-0005-0000-0000-0000F9170000}"/>
    <cellStyle name="Comma 5 9" xfId="9199" xr:uid="{00000000-0005-0000-0000-0000FA170000}"/>
    <cellStyle name="Comma 5 9 2" xfId="9200" xr:uid="{00000000-0005-0000-0000-0000FB170000}"/>
    <cellStyle name="Comma 50" xfId="9201" xr:uid="{00000000-0005-0000-0000-0000FC170000}"/>
    <cellStyle name="Comma 51" xfId="9202" xr:uid="{00000000-0005-0000-0000-0000FD170000}"/>
    <cellStyle name="Comma 52" xfId="9203" xr:uid="{00000000-0005-0000-0000-0000FE170000}"/>
    <cellStyle name="Comma 53" xfId="9204" xr:uid="{00000000-0005-0000-0000-0000FF170000}"/>
    <cellStyle name="Comma 54" xfId="9205" xr:uid="{00000000-0005-0000-0000-000000180000}"/>
    <cellStyle name="Comma 55" xfId="9206" xr:uid="{00000000-0005-0000-0000-000001180000}"/>
    <cellStyle name="Comma 6" xfId="492" xr:uid="{00000000-0005-0000-0000-000002180000}"/>
    <cellStyle name="Comma 6 10" xfId="9207" xr:uid="{00000000-0005-0000-0000-000003180000}"/>
    <cellStyle name="Comma 6 10 2" xfId="9208" xr:uid="{00000000-0005-0000-0000-000004180000}"/>
    <cellStyle name="Comma 6 10 2 2" xfId="9209" xr:uid="{00000000-0005-0000-0000-000005180000}"/>
    <cellStyle name="Comma 6 10 2 2 2" xfId="9210" xr:uid="{00000000-0005-0000-0000-000006180000}"/>
    <cellStyle name="Comma 6 10 2 3" xfId="9211" xr:uid="{00000000-0005-0000-0000-000007180000}"/>
    <cellStyle name="Comma 6 10 3" xfId="9212" xr:uid="{00000000-0005-0000-0000-000008180000}"/>
    <cellStyle name="Comma 6 10 3 2" xfId="9213" xr:uid="{00000000-0005-0000-0000-000009180000}"/>
    <cellStyle name="Comma 6 10 3 2 2" xfId="9214" xr:uid="{00000000-0005-0000-0000-00000A180000}"/>
    <cellStyle name="Comma 6 10 3 3" xfId="9215" xr:uid="{00000000-0005-0000-0000-00000B180000}"/>
    <cellStyle name="Comma 6 10 4" xfId="9216" xr:uid="{00000000-0005-0000-0000-00000C180000}"/>
    <cellStyle name="Comma 6 10 4 2" xfId="9217" xr:uid="{00000000-0005-0000-0000-00000D180000}"/>
    <cellStyle name="Comma 6 10 4 2 2" xfId="9218" xr:uid="{00000000-0005-0000-0000-00000E180000}"/>
    <cellStyle name="Comma 6 10 4 3" xfId="9219" xr:uid="{00000000-0005-0000-0000-00000F180000}"/>
    <cellStyle name="Comma 6 10 5" xfId="9220" xr:uid="{00000000-0005-0000-0000-000010180000}"/>
    <cellStyle name="Comma 6 10 5 2" xfId="9221" xr:uid="{00000000-0005-0000-0000-000011180000}"/>
    <cellStyle name="Comma 6 10 6" xfId="9222" xr:uid="{00000000-0005-0000-0000-000012180000}"/>
    <cellStyle name="Comma 6 11" xfId="9223" xr:uid="{00000000-0005-0000-0000-000013180000}"/>
    <cellStyle name="Comma 6 11 2" xfId="9224" xr:uid="{00000000-0005-0000-0000-000014180000}"/>
    <cellStyle name="Comma 6 11 2 2" xfId="9225" xr:uid="{00000000-0005-0000-0000-000015180000}"/>
    <cellStyle name="Comma 6 11 2 2 2" xfId="9226" xr:uid="{00000000-0005-0000-0000-000016180000}"/>
    <cellStyle name="Comma 6 11 2 3" xfId="9227" xr:uid="{00000000-0005-0000-0000-000017180000}"/>
    <cellStyle name="Comma 6 11 3" xfId="9228" xr:uid="{00000000-0005-0000-0000-000018180000}"/>
    <cellStyle name="Comma 6 11 3 2" xfId="9229" xr:uid="{00000000-0005-0000-0000-000019180000}"/>
    <cellStyle name="Comma 6 11 3 2 2" xfId="9230" xr:uid="{00000000-0005-0000-0000-00001A180000}"/>
    <cellStyle name="Comma 6 11 3 3" xfId="9231" xr:uid="{00000000-0005-0000-0000-00001B180000}"/>
    <cellStyle name="Comma 6 11 4" xfId="9232" xr:uid="{00000000-0005-0000-0000-00001C180000}"/>
    <cellStyle name="Comma 6 11 4 2" xfId="9233" xr:uid="{00000000-0005-0000-0000-00001D180000}"/>
    <cellStyle name="Comma 6 11 4 2 2" xfId="9234" xr:uid="{00000000-0005-0000-0000-00001E180000}"/>
    <cellStyle name="Comma 6 11 4 3" xfId="9235" xr:uid="{00000000-0005-0000-0000-00001F180000}"/>
    <cellStyle name="Comma 6 11 5" xfId="9236" xr:uid="{00000000-0005-0000-0000-000020180000}"/>
    <cellStyle name="Comma 6 11 5 2" xfId="9237" xr:uid="{00000000-0005-0000-0000-000021180000}"/>
    <cellStyle name="Comma 6 11 6" xfId="9238" xr:uid="{00000000-0005-0000-0000-000022180000}"/>
    <cellStyle name="Comma 6 12" xfId="9239" xr:uid="{00000000-0005-0000-0000-000023180000}"/>
    <cellStyle name="Comma 6 12 2" xfId="9240" xr:uid="{00000000-0005-0000-0000-000024180000}"/>
    <cellStyle name="Comma 6 12 2 2" xfId="9241" xr:uid="{00000000-0005-0000-0000-000025180000}"/>
    <cellStyle name="Comma 6 12 2 2 2" xfId="9242" xr:uid="{00000000-0005-0000-0000-000026180000}"/>
    <cellStyle name="Comma 6 12 2 3" xfId="9243" xr:uid="{00000000-0005-0000-0000-000027180000}"/>
    <cellStyle name="Comma 6 12 3" xfId="9244" xr:uid="{00000000-0005-0000-0000-000028180000}"/>
    <cellStyle name="Comma 6 12 3 2" xfId="9245" xr:uid="{00000000-0005-0000-0000-000029180000}"/>
    <cellStyle name="Comma 6 12 3 2 2" xfId="9246" xr:uid="{00000000-0005-0000-0000-00002A180000}"/>
    <cellStyle name="Comma 6 12 3 3" xfId="9247" xr:uid="{00000000-0005-0000-0000-00002B180000}"/>
    <cellStyle name="Comma 6 12 4" xfId="9248" xr:uid="{00000000-0005-0000-0000-00002C180000}"/>
    <cellStyle name="Comma 6 12 4 2" xfId="9249" xr:uid="{00000000-0005-0000-0000-00002D180000}"/>
    <cellStyle name="Comma 6 12 4 2 2" xfId="9250" xr:uid="{00000000-0005-0000-0000-00002E180000}"/>
    <cellStyle name="Comma 6 12 4 3" xfId="9251" xr:uid="{00000000-0005-0000-0000-00002F180000}"/>
    <cellStyle name="Comma 6 12 5" xfId="9252" xr:uid="{00000000-0005-0000-0000-000030180000}"/>
    <cellStyle name="Comma 6 12 5 2" xfId="9253" xr:uid="{00000000-0005-0000-0000-000031180000}"/>
    <cellStyle name="Comma 6 12 6" xfId="9254" xr:uid="{00000000-0005-0000-0000-000032180000}"/>
    <cellStyle name="Comma 6 13" xfId="9255" xr:uid="{00000000-0005-0000-0000-000033180000}"/>
    <cellStyle name="Comma 6 13 2" xfId="9256" xr:uid="{00000000-0005-0000-0000-000034180000}"/>
    <cellStyle name="Comma 6 13 2 2" xfId="9257" xr:uid="{00000000-0005-0000-0000-000035180000}"/>
    <cellStyle name="Comma 6 13 3" xfId="9258" xr:uid="{00000000-0005-0000-0000-000036180000}"/>
    <cellStyle name="Comma 6 14" xfId="9259" xr:uid="{00000000-0005-0000-0000-000037180000}"/>
    <cellStyle name="Comma 6 14 2" xfId="9260" xr:uid="{00000000-0005-0000-0000-000038180000}"/>
    <cellStyle name="Comma 6 14 2 2" xfId="9261" xr:uid="{00000000-0005-0000-0000-000039180000}"/>
    <cellStyle name="Comma 6 14 3" xfId="9262" xr:uid="{00000000-0005-0000-0000-00003A180000}"/>
    <cellStyle name="Comma 6 15" xfId="9263" xr:uid="{00000000-0005-0000-0000-00003B180000}"/>
    <cellStyle name="Comma 6 15 2" xfId="9264" xr:uid="{00000000-0005-0000-0000-00003C180000}"/>
    <cellStyle name="Comma 6 15 2 2" xfId="9265" xr:uid="{00000000-0005-0000-0000-00003D180000}"/>
    <cellStyle name="Comma 6 15 3" xfId="9266" xr:uid="{00000000-0005-0000-0000-00003E180000}"/>
    <cellStyle name="Comma 6 16" xfId="9267" xr:uid="{00000000-0005-0000-0000-00003F180000}"/>
    <cellStyle name="Comma 6 16 2" xfId="9268" xr:uid="{00000000-0005-0000-0000-000040180000}"/>
    <cellStyle name="Comma 6 16 2 2" xfId="9269" xr:uid="{00000000-0005-0000-0000-000041180000}"/>
    <cellStyle name="Comma 6 16 3" xfId="9270" xr:uid="{00000000-0005-0000-0000-000042180000}"/>
    <cellStyle name="Comma 6 17" xfId="9271" xr:uid="{00000000-0005-0000-0000-000043180000}"/>
    <cellStyle name="Comma 6 17 2" xfId="9272" xr:uid="{00000000-0005-0000-0000-000044180000}"/>
    <cellStyle name="Comma 6 18" xfId="9273" xr:uid="{00000000-0005-0000-0000-000045180000}"/>
    <cellStyle name="Comma 6 18 2" xfId="9274" xr:uid="{00000000-0005-0000-0000-000046180000}"/>
    <cellStyle name="Comma 6 19" xfId="9275" xr:uid="{00000000-0005-0000-0000-000047180000}"/>
    <cellStyle name="Comma 6 19 2" xfId="9276" xr:uid="{00000000-0005-0000-0000-000048180000}"/>
    <cellStyle name="Comma 6 2" xfId="493" xr:uid="{00000000-0005-0000-0000-000049180000}"/>
    <cellStyle name="Comma 6 2 10" xfId="9277" xr:uid="{00000000-0005-0000-0000-00004A180000}"/>
    <cellStyle name="Comma 6 2 10 2" xfId="9278" xr:uid="{00000000-0005-0000-0000-00004B180000}"/>
    <cellStyle name="Comma 6 2 10 2 2" xfId="9279" xr:uid="{00000000-0005-0000-0000-00004C180000}"/>
    <cellStyle name="Comma 6 2 10 2 2 2" xfId="9280" xr:uid="{00000000-0005-0000-0000-00004D180000}"/>
    <cellStyle name="Comma 6 2 10 2 3" xfId="9281" xr:uid="{00000000-0005-0000-0000-00004E180000}"/>
    <cellStyle name="Comma 6 2 10 3" xfId="9282" xr:uid="{00000000-0005-0000-0000-00004F180000}"/>
    <cellStyle name="Comma 6 2 10 3 2" xfId="9283" xr:uid="{00000000-0005-0000-0000-000050180000}"/>
    <cellStyle name="Comma 6 2 10 3 2 2" xfId="9284" xr:uid="{00000000-0005-0000-0000-000051180000}"/>
    <cellStyle name="Comma 6 2 10 3 3" xfId="9285" xr:uid="{00000000-0005-0000-0000-000052180000}"/>
    <cellStyle name="Comma 6 2 10 4" xfId="9286" xr:uid="{00000000-0005-0000-0000-000053180000}"/>
    <cellStyle name="Comma 6 2 10 4 2" xfId="9287" xr:uid="{00000000-0005-0000-0000-000054180000}"/>
    <cellStyle name="Comma 6 2 10 4 2 2" xfId="9288" xr:uid="{00000000-0005-0000-0000-000055180000}"/>
    <cellStyle name="Comma 6 2 10 4 3" xfId="9289" xr:uid="{00000000-0005-0000-0000-000056180000}"/>
    <cellStyle name="Comma 6 2 10 5" xfId="9290" xr:uid="{00000000-0005-0000-0000-000057180000}"/>
    <cellStyle name="Comma 6 2 10 5 2" xfId="9291" xr:uid="{00000000-0005-0000-0000-000058180000}"/>
    <cellStyle name="Comma 6 2 10 6" xfId="9292" xr:uid="{00000000-0005-0000-0000-000059180000}"/>
    <cellStyle name="Comma 6 2 11" xfId="9293" xr:uid="{00000000-0005-0000-0000-00005A180000}"/>
    <cellStyle name="Comma 6 2 11 2" xfId="9294" xr:uid="{00000000-0005-0000-0000-00005B180000}"/>
    <cellStyle name="Comma 6 2 11 2 2" xfId="9295" xr:uid="{00000000-0005-0000-0000-00005C180000}"/>
    <cellStyle name="Comma 6 2 11 2 2 2" xfId="9296" xr:uid="{00000000-0005-0000-0000-00005D180000}"/>
    <cellStyle name="Comma 6 2 11 2 3" xfId="9297" xr:uid="{00000000-0005-0000-0000-00005E180000}"/>
    <cellStyle name="Comma 6 2 11 3" xfId="9298" xr:uid="{00000000-0005-0000-0000-00005F180000}"/>
    <cellStyle name="Comma 6 2 11 3 2" xfId="9299" xr:uid="{00000000-0005-0000-0000-000060180000}"/>
    <cellStyle name="Comma 6 2 11 3 2 2" xfId="9300" xr:uid="{00000000-0005-0000-0000-000061180000}"/>
    <cellStyle name="Comma 6 2 11 3 3" xfId="9301" xr:uid="{00000000-0005-0000-0000-000062180000}"/>
    <cellStyle name="Comma 6 2 11 4" xfId="9302" xr:uid="{00000000-0005-0000-0000-000063180000}"/>
    <cellStyle name="Comma 6 2 11 4 2" xfId="9303" xr:uid="{00000000-0005-0000-0000-000064180000}"/>
    <cellStyle name="Comma 6 2 11 4 2 2" xfId="9304" xr:uid="{00000000-0005-0000-0000-000065180000}"/>
    <cellStyle name="Comma 6 2 11 4 3" xfId="9305" xr:uid="{00000000-0005-0000-0000-000066180000}"/>
    <cellStyle name="Comma 6 2 11 5" xfId="9306" xr:uid="{00000000-0005-0000-0000-000067180000}"/>
    <cellStyle name="Comma 6 2 11 5 2" xfId="9307" xr:uid="{00000000-0005-0000-0000-000068180000}"/>
    <cellStyle name="Comma 6 2 11 6" xfId="9308" xr:uid="{00000000-0005-0000-0000-000069180000}"/>
    <cellStyle name="Comma 6 2 12" xfId="9309" xr:uid="{00000000-0005-0000-0000-00006A180000}"/>
    <cellStyle name="Comma 6 2 12 2" xfId="9310" xr:uid="{00000000-0005-0000-0000-00006B180000}"/>
    <cellStyle name="Comma 6 2 12 2 2" xfId="9311" xr:uid="{00000000-0005-0000-0000-00006C180000}"/>
    <cellStyle name="Comma 6 2 12 3" xfId="9312" xr:uid="{00000000-0005-0000-0000-00006D180000}"/>
    <cellStyle name="Comma 6 2 13" xfId="9313" xr:uid="{00000000-0005-0000-0000-00006E180000}"/>
    <cellStyle name="Comma 6 2 13 2" xfId="9314" xr:uid="{00000000-0005-0000-0000-00006F180000}"/>
    <cellStyle name="Comma 6 2 13 2 2" xfId="9315" xr:uid="{00000000-0005-0000-0000-000070180000}"/>
    <cellStyle name="Comma 6 2 13 3" xfId="9316" xr:uid="{00000000-0005-0000-0000-000071180000}"/>
    <cellStyle name="Comma 6 2 14" xfId="9317" xr:uid="{00000000-0005-0000-0000-000072180000}"/>
    <cellStyle name="Comma 6 2 14 2" xfId="9318" xr:uid="{00000000-0005-0000-0000-000073180000}"/>
    <cellStyle name="Comma 6 2 14 2 2" xfId="9319" xr:uid="{00000000-0005-0000-0000-000074180000}"/>
    <cellStyle name="Comma 6 2 14 3" xfId="9320" xr:uid="{00000000-0005-0000-0000-000075180000}"/>
    <cellStyle name="Comma 6 2 15" xfId="9321" xr:uid="{00000000-0005-0000-0000-000076180000}"/>
    <cellStyle name="Comma 6 2 15 2" xfId="9322" xr:uid="{00000000-0005-0000-0000-000077180000}"/>
    <cellStyle name="Comma 6 2 15 2 2" xfId="9323" xr:uid="{00000000-0005-0000-0000-000078180000}"/>
    <cellStyle name="Comma 6 2 15 3" xfId="9324" xr:uid="{00000000-0005-0000-0000-000079180000}"/>
    <cellStyle name="Comma 6 2 16" xfId="9325" xr:uid="{00000000-0005-0000-0000-00007A180000}"/>
    <cellStyle name="Comma 6 2 16 2" xfId="9326" xr:uid="{00000000-0005-0000-0000-00007B180000}"/>
    <cellStyle name="Comma 6 2 17" xfId="9327" xr:uid="{00000000-0005-0000-0000-00007C180000}"/>
    <cellStyle name="Comma 6 2 17 2" xfId="9328" xr:uid="{00000000-0005-0000-0000-00007D180000}"/>
    <cellStyle name="Comma 6 2 18" xfId="9329" xr:uid="{00000000-0005-0000-0000-00007E180000}"/>
    <cellStyle name="Comma 6 2 18 2" xfId="9330" xr:uid="{00000000-0005-0000-0000-00007F180000}"/>
    <cellStyle name="Comma 6 2 19" xfId="9331" xr:uid="{00000000-0005-0000-0000-000080180000}"/>
    <cellStyle name="Comma 6 2 19 2" xfId="9332" xr:uid="{00000000-0005-0000-0000-000081180000}"/>
    <cellStyle name="Comma 6 2 2" xfId="494" xr:uid="{00000000-0005-0000-0000-000082180000}"/>
    <cellStyle name="Comma 6 2 2 10" xfId="9333" xr:uid="{00000000-0005-0000-0000-000083180000}"/>
    <cellStyle name="Comma 6 2 2 10 2" xfId="9334" xr:uid="{00000000-0005-0000-0000-000084180000}"/>
    <cellStyle name="Comma 6 2 2 10 2 2" xfId="9335" xr:uid="{00000000-0005-0000-0000-000085180000}"/>
    <cellStyle name="Comma 6 2 2 10 3" xfId="9336" xr:uid="{00000000-0005-0000-0000-000086180000}"/>
    <cellStyle name="Comma 6 2 2 11" xfId="9337" xr:uid="{00000000-0005-0000-0000-000087180000}"/>
    <cellStyle name="Comma 6 2 2 11 2" xfId="9338" xr:uid="{00000000-0005-0000-0000-000088180000}"/>
    <cellStyle name="Comma 6 2 2 11 2 2" xfId="9339" xr:uid="{00000000-0005-0000-0000-000089180000}"/>
    <cellStyle name="Comma 6 2 2 11 3" xfId="9340" xr:uid="{00000000-0005-0000-0000-00008A180000}"/>
    <cellStyle name="Comma 6 2 2 12" xfId="9341" xr:uid="{00000000-0005-0000-0000-00008B180000}"/>
    <cellStyle name="Comma 6 2 2 12 2" xfId="9342" xr:uid="{00000000-0005-0000-0000-00008C180000}"/>
    <cellStyle name="Comma 6 2 2 13" xfId="9343" xr:uid="{00000000-0005-0000-0000-00008D180000}"/>
    <cellStyle name="Comma 6 2 2 13 2" xfId="9344" xr:uid="{00000000-0005-0000-0000-00008E180000}"/>
    <cellStyle name="Comma 6 2 2 14" xfId="9345" xr:uid="{00000000-0005-0000-0000-00008F180000}"/>
    <cellStyle name="Comma 6 2 2 14 2" xfId="9346" xr:uid="{00000000-0005-0000-0000-000090180000}"/>
    <cellStyle name="Comma 6 2 2 15" xfId="9347" xr:uid="{00000000-0005-0000-0000-000091180000}"/>
    <cellStyle name="Comma 6 2 2 15 2" xfId="9348" xr:uid="{00000000-0005-0000-0000-000092180000}"/>
    <cellStyle name="Comma 6 2 2 16" xfId="9349" xr:uid="{00000000-0005-0000-0000-000093180000}"/>
    <cellStyle name="Comma 6 2 2 17" xfId="9350" xr:uid="{00000000-0005-0000-0000-000094180000}"/>
    <cellStyle name="Comma 6 2 2 2" xfId="495" xr:uid="{00000000-0005-0000-0000-000095180000}"/>
    <cellStyle name="Comma 6 2 2 2 10" xfId="9351" xr:uid="{00000000-0005-0000-0000-000096180000}"/>
    <cellStyle name="Comma 6 2 2 2 2" xfId="496" xr:uid="{00000000-0005-0000-0000-000097180000}"/>
    <cellStyle name="Comma 6 2 2 2 2 2" xfId="9352" xr:uid="{00000000-0005-0000-0000-000098180000}"/>
    <cellStyle name="Comma 6 2 2 2 2 2 2" xfId="9353" xr:uid="{00000000-0005-0000-0000-000099180000}"/>
    <cellStyle name="Comma 6 2 2 2 2 2 2 2" xfId="9354" xr:uid="{00000000-0005-0000-0000-00009A180000}"/>
    <cellStyle name="Comma 6 2 2 2 2 2 3" xfId="9355" xr:uid="{00000000-0005-0000-0000-00009B180000}"/>
    <cellStyle name="Comma 6 2 2 2 2 3" xfId="9356" xr:uid="{00000000-0005-0000-0000-00009C180000}"/>
    <cellStyle name="Comma 6 2 2 2 2 3 2" xfId="9357" xr:uid="{00000000-0005-0000-0000-00009D180000}"/>
    <cellStyle name="Comma 6 2 2 2 2 3 2 2" xfId="9358" xr:uid="{00000000-0005-0000-0000-00009E180000}"/>
    <cellStyle name="Comma 6 2 2 2 2 3 3" xfId="9359" xr:uid="{00000000-0005-0000-0000-00009F180000}"/>
    <cellStyle name="Comma 6 2 2 2 2 4" xfId="9360" xr:uid="{00000000-0005-0000-0000-0000A0180000}"/>
    <cellStyle name="Comma 6 2 2 2 2 4 2" xfId="9361" xr:uid="{00000000-0005-0000-0000-0000A1180000}"/>
    <cellStyle name="Comma 6 2 2 2 2 4 2 2" xfId="9362" xr:uid="{00000000-0005-0000-0000-0000A2180000}"/>
    <cellStyle name="Comma 6 2 2 2 2 4 3" xfId="9363" xr:uid="{00000000-0005-0000-0000-0000A3180000}"/>
    <cellStyle name="Comma 6 2 2 2 2 5" xfId="9364" xr:uid="{00000000-0005-0000-0000-0000A4180000}"/>
    <cellStyle name="Comma 6 2 2 2 2 5 2" xfId="9365" xr:uid="{00000000-0005-0000-0000-0000A5180000}"/>
    <cellStyle name="Comma 6 2 2 2 2 6" xfId="9366" xr:uid="{00000000-0005-0000-0000-0000A6180000}"/>
    <cellStyle name="Comma 6 2 2 2 2 6 2" xfId="9367" xr:uid="{00000000-0005-0000-0000-0000A7180000}"/>
    <cellStyle name="Comma 6 2 2 2 2 7" xfId="9368" xr:uid="{00000000-0005-0000-0000-0000A8180000}"/>
    <cellStyle name="Comma 6 2 2 2 3" xfId="9369" xr:uid="{00000000-0005-0000-0000-0000A9180000}"/>
    <cellStyle name="Comma 6 2 2 2 3 2" xfId="9370" xr:uid="{00000000-0005-0000-0000-0000AA180000}"/>
    <cellStyle name="Comma 6 2 2 2 3 2 2" xfId="9371" xr:uid="{00000000-0005-0000-0000-0000AB180000}"/>
    <cellStyle name="Comma 6 2 2 2 3 2 2 2" xfId="9372" xr:uid="{00000000-0005-0000-0000-0000AC180000}"/>
    <cellStyle name="Comma 6 2 2 2 3 2 3" xfId="9373" xr:uid="{00000000-0005-0000-0000-0000AD180000}"/>
    <cellStyle name="Comma 6 2 2 2 3 3" xfId="9374" xr:uid="{00000000-0005-0000-0000-0000AE180000}"/>
    <cellStyle name="Comma 6 2 2 2 3 3 2" xfId="9375" xr:uid="{00000000-0005-0000-0000-0000AF180000}"/>
    <cellStyle name="Comma 6 2 2 2 3 3 2 2" xfId="9376" xr:uid="{00000000-0005-0000-0000-0000B0180000}"/>
    <cellStyle name="Comma 6 2 2 2 3 3 3" xfId="9377" xr:uid="{00000000-0005-0000-0000-0000B1180000}"/>
    <cellStyle name="Comma 6 2 2 2 3 4" xfId="9378" xr:uid="{00000000-0005-0000-0000-0000B2180000}"/>
    <cellStyle name="Comma 6 2 2 2 3 4 2" xfId="9379" xr:uid="{00000000-0005-0000-0000-0000B3180000}"/>
    <cellStyle name="Comma 6 2 2 2 3 4 2 2" xfId="9380" xr:uid="{00000000-0005-0000-0000-0000B4180000}"/>
    <cellStyle name="Comma 6 2 2 2 3 4 3" xfId="9381" xr:uid="{00000000-0005-0000-0000-0000B5180000}"/>
    <cellStyle name="Comma 6 2 2 2 3 5" xfId="9382" xr:uid="{00000000-0005-0000-0000-0000B6180000}"/>
    <cellStyle name="Comma 6 2 2 2 3 5 2" xfId="9383" xr:uid="{00000000-0005-0000-0000-0000B7180000}"/>
    <cellStyle name="Comma 6 2 2 2 3 6" xfId="9384" xr:uid="{00000000-0005-0000-0000-0000B8180000}"/>
    <cellStyle name="Comma 6 2 2 2 4" xfId="9385" xr:uid="{00000000-0005-0000-0000-0000B9180000}"/>
    <cellStyle name="Comma 6 2 2 2 4 2" xfId="9386" xr:uid="{00000000-0005-0000-0000-0000BA180000}"/>
    <cellStyle name="Comma 6 2 2 2 4 2 2" xfId="9387" xr:uid="{00000000-0005-0000-0000-0000BB180000}"/>
    <cellStyle name="Comma 6 2 2 2 4 3" xfId="9388" xr:uid="{00000000-0005-0000-0000-0000BC180000}"/>
    <cellStyle name="Comma 6 2 2 2 5" xfId="9389" xr:uid="{00000000-0005-0000-0000-0000BD180000}"/>
    <cellStyle name="Comma 6 2 2 2 5 2" xfId="9390" xr:uid="{00000000-0005-0000-0000-0000BE180000}"/>
    <cellStyle name="Comma 6 2 2 2 5 2 2" xfId="9391" xr:uid="{00000000-0005-0000-0000-0000BF180000}"/>
    <cellStyle name="Comma 6 2 2 2 5 3" xfId="9392" xr:uid="{00000000-0005-0000-0000-0000C0180000}"/>
    <cellStyle name="Comma 6 2 2 2 6" xfId="9393" xr:uid="{00000000-0005-0000-0000-0000C1180000}"/>
    <cellStyle name="Comma 6 2 2 2 6 2" xfId="9394" xr:uid="{00000000-0005-0000-0000-0000C2180000}"/>
    <cellStyle name="Comma 6 2 2 2 6 2 2" xfId="9395" xr:uid="{00000000-0005-0000-0000-0000C3180000}"/>
    <cellStyle name="Comma 6 2 2 2 6 3" xfId="9396" xr:uid="{00000000-0005-0000-0000-0000C4180000}"/>
    <cellStyle name="Comma 6 2 2 2 7" xfId="9397" xr:uid="{00000000-0005-0000-0000-0000C5180000}"/>
    <cellStyle name="Comma 6 2 2 2 7 2" xfId="9398" xr:uid="{00000000-0005-0000-0000-0000C6180000}"/>
    <cellStyle name="Comma 6 2 2 2 8" xfId="9399" xr:uid="{00000000-0005-0000-0000-0000C7180000}"/>
    <cellStyle name="Comma 6 2 2 2 8 2" xfId="9400" xr:uid="{00000000-0005-0000-0000-0000C8180000}"/>
    <cellStyle name="Comma 6 2 2 2 9" xfId="9401" xr:uid="{00000000-0005-0000-0000-0000C9180000}"/>
    <cellStyle name="Comma 6 2 2 3" xfId="497" xr:uid="{00000000-0005-0000-0000-0000CA180000}"/>
    <cellStyle name="Comma 6 2 2 3 10" xfId="9402" xr:uid="{00000000-0005-0000-0000-0000CB180000}"/>
    <cellStyle name="Comma 6 2 2 3 2" xfId="498" xr:uid="{00000000-0005-0000-0000-0000CC180000}"/>
    <cellStyle name="Comma 6 2 2 3 2 2" xfId="9403" xr:uid="{00000000-0005-0000-0000-0000CD180000}"/>
    <cellStyle name="Comma 6 2 2 3 2 2 2" xfId="9404" xr:uid="{00000000-0005-0000-0000-0000CE180000}"/>
    <cellStyle name="Comma 6 2 2 3 2 2 2 2" xfId="9405" xr:uid="{00000000-0005-0000-0000-0000CF180000}"/>
    <cellStyle name="Comma 6 2 2 3 2 2 3" xfId="9406" xr:uid="{00000000-0005-0000-0000-0000D0180000}"/>
    <cellStyle name="Comma 6 2 2 3 2 3" xfId="9407" xr:uid="{00000000-0005-0000-0000-0000D1180000}"/>
    <cellStyle name="Comma 6 2 2 3 2 3 2" xfId="9408" xr:uid="{00000000-0005-0000-0000-0000D2180000}"/>
    <cellStyle name="Comma 6 2 2 3 2 3 2 2" xfId="9409" xr:uid="{00000000-0005-0000-0000-0000D3180000}"/>
    <cellStyle name="Comma 6 2 2 3 2 3 3" xfId="9410" xr:uid="{00000000-0005-0000-0000-0000D4180000}"/>
    <cellStyle name="Comma 6 2 2 3 2 4" xfId="9411" xr:uid="{00000000-0005-0000-0000-0000D5180000}"/>
    <cellStyle name="Comma 6 2 2 3 2 4 2" xfId="9412" xr:uid="{00000000-0005-0000-0000-0000D6180000}"/>
    <cellStyle name="Comma 6 2 2 3 2 4 2 2" xfId="9413" xr:uid="{00000000-0005-0000-0000-0000D7180000}"/>
    <cellStyle name="Comma 6 2 2 3 2 4 3" xfId="9414" xr:uid="{00000000-0005-0000-0000-0000D8180000}"/>
    <cellStyle name="Comma 6 2 2 3 2 5" xfId="9415" xr:uid="{00000000-0005-0000-0000-0000D9180000}"/>
    <cellStyle name="Comma 6 2 2 3 2 5 2" xfId="9416" xr:uid="{00000000-0005-0000-0000-0000DA180000}"/>
    <cellStyle name="Comma 6 2 2 3 2 6" xfId="9417" xr:uid="{00000000-0005-0000-0000-0000DB180000}"/>
    <cellStyle name="Comma 6 2 2 3 2 6 2" xfId="9418" xr:uid="{00000000-0005-0000-0000-0000DC180000}"/>
    <cellStyle name="Comma 6 2 2 3 2 7" xfId="9419" xr:uid="{00000000-0005-0000-0000-0000DD180000}"/>
    <cellStyle name="Comma 6 2 2 3 3" xfId="9420" xr:uid="{00000000-0005-0000-0000-0000DE180000}"/>
    <cellStyle name="Comma 6 2 2 3 3 2" xfId="9421" xr:uid="{00000000-0005-0000-0000-0000DF180000}"/>
    <cellStyle name="Comma 6 2 2 3 3 2 2" xfId="9422" xr:uid="{00000000-0005-0000-0000-0000E0180000}"/>
    <cellStyle name="Comma 6 2 2 3 3 2 2 2" xfId="9423" xr:uid="{00000000-0005-0000-0000-0000E1180000}"/>
    <cellStyle name="Comma 6 2 2 3 3 2 3" xfId="9424" xr:uid="{00000000-0005-0000-0000-0000E2180000}"/>
    <cellStyle name="Comma 6 2 2 3 3 3" xfId="9425" xr:uid="{00000000-0005-0000-0000-0000E3180000}"/>
    <cellStyle name="Comma 6 2 2 3 3 3 2" xfId="9426" xr:uid="{00000000-0005-0000-0000-0000E4180000}"/>
    <cellStyle name="Comma 6 2 2 3 3 3 2 2" xfId="9427" xr:uid="{00000000-0005-0000-0000-0000E5180000}"/>
    <cellStyle name="Comma 6 2 2 3 3 3 3" xfId="9428" xr:uid="{00000000-0005-0000-0000-0000E6180000}"/>
    <cellStyle name="Comma 6 2 2 3 3 4" xfId="9429" xr:uid="{00000000-0005-0000-0000-0000E7180000}"/>
    <cellStyle name="Comma 6 2 2 3 3 4 2" xfId="9430" xr:uid="{00000000-0005-0000-0000-0000E8180000}"/>
    <cellStyle name="Comma 6 2 2 3 3 4 2 2" xfId="9431" xr:uid="{00000000-0005-0000-0000-0000E9180000}"/>
    <cellStyle name="Comma 6 2 2 3 3 4 3" xfId="9432" xr:uid="{00000000-0005-0000-0000-0000EA180000}"/>
    <cellStyle name="Comma 6 2 2 3 3 5" xfId="9433" xr:uid="{00000000-0005-0000-0000-0000EB180000}"/>
    <cellStyle name="Comma 6 2 2 3 3 5 2" xfId="9434" xr:uid="{00000000-0005-0000-0000-0000EC180000}"/>
    <cellStyle name="Comma 6 2 2 3 3 6" xfId="9435" xr:uid="{00000000-0005-0000-0000-0000ED180000}"/>
    <cellStyle name="Comma 6 2 2 3 4" xfId="9436" xr:uid="{00000000-0005-0000-0000-0000EE180000}"/>
    <cellStyle name="Comma 6 2 2 3 4 2" xfId="9437" xr:uid="{00000000-0005-0000-0000-0000EF180000}"/>
    <cellStyle name="Comma 6 2 2 3 4 2 2" xfId="9438" xr:uid="{00000000-0005-0000-0000-0000F0180000}"/>
    <cellStyle name="Comma 6 2 2 3 4 3" xfId="9439" xr:uid="{00000000-0005-0000-0000-0000F1180000}"/>
    <cellStyle name="Comma 6 2 2 3 5" xfId="9440" xr:uid="{00000000-0005-0000-0000-0000F2180000}"/>
    <cellStyle name="Comma 6 2 2 3 5 2" xfId="9441" xr:uid="{00000000-0005-0000-0000-0000F3180000}"/>
    <cellStyle name="Comma 6 2 2 3 5 2 2" xfId="9442" xr:uid="{00000000-0005-0000-0000-0000F4180000}"/>
    <cellStyle name="Comma 6 2 2 3 5 3" xfId="9443" xr:uid="{00000000-0005-0000-0000-0000F5180000}"/>
    <cellStyle name="Comma 6 2 2 3 6" xfId="9444" xr:uid="{00000000-0005-0000-0000-0000F6180000}"/>
    <cellStyle name="Comma 6 2 2 3 6 2" xfId="9445" xr:uid="{00000000-0005-0000-0000-0000F7180000}"/>
    <cellStyle name="Comma 6 2 2 3 6 2 2" xfId="9446" xr:uid="{00000000-0005-0000-0000-0000F8180000}"/>
    <cellStyle name="Comma 6 2 2 3 6 3" xfId="9447" xr:uid="{00000000-0005-0000-0000-0000F9180000}"/>
    <cellStyle name="Comma 6 2 2 3 7" xfId="9448" xr:uid="{00000000-0005-0000-0000-0000FA180000}"/>
    <cellStyle name="Comma 6 2 2 3 7 2" xfId="9449" xr:uid="{00000000-0005-0000-0000-0000FB180000}"/>
    <cellStyle name="Comma 6 2 2 3 8" xfId="9450" xr:uid="{00000000-0005-0000-0000-0000FC180000}"/>
    <cellStyle name="Comma 6 2 2 3 8 2" xfId="9451" xr:uid="{00000000-0005-0000-0000-0000FD180000}"/>
    <cellStyle name="Comma 6 2 2 3 9" xfId="9452" xr:uid="{00000000-0005-0000-0000-0000FE180000}"/>
    <cellStyle name="Comma 6 2 2 4" xfId="499" xr:uid="{00000000-0005-0000-0000-0000FF180000}"/>
    <cellStyle name="Comma 6 2 2 4 2" xfId="9453" xr:uid="{00000000-0005-0000-0000-000000190000}"/>
    <cellStyle name="Comma 6 2 2 4 2 2" xfId="9454" xr:uid="{00000000-0005-0000-0000-000001190000}"/>
    <cellStyle name="Comma 6 2 2 4 2 2 2" xfId="9455" xr:uid="{00000000-0005-0000-0000-000002190000}"/>
    <cellStyle name="Comma 6 2 2 4 2 3" xfId="9456" xr:uid="{00000000-0005-0000-0000-000003190000}"/>
    <cellStyle name="Comma 6 2 2 4 3" xfId="9457" xr:uid="{00000000-0005-0000-0000-000004190000}"/>
    <cellStyle name="Comma 6 2 2 4 3 2" xfId="9458" xr:uid="{00000000-0005-0000-0000-000005190000}"/>
    <cellStyle name="Comma 6 2 2 4 3 2 2" xfId="9459" xr:uid="{00000000-0005-0000-0000-000006190000}"/>
    <cellStyle name="Comma 6 2 2 4 3 3" xfId="9460" xr:uid="{00000000-0005-0000-0000-000007190000}"/>
    <cellStyle name="Comma 6 2 2 4 4" xfId="9461" xr:uid="{00000000-0005-0000-0000-000008190000}"/>
    <cellStyle name="Comma 6 2 2 4 4 2" xfId="9462" xr:uid="{00000000-0005-0000-0000-000009190000}"/>
    <cellStyle name="Comma 6 2 2 4 4 2 2" xfId="9463" xr:uid="{00000000-0005-0000-0000-00000A190000}"/>
    <cellStyle name="Comma 6 2 2 4 4 3" xfId="9464" xr:uid="{00000000-0005-0000-0000-00000B190000}"/>
    <cellStyle name="Comma 6 2 2 4 5" xfId="9465" xr:uid="{00000000-0005-0000-0000-00000C190000}"/>
    <cellStyle name="Comma 6 2 2 4 5 2" xfId="9466" xr:uid="{00000000-0005-0000-0000-00000D190000}"/>
    <cellStyle name="Comma 6 2 2 4 6" xfId="9467" xr:uid="{00000000-0005-0000-0000-00000E190000}"/>
    <cellStyle name="Comma 6 2 2 4 6 2" xfId="9468" xr:uid="{00000000-0005-0000-0000-00000F190000}"/>
    <cellStyle name="Comma 6 2 2 4 7" xfId="9469" xr:uid="{00000000-0005-0000-0000-000010190000}"/>
    <cellStyle name="Comma 6 2 2 5" xfId="9470" xr:uid="{00000000-0005-0000-0000-000011190000}"/>
    <cellStyle name="Comma 6 2 2 5 2" xfId="9471" xr:uid="{00000000-0005-0000-0000-000012190000}"/>
    <cellStyle name="Comma 6 2 2 5 2 2" xfId="9472" xr:uid="{00000000-0005-0000-0000-000013190000}"/>
    <cellStyle name="Comma 6 2 2 5 2 2 2" xfId="9473" xr:uid="{00000000-0005-0000-0000-000014190000}"/>
    <cellStyle name="Comma 6 2 2 5 2 3" xfId="9474" xr:uid="{00000000-0005-0000-0000-000015190000}"/>
    <cellStyle name="Comma 6 2 2 5 3" xfId="9475" xr:uid="{00000000-0005-0000-0000-000016190000}"/>
    <cellStyle name="Comma 6 2 2 5 3 2" xfId="9476" xr:uid="{00000000-0005-0000-0000-000017190000}"/>
    <cellStyle name="Comma 6 2 2 5 3 2 2" xfId="9477" xr:uid="{00000000-0005-0000-0000-000018190000}"/>
    <cellStyle name="Comma 6 2 2 5 3 3" xfId="9478" xr:uid="{00000000-0005-0000-0000-000019190000}"/>
    <cellStyle name="Comma 6 2 2 5 4" xfId="9479" xr:uid="{00000000-0005-0000-0000-00001A190000}"/>
    <cellStyle name="Comma 6 2 2 5 4 2" xfId="9480" xr:uid="{00000000-0005-0000-0000-00001B190000}"/>
    <cellStyle name="Comma 6 2 2 5 4 2 2" xfId="9481" xr:uid="{00000000-0005-0000-0000-00001C190000}"/>
    <cellStyle name="Comma 6 2 2 5 4 3" xfId="9482" xr:uid="{00000000-0005-0000-0000-00001D190000}"/>
    <cellStyle name="Comma 6 2 2 5 5" xfId="9483" xr:uid="{00000000-0005-0000-0000-00001E190000}"/>
    <cellStyle name="Comma 6 2 2 5 5 2" xfId="9484" xr:uid="{00000000-0005-0000-0000-00001F190000}"/>
    <cellStyle name="Comma 6 2 2 5 6" xfId="9485" xr:uid="{00000000-0005-0000-0000-000020190000}"/>
    <cellStyle name="Comma 6 2 2 6" xfId="9486" xr:uid="{00000000-0005-0000-0000-000021190000}"/>
    <cellStyle name="Comma 6 2 2 6 2" xfId="9487" xr:uid="{00000000-0005-0000-0000-000022190000}"/>
    <cellStyle name="Comma 6 2 2 6 2 2" xfId="9488" xr:uid="{00000000-0005-0000-0000-000023190000}"/>
    <cellStyle name="Comma 6 2 2 6 2 2 2" xfId="9489" xr:uid="{00000000-0005-0000-0000-000024190000}"/>
    <cellStyle name="Comma 6 2 2 6 2 3" xfId="9490" xr:uid="{00000000-0005-0000-0000-000025190000}"/>
    <cellStyle name="Comma 6 2 2 6 3" xfId="9491" xr:uid="{00000000-0005-0000-0000-000026190000}"/>
    <cellStyle name="Comma 6 2 2 6 3 2" xfId="9492" xr:uid="{00000000-0005-0000-0000-000027190000}"/>
    <cellStyle name="Comma 6 2 2 6 3 2 2" xfId="9493" xr:uid="{00000000-0005-0000-0000-000028190000}"/>
    <cellStyle name="Comma 6 2 2 6 3 3" xfId="9494" xr:uid="{00000000-0005-0000-0000-000029190000}"/>
    <cellStyle name="Comma 6 2 2 6 4" xfId="9495" xr:uid="{00000000-0005-0000-0000-00002A190000}"/>
    <cellStyle name="Comma 6 2 2 6 4 2" xfId="9496" xr:uid="{00000000-0005-0000-0000-00002B190000}"/>
    <cellStyle name="Comma 6 2 2 6 4 2 2" xfId="9497" xr:uid="{00000000-0005-0000-0000-00002C190000}"/>
    <cellStyle name="Comma 6 2 2 6 4 3" xfId="9498" xr:uid="{00000000-0005-0000-0000-00002D190000}"/>
    <cellStyle name="Comma 6 2 2 6 5" xfId="9499" xr:uid="{00000000-0005-0000-0000-00002E190000}"/>
    <cellStyle name="Comma 6 2 2 6 5 2" xfId="9500" xr:uid="{00000000-0005-0000-0000-00002F190000}"/>
    <cellStyle name="Comma 6 2 2 6 6" xfId="9501" xr:uid="{00000000-0005-0000-0000-000030190000}"/>
    <cellStyle name="Comma 6 2 2 7" xfId="9502" xr:uid="{00000000-0005-0000-0000-000031190000}"/>
    <cellStyle name="Comma 6 2 2 7 2" xfId="9503" xr:uid="{00000000-0005-0000-0000-000032190000}"/>
    <cellStyle name="Comma 6 2 2 7 2 2" xfId="9504" xr:uid="{00000000-0005-0000-0000-000033190000}"/>
    <cellStyle name="Comma 6 2 2 7 2 2 2" xfId="9505" xr:uid="{00000000-0005-0000-0000-000034190000}"/>
    <cellStyle name="Comma 6 2 2 7 2 3" xfId="9506" xr:uid="{00000000-0005-0000-0000-000035190000}"/>
    <cellStyle name="Comma 6 2 2 7 3" xfId="9507" xr:uid="{00000000-0005-0000-0000-000036190000}"/>
    <cellStyle name="Comma 6 2 2 7 3 2" xfId="9508" xr:uid="{00000000-0005-0000-0000-000037190000}"/>
    <cellStyle name="Comma 6 2 2 7 3 2 2" xfId="9509" xr:uid="{00000000-0005-0000-0000-000038190000}"/>
    <cellStyle name="Comma 6 2 2 7 3 3" xfId="9510" xr:uid="{00000000-0005-0000-0000-000039190000}"/>
    <cellStyle name="Comma 6 2 2 7 4" xfId="9511" xr:uid="{00000000-0005-0000-0000-00003A190000}"/>
    <cellStyle name="Comma 6 2 2 7 4 2" xfId="9512" xr:uid="{00000000-0005-0000-0000-00003B190000}"/>
    <cellStyle name="Comma 6 2 2 7 4 2 2" xfId="9513" xr:uid="{00000000-0005-0000-0000-00003C190000}"/>
    <cellStyle name="Comma 6 2 2 7 4 3" xfId="9514" xr:uid="{00000000-0005-0000-0000-00003D190000}"/>
    <cellStyle name="Comma 6 2 2 7 5" xfId="9515" xr:uid="{00000000-0005-0000-0000-00003E190000}"/>
    <cellStyle name="Comma 6 2 2 7 5 2" xfId="9516" xr:uid="{00000000-0005-0000-0000-00003F190000}"/>
    <cellStyle name="Comma 6 2 2 7 6" xfId="9517" xr:uid="{00000000-0005-0000-0000-000040190000}"/>
    <cellStyle name="Comma 6 2 2 8" xfId="9518" xr:uid="{00000000-0005-0000-0000-000041190000}"/>
    <cellStyle name="Comma 6 2 2 8 2" xfId="9519" xr:uid="{00000000-0005-0000-0000-000042190000}"/>
    <cellStyle name="Comma 6 2 2 8 2 2" xfId="9520" xr:uid="{00000000-0005-0000-0000-000043190000}"/>
    <cellStyle name="Comma 6 2 2 8 3" xfId="9521" xr:uid="{00000000-0005-0000-0000-000044190000}"/>
    <cellStyle name="Comma 6 2 2 9" xfId="9522" xr:uid="{00000000-0005-0000-0000-000045190000}"/>
    <cellStyle name="Comma 6 2 2 9 2" xfId="9523" xr:uid="{00000000-0005-0000-0000-000046190000}"/>
    <cellStyle name="Comma 6 2 2 9 2 2" xfId="9524" xr:uid="{00000000-0005-0000-0000-000047190000}"/>
    <cellStyle name="Comma 6 2 2 9 3" xfId="9525" xr:uid="{00000000-0005-0000-0000-000048190000}"/>
    <cellStyle name="Comma 6 2 20" xfId="9526" xr:uid="{00000000-0005-0000-0000-000049190000}"/>
    <cellStyle name="Comma 6 2 20 2" xfId="9527" xr:uid="{00000000-0005-0000-0000-00004A190000}"/>
    <cellStyle name="Comma 6 2 21" xfId="9528" xr:uid="{00000000-0005-0000-0000-00004B190000}"/>
    <cellStyle name="Comma 6 2 21 2" xfId="9529" xr:uid="{00000000-0005-0000-0000-00004C190000}"/>
    <cellStyle name="Comma 6 2 22" xfId="9530" xr:uid="{00000000-0005-0000-0000-00004D190000}"/>
    <cellStyle name="Comma 6 2 23" xfId="9531" xr:uid="{00000000-0005-0000-0000-00004E190000}"/>
    <cellStyle name="Comma 6 2 24" xfId="9532" xr:uid="{00000000-0005-0000-0000-00004F190000}"/>
    <cellStyle name="Comma 6 2 25" xfId="55054" xr:uid="{00000000-0005-0000-0000-000050190000}"/>
    <cellStyle name="Comma 6 2 3" xfId="500" xr:uid="{00000000-0005-0000-0000-000051190000}"/>
    <cellStyle name="Comma 6 2 3 10" xfId="9533" xr:uid="{00000000-0005-0000-0000-000052190000}"/>
    <cellStyle name="Comma 6 2 3 10 2" xfId="9534" xr:uid="{00000000-0005-0000-0000-000053190000}"/>
    <cellStyle name="Comma 6 2 3 11" xfId="9535" xr:uid="{00000000-0005-0000-0000-000054190000}"/>
    <cellStyle name="Comma 6 2 3 12" xfId="9536" xr:uid="{00000000-0005-0000-0000-000055190000}"/>
    <cellStyle name="Comma 6 2 3 2" xfId="501" xr:uid="{00000000-0005-0000-0000-000056190000}"/>
    <cellStyle name="Comma 6 2 3 2 2" xfId="502" xr:uid="{00000000-0005-0000-0000-000057190000}"/>
    <cellStyle name="Comma 6 2 3 2 2 2" xfId="9537" xr:uid="{00000000-0005-0000-0000-000058190000}"/>
    <cellStyle name="Comma 6 2 3 2 2 2 2" xfId="9538" xr:uid="{00000000-0005-0000-0000-000059190000}"/>
    <cellStyle name="Comma 6 2 3 2 2 3" xfId="9539" xr:uid="{00000000-0005-0000-0000-00005A190000}"/>
    <cellStyle name="Comma 6 2 3 2 3" xfId="9540" xr:uid="{00000000-0005-0000-0000-00005B190000}"/>
    <cellStyle name="Comma 6 2 3 2 3 2" xfId="9541" xr:uid="{00000000-0005-0000-0000-00005C190000}"/>
    <cellStyle name="Comma 6 2 3 2 3 2 2" xfId="9542" xr:uid="{00000000-0005-0000-0000-00005D190000}"/>
    <cellStyle name="Comma 6 2 3 2 3 3" xfId="9543" xr:uid="{00000000-0005-0000-0000-00005E190000}"/>
    <cellStyle name="Comma 6 2 3 2 4" xfId="9544" xr:uid="{00000000-0005-0000-0000-00005F190000}"/>
    <cellStyle name="Comma 6 2 3 2 4 2" xfId="9545" xr:uid="{00000000-0005-0000-0000-000060190000}"/>
    <cellStyle name="Comma 6 2 3 2 4 2 2" xfId="9546" xr:uid="{00000000-0005-0000-0000-000061190000}"/>
    <cellStyle name="Comma 6 2 3 2 4 3" xfId="9547" xr:uid="{00000000-0005-0000-0000-000062190000}"/>
    <cellStyle name="Comma 6 2 3 2 5" xfId="9548" xr:uid="{00000000-0005-0000-0000-000063190000}"/>
    <cellStyle name="Comma 6 2 3 2 5 2" xfId="9549" xr:uid="{00000000-0005-0000-0000-000064190000}"/>
    <cellStyle name="Comma 6 2 3 2 6" xfId="9550" xr:uid="{00000000-0005-0000-0000-000065190000}"/>
    <cellStyle name="Comma 6 2 3 2 6 2" xfId="9551" xr:uid="{00000000-0005-0000-0000-000066190000}"/>
    <cellStyle name="Comma 6 2 3 2 7" xfId="9552" xr:uid="{00000000-0005-0000-0000-000067190000}"/>
    <cellStyle name="Comma 6 2 3 2 8" xfId="9553" xr:uid="{00000000-0005-0000-0000-000068190000}"/>
    <cellStyle name="Comma 6 2 3 3" xfId="503" xr:uid="{00000000-0005-0000-0000-000069190000}"/>
    <cellStyle name="Comma 6 2 3 3 2" xfId="504" xr:uid="{00000000-0005-0000-0000-00006A190000}"/>
    <cellStyle name="Comma 6 2 3 3 2 2" xfId="9554" xr:uid="{00000000-0005-0000-0000-00006B190000}"/>
    <cellStyle name="Comma 6 2 3 3 2 2 2" xfId="9555" xr:uid="{00000000-0005-0000-0000-00006C190000}"/>
    <cellStyle name="Comma 6 2 3 3 2 3" xfId="9556" xr:uid="{00000000-0005-0000-0000-00006D190000}"/>
    <cellStyle name="Comma 6 2 3 3 3" xfId="9557" xr:uid="{00000000-0005-0000-0000-00006E190000}"/>
    <cellStyle name="Comma 6 2 3 3 3 2" xfId="9558" xr:uid="{00000000-0005-0000-0000-00006F190000}"/>
    <cellStyle name="Comma 6 2 3 3 3 2 2" xfId="9559" xr:uid="{00000000-0005-0000-0000-000070190000}"/>
    <cellStyle name="Comma 6 2 3 3 3 3" xfId="9560" xr:uid="{00000000-0005-0000-0000-000071190000}"/>
    <cellStyle name="Comma 6 2 3 3 4" xfId="9561" xr:uid="{00000000-0005-0000-0000-000072190000}"/>
    <cellStyle name="Comma 6 2 3 3 4 2" xfId="9562" xr:uid="{00000000-0005-0000-0000-000073190000}"/>
    <cellStyle name="Comma 6 2 3 3 4 2 2" xfId="9563" xr:uid="{00000000-0005-0000-0000-000074190000}"/>
    <cellStyle name="Comma 6 2 3 3 4 3" xfId="9564" xr:uid="{00000000-0005-0000-0000-000075190000}"/>
    <cellStyle name="Comma 6 2 3 3 5" xfId="9565" xr:uid="{00000000-0005-0000-0000-000076190000}"/>
    <cellStyle name="Comma 6 2 3 3 5 2" xfId="9566" xr:uid="{00000000-0005-0000-0000-000077190000}"/>
    <cellStyle name="Comma 6 2 3 3 6" xfId="9567" xr:uid="{00000000-0005-0000-0000-000078190000}"/>
    <cellStyle name="Comma 6 2 3 3 7" xfId="9568" xr:uid="{00000000-0005-0000-0000-000079190000}"/>
    <cellStyle name="Comma 6 2 3 4" xfId="505" xr:uid="{00000000-0005-0000-0000-00007A190000}"/>
    <cellStyle name="Comma 6 2 3 4 2" xfId="9569" xr:uid="{00000000-0005-0000-0000-00007B190000}"/>
    <cellStyle name="Comma 6 2 3 4 2 2" xfId="9570" xr:uid="{00000000-0005-0000-0000-00007C190000}"/>
    <cellStyle name="Comma 6 2 3 4 3" xfId="9571" xr:uid="{00000000-0005-0000-0000-00007D190000}"/>
    <cellStyle name="Comma 6 2 3 5" xfId="9572" xr:uid="{00000000-0005-0000-0000-00007E190000}"/>
    <cellStyle name="Comma 6 2 3 5 2" xfId="9573" xr:uid="{00000000-0005-0000-0000-00007F190000}"/>
    <cellStyle name="Comma 6 2 3 5 2 2" xfId="9574" xr:uid="{00000000-0005-0000-0000-000080190000}"/>
    <cellStyle name="Comma 6 2 3 5 3" xfId="9575" xr:uid="{00000000-0005-0000-0000-000081190000}"/>
    <cellStyle name="Comma 6 2 3 6" xfId="9576" xr:uid="{00000000-0005-0000-0000-000082190000}"/>
    <cellStyle name="Comma 6 2 3 6 2" xfId="9577" xr:uid="{00000000-0005-0000-0000-000083190000}"/>
    <cellStyle name="Comma 6 2 3 6 2 2" xfId="9578" xr:uid="{00000000-0005-0000-0000-000084190000}"/>
    <cellStyle name="Comma 6 2 3 6 3" xfId="9579" xr:uid="{00000000-0005-0000-0000-000085190000}"/>
    <cellStyle name="Comma 6 2 3 7" xfId="9580" xr:uid="{00000000-0005-0000-0000-000086190000}"/>
    <cellStyle name="Comma 6 2 3 7 2" xfId="9581" xr:uid="{00000000-0005-0000-0000-000087190000}"/>
    <cellStyle name="Comma 6 2 3 8" xfId="9582" xr:uid="{00000000-0005-0000-0000-000088190000}"/>
    <cellStyle name="Comma 6 2 3 8 2" xfId="9583" xr:uid="{00000000-0005-0000-0000-000089190000}"/>
    <cellStyle name="Comma 6 2 3 9" xfId="9584" xr:uid="{00000000-0005-0000-0000-00008A190000}"/>
    <cellStyle name="Comma 6 2 3 9 2" xfId="9585" xr:uid="{00000000-0005-0000-0000-00008B190000}"/>
    <cellStyle name="Comma 6 2 4" xfId="506" xr:uid="{00000000-0005-0000-0000-00008C190000}"/>
    <cellStyle name="Comma 6 2 4 10" xfId="9586" xr:uid="{00000000-0005-0000-0000-00008D190000}"/>
    <cellStyle name="Comma 6 2 4 10 2" xfId="9587" xr:uid="{00000000-0005-0000-0000-00008E190000}"/>
    <cellStyle name="Comma 6 2 4 11" xfId="9588" xr:uid="{00000000-0005-0000-0000-00008F190000}"/>
    <cellStyle name="Comma 6 2 4 12" xfId="9589" xr:uid="{00000000-0005-0000-0000-000090190000}"/>
    <cellStyle name="Comma 6 2 4 2" xfId="507" xr:uid="{00000000-0005-0000-0000-000091190000}"/>
    <cellStyle name="Comma 6 2 4 2 2" xfId="9590" xr:uid="{00000000-0005-0000-0000-000092190000}"/>
    <cellStyle name="Comma 6 2 4 2 2 2" xfId="9591" xr:uid="{00000000-0005-0000-0000-000093190000}"/>
    <cellStyle name="Comma 6 2 4 2 2 2 2" xfId="9592" xr:uid="{00000000-0005-0000-0000-000094190000}"/>
    <cellStyle name="Comma 6 2 4 2 2 3" xfId="9593" xr:uid="{00000000-0005-0000-0000-000095190000}"/>
    <cellStyle name="Comma 6 2 4 2 3" xfId="9594" xr:uid="{00000000-0005-0000-0000-000096190000}"/>
    <cellStyle name="Comma 6 2 4 2 3 2" xfId="9595" xr:uid="{00000000-0005-0000-0000-000097190000}"/>
    <cellStyle name="Comma 6 2 4 2 3 2 2" xfId="9596" xr:uid="{00000000-0005-0000-0000-000098190000}"/>
    <cellStyle name="Comma 6 2 4 2 3 3" xfId="9597" xr:uid="{00000000-0005-0000-0000-000099190000}"/>
    <cellStyle name="Comma 6 2 4 2 4" xfId="9598" xr:uid="{00000000-0005-0000-0000-00009A190000}"/>
    <cellStyle name="Comma 6 2 4 2 4 2" xfId="9599" xr:uid="{00000000-0005-0000-0000-00009B190000}"/>
    <cellStyle name="Comma 6 2 4 2 4 2 2" xfId="9600" xr:uid="{00000000-0005-0000-0000-00009C190000}"/>
    <cellStyle name="Comma 6 2 4 2 4 3" xfId="9601" xr:uid="{00000000-0005-0000-0000-00009D190000}"/>
    <cellStyle name="Comma 6 2 4 2 5" xfId="9602" xr:uid="{00000000-0005-0000-0000-00009E190000}"/>
    <cellStyle name="Comma 6 2 4 2 5 2" xfId="9603" xr:uid="{00000000-0005-0000-0000-00009F190000}"/>
    <cellStyle name="Comma 6 2 4 2 6" xfId="9604" xr:uid="{00000000-0005-0000-0000-0000A0190000}"/>
    <cellStyle name="Comma 6 2 4 2 6 2" xfId="9605" xr:uid="{00000000-0005-0000-0000-0000A1190000}"/>
    <cellStyle name="Comma 6 2 4 2 7" xfId="9606" xr:uid="{00000000-0005-0000-0000-0000A2190000}"/>
    <cellStyle name="Comma 6 2 4 3" xfId="9607" xr:uid="{00000000-0005-0000-0000-0000A3190000}"/>
    <cellStyle name="Comma 6 2 4 3 2" xfId="9608" xr:uid="{00000000-0005-0000-0000-0000A4190000}"/>
    <cellStyle name="Comma 6 2 4 3 2 2" xfId="9609" xr:uid="{00000000-0005-0000-0000-0000A5190000}"/>
    <cellStyle name="Comma 6 2 4 3 2 2 2" xfId="9610" xr:uid="{00000000-0005-0000-0000-0000A6190000}"/>
    <cellStyle name="Comma 6 2 4 3 2 3" xfId="9611" xr:uid="{00000000-0005-0000-0000-0000A7190000}"/>
    <cellStyle name="Comma 6 2 4 3 3" xfId="9612" xr:uid="{00000000-0005-0000-0000-0000A8190000}"/>
    <cellStyle name="Comma 6 2 4 3 3 2" xfId="9613" xr:uid="{00000000-0005-0000-0000-0000A9190000}"/>
    <cellStyle name="Comma 6 2 4 3 3 2 2" xfId="9614" xr:uid="{00000000-0005-0000-0000-0000AA190000}"/>
    <cellStyle name="Comma 6 2 4 3 3 3" xfId="9615" xr:uid="{00000000-0005-0000-0000-0000AB190000}"/>
    <cellStyle name="Comma 6 2 4 3 4" xfId="9616" xr:uid="{00000000-0005-0000-0000-0000AC190000}"/>
    <cellStyle name="Comma 6 2 4 3 4 2" xfId="9617" xr:uid="{00000000-0005-0000-0000-0000AD190000}"/>
    <cellStyle name="Comma 6 2 4 3 4 2 2" xfId="9618" xr:uid="{00000000-0005-0000-0000-0000AE190000}"/>
    <cellStyle name="Comma 6 2 4 3 4 3" xfId="9619" xr:uid="{00000000-0005-0000-0000-0000AF190000}"/>
    <cellStyle name="Comma 6 2 4 3 5" xfId="9620" xr:uid="{00000000-0005-0000-0000-0000B0190000}"/>
    <cellStyle name="Comma 6 2 4 3 5 2" xfId="9621" xr:uid="{00000000-0005-0000-0000-0000B1190000}"/>
    <cellStyle name="Comma 6 2 4 3 6" xfId="9622" xr:uid="{00000000-0005-0000-0000-0000B2190000}"/>
    <cellStyle name="Comma 6 2 4 4" xfId="9623" xr:uid="{00000000-0005-0000-0000-0000B3190000}"/>
    <cellStyle name="Comma 6 2 4 4 2" xfId="9624" xr:uid="{00000000-0005-0000-0000-0000B4190000}"/>
    <cellStyle name="Comma 6 2 4 4 2 2" xfId="9625" xr:uid="{00000000-0005-0000-0000-0000B5190000}"/>
    <cellStyle name="Comma 6 2 4 4 3" xfId="9626" xr:uid="{00000000-0005-0000-0000-0000B6190000}"/>
    <cellStyle name="Comma 6 2 4 5" xfId="9627" xr:uid="{00000000-0005-0000-0000-0000B7190000}"/>
    <cellStyle name="Comma 6 2 4 5 2" xfId="9628" xr:uid="{00000000-0005-0000-0000-0000B8190000}"/>
    <cellStyle name="Comma 6 2 4 5 2 2" xfId="9629" xr:uid="{00000000-0005-0000-0000-0000B9190000}"/>
    <cellStyle name="Comma 6 2 4 5 3" xfId="9630" xr:uid="{00000000-0005-0000-0000-0000BA190000}"/>
    <cellStyle name="Comma 6 2 4 6" xfId="9631" xr:uid="{00000000-0005-0000-0000-0000BB190000}"/>
    <cellStyle name="Comma 6 2 4 6 2" xfId="9632" xr:uid="{00000000-0005-0000-0000-0000BC190000}"/>
    <cellStyle name="Comma 6 2 4 6 2 2" xfId="9633" xr:uid="{00000000-0005-0000-0000-0000BD190000}"/>
    <cellStyle name="Comma 6 2 4 6 3" xfId="9634" xr:uid="{00000000-0005-0000-0000-0000BE190000}"/>
    <cellStyle name="Comma 6 2 4 7" xfId="9635" xr:uid="{00000000-0005-0000-0000-0000BF190000}"/>
    <cellStyle name="Comma 6 2 4 7 2" xfId="9636" xr:uid="{00000000-0005-0000-0000-0000C0190000}"/>
    <cellStyle name="Comma 6 2 4 8" xfId="9637" xr:uid="{00000000-0005-0000-0000-0000C1190000}"/>
    <cellStyle name="Comma 6 2 4 8 2" xfId="9638" xr:uid="{00000000-0005-0000-0000-0000C2190000}"/>
    <cellStyle name="Comma 6 2 4 9" xfId="9639" xr:uid="{00000000-0005-0000-0000-0000C3190000}"/>
    <cellStyle name="Comma 6 2 4 9 2" xfId="9640" xr:uid="{00000000-0005-0000-0000-0000C4190000}"/>
    <cellStyle name="Comma 6 2 5" xfId="508" xr:uid="{00000000-0005-0000-0000-0000C5190000}"/>
    <cellStyle name="Comma 6 2 5 2" xfId="509" xr:uid="{00000000-0005-0000-0000-0000C6190000}"/>
    <cellStyle name="Comma 6 2 5 3" xfId="9641" xr:uid="{00000000-0005-0000-0000-0000C7190000}"/>
    <cellStyle name="Comma 6 2 6" xfId="510" xr:uid="{00000000-0005-0000-0000-0000C8190000}"/>
    <cellStyle name="Comma 6 2 6 2" xfId="9642" xr:uid="{00000000-0005-0000-0000-0000C9190000}"/>
    <cellStyle name="Comma 6 2 6 2 2" xfId="9643" xr:uid="{00000000-0005-0000-0000-0000CA190000}"/>
    <cellStyle name="Comma 6 2 6 2 2 2" xfId="9644" xr:uid="{00000000-0005-0000-0000-0000CB190000}"/>
    <cellStyle name="Comma 6 2 6 2 2 2 2" xfId="9645" xr:uid="{00000000-0005-0000-0000-0000CC190000}"/>
    <cellStyle name="Comma 6 2 6 2 2 3" xfId="9646" xr:uid="{00000000-0005-0000-0000-0000CD190000}"/>
    <cellStyle name="Comma 6 2 6 2 3" xfId="9647" xr:uid="{00000000-0005-0000-0000-0000CE190000}"/>
    <cellStyle name="Comma 6 2 6 2 3 2" xfId="9648" xr:uid="{00000000-0005-0000-0000-0000CF190000}"/>
    <cellStyle name="Comma 6 2 6 2 3 2 2" xfId="9649" xr:uid="{00000000-0005-0000-0000-0000D0190000}"/>
    <cellStyle name="Comma 6 2 6 2 3 3" xfId="9650" xr:uid="{00000000-0005-0000-0000-0000D1190000}"/>
    <cellStyle name="Comma 6 2 6 2 4" xfId="9651" xr:uid="{00000000-0005-0000-0000-0000D2190000}"/>
    <cellStyle name="Comma 6 2 6 2 4 2" xfId="9652" xr:uid="{00000000-0005-0000-0000-0000D3190000}"/>
    <cellStyle name="Comma 6 2 6 2 4 2 2" xfId="9653" xr:uid="{00000000-0005-0000-0000-0000D4190000}"/>
    <cellStyle name="Comma 6 2 6 2 4 3" xfId="9654" xr:uid="{00000000-0005-0000-0000-0000D5190000}"/>
    <cellStyle name="Comma 6 2 6 2 5" xfId="9655" xr:uid="{00000000-0005-0000-0000-0000D6190000}"/>
    <cellStyle name="Comma 6 2 6 2 5 2" xfId="9656" xr:uid="{00000000-0005-0000-0000-0000D7190000}"/>
    <cellStyle name="Comma 6 2 6 2 6" xfId="9657" xr:uid="{00000000-0005-0000-0000-0000D8190000}"/>
    <cellStyle name="Comma 6 2 6 2 6 2" xfId="9658" xr:uid="{00000000-0005-0000-0000-0000D9190000}"/>
    <cellStyle name="Comma 6 2 6 2 7" xfId="9659" xr:uid="{00000000-0005-0000-0000-0000DA190000}"/>
    <cellStyle name="Comma 6 2 6 3" xfId="9660" xr:uid="{00000000-0005-0000-0000-0000DB190000}"/>
    <cellStyle name="Comma 6 2 6 3 2" xfId="9661" xr:uid="{00000000-0005-0000-0000-0000DC190000}"/>
    <cellStyle name="Comma 6 2 6 3 2 2" xfId="9662" xr:uid="{00000000-0005-0000-0000-0000DD190000}"/>
    <cellStyle name="Comma 6 2 6 3 2 2 2" xfId="9663" xr:uid="{00000000-0005-0000-0000-0000DE190000}"/>
    <cellStyle name="Comma 6 2 6 3 2 3" xfId="9664" xr:uid="{00000000-0005-0000-0000-0000DF190000}"/>
    <cellStyle name="Comma 6 2 6 3 3" xfId="9665" xr:uid="{00000000-0005-0000-0000-0000E0190000}"/>
    <cellStyle name="Comma 6 2 6 3 3 2" xfId="9666" xr:uid="{00000000-0005-0000-0000-0000E1190000}"/>
    <cellStyle name="Comma 6 2 6 3 3 2 2" xfId="9667" xr:uid="{00000000-0005-0000-0000-0000E2190000}"/>
    <cellStyle name="Comma 6 2 6 3 3 3" xfId="9668" xr:uid="{00000000-0005-0000-0000-0000E3190000}"/>
    <cellStyle name="Comma 6 2 6 3 4" xfId="9669" xr:uid="{00000000-0005-0000-0000-0000E4190000}"/>
    <cellStyle name="Comma 6 2 6 3 4 2" xfId="9670" xr:uid="{00000000-0005-0000-0000-0000E5190000}"/>
    <cellStyle name="Comma 6 2 6 3 4 2 2" xfId="9671" xr:uid="{00000000-0005-0000-0000-0000E6190000}"/>
    <cellStyle name="Comma 6 2 6 3 4 3" xfId="9672" xr:uid="{00000000-0005-0000-0000-0000E7190000}"/>
    <cellStyle name="Comma 6 2 6 3 5" xfId="9673" xr:uid="{00000000-0005-0000-0000-0000E8190000}"/>
    <cellStyle name="Comma 6 2 6 3 5 2" xfId="9674" xr:uid="{00000000-0005-0000-0000-0000E9190000}"/>
    <cellStyle name="Comma 6 2 6 3 6" xfId="9675" xr:uid="{00000000-0005-0000-0000-0000EA190000}"/>
    <cellStyle name="Comma 6 2 6 4" xfId="9676" xr:uid="{00000000-0005-0000-0000-0000EB190000}"/>
    <cellStyle name="Comma 6 2 6 4 2" xfId="9677" xr:uid="{00000000-0005-0000-0000-0000EC190000}"/>
    <cellStyle name="Comma 6 2 6 4 2 2" xfId="9678" xr:uid="{00000000-0005-0000-0000-0000ED190000}"/>
    <cellStyle name="Comma 6 2 6 4 3" xfId="9679" xr:uid="{00000000-0005-0000-0000-0000EE190000}"/>
    <cellStyle name="Comma 6 2 6 5" xfId="9680" xr:uid="{00000000-0005-0000-0000-0000EF190000}"/>
    <cellStyle name="Comma 6 2 6 5 2" xfId="9681" xr:uid="{00000000-0005-0000-0000-0000F0190000}"/>
    <cellStyle name="Comma 6 2 6 5 2 2" xfId="9682" xr:uid="{00000000-0005-0000-0000-0000F1190000}"/>
    <cellStyle name="Comma 6 2 6 5 3" xfId="9683" xr:uid="{00000000-0005-0000-0000-0000F2190000}"/>
    <cellStyle name="Comma 6 2 6 6" xfId="9684" xr:uid="{00000000-0005-0000-0000-0000F3190000}"/>
    <cellStyle name="Comma 6 2 6 6 2" xfId="9685" xr:uid="{00000000-0005-0000-0000-0000F4190000}"/>
    <cellStyle name="Comma 6 2 6 6 2 2" xfId="9686" xr:uid="{00000000-0005-0000-0000-0000F5190000}"/>
    <cellStyle name="Comma 6 2 6 6 3" xfId="9687" xr:uid="{00000000-0005-0000-0000-0000F6190000}"/>
    <cellStyle name="Comma 6 2 6 7" xfId="9688" xr:uid="{00000000-0005-0000-0000-0000F7190000}"/>
    <cellStyle name="Comma 6 2 6 7 2" xfId="9689" xr:uid="{00000000-0005-0000-0000-0000F8190000}"/>
    <cellStyle name="Comma 6 2 6 8" xfId="9690" xr:uid="{00000000-0005-0000-0000-0000F9190000}"/>
    <cellStyle name="Comma 6 2 6 8 2" xfId="9691" xr:uid="{00000000-0005-0000-0000-0000FA190000}"/>
    <cellStyle name="Comma 6 2 6 9" xfId="9692" xr:uid="{00000000-0005-0000-0000-0000FB190000}"/>
    <cellStyle name="Comma 6 2 7" xfId="9693" xr:uid="{00000000-0005-0000-0000-0000FC190000}"/>
    <cellStyle name="Comma 6 2 7 2" xfId="9694" xr:uid="{00000000-0005-0000-0000-0000FD190000}"/>
    <cellStyle name="Comma 6 2 7 2 2" xfId="9695" xr:uid="{00000000-0005-0000-0000-0000FE190000}"/>
    <cellStyle name="Comma 6 2 7 2 2 2" xfId="9696" xr:uid="{00000000-0005-0000-0000-0000FF190000}"/>
    <cellStyle name="Comma 6 2 7 2 2 2 2" xfId="9697" xr:uid="{00000000-0005-0000-0000-0000001A0000}"/>
    <cellStyle name="Comma 6 2 7 2 2 3" xfId="9698" xr:uid="{00000000-0005-0000-0000-0000011A0000}"/>
    <cellStyle name="Comma 6 2 7 2 3" xfId="9699" xr:uid="{00000000-0005-0000-0000-0000021A0000}"/>
    <cellStyle name="Comma 6 2 7 2 3 2" xfId="9700" xr:uid="{00000000-0005-0000-0000-0000031A0000}"/>
    <cellStyle name="Comma 6 2 7 2 3 2 2" xfId="9701" xr:uid="{00000000-0005-0000-0000-0000041A0000}"/>
    <cellStyle name="Comma 6 2 7 2 3 3" xfId="9702" xr:uid="{00000000-0005-0000-0000-0000051A0000}"/>
    <cellStyle name="Comma 6 2 7 2 4" xfId="9703" xr:uid="{00000000-0005-0000-0000-0000061A0000}"/>
    <cellStyle name="Comma 6 2 7 2 4 2" xfId="9704" xr:uid="{00000000-0005-0000-0000-0000071A0000}"/>
    <cellStyle name="Comma 6 2 7 2 4 2 2" xfId="9705" xr:uid="{00000000-0005-0000-0000-0000081A0000}"/>
    <cellStyle name="Comma 6 2 7 2 4 3" xfId="9706" xr:uid="{00000000-0005-0000-0000-0000091A0000}"/>
    <cellStyle name="Comma 6 2 7 2 5" xfId="9707" xr:uid="{00000000-0005-0000-0000-00000A1A0000}"/>
    <cellStyle name="Comma 6 2 7 2 5 2" xfId="9708" xr:uid="{00000000-0005-0000-0000-00000B1A0000}"/>
    <cellStyle name="Comma 6 2 7 2 6" xfId="9709" xr:uid="{00000000-0005-0000-0000-00000C1A0000}"/>
    <cellStyle name="Comma 6 2 7 2 6 2" xfId="9710" xr:uid="{00000000-0005-0000-0000-00000D1A0000}"/>
    <cellStyle name="Comma 6 2 7 2 7" xfId="9711" xr:uid="{00000000-0005-0000-0000-00000E1A0000}"/>
    <cellStyle name="Comma 6 2 7 3" xfId="9712" xr:uid="{00000000-0005-0000-0000-00000F1A0000}"/>
    <cellStyle name="Comma 6 2 7 3 2" xfId="9713" xr:uid="{00000000-0005-0000-0000-0000101A0000}"/>
    <cellStyle name="Comma 6 2 7 3 2 2" xfId="9714" xr:uid="{00000000-0005-0000-0000-0000111A0000}"/>
    <cellStyle name="Comma 6 2 7 3 2 2 2" xfId="9715" xr:uid="{00000000-0005-0000-0000-0000121A0000}"/>
    <cellStyle name="Comma 6 2 7 3 2 3" xfId="9716" xr:uid="{00000000-0005-0000-0000-0000131A0000}"/>
    <cellStyle name="Comma 6 2 7 3 3" xfId="9717" xr:uid="{00000000-0005-0000-0000-0000141A0000}"/>
    <cellStyle name="Comma 6 2 7 3 3 2" xfId="9718" xr:uid="{00000000-0005-0000-0000-0000151A0000}"/>
    <cellStyle name="Comma 6 2 7 3 3 2 2" xfId="9719" xr:uid="{00000000-0005-0000-0000-0000161A0000}"/>
    <cellStyle name="Comma 6 2 7 3 3 3" xfId="9720" xr:uid="{00000000-0005-0000-0000-0000171A0000}"/>
    <cellStyle name="Comma 6 2 7 3 4" xfId="9721" xr:uid="{00000000-0005-0000-0000-0000181A0000}"/>
    <cellStyle name="Comma 6 2 7 3 4 2" xfId="9722" xr:uid="{00000000-0005-0000-0000-0000191A0000}"/>
    <cellStyle name="Comma 6 2 7 3 4 2 2" xfId="9723" xr:uid="{00000000-0005-0000-0000-00001A1A0000}"/>
    <cellStyle name="Comma 6 2 7 3 4 3" xfId="9724" xr:uid="{00000000-0005-0000-0000-00001B1A0000}"/>
    <cellStyle name="Comma 6 2 7 3 5" xfId="9725" xr:uid="{00000000-0005-0000-0000-00001C1A0000}"/>
    <cellStyle name="Comma 6 2 7 3 5 2" xfId="9726" xr:uid="{00000000-0005-0000-0000-00001D1A0000}"/>
    <cellStyle name="Comma 6 2 7 3 6" xfId="9727" xr:uid="{00000000-0005-0000-0000-00001E1A0000}"/>
    <cellStyle name="Comma 6 2 7 4" xfId="9728" xr:uid="{00000000-0005-0000-0000-00001F1A0000}"/>
    <cellStyle name="Comma 6 2 7 4 2" xfId="9729" xr:uid="{00000000-0005-0000-0000-0000201A0000}"/>
    <cellStyle name="Comma 6 2 7 4 2 2" xfId="9730" xr:uid="{00000000-0005-0000-0000-0000211A0000}"/>
    <cellStyle name="Comma 6 2 7 4 3" xfId="9731" xr:uid="{00000000-0005-0000-0000-0000221A0000}"/>
    <cellStyle name="Comma 6 2 7 5" xfId="9732" xr:uid="{00000000-0005-0000-0000-0000231A0000}"/>
    <cellStyle name="Comma 6 2 7 5 2" xfId="9733" xr:uid="{00000000-0005-0000-0000-0000241A0000}"/>
    <cellStyle name="Comma 6 2 7 5 2 2" xfId="9734" xr:uid="{00000000-0005-0000-0000-0000251A0000}"/>
    <cellStyle name="Comma 6 2 7 5 3" xfId="9735" xr:uid="{00000000-0005-0000-0000-0000261A0000}"/>
    <cellStyle name="Comma 6 2 7 6" xfId="9736" xr:uid="{00000000-0005-0000-0000-0000271A0000}"/>
    <cellStyle name="Comma 6 2 7 6 2" xfId="9737" xr:uid="{00000000-0005-0000-0000-0000281A0000}"/>
    <cellStyle name="Comma 6 2 7 6 2 2" xfId="9738" xr:uid="{00000000-0005-0000-0000-0000291A0000}"/>
    <cellStyle name="Comma 6 2 7 6 3" xfId="9739" xr:uid="{00000000-0005-0000-0000-00002A1A0000}"/>
    <cellStyle name="Comma 6 2 7 7" xfId="9740" xr:uid="{00000000-0005-0000-0000-00002B1A0000}"/>
    <cellStyle name="Comma 6 2 7 7 2" xfId="9741" xr:uid="{00000000-0005-0000-0000-00002C1A0000}"/>
    <cellStyle name="Comma 6 2 7 8" xfId="9742" xr:uid="{00000000-0005-0000-0000-00002D1A0000}"/>
    <cellStyle name="Comma 6 2 7 8 2" xfId="9743" xr:uid="{00000000-0005-0000-0000-00002E1A0000}"/>
    <cellStyle name="Comma 6 2 7 9" xfId="9744" xr:uid="{00000000-0005-0000-0000-00002F1A0000}"/>
    <cellStyle name="Comma 6 2 8" xfId="9745" xr:uid="{00000000-0005-0000-0000-0000301A0000}"/>
    <cellStyle name="Comma 6 2 8 2" xfId="9746" xr:uid="{00000000-0005-0000-0000-0000311A0000}"/>
    <cellStyle name="Comma 6 2 8 2 2" xfId="9747" xr:uid="{00000000-0005-0000-0000-0000321A0000}"/>
    <cellStyle name="Comma 6 2 8 2 2 2" xfId="9748" xr:uid="{00000000-0005-0000-0000-0000331A0000}"/>
    <cellStyle name="Comma 6 2 8 2 3" xfId="9749" xr:uid="{00000000-0005-0000-0000-0000341A0000}"/>
    <cellStyle name="Comma 6 2 8 3" xfId="9750" xr:uid="{00000000-0005-0000-0000-0000351A0000}"/>
    <cellStyle name="Comma 6 2 8 3 2" xfId="9751" xr:uid="{00000000-0005-0000-0000-0000361A0000}"/>
    <cellStyle name="Comma 6 2 8 3 2 2" xfId="9752" xr:uid="{00000000-0005-0000-0000-0000371A0000}"/>
    <cellStyle name="Comma 6 2 8 3 3" xfId="9753" xr:uid="{00000000-0005-0000-0000-0000381A0000}"/>
    <cellStyle name="Comma 6 2 8 4" xfId="9754" xr:uid="{00000000-0005-0000-0000-0000391A0000}"/>
    <cellStyle name="Comma 6 2 8 4 2" xfId="9755" xr:uid="{00000000-0005-0000-0000-00003A1A0000}"/>
    <cellStyle name="Comma 6 2 8 4 2 2" xfId="9756" xr:uid="{00000000-0005-0000-0000-00003B1A0000}"/>
    <cellStyle name="Comma 6 2 8 4 3" xfId="9757" xr:uid="{00000000-0005-0000-0000-00003C1A0000}"/>
    <cellStyle name="Comma 6 2 8 5" xfId="9758" xr:uid="{00000000-0005-0000-0000-00003D1A0000}"/>
    <cellStyle name="Comma 6 2 8 5 2" xfId="9759" xr:uid="{00000000-0005-0000-0000-00003E1A0000}"/>
    <cellStyle name="Comma 6 2 8 6" xfId="9760" xr:uid="{00000000-0005-0000-0000-00003F1A0000}"/>
    <cellStyle name="Comma 6 2 8 6 2" xfId="9761" xr:uid="{00000000-0005-0000-0000-0000401A0000}"/>
    <cellStyle name="Comma 6 2 8 7" xfId="9762" xr:uid="{00000000-0005-0000-0000-0000411A0000}"/>
    <cellStyle name="Comma 6 2 9" xfId="9763" xr:uid="{00000000-0005-0000-0000-0000421A0000}"/>
    <cellStyle name="Comma 6 2 9 2" xfId="9764" xr:uid="{00000000-0005-0000-0000-0000431A0000}"/>
    <cellStyle name="Comma 6 2 9 2 2" xfId="9765" xr:uid="{00000000-0005-0000-0000-0000441A0000}"/>
    <cellStyle name="Comma 6 2 9 2 2 2" xfId="9766" xr:uid="{00000000-0005-0000-0000-0000451A0000}"/>
    <cellStyle name="Comma 6 2 9 2 3" xfId="9767" xr:uid="{00000000-0005-0000-0000-0000461A0000}"/>
    <cellStyle name="Comma 6 2 9 3" xfId="9768" xr:uid="{00000000-0005-0000-0000-0000471A0000}"/>
    <cellStyle name="Comma 6 2 9 3 2" xfId="9769" xr:uid="{00000000-0005-0000-0000-0000481A0000}"/>
    <cellStyle name="Comma 6 2 9 3 2 2" xfId="9770" xr:uid="{00000000-0005-0000-0000-0000491A0000}"/>
    <cellStyle name="Comma 6 2 9 3 3" xfId="9771" xr:uid="{00000000-0005-0000-0000-00004A1A0000}"/>
    <cellStyle name="Comma 6 2 9 4" xfId="9772" xr:uid="{00000000-0005-0000-0000-00004B1A0000}"/>
    <cellStyle name="Comma 6 2 9 4 2" xfId="9773" xr:uid="{00000000-0005-0000-0000-00004C1A0000}"/>
    <cellStyle name="Comma 6 2 9 4 2 2" xfId="9774" xr:uid="{00000000-0005-0000-0000-00004D1A0000}"/>
    <cellStyle name="Comma 6 2 9 4 3" xfId="9775" xr:uid="{00000000-0005-0000-0000-00004E1A0000}"/>
    <cellStyle name="Comma 6 2 9 5" xfId="9776" xr:uid="{00000000-0005-0000-0000-00004F1A0000}"/>
    <cellStyle name="Comma 6 2 9 5 2" xfId="9777" xr:uid="{00000000-0005-0000-0000-0000501A0000}"/>
    <cellStyle name="Comma 6 2 9 6" xfId="9778" xr:uid="{00000000-0005-0000-0000-0000511A0000}"/>
    <cellStyle name="Comma 6 20" xfId="9779" xr:uid="{00000000-0005-0000-0000-0000521A0000}"/>
    <cellStyle name="Comma 6 20 2" xfId="9780" xr:uid="{00000000-0005-0000-0000-0000531A0000}"/>
    <cellStyle name="Comma 6 21" xfId="9781" xr:uid="{00000000-0005-0000-0000-0000541A0000}"/>
    <cellStyle name="Comma 6 21 2" xfId="9782" xr:uid="{00000000-0005-0000-0000-0000551A0000}"/>
    <cellStyle name="Comma 6 22" xfId="9783" xr:uid="{00000000-0005-0000-0000-0000561A0000}"/>
    <cellStyle name="Comma 6 22 2" xfId="9784" xr:uid="{00000000-0005-0000-0000-0000571A0000}"/>
    <cellStyle name="Comma 6 23" xfId="9785" xr:uid="{00000000-0005-0000-0000-0000581A0000}"/>
    <cellStyle name="Comma 6 24" xfId="9786" xr:uid="{00000000-0005-0000-0000-0000591A0000}"/>
    <cellStyle name="Comma 6 25" xfId="9787" xr:uid="{00000000-0005-0000-0000-00005A1A0000}"/>
    <cellStyle name="Comma 6 26" xfId="9788" xr:uid="{00000000-0005-0000-0000-00005B1A0000}"/>
    <cellStyle name="Comma 6 27" xfId="55053" xr:uid="{00000000-0005-0000-0000-00005C1A0000}"/>
    <cellStyle name="Comma 6 3" xfId="511" xr:uid="{00000000-0005-0000-0000-00005D1A0000}"/>
    <cellStyle name="Comma 6 3 10" xfId="9789" xr:uid="{00000000-0005-0000-0000-00005E1A0000}"/>
    <cellStyle name="Comma 6 3 10 2" xfId="9790" xr:uid="{00000000-0005-0000-0000-00005F1A0000}"/>
    <cellStyle name="Comma 6 3 10 2 2" xfId="9791" xr:uid="{00000000-0005-0000-0000-0000601A0000}"/>
    <cellStyle name="Comma 6 3 10 2 2 2" xfId="9792" xr:uid="{00000000-0005-0000-0000-0000611A0000}"/>
    <cellStyle name="Comma 6 3 10 2 3" xfId="9793" xr:uid="{00000000-0005-0000-0000-0000621A0000}"/>
    <cellStyle name="Comma 6 3 10 3" xfId="9794" xr:uid="{00000000-0005-0000-0000-0000631A0000}"/>
    <cellStyle name="Comma 6 3 10 3 2" xfId="9795" xr:uid="{00000000-0005-0000-0000-0000641A0000}"/>
    <cellStyle name="Comma 6 3 10 3 2 2" xfId="9796" xr:uid="{00000000-0005-0000-0000-0000651A0000}"/>
    <cellStyle name="Comma 6 3 10 3 3" xfId="9797" xr:uid="{00000000-0005-0000-0000-0000661A0000}"/>
    <cellStyle name="Comma 6 3 10 4" xfId="9798" xr:uid="{00000000-0005-0000-0000-0000671A0000}"/>
    <cellStyle name="Comma 6 3 10 4 2" xfId="9799" xr:uid="{00000000-0005-0000-0000-0000681A0000}"/>
    <cellStyle name="Comma 6 3 10 4 2 2" xfId="9800" xr:uid="{00000000-0005-0000-0000-0000691A0000}"/>
    <cellStyle name="Comma 6 3 10 4 3" xfId="9801" xr:uid="{00000000-0005-0000-0000-00006A1A0000}"/>
    <cellStyle name="Comma 6 3 10 5" xfId="9802" xr:uid="{00000000-0005-0000-0000-00006B1A0000}"/>
    <cellStyle name="Comma 6 3 10 5 2" xfId="9803" xr:uid="{00000000-0005-0000-0000-00006C1A0000}"/>
    <cellStyle name="Comma 6 3 10 6" xfId="9804" xr:uid="{00000000-0005-0000-0000-00006D1A0000}"/>
    <cellStyle name="Comma 6 3 11" xfId="9805" xr:uid="{00000000-0005-0000-0000-00006E1A0000}"/>
    <cellStyle name="Comma 6 3 11 2" xfId="9806" xr:uid="{00000000-0005-0000-0000-00006F1A0000}"/>
    <cellStyle name="Comma 6 3 11 2 2" xfId="9807" xr:uid="{00000000-0005-0000-0000-0000701A0000}"/>
    <cellStyle name="Comma 6 3 11 3" xfId="9808" xr:uid="{00000000-0005-0000-0000-0000711A0000}"/>
    <cellStyle name="Comma 6 3 12" xfId="9809" xr:uid="{00000000-0005-0000-0000-0000721A0000}"/>
    <cellStyle name="Comma 6 3 12 2" xfId="9810" xr:uid="{00000000-0005-0000-0000-0000731A0000}"/>
    <cellStyle name="Comma 6 3 12 2 2" xfId="9811" xr:uid="{00000000-0005-0000-0000-0000741A0000}"/>
    <cellStyle name="Comma 6 3 12 3" xfId="9812" xr:uid="{00000000-0005-0000-0000-0000751A0000}"/>
    <cellStyle name="Comma 6 3 13" xfId="9813" xr:uid="{00000000-0005-0000-0000-0000761A0000}"/>
    <cellStyle name="Comma 6 3 13 2" xfId="9814" xr:uid="{00000000-0005-0000-0000-0000771A0000}"/>
    <cellStyle name="Comma 6 3 13 2 2" xfId="9815" xr:uid="{00000000-0005-0000-0000-0000781A0000}"/>
    <cellStyle name="Comma 6 3 13 3" xfId="9816" xr:uid="{00000000-0005-0000-0000-0000791A0000}"/>
    <cellStyle name="Comma 6 3 14" xfId="9817" xr:uid="{00000000-0005-0000-0000-00007A1A0000}"/>
    <cellStyle name="Comma 6 3 14 2" xfId="9818" xr:uid="{00000000-0005-0000-0000-00007B1A0000}"/>
    <cellStyle name="Comma 6 3 14 2 2" xfId="9819" xr:uid="{00000000-0005-0000-0000-00007C1A0000}"/>
    <cellStyle name="Comma 6 3 14 3" xfId="9820" xr:uid="{00000000-0005-0000-0000-00007D1A0000}"/>
    <cellStyle name="Comma 6 3 15" xfId="9821" xr:uid="{00000000-0005-0000-0000-00007E1A0000}"/>
    <cellStyle name="Comma 6 3 15 2" xfId="9822" xr:uid="{00000000-0005-0000-0000-00007F1A0000}"/>
    <cellStyle name="Comma 6 3 16" xfId="9823" xr:uid="{00000000-0005-0000-0000-0000801A0000}"/>
    <cellStyle name="Comma 6 3 16 2" xfId="9824" xr:uid="{00000000-0005-0000-0000-0000811A0000}"/>
    <cellStyle name="Comma 6 3 17" xfId="9825" xr:uid="{00000000-0005-0000-0000-0000821A0000}"/>
    <cellStyle name="Comma 6 3 17 2" xfId="9826" xr:uid="{00000000-0005-0000-0000-0000831A0000}"/>
    <cellStyle name="Comma 6 3 18" xfId="9827" xr:uid="{00000000-0005-0000-0000-0000841A0000}"/>
    <cellStyle name="Comma 6 3 18 2" xfId="9828" xr:uid="{00000000-0005-0000-0000-0000851A0000}"/>
    <cellStyle name="Comma 6 3 19" xfId="9829" xr:uid="{00000000-0005-0000-0000-0000861A0000}"/>
    <cellStyle name="Comma 6 3 19 2" xfId="9830" xr:uid="{00000000-0005-0000-0000-0000871A0000}"/>
    <cellStyle name="Comma 6 3 2" xfId="512" xr:uid="{00000000-0005-0000-0000-0000881A0000}"/>
    <cellStyle name="Comma 6 3 2 2" xfId="513" xr:uid="{00000000-0005-0000-0000-0000891A0000}"/>
    <cellStyle name="Comma 6 3 2 2 2" xfId="9831" xr:uid="{00000000-0005-0000-0000-00008A1A0000}"/>
    <cellStyle name="Comma 6 3 2 3" xfId="9832" xr:uid="{00000000-0005-0000-0000-00008B1A0000}"/>
    <cellStyle name="Comma 6 3 2 4" xfId="9833" xr:uid="{00000000-0005-0000-0000-00008C1A0000}"/>
    <cellStyle name="Comma 6 3 2 5" xfId="9834" xr:uid="{00000000-0005-0000-0000-00008D1A0000}"/>
    <cellStyle name="Comma 6 3 20" xfId="9835" xr:uid="{00000000-0005-0000-0000-00008E1A0000}"/>
    <cellStyle name="Comma 6 3 20 2" xfId="9836" xr:uid="{00000000-0005-0000-0000-00008F1A0000}"/>
    <cellStyle name="Comma 6 3 21" xfId="9837" xr:uid="{00000000-0005-0000-0000-0000901A0000}"/>
    <cellStyle name="Comma 6 3 22" xfId="9838" xr:uid="{00000000-0005-0000-0000-0000911A0000}"/>
    <cellStyle name="Comma 6 3 23" xfId="55055" xr:uid="{00000000-0005-0000-0000-0000921A0000}"/>
    <cellStyle name="Comma 6 3 3" xfId="514" xr:uid="{00000000-0005-0000-0000-0000931A0000}"/>
    <cellStyle name="Comma 6 3 3 2" xfId="515" xr:uid="{00000000-0005-0000-0000-0000941A0000}"/>
    <cellStyle name="Comma 6 3 3 3" xfId="9839" xr:uid="{00000000-0005-0000-0000-0000951A0000}"/>
    <cellStyle name="Comma 6 3 4" xfId="516" xr:uid="{00000000-0005-0000-0000-0000961A0000}"/>
    <cellStyle name="Comma 6 3 5" xfId="9840" xr:uid="{00000000-0005-0000-0000-0000971A0000}"/>
    <cellStyle name="Comma 6 3 5 2" xfId="9841" xr:uid="{00000000-0005-0000-0000-0000981A0000}"/>
    <cellStyle name="Comma 6 3 5 2 2" xfId="9842" xr:uid="{00000000-0005-0000-0000-0000991A0000}"/>
    <cellStyle name="Comma 6 3 5 2 2 2" xfId="9843" xr:uid="{00000000-0005-0000-0000-00009A1A0000}"/>
    <cellStyle name="Comma 6 3 5 2 2 2 2" xfId="9844" xr:uid="{00000000-0005-0000-0000-00009B1A0000}"/>
    <cellStyle name="Comma 6 3 5 2 2 3" xfId="9845" xr:uid="{00000000-0005-0000-0000-00009C1A0000}"/>
    <cellStyle name="Comma 6 3 5 2 3" xfId="9846" xr:uid="{00000000-0005-0000-0000-00009D1A0000}"/>
    <cellStyle name="Comma 6 3 5 2 3 2" xfId="9847" xr:uid="{00000000-0005-0000-0000-00009E1A0000}"/>
    <cellStyle name="Comma 6 3 5 2 3 2 2" xfId="9848" xr:uid="{00000000-0005-0000-0000-00009F1A0000}"/>
    <cellStyle name="Comma 6 3 5 2 3 3" xfId="9849" xr:uid="{00000000-0005-0000-0000-0000A01A0000}"/>
    <cellStyle name="Comma 6 3 5 2 4" xfId="9850" xr:uid="{00000000-0005-0000-0000-0000A11A0000}"/>
    <cellStyle name="Comma 6 3 5 2 4 2" xfId="9851" xr:uid="{00000000-0005-0000-0000-0000A21A0000}"/>
    <cellStyle name="Comma 6 3 5 2 4 2 2" xfId="9852" xr:uid="{00000000-0005-0000-0000-0000A31A0000}"/>
    <cellStyle name="Comma 6 3 5 2 4 3" xfId="9853" xr:uid="{00000000-0005-0000-0000-0000A41A0000}"/>
    <cellStyle name="Comma 6 3 5 2 5" xfId="9854" xr:uid="{00000000-0005-0000-0000-0000A51A0000}"/>
    <cellStyle name="Comma 6 3 5 2 5 2" xfId="9855" xr:uid="{00000000-0005-0000-0000-0000A61A0000}"/>
    <cellStyle name="Comma 6 3 5 2 6" xfId="9856" xr:uid="{00000000-0005-0000-0000-0000A71A0000}"/>
    <cellStyle name="Comma 6 3 5 2 6 2" xfId="9857" xr:uid="{00000000-0005-0000-0000-0000A81A0000}"/>
    <cellStyle name="Comma 6 3 5 2 7" xfId="9858" xr:uid="{00000000-0005-0000-0000-0000A91A0000}"/>
    <cellStyle name="Comma 6 3 5 3" xfId="9859" xr:uid="{00000000-0005-0000-0000-0000AA1A0000}"/>
    <cellStyle name="Comma 6 3 5 3 2" xfId="9860" xr:uid="{00000000-0005-0000-0000-0000AB1A0000}"/>
    <cellStyle name="Comma 6 3 5 3 2 2" xfId="9861" xr:uid="{00000000-0005-0000-0000-0000AC1A0000}"/>
    <cellStyle name="Comma 6 3 5 3 2 2 2" xfId="9862" xr:uid="{00000000-0005-0000-0000-0000AD1A0000}"/>
    <cellStyle name="Comma 6 3 5 3 2 3" xfId="9863" xr:uid="{00000000-0005-0000-0000-0000AE1A0000}"/>
    <cellStyle name="Comma 6 3 5 3 3" xfId="9864" xr:uid="{00000000-0005-0000-0000-0000AF1A0000}"/>
    <cellStyle name="Comma 6 3 5 3 3 2" xfId="9865" xr:uid="{00000000-0005-0000-0000-0000B01A0000}"/>
    <cellStyle name="Comma 6 3 5 3 3 2 2" xfId="9866" xr:uid="{00000000-0005-0000-0000-0000B11A0000}"/>
    <cellStyle name="Comma 6 3 5 3 3 3" xfId="9867" xr:uid="{00000000-0005-0000-0000-0000B21A0000}"/>
    <cellStyle name="Comma 6 3 5 3 4" xfId="9868" xr:uid="{00000000-0005-0000-0000-0000B31A0000}"/>
    <cellStyle name="Comma 6 3 5 3 4 2" xfId="9869" xr:uid="{00000000-0005-0000-0000-0000B41A0000}"/>
    <cellStyle name="Comma 6 3 5 3 4 2 2" xfId="9870" xr:uid="{00000000-0005-0000-0000-0000B51A0000}"/>
    <cellStyle name="Comma 6 3 5 3 4 3" xfId="9871" xr:uid="{00000000-0005-0000-0000-0000B61A0000}"/>
    <cellStyle name="Comma 6 3 5 3 5" xfId="9872" xr:uid="{00000000-0005-0000-0000-0000B71A0000}"/>
    <cellStyle name="Comma 6 3 5 3 5 2" xfId="9873" xr:uid="{00000000-0005-0000-0000-0000B81A0000}"/>
    <cellStyle name="Comma 6 3 5 3 6" xfId="9874" xr:uid="{00000000-0005-0000-0000-0000B91A0000}"/>
    <cellStyle name="Comma 6 3 5 4" xfId="9875" xr:uid="{00000000-0005-0000-0000-0000BA1A0000}"/>
    <cellStyle name="Comma 6 3 5 4 2" xfId="9876" xr:uid="{00000000-0005-0000-0000-0000BB1A0000}"/>
    <cellStyle name="Comma 6 3 5 4 2 2" xfId="9877" xr:uid="{00000000-0005-0000-0000-0000BC1A0000}"/>
    <cellStyle name="Comma 6 3 5 4 3" xfId="9878" xr:uid="{00000000-0005-0000-0000-0000BD1A0000}"/>
    <cellStyle name="Comma 6 3 5 5" xfId="9879" xr:uid="{00000000-0005-0000-0000-0000BE1A0000}"/>
    <cellStyle name="Comma 6 3 5 5 2" xfId="9880" xr:uid="{00000000-0005-0000-0000-0000BF1A0000}"/>
    <cellStyle name="Comma 6 3 5 5 2 2" xfId="9881" xr:uid="{00000000-0005-0000-0000-0000C01A0000}"/>
    <cellStyle name="Comma 6 3 5 5 3" xfId="9882" xr:uid="{00000000-0005-0000-0000-0000C11A0000}"/>
    <cellStyle name="Comma 6 3 5 6" xfId="9883" xr:uid="{00000000-0005-0000-0000-0000C21A0000}"/>
    <cellStyle name="Comma 6 3 5 6 2" xfId="9884" xr:uid="{00000000-0005-0000-0000-0000C31A0000}"/>
    <cellStyle name="Comma 6 3 5 6 2 2" xfId="9885" xr:uid="{00000000-0005-0000-0000-0000C41A0000}"/>
    <cellStyle name="Comma 6 3 5 6 3" xfId="9886" xr:uid="{00000000-0005-0000-0000-0000C51A0000}"/>
    <cellStyle name="Comma 6 3 5 7" xfId="9887" xr:uid="{00000000-0005-0000-0000-0000C61A0000}"/>
    <cellStyle name="Comma 6 3 5 7 2" xfId="9888" xr:uid="{00000000-0005-0000-0000-0000C71A0000}"/>
    <cellStyle name="Comma 6 3 5 8" xfId="9889" xr:uid="{00000000-0005-0000-0000-0000C81A0000}"/>
    <cellStyle name="Comma 6 3 5 8 2" xfId="9890" xr:uid="{00000000-0005-0000-0000-0000C91A0000}"/>
    <cellStyle name="Comma 6 3 5 9" xfId="9891" xr:uid="{00000000-0005-0000-0000-0000CA1A0000}"/>
    <cellStyle name="Comma 6 3 6" xfId="9892" xr:uid="{00000000-0005-0000-0000-0000CB1A0000}"/>
    <cellStyle name="Comma 6 3 6 2" xfId="9893" xr:uid="{00000000-0005-0000-0000-0000CC1A0000}"/>
    <cellStyle name="Comma 6 3 6 2 2" xfId="9894" xr:uid="{00000000-0005-0000-0000-0000CD1A0000}"/>
    <cellStyle name="Comma 6 3 6 2 2 2" xfId="9895" xr:uid="{00000000-0005-0000-0000-0000CE1A0000}"/>
    <cellStyle name="Comma 6 3 6 2 2 2 2" xfId="9896" xr:uid="{00000000-0005-0000-0000-0000CF1A0000}"/>
    <cellStyle name="Comma 6 3 6 2 2 3" xfId="9897" xr:uid="{00000000-0005-0000-0000-0000D01A0000}"/>
    <cellStyle name="Comma 6 3 6 2 3" xfId="9898" xr:uid="{00000000-0005-0000-0000-0000D11A0000}"/>
    <cellStyle name="Comma 6 3 6 2 3 2" xfId="9899" xr:uid="{00000000-0005-0000-0000-0000D21A0000}"/>
    <cellStyle name="Comma 6 3 6 2 3 2 2" xfId="9900" xr:uid="{00000000-0005-0000-0000-0000D31A0000}"/>
    <cellStyle name="Comma 6 3 6 2 3 3" xfId="9901" xr:uid="{00000000-0005-0000-0000-0000D41A0000}"/>
    <cellStyle name="Comma 6 3 6 2 4" xfId="9902" xr:uid="{00000000-0005-0000-0000-0000D51A0000}"/>
    <cellStyle name="Comma 6 3 6 2 4 2" xfId="9903" xr:uid="{00000000-0005-0000-0000-0000D61A0000}"/>
    <cellStyle name="Comma 6 3 6 2 4 2 2" xfId="9904" xr:uid="{00000000-0005-0000-0000-0000D71A0000}"/>
    <cellStyle name="Comma 6 3 6 2 4 3" xfId="9905" xr:uid="{00000000-0005-0000-0000-0000D81A0000}"/>
    <cellStyle name="Comma 6 3 6 2 5" xfId="9906" xr:uid="{00000000-0005-0000-0000-0000D91A0000}"/>
    <cellStyle name="Comma 6 3 6 2 5 2" xfId="9907" xr:uid="{00000000-0005-0000-0000-0000DA1A0000}"/>
    <cellStyle name="Comma 6 3 6 2 6" xfId="9908" xr:uid="{00000000-0005-0000-0000-0000DB1A0000}"/>
    <cellStyle name="Comma 6 3 6 2 6 2" xfId="9909" xr:uid="{00000000-0005-0000-0000-0000DC1A0000}"/>
    <cellStyle name="Comma 6 3 6 2 7" xfId="9910" xr:uid="{00000000-0005-0000-0000-0000DD1A0000}"/>
    <cellStyle name="Comma 6 3 6 3" xfId="9911" xr:uid="{00000000-0005-0000-0000-0000DE1A0000}"/>
    <cellStyle name="Comma 6 3 6 3 2" xfId="9912" xr:uid="{00000000-0005-0000-0000-0000DF1A0000}"/>
    <cellStyle name="Comma 6 3 6 3 2 2" xfId="9913" xr:uid="{00000000-0005-0000-0000-0000E01A0000}"/>
    <cellStyle name="Comma 6 3 6 3 2 2 2" xfId="9914" xr:uid="{00000000-0005-0000-0000-0000E11A0000}"/>
    <cellStyle name="Comma 6 3 6 3 2 3" xfId="9915" xr:uid="{00000000-0005-0000-0000-0000E21A0000}"/>
    <cellStyle name="Comma 6 3 6 3 3" xfId="9916" xr:uid="{00000000-0005-0000-0000-0000E31A0000}"/>
    <cellStyle name="Comma 6 3 6 3 3 2" xfId="9917" xr:uid="{00000000-0005-0000-0000-0000E41A0000}"/>
    <cellStyle name="Comma 6 3 6 3 3 2 2" xfId="9918" xr:uid="{00000000-0005-0000-0000-0000E51A0000}"/>
    <cellStyle name="Comma 6 3 6 3 3 3" xfId="9919" xr:uid="{00000000-0005-0000-0000-0000E61A0000}"/>
    <cellStyle name="Comma 6 3 6 3 4" xfId="9920" xr:uid="{00000000-0005-0000-0000-0000E71A0000}"/>
    <cellStyle name="Comma 6 3 6 3 4 2" xfId="9921" xr:uid="{00000000-0005-0000-0000-0000E81A0000}"/>
    <cellStyle name="Comma 6 3 6 3 4 2 2" xfId="9922" xr:uid="{00000000-0005-0000-0000-0000E91A0000}"/>
    <cellStyle name="Comma 6 3 6 3 4 3" xfId="9923" xr:uid="{00000000-0005-0000-0000-0000EA1A0000}"/>
    <cellStyle name="Comma 6 3 6 3 5" xfId="9924" xr:uid="{00000000-0005-0000-0000-0000EB1A0000}"/>
    <cellStyle name="Comma 6 3 6 3 5 2" xfId="9925" xr:uid="{00000000-0005-0000-0000-0000EC1A0000}"/>
    <cellStyle name="Comma 6 3 6 3 6" xfId="9926" xr:uid="{00000000-0005-0000-0000-0000ED1A0000}"/>
    <cellStyle name="Comma 6 3 6 4" xfId="9927" xr:uid="{00000000-0005-0000-0000-0000EE1A0000}"/>
    <cellStyle name="Comma 6 3 6 4 2" xfId="9928" xr:uid="{00000000-0005-0000-0000-0000EF1A0000}"/>
    <cellStyle name="Comma 6 3 6 4 2 2" xfId="9929" xr:uid="{00000000-0005-0000-0000-0000F01A0000}"/>
    <cellStyle name="Comma 6 3 6 4 3" xfId="9930" xr:uid="{00000000-0005-0000-0000-0000F11A0000}"/>
    <cellStyle name="Comma 6 3 6 5" xfId="9931" xr:uid="{00000000-0005-0000-0000-0000F21A0000}"/>
    <cellStyle name="Comma 6 3 6 5 2" xfId="9932" xr:uid="{00000000-0005-0000-0000-0000F31A0000}"/>
    <cellStyle name="Comma 6 3 6 5 2 2" xfId="9933" xr:uid="{00000000-0005-0000-0000-0000F41A0000}"/>
    <cellStyle name="Comma 6 3 6 5 3" xfId="9934" xr:uid="{00000000-0005-0000-0000-0000F51A0000}"/>
    <cellStyle name="Comma 6 3 6 6" xfId="9935" xr:uid="{00000000-0005-0000-0000-0000F61A0000}"/>
    <cellStyle name="Comma 6 3 6 6 2" xfId="9936" xr:uid="{00000000-0005-0000-0000-0000F71A0000}"/>
    <cellStyle name="Comma 6 3 6 6 2 2" xfId="9937" xr:uid="{00000000-0005-0000-0000-0000F81A0000}"/>
    <cellStyle name="Comma 6 3 6 6 3" xfId="9938" xr:uid="{00000000-0005-0000-0000-0000F91A0000}"/>
    <cellStyle name="Comma 6 3 6 7" xfId="9939" xr:uid="{00000000-0005-0000-0000-0000FA1A0000}"/>
    <cellStyle name="Comma 6 3 6 7 2" xfId="9940" xr:uid="{00000000-0005-0000-0000-0000FB1A0000}"/>
    <cellStyle name="Comma 6 3 6 8" xfId="9941" xr:uid="{00000000-0005-0000-0000-0000FC1A0000}"/>
    <cellStyle name="Comma 6 3 6 8 2" xfId="9942" xr:uid="{00000000-0005-0000-0000-0000FD1A0000}"/>
    <cellStyle name="Comma 6 3 6 9" xfId="9943" xr:uid="{00000000-0005-0000-0000-0000FE1A0000}"/>
    <cellStyle name="Comma 6 3 7" xfId="9944" xr:uid="{00000000-0005-0000-0000-0000FF1A0000}"/>
    <cellStyle name="Comma 6 3 7 2" xfId="9945" xr:uid="{00000000-0005-0000-0000-0000001B0000}"/>
    <cellStyle name="Comma 6 3 7 2 2" xfId="9946" xr:uid="{00000000-0005-0000-0000-0000011B0000}"/>
    <cellStyle name="Comma 6 3 7 2 2 2" xfId="9947" xr:uid="{00000000-0005-0000-0000-0000021B0000}"/>
    <cellStyle name="Comma 6 3 7 2 3" xfId="9948" xr:uid="{00000000-0005-0000-0000-0000031B0000}"/>
    <cellStyle name="Comma 6 3 7 3" xfId="9949" xr:uid="{00000000-0005-0000-0000-0000041B0000}"/>
    <cellStyle name="Comma 6 3 7 3 2" xfId="9950" xr:uid="{00000000-0005-0000-0000-0000051B0000}"/>
    <cellStyle name="Comma 6 3 7 3 2 2" xfId="9951" xr:uid="{00000000-0005-0000-0000-0000061B0000}"/>
    <cellStyle name="Comma 6 3 7 3 3" xfId="9952" xr:uid="{00000000-0005-0000-0000-0000071B0000}"/>
    <cellStyle name="Comma 6 3 7 4" xfId="9953" xr:uid="{00000000-0005-0000-0000-0000081B0000}"/>
    <cellStyle name="Comma 6 3 7 4 2" xfId="9954" xr:uid="{00000000-0005-0000-0000-0000091B0000}"/>
    <cellStyle name="Comma 6 3 7 4 2 2" xfId="9955" xr:uid="{00000000-0005-0000-0000-00000A1B0000}"/>
    <cellStyle name="Comma 6 3 7 4 3" xfId="9956" xr:uid="{00000000-0005-0000-0000-00000B1B0000}"/>
    <cellStyle name="Comma 6 3 7 5" xfId="9957" xr:uid="{00000000-0005-0000-0000-00000C1B0000}"/>
    <cellStyle name="Comma 6 3 7 5 2" xfId="9958" xr:uid="{00000000-0005-0000-0000-00000D1B0000}"/>
    <cellStyle name="Comma 6 3 7 6" xfId="9959" xr:uid="{00000000-0005-0000-0000-00000E1B0000}"/>
    <cellStyle name="Comma 6 3 7 6 2" xfId="9960" xr:uid="{00000000-0005-0000-0000-00000F1B0000}"/>
    <cellStyle name="Comma 6 3 7 7" xfId="9961" xr:uid="{00000000-0005-0000-0000-0000101B0000}"/>
    <cellStyle name="Comma 6 3 8" xfId="9962" xr:uid="{00000000-0005-0000-0000-0000111B0000}"/>
    <cellStyle name="Comma 6 3 8 2" xfId="9963" xr:uid="{00000000-0005-0000-0000-0000121B0000}"/>
    <cellStyle name="Comma 6 3 8 2 2" xfId="9964" xr:uid="{00000000-0005-0000-0000-0000131B0000}"/>
    <cellStyle name="Comma 6 3 8 2 2 2" xfId="9965" xr:uid="{00000000-0005-0000-0000-0000141B0000}"/>
    <cellStyle name="Comma 6 3 8 2 3" xfId="9966" xr:uid="{00000000-0005-0000-0000-0000151B0000}"/>
    <cellStyle name="Comma 6 3 8 3" xfId="9967" xr:uid="{00000000-0005-0000-0000-0000161B0000}"/>
    <cellStyle name="Comma 6 3 8 3 2" xfId="9968" xr:uid="{00000000-0005-0000-0000-0000171B0000}"/>
    <cellStyle name="Comma 6 3 8 3 2 2" xfId="9969" xr:uid="{00000000-0005-0000-0000-0000181B0000}"/>
    <cellStyle name="Comma 6 3 8 3 3" xfId="9970" xr:uid="{00000000-0005-0000-0000-0000191B0000}"/>
    <cellStyle name="Comma 6 3 8 4" xfId="9971" xr:uid="{00000000-0005-0000-0000-00001A1B0000}"/>
    <cellStyle name="Comma 6 3 8 4 2" xfId="9972" xr:uid="{00000000-0005-0000-0000-00001B1B0000}"/>
    <cellStyle name="Comma 6 3 8 4 2 2" xfId="9973" xr:uid="{00000000-0005-0000-0000-00001C1B0000}"/>
    <cellStyle name="Comma 6 3 8 4 3" xfId="9974" xr:uid="{00000000-0005-0000-0000-00001D1B0000}"/>
    <cellStyle name="Comma 6 3 8 5" xfId="9975" xr:uid="{00000000-0005-0000-0000-00001E1B0000}"/>
    <cellStyle name="Comma 6 3 8 5 2" xfId="9976" xr:uid="{00000000-0005-0000-0000-00001F1B0000}"/>
    <cellStyle name="Comma 6 3 8 6" xfId="9977" xr:uid="{00000000-0005-0000-0000-0000201B0000}"/>
    <cellStyle name="Comma 6 3 9" xfId="9978" xr:uid="{00000000-0005-0000-0000-0000211B0000}"/>
    <cellStyle name="Comma 6 3 9 2" xfId="9979" xr:uid="{00000000-0005-0000-0000-0000221B0000}"/>
    <cellStyle name="Comma 6 3 9 2 2" xfId="9980" xr:uid="{00000000-0005-0000-0000-0000231B0000}"/>
    <cellStyle name="Comma 6 3 9 2 2 2" xfId="9981" xr:uid="{00000000-0005-0000-0000-0000241B0000}"/>
    <cellStyle name="Comma 6 3 9 2 3" xfId="9982" xr:uid="{00000000-0005-0000-0000-0000251B0000}"/>
    <cellStyle name="Comma 6 3 9 3" xfId="9983" xr:uid="{00000000-0005-0000-0000-0000261B0000}"/>
    <cellStyle name="Comma 6 3 9 3 2" xfId="9984" xr:uid="{00000000-0005-0000-0000-0000271B0000}"/>
    <cellStyle name="Comma 6 3 9 3 2 2" xfId="9985" xr:uid="{00000000-0005-0000-0000-0000281B0000}"/>
    <cellStyle name="Comma 6 3 9 3 3" xfId="9986" xr:uid="{00000000-0005-0000-0000-0000291B0000}"/>
    <cellStyle name="Comma 6 3 9 4" xfId="9987" xr:uid="{00000000-0005-0000-0000-00002A1B0000}"/>
    <cellStyle name="Comma 6 3 9 4 2" xfId="9988" xr:uid="{00000000-0005-0000-0000-00002B1B0000}"/>
    <cellStyle name="Comma 6 3 9 4 2 2" xfId="9989" xr:uid="{00000000-0005-0000-0000-00002C1B0000}"/>
    <cellStyle name="Comma 6 3 9 4 3" xfId="9990" xr:uid="{00000000-0005-0000-0000-00002D1B0000}"/>
    <cellStyle name="Comma 6 3 9 5" xfId="9991" xr:uid="{00000000-0005-0000-0000-00002E1B0000}"/>
    <cellStyle name="Comma 6 3 9 5 2" xfId="9992" xr:uid="{00000000-0005-0000-0000-00002F1B0000}"/>
    <cellStyle name="Comma 6 3 9 6" xfId="9993" xr:uid="{00000000-0005-0000-0000-0000301B0000}"/>
    <cellStyle name="Comma 6 4" xfId="517" xr:uid="{00000000-0005-0000-0000-0000311B0000}"/>
    <cellStyle name="Comma 6 4 10" xfId="9994" xr:uid="{00000000-0005-0000-0000-0000321B0000}"/>
    <cellStyle name="Comma 6 4 10 2" xfId="9995" xr:uid="{00000000-0005-0000-0000-0000331B0000}"/>
    <cellStyle name="Comma 6 4 10 2 2" xfId="9996" xr:uid="{00000000-0005-0000-0000-0000341B0000}"/>
    <cellStyle name="Comma 6 4 10 3" xfId="9997" xr:uid="{00000000-0005-0000-0000-0000351B0000}"/>
    <cellStyle name="Comma 6 4 11" xfId="9998" xr:uid="{00000000-0005-0000-0000-0000361B0000}"/>
    <cellStyle name="Comma 6 4 11 2" xfId="9999" xr:uid="{00000000-0005-0000-0000-0000371B0000}"/>
    <cellStyle name="Comma 6 4 11 2 2" xfId="10000" xr:uid="{00000000-0005-0000-0000-0000381B0000}"/>
    <cellStyle name="Comma 6 4 11 3" xfId="10001" xr:uid="{00000000-0005-0000-0000-0000391B0000}"/>
    <cellStyle name="Comma 6 4 12" xfId="10002" xr:uid="{00000000-0005-0000-0000-00003A1B0000}"/>
    <cellStyle name="Comma 6 4 12 2" xfId="10003" xr:uid="{00000000-0005-0000-0000-00003B1B0000}"/>
    <cellStyle name="Comma 6 4 13" xfId="10004" xr:uid="{00000000-0005-0000-0000-00003C1B0000}"/>
    <cellStyle name="Comma 6 4 13 2" xfId="10005" xr:uid="{00000000-0005-0000-0000-00003D1B0000}"/>
    <cellStyle name="Comma 6 4 14" xfId="10006" xr:uid="{00000000-0005-0000-0000-00003E1B0000}"/>
    <cellStyle name="Comma 6 4 14 2" xfId="10007" xr:uid="{00000000-0005-0000-0000-00003F1B0000}"/>
    <cellStyle name="Comma 6 4 15" xfId="10008" xr:uid="{00000000-0005-0000-0000-0000401B0000}"/>
    <cellStyle name="Comma 6 4 15 2" xfId="10009" xr:uid="{00000000-0005-0000-0000-0000411B0000}"/>
    <cellStyle name="Comma 6 4 16" xfId="10010" xr:uid="{00000000-0005-0000-0000-0000421B0000}"/>
    <cellStyle name="Comma 6 4 17" xfId="10011" xr:uid="{00000000-0005-0000-0000-0000431B0000}"/>
    <cellStyle name="Comma 6 4 2" xfId="518" xr:uid="{00000000-0005-0000-0000-0000441B0000}"/>
    <cellStyle name="Comma 6 4 2 10" xfId="10012" xr:uid="{00000000-0005-0000-0000-0000451B0000}"/>
    <cellStyle name="Comma 6 4 2 2" xfId="519" xr:uid="{00000000-0005-0000-0000-0000461B0000}"/>
    <cellStyle name="Comma 6 4 2 2 2" xfId="10013" xr:uid="{00000000-0005-0000-0000-0000471B0000}"/>
    <cellStyle name="Comma 6 4 2 2 2 2" xfId="10014" xr:uid="{00000000-0005-0000-0000-0000481B0000}"/>
    <cellStyle name="Comma 6 4 2 2 2 2 2" xfId="10015" xr:uid="{00000000-0005-0000-0000-0000491B0000}"/>
    <cellStyle name="Comma 6 4 2 2 2 3" xfId="10016" xr:uid="{00000000-0005-0000-0000-00004A1B0000}"/>
    <cellStyle name="Comma 6 4 2 2 3" xfId="10017" xr:uid="{00000000-0005-0000-0000-00004B1B0000}"/>
    <cellStyle name="Comma 6 4 2 2 3 2" xfId="10018" xr:uid="{00000000-0005-0000-0000-00004C1B0000}"/>
    <cellStyle name="Comma 6 4 2 2 3 2 2" xfId="10019" xr:uid="{00000000-0005-0000-0000-00004D1B0000}"/>
    <cellStyle name="Comma 6 4 2 2 3 3" xfId="10020" xr:uid="{00000000-0005-0000-0000-00004E1B0000}"/>
    <cellStyle name="Comma 6 4 2 2 4" xfId="10021" xr:uid="{00000000-0005-0000-0000-00004F1B0000}"/>
    <cellStyle name="Comma 6 4 2 2 4 2" xfId="10022" xr:uid="{00000000-0005-0000-0000-0000501B0000}"/>
    <cellStyle name="Comma 6 4 2 2 4 2 2" xfId="10023" xr:uid="{00000000-0005-0000-0000-0000511B0000}"/>
    <cellStyle name="Comma 6 4 2 2 4 3" xfId="10024" xr:uid="{00000000-0005-0000-0000-0000521B0000}"/>
    <cellStyle name="Comma 6 4 2 2 5" xfId="10025" xr:uid="{00000000-0005-0000-0000-0000531B0000}"/>
    <cellStyle name="Comma 6 4 2 2 5 2" xfId="10026" xr:uid="{00000000-0005-0000-0000-0000541B0000}"/>
    <cellStyle name="Comma 6 4 2 2 6" xfId="10027" xr:uid="{00000000-0005-0000-0000-0000551B0000}"/>
    <cellStyle name="Comma 6 4 2 2 6 2" xfId="10028" xr:uid="{00000000-0005-0000-0000-0000561B0000}"/>
    <cellStyle name="Comma 6 4 2 2 7" xfId="10029" xr:uid="{00000000-0005-0000-0000-0000571B0000}"/>
    <cellStyle name="Comma 6 4 2 3" xfId="10030" xr:uid="{00000000-0005-0000-0000-0000581B0000}"/>
    <cellStyle name="Comma 6 4 2 3 2" xfId="10031" xr:uid="{00000000-0005-0000-0000-0000591B0000}"/>
    <cellStyle name="Comma 6 4 2 3 2 2" xfId="10032" xr:uid="{00000000-0005-0000-0000-00005A1B0000}"/>
    <cellStyle name="Comma 6 4 2 3 2 2 2" xfId="10033" xr:uid="{00000000-0005-0000-0000-00005B1B0000}"/>
    <cellStyle name="Comma 6 4 2 3 2 3" xfId="10034" xr:uid="{00000000-0005-0000-0000-00005C1B0000}"/>
    <cellStyle name="Comma 6 4 2 3 3" xfId="10035" xr:uid="{00000000-0005-0000-0000-00005D1B0000}"/>
    <cellStyle name="Comma 6 4 2 3 3 2" xfId="10036" xr:uid="{00000000-0005-0000-0000-00005E1B0000}"/>
    <cellStyle name="Comma 6 4 2 3 3 2 2" xfId="10037" xr:uid="{00000000-0005-0000-0000-00005F1B0000}"/>
    <cellStyle name="Comma 6 4 2 3 3 3" xfId="10038" xr:uid="{00000000-0005-0000-0000-0000601B0000}"/>
    <cellStyle name="Comma 6 4 2 3 4" xfId="10039" xr:uid="{00000000-0005-0000-0000-0000611B0000}"/>
    <cellStyle name="Comma 6 4 2 3 4 2" xfId="10040" xr:uid="{00000000-0005-0000-0000-0000621B0000}"/>
    <cellStyle name="Comma 6 4 2 3 4 2 2" xfId="10041" xr:uid="{00000000-0005-0000-0000-0000631B0000}"/>
    <cellStyle name="Comma 6 4 2 3 4 3" xfId="10042" xr:uid="{00000000-0005-0000-0000-0000641B0000}"/>
    <cellStyle name="Comma 6 4 2 3 5" xfId="10043" xr:uid="{00000000-0005-0000-0000-0000651B0000}"/>
    <cellStyle name="Comma 6 4 2 3 5 2" xfId="10044" xr:uid="{00000000-0005-0000-0000-0000661B0000}"/>
    <cellStyle name="Comma 6 4 2 3 6" xfId="10045" xr:uid="{00000000-0005-0000-0000-0000671B0000}"/>
    <cellStyle name="Comma 6 4 2 4" xfId="10046" xr:uid="{00000000-0005-0000-0000-0000681B0000}"/>
    <cellStyle name="Comma 6 4 2 4 2" xfId="10047" xr:uid="{00000000-0005-0000-0000-0000691B0000}"/>
    <cellStyle name="Comma 6 4 2 4 2 2" xfId="10048" xr:uid="{00000000-0005-0000-0000-00006A1B0000}"/>
    <cellStyle name="Comma 6 4 2 4 3" xfId="10049" xr:uid="{00000000-0005-0000-0000-00006B1B0000}"/>
    <cellStyle name="Comma 6 4 2 5" xfId="10050" xr:uid="{00000000-0005-0000-0000-00006C1B0000}"/>
    <cellStyle name="Comma 6 4 2 5 2" xfId="10051" xr:uid="{00000000-0005-0000-0000-00006D1B0000}"/>
    <cellStyle name="Comma 6 4 2 5 2 2" xfId="10052" xr:uid="{00000000-0005-0000-0000-00006E1B0000}"/>
    <cellStyle name="Comma 6 4 2 5 3" xfId="10053" xr:uid="{00000000-0005-0000-0000-00006F1B0000}"/>
    <cellStyle name="Comma 6 4 2 6" xfId="10054" xr:uid="{00000000-0005-0000-0000-0000701B0000}"/>
    <cellStyle name="Comma 6 4 2 6 2" xfId="10055" xr:uid="{00000000-0005-0000-0000-0000711B0000}"/>
    <cellStyle name="Comma 6 4 2 6 2 2" xfId="10056" xr:uid="{00000000-0005-0000-0000-0000721B0000}"/>
    <cellStyle name="Comma 6 4 2 6 3" xfId="10057" xr:uid="{00000000-0005-0000-0000-0000731B0000}"/>
    <cellStyle name="Comma 6 4 2 7" xfId="10058" xr:uid="{00000000-0005-0000-0000-0000741B0000}"/>
    <cellStyle name="Comma 6 4 2 7 2" xfId="10059" xr:uid="{00000000-0005-0000-0000-0000751B0000}"/>
    <cellStyle name="Comma 6 4 2 8" xfId="10060" xr:uid="{00000000-0005-0000-0000-0000761B0000}"/>
    <cellStyle name="Comma 6 4 2 8 2" xfId="10061" xr:uid="{00000000-0005-0000-0000-0000771B0000}"/>
    <cellStyle name="Comma 6 4 2 9" xfId="10062" xr:uid="{00000000-0005-0000-0000-0000781B0000}"/>
    <cellStyle name="Comma 6 4 3" xfId="520" xr:uid="{00000000-0005-0000-0000-0000791B0000}"/>
    <cellStyle name="Comma 6 4 3 10" xfId="10063" xr:uid="{00000000-0005-0000-0000-00007A1B0000}"/>
    <cellStyle name="Comma 6 4 3 2" xfId="521" xr:uid="{00000000-0005-0000-0000-00007B1B0000}"/>
    <cellStyle name="Comma 6 4 3 2 2" xfId="10064" xr:uid="{00000000-0005-0000-0000-00007C1B0000}"/>
    <cellStyle name="Comma 6 4 3 2 2 2" xfId="10065" xr:uid="{00000000-0005-0000-0000-00007D1B0000}"/>
    <cellStyle name="Comma 6 4 3 2 2 2 2" xfId="10066" xr:uid="{00000000-0005-0000-0000-00007E1B0000}"/>
    <cellStyle name="Comma 6 4 3 2 2 3" xfId="10067" xr:uid="{00000000-0005-0000-0000-00007F1B0000}"/>
    <cellStyle name="Comma 6 4 3 2 3" xfId="10068" xr:uid="{00000000-0005-0000-0000-0000801B0000}"/>
    <cellStyle name="Comma 6 4 3 2 3 2" xfId="10069" xr:uid="{00000000-0005-0000-0000-0000811B0000}"/>
    <cellStyle name="Comma 6 4 3 2 3 2 2" xfId="10070" xr:uid="{00000000-0005-0000-0000-0000821B0000}"/>
    <cellStyle name="Comma 6 4 3 2 3 3" xfId="10071" xr:uid="{00000000-0005-0000-0000-0000831B0000}"/>
    <cellStyle name="Comma 6 4 3 2 4" xfId="10072" xr:uid="{00000000-0005-0000-0000-0000841B0000}"/>
    <cellStyle name="Comma 6 4 3 2 4 2" xfId="10073" xr:uid="{00000000-0005-0000-0000-0000851B0000}"/>
    <cellStyle name="Comma 6 4 3 2 4 2 2" xfId="10074" xr:uid="{00000000-0005-0000-0000-0000861B0000}"/>
    <cellStyle name="Comma 6 4 3 2 4 3" xfId="10075" xr:uid="{00000000-0005-0000-0000-0000871B0000}"/>
    <cellStyle name="Comma 6 4 3 2 5" xfId="10076" xr:uid="{00000000-0005-0000-0000-0000881B0000}"/>
    <cellStyle name="Comma 6 4 3 2 5 2" xfId="10077" xr:uid="{00000000-0005-0000-0000-0000891B0000}"/>
    <cellStyle name="Comma 6 4 3 2 6" xfId="10078" xr:uid="{00000000-0005-0000-0000-00008A1B0000}"/>
    <cellStyle name="Comma 6 4 3 2 6 2" xfId="10079" xr:uid="{00000000-0005-0000-0000-00008B1B0000}"/>
    <cellStyle name="Comma 6 4 3 2 7" xfId="10080" xr:uid="{00000000-0005-0000-0000-00008C1B0000}"/>
    <cellStyle name="Comma 6 4 3 3" xfId="10081" xr:uid="{00000000-0005-0000-0000-00008D1B0000}"/>
    <cellStyle name="Comma 6 4 3 3 2" xfId="10082" xr:uid="{00000000-0005-0000-0000-00008E1B0000}"/>
    <cellStyle name="Comma 6 4 3 3 2 2" xfId="10083" xr:uid="{00000000-0005-0000-0000-00008F1B0000}"/>
    <cellStyle name="Comma 6 4 3 3 2 2 2" xfId="10084" xr:uid="{00000000-0005-0000-0000-0000901B0000}"/>
    <cellStyle name="Comma 6 4 3 3 2 3" xfId="10085" xr:uid="{00000000-0005-0000-0000-0000911B0000}"/>
    <cellStyle name="Comma 6 4 3 3 3" xfId="10086" xr:uid="{00000000-0005-0000-0000-0000921B0000}"/>
    <cellStyle name="Comma 6 4 3 3 3 2" xfId="10087" xr:uid="{00000000-0005-0000-0000-0000931B0000}"/>
    <cellStyle name="Comma 6 4 3 3 3 2 2" xfId="10088" xr:uid="{00000000-0005-0000-0000-0000941B0000}"/>
    <cellStyle name="Comma 6 4 3 3 3 3" xfId="10089" xr:uid="{00000000-0005-0000-0000-0000951B0000}"/>
    <cellStyle name="Comma 6 4 3 3 4" xfId="10090" xr:uid="{00000000-0005-0000-0000-0000961B0000}"/>
    <cellStyle name="Comma 6 4 3 3 4 2" xfId="10091" xr:uid="{00000000-0005-0000-0000-0000971B0000}"/>
    <cellStyle name="Comma 6 4 3 3 4 2 2" xfId="10092" xr:uid="{00000000-0005-0000-0000-0000981B0000}"/>
    <cellStyle name="Comma 6 4 3 3 4 3" xfId="10093" xr:uid="{00000000-0005-0000-0000-0000991B0000}"/>
    <cellStyle name="Comma 6 4 3 3 5" xfId="10094" xr:uid="{00000000-0005-0000-0000-00009A1B0000}"/>
    <cellStyle name="Comma 6 4 3 3 5 2" xfId="10095" xr:uid="{00000000-0005-0000-0000-00009B1B0000}"/>
    <cellStyle name="Comma 6 4 3 3 6" xfId="10096" xr:uid="{00000000-0005-0000-0000-00009C1B0000}"/>
    <cellStyle name="Comma 6 4 3 4" xfId="10097" xr:uid="{00000000-0005-0000-0000-00009D1B0000}"/>
    <cellStyle name="Comma 6 4 3 4 2" xfId="10098" xr:uid="{00000000-0005-0000-0000-00009E1B0000}"/>
    <cellStyle name="Comma 6 4 3 4 2 2" xfId="10099" xr:uid="{00000000-0005-0000-0000-00009F1B0000}"/>
    <cellStyle name="Comma 6 4 3 4 3" xfId="10100" xr:uid="{00000000-0005-0000-0000-0000A01B0000}"/>
    <cellStyle name="Comma 6 4 3 5" xfId="10101" xr:uid="{00000000-0005-0000-0000-0000A11B0000}"/>
    <cellStyle name="Comma 6 4 3 5 2" xfId="10102" xr:uid="{00000000-0005-0000-0000-0000A21B0000}"/>
    <cellStyle name="Comma 6 4 3 5 2 2" xfId="10103" xr:uid="{00000000-0005-0000-0000-0000A31B0000}"/>
    <cellStyle name="Comma 6 4 3 5 3" xfId="10104" xr:uid="{00000000-0005-0000-0000-0000A41B0000}"/>
    <cellStyle name="Comma 6 4 3 6" xfId="10105" xr:uid="{00000000-0005-0000-0000-0000A51B0000}"/>
    <cellStyle name="Comma 6 4 3 6 2" xfId="10106" xr:uid="{00000000-0005-0000-0000-0000A61B0000}"/>
    <cellStyle name="Comma 6 4 3 6 2 2" xfId="10107" xr:uid="{00000000-0005-0000-0000-0000A71B0000}"/>
    <cellStyle name="Comma 6 4 3 6 3" xfId="10108" xr:uid="{00000000-0005-0000-0000-0000A81B0000}"/>
    <cellStyle name="Comma 6 4 3 7" xfId="10109" xr:uid="{00000000-0005-0000-0000-0000A91B0000}"/>
    <cellStyle name="Comma 6 4 3 7 2" xfId="10110" xr:uid="{00000000-0005-0000-0000-0000AA1B0000}"/>
    <cellStyle name="Comma 6 4 3 8" xfId="10111" xr:uid="{00000000-0005-0000-0000-0000AB1B0000}"/>
    <cellStyle name="Comma 6 4 3 8 2" xfId="10112" xr:uid="{00000000-0005-0000-0000-0000AC1B0000}"/>
    <cellStyle name="Comma 6 4 3 9" xfId="10113" xr:uid="{00000000-0005-0000-0000-0000AD1B0000}"/>
    <cellStyle name="Comma 6 4 4" xfId="522" xr:uid="{00000000-0005-0000-0000-0000AE1B0000}"/>
    <cellStyle name="Comma 6 4 4 2" xfId="10114" xr:uid="{00000000-0005-0000-0000-0000AF1B0000}"/>
    <cellStyle name="Comma 6 4 4 2 2" xfId="10115" xr:uid="{00000000-0005-0000-0000-0000B01B0000}"/>
    <cellStyle name="Comma 6 4 4 2 2 2" xfId="10116" xr:uid="{00000000-0005-0000-0000-0000B11B0000}"/>
    <cellStyle name="Comma 6 4 4 2 3" xfId="10117" xr:uid="{00000000-0005-0000-0000-0000B21B0000}"/>
    <cellStyle name="Comma 6 4 4 3" xfId="10118" xr:uid="{00000000-0005-0000-0000-0000B31B0000}"/>
    <cellStyle name="Comma 6 4 4 3 2" xfId="10119" xr:uid="{00000000-0005-0000-0000-0000B41B0000}"/>
    <cellStyle name="Comma 6 4 4 3 2 2" xfId="10120" xr:uid="{00000000-0005-0000-0000-0000B51B0000}"/>
    <cellStyle name="Comma 6 4 4 3 3" xfId="10121" xr:uid="{00000000-0005-0000-0000-0000B61B0000}"/>
    <cellStyle name="Comma 6 4 4 4" xfId="10122" xr:uid="{00000000-0005-0000-0000-0000B71B0000}"/>
    <cellStyle name="Comma 6 4 4 4 2" xfId="10123" xr:uid="{00000000-0005-0000-0000-0000B81B0000}"/>
    <cellStyle name="Comma 6 4 4 4 2 2" xfId="10124" xr:uid="{00000000-0005-0000-0000-0000B91B0000}"/>
    <cellStyle name="Comma 6 4 4 4 3" xfId="10125" xr:uid="{00000000-0005-0000-0000-0000BA1B0000}"/>
    <cellStyle name="Comma 6 4 4 5" xfId="10126" xr:uid="{00000000-0005-0000-0000-0000BB1B0000}"/>
    <cellStyle name="Comma 6 4 4 5 2" xfId="10127" xr:uid="{00000000-0005-0000-0000-0000BC1B0000}"/>
    <cellStyle name="Comma 6 4 4 6" xfId="10128" xr:uid="{00000000-0005-0000-0000-0000BD1B0000}"/>
    <cellStyle name="Comma 6 4 4 6 2" xfId="10129" xr:uid="{00000000-0005-0000-0000-0000BE1B0000}"/>
    <cellStyle name="Comma 6 4 4 7" xfId="10130" xr:uid="{00000000-0005-0000-0000-0000BF1B0000}"/>
    <cellStyle name="Comma 6 4 5" xfId="10131" xr:uid="{00000000-0005-0000-0000-0000C01B0000}"/>
    <cellStyle name="Comma 6 4 5 2" xfId="10132" xr:uid="{00000000-0005-0000-0000-0000C11B0000}"/>
    <cellStyle name="Comma 6 4 5 2 2" xfId="10133" xr:uid="{00000000-0005-0000-0000-0000C21B0000}"/>
    <cellStyle name="Comma 6 4 5 2 2 2" xfId="10134" xr:uid="{00000000-0005-0000-0000-0000C31B0000}"/>
    <cellStyle name="Comma 6 4 5 2 3" xfId="10135" xr:uid="{00000000-0005-0000-0000-0000C41B0000}"/>
    <cellStyle name="Comma 6 4 5 3" xfId="10136" xr:uid="{00000000-0005-0000-0000-0000C51B0000}"/>
    <cellStyle name="Comma 6 4 5 3 2" xfId="10137" xr:uid="{00000000-0005-0000-0000-0000C61B0000}"/>
    <cellStyle name="Comma 6 4 5 3 2 2" xfId="10138" xr:uid="{00000000-0005-0000-0000-0000C71B0000}"/>
    <cellStyle name="Comma 6 4 5 3 3" xfId="10139" xr:uid="{00000000-0005-0000-0000-0000C81B0000}"/>
    <cellStyle name="Comma 6 4 5 4" xfId="10140" xr:uid="{00000000-0005-0000-0000-0000C91B0000}"/>
    <cellStyle name="Comma 6 4 5 4 2" xfId="10141" xr:uid="{00000000-0005-0000-0000-0000CA1B0000}"/>
    <cellStyle name="Comma 6 4 5 4 2 2" xfId="10142" xr:uid="{00000000-0005-0000-0000-0000CB1B0000}"/>
    <cellStyle name="Comma 6 4 5 4 3" xfId="10143" xr:uid="{00000000-0005-0000-0000-0000CC1B0000}"/>
    <cellStyle name="Comma 6 4 5 5" xfId="10144" xr:uid="{00000000-0005-0000-0000-0000CD1B0000}"/>
    <cellStyle name="Comma 6 4 5 5 2" xfId="10145" xr:uid="{00000000-0005-0000-0000-0000CE1B0000}"/>
    <cellStyle name="Comma 6 4 5 6" xfId="10146" xr:uid="{00000000-0005-0000-0000-0000CF1B0000}"/>
    <cellStyle name="Comma 6 4 6" xfId="10147" xr:uid="{00000000-0005-0000-0000-0000D01B0000}"/>
    <cellStyle name="Comma 6 4 6 2" xfId="10148" xr:uid="{00000000-0005-0000-0000-0000D11B0000}"/>
    <cellStyle name="Comma 6 4 6 2 2" xfId="10149" xr:uid="{00000000-0005-0000-0000-0000D21B0000}"/>
    <cellStyle name="Comma 6 4 6 2 2 2" xfId="10150" xr:uid="{00000000-0005-0000-0000-0000D31B0000}"/>
    <cellStyle name="Comma 6 4 6 2 3" xfId="10151" xr:uid="{00000000-0005-0000-0000-0000D41B0000}"/>
    <cellStyle name="Comma 6 4 6 3" xfId="10152" xr:uid="{00000000-0005-0000-0000-0000D51B0000}"/>
    <cellStyle name="Comma 6 4 6 3 2" xfId="10153" xr:uid="{00000000-0005-0000-0000-0000D61B0000}"/>
    <cellStyle name="Comma 6 4 6 3 2 2" xfId="10154" xr:uid="{00000000-0005-0000-0000-0000D71B0000}"/>
    <cellStyle name="Comma 6 4 6 3 3" xfId="10155" xr:uid="{00000000-0005-0000-0000-0000D81B0000}"/>
    <cellStyle name="Comma 6 4 6 4" xfId="10156" xr:uid="{00000000-0005-0000-0000-0000D91B0000}"/>
    <cellStyle name="Comma 6 4 6 4 2" xfId="10157" xr:uid="{00000000-0005-0000-0000-0000DA1B0000}"/>
    <cellStyle name="Comma 6 4 6 4 2 2" xfId="10158" xr:uid="{00000000-0005-0000-0000-0000DB1B0000}"/>
    <cellStyle name="Comma 6 4 6 4 3" xfId="10159" xr:uid="{00000000-0005-0000-0000-0000DC1B0000}"/>
    <cellStyle name="Comma 6 4 6 5" xfId="10160" xr:uid="{00000000-0005-0000-0000-0000DD1B0000}"/>
    <cellStyle name="Comma 6 4 6 5 2" xfId="10161" xr:uid="{00000000-0005-0000-0000-0000DE1B0000}"/>
    <cellStyle name="Comma 6 4 6 6" xfId="10162" xr:uid="{00000000-0005-0000-0000-0000DF1B0000}"/>
    <cellStyle name="Comma 6 4 7" xfId="10163" xr:uid="{00000000-0005-0000-0000-0000E01B0000}"/>
    <cellStyle name="Comma 6 4 7 2" xfId="10164" xr:uid="{00000000-0005-0000-0000-0000E11B0000}"/>
    <cellStyle name="Comma 6 4 7 2 2" xfId="10165" xr:uid="{00000000-0005-0000-0000-0000E21B0000}"/>
    <cellStyle name="Comma 6 4 7 2 2 2" xfId="10166" xr:uid="{00000000-0005-0000-0000-0000E31B0000}"/>
    <cellStyle name="Comma 6 4 7 2 3" xfId="10167" xr:uid="{00000000-0005-0000-0000-0000E41B0000}"/>
    <cellStyle name="Comma 6 4 7 3" xfId="10168" xr:uid="{00000000-0005-0000-0000-0000E51B0000}"/>
    <cellStyle name="Comma 6 4 7 3 2" xfId="10169" xr:uid="{00000000-0005-0000-0000-0000E61B0000}"/>
    <cellStyle name="Comma 6 4 7 3 2 2" xfId="10170" xr:uid="{00000000-0005-0000-0000-0000E71B0000}"/>
    <cellStyle name="Comma 6 4 7 3 3" xfId="10171" xr:uid="{00000000-0005-0000-0000-0000E81B0000}"/>
    <cellStyle name="Comma 6 4 7 4" xfId="10172" xr:uid="{00000000-0005-0000-0000-0000E91B0000}"/>
    <cellStyle name="Comma 6 4 7 4 2" xfId="10173" xr:uid="{00000000-0005-0000-0000-0000EA1B0000}"/>
    <cellStyle name="Comma 6 4 7 4 2 2" xfId="10174" xr:uid="{00000000-0005-0000-0000-0000EB1B0000}"/>
    <cellStyle name="Comma 6 4 7 4 3" xfId="10175" xr:uid="{00000000-0005-0000-0000-0000EC1B0000}"/>
    <cellStyle name="Comma 6 4 7 5" xfId="10176" xr:uid="{00000000-0005-0000-0000-0000ED1B0000}"/>
    <cellStyle name="Comma 6 4 7 5 2" xfId="10177" xr:uid="{00000000-0005-0000-0000-0000EE1B0000}"/>
    <cellStyle name="Comma 6 4 7 6" xfId="10178" xr:uid="{00000000-0005-0000-0000-0000EF1B0000}"/>
    <cellStyle name="Comma 6 4 8" xfId="10179" xr:uid="{00000000-0005-0000-0000-0000F01B0000}"/>
    <cellStyle name="Comma 6 4 8 2" xfId="10180" xr:uid="{00000000-0005-0000-0000-0000F11B0000}"/>
    <cellStyle name="Comma 6 4 8 2 2" xfId="10181" xr:uid="{00000000-0005-0000-0000-0000F21B0000}"/>
    <cellStyle name="Comma 6 4 8 3" xfId="10182" xr:uid="{00000000-0005-0000-0000-0000F31B0000}"/>
    <cellStyle name="Comma 6 4 9" xfId="10183" xr:uid="{00000000-0005-0000-0000-0000F41B0000}"/>
    <cellStyle name="Comma 6 4 9 2" xfId="10184" xr:uid="{00000000-0005-0000-0000-0000F51B0000}"/>
    <cellStyle name="Comma 6 4 9 2 2" xfId="10185" xr:uid="{00000000-0005-0000-0000-0000F61B0000}"/>
    <cellStyle name="Comma 6 4 9 3" xfId="10186" xr:uid="{00000000-0005-0000-0000-0000F71B0000}"/>
    <cellStyle name="Comma 6 5" xfId="523" xr:uid="{00000000-0005-0000-0000-0000F81B0000}"/>
    <cellStyle name="Comma 6 5 10" xfId="10187" xr:uid="{00000000-0005-0000-0000-0000F91B0000}"/>
    <cellStyle name="Comma 6 5 10 2" xfId="10188" xr:uid="{00000000-0005-0000-0000-0000FA1B0000}"/>
    <cellStyle name="Comma 6 5 11" xfId="10189" xr:uid="{00000000-0005-0000-0000-0000FB1B0000}"/>
    <cellStyle name="Comma 6 5 12" xfId="10190" xr:uid="{00000000-0005-0000-0000-0000FC1B0000}"/>
    <cellStyle name="Comma 6 5 2" xfId="524" xr:uid="{00000000-0005-0000-0000-0000FD1B0000}"/>
    <cellStyle name="Comma 6 5 2 2" xfId="10191" xr:uid="{00000000-0005-0000-0000-0000FE1B0000}"/>
    <cellStyle name="Comma 6 5 2 2 2" xfId="10192" xr:uid="{00000000-0005-0000-0000-0000FF1B0000}"/>
    <cellStyle name="Comma 6 5 2 2 2 2" xfId="10193" xr:uid="{00000000-0005-0000-0000-0000001C0000}"/>
    <cellStyle name="Comma 6 5 2 2 3" xfId="10194" xr:uid="{00000000-0005-0000-0000-0000011C0000}"/>
    <cellStyle name="Comma 6 5 2 3" xfId="10195" xr:uid="{00000000-0005-0000-0000-0000021C0000}"/>
    <cellStyle name="Comma 6 5 2 3 2" xfId="10196" xr:uid="{00000000-0005-0000-0000-0000031C0000}"/>
    <cellStyle name="Comma 6 5 2 3 2 2" xfId="10197" xr:uid="{00000000-0005-0000-0000-0000041C0000}"/>
    <cellStyle name="Comma 6 5 2 3 3" xfId="10198" xr:uid="{00000000-0005-0000-0000-0000051C0000}"/>
    <cellStyle name="Comma 6 5 2 4" xfId="10199" xr:uid="{00000000-0005-0000-0000-0000061C0000}"/>
    <cellStyle name="Comma 6 5 2 4 2" xfId="10200" xr:uid="{00000000-0005-0000-0000-0000071C0000}"/>
    <cellStyle name="Comma 6 5 2 4 2 2" xfId="10201" xr:uid="{00000000-0005-0000-0000-0000081C0000}"/>
    <cellStyle name="Comma 6 5 2 4 3" xfId="10202" xr:uid="{00000000-0005-0000-0000-0000091C0000}"/>
    <cellStyle name="Comma 6 5 2 5" xfId="10203" xr:uid="{00000000-0005-0000-0000-00000A1C0000}"/>
    <cellStyle name="Comma 6 5 2 5 2" xfId="10204" xr:uid="{00000000-0005-0000-0000-00000B1C0000}"/>
    <cellStyle name="Comma 6 5 2 6" xfId="10205" xr:uid="{00000000-0005-0000-0000-00000C1C0000}"/>
    <cellStyle name="Comma 6 5 2 6 2" xfId="10206" xr:uid="{00000000-0005-0000-0000-00000D1C0000}"/>
    <cellStyle name="Comma 6 5 2 7" xfId="10207" xr:uid="{00000000-0005-0000-0000-00000E1C0000}"/>
    <cellStyle name="Comma 6 5 3" xfId="10208" xr:uid="{00000000-0005-0000-0000-00000F1C0000}"/>
    <cellStyle name="Comma 6 5 3 2" xfId="10209" xr:uid="{00000000-0005-0000-0000-0000101C0000}"/>
    <cellStyle name="Comma 6 5 3 2 2" xfId="10210" xr:uid="{00000000-0005-0000-0000-0000111C0000}"/>
    <cellStyle name="Comma 6 5 3 2 2 2" xfId="10211" xr:uid="{00000000-0005-0000-0000-0000121C0000}"/>
    <cellStyle name="Comma 6 5 3 2 3" xfId="10212" xr:uid="{00000000-0005-0000-0000-0000131C0000}"/>
    <cellStyle name="Comma 6 5 3 3" xfId="10213" xr:uid="{00000000-0005-0000-0000-0000141C0000}"/>
    <cellStyle name="Comma 6 5 3 3 2" xfId="10214" xr:uid="{00000000-0005-0000-0000-0000151C0000}"/>
    <cellStyle name="Comma 6 5 3 3 2 2" xfId="10215" xr:uid="{00000000-0005-0000-0000-0000161C0000}"/>
    <cellStyle name="Comma 6 5 3 3 3" xfId="10216" xr:uid="{00000000-0005-0000-0000-0000171C0000}"/>
    <cellStyle name="Comma 6 5 3 4" xfId="10217" xr:uid="{00000000-0005-0000-0000-0000181C0000}"/>
    <cellStyle name="Comma 6 5 3 4 2" xfId="10218" xr:uid="{00000000-0005-0000-0000-0000191C0000}"/>
    <cellStyle name="Comma 6 5 3 4 2 2" xfId="10219" xr:uid="{00000000-0005-0000-0000-00001A1C0000}"/>
    <cellStyle name="Comma 6 5 3 4 3" xfId="10220" xr:uid="{00000000-0005-0000-0000-00001B1C0000}"/>
    <cellStyle name="Comma 6 5 3 5" xfId="10221" xr:uid="{00000000-0005-0000-0000-00001C1C0000}"/>
    <cellStyle name="Comma 6 5 3 5 2" xfId="10222" xr:uid="{00000000-0005-0000-0000-00001D1C0000}"/>
    <cellStyle name="Comma 6 5 3 6" xfId="10223" xr:uid="{00000000-0005-0000-0000-00001E1C0000}"/>
    <cellStyle name="Comma 6 5 4" xfId="10224" xr:uid="{00000000-0005-0000-0000-00001F1C0000}"/>
    <cellStyle name="Comma 6 5 4 2" xfId="10225" xr:uid="{00000000-0005-0000-0000-0000201C0000}"/>
    <cellStyle name="Comma 6 5 4 2 2" xfId="10226" xr:uid="{00000000-0005-0000-0000-0000211C0000}"/>
    <cellStyle name="Comma 6 5 4 3" xfId="10227" xr:uid="{00000000-0005-0000-0000-0000221C0000}"/>
    <cellStyle name="Comma 6 5 5" xfId="10228" xr:uid="{00000000-0005-0000-0000-0000231C0000}"/>
    <cellStyle name="Comma 6 5 5 2" xfId="10229" xr:uid="{00000000-0005-0000-0000-0000241C0000}"/>
    <cellStyle name="Comma 6 5 5 2 2" xfId="10230" xr:uid="{00000000-0005-0000-0000-0000251C0000}"/>
    <cellStyle name="Comma 6 5 5 3" xfId="10231" xr:uid="{00000000-0005-0000-0000-0000261C0000}"/>
    <cellStyle name="Comma 6 5 6" xfId="10232" xr:uid="{00000000-0005-0000-0000-0000271C0000}"/>
    <cellStyle name="Comma 6 5 6 2" xfId="10233" xr:uid="{00000000-0005-0000-0000-0000281C0000}"/>
    <cellStyle name="Comma 6 5 6 2 2" xfId="10234" xr:uid="{00000000-0005-0000-0000-0000291C0000}"/>
    <cellStyle name="Comma 6 5 6 3" xfId="10235" xr:uid="{00000000-0005-0000-0000-00002A1C0000}"/>
    <cellStyle name="Comma 6 5 7" xfId="10236" xr:uid="{00000000-0005-0000-0000-00002B1C0000}"/>
    <cellStyle name="Comma 6 5 7 2" xfId="10237" xr:uid="{00000000-0005-0000-0000-00002C1C0000}"/>
    <cellStyle name="Comma 6 5 8" xfId="10238" xr:uid="{00000000-0005-0000-0000-00002D1C0000}"/>
    <cellStyle name="Comma 6 5 8 2" xfId="10239" xr:uid="{00000000-0005-0000-0000-00002E1C0000}"/>
    <cellStyle name="Comma 6 5 9" xfId="10240" xr:uid="{00000000-0005-0000-0000-00002F1C0000}"/>
    <cellStyle name="Comma 6 5 9 2" xfId="10241" xr:uid="{00000000-0005-0000-0000-0000301C0000}"/>
    <cellStyle name="Comma 6 6" xfId="525" xr:uid="{00000000-0005-0000-0000-0000311C0000}"/>
    <cellStyle name="Comma 6 6 2" xfId="526" xr:uid="{00000000-0005-0000-0000-0000321C0000}"/>
    <cellStyle name="Comma 6 6 3" xfId="10242" xr:uid="{00000000-0005-0000-0000-0000331C0000}"/>
    <cellStyle name="Comma 6 7" xfId="527" xr:uid="{00000000-0005-0000-0000-0000341C0000}"/>
    <cellStyle name="Comma 6 7 2" xfId="10243" xr:uid="{00000000-0005-0000-0000-0000351C0000}"/>
    <cellStyle name="Comma 6 7 2 2" xfId="10244" xr:uid="{00000000-0005-0000-0000-0000361C0000}"/>
    <cellStyle name="Comma 6 7 2 2 2" xfId="10245" xr:uid="{00000000-0005-0000-0000-0000371C0000}"/>
    <cellStyle name="Comma 6 7 2 2 2 2" xfId="10246" xr:uid="{00000000-0005-0000-0000-0000381C0000}"/>
    <cellStyle name="Comma 6 7 2 2 3" xfId="10247" xr:uid="{00000000-0005-0000-0000-0000391C0000}"/>
    <cellStyle name="Comma 6 7 2 3" xfId="10248" xr:uid="{00000000-0005-0000-0000-00003A1C0000}"/>
    <cellStyle name="Comma 6 7 2 3 2" xfId="10249" xr:uid="{00000000-0005-0000-0000-00003B1C0000}"/>
    <cellStyle name="Comma 6 7 2 3 2 2" xfId="10250" xr:uid="{00000000-0005-0000-0000-00003C1C0000}"/>
    <cellStyle name="Comma 6 7 2 3 3" xfId="10251" xr:uid="{00000000-0005-0000-0000-00003D1C0000}"/>
    <cellStyle name="Comma 6 7 2 4" xfId="10252" xr:uid="{00000000-0005-0000-0000-00003E1C0000}"/>
    <cellStyle name="Comma 6 7 2 4 2" xfId="10253" xr:uid="{00000000-0005-0000-0000-00003F1C0000}"/>
    <cellStyle name="Comma 6 7 2 4 2 2" xfId="10254" xr:uid="{00000000-0005-0000-0000-0000401C0000}"/>
    <cellStyle name="Comma 6 7 2 4 3" xfId="10255" xr:uid="{00000000-0005-0000-0000-0000411C0000}"/>
    <cellStyle name="Comma 6 7 2 5" xfId="10256" xr:uid="{00000000-0005-0000-0000-0000421C0000}"/>
    <cellStyle name="Comma 6 7 2 5 2" xfId="10257" xr:uid="{00000000-0005-0000-0000-0000431C0000}"/>
    <cellStyle name="Comma 6 7 2 6" xfId="10258" xr:uid="{00000000-0005-0000-0000-0000441C0000}"/>
    <cellStyle name="Comma 6 7 2 6 2" xfId="10259" xr:uid="{00000000-0005-0000-0000-0000451C0000}"/>
    <cellStyle name="Comma 6 7 2 7" xfId="10260" xr:uid="{00000000-0005-0000-0000-0000461C0000}"/>
    <cellStyle name="Comma 6 7 3" xfId="10261" xr:uid="{00000000-0005-0000-0000-0000471C0000}"/>
    <cellStyle name="Comma 6 7 3 2" xfId="10262" xr:uid="{00000000-0005-0000-0000-0000481C0000}"/>
    <cellStyle name="Comma 6 7 3 2 2" xfId="10263" xr:uid="{00000000-0005-0000-0000-0000491C0000}"/>
    <cellStyle name="Comma 6 7 3 2 2 2" xfId="10264" xr:uid="{00000000-0005-0000-0000-00004A1C0000}"/>
    <cellStyle name="Comma 6 7 3 2 3" xfId="10265" xr:uid="{00000000-0005-0000-0000-00004B1C0000}"/>
    <cellStyle name="Comma 6 7 3 3" xfId="10266" xr:uid="{00000000-0005-0000-0000-00004C1C0000}"/>
    <cellStyle name="Comma 6 7 3 3 2" xfId="10267" xr:uid="{00000000-0005-0000-0000-00004D1C0000}"/>
    <cellStyle name="Comma 6 7 3 3 2 2" xfId="10268" xr:uid="{00000000-0005-0000-0000-00004E1C0000}"/>
    <cellStyle name="Comma 6 7 3 3 3" xfId="10269" xr:uid="{00000000-0005-0000-0000-00004F1C0000}"/>
    <cellStyle name="Comma 6 7 3 4" xfId="10270" xr:uid="{00000000-0005-0000-0000-0000501C0000}"/>
    <cellStyle name="Comma 6 7 3 4 2" xfId="10271" xr:uid="{00000000-0005-0000-0000-0000511C0000}"/>
    <cellStyle name="Comma 6 7 3 4 2 2" xfId="10272" xr:uid="{00000000-0005-0000-0000-0000521C0000}"/>
    <cellStyle name="Comma 6 7 3 4 3" xfId="10273" xr:uid="{00000000-0005-0000-0000-0000531C0000}"/>
    <cellStyle name="Comma 6 7 3 5" xfId="10274" xr:uid="{00000000-0005-0000-0000-0000541C0000}"/>
    <cellStyle name="Comma 6 7 3 5 2" xfId="10275" xr:uid="{00000000-0005-0000-0000-0000551C0000}"/>
    <cellStyle name="Comma 6 7 3 6" xfId="10276" xr:uid="{00000000-0005-0000-0000-0000561C0000}"/>
    <cellStyle name="Comma 6 7 4" xfId="10277" xr:uid="{00000000-0005-0000-0000-0000571C0000}"/>
    <cellStyle name="Comma 6 7 4 2" xfId="10278" xr:uid="{00000000-0005-0000-0000-0000581C0000}"/>
    <cellStyle name="Comma 6 7 4 2 2" xfId="10279" xr:uid="{00000000-0005-0000-0000-0000591C0000}"/>
    <cellStyle name="Comma 6 7 4 3" xfId="10280" xr:uid="{00000000-0005-0000-0000-00005A1C0000}"/>
    <cellStyle name="Comma 6 7 5" xfId="10281" xr:uid="{00000000-0005-0000-0000-00005B1C0000}"/>
    <cellStyle name="Comma 6 7 5 2" xfId="10282" xr:uid="{00000000-0005-0000-0000-00005C1C0000}"/>
    <cellStyle name="Comma 6 7 5 2 2" xfId="10283" xr:uid="{00000000-0005-0000-0000-00005D1C0000}"/>
    <cellStyle name="Comma 6 7 5 3" xfId="10284" xr:uid="{00000000-0005-0000-0000-00005E1C0000}"/>
    <cellStyle name="Comma 6 7 6" xfId="10285" xr:uid="{00000000-0005-0000-0000-00005F1C0000}"/>
    <cellStyle name="Comma 6 7 6 2" xfId="10286" xr:uid="{00000000-0005-0000-0000-0000601C0000}"/>
    <cellStyle name="Comma 6 7 6 2 2" xfId="10287" xr:uid="{00000000-0005-0000-0000-0000611C0000}"/>
    <cellStyle name="Comma 6 7 6 3" xfId="10288" xr:uid="{00000000-0005-0000-0000-0000621C0000}"/>
    <cellStyle name="Comma 6 7 7" xfId="10289" xr:uid="{00000000-0005-0000-0000-0000631C0000}"/>
    <cellStyle name="Comma 6 7 7 2" xfId="10290" xr:uid="{00000000-0005-0000-0000-0000641C0000}"/>
    <cellStyle name="Comma 6 7 8" xfId="10291" xr:uid="{00000000-0005-0000-0000-0000651C0000}"/>
    <cellStyle name="Comma 6 7 8 2" xfId="10292" xr:uid="{00000000-0005-0000-0000-0000661C0000}"/>
    <cellStyle name="Comma 6 7 9" xfId="10293" xr:uid="{00000000-0005-0000-0000-0000671C0000}"/>
    <cellStyle name="Comma 6 8" xfId="10294" xr:uid="{00000000-0005-0000-0000-0000681C0000}"/>
    <cellStyle name="Comma 6 8 2" xfId="10295" xr:uid="{00000000-0005-0000-0000-0000691C0000}"/>
    <cellStyle name="Comma 6 8 2 2" xfId="10296" xr:uid="{00000000-0005-0000-0000-00006A1C0000}"/>
    <cellStyle name="Comma 6 8 2 2 2" xfId="10297" xr:uid="{00000000-0005-0000-0000-00006B1C0000}"/>
    <cellStyle name="Comma 6 8 2 2 2 2" xfId="10298" xr:uid="{00000000-0005-0000-0000-00006C1C0000}"/>
    <cellStyle name="Comma 6 8 2 2 3" xfId="10299" xr:uid="{00000000-0005-0000-0000-00006D1C0000}"/>
    <cellStyle name="Comma 6 8 2 3" xfId="10300" xr:uid="{00000000-0005-0000-0000-00006E1C0000}"/>
    <cellStyle name="Comma 6 8 2 3 2" xfId="10301" xr:uid="{00000000-0005-0000-0000-00006F1C0000}"/>
    <cellStyle name="Comma 6 8 2 3 2 2" xfId="10302" xr:uid="{00000000-0005-0000-0000-0000701C0000}"/>
    <cellStyle name="Comma 6 8 2 3 3" xfId="10303" xr:uid="{00000000-0005-0000-0000-0000711C0000}"/>
    <cellStyle name="Comma 6 8 2 4" xfId="10304" xr:uid="{00000000-0005-0000-0000-0000721C0000}"/>
    <cellStyle name="Comma 6 8 2 4 2" xfId="10305" xr:uid="{00000000-0005-0000-0000-0000731C0000}"/>
    <cellStyle name="Comma 6 8 2 4 2 2" xfId="10306" xr:uid="{00000000-0005-0000-0000-0000741C0000}"/>
    <cellStyle name="Comma 6 8 2 4 3" xfId="10307" xr:uid="{00000000-0005-0000-0000-0000751C0000}"/>
    <cellStyle name="Comma 6 8 2 5" xfId="10308" xr:uid="{00000000-0005-0000-0000-0000761C0000}"/>
    <cellStyle name="Comma 6 8 2 5 2" xfId="10309" xr:uid="{00000000-0005-0000-0000-0000771C0000}"/>
    <cellStyle name="Comma 6 8 2 6" xfId="10310" xr:uid="{00000000-0005-0000-0000-0000781C0000}"/>
    <cellStyle name="Comma 6 8 2 6 2" xfId="10311" xr:uid="{00000000-0005-0000-0000-0000791C0000}"/>
    <cellStyle name="Comma 6 8 2 7" xfId="10312" xr:uid="{00000000-0005-0000-0000-00007A1C0000}"/>
    <cellStyle name="Comma 6 8 3" xfId="10313" xr:uid="{00000000-0005-0000-0000-00007B1C0000}"/>
    <cellStyle name="Comma 6 8 3 2" xfId="10314" xr:uid="{00000000-0005-0000-0000-00007C1C0000}"/>
    <cellStyle name="Comma 6 8 3 2 2" xfId="10315" xr:uid="{00000000-0005-0000-0000-00007D1C0000}"/>
    <cellStyle name="Comma 6 8 3 2 2 2" xfId="10316" xr:uid="{00000000-0005-0000-0000-00007E1C0000}"/>
    <cellStyle name="Comma 6 8 3 2 3" xfId="10317" xr:uid="{00000000-0005-0000-0000-00007F1C0000}"/>
    <cellStyle name="Comma 6 8 3 3" xfId="10318" xr:uid="{00000000-0005-0000-0000-0000801C0000}"/>
    <cellStyle name="Comma 6 8 3 3 2" xfId="10319" xr:uid="{00000000-0005-0000-0000-0000811C0000}"/>
    <cellStyle name="Comma 6 8 3 3 2 2" xfId="10320" xr:uid="{00000000-0005-0000-0000-0000821C0000}"/>
    <cellStyle name="Comma 6 8 3 3 3" xfId="10321" xr:uid="{00000000-0005-0000-0000-0000831C0000}"/>
    <cellStyle name="Comma 6 8 3 4" xfId="10322" xr:uid="{00000000-0005-0000-0000-0000841C0000}"/>
    <cellStyle name="Comma 6 8 3 4 2" xfId="10323" xr:uid="{00000000-0005-0000-0000-0000851C0000}"/>
    <cellStyle name="Comma 6 8 3 4 2 2" xfId="10324" xr:uid="{00000000-0005-0000-0000-0000861C0000}"/>
    <cellStyle name="Comma 6 8 3 4 3" xfId="10325" xr:uid="{00000000-0005-0000-0000-0000871C0000}"/>
    <cellStyle name="Comma 6 8 3 5" xfId="10326" xr:uid="{00000000-0005-0000-0000-0000881C0000}"/>
    <cellStyle name="Comma 6 8 3 5 2" xfId="10327" xr:uid="{00000000-0005-0000-0000-0000891C0000}"/>
    <cellStyle name="Comma 6 8 3 6" xfId="10328" xr:uid="{00000000-0005-0000-0000-00008A1C0000}"/>
    <cellStyle name="Comma 6 8 4" xfId="10329" xr:uid="{00000000-0005-0000-0000-00008B1C0000}"/>
    <cellStyle name="Comma 6 8 4 2" xfId="10330" xr:uid="{00000000-0005-0000-0000-00008C1C0000}"/>
    <cellStyle name="Comma 6 8 4 2 2" xfId="10331" xr:uid="{00000000-0005-0000-0000-00008D1C0000}"/>
    <cellStyle name="Comma 6 8 4 3" xfId="10332" xr:uid="{00000000-0005-0000-0000-00008E1C0000}"/>
    <cellStyle name="Comma 6 8 5" xfId="10333" xr:uid="{00000000-0005-0000-0000-00008F1C0000}"/>
    <cellStyle name="Comma 6 8 5 2" xfId="10334" xr:uid="{00000000-0005-0000-0000-0000901C0000}"/>
    <cellStyle name="Comma 6 8 5 2 2" xfId="10335" xr:uid="{00000000-0005-0000-0000-0000911C0000}"/>
    <cellStyle name="Comma 6 8 5 3" xfId="10336" xr:uid="{00000000-0005-0000-0000-0000921C0000}"/>
    <cellStyle name="Comma 6 8 6" xfId="10337" xr:uid="{00000000-0005-0000-0000-0000931C0000}"/>
    <cellStyle name="Comma 6 8 6 2" xfId="10338" xr:uid="{00000000-0005-0000-0000-0000941C0000}"/>
    <cellStyle name="Comma 6 8 6 2 2" xfId="10339" xr:uid="{00000000-0005-0000-0000-0000951C0000}"/>
    <cellStyle name="Comma 6 8 6 3" xfId="10340" xr:uid="{00000000-0005-0000-0000-0000961C0000}"/>
    <cellStyle name="Comma 6 8 7" xfId="10341" xr:uid="{00000000-0005-0000-0000-0000971C0000}"/>
    <cellStyle name="Comma 6 8 7 2" xfId="10342" xr:uid="{00000000-0005-0000-0000-0000981C0000}"/>
    <cellStyle name="Comma 6 8 8" xfId="10343" xr:uid="{00000000-0005-0000-0000-0000991C0000}"/>
    <cellStyle name="Comma 6 8 8 2" xfId="10344" xr:uid="{00000000-0005-0000-0000-00009A1C0000}"/>
    <cellStyle name="Comma 6 8 9" xfId="10345" xr:uid="{00000000-0005-0000-0000-00009B1C0000}"/>
    <cellStyle name="Comma 6 9" xfId="10346" xr:uid="{00000000-0005-0000-0000-00009C1C0000}"/>
    <cellStyle name="Comma 6 9 2" xfId="10347" xr:uid="{00000000-0005-0000-0000-00009D1C0000}"/>
    <cellStyle name="Comma 6 9 2 2" xfId="10348" xr:uid="{00000000-0005-0000-0000-00009E1C0000}"/>
    <cellStyle name="Comma 6 9 2 2 2" xfId="10349" xr:uid="{00000000-0005-0000-0000-00009F1C0000}"/>
    <cellStyle name="Comma 6 9 2 3" xfId="10350" xr:uid="{00000000-0005-0000-0000-0000A01C0000}"/>
    <cellStyle name="Comma 6 9 3" xfId="10351" xr:uid="{00000000-0005-0000-0000-0000A11C0000}"/>
    <cellStyle name="Comma 6 9 3 2" xfId="10352" xr:uid="{00000000-0005-0000-0000-0000A21C0000}"/>
    <cellStyle name="Comma 6 9 3 2 2" xfId="10353" xr:uid="{00000000-0005-0000-0000-0000A31C0000}"/>
    <cellStyle name="Comma 6 9 3 3" xfId="10354" xr:uid="{00000000-0005-0000-0000-0000A41C0000}"/>
    <cellStyle name="Comma 6 9 4" xfId="10355" xr:uid="{00000000-0005-0000-0000-0000A51C0000}"/>
    <cellStyle name="Comma 6 9 4 2" xfId="10356" xr:uid="{00000000-0005-0000-0000-0000A61C0000}"/>
    <cellStyle name="Comma 6 9 4 2 2" xfId="10357" xr:uid="{00000000-0005-0000-0000-0000A71C0000}"/>
    <cellStyle name="Comma 6 9 4 3" xfId="10358" xr:uid="{00000000-0005-0000-0000-0000A81C0000}"/>
    <cellStyle name="Comma 6 9 5" xfId="10359" xr:uid="{00000000-0005-0000-0000-0000A91C0000}"/>
    <cellStyle name="Comma 6 9 5 2" xfId="10360" xr:uid="{00000000-0005-0000-0000-0000AA1C0000}"/>
    <cellStyle name="Comma 6 9 6" xfId="10361" xr:uid="{00000000-0005-0000-0000-0000AB1C0000}"/>
    <cellStyle name="Comma 6 9 6 2" xfId="10362" xr:uid="{00000000-0005-0000-0000-0000AC1C0000}"/>
    <cellStyle name="Comma 6 9 7" xfId="10363" xr:uid="{00000000-0005-0000-0000-0000AD1C0000}"/>
    <cellStyle name="Comma 7" xfId="528" xr:uid="{00000000-0005-0000-0000-0000AE1C0000}"/>
    <cellStyle name="Comma 7 10" xfId="10364" xr:uid="{00000000-0005-0000-0000-0000AF1C0000}"/>
    <cellStyle name="Comma 7 10 2" xfId="10365" xr:uid="{00000000-0005-0000-0000-0000B01C0000}"/>
    <cellStyle name="Comma 7 10 2 2" xfId="10366" xr:uid="{00000000-0005-0000-0000-0000B11C0000}"/>
    <cellStyle name="Comma 7 10 3" xfId="10367" xr:uid="{00000000-0005-0000-0000-0000B21C0000}"/>
    <cellStyle name="Comma 7 11" xfId="10368" xr:uid="{00000000-0005-0000-0000-0000B31C0000}"/>
    <cellStyle name="Comma 7 11 2" xfId="10369" xr:uid="{00000000-0005-0000-0000-0000B41C0000}"/>
    <cellStyle name="Comma 7 11 2 2" xfId="10370" xr:uid="{00000000-0005-0000-0000-0000B51C0000}"/>
    <cellStyle name="Comma 7 11 3" xfId="10371" xr:uid="{00000000-0005-0000-0000-0000B61C0000}"/>
    <cellStyle name="Comma 7 12" xfId="10372" xr:uid="{00000000-0005-0000-0000-0000B71C0000}"/>
    <cellStyle name="Comma 7 12 2" xfId="10373" xr:uid="{00000000-0005-0000-0000-0000B81C0000}"/>
    <cellStyle name="Comma 7 13" xfId="10374" xr:uid="{00000000-0005-0000-0000-0000B91C0000}"/>
    <cellStyle name="Comma 7 13 2" xfId="10375" xr:uid="{00000000-0005-0000-0000-0000BA1C0000}"/>
    <cellStyle name="Comma 7 14" xfId="10376" xr:uid="{00000000-0005-0000-0000-0000BB1C0000}"/>
    <cellStyle name="Comma 7 14 2" xfId="10377" xr:uid="{00000000-0005-0000-0000-0000BC1C0000}"/>
    <cellStyle name="Comma 7 2" xfId="10378" xr:uid="{00000000-0005-0000-0000-0000BD1C0000}"/>
    <cellStyle name="Comma 7 3" xfId="10379" xr:uid="{00000000-0005-0000-0000-0000BE1C0000}"/>
    <cellStyle name="Comma 7 3 2" xfId="10380" xr:uid="{00000000-0005-0000-0000-0000BF1C0000}"/>
    <cellStyle name="Comma 7 3 2 2" xfId="10381" xr:uid="{00000000-0005-0000-0000-0000C01C0000}"/>
    <cellStyle name="Comma 7 3 2 2 2" xfId="10382" xr:uid="{00000000-0005-0000-0000-0000C11C0000}"/>
    <cellStyle name="Comma 7 3 2 2 2 2" xfId="10383" xr:uid="{00000000-0005-0000-0000-0000C21C0000}"/>
    <cellStyle name="Comma 7 3 2 2 3" xfId="10384" xr:uid="{00000000-0005-0000-0000-0000C31C0000}"/>
    <cellStyle name="Comma 7 3 2 3" xfId="10385" xr:uid="{00000000-0005-0000-0000-0000C41C0000}"/>
    <cellStyle name="Comma 7 3 2 3 2" xfId="10386" xr:uid="{00000000-0005-0000-0000-0000C51C0000}"/>
    <cellStyle name="Comma 7 3 2 3 2 2" xfId="10387" xr:uid="{00000000-0005-0000-0000-0000C61C0000}"/>
    <cellStyle name="Comma 7 3 2 3 3" xfId="10388" xr:uid="{00000000-0005-0000-0000-0000C71C0000}"/>
    <cellStyle name="Comma 7 3 2 4" xfId="10389" xr:uid="{00000000-0005-0000-0000-0000C81C0000}"/>
    <cellStyle name="Comma 7 3 2 4 2" xfId="10390" xr:uid="{00000000-0005-0000-0000-0000C91C0000}"/>
    <cellStyle name="Comma 7 3 2 4 2 2" xfId="10391" xr:uid="{00000000-0005-0000-0000-0000CA1C0000}"/>
    <cellStyle name="Comma 7 3 2 4 3" xfId="10392" xr:uid="{00000000-0005-0000-0000-0000CB1C0000}"/>
    <cellStyle name="Comma 7 3 2 5" xfId="10393" xr:uid="{00000000-0005-0000-0000-0000CC1C0000}"/>
    <cellStyle name="Comma 7 3 2 5 2" xfId="10394" xr:uid="{00000000-0005-0000-0000-0000CD1C0000}"/>
    <cellStyle name="Comma 7 3 2 6" xfId="10395" xr:uid="{00000000-0005-0000-0000-0000CE1C0000}"/>
    <cellStyle name="Comma 7 3 2 6 2" xfId="10396" xr:uid="{00000000-0005-0000-0000-0000CF1C0000}"/>
    <cellStyle name="Comma 7 3 2 7" xfId="10397" xr:uid="{00000000-0005-0000-0000-0000D01C0000}"/>
    <cellStyle name="Comma 7 3 3" xfId="10398" xr:uid="{00000000-0005-0000-0000-0000D11C0000}"/>
    <cellStyle name="Comma 7 3 3 2" xfId="10399" xr:uid="{00000000-0005-0000-0000-0000D21C0000}"/>
    <cellStyle name="Comma 7 3 3 2 2" xfId="10400" xr:uid="{00000000-0005-0000-0000-0000D31C0000}"/>
    <cellStyle name="Comma 7 3 3 2 2 2" xfId="10401" xr:uid="{00000000-0005-0000-0000-0000D41C0000}"/>
    <cellStyle name="Comma 7 3 3 2 3" xfId="10402" xr:uid="{00000000-0005-0000-0000-0000D51C0000}"/>
    <cellStyle name="Comma 7 3 3 3" xfId="10403" xr:uid="{00000000-0005-0000-0000-0000D61C0000}"/>
    <cellStyle name="Comma 7 3 3 3 2" xfId="10404" xr:uid="{00000000-0005-0000-0000-0000D71C0000}"/>
    <cellStyle name="Comma 7 3 3 3 2 2" xfId="10405" xr:uid="{00000000-0005-0000-0000-0000D81C0000}"/>
    <cellStyle name="Comma 7 3 3 3 3" xfId="10406" xr:uid="{00000000-0005-0000-0000-0000D91C0000}"/>
    <cellStyle name="Comma 7 3 3 4" xfId="10407" xr:uid="{00000000-0005-0000-0000-0000DA1C0000}"/>
    <cellStyle name="Comma 7 3 3 4 2" xfId="10408" xr:uid="{00000000-0005-0000-0000-0000DB1C0000}"/>
    <cellStyle name="Comma 7 3 3 4 2 2" xfId="10409" xr:uid="{00000000-0005-0000-0000-0000DC1C0000}"/>
    <cellStyle name="Comma 7 3 3 4 3" xfId="10410" xr:uid="{00000000-0005-0000-0000-0000DD1C0000}"/>
    <cellStyle name="Comma 7 3 3 5" xfId="10411" xr:uid="{00000000-0005-0000-0000-0000DE1C0000}"/>
    <cellStyle name="Comma 7 3 3 5 2" xfId="10412" xr:uid="{00000000-0005-0000-0000-0000DF1C0000}"/>
    <cellStyle name="Comma 7 3 3 6" xfId="10413" xr:uid="{00000000-0005-0000-0000-0000E01C0000}"/>
    <cellStyle name="Comma 7 3 4" xfId="10414" xr:uid="{00000000-0005-0000-0000-0000E11C0000}"/>
    <cellStyle name="Comma 7 3 4 2" xfId="10415" xr:uid="{00000000-0005-0000-0000-0000E21C0000}"/>
    <cellStyle name="Comma 7 3 4 2 2" xfId="10416" xr:uid="{00000000-0005-0000-0000-0000E31C0000}"/>
    <cellStyle name="Comma 7 3 4 3" xfId="10417" xr:uid="{00000000-0005-0000-0000-0000E41C0000}"/>
    <cellStyle name="Comma 7 3 5" xfId="10418" xr:uid="{00000000-0005-0000-0000-0000E51C0000}"/>
    <cellStyle name="Comma 7 3 5 2" xfId="10419" xr:uid="{00000000-0005-0000-0000-0000E61C0000}"/>
    <cellStyle name="Comma 7 3 5 2 2" xfId="10420" xr:uid="{00000000-0005-0000-0000-0000E71C0000}"/>
    <cellStyle name="Comma 7 3 5 3" xfId="10421" xr:uid="{00000000-0005-0000-0000-0000E81C0000}"/>
    <cellStyle name="Comma 7 3 6" xfId="10422" xr:uid="{00000000-0005-0000-0000-0000E91C0000}"/>
    <cellStyle name="Comma 7 3 6 2" xfId="10423" xr:uid="{00000000-0005-0000-0000-0000EA1C0000}"/>
    <cellStyle name="Comma 7 3 6 2 2" xfId="10424" xr:uid="{00000000-0005-0000-0000-0000EB1C0000}"/>
    <cellStyle name="Comma 7 3 6 3" xfId="10425" xr:uid="{00000000-0005-0000-0000-0000EC1C0000}"/>
    <cellStyle name="Comma 7 3 7" xfId="10426" xr:uid="{00000000-0005-0000-0000-0000ED1C0000}"/>
    <cellStyle name="Comma 7 3 7 2" xfId="10427" xr:uid="{00000000-0005-0000-0000-0000EE1C0000}"/>
    <cellStyle name="Comma 7 3 8" xfId="10428" xr:uid="{00000000-0005-0000-0000-0000EF1C0000}"/>
    <cellStyle name="Comma 7 3 8 2" xfId="10429" xr:uid="{00000000-0005-0000-0000-0000F01C0000}"/>
    <cellStyle name="Comma 7 3 9" xfId="10430" xr:uid="{00000000-0005-0000-0000-0000F11C0000}"/>
    <cellStyle name="Comma 7 4" xfId="10431" xr:uid="{00000000-0005-0000-0000-0000F21C0000}"/>
    <cellStyle name="Comma 7 4 2" xfId="10432" xr:uid="{00000000-0005-0000-0000-0000F31C0000}"/>
    <cellStyle name="Comma 7 4 2 2" xfId="10433" xr:uid="{00000000-0005-0000-0000-0000F41C0000}"/>
    <cellStyle name="Comma 7 4 2 2 2" xfId="10434" xr:uid="{00000000-0005-0000-0000-0000F51C0000}"/>
    <cellStyle name="Comma 7 4 2 3" xfId="10435" xr:uid="{00000000-0005-0000-0000-0000F61C0000}"/>
    <cellStyle name="Comma 7 4 3" xfId="10436" xr:uid="{00000000-0005-0000-0000-0000F71C0000}"/>
    <cellStyle name="Comma 7 4 3 2" xfId="10437" xr:uid="{00000000-0005-0000-0000-0000F81C0000}"/>
    <cellStyle name="Comma 7 4 3 2 2" xfId="10438" xr:uid="{00000000-0005-0000-0000-0000F91C0000}"/>
    <cellStyle name="Comma 7 4 3 3" xfId="10439" xr:uid="{00000000-0005-0000-0000-0000FA1C0000}"/>
    <cellStyle name="Comma 7 4 4" xfId="10440" xr:uid="{00000000-0005-0000-0000-0000FB1C0000}"/>
    <cellStyle name="Comma 7 4 4 2" xfId="10441" xr:uid="{00000000-0005-0000-0000-0000FC1C0000}"/>
    <cellStyle name="Comma 7 4 4 2 2" xfId="10442" xr:uid="{00000000-0005-0000-0000-0000FD1C0000}"/>
    <cellStyle name="Comma 7 4 4 3" xfId="10443" xr:uid="{00000000-0005-0000-0000-0000FE1C0000}"/>
    <cellStyle name="Comma 7 4 5" xfId="10444" xr:uid="{00000000-0005-0000-0000-0000FF1C0000}"/>
    <cellStyle name="Comma 7 4 5 2" xfId="10445" xr:uid="{00000000-0005-0000-0000-0000001D0000}"/>
    <cellStyle name="Comma 7 4 6" xfId="10446" xr:uid="{00000000-0005-0000-0000-0000011D0000}"/>
    <cellStyle name="Comma 7 4 6 2" xfId="10447" xr:uid="{00000000-0005-0000-0000-0000021D0000}"/>
    <cellStyle name="Comma 7 4 7" xfId="10448" xr:uid="{00000000-0005-0000-0000-0000031D0000}"/>
    <cellStyle name="Comma 7 5" xfId="10449" xr:uid="{00000000-0005-0000-0000-0000041D0000}"/>
    <cellStyle name="Comma 7 5 2" xfId="10450" xr:uid="{00000000-0005-0000-0000-0000051D0000}"/>
    <cellStyle name="Comma 7 5 2 2" xfId="10451" xr:uid="{00000000-0005-0000-0000-0000061D0000}"/>
    <cellStyle name="Comma 7 5 2 2 2" xfId="10452" xr:uid="{00000000-0005-0000-0000-0000071D0000}"/>
    <cellStyle name="Comma 7 5 2 3" xfId="10453" xr:uid="{00000000-0005-0000-0000-0000081D0000}"/>
    <cellStyle name="Comma 7 5 3" xfId="10454" xr:uid="{00000000-0005-0000-0000-0000091D0000}"/>
    <cellStyle name="Comma 7 5 3 2" xfId="10455" xr:uid="{00000000-0005-0000-0000-00000A1D0000}"/>
    <cellStyle name="Comma 7 5 3 2 2" xfId="10456" xr:uid="{00000000-0005-0000-0000-00000B1D0000}"/>
    <cellStyle name="Comma 7 5 3 3" xfId="10457" xr:uid="{00000000-0005-0000-0000-00000C1D0000}"/>
    <cellStyle name="Comma 7 5 4" xfId="10458" xr:uid="{00000000-0005-0000-0000-00000D1D0000}"/>
    <cellStyle name="Comma 7 5 4 2" xfId="10459" xr:uid="{00000000-0005-0000-0000-00000E1D0000}"/>
    <cellStyle name="Comma 7 5 4 2 2" xfId="10460" xr:uid="{00000000-0005-0000-0000-00000F1D0000}"/>
    <cellStyle name="Comma 7 5 4 3" xfId="10461" xr:uid="{00000000-0005-0000-0000-0000101D0000}"/>
    <cellStyle name="Comma 7 5 5" xfId="10462" xr:uid="{00000000-0005-0000-0000-0000111D0000}"/>
    <cellStyle name="Comma 7 5 5 2" xfId="10463" xr:uid="{00000000-0005-0000-0000-0000121D0000}"/>
    <cellStyle name="Comma 7 5 6" xfId="10464" xr:uid="{00000000-0005-0000-0000-0000131D0000}"/>
    <cellStyle name="Comma 7 6" xfId="10465" xr:uid="{00000000-0005-0000-0000-0000141D0000}"/>
    <cellStyle name="Comma 7 6 2" xfId="10466" xr:uid="{00000000-0005-0000-0000-0000151D0000}"/>
    <cellStyle name="Comma 7 6 2 2" xfId="10467" xr:uid="{00000000-0005-0000-0000-0000161D0000}"/>
    <cellStyle name="Comma 7 6 2 2 2" xfId="10468" xr:uid="{00000000-0005-0000-0000-0000171D0000}"/>
    <cellStyle name="Comma 7 6 2 3" xfId="10469" xr:uid="{00000000-0005-0000-0000-0000181D0000}"/>
    <cellStyle name="Comma 7 6 3" xfId="10470" xr:uid="{00000000-0005-0000-0000-0000191D0000}"/>
    <cellStyle name="Comma 7 6 3 2" xfId="10471" xr:uid="{00000000-0005-0000-0000-00001A1D0000}"/>
    <cellStyle name="Comma 7 6 3 2 2" xfId="10472" xr:uid="{00000000-0005-0000-0000-00001B1D0000}"/>
    <cellStyle name="Comma 7 6 3 3" xfId="10473" xr:uid="{00000000-0005-0000-0000-00001C1D0000}"/>
    <cellStyle name="Comma 7 6 4" xfId="10474" xr:uid="{00000000-0005-0000-0000-00001D1D0000}"/>
    <cellStyle name="Comma 7 6 4 2" xfId="10475" xr:uid="{00000000-0005-0000-0000-00001E1D0000}"/>
    <cellStyle name="Comma 7 6 4 2 2" xfId="10476" xr:uid="{00000000-0005-0000-0000-00001F1D0000}"/>
    <cellStyle name="Comma 7 6 4 3" xfId="10477" xr:uid="{00000000-0005-0000-0000-0000201D0000}"/>
    <cellStyle name="Comma 7 6 5" xfId="10478" xr:uid="{00000000-0005-0000-0000-0000211D0000}"/>
    <cellStyle name="Comma 7 6 5 2" xfId="10479" xr:uid="{00000000-0005-0000-0000-0000221D0000}"/>
    <cellStyle name="Comma 7 6 6" xfId="10480" xr:uid="{00000000-0005-0000-0000-0000231D0000}"/>
    <cellStyle name="Comma 7 7" xfId="10481" xr:uid="{00000000-0005-0000-0000-0000241D0000}"/>
    <cellStyle name="Comma 7 7 2" xfId="10482" xr:uid="{00000000-0005-0000-0000-0000251D0000}"/>
    <cellStyle name="Comma 7 7 2 2" xfId="10483" xr:uid="{00000000-0005-0000-0000-0000261D0000}"/>
    <cellStyle name="Comma 7 7 2 2 2" xfId="10484" xr:uid="{00000000-0005-0000-0000-0000271D0000}"/>
    <cellStyle name="Comma 7 7 2 3" xfId="10485" xr:uid="{00000000-0005-0000-0000-0000281D0000}"/>
    <cellStyle name="Comma 7 7 3" xfId="10486" xr:uid="{00000000-0005-0000-0000-0000291D0000}"/>
    <cellStyle name="Comma 7 7 3 2" xfId="10487" xr:uid="{00000000-0005-0000-0000-00002A1D0000}"/>
    <cellStyle name="Comma 7 7 3 2 2" xfId="10488" xr:uid="{00000000-0005-0000-0000-00002B1D0000}"/>
    <cellStyle name="Comma 7 7 3 3" xfId="10489" xr:uid="{00000000-0005-0000-0000-00002C1D0000}"/>
    <cellStyle name="Comma 7 7 4" xfId="10490" xr:uid="{00000000-0005-0000-0000-00002D1D0000}"/>
    <cellStyle name="Comma 7 7 4 2" xfId="10491" xr:uid="{00000000-0005-0000-0000-00002E1D0000}"/>
    <cellStyle name="Comma 7 7 4 2 2" xfId="10492" xr:uid="{00000000-0005-0000-0000-00002F1D0000}"/>
    <cellStyle name="Comma 7 7 4 3" xfId="10493" xr:uid="{00000000-0005-0000-0000-0000301D0000}"/>
    <cellStyle name="Comma 7 7 5" xfId="10494" xr:uid="{00000000-0005-0000-0000-0000311D0000}"/>
    <cellStyle name="Comma 7 7 5 2" xfId="10495" xr:uid="{00000000-0005-0000-0000-0000321D0000}"/>
    <cellStyle name="Comma 7 7 6" xfId="10496" xr:uid="{00000000-0005-0000-0000-0000331D0000}"/>
    <cellStyle name="Comma 7 8" xfId="10497" xr:uid="{00000000-0005-0000-0000-0000341D0000}"/>
    <cellStyle name="Comma 7 8 2" xfId="10498" xr:uid="{00000000-0005-0000-0000-0000351D0000}"/>
    <cellStyle name="Comma 7 8 2 2" xfId="10499" xr:uid="{00000000-0005-0000-0000-0000361D0000}"/>
    <cellStyle name="Comma 7 8 3" xfId="10500" xr:uid="{00000000-0005-0000-0000-0000371D0000}"/>
    <cellStyle name="Comma 7 9" xfId="10501" xr:uid="{00000000-0005-0000-0000-0000381D0000}"/>
    <cellStyle name="Comma 7 9 2" xfId="10502" xr:uid="{00000000-0005-0000-0000-0000391D0000}"/>
    <cellStyle name="Comma 7 9 2 2" xfId="10503" xr:uid="{00000000-0005-0000-0000-00003A1D0000}"/>
    <cellStyle name="Comma 7 9 3" xfId="10504" xr:uid="{00000000-0005-0000-0000-00003B1D0000}"/>
    <cellStyle name="Comma 8" xfId="529" xr:uid="{00000000-0005-0000-0000-00003C1D0000}"/>
    <cellStyle name="Comma 9" xfId="530" xr:uid="{00000000-0005-0000-0000-00003D1D0000}"/>
    <cellStyle name="comma zerodec" xfId="531" xr:uid="{00000000-0005-0000-0000-00003E1D0000}"/>
    <cellStyle name="Comma0" xfId="532" xr:uid="{00000000-0005-0000-0000-00003F1D0000}"/>
    <cellStyle name="Currency [0] 2" xfId="533" xr:uid="{00000000-0005-0000-0000-0000401D0000}"/>
    <cellStyle name="Currency [0] 2 2" xfId="10505" xr:uid="{00000000-0005-0000-0000-0000411D0000}"/>
    <cellStyle name="Currency [0] 2 3" xfId="10506" xr:uid="{00000000-0005-0000-0000-0000421D0000}"/>
    <cellStyle name="Currency 10" xfId="10507" xr:uid="{00000000-0005-0000-0000-0000431D0000}"/>
    <cellStyle name="Currency 10 10" xfId="10508" xr:uid="{00000000-0005-0000-0000-0000441D0000}"/>
    <cellStyle name="Currency 10 10 2" xfId="10509" xr:uid="{00000000-0005-0000-0000-0000451D0000}"/>
    <cellStyle name="Currency 10 10 2 2" xfId="10510" xr:uid="{00000000-0005-0000-0000-0000461D0000}"/>
    <cellStyle name="Currency 10 10 3" xfId="10511" xr:uid="{00000000-0005-0000-0000-0000471D0000}"/>
    <cellStyle name="Currency 10 11" xfId="10512" xr:uid="{00000000-0005-0000-0000-0000481D0000}"/>
    <cellStyle name="Currency 10 11 2" xfId="10513" xr:uid="{00000000-0005-0000-0000-0000491D0000}"/>
    <cellStyle name="Currency 10 11 2 2" xfId="10514" xr:uid="{00000000-0005-0000-0000-00004A1D0000}"/>
    <cellStyle name="Currency 10 11 3" xfId="10515" xr:uid="{00000000-0005-0000-0000-00004B1D0000}"/>
    <cellStyle name="Currency 10 12" xfId="10516" xr:uid="{00000000-0005-0000-0000-00004C1D0000}"/>
    <cellStyle name="Currency 10 12 2" xfId="10517" xr:uid="{00000000-0005-0000-0000-00004D1D0000}"/>
    <cellStyle name="Currency 10 12 2 2" xfId="10518" xr:uid="{00000000-0005-0000-0000-00004E1D0000}"/>
    <cellStyle name="Currency 10 12 3" xfId="10519" xr:uid="{00000000-0005-0000-0000-00004F1D0000}"/>
    <cellStyle name="Currency 10 13" xfId="10520" xr:uid="{00000000-0005-0000-0000-0000501D0000}"/>
    <cellStyle name="Currency 10 13 2" xfId="10521" xr:uid="{00000000-0005-0000-0000-0000511D0000}"/>
    <cellStyle name="Currency 10 14" xfId="10522" xr:uid="{00000000-0005-0000-0000-0000521D0000}"/>
    <cellStyle name="Currency 10 14 2" xfId="10523" xr:uid="{00000000-0005-0000-0000-0000531D0000}"/>
    <cellStyle name="Currency 10 15" xfId="10524" xr:uid="{00000000-0005-0000-0000-0000541D0000}"/>
    <cellStyle name="Currency 10 15 2" xfId="10525" xr:uid="{00000000-0005-0000-0000-0000551D0000}"/>
    <cellStyle name="Currency 10 2" xfId="10526" xr:uid="{00000000-0005-0000-0000-0000561D0000}"/>
    <cellStyle name="Currency 10 2 2" xfId="55056" xr:uid="{00000000-0005-0000-0000-0000571D0000}"/>
    <cellStyle name="Currency 10 2 2 2" xfId="55057" xr:uid="{00000000-0005-0000-0000-0000581D0000}"/>
    <cellStyle name="Currency 10 2 2 3" xfId="55058" xr:uid="{00000000-0005-0000-0000-0000591D0000}"/>
    <cellStyle name="Currency 10 2 2 3 2" xfId="55059" xr:uid="{00000000-0005-0000-0000-00005A1D0000}"/>
    <cellStyle name="Currency 10 3" xfId="10527" xr:uid="{00000000-0005-0000-0000-00005B1D0000}"/>
    <cellStyle name="Currency 10 3 2" xfId="55060" xr:uid="{00000000-0005-0000-0000-00005C1D0000}"/>
    <cellStyle name="Currency 10 3 3" xfId="55061" xr:uid="{00000000-0005-0000-0000-00005D1D0000}"/>
    <cellStyle name="Currency 10 3 3 2" xfId="55062" xr:uid="{00000000-0005-0000-0000-00005E1D0000}"/>
    <cellStyle name="Currency 10 4" xfId="10528" xr:uid="{00000000-0005-0000-0000-00005F1D0000}"/>
    <cellStyle name="Currency 10 4 2" xfId="10529" xr:uid="{00000000-0005-0000-0000-0000601D0000}"/>
    <cellStyle name="Currency 10 4 2 2" xfId="10530" xr:uid="{00000000-0005-0000-0000-0000611D0000}"/>
    <cellStyle name="Currency 10 4 2 2 2" xfId="10531" xr:uid="{00000000-0005-0000-0000-0000621D0000}"/>
    <cellStyle name="Currency 10 4 2 2 2 2" xfId="10532" xr:uid="{00000000-0005-0000-0000-0000631D0000}"/>
    <cellStyle name="Currency 10 4 2 2 3" xfId="10533" xr:uid="{00000000-0005-0000-0000-0000641D0000}"/>
    <cellStyle name="Currency 10 4 2 3" xfId="10534" xr:uid="{00000000-0005-0000-0000-0000651D0000}"/>
    <cellStyle name="Currency 10 4 2 3 2" xfId="10535" xr:uid="{00000000-0005-0000-0000-0000661D0000}"/>
    <cellStyle name="Currency 10 4 2 3 2 2" xfId="10536" xr:uid="{00000000-0005-0000-0000-0000671D0000}"/>
    <cellStyle name="Currency 10 4 2 3 3" xfId="10537" xr:uid="{00000000-0005-0000-0000-0000681D0000}"/>
    <cellStyle name="Currency 10 4 2 4" xfId="10538" xr:uid="{00000000-0005-0000-0000-0000691D0000}"/>
    <cellStyle name="Currency 10 4 2 4 2" xfId="10539" xr:uid="{00000000-0005-0000-0000-00006A1D0000}"/>
    <cellStyle name="Currency 10 4 2 4 2 2" xfId="10540" xr:uid="{00000000-0005-0000-0000-00006B1D0000}"/>
    <cellStyle name="Currency 10 4 2 4 3" xfId="10541" xr:uid="{00000000-0005-0000-0000-00006C1D0000}"/>
    <cellStyle name="Currency 10 4 2 5" xfId="10542" xr:uid="{00000000-0005-0000-0000-00006D1D0000}"/>
    <cellStyle name="Currency 10 4 2 5 2" xfId="10543" xr:uid="{00000000-0005-0000-0000-00006E1D0000}"/>
    <cellStyle name="Currency 10 4 2 6" xfId="10544" xr:uid="{00000000-0005-0000-0000-00006F1D0000}"/>
    <cellStyle name="Currency 10 4 2 6 2" xfId="10545" xr:uid="{00000000-0005-0000-0000-0000701D0000}"/>
    <cellStyle name="Currency 10 4 2 7" xfId="10546" xr:uid="{00000000-0005-0000-0000-0000711D0000}"/>
    <cellStyle name="Currency 10 4 3" xfId="10547" xr:uid="{00000000-0005-0000-0000-0000721D0000}"/>
    <cellStyle name="Currency 10 4 3 2" xfId="10548" xr:uid="{00000000-0005-0000-0000-0000731D0000}"/>
    <cellStyle name="Currency 10 4 3 2 2" xfId="10549" xr:uid="{00000000-0005-0000-0000-0000741D0000}"/>
    <cellStyle name="Currency 10 4 3 2 2 2" xfId="10550" xr:uid="{00000000-0005-0000-0000-0000751D0000}"/>
    <cellStyle name="Currency 10 4 3 2 3" xfId="10551" xr:uid="{00000000-0005-0000-0000-0000761D0000}"/>
    <cellStyle name="Currency 10 4 3 3" xfId="10552" xr:uid="{00000000-0005-0000-0000-0000771D0000}"/>
    <cellStyle name="Currency 10 4 3 3 2" xfId="10553" xr:uid="{00000000-0005-0000-0000-0000781D0000}"/>
    <cellStyle name="Currency 10 4 3 3 2 2" xfId="10554" xr:uid="{00000000-0005-0000-0000-0000791D0000}"/>
    <cellStyle name="Currency 10 4 3 3 3" xfId="10555" xr:uid="{00000000-0005-0000-0000-00007A1D0000}"/>
    <cellStyle name="Currency 10 4 3 4" xfId="10556" xr:uid="{00000000-0005-0000-0000-00007B1D0000}"/>
    <cellStyle name="Currency 10 4 3 4 2" xfId="10557" xr:uid="{00000000-0005-0000-0000-00007C1D0000}"/>
    <cellStyle name="Currency 10 4 3 4 2 2" xfId="10558" xr:uid="{00000000-0005-0000-0000-00007D1D0000}"/>
    <cellStyle name="Currency 10 4 3 4 3" xfId="10559" xr:uid="{00000000-0005-0000-0000-00007E1D0000}"/>
    <cellStyle name="Currency 10 4 3 5" xfId="10560" xr:uid="{00000000-0005-0000-0000-00007F1D0000}"/>
    <cellStyle name="Currency 10 4 3 5 2" xfId="10561" xr:uid="{00000000-0005-0000-0000-0000801D0000}"/>
    <cellStyle name="Currency 10 4 3 6" xfId="10562" xr:uid="{00000000-0005-0000-0000-0000811D0000}"/>
    <cellStyle name="Currency 10 4 4" xfId="10563" xr:uid="{00000000-0005-0000-0000-0000821D0000}"/>
    <cellStyle name="Currency 10 4 4 2" xfId="10564" xr:uid="{00000000-0005-0000-0000-0000831D0000}"/>
    <cellStyle name="Currency 10 4 4 2 2" xfId="10565" xr:uid="{00000000-0005-0000-0000-0000841D0000}"/>
    <cellStyle name="Currency 10 4 4 3" xfId="10566" xr:uid="{00000000-0005-0000-0000-0000851D0000}"/>
    <cellStyle name="Currency 10 4 5" xfId="10567" xr:uid="{00000000-0005-0000-0000-0000861D0000}"/>
    <cellStyle name="Currency 10 4 5 2" xfId="10568" xr:uid="{00000000-0005-0000-0000-0000871D0000}"/>
    <cellStyle name="Currency 10 4 5 2 2" xfId="10569" xr:uid="{00000000-0005-0000-0000-0000881D0000}"/>
    <cellStyle name="Currency 10 4 5 3" xfId="10570" xr:uid="{00000000-0005-0000-0000-0000891D0000}"/>
    <cellStyle name="Currency 10 4 6" xfId="10571" xr:uid="{00000000-0005-0000-0000-00008A1D0000}"/>
    <cellStyle name="Currency 10 4 6 2" xfId="10572" xr:uid="{00000000-0005-0000-0000-00008B1D0000}"/>
    <cellStyle name="Currency 10 4 6 2 2" xfId="10573" xr:uid="{00000000-0005-0000-0000-00008C1D0000}"/>
    <cellStyle name="Currency 10 4 6 3" xfId="10574" xr:uid="{00000000-0005-0000-0000-00008D1D0000}"/>
    <cellStyle name="Currency 10 4 7" xfId="10575" xr:uid="{00000000-0005-0000-0000-00008E1D0000}"/>
    <cellStyle name="Currency 10 4 7 2" xfId="10576" xr:uid="{00000000-0005-0000-0000-00008F1D0000}"/>
    <cellStyle name="Currency 10 4 8" xfId="10577" xr:uid="{00000000-0005-0000-0000-0000901D0000}"/>
    <cellStyle name="Currency 10 4 8 2" xfId="10578" xr:uid="{00000000-0005-0000-0000-0000911D0000}"/>
    <cellStyle name="Currency 10 4 9" xfId="10579" xr:uid="{00000000-0005-0000-0000-0000921D0000}"/>
    <cellStyle name="Currency 10 5" xfId="10580" xr:uid="{00000000-0005-0000-0000-0000931D0000}"/>
    <cellStyle name="Currency 10 5 2" xfId="10581" xr:uid="{00000000-0005-0000-0000-0000941D0000}"/>
    <cellStyle name="Currency 10 5 2 2" xfId="10582" xr:uid="{00000000-0005-0000-0000-0000951D0000}"/>
    <cellStyle name="Currency 10 5 2 2 2" xfId="10583" xr:uid="{00000000-0005-0000-0000-0000961D0000}"/>
    <cellStyle name="Currency 10 5 2 3" xfId="10584" xr:uid="{00000000-0005-0000-0000-0000971D0000}"/>
    <cellStyle name="Currency 10 5 3" xfId="10585" xr:uid="{00000000-0005-0000-0000-0000981D0000}"/>
    <cellStyle name="Currency 10 5 3 2" xfId="10586" xr:uid="{00000000-0005-0000-0000-0000991D0000}"/>
    <cellStyle name="Currency 10 5 3 2 2" xfId="10587" xr:uid="{00000000-0005-0000-0000-00009A1D0000}"/>
    <cellStyle name="Currency 10 5 3 3" xfId="10588" xr:uid="{00000000-0005-0000-0000-00009B1D0000}"/>
    <cellStyle name="Currency 10 5 4" xfId="10589" xr:uid="{00000000-0005-0000-0000-00009C1D0000}"/>
    <cellStyle name="Currency 10 5 4 2" xfId="10590" xr:uid="{00000000-0005-0000-0000-00009D1D0000}"/>
    <cellStyle name="Currency 10 5 4 2 2" xfId="10591" xr:uid="{00000000-0005-0000-0000-00009E1D0000}"/>
    <cellStyle name="Currency 10 5 4 3" xfId="10592" xr:uid="{00000000-0005-0000-0000-00009F1D0000}"/>
    <cellStyle name="Currency 10 5 5" xfId="10593" xr:uid="{00000000-0005-0000-0000-0000A01D0000}"/>
    <cellStyle name="Currency 10 5 5 2" xfId="10594" xr:uid="{00000000-0005-0000-0000-0000A11D0000}"/>
    <cellStyle name="Currency 10 5 6" xfId="10595" xr:uid="{00000000-0005-0000-0000-0000A21D0000}"/>
    <cellStyle name="Currency 10 5 6 2" xfId="10596" xr:uid="{00000000-0005-0000-0000-0000A31D0000}"/>
    <cellStyle name="Currency 10 5 7" xfId="10597" xr:uid="{00000000-0005-0000-0000-0000A41D0000}"/>
    <cellStyle name="Currency 10 6" xfId="10598" xr:uid="{00000000-0005-0000-0000-0000A51D0000}"/>
    <cellStyle name="Currency 10 6 2" xfId="10599" xr:uid="{00000000-0005-0000-0000-0000A61D0000}"/>
    <cellStyle name="Currency 10 6 2 2" xfId="10600" xr:uid="{00000000-0005-0000-0000-0000A71D0000}"/>
    <cellStyle name="Currency 10 6 2 2 2" xfId="10601" xr:uid="{00000000-0005-0000-0000-0000A81D0000}"/>
    <cellStyle name="Currency 10 6 2 3" xfId="10602" xr:uid="{00000000-0005-0000-0000-0000A91D0000}"/>
    <cellStyle name="Currency 10 6 3" xfId="10603" xr:uid="{00000000-0005-0000-0000-0000AA1D0000}"/>
    <cellStyle name="Currency 10 6 3 2" xfId="10604" xr:uid="{00000000-0005-0000-0000-0000AB1D0000}"/>
    <cellStyle name="Currency 10 6 3 2 2" xfId="10605" xr:uid="{00000000-0005-0000-0000-0000AC1D0000}"/>
    <cellStyle name="Currency 10 6 3 3" xfId="10606" xr:uid="{00000000-0005-0000-0000-0000AD1D0000}"/>
    <cellStyle name="Currency 10 6 4" xfId="10607" xr:uid="{00000000-0005-0000-0000-0000AE1D0000}"/>
    <cellStyle name="Currency 10 6 4 2" xfId="10608" xr:uid="{00000000-0005-0000-0000-0000AF1D0000}"/>
    <cellStyle name="Currency 10 6 4 2 2" xfId="10609" xr:uid="{00000000-0005-0000-0000-0000B01D0000}"/>
    <cellStyle name="Currency 10 6 4 3" xfId="10610" xr:uid="{00000000-0005-0000-0000-0000B11D0000}"/>
    <cellStyle name="Currency 10 6 5" xfId="10611" xr:uid="{00000000-0005-0000-0000-0000B21D0000}"/>
    <cellStyle name="Currency 10 6 5 2" xfId="10612" xr:uid="{00000000-0005-0000-0000-0000B31D0000}"/>
    <cellStyle name="Currency 10 6 6" xfId="10613" xr:uid="{00000000-0005-0000-0000-0000B41D0000}"/>
    <cellStyle name="Currency 10 7" xfId="10614" xr:uid="{00000000-0005-0000-0000-0000B51D0000}"/>
    <cellStyle name="Currency 10 7 2" xfId="10615" xr:uid="{00000000-0005-0000-0000-0000B61D0000}"/>
    <cellStyle name="Currency 10 7 2 2" xfId="10616" xr:uid="{00000000-0005-0000-0000-0000B71D0000}"/>
    <cellStyle name="Currency 10 7 2 2 2" xfId="10617" xr:uid="{00000000-0005-0000-0000-0000B81D0000}"/>
    <cellStyle name="Currency 10 7 2 3" xfId="10618" xr:uid="{00000000-0005-0000-0000-0000B91D0000}"/>
    <cellStyle name="Currency 10 7 3" xfId="10619" xr:uid="{00000000-0005-0000-0000-0000BA1D0000}"/>
    <cellStyle name="Currency 10 7 3 2" xfId="10620" xr:uid="{00000000-0005-0000-0000-0000BB1D0000}"/>
    <cellStyle name="Currency 10 7 3 2 2" xfId="10621" xr:uid="{00000000-0005-0000-0000-0000BC1D0000}"/>
    <cellStyle name="Currency 10 7 3 3" xfId="10622" xr:uid="{00000000-0005-0000-0000-0000BD1D0000}"/>
    <cellStyle name="Currency 10 7 4" xfId="10623" xr:uid="{00000000-0005-0000-0000-0000BE1D0000}"/>
    <cellStyle name="Currency 10 7 4 2" xfId="10624" xr:uid="{00000000-0005-0000-0000-0000BF1D0000}"/>
    <cellStyle name="Currency 10 7 4 2 2" xfId="10625" xr:uid="{00000000-0005-0000-0000-0000C01D0000}"/>
    <cellStyle name="Currency 10 7 4 3" xfId="10626" xr:uid="{00000000-0005-0000-0000-0000C11D0000}"/>
    <cellStyle name="Currency 10 7 5" xfId="10627" xr:uid="{00000000-0005-0000-0000-0000C21D0000}"/>
    <cellStyle name="Currency 10 7 5 2" xfId="10628" xr:uid="{00000000-0005-0000-0000-0000C31D0000}"/>
    <cellStyle name="Currency 10 7 6" xfId="10629" xr:uid="{00000000-0005-0000-0000-0000C41D0000}"/>
    <cellStyle name="Currency 10 8" xfId="10630" xr:uid="{00000000-0005-0000-0000-0000C51D0000}"/>
    <cellStyle name="Currency 10 8 2" xfId="10631" xr:uid="{00000000-0005-0000-0000-0000C61D0000}"/>
    <cellStyle name="Currency 10 8 2 2" xfId="10632" xr:uid="{00000000-0005-0000-0000-0000C71D0000}"/>
    <cellStyle name="Currency 10 8 2 2 2" xfId="10633" xr:uid="{00000000-0005-0000-0000-0000C81D0000}"/>
    <cellStyle name="Currency 10 8 2 3" xfId="10634" xr:uid="{00000000-0005-0000-0000-0000C91D0000}"/>
    <cellStyle name="Currency 10 8 3" xfId="10635" xr:uid="{00000000-0005-0000-0000-0000CA1D0000}"/>
    <cellStyle name="Currency 10 8 3 2" xfId="10636" xr:uid="{00000000-0005-0000-0000-0000CB1D0000}"/>
    <cellStyle name="Currency 10 8 3 2 2" xfId="10637" xr:uid="{00000000-0005-0000-0000-0000CC1D0000}"/>
    <cellStyle name="Currency 10 8 3 3" xfId="10638" xr:uid="{00000000-0005-0000-0000-0000CD1D0000}"/>
    <cellStyle name="Currency 10 8 4" xfId="10639" xr:uid="{00000000-0005-0000-0000-0000CE1D0000}"/>
    <cellStyle name="Currency 10 8 4 2" xfId="10640" xr:uid="{00000000-0005-0000-0000-0000CF1D0000}"/>
    <cellStyle name="Currency 10 8 4 2 2" xfId="10641" xr:uid="{00000000-0005-0000-0000-0000D01D0000}"/>
    <cellStyle name="Currency 10 8 4 3" xfId="10642" xr:uid="{00000000-0005-0000-0000-0000D11D0000}"/>
    <cellStyle name="Currency 10 8 5" xfId="10643" xr:uid="{00000000-0005-0000-0000-0000D21D0000}"/>
    <cellStyle name="Currency 10 8 5 2" xfId="10644" xr:uid="{00000000-0005-0000-0000-0000D31D0000}"/>
    <cellStyle name="Currency 10 8 6" xfId="10645" xr:uid="{00000000-0005-0000-0000-0000D41D0000}"/>
    <cellStyle name="Currency 10 9" xfId="10646" xr:uid="{00000000-0005-0000-0000-0000D51D0000}"/>
    <cellStyle name="Currency 10 9 2" xfId="10647" xr:uid="{00000000-0005-0000-0000-0000D61D0000}"/>
    <cellStyle name="Currency 10 9 2 2" xfId="10648" xr:uid="{00000000-0005-0000-0000-0000D71D0000}"/>
    <cellStyle name="Currency 10 9 3" xfId="10649" xr:uid="{00000000-0005-0000-0000-0000D81D0000}"/>
    <cellStyle name="Currency 100" xfId="10650" xr:uid="{00000000-0005-0000-0000-0000D91D0000}"/>
    <cellStyle name="Currency 101" xfId="10651" xr:uid="{00000000-0005-0000-0000-0000DA1D0000}"/>
    <cellStyle name="Currency 102" xfId="10652" xr:uid="{00000000-0005-0000-0000-0000DB1D0000}"/>
    <cellStyle name="Currency 103" xfId="10653" xr:uid="{00000000-0005-0000-0000-0000DC1D0000}"/>
    <cellStyle name="Currency 104" xfId="10654" xr:uid="{00000000-0005-0000-0000-0000DD1D0000}"/>
    <cellStyle name="Currency 105" xfId="10655" xr:uid="{00000000-0005-0000-0000-0000DE1D0000}"/>
    <cellStyle name="Currency 106" xfId="10656" xr:uid="{00000000-0005-0000-0000-0000DF1D0000}"/>
    <cellStyle name="Currency 107" xfId="10657" xr:uid="{00000000-0005-0000-0000-0000E01D0000}"/>
    <cellStyle name="Currency 108" xfId="10658" xr:uid="{00000000-0005-0000-0000-0000E11D0000}"/>
    <cellStyle name="Currency 109" xfId="10659" xr:uid="{00000000-0005-0000-0000-0000E21D0000}"/>
    <cellStyle name="Currency 11" xfId="10660" xr:uid="{00000000-0005-0000-0000-0000E31D0000}"/>
    <cellStyle name="Currency 11 10" xfId="10661" xr:uid="{00000000-0005-0000-0000-0000E41D0000}"/>
    <cellStyle name="Currency 11 10 2" xfId="10662" xr:uid="{00000000-0005-0000-0000-0000E51D0000}"/>
    <cellStyle name="Currency 11 11" xfId="10663" xr:uid="{00000000-0005-0000-0000-0000E61D0000}"/>
    <cellStyle name="Currency 11 11 2" xfId="10664" xr:uid="{00000000-0005-0000-0000-0000E71D0000}"/>
    <cellStyle name="Currency 11 2" xfId="10665" xr:uid="{00000000-0005-0000-0000-0000E81D0000}"/>
    <cellStyle name="Currency 11 2 2" xfId="55063" xr:uid="{00000000-0005-0000-0000-0000E91D0000}"/>
    <cellStyle name="Currency 11 2 2 2" xfId="55064" xr:uid="{00000000-0005-0000-0000-0000EA1D0000}"/>
    <cellStyle name="Currency 11 2 2 3" xfId="55065" xr:uid="{00000000-0005-0000-0000-0000EB1D0000}"/>
    <cellStyle name="Currency 11 2 2 3 2" xfId="55066" xr:uid="{00000000-0005-0000-0000-0000EC1D0000}"/>
    <cellStyle name="Currency 11 3" xfId="10666" xr:uid="{00000000-0005-0000-0000-0000ED1D0000}"/>
    <cellStyle name="Currency 11 3 2" xfId="55067" xr:uid="{00000000-0005-0000-0000-0000EE1D0000}"/>
    <cellStyle name="Currency 11 3 2 2" xfId="55068" xr:uid="{00000000-0005-0000-0000-0000EF1D0000}"/>
    <cellStyle name="Currency 11 3 2 3" xfId="55069" xr:uid="{00000000-0005-0000-0000-0000F01D0000}"/>
    <cellStyle name="Currency 11 3 2 3 2" xfId="55070" xr:uid="{00000000-0005-0000-0000-0000F11D0000}"/>
    <cellStyle name="Currency 11 4" xfId="10667" xr:uid="{00000000-0005-0000-0000-0000F21D0000}"/>
    <cellStyle name="Currency 11 4 2" xfId="10668" xr:uid="{00000000-0005-0000-0000-0000F31D0000}"/>
    <cellStyle name="Currency 11 4 2 2" xfId="10669" xr:uid="{00000000-0005-0000-0000-0000F41D0000}"/>
    <cellStyle name="Currency 11 4 2 2 2" xfId="10670" xr:uid="{00000000-0005-0000-0000-0000F51D0000}"/>
    <cellStyle name="Currency 11 4 2 3" xfId="10671" xr:uid="{00000000-0005-0000-0000-0000F61D0000}"/>
    <cellStyle name="Currency 11 4 2 4" xfId="55072" xr:uid="{00000000-0005-0000-0000-0000F71D0000}"/>
    <cellStyle name="Currency 11 4 3" xfId="10672" xr:uid="{00000000-0005-0000-0000-0000F81D0000}"/>
    <cellStyle name="Currency 11 4 3 2" xfId="10673" xr:uid="{00000000-0005-0000-0000-0000F91D0000}"/>
    <cellStyle name="Currency 11 4 3 2 2" xfId="10674" xr:uid="{00000000-0005-0000-0000-0000FA1D0000}"/>
    <cellStyle name="Currency 11 4 3 2 3" xfId="55074" xr:uid="{00000000-0005-0000-0000-0000FB1D0000}"/>
    <cellStyle name="Currency 11 4 3 3" xfId="10675" xr:uid="{00000000-0005-0000-0000-0000FC1D0000}"/>
    <cellStyle name="Currency 11 4 3 4" xfId="55073" xr:uid="{00000000-0005-0000-0000-0000FD1D0000}"/>
    <cellStyle name="Currency 11 4 4" xfId="10676" xr:uid="{00000000-0005-0000-0000-0000FE1D0000}"/>
    <cellStyle name="Currency 11 4 4 2" xfId="10677" xr:uid="{00000000-0005-0000-0000-0000FF1D0000}"/>
    <cellStyle name="Currency 11 4 4 2 2" xfId="10678" xr:uid="{00000000-0005-0000-0000-0000001E0000}"/>
    <cellStyle name="Currency 11 4 4 3" xfId="10679" xr:uid="{00000000-0005-0000-0000-0000011E0000}"/>
    <cellStyle name="Currency 11 4 5" xfId="10680" xr:uid="{00000000-0005-0000-0000-0000021E0000}"/>
    <cellStyle name="Currency 11 4 5 2" xfId="10681" xr:uid="{00000000-0005-0000-0000-0000031E0000}"/>
    <cellStyle name="Currency 11 4 6" xfId="10682" xr:uid="{00000000-0005-0000-0000-0000041E0000}"/>
    <cellStyle name="Currency 11 4 6 2" xfId="10683" xr:uid="{00000000-0005-0000-0000-0000051E0000}"/>
    <cellStyle name="Currency 11 4 7" xfId="10684" xr:uid="{00000000-0005-0000-0000-0000061E0000}"/>
    <cellStyle name="Currency 11 4 8" xfId="55071" xr:uid="{00000000-0005-0000-0000-0000071E0000}"/>
    <cellStyle name="Currency 11 5" xfId="10685" xr:uid="{00000000-0005-0000-0000-0000081E0000}"/>
    <cellStyle name="Currency 11 5 2" xfId="10686" xr:uid="{00000000-0005-0000-0000-0000091E0000}"/>
    <cellStyle name="Currency 11 5 2 2" xfId="10687" xr:uid="{00000000-0005-0000-0000-00000A1E0000}"/>
    <cellStyle name="Currency 11 5 2 2 2" xfId="10688" xr:uid="{00000000-0005-0000-0000-00000B1E0000}"/>
    <cellStyle name="Currency 11 5 2 3" xfId="10689" xr:uid="{00000000-0005-0000-0000-00000C1E0000}"/>
    <cellStyle name="Currency 11 5 3" xfId="10690" xr:uid="{00000000-0005-0000-0000-00000D1E0000}"/>
    <cellStyle name="Currency 11 5 3 2" xfId="10691" xr:uid="{00000000-0005-0000-0000-00000E1E0000}"/>
    <cellStyle name="Currency 11 5 3 2 2" xfId="10692" xr:uid="{00000000-0005-0000-0000-00000F1E0000}"/>
    <cellStyle name="Currency 11 5 3 3" xfId="10693" xr:uid="{00000000-0005-0000-0000-0000101E0000}"/>
    <cellStyle name="Currency 11 5 4" xfId="10694" xr:uid="{00000000-0005-0000-0000-0000111E0000}"/>
    <cellStyle name="Currency 11 5 4 2" xfId="10695" xr:uid="{00000000-0005-0000-0000-0000121E0000}"/>
    <cellStyle name="Currency 11 5 4 2 2" xfId="10696" xr:uid="{00000000-0005-0000-0000-0000131E0000}"/>
    <cellStyle name="Currency 11 5 4 3" xfId="10697" xr:uid="{00000000-0005-0000-0000-0000141E0000}"/>
    <cellStyle name="Currency 11 5 5" xfId="10698" xr:uid="{00000000-0005-0000-0000-0000151E0000}"/>
    <cellStyle name="Currency 11 5 5 2" xfId="10699" xr:uid="{00000000-0005-0000-0000-0000161E0000}"/>
    <cellStyle name="Currency 11 5 6" xfId="10700" xr:uid="{00000000-0005-0000-0000-0000171E0000}"/>
    <cellStyle name="Currency 11 6" xfId="10701" xr:uid="{00000000-0005-0000-0000-0000181E0000}"/>
    <cellStyle name="Currency 11 6 2" xfId="10702" xr:uid="{00000000-0005-0000-0000-0000191E0000}"/>
    <cellStyle name="Currency 11 6 2 2" xfId="10703" xr:uid="{00000000-0005-0000-0000-00001A1E0000}"/>
    <cellStyle name="Currency 11 6 3" xfId="10704" xr:uid="{00000000-0005-0000-0000-00001B1E0000}"/>
    <cellStyle name="Currency 11 7" xfId="10705" xr:uid="{00000000-0005-0000-0000-00001C1E0000}"/>
    <cellStyle name="Currency 11 7 2" xfId="10706" xr:uid="{00000000-0005-0000-0000-00001D1E0000}"/>
    <cellStyle name="Currency 11 7 2 2" xfId="10707" xr:uid="{00000000-0005-0000-0000-00001E1E0000}"/>
    <cellStyle name="Currency 11 7 3" xfId="10708" xr:uid="{00000000-0005-0000-0000-00001F1E0000}"/>
    <cellStyle name="Currency 11 8" xfId="10709" xr:uid="{00000000-0005-0000-0000-0000201E0000}"/>
    <cellStyle name="Currency 11 8 2" xfId="10710" xr:uid="{00000000-0005-0000-0000-0000211E0000}"/>
    <cellStyle name="Currency 11 8 2 2" xfId="10711" xr:uid="{00000000-0005-0000-0000-0000221E0000}"/>
    <cellStyle name="Currency 11 8 3" xfId="10712" xr:uid="{00000000-0005-0000-0000-0000231E0000}"/>
    <cellStyle name="Currency 11 9" xfId="10713" xr:uid="{00000000-0005-0000-0000-0000241E0000}"/>
    <cellStyle name="Currency 11 9 2" xfId="10714" xr:uid="{00000000-0005-0000-0000-0000251E0000}"/>
    <cellStyle name="Currency 110" xfId="10715" xr:uid="{00000000-0005-0000-0000-0000261E0000}"/>
    <cellStyle name="Currency 111" xfId="10716" xr:uid="{00000000-0005-0000-0000-0000271E0000}"/>
    <cellStyle name="Currency 112" xfId="10717" xr:uid="{00000000-0005-0000-0000-0000281E0000}"/>
    <cellStyle name="Currency 113" xfId="10718" xr:uid="{00000000-0005-0000-0000-0000291E0000}"/>
    <cellStyle name="Currency 114" xfId="10719" xr:uid="{00000000-0005-0000-0000-00002A1E0000}"/>
    <cellStyle name="Currency 115" xfId="10720" xr:uid="{00000000-0005-0000-0000-00002B1E0000}"/>
    <cellStyle name="Currency 116" xfId="10721" xr:uid="{00000000-0005-0000-0000-00002C1E0000}"/>
    <cellStyle name="Currency 117" xfId="10722" xr:uid="{00000000-0005-0000-0000-00002D1E0000}"/>
    <cellStyle name="Currency 118" xfId="10723" xr:uid="{00000000-0005-0000-0000-00002E1E0000}"/>
    <cellStyle name="Currency 119" xfId="10724" xr:uid="{00000000-0005-0000-0000-00002F1E0000}"/>
    <cellStyle name="Currency 12" xfId="10725" xr:uid="{00000000-0005-0000-0000-0000301E0000}"/>
    <cellStyle name="Currency 12 10" xfId="10726" xr:uid="{00000000-0005-0000-0000-0000311E0000}"/>
    <cellStyle name="Currency 12 10 2" xfId="10727" xr:uid="{00000000-0005-0000-0000-0000321E0000}"/>
    <cellStyle name="Currency 12 10 2 2" xfId="10728" xr:uid="{00000000-0005-0000-0000-0000331E0000}"/>
    <cellStyle name="Currency 12 10 3" xfId="10729" xr:uid="{00000000-0005-0000-0000-0000341E0000}"/>
    <cellStyle name="Currency 12 11" xfId="10730" xr:uid="{00000000-0005-0000-0000-0000351E0000}"/>
    <cellStyle name="Currency 12 11 2" xfId="10731" xr:uid="{00000000-0005-0000-0000-0000361E0000}"/>
    <cellStyle name="Currency 12 12" xfId="10732" xr:uid="{00000000-0005-0000-0000-0000371E0000}"/>
    <cellStyle name="Currency 12 12 2" xfId="10733" xr:uid="{00000000-0005-0000-0000-0000381E0000}"/>
    <cellStyle name="Currency 12 13" xfId="10734" xr:uid="{00000000-0005-0000-0000-0000391E0000}"/>
    <cellStyle name="Currency 12 13 2" xfId="10735" xr:uid="{00000000-0005-0000-0000-00003A1E0000}"/>
    <cellStyle name="Currency 12 2" xfId="10736" xr:uid="{00000000-0005-0000-0000-00003B1E0000}"/>
    <cellStyle name="Currency 12 2 2" xfId="10737" xr:uid="{00000000-0005-0000-0000-00003C1E0000}"/>
    <cellStyle name="Currency 12 2 3" xfId="55075" xr:uid="{00000000-0005-0000-0000-00003D1E0000}"/>
    <cellStyle name="Currency 12 2 3 2" xfId="55076" xr:uid="{00000000-0005-0000-0000-00003E1E0000}"/>
    <cellStyle name="Currency 12 3" xfId="10738" xr:uid="{00000000-0005-0000-0000-00003F1E0000}"/>
    <cellStyle name="Currency 12 4" xfId="10739" xr:uid="{00000000-0005-0000-0000-0000401E0000}"/>
    <cellStyle name="Currency 12 5" xfId="10740" xr:uid="{00000000-0005-0000-0000-0000411E0000}"/>
    <cellStyle name="Currency 12 6" xfId="10741" xr:uid="{00000000-0005-0000-0000-0000421E0000}"/>
    <cellStyle name="Currency 12 6 2" xfId="10742" xr:uid="{00000000-0005-0000-0000-0000431E0000}"/>
    <cellStyle name="Currency 12 6 2 2" xfId="10743" xr:uid="{00000000-0005-0000-0000-0000441E0000}"/>
    <cellStyle name="Currency 12 6 2 2 2" xfId="10744" xr:uid="{00000000-0005-0000-0000-0000451E0000}"/>
    <cellStyle name="Currency 12 6 2 3" xfId="10745" xr:uid="{00000000-0005-0000-0000-0000461E0000}"/>
    <cellStyle name="Currency 12 6 3" xfId="10746" xr:uid="{00000000-0005-0000-0000-0000471E0000}"/>
    <cellStyle name="Currency 12 6 3 2" xfId="10747" xr:uid="{00000000-0005-0000-0000-0000481E0000}"/>
    <cellStyle name="Currency 12 6 3 2 2" xfId="10748" xr:uid="{00000000-0005-0000-0000-0000491E0000}"/>
    <cellStyle name="Currency 12 6 3 3" xfId="10749" xr:uid="{00000000-0005-0000-0000-00004A1E0000}"/>
    <cellStyle name="Currency 12 6 4" xfId="10750" xr:uid="{00000000-0005-0000-0000-00004B1E0000}"/>
    <cellStyle name="Currency 12 6 4 2" xfId="10751" xr:uid="{00000000-0005-0000-0000-00004C1E0000}"/>
    <cellStyle name="Currency 12 6 4 2 2" xfId="10752" xr:uid="{00000000-0005-0000-0000-00004D1E0000}"/>
    <cellStyle name="Currency 12 6 4 3" xfId="10753" xr:uid="{00000000-0005-0000-0000-00004E1E0000}"/>
    <cellStyle name="Currency 12 6 5" xfId="10754" xr:uid="{00000000-0005-0000-0000-00004F1E0000}"/>
    <cellStyle name="Currency 12 6 5 2" xfId="10755" xr:uid="{00000000-0005-0000-0000-0000501E0000}"/>
    <cellStyle name="Currency 12 6 6" xfId="10756" xr:uid="{00000000-0005-0000-0000-0000511E0000}"/>
    <cellStyle name="Currency 12 6 6 2" xfId="10757" xr:uid="{00000000-0005-0000-0000-0000521E0000}"/>
    <cellStyle name="Currency 12 6 7" xfId="10758" xr:uid="{00000000-0005-0000-0000-0000531E0000}"/>
    <cellStyle name="Currency 12 7" xfId="10759" xr:uid="{00000000-0005-0000-0000-0000541E0000}"/>
    <cellStyle name="Currency 12 7 2" xfId="10760" xr:uid="{00000000-0005-0000-0000-0000551E0000}"/>
    <cellStyle name="Currency 12 7 2 2" xfId="10761" xr:uid="{00000000-0005-0000-0000-0000561E0000}"/>
    <cellStyle name="Currency 12 7 2 2 2" xfId="10762" xr:uid="{00000000-0005-0000-0000-0000571E0000}"/>
    <cellStyle name="Currency 12 7 2 3" xfId="10763" xr:uid="{00000000-0005-0000-0000-0000581E0000}"/>
    <cellStyle name="Currency 12 7 3" xfId="10764" xr:uid="{00000000-0005-0000-0000-0000591E0000}"/>
    <cellStyle name="Currency 12 7 3 2" xfId="10765" xr:uid="{00000000-0005-0000-0000-00005A1E0000}"/>
    <cellStyle name="Currency 12 7 3 2 2" xfId="10766" xr:uid="{00000000-0005-0000-0000-00005B1E0000}"/>
    <cellStyle name="Currency 12 7 3 3" xfId="10767" xr:uid="{00000000-0005-0000-0000-00005C1E0000}"/>
    <cellStyle name="Currency 12 7 4" xfId="10768" xr:uid="{00000000-0005-0000-0000-00005D1E0000}"/>
    <cellStyle name="Currency 12 7 4 2" xfId="10769" xr:uid="{00000000-0005-0000-0000-00005E1E0000}"/>
    <cellStyle name="Currency 12 7 4 2 2" xfId="10770" xr:uid="{00000000-0005-0000-0000-00005F1E0000}"/>
    <cellStyle name="Currency 12 7 4 3" xfId="10771" xr:uid="{00000000-0005-0000-0000-0000601E0000}"/>
    <cellStyle name="Currency 12 7 5" xfId="10772" xr:uid="{00000000-0005-0000-0000-0000611E0000}"/>
    <cellStyle name="Currency 12 7 5 2" xfId="10773" xr:uid="{00000000-0005-0000-0000-0000621E0000}"/>
    <cellStyle name="Currency 12 7 6" xfId="10774" xr:uid="{00000000-0005-0000-0000-0000631E0000}"/>
    <cellStyle name="Currency 12 8" xfId="10775" xr:uid="{00000000-0005-0000-0000-0000641E0000}"/>
    <cellStyle name="Currency 12 8 2" xfId="10776" xr:uid="{00000000-0005-0000-0000-0000651E0000}"/>
    <cellStyle name="Currency 12 8 2 2" xfId="10777" xr:uid="{00000000-0005-0000-0000-0000661E0000}"/>
    <cellStyle name="Currency 12 8 3" xfId="10778" xr:uid="{00000000-0005-0000-0000-0000671E0000}"/>
    <cellStyle name="Currency 12 9" xfId="10779" xr:uid="{00000000-0005-0000-0000-0000681E0000}"/>
    <cellStyle name="Currency 12 9 2" xfId="10780" xr:uid="{00000000-0005-0000-0000-0000691E0000}"/>
    <cellStyle name="Currency 12 9 2 2" xfId="10781" xr:uid="{00000000-0005-0000-0000-00006A1E0000}"/>
    <cellStyle name="Currency 12 9 3" xfId="10782" xr:uid="{00000000-0005-0000-0000-00006B1E0000}"/>
    <cellStyle name="Currency 120" xfId="10783" xr:uid="{00000000-0005-0000-0000-00006C1E0000}"/>
    <cellStyle name="Currency 121" xfId="10784" xr:uid="{00000000-0005-0000-0000-00006D1E0000}"/>
    <cellStyle name="Currency 122" xfId="10785" xr:uid="{00000000-0005-0000-0000-00006E1E0000}"/>
    <cellStyle name="Currency 123" xfId="10786" xr:uid="{00000000-0005-0000-0000-00006F1E0000}"/>
    <cellStyle name="Currency 124" xfId="10787" xr:uid="{00000000-0005-0000-0000-0000701E0000}"/>
    <cellStyle name="Currency 125" xfId="10788" xr:uid="{00000000-0005-0000-0000-0000711E0000}"/>
    <cellStyle name="Currency 126" xfId="10789" xr:uid="{00000000-0005-0000-0000-0000721E0000}"/>
    <cellStyle name="Currency 127" xfId="10790" xr:uid="{00000000-0005-0000-0000-0000731E0000}"/>
    <cellStyle name="Currency 128" xfId="10791" xr:uid="{00000000-0005-0000-0000-0000741E0000}"/>
    <cellStyle name="Currency 129" xfId="10792" xr:uid="{00000000-0005-0000-0000-0000751E0000}"/>
    <cellStyle name="Currency 13" xfId="10793" xr:uid="{00000000-0005-0000-0000-0000761E0000}"/>
    <cellStyle name="Currency 13 10" xfId="10794" xr:uid="{00000000-0005-0000-0000-0000771E0000}"/>
    <cellStyle name="Currency 13 10 2" xfId="10795" xr:uid="{00000000-0005-0000-0000-0000781E0000}"/>
    <cellStyle name="Currency 13 11" xfId="10796" xr:uid="{00000000-0005-0000-0000-0000791E0000}"/>
    <cellStyle name="Currency 13 11 2" xfId="10797" xr:uid="{00000000-0005-0000-0000-00007A1E0000}"/>
    <cellStyle name="Currency 13 2" xfId="10798" xr:uid="{00000000-0005-0000-0000-00007B1E0000}"/>
    <cellStyle name="Currency 13 2 2" xfId="55077" xr:uid="{00000000-0005-0000-0000-00007C1E0000}"/>
    <cellStyle name="Currency 13 2 2 2" xfId="55078" xr:uid="{00000000-0005-0000-0000-00007D1E0000}"/>
    <cellStyle name="Currency 13 2 2 3" xfId="55079" xr:uid="{00000000-0005-0000-0000-00007E1E0000}"/>
    <cellStyle name="Currency 13 2 2 3 2" xfId="55080" xr:uid="{00000000-0005-0000-0000-00007F1E0000}"/>
    <cellStyle name="Currency 13 3" xfId="10799" xr:uid="{00000000-0005-0000-0000-0000801E0000}"/>
    <cellStyle name="Currency 13 3 2" xfId="55081" xr:uid="{00000000-0005-0000-0000-0000811E0000}"/>
    <cellStyle name="Currency 13 3 3" xfId="55082" xr:uid="{00000000-0005-0000-0000-0000821E0000}"/>
    <cellStyle name="Currency 13 3 3 2" xfId="55083" xr:uid="{00000000-0005-0000-0000-0000831E0000}"/>
    <cellStyle name="Currency 13 4" xfId="10800" xr:uid="{00000000-0005-0000-0000-0000841E0000}"/>
    <cellStyle name="Currency 13 4 2" xfId="10801" xr:uid="{00000000-0005-0000-0000-0000851E0000}"/>
    <cellStyle name="Currency 13 4 2 2" xfId="10802" xr:uid="{00000000-0005-0000-0000-0000861E0000}"/>
    <cellStyle name="Currency 13 4 2 2 2" xfId="10803" xr:uid="{00000000-0005-0000-0000-0000871E0000}"/>
    <cellStyle name="Currency 13 4 2 3" xfId="10804" xr:uid="{00000000-0005-0000-0000-0000881E0000}"/>
    <cellStyle name="Currency 13 4 3" xfId="10805" xr:uid="{00000000-0005-0000-0000-0000891E0000}"/>
    <cellStyle name="Currency 13 4 3 2" xfId="10806" xr:uid="{00000000-0005-0000-0000-00008A1E0000}"/>
    <cellStyle name="Currency 13 4 3 2 2" xfId="10807" xr:uid="{00000000-0005-0000-0000-00008B1E0000}"/>
    <cellStyle name="Currency 13 4 3 3" xfId="10808" xr:uid="{00000000-0005-0000-0000-00008C1E0000}"/>
    <cellStyle name="Currency 13 4 4" xfId="10809" xr:uid="{00000000-0005-0000-0000-00008D1E0000}"/>
    <cellStyle name="Currency 13 4 4 2" xfId="10810" xr:uid="{00000000-0005-0000-0000-00008E1E0000}"/>
    <cellStyle name="Currency 13 4 4 2 2" xfId="10811" xr:uid="{00000000-0005-0000-0000-00008F1E0000}"/>
    <cellStyle name="Currency 13 4 4 3" xfId="10812" xr:uid="{00000000-0005-0000-0000-0000901E0000}"/>
    <cellStyle name="Currency 13 4 5" xfId="10813" xr:uid="{00000000-0005-0000-0000-0000911E0000}"/>
    <cellStyle name="Currency 13 4 5 2" xfId="10814" xr:uid="{00000000-0005-0000-0000-0000921E0000}"/>
    <cellStyle name="Currency 13 4 6" xfId="10815" xr:uid="{00000000-0005-0000-0000-0000931E0000}"/>
    <cellStyle name="Currency 13 4 6 2" xfId="10816" xr:uid="{00000000-0005-0000-0000-0000941E0000}"/>
    <cellStyle name="Currency 13 4 7" xfId="10817" xr:uid="{00000000-0005-0000-0000-0000951E0000}"/>
    <cellStyle name="Currency 13 5" xfId="10818" xr:uid="{00000000-0005-0000-0000-0000961E0000}"/>
    <cellStyle name="Currency 13 5 2" xfId="10819" xr:uid="{00000000-0005-0000-0000-0000971E0000}"/>
    <cellStyle name="Currency 13 5 2 2" xfId="10820" xr:uid="{00000000-0005-0000-0000-0000981E0000}"/>
    <cellStyle name="Currency 13 5 2 2 2" xfId="10821" xr:uid="{00000000-0005-0000-0000-0000991E0000}"/>
    <cellStyle name="Currency 13 5 2 3" xfId="10822" xr:uid="{00000000-0005-0000-0000-00009A1E0000}"/>
    <cellStyle name="Currency 13 5 3" xfId="10823" xr:uid="{00000000-0005-0000-0000-00009B1E0000}"/>
    <cellStyle name="Currency 13 5 3 2" xfId="10824" xr:uid="{00000000-0005-0000-0000-00009C1E0000}"/>
    <cellStyle name="Currency 13 5 3 2 2" xfId="10825" xr:uid="{00000000-0005-0000-0000-00009D1E0000}"/>
    <cellStyle name="Currency 13 5 3 3" xfId="10826" xr:uid="{00000000-0005-0000-0000-00009E1E0000}"/>
    <cellStyle name="Currency 13 5 4" xfId="10827" xr:uid="{00000000-0005-0000-0000-00009F1E0000}"/>
    <cellStyle name="Currency 13 5 4 2" xfId="10828" xr:uid="{00000000-0005-0000-0000-0000A01E0000}"/>
    <cellStyle name="Currency 13 5 4 2 2" xfId="10829" xr:uid="{00000000-0005-0000-0000-0000A11E0000}"/>
    <cellStyle name="Currency 13 5 4 3" xfId="10830" xr:uid="{00000000-0005-0000-0000-0000A21E0000}"/>
    <cellStyle name="Currency 13 5 5" xfId="10831" xr:uid="{00000000-0005-0000-0000-0000A31E0000}"/>
    <cellStyle name="Currency 13 5 5 2" xfId="10832" xr:uid="{00000000-0005-0000-0000-0000A41E0000}"/>
    <cellStyle name="Currency 13 5 6" xfId="10833" xr:uid="{00000000-0005-0000-0000-0000A51E0000}"/>
    <cellStyle name="Currency 13 6" xfId="10834" xr:uid="{00000000-0005-0000-0000-0000A61E0000}"/>
    <cellStyle name="Currency 13 6 2" xfId="10835" xr:uid="{00000000-0005-0000-0000-0000A71E0000}"/>
    <cellStyle name="Currency 13 6 2 2" xfId="10836" xr:uid="{00000000-0005-0000-0000-0000A81E0000}"/>
    <cellStyle name="Currency 13 6 3" xfId="10837" xr:uid="{00000000-0005-0000-0000-0000A91E0000}"/>
    <cellStyle name="Currency 13 7" xfId="10838" xr:uid="{00000000-0005-0000-0000-0000AA1E0000}"/>
    <cellStyle name="Currency 13 7 2" xfId="10839" xr:uid="{00000000-0005-0000-0000-0000AB1E0000}"/>
    <cellStyle name="Currency 13 7 2 2" xfId="10840" xr:uid="{00000000-0005-0000-0000-0000AC1E0000}"/>
    <cellStyle name="Currency 13 7 3" xfId="10841" xr:uid="{00000000-0005-0000-0000-0000AD1E0000}"/>
    <cellStyle name="Currency 13 8" xfId="10842" xr:uid="{00000000-0005-0000-0000-0000AE1E0000}"/>
    <cellStyle name="Currency 13 8 2" xfId="10843" xr:uid="{00000000-0005-0000-0000-0000AF1E0000}"/>
    <cellStyle name="Currency 13 8 2 2" xfId="10844" xr:uid="{00000000-0005-0000-0000-0000B01E0000}"/>
    <cellStyle name="Currency 13 8 3" xfId="10845" xr:uid="{00000000-0005-0000-0000-0000B11E0000}"/>
    <cellStyle name="Currency 13 9" xfId="10846" xr:uid="{00000000-0005-0000-0000-0000B21E0000}"/>
    <cellStyle name="Currency 13 9 2" xfId="10847" xr:uid="{00000000-0005-0000-0000-0000B31E0000}"/>
    <cellStyle name="Currency 130" xfId="10848" xr:uid="{00000000-0005-0000-0000-0000B41E0000}"/>
    <cellStyle name="Currency 130 2" xfId="10849" xr:uid="{00000000-0005-0000-0000-0000B51E0000}"/>
    <cellStyle name="Currency 130 2 2" xfId="10850" xr:uid="{00000000-0005-0000-0000-0000B61E0000}"/>
    <cellStyle name="Currency 130 2 2 2" xfId="10851" xr:uid="{00000000-0005-0000-0000-0000B71E0000}"/>
    <cellStyle name="Currency 130 2 2 2 2" xfId="10852" xr:uid="{00000000-0005-0000-0000-0000B81E0000}"/>
    <cellStyle name="Currency 130 2 2 2 2 2" xfId="10853" xr:uid="{00000000-0005-0000-0000-0000B91E0000}"/>
    <cellStyle name="Currency 131" xfId="10854" xr:uid="{00000000-0005-0000-0000-0000BA1E0000}"/>
    <cellStyle name="Currency 132" xfId="54950" xr:uid="{00000000-0005-0000-0000-0000BB1E0000}"/>
    <cellStyle name="Currency 133" xfId="56547" xr:uid="{00000000-0005-0000-0000-0000BC1E0000}"/>
    <cellStyle name="Currency 134" xfId="56617" xr:uid="{00000000-0005-0000-0000-0000BD1E0000}"/>
    <cellStyle name="Currency 135" xfId="56530" xr:uid="{00000000-0005-0000-0000-0000BE1E0000}"/>
    <cellStyle name="Currency 136" xfId="56616" xr:uid="{00000000-0005-0000-0000-0000BF1E0000}"/>
    <cellStyle name="Currency 137" xfId="56597" xr:uid="{00000000-0005-0000-0000-0000C01E0000}"/>
    <cellStyle name="Currency 138" xfId="56628" xr:uid="{00000000-0005-0000-0000-0000C11E0000}"/>
    <cellStyle name="Currency 14" xfId="10855" xr:uid="{00000000-0005-0000-0000-0000C21E0000}"/>
    <cellStyle name="Currency 14 10" xfId="10856" xr:uid="{00000000-0005-0000-0000-0000C31E0000}"/>
    <cellStyle name="Currency 14 10 2" xfId="10857" xr:uid="{00000000-0005-0000-0000-0000C41E0000}"/>
    <cellStyle name="Currency 14 11" xfId="10858" xr:uid="{00000000-0005-0000-0000-0000C51E0000}"/>
    <cellStyle name="Currency 14 11 2" xfId="10859" xr:uid="{00000000-0005-0000-0000-0000C61E0000}"/>
    <cellStyle name="Currency 14 2" xfId="10860" xr:uid="{00000000-0005-0000-0000-0000C71E0000}"/>
    <cellStyle name="Currency 14 3" xfId="10861" xr:uid="{00000000-0005-0000-0000-0000C81E0000}"/>
    <cellStyle name="Currency 14 3 2" xfId="55084" xr:uid="{00000000-0005-0000-0000-0000C91E0000}"/>
    <cellStyle name="Currency 14 4" xfId="10862" xr:uid="{00000000-0005-0000-0000-0000CA1E0000}"/>
    <cellStyle name="Currency 14 4 2" xfId="10863" xr:uid="{00000000-0005-0000-0000-0000CB1E0000}"/>
    <cellStyle name="Currency 14 4 2 2" xfId="10864" xr:uid="{00000000-0005-0000-0000-0000CC1E0000}"/>
    <cellStyle name="Currency 14 4 2 2 2" xfId="10865" xr:uid="{00000000-0005-0000-0000-0000CD1E0000}"/>
    <cellStyle name="Currency 14 4 2 3" xfId="10866" xr:uid="{00000000-0005-0000-0000-0000CE1E0000}"/>
    <cellStyle name="Currency 14 4 3" xfId="10867" xr:uid="{00000000-0005-0000-0000-0000CF1E0000}"/>
    <cellStyle name="Currency 14 4 3 2" xfId="10868" xr:uid="{00000000-0005-0000-0000-0000D01E0000}"/>
    <cellStyle name="Currency 14 4 3 2 2" xfId="10869" xr:uid="{00000000-0005-0000-0000-0000D11E0000}"/>
    <cellStyle name="Currency 14 4 3 3" xfId="10870" xr:uid="{00000000-0005-0000-0000-0000D21E0000}"/>
    <cellStyle name="Currency 14 4 4" xfId="10871" xr:uid="{00000000-0005-0000-0000-0000D31E0000}"/>
    <cellStyle name="Currency 14 4 4 2" xfId="10872" xr:uid="{00000000-0005-0000-0000-0000D41E0000}"/>
    <cellStyle name="Currency 14 4 4 2 2" xfId="10873" xr:uid="{00000000-0005-0000-0000-0000D51E0000}"/>
    <cellStyle name="Currency 14 4 4 3" xfId="10874" xr:uid="{00000000-0005-0000-0000-0000D61E0000}"/>
    <cellStyle name="Currency 14 4 5" xfId="10875" xr:uid="{00000000-0005-0000-0000-0000D71E0000}"/>
    <cellStyle name="Currency 14 4 5 2" xfId="10876" xr:uid="{00000000-0005-0000-0000-0000D81E0000}"/>
    <cellStyle name="Currency 14 4 6" xfId="10877" xr:uid="{00000000-0005-0000-0000-0000D91E0000}"/>
    <cellStyle name="Currency 14 4 6 2" xfId="10878" xr:uid="{00000000-0005-0000-0000-0000DA1E0000}"/>
    <cellStyle name="Currency 14 4 7" xfId="10879" xr:uid="{00000000-0005-0000-0000-0000DB1E0000}"/>
    <cellStyle name="Currency 14 5" xfId="10880" xr:uid="{00000000-0005-0000-0000-0000DC1E0000}"/>
    <cellStyle name="Currency 14 5 2" xfId="10881" xr:uid="{00000000-0005-0000-0000-0000DD1E0000}"/>
    <cellStyle name="Currency 14 5 2 2" xfId="10882" xr:uid="{00000000-0005-0000-0000-0000DE1E0000}"/>
    <cellStyle name="Currency 14 5 2 2 2" xfId="10883" xr:uid="{00000000-0005-0000-0000-0000DF1E0000}"/>
    <cellStyle name="Currency 14 5 2 3" xfId="10884" xr:uid="{00000000-0005-0000-0000-0000E01E0000}"/>
    <cellStyle name="Currency 14 5 3" xfId="10885" xr:uid="{00000000-0005-0000-0000-0000E11E0000}"/>
    <cellStyle name="Currency 14 5 3 2" xfId="10886" xr:uid="{00000000-0005-0000-0000-0000E21E0000}"/>
    <cellStyle name="Currency 14 5 3 2 2" xfId="10887" xr:uid="{00000000-0005-0000-0000-0000E31E0000}"/>
    <cellStyle name="Currency 14 5 3 3" xfId="10888" xr:uid="{00000000-0005-0000-0000-0000E41E0000}"/>
    <cellStyle name="Currency 14 5 4" xfId="10889" xr:uid="{00000000-0005-0000-0000-0000E51E0000}"/>
    <cellStyle name="Currency 14 5 4 2" xfId="10890" xr:uid="{00000000-0005-0000-0000-0000E61E0000}"/>
    <cellStyle name="Currency 14 5 4 2 2" xfId="10891" xr:uid="{00000000-0005-0000-0000-0000E71E0000}"/>
    <cellStyle name="Currency 14 5 4 3" xfId="10892" xr:uid="{00000000-0005-0000-0000-0000E81E0000}"/>
    <cellStyle name="Currency 14 5 5" xfId="10893" xr:uid="{00000000-0005-0000-0000-0000E91E0000}"/>
    <cellStyle name="Currency 14 5 5 2" xfId="10894" xr:uid="{00000000-0005-0000-0000-0000EA1E0000}"/>
    <cellStyle name="Currency 14 5 6" xfId="10895" xr:uid="{00000000-0005-0000-0000-0000EB1E0000}"/>
    <cellStyle name="Currency 14 6" xfId="10896" xr:uid="{00000000-0005-0000-0000-0000EC1E0000}"/>
    <cellStyle name="Currency 14 6 2" xfId="10897" xr:uid="{00000000-0005-0000-0000-0000ED1E0000}"/>
    <cellStyle name="Currency 14 6 2 2" xfId="10898" xr:uid="{00000000-0005-0000-0000-0000EE1E0000}"/>
    <cellStyle name="Currency 14 6 3" xfId="10899" xr:uid="{00000000-0005-0000-0000-0000EF1E0000}"/>
    <cellStyle name="Currency 14 7" xfId="10900" xr:uid="{00000000-0005-0000-0000-0000F01E0000}"/>
    <cellStyle name="Currency 14 7 2" xfId="10901" xr:uid="{00000000-0005-0000-0000-0000F11E0000}"/>
    <cellStyle name="Currency 14 7 2 2" xfId="10902" xr:uid="{00000000-0005-0000-0000-0000F21E0000}"/>
    <cellStyle name="Currency 14 7 3" xfId="10903" xr:uid="{00000000-0005-0000-0000-0000F31E0000}"/>
    <cellStyle name="Currency 14 8" xfId="10904" xr:uid="{00000000-0005-0000-0000-0000F41E0000}"/>
    <cellStyle name="Currency 14 8 2" xfId="10905" xr:uid="{00000000-0005-0000-0000-0000F51E0000}"/>
    <cellStyle name="Currency 14 8 2 2" xfId="10906" xr:uid="{00000000-0005-0000-0000-0000F61E0000}"/>
    <cellStyle name="Currency 14 8 3" xfId="10907" xr:uid="{00000000-0005-0000-0000-0000F71E0000}"/>
    <cellStyle name="Currency 14 9" xfId="10908" xr:uid="{00000000-0005-0000-0000-0000F81E0000}"/>
    <cellStyle name="Currency 14 9 2" xfId="10909" xr:uid="{00000000-0005-0000-0000-0000F91E0000}"/>
    <cellStyle name="Currency 15" xfId="10910" xr:uid="{00000000-0005-0000-0000-0000FA1E0000}"/>
    <cellStyle name="Currency 15 10" xfId="10911" xr:uid="{00000000-0005-0000-0000-0000FB1E0000}"/>
    <cellStyle name="Currency 15 10 2" xfId="10912" xr:uid="{00000000-0005-0000-0000-0000FC1E0000}"/>
    <cellStyle name="Currency 15 11" xfId="10913" xr:uid="{00000000-0005-0000-0000-0000FD1E0000}"/>
    <cellStyle name="Currency 15 11 2" xfId="10914" xr:uid="{00000000-0005-0000-0000-0000FE1E0000}"/>
    <cellStyle name="Currency 15 2" xfId="10915" xr:uid="{00000000-0005-0000-0000-0000FF1E0000}"/>
    <cellStyle name="Currency 15 3" xfId="10916" xr:uid="{00000000-0005-0000-0000-0000001F0000}"/>
    <cellStyle name="Currency 15 4" xfId="10917" xr:uid="{00000000-0005-0000-0000-0000011F0000}"/>
    <cellStyle name="Currency 15 4 2" xfId="10918" xr:uid="{00000000-0005-0000-0000-0000021F0000}"/>
    <cellStyle name="Currency 15 4 2 2" xfId="10919" xr:uid="{00000000-0005-0000-0000-0000031F0000}"/>
    <cellStyle name="Currency 15 4 2 2 2" xfId="10920" xr:uid="{00000000-0005-0000-0000-0000041F0000}"/>
    <cellStyle name="Currency 15 4 2 3" xfId="10921" xr:uid="{00000000-0005-0000-0000-0000051F0000}"/>
    <cellStyle name="Currency 15 4 3" xfId="10922" xr:uid="{00000000-0005-0000-0000-0000061F0000}"/>
    <cellStyle name="Currency 15 4 3 2" xfId="10923" xr:uid="{00000000-0005-0000-0000-0000071F0000}"/>
    <cellStyle name="Currency 15 4 3 2 2" xfId="10924" xr:uid="{00000000-0005-0000-0000-0000081F0000}"/>
    <cellStyle name="Currency 15 4 3 3" xfId="10925" xr:uid="{00000000-0005-0000-0000-0000091F0000}"/>
    <cellStyle name="Currency 15 4 4" xfId="10926" xr:uid="{00000000-0005-0000-0000-00000A1F0000}"/>
    <cellStyle name="Currency 15 4 4 2" xfId="10927" xr:uid="{00000000-0005-0000-0000-00000B1F0000}"/>
    <cellStyle name="Currency 15 4 4 2 2" xfId="10928" xr:uid="{00000000-0005-0000-0000-00000C1F0000}"/>
    <cellStyle name="Currency 15 4 4 3" xfId="10929" xr:uid="{00000000-0005-0000-0000-00000D1F0000}"/>
    <cellStyle name="Currency 15 4 5" xfId="10930" xr:uid="{00000000-0005-0000-0000-00000E1F0000}"/>
    <cellStyle name="Currency 15 4 5 2" xfId="10931" xr:uid="{00000000-0005-0000-0000-00000F1F0000}"/>
    <cellStyle name="Currency 15 4 6" xfId="10932" xr:uid="{00000000-0005-0000-0000-0000101F0000}"/>
    <cellStyle name="Currency 15 4 6 2" xfId="10933" xr:uid="{00000000-0005-0000-0000-0000111F0000}"/>
    <cellStyle name="Currency 15 4 7" xfId="10934" xr:uid="{00000000-0005-0000-0000-0000121F0000}"/>
    <cellStyle name="Currency 15 5" xfId="10935" xr:uid="{00000000-0005-0000-0000-0000131F0000}"/>
    <cellStyle name="Currency 15 5 2" xfId="10936" xr:uid="{00000000-0005-0000-0000-0000141F0000}"/>
    <cellStyle name="Currency 15 5 2 2" xfId="10937" xr:uid="{00000000-0005-0000-0000-0000151F0000}"/>
    <cellStyle name="Currency 15 5 2 2 2" xfId="10938" xr:uid="{00000000-0005-0000-0000-0000161F0000}"/>
    <cellStyle name="Currency 15 5 2 3" xfId="10939" xr:uid="{00000000-0005-0000-0000-0000171F0000}"/>
    <cellStyle name="Currency 15 5 3" xfId="10940" xr:uid="{00000000-0005-0000-0000-0000181F0000}"/>
    <cellStyle name="Currency 15 5 3 2" xfId="10941" xr:uid="{00000000-0005-0000-0000-0000191F0000}"/>
    <cellStyle name="Currency 15 5 3 2 2" xfId="10942" xr:uid="{00000000-0005-0000-0000-00001A1F0000}"/>
    <cellStyle name="Currency 15 5 3 3" xfId="10943" xr:uid="{00000000-0005-0000-0000-00001B1F0000}"/>
    <cellStyle name="Currency 15 5 4" xfId="10944" xr:uid="{00000000-0005-0000-0000-00001C1F0000}"/>
    <cellStyle name="Currency 15 5 4 2" xfId="10945" xr:uid="{00000000-0005-0000-0000-00001D1F0000}"/>
    <cellStyle name="Currency 15 5 4 2 2" xfId="10946" xr:uid="{00000000-0005-0000-0000-00001E1F0000}"/>
    <cellStyle name="Currency 15 5 4 3" xfId="10947" xr:uid="{00000000-0005-0000-0000-00001F1F0000}"/>
    <cellStyle name="Currency 15 5 5" xfId="10948" xr:uid="{00000000-0005-0000-0000-0000201F0000}"/>
    <cellStyle name="Currency 15 5 5 2" xfId="10949" xr:uid="{00000000-0005-0000-0000-0000211F0000}"/>
    <cellStyle name="Currency 15 5 6" xfId="10950" xr:uid="{00000000-0005-0000-0000-0000221F0000}"/>
    <cellStyle name="Currency 15 6" xfId="10951" xr:uid="{00000000-0005-0000-0000-0000231F0000}"/>
    <cellStyle name="Currency 15 6 2" xfId="10952" xr:uid="{00000000-0005-0000-0000-0000241F0000}"/>
    <cellStyle name="Currency 15 6 2 2" xfId="10953" xr:uid="{00000000-0005-0000-0000-0000251F0000}"/>
    <cellStyle name="Currency 15 6 3" xfId="10954" xr:uid="{00000000-0005-0000-0000-0000261F0000}"/>
    <cellStyle name="Currency 15 7" xfId="10955" xr:uid="{00000000-0005-0000-0000-0000271F0000}"/>
    <cellStyle name="Currency 15 7 2" xfId="10956" xr:uid="{00000000-0005-0000-0000-0000281F0000}"/>
    <cellStyle name="Currency 15 7 2 2" xfId="10957" xr:uid="{00000000-0005-0000-0000-0000291F0000}"/>
    <cellStyle name="Currency 15 7 3" xfId="10958" xr:uid="{00000000-0005-0000-0000-00002A1F0000}"/>
    <cellStyle name="Currency 15 8" xfId="10959" xr:uid="{00000000-0005-0000-0000-00002B1F0000}"/>
    <cellStyle name="Currency 15 8 2" xfId="10960" xr:uid="{00000000-0005-0000-0000-00002C1F0000}"/>
    <cellStyle name="Currency 15 8 2 2" xfId="10961" xr:uid="{00000000-0005-0000-0000-00002D1F0000}"/>
    <cellStyle name="Currency 15 8 3" xfId="10962" xr:uid="{00000000-0005-0000-0000-00002E1F0000}"/>
    <cellStyle name="Currency 15 9" xfId="10963" xr:uid="{00000000-0005-0000-0000-00002F1F0000}"/>
    <cellStyle name="Currency 15 9 2" xfId="10964" xr:uid="{00000000-0005-0000-0000-0000301F0000}"/>
    <cellStyle name="Currency 16" xfId="10965" xr:uid="{00000000-0005-0000-0000-0000311F0000}"/>
    <cellStyle name="Currency 16 2" xfId="10966" xr:uid="{00000000-0005-0000-0000-0000321F0000}"/>
    <cellStyle name="Currency 17" xfId="10967" xr:uid="{00000000-0005-0000-0000-0000331F0000}"/>
    <cellStyle name="Currency 17 2" xfId="10968" xr:uid="{00000000-0005-0000-0000-0000341F0000}"/>
    <cellStyle name="Currency 17 3" xfId="55085" xr:uid="{00000000-0005-0000-0000-0000351F0000}"/>
    <cellStyle name="Currency 18" xfId="10969" xr:uid="{00000000-0005-0000-0000-0000361F0000}"/>
    <cellStyle name="Currency 18 2" xfId="10970" xr:uid="{00000000-0005-0000-0000-0000371F0000}"/>
    <cellStyle name="Currency 19" xfId="10971" xr:uid="{00000000-0005-0000-0000-0000381F0000}"/>
    <cellStyle name="Currency 19 2" xfId="10972" xr:uid="{00000000-0005-0000-0000-0000391F0000}"/>
    <cellStyle name="Currency 2" xfId="534" xr:uid="{00000000-0005-0000-0000-00003A1F0000}"/>
    <cellStyle name="Currency 2 10" xfId="10973" xr:uid="{00000000-0005-0000-0000-00003B1F0000}"/>
    <cellStyle name="Currency 2 11" xfId="10974" xr:uid="{00000000-0005-0000-0000-00003C1F0000}"/>
    <cellStyle name="Currency 2 12" xfId="10975" xr:uid="{00000000-0005-0000-0000-00003D1F0000}"/>
    <cellStyle name="Currency 2 13" xfId="10976" xr:uid="{00000000-0005-0000-0000-00003E1F0000}"/>
    <cellStyle name="Currency 2 14" xfId="10977" xr:uid="{00000000-0005-0000-0000-00003F1F0000}"/>
    <cellStyle name="Currency 2 15" xfId="10978" xr:uid="{00000000-0005-0000-0000-0000401F0000}"/>
    <cellStyle name="Currency 2 16" xfId="10979" xr:uid="{00000000-0005-0000-0000-0000411F0000}"/>
    <cellStyle name="Currency 2 17" xfId="55086" xr:uid="{00000000-0005-0000-0000-0000421F0000}"/>
    <cellStyle name="Currency 2 2" xfId="535" xr:uid="{00000000-0005-0000-0000-0000431F0000}"/>
    <cellStyle name="Currency 2 2 2" xfId="10980" xr:uid="{00000000-0005-0000-0000-0000441F0000}"/>
    <cellStyle name="Currency 2 2 2 2" xfId="10981" xr:uid="{00000000-0005-0000-0000-0000451F0000}"/>
    <cellStyle name="Currency 2 2 2 2 2" xfId="55088" xr:uid="{00000000-0005-0000-0000-0000461F0000}"/>
    <cellStyle name="Currency 2 2 2 3" xfId="10982" xr:uid="{00000000-0005-0000-0000-0000471F0000}"/>
    <cellStyle name="Currency 2 2 2 3 2" xfId="55090" xr:uid="{00000000-0005-0000-0000-0000481F0000}"/>
    <cellStyle name="Currency 2 2 2 3 3" xfId="55089" xr:uid="{00000000-0005-0000-0000-0000491F0000}"/>
    <cellStyle name="Currency 2 2 2 4" xfId="55087" xr:uid="{00000000-0005-0000-0000-00004A1F0000}"/>
    <cellStyle name="Currency 2 2 3" xfId="10983" xr:uid="{00000000-0005-0000-0000-00004B1F0000}"/>
    <cellStyle name="Currency 2 3" xfId="536" xr:uid="{00000000-0005-0000-0000-00004C1F0000}"/>
    <cellStyle name="Currency 2 3 2" xfId="10984" xr:uid="{00000000-0005-0000-0000-00004D1F0000}"/>
    <cellStyle name="Currency 2 3 3" xfId="10985" xr:uid="{00000000-0005-0000-0000-00004E1F0000}"/>
    <cellStyle name="Currency 2 3 3 2" xfId="55093" xr:uid="{00000000-0005-0000-0000-00004F1F0000}"/>
    <cellStyle name="Currency 2 3 3 3" xfId="55092" xr:uid="{00000000-0005-0000-0000-0000501F0000}"/>
    <cellStyle name="Currency 2 3 4" xfId="55091" xr:uid="{00000000-0005-0000-0000-0000511F0000}"/>
    <cellStyle name="Currency 2 4" xfId="10986" xr:uid="{00000000-0005-0000-0000-0000521F0000}"/>
    <cellStyle name="Currency 2 4 2" xfId="10987" xr:uid="{00000000-0005-0000-0000-0000531F0000}"/>
    <cellStyle name="Currency 2 5" xfId="10988" xr:uid="{00000000-0005-0000-0000-0000541F0000}"/>
    <cellStyle name="Currency 2 6" xfId="10989" xr:uid="{00000000-0005-0000-0000-0000551F0000}"/>
    <cellStyle name="Currency 2 7" xfId="10990" xr:uid="{00000000-0005-0000-0000-0000561F0000}"/>
    <cellStyle name="Currency 2 8" xfId="10991" xr:uid="{00000000-0005-0000-0000-0000571F0000}"/>
    <cellStyle name="Currency 2 9" xfId="10992" xr:uid="{00000000-0005-0000-0000-0000581F0000}"/>
    <cellStyle name="Currency 20" xfId="10993" xr:uid="{00000000-0005-0000-0000-0000591F0000}"/>
    <cellStyle name="Currency 20 2" xfId="10994" xr:uid="{00000000-0005-0000-0000-00005A1F0000}"/>
    <cellStyle name="Currency 21" xfId="10995" xr:uid="{00000000-0005-0000-0000-00005B1F0000}"/>
    <cellStyle name="Currency 21 2" xfId="10996" xr:uid="{00000000-0005-0000-0000-00005C1F0000}"/>
    <cellStyle name="Currency 22" xfId="10997" xr:uid="{00000000-0005-0000-0000-00005D1F0000}"/>
    <cellStyle name="Currency 22 2" xfId="10998" xr:uid="{00000000-0005-0000-0000-00005E1F0000}"/>
    <cellStyle name="Currency 23" xfId="10999" xr:uid="{00000000-0005-0000-0000-00005F1F0000}"/>
    <cellStyle name="Currency 23 2" xfId="11000" xr:uid="{00000000-0005-0000-0000-0000601F0000}"/>
    <cellStyle name="Currency 24" xfId="11001" xr:uid="{00000000-0005-0000-0000-0000611F0000}"/>
    <cellStyle name="Currency 24 2" xfId="11002" xr:uid="{00000000-0005-0000-0000-0000621F0000}"/>
    <cellStyle name="Currency 24 2 2" xfId="11003" xr:uid="{00000000-0005-0000-0000-0000631F0000}"/>
    <cellStyle name="Currency 24 2 2 2" xfId="11004" xr:uid="{00000000-0005-0000-0000-0000641F0000}"/>
    <cellStyle name="Currency 24 2 2 2 2" xfId="11005" xr:uid="{00000000-0005-0000-0000-0000651F0000}"/>
    <cellStyle name="Currency 24 2 2 3" xfId="11006" xr:uid="{00000000-0005-0000-0000-0000661F0000}"/>
    <cellStyle name="Currency 24 2 3" xfId="11007" xr:uid="{00000000-0005-0000-0000-0000671F0000}"/>
    <cellStyle name="Currency 24 2 3 2" xfId="11008" xr:uid="{00000000-0005-0000-0000-0000681F0000}"/>
    <cellStyle name="Currency 24 2 3 2 2" xfId="11009" xr:uid="{00000000-0005-0000-0000-0000691F0000}"/>
    <cellStyle name="Currency 24 2 3 3" xfId="11010" xr:uid="{00000000-0005-0000-0000-00006A1F0000}"/>
    <cellStyle name="Currency 24 2 4" xfId="11011" xr:uid="{00000000-0005-0000-0000-00006B1F0000}"/>
    <cellStyle name="Currency 24 2 4 2" xfId="11012" xr:uid="{00000000-0005-0000-0000-00006C1F0000}"/>
    <cellStyle name="Currency 24 2 4 2 2" xfId="11013" xr:uid="{00000000-0005-0000-0000-00006D1F0000}"/>
    <cellStyle name="Currency 24 2 4 3" xfId="11014" xr:uid="{00000000-0005-0000-0000-00006E1F0000}"/>
    <cellStyle name="Currency 24 2 5" xfId="11015" xr:uid="{00000000-0005-0000-0000-00006F1F0000}"/>
    <cellStyle name="Currency 24 2 5 2" xfId="11016" xr:uid="{00000000-0005-0000-0000-0000701F0000}"/>
    <cellStyle name="Currency 24 2 6" xfId="11017" xr:uid="{00000000-0005-0000-0000-0000711F0000}"/>
    <cellStyle name="Currency 24 2 6 2" xfId="11018" xr:uid="{00000000-0005-0000-0000-0000721F0000}"/>
    <cellStyle name="Currency 24 2 7" xfId="11019" xr:uid="{00000000-0005-0000-0000-0000731F0000}"/>
    <cellStyle name="Currency 24 3" xfId="11020" xr:uid="{00000000-0005-0000-0000-0000741F0000}"/>
    <cellStyle name="Currency 24 3 2" xfId="11021" xr:uid="{00000000-0005-0000-0000-0000751F0000}"/>
    <cellStyle name="Currency 24 3 2 2" xfId="11022" xr:uid="{00000000-0005-0000-0000-0000761F0000}"/>
    <cellStyle name="Currency 24 3 2 2 2" xfId="11023" xr:uid="{00000000-0005-0000-0000-0000771F0000}"/>
    <cellStyle name="Currency 24 3 2 3" xfId="11024" xr:uid="{00000000-0005-0000-0000-0000781F0000}"/>
    <cellStyle name="Currency 24 3 3" xfId="11025" xr:uid="{00000000-0005-0000-0000-0000791F0000}"/>
    <cellStyle name="Currency 24 3 3 2" xfId="11026" xr:uid="{00000000-0005-0000-0000-00007A1F0000}"/>
    <cellStyle name="Currency 24 3 3 2 2" xfId="11027" xr:uid="{00000000-0005-0000-0000-00007B1F0000}"/>
    <cellStyle name="Currency 24 3 3 3" xfId="11028" xr:uid="{00000000-0005-0000-0000-00007C1F0000}"/>
    <cellStyle name="Currency 24 3 4" xfId="11029" xr:uid="{00000000-0005-0000-0000-00007D1F0000}"/>
    <cellStyle name="Currency 24 3 4 2" xfId="11030" xr:uid="{00000000-0005-0000-0000-00007E1F0000}"/>
    <cellStyle name="Currency 24 3 4 2 2" xfId="11031" xr:uid="{00000000-0005-0000-0000-00007F1F0000}"/>
    <cellStyle name="Currency 24 3 4 3" xfId="11032" xr:uid="{00000000-0005-0000-0000-0000801F0000}"/>
    <cellStyle name="Currency 24 3 5" xfId="11033" xr:uid="{00000000-0005-0000-0000-0000811F0000}"/>
    <cellStyle name="Currency 24 3 5 2" xfId="11034" xr:uid="{00000000-0005-0000-0000-0000821F0000}"/>
    <cellStyle name="Currency 24 3 6" xfId="11035" xr:uid="{00000000-0005-0000-0000-0000831F0000}"/>
    <cellStyle name="Currency 24 4" xfId="11036" xr:uid="{00000000-0005-0000-0000-0000841F0000}"/>
    <cellStyle name="Currency 24 4 2" xfId="11037" xr:uid="{00000000-0005-0000-0000-0000851F0000}"/>
    <cellStyle name="Currency 24 4 2 2" xfId="11038" xr:uid="{00000000-0005-0000-0000-0000861F0000}"/>
    <cellStyle name="Currency 24 4 3" xfId="11039" xr:uid="{00000000-0005-0000-0000-0000871F0000}"/>
    <cellStyle name="Currency 24 5" xfId="11040" xr:uid="{00000000-0005-0000-0000-0000881F0000}"/>
    <cellStyle name="Currency 24 5 2" xfId="11041" xr:uid="{00000000-0005-0000-0000-0000891F0000}"/>
    <cellStyle name="Currency 24 5 2 2" xfId="11042" xr:uid="{00000000-0005-0000-0000-00008A1F0000}"/>
    <cellStyle name="Currency 24 5 3" xfId="11043" xr:uid="{00000000-0005-0000-0000-00008B1F0000}"/>
    <cellStyle name="Currency 24 6" xfId="11044" xr:uid="{00000000-0005-0000-0000-00008C1F0000}"/>
    <cellStyle name="Currency 24 6 2" xfId="11045" xr:uid="{00000000-0005-0000-0000-00008D1F0000}"/>
    <cellStyle name="Currency 24 6 2 2" xfId="11046" xr:uid="{00000000-0005-0000-0000-00008E1F0000}"/>
    <cellStyle name="Currency 24 6 3" xfId="11047" xr:uid="{00000000-0005-0000-0000-00008F1F0000}"/>
    <cellStyle name="Currency 24 7" xfId="11048" xr:uid="{00000000-0005-0000-0000-0000901F0000}"/>
    <cellStyle name="Currency 24 7 2" xfId="11049" xr:uid="{00000000-0005-0000-0000-0000911F0000}"/>
    <cellStyle name="Currency 24 8" xfId="11050" xr:uid="{00000000-0005-0000-0000-0000921F0000}"/>
    <cellStyle name="Currency 24 8 2" xfId="11051" xr:uid="{00000000-0005-0000-0000-0000931F0000}"/>
    <cellStyle name="Currency 24 9" xfId="11052" xr:uid="{00000000-0005-0000-0000-0000941F0000}"/>
    <cellStyle name="Currency 25" xfId="11053" xr:uid="{00000000-0005-0000-0000-0000951F0000}"/>
    <cellStyle name="Currency 25 2" xfId="11054" xr:uid="{00000000-0005-0000-0000-0000961F0000}"/>
    <cellStyle name="Currency 25 2 2" xfId="11055" xr:uid="{00000000-0005-0000-0000-0000971F0000}"/>
    <cellStyle name="Currency 25 2 2 2" xfId="11056" xr:uid="{00000000-0005-0000-0000-0000981F0000}"/>
    <cellStyle name="Currency 25 2 2 2 2" xfId="11057" xr:uid="{00000000-0005-0000-0000-0000991F0000}"/>
    <cellStyle name="Currency 25 2 2 3" xfId="11058" xr:uid="{00000000-0005-0000-0000-00009A1F0000}"/>
    <cellStyle name="Currency 25 2 3" xfId="11059" xr:uid="{00000000-0005-0000-0000-00009B1F0000}"/>
    <cellStyle name="Currency 25 2 3 2" xfId="11060" xr:uid="{00000000-0005-0000-0000-00009C1F0000}"/>
    <cellStyle name="Currency 25 2 3 2 2" xfId="11061" xr:uid="{00000000-0005-0000-0000-00009D1F0000}"/>
    <cellStyle name="Currency 25 2 3 3" xfId="11062" xr:uid="{00000000-0005-0000-0000-00009E1F0000}"/>
    <cellStyle name="Currency 25 2 4" xfId="11063" xr:uid="{00000000-0005-0000-0000-00009F1F0000}"/>
    <cellStyle name="Currency 25 2 4 2" xfId="11064" xr:uid="{00000000-0005-0000-0000-0000A01F0000}"/>
    <cellStyle name="Currency 25 2 4 2 2" xfId="11065" xr:uid="{00000000-0005-0000-0000-0000A11F0000}"/>
    <cellStyle name="Currency 25 2 4 3" xfId="11066" xr:uid="{00000000-0005-0000-0000-0000A21F0000}"/>
    <cellStyle name="Currency 25 2 5" xfId="11067" xr:uid="{00000000-0005-0000-0000-0000A31F0000}"/>
    <cellStyle name="Currency 25 2 5 2" xfId="11068" xr:uid="{00000000-0005-0000-0000-0000A41F0000}"/>
    <cellStyle name="Currency 25 2 6" xfId="11069" xr:uid="{00000000-0005-0000-0000-0000A51F0000}"/>
    <cellStyle name="Currency 25 2 6 2" xfId="11070" xr:uid="{00000000-0005-0000-0000-0000A61F0000}"/>
    <cellStyle name="Currency 25 2 7" xfId="11071" xr:uid="{00000000-0005-0000-0000-0000A71F0000}"/>
    <cellStyle name="Currency 25 3" xfId="11072" xr:uid="{00000000-0005-0000-0000-0000A81F0000}"/>
    <cellStyle name="Currency 25 3 2" xfId="11073" xr:uid="{00000000-0005-0000-0000-0000A91F0000}"/>
    <cellStyle name="Currency 25 3 2 2" xfId="11074" xr:uid="{00000000-0005-0000-0000-0000AA1F0000}"/>
    <cellStyle name="Currency 25 3 2 2 2" xfId="11075" xr:uid="{00000000-0005-0000-0000-0000AB1F0000}"/>
    <cellStyle name="Currency 25 3 2 3" xfId="11076" xr:uid="{00000000-0005-0000-0000-0000AC1F0000}"/>
    <cellStyle name="Currency 25 3 3" xfId="11077" xr:uid="{00000000-0005-0000-0000-0000AD1F0000}"/>
    <cellStyle name="Currency 25 3 3 2" xfId="11078" xr:uid="{00000000-0005-0000-0000-0000AE1F0000}"/>
    <cellStyle name="Currency 25 3 3 2 2" xfId="11079" xr:uid="{00000000-0005-0000-0000-0000AF1F0000}"/>
    <cellStyle name="Currency 25 3 3 3" xfId="11080" xr:uid="{00000000-0005-0000-0000-0000B01F0000}"/>
    <cellStyle name="Currency 25 3 4" xfId="11081" xr:uid="{00000000-0005-0000-0000-0000B11F0000}"/>
    <cellStyle name="Currency 25 3 4 2" xfId="11082" xr:uid="{00000000-0005-0000-0000-0000B21F0000}"/>
    <cellStyle name="Currency 25 3 4 2 2" xfId="11083" xr:uid="{00000000-0005-0000-0000-0000B31F0000}"/>
    <cellStyle name="Currency 25 3 4 3" xfId="11084" xr:uid="{00000000-0005-0000-0000-0000B41F0000}"/>
    <cellStyle name="Currency 25 3 5" xfId="11085" xr:uid="{00000000-0005-0000-0000-0000B51F0000}"/>
    <cellStyle name="Currency 25 3 5 2" xfId="11086" xr:uid="{00000000-0005-0000-0000-0000B61F0000}"/>
    <cellStyle name="Currency 25 3 6" xfId="11087" xr:uid="{00000000-0005-0000-0000-0000B71F0000}"/>
    <cellStyle name="Currency 25 4" xfId="11088" xr:uid="{00000000-0005-0000-0000-0000B81F0000}"/>
    <cellStyle name="Currency 25 4 2" xfId="11089" xr:uid="{00000000-0005-0000-0000-0000B91F0000}"/>
    <cellStyle name="Currency 25 4 2 2" xfId="11090" xr:uid="{00000000-0005-0000-0000-0000BA1F0000}"/>
    <cellStyle name="Currency 25 4 3" xfId="11091" xr:uid="{00000000-0005-0000-0000-0000BB1F0000}"/>
    <cellStyle name="Currency 25 5" xfId="11092" xr:uid="{00000000-0005-0000-0000-0000BC1F0000}"/>
    <cellStyle name="Currency 25 5 2" xfId="11093" xr:uid="{00000000-0005-0000-0000-0000BD1F0000}"/>
    <cellStyle name="Currency 25 5 2 2" xfId="11094" xr:uid="{00000000-0005-0000-0000-0000BE1F0000}"/>
    <cellStyle name="Currency 25 5 3" xfId="11095" xr:uid="{00000000-0005-0000-0000-0000BF1F0000}"/>
    <cellStyle name="Currency 25 6" xfId="11096" xr:uid="{00000000-0005-0000-0000-0000C01F0000}"/>
    <cellStyle name="Currency 25 6 2" xfId="11097" xr:uid="{00000000-0005-0000-0000-0000C11F0000}"/>
    <cellStyle name="Currency 25 6 2 2" xfId="11098" xr:uid="{00000000-0005-0000-0000-0000C21F0000}"/>
    <cellStyle name="Currency 25 6 3" xfId="11099" xr:uid="{00000000-0005-0000-0000-0000C31F0000}"/>
    <cellStyle name="Currency 25 7" xfId="11100" xr:uid="{00000000-0005-0000-0000-0000C41F0000}"/>
    <cellStyle name="Currency 25 7 2" xfId="11101" xr:uid="{00000000-0005-0000-0000-0000C51F0000}"/>
    <cellStyle name="Currency 25 8" xfId="11102" xr:uid="{00000000-0005-0000-0000-0000C61F0000}"/>
    <cellStyle name="Currency 25 8 2" xfId="11103" xr:uid="{00000000-0005-0000-0000-0000C71F0000}"/>
    <cellStyle name="Currency 25 9" xfId="11104" xr:uid="{00000000-0005-0000-0000-0000C81F0000}"/>
    <cellStyle name="Currency 26" xfId="11105" xr:uid="{00000000-0005-0000-0000-0000C91F0000}"/>
    <cellStyle name="Currency 26 2" xfId="11106" xr:uid="{00000000-0005-0000-0000-0000CA1F0000}"/>
    <cellStyle name="Currency 26 2 2" xfId="11107" xr:uid="{00000000-0005-0000-0000-0000CB1F0000}"/>
    <cellStyle name="Currency 26 2 2 2" xfId="11108" xr:uid="{00000000-0005-0000-0000-0000CC1F0000}"/>
    <cellStyle name="Currency 26 2 2 2 2" xfId="11109" xr:uid="{00000000-0005-0000-0000-0000CD1F0000}"/>
    <cellStyle name="Currency 26 2 2 3" xfId="11110" xr:uid="{00000000-0005-0000-0000-0000CE1F0000}"/>
    <cellStyle name="Currency 26 2 3" xfId="11111" xr:uid="{00000000-0005-0000-0000-0000CF1F0000}"/>
    <cellStyle name="Currency 26 2 3 2" xfId="11112" xr:uid="{00000000-0005-0000-0000-0000D01F0000}"/>
    <cellStyle name="Currency 26 2 3 2 2" xfId="11113" xr:uid="{00000000-0005-0000-0000-0000D11F0000}"/>
    <cellStyle name="Currency 26 2 3 3" xfId="11114" xr:uid="{00000000-0005-0000-0000-0000D21F0000}"/>
    <cellStyle name="Currency 26 2 4" xfId="11115" xr:uid="{00000000-0005-0000-0000-0000D31F0000}"/>
    <cellStyle name="Currency 26 2 4 2" xfId="11116" xr:uid="{00000000-0005-0000-0000-0000D41F0000}"/>
    <cellStyle name="Currency 26 2 4 2 2" xfId="11117" xr:uid="{00000000-0005-0000-0000-0000D51F0000}"/>
    <cellStyle name="Currency 26 2 4 3" xfId="11118" xr:uid="{00000000-0005-0000-0000-0000D61F0000}"/>
    <cellStyle name="Currency 26 2 5" xfId="11119" xr:uid="{00000000-0005-0000-0000-0000D71F0000}"/>
    <cellStyle name="Currency 26 2 5 2" xfId="11120" xr:uid="{00000000-0005-0000-0000-0000D81F0000}"/>
    <cellStyle name="Currency 26 2 6" xfId="11121" xr:uid="{00000000-0005-0000-0000-0000D91F0000}"/>
    <cellStyle name="Currency 26 2 6 2" xfId="11122" xr:uid="{00000000-0005-0000-0000-0000DA1F0000}"/>
    <cellStyle name="Currency 26 2 7" xfId="11123" xr:uid="{00000000-0005-0000-0000-0000DB1F0000}"/>
    <cellStyle name="Currency 26 3" xfId="11124" xr:uid="{00000000-0005-0000-0000-0000DC1F0000}"/>
    <cellStyle name="Currency 26 3 2" xfId="11125" xr:uid="{00000000-0005-0000-0000-0000DD1F0000}"/>
    <cellStyle name="Currency 26 3 2 2" xfId="11126" xr:uid="{00000000-0005-0000-0000-0000DE1F0000}"/>
    <cellStyle name="Currency 26 3 2 2 2" xfId="11127" xr:uid="{00000000-0005-0000-0000-0000DF1F0000}"/>
    <cellStyle name="Currency 26 3 2 3" xfId="11128" xr:uid="{00000000-0005-0000-0000-0000E01F0000}"/>
    <cellStyle name="Currency 26 3 3" xfId="11129" xr:uid="{00000000-0005-0000-0000-0000E11F0000}"/>
    <cellStyle name="Currency 26 3 3 2" xfId="11130" xr:uid="{00000000-0005-0000-0000-0000E21F0000}"/>
    <cellStyle name="Currency 26 3 3 2 2" xfId="11131" xr:uid="{00000000-0005-0000-0000-0000E31F0000}"/>
    <cellStyle name="Currency 26 3 3 3" xfId="11132" xr:uid="{00000000-0005-0000-0000-0000E41F0000}"/>
    <cellStyle name="Currency 26 3 4" xfId="11133" xr:uid="{00000000-0005-0000-0000-0000E51F0000}"/>
    <cellStyle name="Currency 26 3 4 2" xfId="11134" xr:uid="{00000000-0005-0000-0000-0000E61F0000}"/>
    <cellStyle name="Currency 26 3 4 2 2" xfId="11135" xr:uid="{00000000-0005-0000-0000-0000E71F0000}"/>
    <cellStyle name="Currency 26 3 4 3" xfId="11136" xr:uid="{00000000-0005-0000-0000-0000E81F0000}"/>
    <cellStyle name="Currency 26 3 5" xfId="11137" xr:uid="{00000000-0005-0000-0000-0000E91F0000}"/>
    <cellStyle name="Currency 26 3 5 2" xfId="11138" xr:uid="{00000000-0005-0000-0000-0000EA1F0000}"/>
    <cellStyle name="Currency 26 3 6" xfId="11139" xr:uid="{00000000-0005-0000-0000-0000EB1F0000}"/>
    <cellStyle name="Currency 26 4" xfId="11140" xr:uid="{00000000-0005-0000-0000-0000EC1F0000}"/>
    <cellStyle name="Currency 26 4 2" xfId="11141" xr:uid="{00000000-0005-0000-0000-0000ED1F0000}"/>
    <cellStyle name="Currency 26 4 2 2" xfId="11142" xr:uid="{00000000-0005-0000-0000-0000EE1F0000}"/>
    <cellStyle name="Currency 26 4 3" xfId="11143" xr:uid="{00000000-0005-0000-0000-0000EF1F0000}"/>
    <cellStyle name="Currency 26 5" xfId="11144" xr:uid="{00000000-0005-0000-0000-0000F01F0000}"/>
    <cellStyle name="Currency 26 5 2" xfId="11145" xr:uid="{00000000-0005-0000-0000-0000F11F0000}"/>
    <cellStyle name="Currency 26 5 2 2" xfId="11146" xr:uid="{00000000-0005-0000-0000-0000F21F0000}"/>
    <cellStyle name="Currency 26 5 3" xfId="11147" xr:uid="{00000000-0005-0000-0000-0000F31F0000}"/>
    <cellStyle name="Currency 26 6" xfId="11148" xr:uid="{00000000-0005-0000-0000-0000F41F0000}"/>
    <cellStyle name="Currency 26 6 2" xfId="11149" xr:uid="{00000000-0005-0000-0000-0000F51F0000}"/>
    <cellStyle name="Currency 26 6 2 2" xfId="11150" xr:uid="{00000000-0005-0000-0000-0000F61F0000}"/>
    <cellStyle name="Currency 26 6 3" xfId="11151" xr:uid="{00000000-0005-0000-0000-0000F71F0000}"/>
    <cellStyle name="Currency 26 7" xfId="11152" xr:uid="{00000000-0005-0000-0000-0000F81F0000}"/>
    <cellStyle name="Currency 26 7 2" xfId="11153" xr:uid="{00000000-0005-0000-0000-0000F91F0000}"/>
    <cellStyle name="Currency 26 8" xfId="11154" xr:uid="{00000000-0005-0000-0000-0000FA1F0000}"/>
    <cellStyle name="Currency 26 8 2" xfId="11155" xr:uid="{00000000-0005-0000-0000-0000FB1F0000}"/>
    <cellStyle name="Currency 26 9" xfId="11156" xr:uid="{00000000-0005-0000-0000-0000FC1F0000}"/>
    <cellStyle name="Currency 27" xfId="11157" xr:uid="{00000000-0005-0000-0000-0000FD1F0000}"/>
    <cellStyle name="Currency 27 2" xfId="11158" xr:uid="{00000000-0005-0000-0000-0000FE1F0000}"/>
    <cellStyle name="Currency 27 2 2" xfId="11159" xr:uid="{00000000-0005-0000-0000-0000FF1F0000}"/>
    <cellStyle name="Currency 27 2 2 2" xfId="11160" xr:uid="{00000000-0005-0000-0000-000000200000}"/>
    <cellStyle name="Currency 27 2 2 2 2" xfId="11161" xr:uid="{00000000-0005-0000-0000-000001200000}"/>
    <cellStyle name="Currency 27 2 2 3" xfId="11162" xr:uid="{00000000-0005-0000-0000-000002200000}"/>
    <cellStyle name="Currency 27 2 3" xfId="11163" xr:uid="{00000000-0005-0000-0000-000003200000}"/>
    <cellStyle name="Currency 27 2 3 2" xfId="11164" xr:uid="{00000000-0005-0000-0000-000004200000}"/>
    <cellStyle name="Currency 27 2 3 2 2" xfId="11165" xr:uid="{00000000-0005-0000-0000-000005200000}"/>
    <cellStyle name="Currency 27 2 3 3" xfId="11166" xr:uid="{00000000-0005-0000-0000-000006200000}"/>
    <cellStyle name="Currency 27 2 4" xfId="11167" xr:uid="{00000000-0005-0000-0000-000007200000}"/>
    <cellStyle name="Currency 27 2 4 2" xfId="11168" xr:uid="{00000000-0005-0000-0000-000008200000}"/>
    <cellStyle name="Currency 27 2 4 2 2" xfId="11169" xr:uid="{00000000-0005-0000-0000-000009200000}"/>
    <cellStyle name="Currency 27 2 4 3" xfId="11170" xr:uid="{00000000-0005-0000-0000-00000A200000}"/>
    <cellStyle name="Currency 27 2 5" xfId="11171" xr:uid="{00000000-0005-0000-0000-00000B200000}"/>
    <cellStyle name="Currency 27 2 5 2" xfId="11172" xr:uid="{00000000-0005-0000-0000-00000C200000}"/>
    <cellStyle name="Currency 27 2 6" xfId="11173" xr:uid="{00000000-0005-0000-0000-00000D200000}"/>
    <cellStyle name="Currency 27 2 6 2" xfId="11174" xr:uid="{00000000-0005-0000-0000-00000E200000}"/>
    <cellStyle name="Currency 27 2 7" xfId="11175" xr:uid="{00000000-0005-0000-0000-00000F200000}"/>
    <cellStyle name="Currency 27 3" xfId="11176" xr:uid="{00000000-0005-0000-0000-000010200000}"/>
    <cellStyle name="Currency 27 3 2" xfId="11177" xr:uid="{00000000-0005-0000-0000-000011200000}"/>
    <cellStyle name="Currency 27 3 2 2" xfId="11178" xr:uid="{00000000-0005-0000-0000-000012200000}"/>
    <cellStyle name="Currency 27 3 2 2 2" xfId="11179" xr:uid="{00000000-0005-0000-0000-000013200000}"/>
    <cellStyle name="Currency 27 3 2 3" xfId="11180" xr:uid="{00000000-0005-0000-0000-000014200000}"/>
    <cellStyle name="Currency 27 3 3" xfId="11181" xr:uid="{00000000-0005-0000-0000-000015200000}"/>
    <cellStyle name="Currency 27 3 3 2" xfId="11182" xr:uid="{00000000-0005-0000-0000-000016200000}"/>
    <cellStyle name="Currency 27 3 3 2 2" xfId="11183" xr:uid="{00000000-0005-0000-0000-000017200000}"/>
    <cellStyle name="Currency 27 3 3 3" xfId="11184" xr:uid="{00000000-0005-0000-0000-000018200000}"/>
    <cellStyle name="Currency 27 3 4" xfId="11185" xr:uid="{00000000-0005-0000-0000-000019200000}"/>
    <cellStyle name="Currency 27 3 4 2" xfId="11186" xr:uid="{00000000-0005-0000-0000-00001A200000}"/>
    <cellStyle name="Currency 27 3 4 2 2" xfId="11187" xr:uid="{00000000-0005-0000-0000-00001B200000}"/>
    <cellStyle name="Currency 27 3 4 3" xfId="11188" xr:uid="{00000000-0005-0000-0000-00001C200000}"/>
    <cellStyle name="Currency 27 3 5" xfId="11189" xr:uid="{00000000-0005-0000-0000-00001D200000}"/>
    <cellStyle name="Currency 27 3 5 2" xfId="11190" xr:uid="{00000000-0005-0000-0000-00001E200000}"/>
    <cellStyle name="Currency 27 3 6" xfId="11191" xr:uid="{00000000-0005-0000-0000-00001F200000}"/>
    <cellStyle name="Currency 27 4" xfId="11192" xr:uid="{00000000-0005-0000-0000-000020200000}"/>
    <cellStyle name="Currency 27 4 2" xfId="11193" xr:uid="{00000000-0005-0000-0000-000021200000}"/>
    <cellStyle name="Currency 27 4 2 2" xfId="11194" xr:uid="{00000000-0005-0000-0000-000022200000}"/>
    <cellStyle name="Currency 27 4 3" xfId="11195" xr:uid="{00000000-0005-0000-0000-000023200000}"/>
    <cellStyle name="Currency 27 5" xfId="11196" xr:uid="{00000000-0005-0000-0000-000024200000}"/>
    <cellStyle name="Currency 27 5 2" xfId="11197" xr:uid="{00000000-0005-0000-0000-000025200000}"/>
    <cellStyle name="Currency 27 5 2 2" xfId="11198" xr:uid="{00000000-0005-0000-0000-000026200000}"/>
    <cellStyle name="Currency 27 5 3" xfId="11199" xr:uid="{00000000-0005-0000-0000-000027200000}"/>
    <cellStyle name="Currency 27 6" xfId="11200" xr:uid="{00000000-0005-0000-0000-000028200000}"/>
    <cellStyle name="Currency 27 6 2" xfId="11201" xr:uid="{00000000-0005-0000-0000-000029200000}"/>
    <cellStyle name="Currency 27 6 2 2" xfId="11202" xr:uid="{00000000-0005-0000-0000-00002A200000}"/>
    <cellStyle name="Currency 27 6 3" xfId="11203" xr:uid="{00000000-0005-0000-0000-00002B200000}"/>
    <cellStyle name="Currency 27 7" xfId="11204" xr:uid="{00000000-0005-0000-0000-00002C200000}"/>
    <cellStyle name="Currency 27 7 2" xfId="11205" xr:uid="{00000000-0005-0000-0000-00002D200000}"/>
    <cellStyle name="Currency 27 8" xfId="11206" xr:uid="{00000000-0005-0000-0000-00002E200000}"/>
    <cellStyle name="Currency 27 8 2" xfId="11207" xr:uid="{00000000-0005-0000-0000-00002F200000}"/>
    <cellStyle name="Currency 27 9" xfId="11208" xr:uid="{00000000-0005-0000-0000-000030200000}"/>
    <cellStyle name="Currency 28" xfId="11209" xr:uid="{00000000-0005-0000-0000-000031200000}"/>
    <cellStyle name="Currency 28 2" xfId="11210" xr:uid="{00000000-0005-0000-0000-000032200000}"/>
    <cellStyle name="Currency 28 2 2" xfId="11211" xr:uid="{00000000-0005-0000-0000-000033200000}"/>
    <cellStyle name="Currency 28 2 2 2" xfId="11212" xr:uid="{00000000-0005-0000-0000-000034200000}"/>
    <cellStyle name="Currency 28 2 2 2 2" xfId="11213" xr:uid="{00000000-0005-0000-0000-000035200000}"/>
    <cellStyle name="Currency 28 2 2 3" xfId="11214" xr:uid="{00000000-0005-0000-0000-000036200000}"/>
    <cellStyle name="Currency 28 2 3" xfId="11215" xr:uid="{00000000-0005-0000-0000-000037200000}"/>
    <cellStyle name="Currency 28 2 3 2" xfId="11216" xr:uid="{00000000-0005-0000-0000-000038200000}"/>
    <cellStyle name="Currency 28 2 3 2 2" xfId="11217" xr:uid="{00000000-0005-0000-0000-000039200000}"/>
    <cellStyle name="Currency 28 2 3 3" xfId="11218" xr:uid="{00000000-0005-0000-0000-00003A200000}"/>
    <cellStyle name="Currency 28 2 4" xfId="11219" xr:uid="{00000000-0005-0000-0000-00003B200000}"/>
    <cellStyle name="Currency 28 2 4 2" xfId="11220" xr:uid="{00000000-0005-0000-0000-00003C200000}"/>
    <cellStyle name="Currency 28 2 4 2 2" xfId="11221" xr:uid="{00000000-0005-0000-0000-00003D200000}"/>
    <cellStyle name="Currency 28 2 4 3" xfId="11222" xr:uid="{00000000-0005-0000-0000-00003E200000}"/>
    <cellStyle name="Currency 28 2 5" xfId="11223" xr:uid="{00000000-0005-0000-0000-00003F200000}"/>
    <cellStyle name="Currency 28 2 5 2" xfId="11224" xr:uid="{00000000-0005-0000-0000-000040200000}"/>
    <cellStyle name="Currency 28 2 6" xfId="11225" xr:uid="{00000000-0005-0000-0000-000041200000}"/>
    <cellStyle name="Currency 28 2 6 2" xfId="11226" xr:uid="{00000000-0005-0000-0000-000042200000}"/>
    <cellStyle name="Currency 28 2 7" xfId="11227" xr:uid="{00000000-0005-0000-0000-000043200000}"/>
    <cellStyle name="Currency 28 3" xfId="11228" xr:uid="{00000000-0005-0000-0000-000044200000}"/>
    <cellStyle name="Currency 28 3 2" xfId="11229" xr:uid="{00000000-0005-0000-0000-000045200000}"/>
    <cellStyle name="Currency 28 3 2 2" xfId="11230" xr:uid="{00000000-0005-0000-0000-000046200000}"/>
    <cellStyle name="Currency 28 3 2 2 2" xfId="11231" xr:uid="{00000000-0005-0000-0000-000047200000}"/>
    <cellStyle name="Currency 28 3 2 3" xfId="11232" xr:uid="{00000000-0005-0000-0000-000048200000}"/>
    <cellStyle name="Currency 28 3 3" xfId="11233" xr:uid="{00000000-0005-0000-0000-000049200000}"/>
    <cellStyle name="Currency 28 3 3 2" xfId="11234" xr:uid="{00000000-0005-0000-0000-00004A200000}"/>
    <cellStyle name="Currency 28 3 3 2 2" xfId="11235" xr:uid="{00000000-0005-0000-0000-00004B200000}"/>
    <cellStyle name="Currency 28 3 3 3" xfId="11236" xr:uid="{00000000-0005-0000-0000-00004C200000}"/>
    <cellStyle name="Currency 28 3 4" xfId="11237" xr:uid="{00000000-0005-0000-0000-00004D200000}"/>
    <cellStyle name="Currency 28 3 4 2" xfId="11238" xr:uid="{00000000-0005-0000-0000-00004E200000}"/>
    <cellStyle name="Currency 28 3 4 2 2" xfId="11239" xr:uid="{00000000-0005-0000-0000-00004F200000}"/>
    <cellStyle name="Currency 28 3 4 3" xfId="11240" xr:uid="{00000000-0005-0000-0000-000050200000}"/>
    <cellStyle name="Currency 28 3 5" xfId="11241" xr:uid="{00000000-0005-0000-0000-000051200000}"/>
    <cellStyle name="Currency 28 3 5 2" xfId="11242" xr:uid="{00000000-0005-0000-0000-000052200000}"/>
    <cellStyle name="Currency 28 3 6" xfId="11243" xr:uid="{00000000-0005-0000-0000-000053200000}"/>
    <cellStyle name="Currency 28 4" xfId="11244" xr:uid="{00000000-0005-0000-0000-000054200000}"/>
    <cellStyle name="Currency 28 4 2" xfId="11245" xr:uid="{00000000-0005-0000-0000-000055200000}"/>
    <cellStyle name="Currency 28 4 2 2" xfId="11246" xr:uid="{00000000-0005-0000-0000-000056200000}"/>
    <cellStyle name="Currency 28 4 3" xfId="11247" xr:uid="{00000000-0005-0000-0000-000057200000}"/>
    <cellStyle name="Currency 28 5" xfId="11248" xr:uid="{00000000-0005-0000-0000-000058200000}"/>
    <cellStyle name="Currency 28 5 2" xfId="11249" xr:uid="{00000000-0005-0000-0000-000059200000}"/>
    <cellStyle name="Currency 28 5 2 2" xfId="11250" xr:uid="{00000000-0005-0000-0000-00005A200000}"/>
    <cellStyle name="Currency 28 5 3" xfId="11251" xr:uid="{00000000-0005-0000-0000-00005B200000}"/>
    <cellStyle name="Currency 28 6" xfId="11252" xr:uid="{00000000-0005-0000-0000-00005C200000}"/>
    <cellStyle name="Currency 28 6 2" xfId="11253" xr:uid="{00000000-0005-0000-0000-00005D200000}"/>
    <cellStyle name="Currency 28 6 2 2" xfId="11254" xr:uid="{00000000-0005-0000-0000-00005E200000}"/>
    <cellStyle name="Currency 28 6 3" xfId="11255" xr:uid="{00000000-0005-0000-0000-00005F200000}"/>
    <cellStyle name="Currency 28 7" xfId="11256" xr:uid="{00000000-0005-0000-0000-000060200000}"/>
    <cellStyle name="Currency 28 7 2" xfId="11257" xr:uid="{00000000-0005-0000-0000-000061200000}"/>
    <cellStyle name="Currency 28 8" xfId="11258" xr:uid="{00000000-0005-0000-0000-000062200000}"/>
    <cellStyle name="Currency 28 8 2" xfId="11259" xr:uid="{00000000-0005-0000-0000-000063200000}"/>
    <cellStyle name="Currency 28 9" xfId="11260" xr:uid="{00000000-0005-0000-0000-000064200000}"/>
    <cellStyle name="Currency 29" xfId="11261" xr:uid="{00000000-0005-0000-0000-000065200000}"/>
    <cellStyle name="Currency 3" xfId="6" xr:uid="{00000000-0005-0000-0000-000066200000}"/>
    <cellStyle name="Currency 3 10" xfId="11262" xr:uid="{00000000-0005-0000-0000-000067200000}"/>
    <cellStyle name="Currency 3 11" xfId="11263" xr:uid="{00000000-0005-0000-0000-000068200000}"/>
    <cellStyle name="Currency 3 11 2" xfId="11264" xr:uid="{00000000-0005-0000-0000-000069200000}"/>
    <cellStyle name="Currency 3 11 2 2" xfId="11265" xr:uid="{00000000-0005-0000-0000-00006A200000}"/>
    <cellStyle name="Currency 3 11 3" xfId="11266" xr:uid="{00000000-0005-0000-0000-00006B200000}"/>
    <cellStyle name="Currency 3 12" xfId="11267" xr:uid="{00000000-0005-0000-0000-00006C200000}"/>
    <cellStyle name="Currency 3 12 2" xfId="11268" xr:uid="{00000000-0005-0000-0000-00006D200000}"/>
    <cellStyle name="Currency 3 12 2 2" xfId="11269" xr:uid="{00000000-0005-0000-0000-00006E200000}"/>
    <cellStyle name="Currency 3 12 3" xfId="11270" xr:uid="{00000000-0005-0000-0000-00006F200000}"/>
    <cellStyle name="Currency 3 13" xfId="11271" xr:uid="{00000000-0005-0000-0000-000070200000}"/>
    <cellStyle name="Currency 3 13 2" xfId="11272" xr:uid="{00000000-0005-0000-0000-000071200000}"/>
    <cellStyle name="Currency 3 13 2 2" xfId="11273" xr:uid="{00000000-0005-0000-0000-000072200000}"/>
    <cellStyle name="Currency 3 13 3" xfId="11274" xr:uid="{00000000-0005-0000-0000-000073200000}"/>
    <cellStyle name="Currency 3 14" xfId="11275" xr:uid="{00000000-0005-0000-0000-000074200000}"/>
    <cellStyle name="Currency 3 14 2" xfId="11276" xr:uid="{00000000-0005-0000-0000-000075200000}"/>
    <cellStyle name="Currency 3 14 2 2" xfId="11277" xr:uid="{00000000-0005-0000-0000-000076200000}"/>
    <cellStyle name="Currency 3 14 3" xfId="11278" xr:uid="{00000000-0005-0000-0000-000077200000}"/>
    <cellStyle name="Currency 3 15" xfId="11279" xr:uid="{00000000-0005-0000-0000-000078200000}"/>
    <cellStyle name="Currency 3 15 2" xfId="11280" xr:uid="{00000000-0005-0000-0000-000079200000}"/>
    <cellStyle name="Currency 3 16" xfId="11281" xr:uid="{00000000-0005-0000-0000-00007A200000}"/>
    <cellStyle name="Currency 3 16 2" xfId="11282" xr:uid="{00000000-0005-0000-0000-00007B200000}"/>
    <cellStyle name="Currency 3 17" xfId="11283" xr:uid="{00000000-0005-0000-0000-00007C200000}"/>
    <cellStyle name="Currency 3 17 2" xfId="11284" xr:uid="{00000000-0005-0000-0000-00007D200000}"/>
    <cellStyle name="Currency 3 2" xfId="537" xr:uid="{00000000-0005-0000-0000-00007E200000}"/>
    <cellStyle name="Currency 3 2 2" xfId="11285" xr:uid="{00000000-0005-0000-0000-00007F200000}"/>
    <cellStyle name="Currency 3 2 2 10" xfId="11286" xr:uid="{00000000-0005-0000-0000-000080200000}"/>
    <cellStyle name="Currency 3 2 2 10 2" xfId="11287" xr:uid="{00000000-0005-0000-0000-000081200000}"/>
    <cellStyle name="Currency 3 2 2 10 2 2" xfId="11288" xr:uid="{00000000-0005-0000-0000-000082200000}"/>
    <cellStyle name="Currency 3 2 2 10 3" xfId="11289" xr:uid="{00000000-0005-0000-0000-000083200000}"/>
    <cellStyle name="Currency 3 2 2 11" xfId="11290" xr:uid="{00000000-0005-0000-0000-000084200000}"/>
    <cellStyle name="Currency 3 2 2 11 2" xfId="11291" xr:uid="{00000000-0005-0000-0000-000085200000}"/>
    <cellStyle name="Currency 3 2 2 11 2 2" xfId="11292" xr:uid="{00000000-0005-0000-0000-000086200000}"/>
    <cellStyle name="Currency 3 2 2 11 3" xfId="11293" xr:uid="{00000000-0005-0000-0000-000087200000}"/>
    <cellStyle name="Currency 3 2 2 12" xfId="11294" xr:uid="{00000000-0005-0000-0000-000088200000}"/>
    <cellStyle name="Currency 3 2 2 12 2" xfId="11295" xr:uid="{00000000-0005-0000-0000-000089200000}"/>
    <cellStyle name="Currency 3 2 2 13" xfId="11296" xr:uid="{00000000-0005-0000-0000-00008A200000}"/>
    <cellStyle name="Currency 3 2 2 13 2" xfId="11297" xr:uid="{00000000-0005-0000-0000-00008B200000}"/>
    <cellStyle name="Currency 3 2 2 14" xfId="11298" xr:uid="{00000000-0005-0000-0000-00008C200000}"/>
    <cellStyle name="Currency 3 2 2 15" xfId="11299" xr:uid="{00000000-0005-0000-0000-00008D200000}"/>
    <cellStyle name="Currency 3 2 2 2" xfId="11300" xr:uid="{00000000-0005-0000-0000-00008E200000}"/>
    <cellStyle name="Currency 3 2 2 2 10" xfId="11301" xr:uid="{00000000-0005-0000-0000-00008F200000}"/>
    <cellStyle name="Currency 3 2 2 2 10 2" xfId="11302" xr:uid="{00000000-0005-0000-0000-000090200000}"/>
    <cellStyle name="Currency 3 2 2 2 10 2 2" xfId="11303" xr:uid="{00000000-0005-0000-0000-000091200000}"/>
    <cellStyle name="Currency 3 2 2 2 10 3" xfId="11304" xr:uid="{00000000-0005-0000-0000-000092200000}"/>
    <cellStyle name="Currency 3 2 2 2 11" xfId="11305" xr:uid="{00000000-0005-0000-0000-000093200000}"/>
    <cellStyle name="Currency 3 2 2 2 11 2" xfId="11306" xr:uid="{00000000-0005-0000-0000-000094200000}"/>
    <cellStyle name="Currency 3 2 2 2 12" xfId="11307" xr:uid="{00000000-0005-0000-0000-000095200000}"/>
    <cellStyle name="Currency 3 2 2 2 12 2" xfId="11308" xr:uid="{00000000-0005-0000-0000-000096200000}"/>
    <cellStyle name="Currency 3 2 2 2 13" xfId="11309" xr:uid="{00000000-0005-0000-0000-000097200000}"/>
    <cellStyle name="Currency 3 2 2 2 14" xfId="55094" xr:uid="{00000000-0005-0000-0000-000098200000}"/>
    <cellStyle name="Currency 3 2 2 2 2" xfId="11310" xr:uid="{00000000-0005-0000-0000-000099200000}"/>
    <cellStyle name="Currency 3 2 2 2 2 2" xfId="11311" xr:uid="{00000000-0005-0000-0000-00009A200000}"/>
    <cellStyle name="Currency 3 2 2 2 2 2 2" xfId="11312" xr:uid="{00000000-0005-0000-0000-00009B200000}"/>
    <cellStyle name="Currency 3 2 2 2 2 2 2 2" xfId="11313" xr:uid="{00000000-0005-0000-0000-00009C200000}"/>
    <cellStyle name="Currency 3 2 2 2 2 2 2 2 2" xfId="11314" xr:uid="{00000000-0005-0000-0000-00009D200000}"/>
    <cellStyle name="Currency 3 2 2 2 2 2 2 3" xfId="11315" xr:uid="{00000000-0005-0000-0000-00009E200000}"/>
    <cellStyle name="Currency 3 2 2 2 2 2 3" xfId="11316" xr:uid="{00000000-0005-0000-0000-00009F200000}"/>
    <cellStyle name="Currency 3 2 2 2 2 2 3 2" xfId="11317" xr:uid="{00000000-0005-0000-0000-0000A0200000}"/>
    <cellStyle name="Currency 3 2 2 2 2 2 3 2 2" xfId="11318" xr:uid="{00000000-0005-0000-0000-0000A1200000}"/>
    <cellStyle name="Currency 3 2 2 2 2 2 3 3" xfId="11319" xr:uid="{00000000-0005-0000-0000-0000A2200000}"/>
    <cellStyle name="Currency 3 2 2 2 2 2 4" xfId="11320" xr:uid="{00000000-0005-0000-0000-0000A3200000}"/>
    <cellStyle name="Currency 3 2 2 2 2 2 4 2" xfId="11321" xr:uid="{00000000-0005-0000-0000-0000A4200000}"/>
    <cellStyle name="Currency 3 2 2 2 2 2 4 2 2" xfId="11322" xr:uid="{00000000-0005-0000-0000-0000A5200000}"/>
    <cellStyle name="Currency 3 2 2 2 2 2 4 3" xfId="11323" xr:uid="{00000000-0005-0000-0000-0000A6200000}"/>
    <cellStyle name="Currency 3 2 2 2 2 2 5" xfId="11324" xr:uid="{00000000-0005-0000-0000-0000A7200000}"/>
    <cellStyle name="Currency 3 2 2 2 2 2 5 2" xfId="11325" xr:uid="{00000000-0005-0000-0000-0000A8200000}"/>
    <cellStyle name="Currency 3 2 2 2 2 2 6" xfId="11326" xr:uid="{00000000-0005-0000-0000-0000A9200000}"/>
    <cellStyle name="Currency 3 2 2 2 2 2 6 2" xfId="11327" xr:uid="{00000000-0005-0000-0000-0000AA200000}"/>
    <cellStyle name="Currency 3 2 2 2 2 2 7" xfId="11328" xr:uid="{00000000-0005-0000-0000-0000AB200000}"/>
    <cellStyle name="Currency 3 2 2 2 2 3" xfId="11329" xr:uid="{00000000-0005-0000-0000-0000AC200000}"/>
    <cellStyle name="Currency 3 2 2 2 2 3 2" xfId="11330" xr:uid="{00000000-0005-0000-0000-0000AD200000}"/>
    <cellStyle name="Currency 3 2 2 2 2 3 2 2" xfId="11331" xr:uid="{00000000-0005-0000-0000-0000AE200000}"/>
    <cellStyle name="Currency 3 2 2 2 2 3 2 2 2" xfId="11332" xr:uid="{00000000-0005-0000-0000-0000AF200000}"/>
    <cellStyle name="Currency 3 2 2 2 2 3 2 3" xfId="11333" xr:uid="{00000000-0005-0000-0000-0000B0200000}"/>
    <cellStyle name="Currency 3 2 2 2 2 3 3" xfId="11334" xr:uid="{00000000-0005-0000-0000-0000B1200000}"/>
    <cellStyle name="Currency 3 2 2 2 2 3 3 2" xfId="11335" xr:uid="{00000000-0005-0000-0000-0000B2200000}"/>
    <cellStyle name="Currency 3 2 2 2 2 3 3 2 2" xfId="11336" xr:uid="{00000000-0005-0000-0000-0000B3200000}"/>
    <cellStyle name="Currency 3 2 2 2 2 3 3 3" xfId="11337" xr:uid="{00000000-0005-0000-0000-0000B4200000}"/>
    <cellStyle name="Currency 3 2 2 2 2 3 4" xfId="11338" xr:uid="{00000000-0005-0000-0000-0000B5200000}"/>
    <cellStyle name="Currency 3 2 2 2 2 3 4 2" xfId="11339" xr:uid="{00000000-0005-0000-0000-0000B6200000}"/>
    <cellStyle name="Currency 3 2 2 2 2 3 4 2 2" xfId="11340" xr:uid="{00000000-0005-0000-0000-0000B7200000}"/>
    <cellStyle name="Currency 3 2 2 2 2 3 4 3" xfId="11341" xr:uid="{00000000-0005-0000-0000-0000B8200000}"/>
    <cellStyle name="Currency 3 2 2 2 2 3 5" xfId="11342" xr:uid="{00000000-0005-0000-0000-0000B9200000}"/>
    <cellStyle name="Currency 3 2 2 2 2 3 5 2" xfId="11343" xr:uid="{00000000-0005-0000-0000-0000BA200000}"/>
    <cellStyle name="Currency 3 2 2 2 2 3 6" xfId="11344" xr:uid="{00000000-0005-0000-0000-0000BB200000}"/>
    <cellStyle name="Currency 3 2 2 2 2 4" xfId="11345" xr:uid="{00000000-0005-0000-0000-0000BC200000}"/>
    <cellStyle name="Currency 3 2 2 2 2 4 2" xfId="11346" xr:uid="{00000000-0005-0000-0000-0000BD200000}"/>
    <cellStyle name="Currency 3 2 2 2 2 4 2 2" xfId="11347" xr:uid="{00000000-0005-0000-0000-0000BE200000}"/>
    <cellStyle name="Currency 3 2 2 2 2 4 3" xfId="11348" xr:uid="{00000000-0005-0000-0000-0000BF200000}"/>
    <cellStyle name="Currency 3 2 2 2 2 5" xfId="11349" xr:uid="{00000000-0005-0000-0000-0000C0200000}"/>
    <cellStyle name="Currency 3 2 2 2 2 5 2" xfId="11350" xr:uid="{00000000-0005-0000-0000-0000C1200000}"/>
    <cellStyle name="Currency 3 2 2 2 2 5 2 2" xfId="11351" xr:uid="{00000000-0005-0000-0000-0000C2200000}"/>
    <cellStyle name="Currency 3 2 2 2 2 5 3" xfId="11352" xr:uid="{00000000-0005-0000-0000-0000C3200000}"/>
    <cellStyle name="Currency 3 2 2 2 2 6" xfId="11353" xr:uid="{00000000-0005-0000-0000-0000C4200000}"/>
    <cellStyle name="Currency 3 2 2 2 2 6 2" xfId="11354" xr:uid="{00000000-0005-0000-0000-0000C5200000}"/>
    <cellStyle name="Currency 3 2 2 2 2 6 2 2" xfId="11355" xr:uid="{00000000-0005-0000-0000-0000C6200000}"/>
    <cellStyle name="Currency 3 2 2 2 2 6 3" xfId="11356" xr:uid="{00000000-0005-0000-0000-0000C7200000}"/>
    <cellStyle name="Currency 3 2 2 2 2 7" xfId="11357" xr:uid="{00000000-0005-0000-0000-0000C8200000}"/>
    <cellStyle name="Currency 3 2 2 2 2 7 2" xfId="11358" xr:uid="{00000000-0005-0000-0000-0000C9200000}"/>
    <cellStyle name="Currency 3 2 2 2 2 8" xfId="11359" xr:uid="{00000000-0005-0000-0000-0000CA200000}"/>
    <cellStyle name="Currency 3 2 2 2 2 8 2" xfId="11360" xr:uid="{00000000-0005-0000-0000-0000CB200000}"/>
    <cellStyle name="Currency 3 2 2 2 2 9" xfId="11361" xr:uid="{00000000-0005-0000-0000-0000CC200000}"/>
    <cellStyle name="Currency 3 2 2 2 3" xfId="11362" xr:uid="{00000000-0005-0000-0000-0000CD200000}"/>
    <cellStyle name="Currency 3 2 2 2 3 2" xfId="11363" xr:uid="{00000000-0005-0000-0000-0000CE200000}"/>
    <cellStyle name="Currency 3 2 2 2 3 2 2" xfId="11364" xr:uid="{00000000-0005-0000-0000-0000CF200000}"/>
    <cellStyle name="Currency 3 2 2 2 3 2 2 2" xfId="11365" xr:uid="{00000000-0005-0000-0000-0000D0200000}"/>
    <cellStyle name="Currency 3 2 2 2 3 2 3" xfId="11366" xr:uid="{00000000-0005-0000-0000-0000D1200000}"/>
    <cellStyle name="Currency 3 2 2 2 3 3" xfId="11367" xr:uid="{00000000-0005-0000-0000-0000D2200000}"/>
    <cellStyle name="Currency 3 2 2 2 3 3 2" xfId="11368" xr:uid="{00000000-0005-0000-0000-0000D3200000}"/>
    <cellStyle name="Currency 3 2 2 2 3 3 2 2" xfId="11369" xr:uid="{00000000-0005-0000-0000-0000D4200000}"/>
    <cellStyle name="Currency 3 2 2 2 3 3 3" xfId="11370" xr:uid="{00000000-0005-0000-0000-0000D5200000}"/>
    <cellStyle name="Currency 3 2 2 2 3 4" xfId="11371" xr:uid="{00000000-0005-0000-0000-0000D6200000}"/>
    <cellStyle name="Currency 3 2 2 2 3 4 2" xfId="11372" xr:uid="{00000000-0005-0000-0000-0000D7200000}"/>
    <cellStyle name="Currency 3 2 2 2 3 4 2 2" xfId="11373" xr:uid="{00000000-0005-0000-0000-0000D8200000}"/>
    <cellStyle name="Currency 3 2 2 2 3 4 3" xfId="11374" xr:uid="{00000000-0005-0000-0000-0000D9200000}"/>
    <cellStyle name="Currency 3 2 2 2 3 5" xfId="11375" xr:uid="{00000000-0005-0000-0000-0000DA200000}"/>
    <cellStyle name="Currency 3 2 2 2 3 5 2" xfId="11376" xr:uid="{00000000-0005-0000-0000-0000DB200000}"/>
    <cellStyle name="Currency 3 2 2 2 3 6" xfId="11377" xr:uid="{00000000-0005-0000-0000-0000DC200000}"/>
    <cellStyle name="Currency 3 2 2 2 3 6 2" xfId="11378" xr:uid="{00000000-0005-0000-0000-0000DD200000}"/>
    <cellStyle name="Currency 3 2 2 2 3 7" xfId="11379" xr:uid="{00000000-0005-0000-0000-0000DE200000}"/>
    <cellStyle name="Currency 3 2 2 2 4" xfId="11380" xr:uid="{00000000-0005-0000-0000-0000DF200000}"/>
    <cellStyle name="Currency 3 2 2 2 4 2" xfId="11381" xr:uid="{00000000-0005-0000-0000-0000E0200000}"/>
    <cellStyle name="Currency 3 2 2 2 4 2 2" xfId="11382" xr:uid="{00000000-0005-0000-0000-0000E1200000}"/>
    <cellStyle name="Currency 3 2 2 2 4 2 2 2" xfId="11383" xr:uid="{00000000-0005-0000-0000-0000E2200000}"/>
    <cellStyle name="Currency 3 2 2 2 4 2 3" xfId="11384" xr:uid="{00000000-0005-0000-0000-0000E3200000}"/>
    <cellStyle name="Currency 3 2 2 2 4 3" xfId="11385" xr:uid="{00000000-0005-0000-0000-0000E4200000}"/>
    <cellStyle name="Currency 3 2 2 2 4 3 2" xfId="11386" xr:uid="{00000000-0005-0000-0000-0000E5200000}"/>
    <cellStyle name="Currency 3 2 2 2 4 3 2 2" xfId="11387" xr:uid="{00000000-0005-0000-0000-0000E6200000}"/>
    <cellStyle name="Currency 3 2 2 2 4 3 3" xfId="11388" xr:uid="{00000000-0005-0000-0000-0000E7200000}"/>
    <cellStyle name="Currency 3 2 2 2 4 4" xfId="11389" xr:uid="{00000000-0005-0000-0000-0000E8200000}"/>
    <cellStyle name="Currency 3 2 2 2 4 4 2" xfId="11390" xr:uid="{00000000-0005-0000-0000-0000E9200000}"/>
    <cellStyle name="Currency 3 2 2 2 4 4 2 2" xfId="11391" xr:uid="{00000000-0005-0000-0000-0000EA200000}"/>
    <cellStyle name="Currency 3 2 2 2 4 4 3" xfId="11392" xr:uid="{00000000-0005-0000-0000-0000EB200000}"/>
    <cellStyle name="Currency 3 2 2 2 4 5" xfId="11393" xr:uid="{00000000-0005-0000-0000-0000EC200000}"/>
    <cellStyle name="Currency 3 2 2 2 4 5 2" xfId="11394" xr:uid="{00000000-0005-0000-0000-0000ED200000}"/>
    <cellStyle name="Currency 3 2 2 2 4 6" xfId="11395" xr:uid="{00000000-0005-0000-0000-0000EE200000}"/>
    <cellStyle name="Currency 3 2 2 2 4 6 2" xfId="11396" xr:uid="{00000000-0005-0000-0000-0000EF200000}"/>
    <cellStyle name="Currency 3 2 2 2 4 7" xfId="11397" xr:uid="{00000000-0005-0000-0000-0000F0200000}"/>
    <cellStyle name="Currency 3 2 2 2 5" xfId="11398" xr:uid="{00000000-0005-0000-0000-0000F1200000}"/>
    <cellStyle name="Currency 3 2 2 2 5 2" xfId="11399" xr:uid="{00000000-0005-0000-0000-0000F2200000}"/>
    <cellStyle name="Currency 3 2 2 2 5 2 2" xfId="11400" xr:uid="{00000000-0005-0000-0000-0000F3200000}"/>
    <cellStyle name="Currency 3 2 2 2 5 2 2 2" xfId="11401" xr:uid="{00000000-0005-0000-0000-0000F4200000}"/>
    <cellStyle name="Currency 3 2 2 2 5 2 3" xfId="11402" xr:uid="{00000000-0005-0000-0000-0000F5200000}"/>
    <cellStyle name="Currency 3 2 2 2 5 3" xfId="11403" xr:uid="{00000000-0005-0000-0000-0000F6200000}"/>
    <cellStyle name="Currency 3 2 2 2 5 3 2" xfId="11404" xr:uid="{00000000-0005-0000-0000-0000F7200000}"/>
    <cellStyle name="Currency 3 2 2 2 5 3 2 2" xfId="11405" xr:uid="{00000000-0005-0000-0000-0000F8200000}"/>
    <cellStyle name="Currency 3 2 2 2 5 3 3" xfId="11406" xr:uid="{00000000-0005-0000-0000-0000F9200000}"/>
    <cellStyle name="Currency 3 2 2 2 5 4" xfId="11407" xr:uid="{00000000-0005-0000-0000-0000FA200000}"/>
    <cellStyle name="Currency 3 2 2 2 5 4 2" xfId="11408" xr:uid="{00000000-0005-0000-0000-0000FB200000}"/>
    <cellStyle name="Currency 3 2 2 2 5 4 2 2" xfId="11409" xr:uid="{00000000-0005-0000-0000-0000FC200000}"/>
    <cellStyle name="Currency 3 2 2 2 5 4 3" xfId="11410" xr:uid="{00000000-0005-0000-0000-0000FD200000}"/>
    <cellStyle name="Currency 3 2 2 2 5 5" xfId="11411" xr:uid="{00000000-0005-0000-0000-0000FE200000}"/>
    <cellStyle name="Currency 3 2 2 2 5 5 2" xfId="11412" xr:uid="{00000000-0005-0000-0000-0000FF200000}"/>
    <cellStyle name="Currency 3 2 2 2 5 6" xfId="11413" xr:uid="{00000000-0005-0000-0000-000000210000}"/>
    <cellStyle name="Currency 3 2 2 2 6" xfId="11414" xr:uid="{00000000-0005-0000-0000-000001210000}"/>
    <cellStyle name="Currency 3 2 2 2 6 2" xfId="11415" xr:uid="{00000000-0005-0000-0000-000002210000}"/>
    <cellStyle name="Currency 3 2 2 2 6 2 2" xfId="11416" xr:uid="{00000000-0005-0000-0000-000003210000}"/>
    <cellStyle name="Currency 3 2 2 2 6 2 2 2" xfId="11417" xr:uid="{00000000-0005-0000-0000-000004210000}"/>
    <cellStyle name="Currency 3 2 2 2 6 2 3" xfId="11418" xr:uid="{00000000-0005-0000-0000-000005210000}"/>
    <cellStyle name="Currency 3 2 2 2 6 3" xfId="11419" xr:uid="{00000000-0005-0000-0000-000006210000}"/>
    <cellStyle name="Currency 3 2 2 2 6 3 2" xfId="11420" xr:uid="{00000000-0005-0000-0000-000007210000}"/>
    <cellStyle name="Currency 3 2 2 2 6 3 2 2" xfId="11421" xr:uid="{00000000-0005-0000-0000-000008210000}"/>
    <cellStyle name="Currency 3 2 2 2 6 3 3" xfId="11422" xr:uid="{00000000-0005-0000-0000-000009210000}"/>
    <cellStyle name="Currency 3 2 2 2 6 4" xfId="11423" xr:uid="{00000000-0005-0000-0000-00000A210000}"/>
    <cellStyle name="Currency 3 2 2 2 6 4 2" xfId="11424" xr:uid="{00000000-0005-0000-0000-00000B210000}"/>
    <cellStyle name="Currency 3 2 2 2 6 4 2 2" xfId="11425" xr:uid="{00000000-0005-0000-0000-00000C210000}"/>
    <cellStyle name="Currency 3 2 2 2 6 4 3" xfId="11426" xr:uid="{00000000-0005-0000-0000-00000D210000}"/>
    <cellStyle name="Currency 3 2 2 2 6 5" xfId="11427" xr:uid="{00000000-0005-0000-0000-00000E210000}"/>
    <cellStyle name="Currency 3 2 2 2 6 5 2" xfId="11428" xr:uid="{00000000-0005-0000-0000-00000F210000}"/>
    <cellStyle name="Currency 3 2 2 2 6 6" xfId="11429" xr:uid="{00000000-0005-0000-0000-000010210000}"/>
    <cellStyle name="Currency 3 2 2 2 7" xfId="11430" xr:uid="{00000000-0005-0000-0000-000011210000}"/>
    <cellStyle name="Currency 3 2 2 2 7 2" xfId="11431" xr:uid="{00000000-0005-0000-0000-000012210000}"/>
    <cellStyle name="Currency 3 2 2 2 7 2 2" xfId="11432" xr:uid="{00000000-0005-0000-0000-000013210000}"/>
    <cellStyle name="Currency 3 2 2 2 7 3" xfId="11433" xr:uid="{00000000-0005-0000-0000-000014210000}"/>
    <cellStyle name="Currency 3 2 2 2 8" xfId="11434" xr:uid="{00000000-0005-0000-0000-000015210000}"/>
    <cellStyle name="Currency 3 2 2 2 8 2" xfId="11435" xr:uid="{00000000-0005-0000-0000-000016210000}"/>
    <cellStyle name="Currency 3 2 2 2 8 2 2" xfId="11436" xr:uid="{00000000-0005-0000-0000-000017210000}"/>
    <cellStyle name="Currency 3 2 2 2 8 3" xfId="11437" xr:uid="{00000000-0005-0000-0000-000018210000}"/>
    <cellStyle name="Currency 3 2 2 2 9" xfId="11438" xr:uid="{00000000-0005-0000-0000-000019210000}"/>
    <cellStyle name="Currency 3 2 2 2 9 2" xfId="11439" xr:uid="{00000000-0005-0000-0000-00001A210000}"/>
    <cellStyle name="Currency 3 2 2 2 9 2 2" xfId="11440" xr:uid="{00000000-0005-0000-0000-00001B210000}"/>
    <cellStyle name="Currency 3 2 2 2 9 3" xfId="11441" xr:uid="{00000000-0005-0000-0000-00001C210000}"/>
    <cellStyle name="Currency 3 2 2 3" xfId="11442" xr:uid="{00000000-0005-0000-0000-00001D210000}"/>
    <cellStyle name="Currency 3 2 2 3 10" xfId="55095" xr:uid="{00000000-0005-0000-0000-00001E210000}"/>
    <cellStyle name="Currency 3 2 2 3 2" xfId="11443" xr:uid="{00000000-0005-0000-0000-00001F210000}"/>
    <cellStyle name="Currency 3 2 2 3 2 2" xfId="11444" xr:uid="{00000000-0005-0000-0000-000020210000}"/>
    <cellStyle name="Currency 3 2 2 3 2 2 2" xfId="11445" xr:uid="{00000000-0005-0000-0000-000021210000}"/>
    <cellStyle name="Currency 3 2 2 3 2 2 2 2" xfId="11446" xr:uid="{00000000-0005-0000-0000-000022210000}"/>
    <cellStyle name="Currency 3 2 2 3 2 2 3" xfId="11447" xr:uid="{00000000-0005-0000-0000-000023210000}"/>
    <cellStyle name="Currency 3 2 2 3 2 3" xfId="11448" xr:uid="{00000000-0005-0000-0000-000024210000}"/>
    <cellStyle name="Currency 3 2 2 3 2 3 2" xfId="11449" xr:uid="{00000000-0005-0000-0000-000025210000}"/>
    <cellStyle name="Currency 3 2 2 3 2 3 2 2" xfId="11450" xr:uid="{00000000-0005-0000-0000-000026210000}"/>
    <cellStyle name="Currency 3 2 2 3 2 3 3" xfId="11451" xr:uid="{00000000-0005-0000-0000-000027210000}"/>
    <cellStyle name="Currency 3 2 2 3 2 4" xfId="11452" xr:uid="{00000000-0005-0000-0000-000028210000}"/>
    <cellStyle name="Currency 3 2 2 3 2 4 2" xfId="11453" xr:uid="{00000000-0005-0000-0000-000029210000}"/>
    <cellStyle name="Currency 3 2 2 3 2 4 2 2" xfId="11454" xr:uid="{00000000-0005-0000-0000-00002A210000}"/>
    <cellStyle name="Currency 3 2 2 3 2 4 3" xfId="11455" xr:uid="{00000000-0005-0000-0000-00002B210000}"/>
    <cellStyle name="Currency 3 2 2 3 2 5" xfId="11456" xr:uid="{00000000-0005-0000-0000-00002C210000}"/>
    <cellStyle name="Currency 3 2 2 3 2 5 2" xfId="11457" xr:uid="{00000000-0005-0000-0000-00002D210000}"/>
    <cellStyle name="Currency 3 2 2 3 2 6" xfId="11458" xr:uid="{00000000-0005-0000-0000-00002E210000}"/>
    <cellStyle name="Currency 3 2 2 3 2 6 2" xfId="11459" xr:uid="{00000000-0005-0000-0000-00002F210000}"/>
    <cellStyle name="Currency 3 2 2 3 2 7" xfId="11460" xr:uid="{00000000-0005-0000-0000-000030210000}"/>
    <cellStyle name="Currency 3 2 2 3 2 8" xfId="55096" xr:uid="{00000000-0005-0000-0000-000031210000}"/>
    <cellStyle name="Currency 3 2 2 3 3" xfId="11461" xr:uid="{00000000-0005-0000-0000-000032210000}"/>
    <cellStyle name="Currency 3 2 2 3 3 2" xfId="11462" xr:uid="{00000000-0005-0000-0000-000033210000}"/>
    <cellStyle name="Currency 3 2 2 3 3 2 2" xfId="11463" xr:uid="{00000000-0005-0000-0000-000034210000}"/>
    <cellStyle name="Currency 3 2 2 3 3 2 2 2" xfId="11464" xr:uid="{00000000-0005-0000-0000-000035210000}"/>
    <cellStyle name="Currency 3 2 2 3 3 2 3" xfId="11465" xr:uid="{00000000-0005-0000-0000-000036210000}"/>
    <cellStyle name="Currency 3 2 2 3 3 3" xfId="11466" xr:uid="{00000000-0005-0000-0000-000037210000}"/>
    <cellStyle name="Currency 3 2 2 3 3 3 2" xfId="11467" xr:uid="{00000000-0005-0000-0000-000038210000}"/>
    <cellStyle name="Currency 3 2 2 3 3 3 2 2" xfId="11468" xr:uid="{00000000-0005-0000-0000-000039210000}"/>
    <cellStyle name="Currency 3 2 2 3 3 3 3" xfId="11469" xr:uid="{00000000-0005-0000-0000-00003A210000}"/>
    <cellStyle name="Currency 3 2 2 3 3 4" xfId="11470" xr:uid="{00000000-0005-0000-0000-00003B210000}"/>
    <cellStyle name="Currency 3 2 2 3 3 4 2" xfId="11471" xr:uid="{00000000-0005-0000-0000-00003C210000}"/>
    <cellStyle name="Currency 3 2 2 3 3 4 2 2" xfId="11472" xr:uid="{00000000-0005-0000-0000-00003D210000}"/>
    <cellStyle name="Currency 3 2 2 3 3 4 3" xfId="11473" xr:uid="{00000000-0005-0000-0000-00003E210000}"/>
    <cellStyle name="Currency 3 2 2 3 3 5" xfId="11474" xr:uid="{00000000-0005-0000-0000-00003F210000}"/>
    <cellStyle name="Currency 3 2 2 3 3 5 2" xfId="11475" xr:uid="{00000000-0005-0000-0000-000040210000}"/>
    <cellStyle name="Currency 3 2 2 3 3 6" xfId="11476" xr:uid="{00000000-0005-0000-0000-000041210000}"/>
    <cellStyle name="Currency 3 2 2 3 4" xfId="11477" xr:uid="{00000000-0005-0000-0000-000042210000}"/>
    <cellStyle name="Currency 3 2 2 3 4 2" xfId="11478" xr:uid="{00000000-0005-0000-0000-000043210000}"/>
    <cellStyle name="Currency 3 2 2 3 4 2 2" xfId="11479" xr:uid="{00000000-0005-0000-0000-000044210000}"/>
    <cellStyle name="Currency 3 2 2 3 4 3" xfId="11480" xr:uid="{00000000-0005-0000-0000-000045210000}"/>
    <cellStyle name="Currency 3 2 2 3 5" xfId="11481" xr:uid="{00000000-0005-0000-0000-000046210000}"/>
    <cellStyle name="Currency 3 2 2 3 5 2" xfId="11482" xr:uid="{00000000-0005-0000-0000-000047210000}"/>
    <cellStyle name="Currency 3 2 2 3 5 2 2" xfId="11483" xr:uid="{00000000-0005-0000-0000-000048210000}"/>
    <cellStyle name="Currency 3 2 2 3 5 3" xfId="11484" xr:uid="{00000000-0005-0000-0000-000049210000}"/>
    <cellStyle name="Currency 3 2 2 3 6" xfId="11485" xr:uid="{00000000-0005-0000-0000-00004A210000}"/>
    <cellStyle name="Currency 3 2 2 3 6 2" xfId="11486" xr:uid="{00000000-0005-0000-0000-00004B210000}"/>
    <cellStyle name="Currency 3 2 2 3 6 2 2" xfId="11487" xr:uid="{00000000-0005-0000-0000-00004C210000}"/>
    <cellStyle name="Currency 3 2 2 3 6 3" xfId="11488" xr:uid="{00000000-0005-0000-0000-00004D210000}"/>
    <cellStyle name="Currency 3 2 2 3 7" xfId="11489" xr:uid="{00000000-0005-0000-0000-00004E210000}"/>
    <cellStyle name="Currency 3 2 2 3 7 2" xfId="11490" xr:uid="{00000000-0005-0000-0000-00004F210000}"/>
    <cellStyle name="Currency 3 2 2 3 8" xfId="11491" xr:uid="{00000000-0005-0000-0000-000050210000}"/>
    <cellStyle name="Currency 3 2 2 3 8 2" xfId="11492" xr:uid="{00000000-0005-0000-0000-000051210000}"/>
    <cellStyle name="Currency 3 2 2 3 9" xfId="11493" xr:uid="{00000000-0005-0000-0000-000052210000}"/>
    <cellStyle name="Currency 3 2 2 4" xfId="11494" xr:uid="{00000000-0005-0000-0000-000053210000}"/>
    <cellStyle name="Currency 3 2 2 4 2" xfId="11495" xr:uid="{00000000-0005-0000-0000-000054210000}"/>
    <cellStyle name="Currency 3 2 2 4 2 2" xfId="11496" xr:uid="{00000000-0005-0000-0000-000055210000}"/>
    <cellStyle name="Currency 3 2 2 4 2 2 2" xfId="11497" xr:uid="{00000000-0005-0000-0000-000056210000}"/>
    <cellStyle name="Currency 3 2 2 4 2 3" xfId="11498" xr:uid="{00000000-0005-0000-0000-000057210000}"/>
    <cellStyle name="Currency 3 2 2 4 3" xfId="11499" xr:uid="{00000000-0005-0000-0000-000058210000}"/>
    <cellStyle name="Currency 3 2 2 4 3 2" xfId="11500" xr:uid="{00000000-0005-0000-0000-000059210000}"/>
    <cellStyle name="Currency 3 2 2 4 3 2 2" xfId="11501" xr:uid="{00000000-0005-0000-0000-00005A210000}"/>
    <cellStyle name="Currency 3 2 2 4 3 3" xfId="11502" xr:uid="{00000000-0005-0000-0000-00005B210000}"/>
    <cellStyle name="Currency 3 2 2 4 4" xfId="11503" xr:uid="{00000000-0005-0000-0000-00005C210000}"/>
    <cellStyle name="Currency 3 2 2 4 4 2" xfId="11504" xr:uid="{00000000-0005-0000-0000-00005D210000}"/>
    <cellStyle name="Currency 3 2 2 4 4 2 2" xfId="11505" xr:uid="{00000000-0005-0000-0000-00005E210000}"/>
    <cellStyle name="Currency 3 2 2 4 4 3" xfId="11506" xr:uid="{00000000-0005-0000-0000-00005F210000}"/>
    <cellStyle name="Currency 3 2 2 4 5" xfId="11507" xr:uid="{00000000-0005-0000-0000-000060210000}"/>
    <cellStyle name="Currency 3 2 2 4 5 2" xfId="11508" xr:uid="{00000000-0005-0000-0000-000061210000}"/>
    <cellStyle name="Currency 3 2 2 4 6" xfId="11509" xr:uid="{00000000-0005-0000-0000-000062210000}"/>
    <cellStyle name="Currency 3 2 2 4 6 2" xfId="11510" xr:uid="{00000000-0005-0000-0000-000063210000}"/>
    <cellStyle name="Currency 3 2 2 4 7" xfId="11511" xr:uid="{00000000-0005-0000-0000-000064210000}"/>
    <cellStyle name="Currency 3 2 2 5" xfId="11512" xr:uid="{00000000-0005-0000-0000-000065210000}"/>
    <cellStyle name="Currency 3 2 2 5 2" xfId="11513" xr:uid="{00000000-0005-0000-0000-000066210000}"/>
    <cellStyle name="Currency 3 2 2 5 2 2" xfId="11514" xr:uid="{00000000-0005-0000-0000-000067210000}"/>
    <cellStyle name="Currency 3 2 2 5 2 2 2" xfId="11515" xr:uid="{00000000-0005-0000-0000-000068210000}"/>
    <cellStyle name="Currency 3 2 2 5 2 3" xfId="11516" xr:uid="{00000000-0005-0000-0000-000069210000}"/>
    <cellStyle name="Currency 3 2 2 5 3" xfId="11517" xr:uid="{00000000-0005-0000-0000-00006A210000}"/>
    <cellStyle name="Currency 3 2 2 5 3 2" xfId="11518" xr:uid="{00000000-0005-0000-0000-00006B210000}"/>
    <cellStyle name="Currency 3 2 2 5 3 2 2" xfId="11519" xr:uid="{00000000-0005-0000-0000-00006C210000}"/>
    <cellStyle name="Currency 3 2 2 5 3 3" xfId="11520" xr:uid="{00000000-0005-0000-0000-00006D210000}"/>
    <cellStyle name="Currency 3 2 2 5 4" xfId="11521" xr:uid="{00000000-0005-0000-0000-00006E210000}"/>
    <cellStyle name="Currency 3 2 2 5 4 2" xfId="11522" xr:uid="{00000000-0005-0000-0000-00006F210000}"/>
    <cellStyle name="Currency 3 2 2 5 4 2 2" xfId="11523" xr:uid="{00000000-0005-0000-0000-000070210000}"/>
    <cellStyle name="Currency 3 2 2 5 4 3" xfId="11524" xr:uid="{00000000-0005-0000-0000-000071210000}"/>
    <cellStyle name="Currency 3 2 2 5 5" xfId="11525" xr:uid="{00000000-0005-0000-0000-000072210000}"/>
    <cellStyle name="Currency 3 2 2 5 5 2" xfId="11526" xr:uid="{00000000-0005-0000-0000-000073210000}"/>
    <cellStyle name="Currency 3 2 2 5 6" xfId="11527" xr:uid="{00000000-0005-0000-0000-000074210000}"/>
    <cellStyle name="Currency 3 2 2 5 6 2" xfId="11528" xr:uid="{00000000-0005-0000-0000-000075210000}"/>
    <cellStyle name="Currency 3 2 2 5 7" xfId="11529" xr:uid="{00000000-0005-0000-0000-000076210000}"/>
    <cellStyle name="Currency 3 2 2 6" xfId="11530" xr:uid="{00000000-0005-0000-0000-000077210000}"/>
    <cellStyle name="Currency 3 2 2 6 2" xfId="11531" xr:uid="{00000000-0005-0000-0000-000078210000}"/>
    <cellStyle name="Currency 3 2 2 6 2 2" xfId="11532" xr:uid="{00000000-0005-0000-0000-000079210000}"/>
    <cellStyle name="Currency 3 2 2 6 2 2 2" xfId="11533" xr:uid="{00000000-0005-0000-0000-00007A210000}"/>
    <cellStyle name="Currency 3 2 2 6 2 3" xfId="11534" xr:uid="{00000000-0005-0000-0000-00007B210000}"/>
    <cellStyle name="Currency 3 2 2 6 3" xfId="11535" xr:uid="{00000000-0005-0000-0000-00007C210000}"/>
    <cellStyle name="Currency 3 2 2 6 3 2" xfId="11536" xr:uid="{00000000-0005-0000-0000-00007D210000}"/>
    <cellStyle name="Currency 3 2 2 6 3 2 2" xfId="11537" xr:uid="{00000000-0005-0000-0000-00007E210000}"/>
    <cellStyle name="Currency 3 2 2 6 3 3" xfId="11538" xr:uid="{00000000-0005-0000-0000-00007F210000}"/>
    <cellStyle name="Currency 3 2 2 6 4" xfId="11539" xr:uid="{00000000-0005-0000-0000-000080210000}"/>
    <cellStyle name="Currency 3 2 2 6 4 2" xfId="11540" xr:uid="{00000000-0005-0000-0000-000081210000}"/>
    <cellStyle name="Currency 3 2 2 6 4 2 2" xfId="11541" xr:uid="{00000000-0005-0000-0000-000082210000}"/>
    <cellStyle name="Currency 3 2 2 6 4 3" xfId="11542" xr:uid="{00000000-0005-0000-0000-000083210000}"/>
    <cellStyle name="Currency 3 2 2 6 5" xfId="11543" xr:uid="{00000000-0005-0000-0000-000084210000}"/>
    <cellStyle name="Currency 3 2 2 6 5 2" xfId="11544" xr:uid="{00000000-0005-0000-0000-000085210000}"/>
    <cellStyle name="Currency 3 2 2 6 6" xfId="11545" xr:uid="{00000000-0005-0000-0000-000086210000}"/>
    <cellStyle name="Currency 3 2 2 7" xfId="11546" xr:uid="{00000000-0005-0000-0000-000087210000}"/>
    <cellStyle name="Currency 3 2 2 7 2" xfId="11547" xr:uid="{00000000-0005-0000-0000-000088210000}"/>
    <cellStyle name="Currency 3 2 2 7 2 2" xfId="11548" xr:uid="{00000000-0005-0000-0000-000089210000}"/>
    <cellStyle name="Currency 3 2 2 7 2 2 2" xfId="11549" xr:uid="{00000000-0005-0000-0000-00008A210000}"/>
    <cellStyle name="Currency 3 2 2 7 2 3" xfId="11550" xr:uid="{00000000-0005-0000-0000-00008B210000}"/>
    <cellStyle name="Currency 3 2 2 7 3" xfId="11551" xr:uid="{00000000-0005-0000-0000-00008C210000}"/>
    <cellStyle name="Currency 3 2 2 7 3 2" xfId="11552" xr:uid="{00000000-0005-0000-0000-00008D210000}"/>
    <cellStyle name="Currency 3 2 2 7 3 2 2" xfId="11553" xr:uid="{00000000-0005-0000-0000-00008E210000}"/>
    <cellStyle name="Currency 3 2 2 7 3 3" xfId="11554" xr:uid="{00000000-0005-0000-0000-00008F210000}"/>
    <cellStyle name="Currency 3 2 2 7 4" xfId="11555" xr:uid="{00000000-0005-0000-0000-000090210000}"/>
    <cellStyle name="Currency 3 2 2 7 4 2" xfId="11556" xr:uid="{00000000-0005-0000-0000-000091210000}"/>
    <cellStyle name="Currency 3 2 2 7 4 2 2" xfId="11557" xr:uid="{00000000-0005-0000-0000-000092210000}"/>
    <cellStyle name="Currency 3 2 2 7 4 3" xfId="11558" xr:uid="{00000000-0005-0000-0000-000093210000}"/>
    <cellStyle name="Currency 3 2 2 7 5" xfId="11559" xr:uid="{00000000-0005-0000-0000-000094210000}"/>
    <cellStyle name="Currency 3 2 2 7 5 2" xfId="11560" xr:uid="{00000000-0005-0000-0000-000095210000}"/>
    <cellStyle name="Currency 3 2 2 7 6" xfId="11561" xr:uid="{00000000-0005-0000-0000-000096210000}"/>
    <cellStyle name="Currency 3 2 2 8" xfId="11562" xr:uid="{00000000-0005-0000-0000-000097210000}"/>
    <cellStyle name="Currency 3 2 2 8 2" xfId="11563" xr:uid="{00000000-0005-0000-0000-000098210000}"/>
    <cellStyle name="Currency 3 2 2 8 2 2" xfId="11564" xr:uid="{00000000-0005-0000-0000-000099210000}"/>
    <cellStyle name="Currency 3 2 2 8 3" xfId="11565" xr:uid="{00000000-0005-0000-0000-00009A210000}"/>
    <cellStyle name="Currency 3 2 2 9" xfId="11566" xr:uid="{00000000-0005-0000-0000-00009B210000}"/>
    <cellStyle name="Currency 3 2 2 9 2" xfId="11567" xr:uid="{00000000-0005-0000-0000-00009C210000}"/>
    <cellStyle name="Currency 3 2 2 9 2 2" xfId="11568" xr:uid="{00000000-0005-0000-0000-00009D210000}"/>
    <cellStyle name="Currency 3 2 2 9 3" xfId="11569" xr:uid="{00000000-0005-0000-0000-00009E210000}"/>
    <cellStyle name="Currency 3 2 3" xfId="11570" xr:uid="{00000000-0005-0000-0000-00009F210000}"/>
    <cellStyle name="Currency 3 2 3 10" xfId="11571" xr:uid="{00000000-0005-0000-0000-0000A0210000}"/>
    <cellStyle name="Currency 3 2 3 10 2" xfId="11572" xr:uid="{00000000-0005-0000-0000-0000A1210000}"/>
    <cellStyle name="Currency 3 2 3 10 2 2" xfId="11573" xr:uid="{00000000-0005-0000-0000-0000A2210000}"/>
    <cellStyle name="Currency 3 2 3 10 3" xfId="11574" xr:uid="{00000000-0005-0000-0000-0000A3210000}"/>
    <cellStyle name="Currency 3 2 3 11" xfId="11575" xr:uid="{00000000-0005-0000-0000-0000A4210000}"/>
    <cellStyle name="Currency 3 2 3 11 2" xfId="11576" xr:uid="{00000000-0005-0000-0000-0000A5210000}"/>
    <cellStyle name="Currency 3 2 3 12" xfId="11577" xr:uid="{00000000-0005-0000-0000-0000A6210000}"/>
    <cellStyle name="Currency 3 2 3 12 2" xfId="11578" xr:uid="{00000000-0005-0000-0000-0000A7210000}"/>
    <cellStyle name="Currency 3 2 3 13" xfId="11579" xr:uid="{00000000-0005-0000-0000-0000A8210000}"/>
    <cellStyle name="Currency 3 2 3 2" xfId="11580" xr:uid="{00000000-0005-0000-0000-0000A9210000}"/>
    <cellStyle name="Currency 3 2 3 2 2" xfId="11581" xr:uid="{00000000-0005-0000-0000-0000AA210000}"/>
    <cellStyle name="Currency 3 2 3 2 2 2" xfId="11582" xr:uid="{00000000-0005-0000-0000-0000AB210000}"/>
    <cellStyle name="Currency 3 2 3 2 2 2 2" xfId="11583" xr:uid="{00000000-0005-0000-0000-0000AC210000}"/>
    <cellStyle name="Currency 3 2 3 2 2 2 2 2" xfId="11584" xr:uid="{00000000-0005-0000-0000-0000AD210000}"/>
    <cellStyle name="Currency 3 2 3 2 2 2 3" xfId="11585" xr:uid="{00000000-0005-0000-0000-0000AE210000}"/>
    <cellStyle name="Currency 3 2 3 2 2 3" xfId="11586" xr:uid="{00000000-0005-0000-0000-0000AF210000}"/>
    <cellStyle name="Currency 3 2 3 2 2 3 2" xfId="11587" xr:uid="{00000000-0005-0000-0000-0000B0210000}"/>
    <cellStyle name="Currency 3 2 3 2 2 3 2 2" xfId="11588" xr:uid="{00000000-0005-0000-0000-0000B1210000}"/>
    <cellStyle name="Currency 3 2 3 2 2 3 3" xfId="11589" xr:uid="{00000000-0005-0000-0000-0000B2210000}"/>
    <cellStyle name="Currency 3 2 3 2 2 4" xfId="11590" xr:uid="{00000000-0005-0000-0000-0000B3210000}"/>
    <cellStyle name="Currency 3 2 3 2 2 4 2" xfId="11591" xr:uid="{00000000-0005-0000-0000-0000B4210000}"/>
    <cellStyle name="Currency 3 2 3 2 2 4 2 2" xfId="11592" xr:uid="{00000000-0005-0000-0000-0000B5210000}"/>
    <cellStyle name="Currency 3 2 3 2 2 4 3" xfId="11593" xr:uid="{00000000-0005-0000-0000-0000B6210000}"/>
    <cellStyle name="Currency 3 2 3 2 2 5" xfId="11594" xr:uid="{00000000-0005-0000-0000-0000B7210000}"/>
    <cellStyle name="Currency 3 2 3 2 2 5 2" xfId="11595" xr:uid="{00000000-0005-0000-0000-0000B8210000}"/>
    <cellStyle name="Currency 3 2 3 2 2 6" xfId="11596" xr:uid="{00000000-0005-0000-0000-0000B9210000}"/>
    <cellStyle name="Currency 3 2 3 2 2 6 2" xfId="11597" xr:uid="{00000000-0005-0000-0000-0000BA210000}"/>
    <cellStyle name="Currency 3 2 3 2 2 7" xfId="11598" xr:uid="{00000000-0005-0000-0000-0000BB210000}"/>
    <cellStyle name="Currency 3 2 3 2 3" xfId="11599" xr:uid="{00000000-0005-0000-0000-0000BC210000}"/>
    <cellStyle name="Currency 3 2 3 2 3 2" xfId="11600" xr:uid="{00000000-0005-0000-0000-0000BD210000}"/>
    <cellStyle name="Currency 3 2 3 2 3 2 2" xfId="11601" xr:uid="{00000000-0005-0000-0000-0000BE210000}"/>
    <cellStyle name="Currency 3 2 3 2 3 2 2 2" xfId="11602" xr:uid="{00000000-0005-0000-0000-0000BF210000}"/>
    <cellStyle name="Currency 3 2 3 2 3 2 3" xfId="11603" xr:uid="{00000000-0005-0000-0000-0000C0210000}"/>
    <cellStyle name="Currency 3 2 3 2 3 3" xfId="11604" xr:uid="{00000000-0005-0000-0000-0000C1210000}"/>
    <cellStyle name="Currency 3 2 3 2 3 3 2" xfId="11605" xr:uid="{00000000-0005-0000-0000-0000C2210000}"/>
    <cellStyle name="Currency 3 2 3 2 3 3 2 2" xfId="11606" xr:uid="{00000000-0005-0000-0000-0000C3210000}"/>
    <cellStyle name="Currency 3 2 3 2 3 3 3" xfId="11607" xr:uid="{00000000-0005-0000-0000-0000C4210000}"/>
    <cellStyle name="Currency 3 2 3 2 3 4" xfId="11608" xr:uid="{00000000-0005-0000-0000-0000C5210000}"/>
    <cellStyle name="Currency 3 2 3 2 3 4 2" xfId="11609" xr:uid="{00000000-0005-0000-0000-0000C6210000}"/>
    <cellStyle name="Currency 3 2 3 2 3 4 2 2" xfId="11610" xr:uid="{00000000-0005-0000-0000-0000C7210000}"/>
    <cellStyle name="Currency 3 2 3 2 3 4 3" xfId="11611" xr:uid="{00000000-0005-0000-0000-0000C8210000}"/>
    <cellStyle name="Currency 3 2 3 2 3 5" xfId="11612" xr:uid="{00000000-0005-0000-0000-0000C9210000}"/>
    <cellStyle name="Currency 3 2 3 2 3 5 2" xfId="11613" xr:uid="{00000000-0005-0000-0000-0000CA210000}"/>
    <cellStyle name="Currency 3 2 3 2 3 6" xfId="11614" xr:uid="{00000000-0005-0000-0000-0000CB210000}"/>
    <cellStyle name="Currency 3 2 3 2 4" xfId="11615" xr:uid="{00000000-0005-0000-0000-0000CC210000}"/>
    <cellStyle name="Currency 3 2 3 2 4 2" xfId="11616" xr:uid="{00000000-0005-0000-0000-0000CD210000}"/>
    <cellStyle name="Currency 3 2 3 2 4 2 2" xfId="11617" xr:uid="{00000000-0005-0000-0000-0000CE210000}"/>
    <cellStyle name="Currency 3 2 3 2 4 3" xfId="11618" xr:uid="{00000000-0005-0000-0000-0000CF210000}"/>
    <cellStyle name="Currency 3 2 3 2 5" xfId="11619" xr:uid="{00000000-0005-0000-0000-0000D0210000}"/>
    <cellStyle name="Currency 3 2 3 2 5 2" xfId="11620" xr:uid="{00000000-0005-0000-0000-0000D1210000}"/>
    <cellStyle name="Currency 3 2 3 2 5 2 2" xfId="11621" xr:uid="{00000000-0005-0000-0000-0000D2210000}"/>
    <cellStyle name="Currency 3 2 3 2 5 3" xfId="11622" xr:uid="{00000000-0005-0000-0000-0000D3210000}"/>
    <cellStyle name="Currency 3 2 3 2 6" xfId="11623" xr:uid="{00000000-0005-0000-0000-0000D4210000}"/>
    <cellStyle name="Currency 3 2 3 2 6 2" xfId="11624" xr:uid="{00000000-0005-0000-0000-0000D5210000}"/>
    <cellStyle name="Currency 3 2 3 2 6 2 2" xfId="11625" xr:uid="{00000000-0005-0000-0000-0000D6210000}"/>
    <cellStyle name="Currency 3 2 3 2 6 3" xfId="11626" xr:uid="{00000000-0005-0000-0000-0000D7210000}"/>
    <cellStyle name="Currency 3 2 3 2 7" xfId="11627" xr:uid="{00000000-0005-0000-0000-0000D8210000}"/>
    <cellStyle name="Currency 3 2 3 2 7 2" xfId="11628" xr:uid="{00000000-0005-0000-0000-0000D9210000}"/>
    <cellStyle name="Currency 3 2 3 2 8" xfId="11629" xr:uid="{00000000-0005-0000-0000-0000DA210000}"/>
    <cellStyle name="Currency 3 2 3 2 8 2" xfId="11630" xr:uid="{00000000-0005-0000-0000-0000DB210000}"/>
    <cellStyle name="Currency 3 2 3 2 9" xfId="11631" xr:uid="{00000000-0005-0000-0000-0000DC210000}"/>
    <cellStyle name="Currency 3 2 3 3" xfId="11632" xr:uid="{00000000-0005-0000-0000-0000DD210000}"/>
    <cellStyle name="Currency 3 2 3 3 2" xfId="11633" xr:uid="{00000000-0005-0000-0000-0000DE210000}"/>
    <cellStyle name="Currency 3 2 3 3 2 2" xfId="11634" xr:uid="{00000000-0005-0000-0000-0000DF210000}"/>
    <cellStyle name="Currency 3 2 3 3 2 2 2" xfId="11635" xr:uid="{00000000-0005-0000-0000-0000E0210000}"/>
    <cellStyle name="Currency 3 2 3 3 2 3" xfId="11636" xr:uid="{00000000-0005-0000-0000-0000E1210000}"/>
    <cellStyle name="Currency 3 2 3 3 3" xfId="11637" xr:uid="{00000000-0005-0000-0000-0000E2210000}"/>
    <cellStyle name="Currency 3 2 3 3 3 2" xfId="11638" xr:uid="{00000000-0005-0000-0000-0000E3210000}"/>
    <cellStyle name="Currency 3 2 3 3 3 2 2" xfId="11639" xr:uid="{00000000-0005-0000-0000-0000E4210000}"/>
    <cellStyle name="Currency 3 2 3 3 3 3" xfId="11640" xr:uid="{00000000-0005-0000-0000-0000E5210000}"/>
    <cellStyle name="Currency 3 2 3 3 4" xfId="11641" xr:uid="{00000000-0005-0000-0000-0000E6210000}"/>
    <cellStyle name="Currency 3 2 3 3 4 2" xfId="11642" xr:uid="{00000000-0005-0000-0000-0000E7210000}"/>
    <cellStyle name="Currency 3 2 3 3 4 2 2" xfId="11643" xr:uid="{00000000-0005-0000-0000-0000E8210000}"/>
    <cellStyle name="Currency 3 2 3 3 4 3" xfId="11644" xr:uid="{00000000-0005-0000-0000-0000E9210000}"/>
    <cellStyle name="Currency 3 2 3 3 5" xfId="11645" xr:uid="{00000000-0005-0000-0000-0000EA210000}"/>
    <cellStyle name="Currency 3 2 3 3 5 2" xfId="11646" xr:uid="{00000000-0005-0000-0000-0000EB210000}"/>
    <cellStyle name="Currency 3 2 3 3 6" xfId="11647" xr:uid="{00000000-0005-0000-0000-0000EC210000}"/>
    <cellStyle name="Currency 3 2 3 3 6 2" xfId="11648" xr:uid="{00000000-0005-0000-0000-0000ED210000}"/>
    <cellStyle name="Currency 3 2 3 3 7" xfId="11649" xr:uid="{00000000-0005-0000-0000-0000EE210000}"/>
    <cellStyle name="Currency 3 2 3 4" xfId="11650" xr:uid="{00000000-0005-0000-0000-0000EF210000}"/>
    <cellStyle name="Currency 3 2 3 4 2" xfId="11651" xr:uid="{00000000-0005-0000-0000-0000F0210000}"/>
    <cellStyle name="Currency 3 2 3 4 2 2" xfId="11652" xr:uid="{00000000-0005-0000-0000-0000F1210000}"/>
    <cellStyle name="Currency 3 2 3 4 2 2 2" xfId="11653" xr:uid="{00000000-0005-0000-0000-0000F2210000}"/>
    <cellStyle name="Currency 3 2 3 4 2 3" xfId="11654" xr:uid="{00000000-0005-0000-0000-0000F3210000}"/>
    <cellStyle name="Currency 3 2 3 4 3" xfId="11655" xr:uid="{00000000-0005-0000-0000-0000F4210000}"/>
    <cellStyle name="Currency 3 2 3 4 3 2" xfId="11656" xr:uid="{00000000-0005-0000-0000-0000F5210000}"/>
    <cellStyle name="Currency 3 2 3 4 3 2 2" xfId="11657" xr:uid="{00000000-0005-0000-0000-0000F6210000}"/>
    <cellStyle name="Currency 3 2 3 4 3 3" xfId="11658" xr:uid="{00000000-0005-0000-0000-0000F7210000}"/>
    <cellStyle name="Currency 3 2 3 4 4" xfId="11659" xr:uid="{00000000-0005-0000-0000-0000F8210000}"/>
    <cellStyle name="Currency 3 2 3 4 4 2" xfId="11660" xr:uid="{00000000-0005-0000-0000-0000F9210000}"/>
    <cellStyle name="Currency 3 2 3 4 4 2 2" xfId="11661" xr:uid="{00000000-0005-0000-0000-0000FA210000}"/>
    <cellStyle name="Currency 3 2 3 4 4 3" xfId="11662" xr:uid="{00000000-0005-0000-0000-0000FB210000}"/>
    <cellStyle name="Currency 3 2 3 4 5" xfId="11663" xr:uid="{00000000-0005-0000-0000-0000FC210000}"/>
    <cellStyle name="Currency 3 2 3 4 5 2" xfId="11664" xr:uid="{00000000-0005-0000-0000-0000FD210000}"/>
    <cellStyle name="Currency 3 2 3 4 6" xfId="11665" xr:uid="{00000000-0005-0000-0000-0000FE210000}"/>
    <cellStyle name="Currency 3 2 3 4 6 2" xfId="11666" xr:uid="{00000000-0005-0000-0000-0000FF210000}"/>
    <cellStyle name="Currency 3 2 3 4 7" xfId="11667" xr:uid="{00000000-0005-0000-0000-000000220000}"/>
    <cellStyle name="Currency 3 2 3 5" xfId="11668" xr:uid="{00000000-0005-0000-0000-000001220000}"/>
    <cellStyle name="Currency 3 2 3 5 2" xfId="11669" xr:uid="{00000000-0005-0000-0000-000002220000}"/>
    <cellStyle name="Currency 3 2 3 5 2 2" xfId="11670" xr:uid="{00000000-0005-0000-0000-000003220000}"/>
    <cellStyle name="Currency 3 2 3 5 2 2 2" xfId="11671" xr:uid="{00000000-0005-0000-0000-000004220000}"/>
    <cellStyle name="Currency 3 2 3 5 2 3" xfId="11672" xr:uid="{00000000-0005-0000-0000-000005220000}"/>
    <cellStyle name="Currency 3 2 3 5 3" xfId="11673" xr:uid="{00000000-0005-0000-0000-000006220000}"/>
    <cellStyle name="Currency 3 2 3 5 3 2" xfId="11674" xr:uid="{00000000-0005-0000-0000-000007220000}"/>
    <cellStyle name="Currency 3 2 3 5 3 2 2" xfId="11675" xr:uid="{00000000-0005-0000-0000-000008220000}"/>
    <cellStyle name="Currency 3 2 3 5 3 3" xfId="11676" xr:uid="{00000000-0005-0000-0000-000009220000}"/>
    <cellStyle name="Currency 3 2 3 5 4" xfId="11677" xr:uid="{00000000-0005-0000-0000-00000A220000}"/>
    <cellStyle name="Currency 3 2 3 5 4 2" xfId="11678" xr:uid="{00000000-0005-0000-0000-00000B220000}"/>
    <cellStyle name="Currency 3 2 3 5 4 2 2" xfId="11679" xr:uid="{00000000-0005-0000-0000-00000C220000}"/>
    <cellStyle name="Currency 3 2 3 5 4 3" xfId="11680" xr:uid="{00000000-0005-0000-0000-00000D220000}"/>
    <cellStyle name="Currency 3 2 3 5 5" xfId="11681" xr:uid="{00000000-0005-0000-0000-00000E220000}"/>
    <cellStyle name="Currency 3 2 3 5 5 2" xfId="11682" xr:uid="{00000000-0005-0000-0000-00000F220000}"/>
    <cellStyle name="Currency 3 2 3 5 6" xfId="11683" xr:uid="{00000000-0005-0000-0000-000010220000}"/>
    <cellStyle name="Currency 3 2 3 6" xfId="11684" xr:uid="{00000000-0005-0000-0000-000011220000}"/>
    <cellStyle name="Currency 3 2 3 6 2" xfId="11685" xr:uid="{00000000-0005-0000-0000-000012220000}"/>
    <cellStyle name="Currency 3 2 3 6 2 2" xfId="11686" xr:uid="{00000000-0005-0000-0000-000013220000}"/>
    <cellStyle name="Currency 3 2 3 6 2 2 2" xfId="11687" xr:uid="{00000000-0005-0000-0000-000014220000}"/>
    <cellStyle name="Currency 3 2 3 6 2 3" xfId="11688" xr:uid="{00000000-0005-0000-0000-000015220000}"/>
    <cellStyle name="Currency 3 2 3 6 3" xfId="11689" xr:uid="{00000000-0005-0000-0000-000016220000}"/>
    <cellStyle name="Currency 3 2 3 6 3 2" xfId="11690" xr:uid="{00000000-0005-0000-0000-000017220000}"/>
    <cellStyle name="Currency 3 2 3 6 3 2 2" xfId="11691" xr:uid="{00000000-0005-0000-0000-000018220000}"/>
    <cellStyle name="Currency 3 2 3 6 3 3" xfId="11692" xr:uid="{00000000-0005-0000-0000-000019220000}"/>
    <cellStyle name="Currency 3 2 3 6 4" xfId="11693" xr:uid="{00000000-0005-0000-0000-00001A220000}"/>
    <cellStyle name="Currency 3 2 3 6 4 2" xfId="11694" xr:uid="{00000000-0005-0000-0000-00001B220000}"/>
    <cellStyle name="Currency 3 2 3 6 4 2 2" xfId="11695" xr:uid="{00000000-0005-0000-0000-00001C220000}"/>
    <cellStyle name="Currency 3 2 3 6 4 3" xfId="11696" xr:uid="{00000000-0005-0000-0000-00001D220000}"/>
    <cellStyle name="Currency 3 2 3 6 5" xfId="11697" xr:uid="{00000000-0005-0000-0000-00001E220000}"/>
    <cellStyle name="Currency 3 2 3 6 5 2" xfId="11698" xr:uid="{00000000-0005-0000-0000-00001F220000}"/>
    <cellStyle name="Currency 3 2 3 6 6" xfId="11699" xr:uid="{00000000-0005-0000-0000-000020220000}"/>
    <cellStyle name="Currency 3 2 3 7" xfId="11700" xr:uid="{00000000-0005-0000-0000-000021220000}"/>
    <cellStyle name="Currency 3 2 3 7 2" xfId="11701" xr:uid="{00000000-0005-0000-0000-000022220000}"/>
    <cellStyle name="Currency 3 2 3 7 2 2" xfId="11702" xr:uid="{00000000-0005-0000-0000-000023220000}"/>
    <cellStyle name="Currency 3 2 3 7 3" xfId="11703" xr:uid="{00000000-0005-0000-0000-000024220000}"/>
    <cellStyle name="Currency 3 2 3 8" xfId="11704" xr:uid="{00000000-0005-0000-0000-000025220000}"/>
    <cellStyle name="Currency 3 2 3 8 2" xfId="11705" xr:uid="{00000000-0005-0000-0000-000026220000}"/>
    <cellStyle name="Currency 3 2 3 8 2 2" xfId="11706" xr:uid="{00000000-0005-0000-0000-000027220000}"/>
    <cellStyle name="Currency 3 2 3 8 3" xfId="11707" xr:uid="{00000000-0005-0000-0000-000028220000}"/>
    <cellStyle name="Currency 3 2 3 9" xfId="11708" xr:uid="{00000000-0005-0000-0000-000029220000}"/>
    <cellStyle name="Currency 3 2 3 9 2" xfId="11709" xr:uid="{00000000-0005-0000-0000-00002A220000}"/>
    <cellStyle name="Currency 3 2 3 9 2 2" xfId="11710" xr:uid="{00000000-0005-0000-0000-00002B220000}"/>
    <cellStyle name="Currency 3 2 3 9 3" xfId="11711" xr:uid="{00000000-0005-0000-0000-00002C220000}"/>
    <cellStyle name="Currency 3 2 4" xfId="11712" xr:uid="{00000000-0005-0000-0000-00002D220000}"/>
    <cellStyle name="Currency 3 2 4 10" xfId="11713" xr:uid="{00000000-0005-0000-0000-00002E220000}"/>
    <cellStyle name="Currency 3 2 4 10 2" xfId="11714" xr:uid="{00000000-0005-0000-0000-00002F220000}"/>
    <cellStyle name="Currency 3 2 4 10 2 2" xfId="11715" xr:uid="{00000000-0005-0000-0000-000030220000}"/>
    <cellStyle name="Currency 3 2 4 10 3" xfId="11716" xr:uid="{00000000-0005-0000-0000-000031220000}"/>
    <cellStyle name="Currency 3 2 4 11" xfId="11717" xr:uid="{00000000-0005-0000-0000-000032220000}"/>
    <cellStyle name="Currency 3 2 4 11 2" xfId="11718" xr:uid="{00000000-0005-0000-0000-000033220000}"/>
    <cellStyle name="Currency 3 2 4 12" xfId="11719" xr:uid="{00000000-0005-0000-0000-000034220000}"/>
    <cellStyle name="Currency 3 2 4 12 2" xfId="11720" xr:uid="{00000000-0005-0000-0000-000035220000}"/>
    <cellStyle name="Currency 3 2 4 13" xfId="11721" xr:uid="{00000000-0005-0000-0000-000036220000}"/>
    <cellStyle name="Currency 3 2 4 2" xfId="11722" xr:uid="{00000000-0005-0000-0000-000037220000}"/>
    <cellStyle name="Currency 3 2 4 2 2" xfId="11723" xr:uid="{00000000-0005-0000-0000-000038220000}"/>
    <cellStyle name="Currency 3 2 4 2 2 2" xfId="11724" xr:uid="{00000000-0005-0000-0000-000039220000}"/>
    <cellStyle name="Currency 3 2 4 2 2 2 2" xfId="11725" xr:uid="{00000000-0005-0000-0000-00003A220000}"/>
    <cellStyle name="Currency 3 2 4 2 2 2 2 2" xfId="11726" xr:uid="{00000000-0005-0000-0000-00003B220000}"/>
    <cellStyle name="Currency 3 2 4 2 2 2 3" xfId="11727" xr:uid="{00000000-0005-0000-0000-00003C220000}"/>
    <cellStyle name="Currency 3 2 4 2 2 3" xfId="11728" xr:uid="{00000000-0005-0000-0000-00003D220000}"/>
    <cellStyle name="Currency 3 2 4 2 2 3 2" xfId="11729" xr:uid="{00000000-0005-0000-0000-00003E220000}"/>
    <cellStyle name="Currency 3 2 4 2 2 3 2 2" xfId="11730" xr:uid="{00000000-0005-0000-0000-00003F220000}"/>
    <cellStyle name="Currency 3 2 4 2 2 3 3" xfId="11731" xr:uid="{00000000-0005-0000-0000-000040220000}"/>
    <cellStyle name="Currency 3 2 4 2 2 4" xfId="11732" xr:uid="{00000000-0005-0000-0000-000041220000}"/>
    <cellStyle name="Currency 3 2 4 2 2 4 2" xfId="11733" xr:uid="{00000000-0005-0000-0000-000042220000}"/>
    <cellStyle name="Currency 3 2 4 2 2 4 2 2" xfId="11734" xr:uid="{00000000-0005-0000-0000-000043220000}"/>
    <cellStyle name="Currency 3 2 4 2 2 4 3" xfId="11735" xr:uid="{00000000-0005-0000-0000-000044220000}"/>
    <cellStyle name="Currency 3 2 4 2 2 5" xfId="11736" xr:uid="{00000000-0005-0000-0000-000045220000}"/>
    <cellStyle name="Currency 3 2 4 2 2 5 2" xfId="11737" xr:uid="{00000000-0005-0000-0000-000046220000}"/>
    <cellStyle name="Currency 3 2 4 2 2 6" xfId="11738" xr:uid="{00000000-0005-0000-0000-000047220000}"/>
    <cellStyle name="Currency 3 2 4 2 2 6 2" xfId="11739" xr:uid="{00000000-0005-0000-0000-000048220000}"/>
    <cellStyle name="Currency 3 2 4 2 2 7" xfId="11740" xr:uid="{00000000-0005-0000-0000-000049220000}"/>
    <cellStyle name="Currency 3 2 4 2 3" xfId="11741" xr:uid="{00000000-0005-0000-0000-00004A220000}"/>
    <cellStyle name="Currency 3 2 4 2 3 2" xfId="11742" xr:uid="{00000000-0005-0000-0000-00004B220000}"/>
    <cellStyle name="Currency 3 2 4 2 3 2 2" xfId="11743" xr:uid="{00000000-0005-0000-0000-00004C220000}"/>
    <cellStyle name="Currency 3 2 4 2 3 2 2 2" xfId="11744" xr:uid="{00000000-0005-0000-0000-00004D220000}"/>
    <cellStyle name="Currency 3 2 4 2 3 2 3" xfId="11745" xr:uid="{00000000-0005-0000-0000-00004E220000}"/>
    <cellStyle name="Currency 3 2 4 2 3 3" xfId="11746" xr:uid="{00000000-0005-0000-0000-00004F220000}"/>
    <cellStyle name="Currency 3 2 4 2 3 3 2" xfId="11747" xr:uid="{00000000-0005-0000-0000-000050220000}"/>
    <cellStyle name="Currency 3 2 4 2 3 3 2 2" xfId="11748" xr:uid="{00000000-0005-0000-0000-000051220000}"/>
    <cellStyle name="Currency 3 2 4 2 3 3 3" xfId="11749" xr:uid="{00000000-0005-0000-0000-000052220000}"/>
    <cellStyle name="Currency 3 2 4 2 3 4" xfId="11750" xr:uid="{00000000-0005-0000-0000-000053220000}"/>
    <cellStyle name="Currency 3 2 4 2 3 4 2" xfId="11751" xr:uid="{00000000-0005-0000-0000-000054220000}"/>
    <cellStyle name="Currency 3 2 4 2 3 4 2 2" xfId="11752" xr:uid="{00000000-0005-0000-0000-000055220000}"/>
    <cellStyle name="Currency 3 2 4 2 3 4 3" xfId="11753" xr:uid="{00000000-0005-0000-0000-000056220000}"/>
    <cellStyle name="Currency 3 2 4 2 3 5" xfId="11754" xr:uid="{00000000-0005-0000-0000-000057220000}"/>
    <cellStyle name="Currency 3 2 4 2 3 5 2" xfId="11755" xr:uid="{00000000-0005-0000-0000-000058220000}"/>
    <cellStyle name="Currency 3 2 4 2 3 6" xfId="11756" xr:uid="{00000000-0005-0000-0000-000059220000}"/>
    <cellStyle name="Currency 3 2 4 2 4" xfId="11757" xr:uid="{00000000-0005-0000-0000-00005A220000}"/>
    <cellStyle name="Currency 3 2 4 2 4 2" xfId="11758" xr:uid="{00000000-0005-0000-0000-00005B220000}"/>
    <cellStyle name="Currency 3 2 4 2 4 2 2" xfId="11759" xr:uid="{00000000-0005-0000-0000-00005C220000}"/>
    <cellStyle name="Currency 3 2 4 2 4 3" xfId="11760" xr:uid="{00000000-0005-0000-0000-00005D220000}"/>
    <cellStyle name="Currency 3 2 4 2 5" xfId="11761" xr:uid="{00000000-0005-0000-0000-00005E220000}"/>
    <cellStyle name="Currency 3 2 4 2 5 2" xfId="11762" xr:uid="{00000000-0005-0000-0000-00005F220000}"/>
    <cellStyle name="Currency 3 2 4 2 5 2 2" xfId="11763" xr:uid="{00000000-0005-0000-0000-000060220000}"/>
    <cellStyle name="Currency 3 2 4 2 5 3" xfId="11764" xr:uid="{00000000-0005-0000-0000-000061220000}"/>
    <cellStyle name="Currency 3 2 4 2 6" xfId="11765" xr:uid="{00000000-0005-0000-0000-000062220000}"/>
    <cellStyle name="Currency 3 2 4 2 6 2" xfId="11766" xr:uid="{00000000-0005-0000-0000-000063220000}"/>
    <cellStyle name="Currency 3 2 4 2 6 2 2" xfId="11767" xr:uid="{00000000-0005-0000-0000-000064220000}"/>
    <cellStyle name="Currency 3 2 4 2 6 3" xfId="11768" xr:uid="{00000000-0005-0000-0000-000065220000}"/>
    <cellStyle name="Currency 3 2 4 2 7" xfId="11769" xr:uid="{00000000-0005-0000-0000-000066220000}"/>
    <cellStyle name="Currency 3 2 4 2 7 2" xfId="11770" xr:uid="{00000000-0005-0000-0000-000067220000}"/>
    <cellStyle name="Currency 3 2 4 2 8" xfId="11771" xr:uid="{00000000-0005-0000-0000-000068220000}"/>
    <cellStyle name="Currency 3 2 4 2 8 2" xfId="11772" xr:uid="{00000000-0005-0000-0000-000069220000}"/>
    <cellStyle name="Currency 3 2 4 2 9" xfId="11773" xr:uid="{00000000-0005-0000-0000-00006A220000}"/>
    <cellStyle name="Currency 3 2 4 3" xfId="11774" xr:uid="{00000000-0005-0000-0000-00006B220000}"/>
    <cellStyle name="Currency 3 2 4 3 2" xfId="11775" xr:uid="{00000000-0005-0000-0000-00006C220000}"/>
    <cellStyle name="Currency 3 2 4 3 2 2" xfId="11776" xr:uid="{00000000-0005-0000-0000-00006D220000}"/>
    <cellStyle name="Currency 3 2 4 3 2 2 2" xfId="11777" xr:uid="{00000000-0005-0000-0000-00006E220000}"/>
    <cellStyle name="Currency 3 2 4 3 2 3" xfId="11778" xr:uid="{00000000-0005-0000-0000-00006F220000}"/>
    <cellStyle name="Currency 3 2 4 3 3" xfId="11779" xr:uid="{00000000-0005-0000-0000-000070220000}"/>
    <cellStyle name="Currency 3 2 4 3 3 2" xfId="11780" xr:uid="{00000000-0005-0000-0000-000071220000}"/>
    <cellStyle name="Currency 3 2 4 3 3 2 2" xfId="11781" xr:uid="{00000000-0005-0000-0000-000072220000}"/>
    <cellStyle name="Currency 3 2 4 3 3 3" xfId="11782" xr:uid="{00000000-0005-0000-0000-000073220000}"/>
    <cellStyle name="Currency 3 2 4 3 4" xfId="11783" xr:uid="{00000000-0005-0000-0000-000074220000}"/>
    <cellStyle name="Currency 3 2 4 3 4 2" xfId="11784" xr:uid="{00000000-0005-0000-0000-000075220000}"/>
    <cellStyle name="Currency 3 2 4 3 4 2 2" xfId="11785" xr:uid="{00000000-0005-0000-0000-000076220000}"/>
    <cellStyle name="Currency 3 2 4 3 4 3" xfId="11786" xr:uid="{00000000-0005-0000-0000-000077220000}"/>
    <cellStyle name="Currency 3 2 4 3 5" xfId="11787" xr:uid="{00000000-0005-0000-0000-000078220000}"/>
    <cellStyle name="Currency 3 2 4 3 5 2" xfId="11788" xr:uid="{00000000-0005-0000-0000-000079220000}"/>
    <cellStyle name="Currency 3 2 4 3 6" xfId="11789" xr:uid="{00000000-0005-0000-0000-00007A220000}"/>
    <cellStyle name="Currency 3 2 4 3 6 2" xfId="11790" xr:uid="{00000000-0005-0000-0000-00007B220000}"/>
    <cellStyle name="Currency 3 2 4 3 7" xfId="11791" xr:uid="{00000000-0005-0000-0000-00007C220000}"/>
    <cellStyle name="Currency 3 2 4 4" xfId="11792" xr:uid="{00000000-0005-0000-0000-00007D220000}"/>
    <cellStyle name="Currency 3 2 4 4 2" xfId="11793" xr:uid="{00000000-0005-0000-0000-00007E220000}"/>
    <cellStyle name="Currency 3 2 4 4 2 2" xfId="11794" xr:uid="{00000000-0005-0000-0000-00007F220000}"/>
    <cellStyle name="Currency 3 2 4 4 2 2 2" xfId="11795" xr:uid="{00000000-0005-0000-0000-000080220000}"/>
    <cellStyle name="Currency 3 2 4 4 2 3" xfId="11796" xr:uid="{00000000-0005-0000-0000-000081220000}"/>
    <cellStyle name="Currency 3 2 4 4 3" xfId="11797" xr:uid="{00000000-0005-0000-0000-000082220000}"/>
    <cellStyle name="Currency 3 2 4 4 3 2" xfId="11798" xr:uid="{00000000-0005-0000-0000-000083220000}"/>
    <cellStyle name="Currency 3 2 4 4 3 2 2" xfId="11799" xr:uid="{00000000-0005-0000-0000-000084220000}"/>
    <cellStyle name="Currency 3 2 4 4 3 3" xfId="11800" xr:uid="{00000000-0005-0000-0000-000085220000}"/>
    <cellStyle name="Currency 3 2 4 4 4" xfId="11801" xr:uid="{00000000-0005-0000-0000-000086220000}"/>
    <cellStyle name="Currency 3 2 4 4 4 2" xfId="11802" xr:uid="{00000000-0005-0000-0000-000087220000}"/>
    <cellStyle name="Currency 3 2 4 4 4 2 2" xfId="11803" xr:uid="{00000000-0005-0000-0000-000088220000}"/>
    <cellStyle name="Currency 3 2 4 4 4 3" xfId="11804" xr:uid="{00000000-0005-0000-0000-000089220000}"/>
    <cellStyle name="Currency 3 2 4 4 5" xfId="11805" xr:uid="{00000000-0005-0000-0000-00008A220000}"/>
    <cellStyle name="Currency 3 2 4 4 5 2" xfId="11806" xr:uid="{00000000-0005-0000-0000-00008B220000}"/>
    <cellStyle name="Currency 3 2 4 4 6" xfId="11807" xr:uid="{00000000-0005-0000-0000-00008C220000}"/>
    <cellStyle name="Currency 3 2 4 5" xfId="11808" xr:uid="{00000000-0005-0000-0000-00008D220000}"/>
    <cellStyle name="Currency 3 2 4 5 2" xfId="11809" xr:uid="{00000000-0005-0000-0000-00008E220000}"/>
    <cellStyle name="Currency 3 2 4 5 2 2" xfId="11810" xr:uid="{00000000-0005-0000-0000-00008F220000}"/>
    <cellStyle name="Currency 3 2 4 5 2 2 2" xfId="11811" xr:uid="{00000000-0005-0000-0000-000090220000}"/>
    <cellStyle name="Currency 3 2 4 5 2 3" xfId="11812" xr:uid="{00000000-0005-0000-0000-000091220000}"/>
    <cellStyle name="Currency 3 2 4 5 3" xfId="11813" xr:uid="{00000000-0005-0000-0000-000092220000}"/>
    <cellStyle name="Currency 3 2 4 5 3 2" xfId="11814" xr:uid="{00000000-0005-0000-0000-000093220000}"/>
    <cellStyle name="Currency 3 2 4 5 3 2 2" xfId="11815" xr:uid="{00000000-0005-0000-0000-000094220000}"/>
    <cellStyle name="Currency 3 2 4 5 3 3" xfId="11816" xr:uid="{00000000-0005-0000-0000-000095220000}"/>
    <cellStyle name="Currency 3 2 4 5 4" xfId="11817" xr:uid="{00000000-0005-0000-0000-000096220000}"/>
    <cellStyle name="Currency 3 2 4 5 4 2" xfId="11818" xr:uid="{00000000-0005-0000-0000-000097220000}"/>
    <cellStyle name="Currency 3 2 4 5 4 2 2" xfId="11819" xr:uid="{00000000-0005-0000-0000-000098220000}"/>
    <cellStyle name="Currency 3 2 4 5 4 3" xfId="11820" xr:uid="{00000000-0005-0000-0000-000099220000}"/>
    <cellStyle name="Currency 3 2 4 5 5" xfId="11821" xr:uid="{00000000-0005-0000-0000-00009A220000}"/>
    <cellStyle name="Currency 3 2 4 5 5 2" xfId="11822" xr:uid="{00000000-0005-0000-0000-00009B220000}"/>
    <cellStyle name="Currency 3 2 4 5 6" xfId="11823" xr:uid="{00000000-0005-0000-0000-00009C220000}"/>
    <cellStyle name="Currency 3 2 4 6" xfId="11824" xr:uid="{00000000-0005-0000-0000-00009D220000}"/>
    <cellStyle name="Currency 3 2 4 6 2" xfId="11825" xr:uid="{00000000-0005-0000-0000-00009E220000}"/>
    <cellStyle name="Currency 3 2 4 6 2 2" xfId="11826" xr:uid="{00000000-0005-0000-0000-00009F220000}"/>
    <cellStyle name="Currency 3 2 4 6 2 2 2" xfId="11827" xr:uid="{00000000-0005-0000-0000-0000A0220000}"/>
    <cellStyle name="Currency 3 2 4 6 2 3" xfId="11828" xr:uid="{00000000-0005-0000-0000-0000A1220000}"/>
    <cellStyle name="Currency 3 2 4 6 3" xfId="11829" xr:uid="{00000000-0005-0000-0000-0000A2220000}"/>
    <cellStyle name="Currency 3 2 4 6 3 2" xfId="11830" xr:uid="{00000000-0005-0000-0000-0000A3220000}"/>
    <cellStyle name="Currency 3 2 4 6 3 2 2" xfId="11831" xr:uid="{00000000-0005-0000-0000-0000A4220000}"/>
    <cellStyle name="Currency 3 2 4 6 3 3" xfId="11832" xr:uid="{00000000-0005-0000-0000-0000A5220000}"/>
    <cellStyle name="Currency 3 2 4 6 4" xfId="11833" xr:uid="{00000000-0005-0000-0000-0000A6220000}"/>
    <cellStyle name="Currency 3 2 4 6 4 2" xfId="11834" xr:uid="{00000000-0005-0000-0000-0000A7220000}"/>
    <cellStyle name="Currency 3 2 4 6 4 2 2" xfId="11835" xr:uid="{00000000-0005-0000-0000-0000A8220000}"/>
    <cellStyle name="Currency 3 2 4 6 4 3" xfId="11836" xr:uid="{00000000-0005-0000-0000-0000A9220000}"/>
    <cellStyle name="Currency 3 2 4 6 5" xfId="11837" xr:uid="{00000000-0005-0000-0000-0000AA220000}"/>
    <cellStyle name="Currency 3 2 4 6 5 2" xfId="11838" xr:uid="{00000000-0005-0000-0000-0000AB220000}"/>
    <cellStyle name="Currency 3 2 4 6 6" xfId="11839" xr:uid="{00000000-0005-0000-0000-0000AC220000}"/>
    <cellStyle name="Currency 3 2 4 7" xfId="11840" xr:uid="{00000000-0005-0000-0000-0000AD220000}"/>
    <cellStyle name="Currency 3 2 4 7 2" xfId="11841" xr:uid="{00000000-0005-0000-0000-0000AE220000}"/>
    <cellStyle name="Currency 3 2 4 7 2 2" xfId="11842" xr:uid="{00000000-0005-0000-0000-0000AF220000}"/>
    <cellStyle name="Currency 3 2 4 7 3" xfId="11843" xr:uid="{00000000-0005-0000-0000-0000B0220000}"/>
    <cellStyle name="Currency 3 2 4 8" xfId="11844" xr:uid="{00000000-0005-0000-0000-0000B1220000}"/>
    <cellStyle name="Currency 3 2 4 8 2" xfId="11845" xr:uid="{00000000-0005-0000-0000-0000B2220000}"/>
    <cellStyle name="Currency 3 2 4 8 2 2" xfId="11846" xr:uid="{00000000-0005-0000-0000-0000B3220000}"/>
    <cellStyle name="Currency 3 2 4 8 3" xfId="11847" xr:uid="{00000000-0005-0000-0000-0000B4220000}"/>
    <cellStyle name="Currency 3 2 4 9" xfId="11848" xr:uid="{00000000-0005-0000-0000-0000B5220000}"/>
    <cellStyle name="Currency 3 2 4 9 2" xfId="11849" xr:uid="{00000000-0005-0000-0000-0000B6220000}"/>
    <cellStyle name="Currency 3 2 4 9 2 2" xfId="11850" xr:uid="{00000000-0005-0000-0000-0000B7220000}"/>
    <cellStyle name="Currency 3 2 4 9 3" xfId="11851" xr:uid="{00000000-0005-0000-0000-0000B8220000}"/>
    <cellStyle name="Currency 3 2 5" xfId="11852" xr:uid="{00000000-0005-0000-0000-0000B9220000}"/>
    <cellStyle name="Currency 3 2 6" xfId="11853" xr:uid="{00000000-0005-0000-0000-0000BA220000}"/>
    <cellStyle name="Currency 3 2 7" xfId="11854" xr:uid="{00000000-0005-0000-0000-0000BB220000}"/>
    <cellStyle name="Currency 3 2 7 2" xfId="11855" xr:uid="{00000000-0005-0000-0000-0000BC220000}"/>
    <cellStyle name="Currency 3 3" xfId="11856" xr:uid="{00000000-0005-0000-0000-0000BD220000}"/>
    <cellStyle name="Currency 3 3 10" xfId="11857" xr:uid="{00000000-0005-0000-0000-0000BE220000}"/>
    <cellStyle name="Currency 3 3 10 2" xfId="11858" xr:uid="{00000000-0005-0000-0000-0000BF220000}"/>
    <cellStyle name="Currency 3 3 10 2 2" xfId="11859" xr:uid="{00000000-0005-0000-0000-0000C0220000}"/>
    <cellStyle name="Currency 3 3 10 3" xfId="11860" xr:uid="{00000000-0005-0000-0000-0000C1220000}"/>
    <cellStyle name="Currency 3 3 11" xfId="11861" xr:uid="{00000000-0005-0000-0000-0000C2220000}"/>
    <cellStyle name="Currency 3 3 11 2" xfId="11862" xr:uid="{00000000-0005-0000-0000-0000C3220000}"/>
    <cellStyle name="Currency 3 3 11 2 2" xfId="11863" xr:uid="{00000000-0005-0000-0000-0000C4220000}"/>
    <cellStyle name="Currency 3 3 11 3" xfId="11864" xr:uid="{00000000-0005-0000-0000-0000C5220000}"/>
    <cellStyle name="Currency 3 3 12" xfId="11865" xr:uid="{00000000-0005-0000-0000-0000C6220000}"/>
    <cellStyle name="Currency 3 3 12 2" xfId="11866" xr:uid="{00000000-0005-0000-0000-0000C7220000}"/>
    <cellStyle name="Currency 3 3 13" xfId="11867" xr:uid="{00000000-0005-0000-0000-0000C8220000}"/>
    <cellStyle name="Currency 3 3 13 2" xfId="11868" xr:uid="{00000000-0005-0000-0000-0000C9220000}"/>
    <cellStyle name="Currency 3 3 14" xfId="11869" xr:uid="{00000000-0005-0000-0000-0000CA220000}"/>
    <cellStyle name="Currency 3 3 15" xfId="11870" xr:uid="{00000000-0005-0000-0000-0000CB220000}"/>
    <cellStyle name="Currency 3 3 2" xfId="11871" xr:uid="{00000000-0005-0000-0000-0000CC220000}"/>
    <cellStyle name="Currency 3 3 2 10" xfId="11872" xr:uid="{00000000-0005-0000-0000-0000CD220000}"/>
    <cellStyle name="Currency 3 3 2 10 2" xfId="11873" xr:uid="{00000000-0005-0000-0000-0000CE220000}"/>
    <cellStyle name="Currency 3 3 2 10 2 2" xfId="11874" xr:uid="{00000000-0005-0000-0000-0000CF220000}"/>
    <cellStyle name="Currency 3 3 2 10 3" xfId="11875" xr:uid="{00000000-0005-0000-0000-0000D0220000}"/>
    <cellStyle name="Currency 3 3 2 11" xfId="11876" xr:uid="{00000000-0005-0000-0000-0000D1220000}"/>
    <cellStyle name="Currency 3 3 2 11 2" xfId="11877" xr:uid="{00000000-0005-0000-0000-0000D2220000}"/>
    <cellStyle name="Currency 3 3 2 12" xfId="11878" xr:uid="{00000000-0005-0000-0000-0000D3220000}"/>
    <cellStyle name="Currency 3 3 2 12 2" xfId="11879" xr:uid="{00000000-0005-0000-0000-0000D4220000}"/>
    <cellStyle name="Currency 3 3 2 13" xfId="11880" xr:uid="{00000000-0005-0000-0000-0000D5220000}"/>
    <cellStyle name="Currency 3 3 2 14" xfId="55097" xr:uid="{00000000-0005-0000-0000-0000D6220000}"/>
    <cellStyle name="Currency 3 3 2 2" xfId="11881" xr:uid="{00000000-0005-0000-0000-0000D7220000}"/>
    <cellStyle name="Currency 3 3 2 2 2" xfId="11882" xr:uid="{00000000-0005-0000-0000-0000D8220000}"/>
    <cellStyle name="Currency 3 3 2 2 2 2" xfId="11883" xr:uid="{00000000-0005-0000-0000-0000D9220000}"/>
    <cellStyle name="Currency 3 3 2 2 2 2 2" xfId="11884" xr:uid="{00000000-0005-0000-0000-0000DA220000}"/>
    <cellStyle name="Currency 3 3 2 2 2 2 2 2" xfId="11885" xr:uid="{00000000-0005-0000-0000-0000DB220000}"/>
    <cellStyle name="Currency 3 3 2 2 2 2 3" xfId="11886" xr:uid="{00000000-0005-0000-0000-0000DC220000}"/>
    <cellStyle name="Currency 3 3 2 2 2 3" xfId="11887" xr:uid="{00000000-0005-0000-0000-0000DD220000}"/>
    <cellStyle name="Currency 3 3 2 2 2 3 2" xfId="11888" xr:uid="{00000000-0005-0000-0000-0000DE220000}"/>
    <cellStyle name="Currency 3 3 2 2 2 3 2 2" xfId="11889" xr:uid="{00000000-0005-0000-0000-0000DF220000}"/>
    <cellStyle name="Currency 3 3 2 2 2 3 3" xfId="11890" xr:uid="{00000000-0005-0000-0000-0000E0220000}"/>
    <cellStyle name="Currency 3 3 2 2 2 4" xfId="11891" xr:uid="{00000000-0005-0000-0000-0000E1220000}"/>
    <cellStyle name="Currency 3 3 2 2 2 4 2" xfId="11892" xr:uid="{00000000-0005-0000-0000-0000E2220000}"/>
    <cellStyle name="Currency 3 3 2 2 2 4 2 2" xfId="11893" xr:uid="{00000000-0005-0000-0000-0000E3220000}"/>
    <cellStyle name="Currency 3 3 2 2 2 4 3" xfId="11894" xr:uid="{00000000-0005-0000-0000-0000E4220000}"/>
    <cellStyle name="Currency 3 3 2 2 2 5" xfId="11895" xr:uid="{00000000-0005-0000-0000-0000E5220000}"/>
    <cellStyle name="Currency 3 3 2 2 2 5 2" xfId="11896" xr:uid="{00000000-0005-0000-0000-0000E6220000}"/>
    <cellStyle name="Currency 3 3 2 2 2 6" xfId="11897" xr:uid="{00000000-0005-0000-0000-0000E7220000}"/>
    <cellStyle name="Currency 3 3 2 2 2 6 2" xfId="11898" xr:uid="{00000000-0005-0000-0000-0000E8220000}"/>
    <cellStyle name="Currency 3 3 2 2 2 7" xfId="11899" xr:uid="{00000000-0005-0000-0000-0000E9220000}"/>
    <cellStyle name="Currency 3 3 2 2 3" xfId="11900" xr:uid="{00000000-0005-0000-0000-0000EA220000}"/>
    <cellStyle name="Currency 3 3 2 2 3 2" xfId="11901" xr:uid="{00000000-0005-0000-0000-0000EB220000}"/>
    <cellStyle name="Currency 3 3 2 2 3 2 2" xfId="11902" xr:uid="{00000000-0005-0000-0000-0000EC220000}"/>
    <cellStyle name="Currency 3 3 2 2 3 2 2 2" xfId="11903" xr:uid="{00000000-0005-0000-0000-0000ED220000}"/>
    <cellStyle name="Currency 3 3 2 2 3 2 3" xfId="11904" xr:uid="{00000000-0005-0000-0000-0000EE220000}"/>
    <cellStyle name="Currency 3 3 2 2 3 3" xfId="11905" xr:uid="{00000000-0005-0000-0000-0000EF220000}"/>
    <cellStyle name="Currency 3 3 2 2 3 3 2" xfId="11906" xr:uid="{00000000-0005-0000-0000-0000F0220000}"/>
    <cellStyle name="Currency 3 3 2 2 3 3 2 2" xfId="11907" xr:uid="{00000000-0005-0000-0000-0000F1220000}"/>
    <cellStyle name="Currency 3 3 2 2 3 3 3" xfId="11908" xr:uid="{00000000-0005-0000-0000-0000F2220000}"/>
    <cellStyle name="Currency 3 3 2 2 3 4" xfId="11909" xr:uid="{00000000-0005-0000-0000-0000F3220000}"/>
    <cellStyle name="Currency 3 3 2 2 3 4 2" xfId="11910" xr:uid="{00000000-0005-0000-0000-0000F4220000}"/>
    <cellStyle name="Currency 3 3 2 2 3 4 2 2" xfId="11911" xr:uid="{00000000-0005-0000-0000-0000F5220000}"/>
    <cellStyle name="Currency 3 3 2 2 3 4 3" xfId="11912" xr:uid="{00000000-0005-0000-0000-0000F6220000}"/>
    <cellStyle name="Currency 3 3 2 2 3 5" xfId="11913" xr:uid="{00000000-0005-0000-0000-0000F7220000}"/>
    <cellStyle name="Currency 3 3 2 2 3 5 2" xfId="11914" xr:uid="{00000000-0005-0000-0000-0000F8220000}"/>
    <cellStyle name="Currency 3 3 2 2 3 6" xfId="11915" xr:uid="{00000000-0005-0000-0000-0000F9220000}"/>
    <cellStyle name="Currency 3 3 2 2 4" xfId="11916" xr:uid="{00000000-0005-0000-0000-0000FA220000}"/>
    <cellStyle name="Currency 3 3 2 2 4 2" xfId="11917" xr:uid="{00000000-0005-0000-0000-0000FB220000}"/>
    <cellStyle name="Currency 3 3 2 2 4 2 2" xfId="11918" xr:uid="{00000000-0005-0000-0000-0000FC220000}"/>
    <cellStyle name="Currency 3 3 2 2 4 3" xfId="11919" xr:uid="{00000000-0005-0000-0000-0000FD220000}"/>
    <cellStyle name="Currency 3 3 2 2 5" xfId="11920" xr:uid="{00000000-0005-0000-0000-0000FE220000}"/>
    <cellStyle name="Currency 3 3 2 2 5 2" xfId="11921" xr:uid="{00000000-0005-0000-0000-0000FF220000}"/>
    <cellStyle name="Currency 3 3 2 2 5 2 2" xfId="11922" xr:uid="{00000000-0005-0000-0000-000000230000}"/>
    <cellStyle name="Currency 3 3 2 2 5 3" xfId="11923" xr:uid="{00000000-0005-0000-0000-000001230000}"/>
    <cellStyle name="Currency 3 3 2 2 6" xfId="11924" xr:uid="{00000000-0005-0000-0000-000002230000}"/>
    <cellStyle name="Currency 3 3 2 2 6 2" xfId="11925" xr:uid="{00000000-0005-0000-0000-000003230000}"/>
    <cellStyle name="Currency 3 3 2 2 6 2 2" xfId="11926" xr:uid="{00000000-0005-0000-0000-000004230000}"/>
    <cellStyle name="Currency 3 3 2 2 6 3" xfId="11927" xr:uid="{00000000-0005-0000-0000-000005230000}"/>
    <cellStyle name="Currency 3 3 2 2 7" xfId="11928" xr:uid="{00000000-0005-0000-0000-000006230000}"/>
    <cellStyle name="Currency 3 3 2 2 7 2" xfId="11929" xr:uid="{00000000-0005-0000-0000-000007230000}"/>
    <cellStyle name="Currency 3 3 2 2 8" xfId="11930" xr:uid="{00000000-0005-0000-0000-000008230000}"/>
    <cellStyle name="Currency 3 3 2 2 8 2" xfId="11931" xr:uid="{00000000-0005-0000-0000-000009230000}"/>
    <cellStyle name="Currency 3 3 2 2 9" xfId="11932" xr:uid="{00000000-0005-0000-0000-00000A230000}"/>
    <cellStyle name="Currency 3 3 2 3" xfId="11933" xr:uid="{00000000-0005-0000-0000-00000B230000}"/>
    <cellStyle name="Currency 3 3 2 3 2" xfId="11934" xr:uid="{00000000-0005-0000-0000-00000C230000}"/>
    <cellStyle name="Currency 3 3 2 3 2 2" xfId="11935" xr:uid="{00000000-0005-0000-0000-00000D230000}"/>
    <cellStyle name="Currency 3 3 2 3 2 2 2" xfId="11936" xr:uid="{00000000-0005-0000-0000-00000E230000}"/>
    <cellStyle name="Currency 3 3 2 3 2 3" xfId="11937" xr:uid="{00000000-0005-0000-0000-00000F230000}"/>
    <cellStyle name="Currency 3 3 2 3 3" xfId="11938" xr:uid="{00000000-0005-0000-0000-000010230000}"/>
    <cellStyle name="Currency 3 3 2 3 3 2" xfId="11939" xr:uid="{00000000-0005-0000-0000-000011230000}"/>
    <cellStyle name="Currency 3 3 2 3 3 2 2" xfId="11940" xr:uid="{00000000-0005-0000-0000-000012230000}"/>
    <cellStyle name="Currency 3 3 2 3 3 3" xfId="11941" xr:uid="{00000000-0005-0000-0000-000013230000}"/>
    <cellStyle name="Currency 3 3 2 3 4" xfId="11942" xr:uid="{00000000-0005-0000-0000-000014230000}"/>
    <cellStyle name="Currency 3 3 2 3 4 2" xfId="11943" xr:uid="{00000000-0005-0000-0000-000015230000}"/>
    <cellStyle name="Currency 3 3 2 3 4 2 2" xfId="11944" xr:uid="{00000000-0005-0000-0000-000016230000}"/>
    <cellStyle name="Currency 3 3 2 3 4 3" xfId="11945" xr:uid="{00000000-0005-0000-0000-000017230000}"/>
    <cellStyle name="Currency 3 3 2 3 5" xfId="11946" xr:uid="{00000000-0005-0000-0000-000018230000}"/>
    <cellStyle name="Currency 3 3 2 3 5 2" xfId="11947" xr:uid="{00000000-0005-0000-0000-000019230000}"/>
    <cellStyle name="Currency 3 3 2 3 6" xfId="11948" xr:uid="{00000000-0005-0000-0000-00001A230000}"/>
    <cellStyle name="Currency 3 3 2 3 6 2" xfId="11949" xr:uid="{00000000-0005-0000-0000-00001B230000}"/>
    <cellStyle name="Currency 3 3 2 3 7" xfId="11950" xr:uid="{00000000-0005-0000-0000-00001C230000}"/>
    <cellStyle name="Currency 3 3 2 4" xfId="11951" xr:uid="{00000000-0005-0000-0000-00001D230000}"/>
    <cellStyle name="Currency 3 3 2 4 2" xfId="11952" xr:uid="{00000000-0005-0000-0000-00001E230000}"/>
    <cellStyle name="Currency 3 3 2 4 2 2" xfId="11953" xr:uid="{00000000-0005-0000-0000-00001F230000}"/>
    <cellStyle name="Currency 3 3 2 4 2 2 2" xfId="11954" xr:uid="{00000000-0005-0000-0000-000020230000}"/>
    <cellStyle name="Currency 3 3 2 4 2 3" xfId="11955" xr:uid="{00000000-0005-0000-0000-000021230000}"/>
    <cellStyle name="Currency 3 3 2 4 3" xfId="11956" xr:uid="{00000000-0005-0000-0000-000022230000}"/>
    <cellStyle name="Currency 3 3 2 4 3 2" xfId="11957" xr:uid="{00000000-0005-0000-0000-000023230000}"/>
    <cellStyle name="Currency 3 3 2 4 3 2 2" xfId="11958" xr:uid="{00000000-0005-0000-0000-000024230000}"/>
    <cellStyle name="Currency 3 3 2 4 3 3" xfId="11959" xr:uid="{00000000-0005-0000-0000-000025230000}"/>
    <cellStyle name="Currency 3 3 2 4 4" xfId="11960" xr:uid="{00000000-0005-0000-0000-000026230000}"/>
    <cellStyle name="Currency 3 3 2 4 4 2" xfId="11961" xr:uid="{00000000-0005-0000-0000-000027230000}"/>
    <cellStyle name="Currency 3 3 2 4 4 2 2" xfId="11962" xr:uid="{00000000-0005-0000-0000-000028230000}"/>
    <cellStyle name="Currency 3 3 2 4 4 3" xfId="11963" xr:uid="{00000000-0005-0000-0000-000029230000}"/>
    <cellStyle name="Currency 3 3 2 4 5" xfId="11964" xr:uid="{00000000-0005-0000-0000-00002A230000}"/>
    <cellStyle name="Currency 3 3 2 4 5 2" xfId="11965" xr:uid="{00000000-0005-0000-0000-00002B230000}"/>
    <cellStyle name="Currency 3 3 2 4 6" xfId="11966" xr:uid="{00000000-0005-0000-0000-00002C230000}"/>
    <cellStyle name="Currency 3 3 2 4 6 2" xfId="11967" xr:uid="{00000000-0005-0000-0000-00002D230000}"/>
    <cellStyle name="Currency 3 3 2 4 7" xfId="11968" xr:uid="{00000000-0005-0000-0000-00002E230000}"/>
    <cellStyle name="Currency 3 3 2 5" xfId="11969" xr:uid="{00000000-0005-0000-0000-00002F230000}"/>
    <cellStyle name="Currency 3 3 2 5 2" xfId="11970" xr:uid="{00000000-0005-0000-0000-000030230000}"/>
    <cellStyle name="Currency 3 3 2 5 2 2" xfId="11971" xr:uid="{00000000-0005-0000-0000-000031230000}"/>
    <cellStyle name="Currency 3 3 2 5 2 2 2" xfId="11972" xr:uid="{00000000-0005-0000-0000-000032230000}"/>
    <cellStyle name="Currency 3 3 2 5 2 3" xfId="11973" xr:uid="{00000000-0005-0000-0000-000033230000}"/>
    <cellStyle name="Currency 3 3 2 5 3" xfId="11974" xr:uid="{00000000-0005-0000-0000-000034230000}"/>
    <cellStyle name="Currency 3 3 2 5 3 2" xfId="11975" xr:uid="{00000000-0005-0000-0000-000035230000}"/>
    <cellStyle name="Currency 3 3 2 5 3 2 2" xfId="11976" xr:uid="{00000000-0005-0000-0000-000036230000}"/>
    <cellStyle name="Currency 3 3 2 5 3 3" xfId="11977" xr:uid="{00000000-0005-0000-0000-000037230000}"/>
    <cellStyle name="Currency 3 3 2 5 4" xfId="11978" xr:uid="{00000000-0005-0000-0000-000038230000}"/>
    <cellStyle name="Currency 3 3 2 5 4 2" xfId="11979" xr:uid="{00000000-0005-0000-0000-000039230000}"/>
    <cellStyle name="Currency 3 3 2 5 4 2 2" xfId="11980" xr:uid="{00000000-0005-0000-0000-00003A230000}"/>
    <cellStyle name="Currency 3 3 2 5 4 3" xfId="11981" xr:uid="{00000000-0005-0000-0000-00003B230000}"/>
    <cellStyle name="Currency 3 3 2 5 5" xfId="11982" xr:uid="{00000000-0005-0000-0000-00003C230000}"/>
    <cellStyle name="Currency 3 3 2 5 5 2" xfId="11983" xr:uid="{00000000-0005-0000-0000-00003D230000}"/>
    <cellStyle name="Currency 3 3 2 5 6" xfId="11984" xr:uid="{00000000-0005-0000-0000-00003E230000}"/>
    <cellStyle name="Currency 3 3 2 6" xfId="11985" xr:uid="{00000000-0005-0000-0000-00003F230000}"/>
    <cellStyle name="Currency 3 3 2 6 2" xfId="11986" xr:uid="{00000000-0005-0000-0000-000040230000}"/>
    <cellStyle name="Currency 3 3 2 6 2 2" xfId="11987" xr:uid="{00000000-0005-0000-0000-000041230000}"/>
    <cellStyle name="Currency 3 3 2 6 2 2 2" xfId="11988" xr:uid="{00000000-0005-0000-0000-000042230000}"/>
    <cellStyle name="Currency 3 3 2 6 2 3" xfId="11989" xr:uid="{00000000-0005-0000-0000-000043230000}"/>
    <cellStyle name="Currency 3 3 2 6 3" xfId="11990" xr:uid="{00000000-0005-0000-0000-000044230000}"/>
    <cellStyle name="Currency 3 3 2 6 3 2" xfId="11991" xr:uid="{00000000-0005-0000-0000-000045230000}"/>
    <cellStyle name="Currency 3 3 2 6 3 2 2" xfId="11992" xr:uid="{00000000-0005-0000-0000-000046230000}"/>
    <cellStyle name="Currency 3 3 2 6 3 3" xfId="11993" xr:uid="{00000000-0005-0000-0000-000047230000}"/>
    <cellStyle name="Currency 3 3 2 6 4" xfId="11994" xr:uid="{00000000-0005-0000-0000-000048230000}"/>
    <cellStyle name="Currency 3 3 2 6 4 2" xfId="11995" xr:uid="{00000000-0005-0000-0000-000049230000}"/>
    <cellStyle name="Currency 3 3 2 6 4 2 2" xfId="11996" xr:uid="{00000000-0005-0000-0000-00004A230000}"/>
    <cellStyle name="Currency 3 3 2 6 4 3" xfId="11997" xr:uid="{00000000-0005-0000-0000-00004B230000}"/>
    <cellStyle name="Currency 3 3 2 6 5" xfId="11998" xr:uid="{00000000-0005-0000-0000-00004C230000}"/>
    <cellStyle name="Currency 3 3 2 6 5 2" xfId="11999" xr:uid="{00000000-0005-0000-0000-00004D230000}"/>
    <cellStyle name="Currency 3 3 2 6 6" xfId="12000" xr:uid="{00000000-0005-0000-0000-00004E230000}"/>
    <cellStyle name="Currency 3 3 2 7" xfId="12001" xr:uid="{00000000-0005-0000-0000-00004F230000}"/>
    <cellStyle name="Currency 3 3 2 7 2" xfId="12002" xr:uid="{00000000-0005-0000-0000-000050230000}"/>
    <cellStyle name="Currency 3 3 2 7 2 2" xfId="12003" xr:uid="{00000000-0005-0000-0000-000051230000}"/>
    <cellStyle name="Currency 3 3 2 7 3" xfId="12004" xr:uid="{00000000-0005-0000-0000-000052230000}"/>
    <cellStyle name="Currency 3 3 2 8" xfId="12005" xr:uid="{00000000-0005-0000-0000-000053230000}"/>
    <cellStyle name="Currency 3 3 2 8 2" xfId="12006" xr:uid="{00000000-0005-0000-0000-000054230000}"/>
    <cellStyle name="Currency 3 3 2 8 2 2" xfId="12007" xr:uid="{00000000-0005-0000-0000-000055230000}"/>
    <cellStyle name="Currency 3 3 2 8 3" xfId="12008" xr:uid="{00000000-0005-0000-0000-000056230000}"/>
    <cellStyle name="Currency 3 3 2 9" xfId="12009" xr:uid="{00000000-0005-0000-0000-000057230000}"/>
    <cellStyle name="Currency 3 3 2 9 2" xfId="12010" xr:uid="{00000000-0005-0000-0000-000058230000}"/>
    <cellStyle name="Currency 3 3 2 9 2 2" xfId="12011" xr:uid="{00000000-0005-0000-0000-000059230000}"/>
    <cellStyle name="Currency 3 3 2 9 3" xfId="12012" xr:uid="{00000000-0005-0000-0000-00005A230000}"/>
    <cellStyle name="Currency 3 3 3" xfId="12013" xr:uid="{00000000-0005-0000-0000-00005B230000}"/>
    <cellStyle name="Currency 3 3 3 10" xfId="55098" xr:uid="{00000000-0005-0000-0000-00005C230000}"/>
    <cellStyle name="Currency 3 3 3 2" xfId="12014" xr:uid="{00000000-0005-0000-0000-00005D230000}"/>
    <cellStyle name="Currency 3 3 3 2 2" xfId="12015" xr:uid="{00000000-0005-0000-0000-00005E230000}"/>
    <cellStyle name="Currency 3 3 3 2 2 2" xfId="12016" xr:uid="{00000000-0005-0000-0000-00005F230000}"/>
    <cellStyle name="Currency 3 3 3 2 2 2 2" xfId="12017" xr:uid="{00000000-0005-0000-0000-000060230000}"/>
    <cellStyle name="Currency 3 3 3 2 2 3" xfId="12018" xr:uid="{00000000-0005-0000-0000-000061230000}"/>
    <cellStyle name="Currency 3 3 3 2 3" xfId="12019" xr:uid="{00000000-0005-0000-0000-000062230000}"/>
    <cellStyle name="Currency 3 3 3 2 3 2" xfId="12020" xr:uid="{00000000-0005-0000-0000-000063230000}"/>
    <cellStyle name="Currency 3 3 3 2 3 2 2" xfId="12021" xr:uid="{00000000-0005-0000-0000-000064230000}"/>
    <cellStyle name="Currency 3 3 3 2 3 3" xfId="12022" xr:uid="{00000000-0005-0000-0000-000065230000}"/>
    <cellStyle name="Currency 3 3 3 2 4" xfId="12023" xr:uid="{00000000-0005-0000-0000-000066230000}"/>
    <cellStyle name="Currency 3 3 3 2 4 2" xfId="12024" xr:uid="{00000000-0005-0000-0000-000067230000}"/>
    <cellStyle name="Currency 3 3 3 2 4 2 2" xfId="12025" xr:uid="{00000000-0005-0000-0000-000068230000}"/>
    <cellStyle name="Currency 3 3 3 2 4 3" xfId="12026" xr:uid="{00000000-0005-0000-0000-000069230000}"/>
    <cellStyle name="Currency 3 3 3 2 5" xfId="12027" xr:uid="{00000000-0005-0000-0000-00006A230000}"/>
    <cellStyle name="Currency 3 3 3 2 5 2" xfId="12028" xr:uid="{00000000-0005-0000-0000-00006B230000}"/>
    <cellStyle name="Currency 3 3 3 2 6" xfId="12029" xr:uid="{00000000-0005-0000-0000-00006C230000}"/>
    <cellStyle name="Currency 3 3 3 2 6 2" xfId="12030" xr:uid="{00000000-0005-0000-0000-00006D230000}"/>
    <cellStyle name="Currency 3 3 3 2 7" xfId="12031" xr:uid="{00000000-0005-0000-0000-00006E230000}"/>
    <cellStyle name="Currency 3 3 3 2 8" xfId="55099" xr:uid="{00000000-0005-0000-0000-00006F230000}"/>
    <cellStyle name="Currency 3 3 3 3" xfId="12032" xr:uid="{00000000-0005-0000-0000-000070230000}"/>
    <cellStyle name="Currency 3 3 3 3 2" xfId="12033" xr:uid="{00000000-0005-0000-0000-000071230000}"/>
    <cellStyle name="Currency 3 3 3 3 2 2" xfId="12034" xr:uid="{00000000-0005-0000-0000-000072230000}"/>
    <cellStyle name="Currency 3 3 3 3 2 2 2" xfId="12035" xr:uid="{00000000-0005-0000-0000-000073230000}"/>
    <cellStyle name="Currency 3 3 3 3 2 3" xfId="12036" xr:uid="{00000000-0005-0000-0000-000074230000}"/>
    <cellStyle name="Currency 3 3 3 3 3" xfId="12037" xr:uid="{00000000-0005-0000-0000-000075230000}"/>
    <cellStyle name="Currency 3 3 3 3 3 2" xfId="12038" xr:uid="{00000000-0005-0000-0000-000076230000}"/>
    <cellStyle name="Currency 3 3 3 3 3 2 2" xfId="12039" xr:uid="{00000000-0005-0000-0000-000077230000}"/>
    <cellStyle name="Currency 3 3 3 3 3 3" xfId="12040" xr:uid="{00000000-0005-0000-0000-000078230000}"/>
    <cellStyle name="Currency 3 3 3 3 4" xfId="12041" xr:uid="{00000000-0005-0000-0000-000079230000}"/>
    <cellStyle name="Currency 3 3 3 3 4 2" xfId="12042" xr:uid="{00000000-0005-0000-0000-00007A230000}"/>
    <cellStyle name="Currency 3 3 3 3 4 2 2" xfId="12043" xr:uid="{00000000-0005-0000-0000-00007B230000}"/>
    <cellStyle name="Currency 3 3 3 3 4 3" xfId="12044" xr:uid="{00000000-0005-0000-0000-00007C230000}"/>
    <cellStyle name="Currency 3 3 3 3 5" xfId="12045" xr:uid="{00000000-0005-0000-0000-00007D230000}"/>
    <cellStyle name="Currency 3 3 3 3 5 2" xfId="12046" xr:uid="{00000000-0005-0000-0000-00007E230000}"/>
    <cellStyle name="Currency 3 3 3 3 6" xfId="12047" xr:uid="{00000000-0005-0000-0000-00007F230000}"/>
    <cellStyle name="Currency 3 3 3 4" xfId="12048" xr:uid="{00000000-0005-0000-0000-000080230000}"/>
    <cellStyle name="Currency 3 3 3 4 2" xfId="12049" xr:uid="{00000000-0005-0000-0000-000081230000}"/>
    <cellStyle name="Currency 3 3 3 4 2 2" xfId="12050" xr:uid="{00000000-0005-0000-0000-000082230000}"/>
    <cellStyle name="Currency 3 3 3 4 3" xfId="12051" xr:uid="{00000000-0005-0000-0000-000083230000}"/>
    <cellStyle name="Currency 3 3 3 5" xfId="12052" xr:uid="{00000000-0005-0000-0000-000084230000}"/>
    <cellStyle name="Currency 3 3 3 5 2" xfId="12053" xr:uid="{00000000-0005-0000-0000-000085230000}"/>
    <cellStyle name="Currency 3 3 3 5 2 2" xfId="12054" xr:uid="{00000000-0005-0000-0000-000086230000}"/>
    <cellStyle name="Currency 3 3 3 5 3" xfId="12055" xr:uid="{00000000-0005-0000-0000-000087230000}"/>
    <cellStyle name="Currency 3 3 3 6" xfId="12056" xr:uid="{00000000-0005-0000-0000-000088230000}"/>
    <cellStyle name="Currency 3 3 3 6 2" xfId="12057" xr:uid="{00000000-0005-0000-0000-000089230000}"/>
    <cellStyle name="Currency 3 3 3 6 2 2" xfId="12058" xr:uid="{00000000-0005-0000-0000-00008A230000}"/>
    <cellStyle name="Currency 3 3 3 6 3" xfId="12059" xr:uid="{00000000-0005-0000-0000-00008B230000}"/>
    <cellStyle name="Currency 3 3 3 7" xfId="12060" xr:uid="{00000000-0005-0000-0000-00008C230000}"/>
    <cellStyle name="Currency 3 3 3 7 2" xfId="12061" xr:uid="{00000000-0005-0000-0000-00008D230000}"/>
    <cellStyle name="Currency 3 3 3 8" xfId="12062" xr:uid="{00000000-0005-0000-0000-00008E230000}"/>
    <cellStyle name="Currency 3 3 3 8 2" xfId="12063" xr:uid="{00000000-0005-0000-0000-00008F230000}"/>
    <cellStyle name="Currency 3 3 3 9" xfId="12064" xr:uid="{00000000-0005-0000-0000-000090230000}"/>
    <cellStyle name="Currency 3 3 4" xfId="12065" xr:uid="{00000000-0005-0000-0000-000091230000}"/>
    <cellStyle name="Currency 3 3 4 2" xfId="12066" xr:uid="{00000000-0005-0000-0000-000092230000}"/>
    <cellStyle name="Currency 3 3 4 2 2" xfId="12067" xr:uid="{00000000-0005-0000-0000-000093230000}"/>
    <cellStyle name="Currency 3 3 4 2 2 2" xfId="12068" xr:uid="{00000000-0005-0000-0000-000094230000}"/>
    <cellStyle name="Currency 3 3 4 2 3" xfId="12069" xr:uid="{00000000-0005-0000-0000-000095230000}"/>
    <cellStyle name="Currency 3 3 4 3" xfId="12070" xr:uid="{00000000-0005-0000-0000-000096230000}"/>
    <cellStyle name="Currency 3 3 4 3 2" xfId="12071" xr:uid="{00000000-0005-0000-0000-000097230000}"/>
    <cellStyle name="Currency 3 3 4 3 2 2" xfId="12072" xr:uid="{00000000-0005-0000-0000-000098230000}"/>
    <cellStyle name="Currency 3 3 4 3 3" xfId="12073" xr:uid="{00000000-0005-0000-0000-000099230000}"/>
    <cellStyle name="Currency 3 3 4 4" xfId="12074" xr:uid="{00000000-0005-0000-0000-00009A230000}"/>
    <cellStyle name="Currency 3 3 4 4 2" xfId="12075" xr:uid="{00000000-0005-0000-0000-00009B230000}"/>
    <cellStyle name="Currency 3 3 4 4 2 2" xfId="12076" xr:uid="{00000000-0005-0000-0000-00009C230000}"/>
    <cellStyle name="Currency 3 3 4 4 3" xfId="12077" xr:uid="{00000000-0005-0000-0000-00009D230000}"/>
    <cellStyle name="Currency 3 3 4 5" xfId="12078" xr:uid="{00000000-0005-0000-0000-00009E230000}"/>
    <cellStyle name="Currency 3 3 4 5 2" xfId="12079" xr:uid="{00000000-0005-0000-0000-00009F230000}"/>
    <cellStyle name="Currency 3 3 4 6" xfId="12080" xr:uid="{00000000-0005-0000-0000-0000A0230000}"/>
    <cellStyle name="Currency 3 3 4 6 2" xfId="12081" xr:uid="{00000000-0005-0000-0000-0000A1230000}"/>
    <cellStyle name="Currency 3 3 4 7" xfId="12082" xr:uid="{00000000-0005-0000-0000-0000A2230000}"/>
    <cellStyle name="Currency 3 3 5" xfId="12083" xr:uid="{00000000-0005-0000-0000-0000A3230000}"/>
    <cellStyle name="Currency 3 3 5 2" xfId="12084" xr:uid="{00000000-0005-0000-0000-0000A4230000}"/>
    <cellStyle name="Currency 3 3 5 2 2" xfId="12085" xr:uid="{00000000-0005-0000-0000-0000A5230000}"/>
    <cellStyle name="Currency 3 3 5 2 2 2" xfId="12086" xr:uid="{00000000-0005-0000-0000-0000A6230000}"/>
    <cellStyle name="Currency 3 3 5 2 3" xfId="12087" xr:uid="{00000000-0005-0000-0000-0000A7230000}"/>
    <cellStyle name="Currency 3 3 5 3" xfId="12088" xr:uid="{00000000-0005-0000-0000-0000A8230000}"/>
    <cellStyle name="Currency 3 3 5 3 2" xfId="12089" xr:uid="{00000000-0005-0000-0000-0000A9230000}"/>
    <cellStyle name="Currency 3 3 5 3 2 2" xfId="12090" xr:uid="{00000000-0005-0000-0000-0000AA230000}"/>
    <cellStyle name="Currency 3 3 5 3 3" xfId="12091" xr:uid="{00000000-0005-0000-0000-0000AB230000}"/>
    <cellStyle name="Currency 3 3 5 4" xfId="12092" xr:uid="{00000000-0005-0000-0000-0000AC230000}"/>
    <cellStyle name="Currency 3 3 5 4 2" xfId="12093" xr:uid="{00000000-0005-0000-0000-0000AD230000}"/>
    <cellStyle name="Currency 3 3 5 4 2 2" xfId="12094" xr:uid="{00000000-0005-0000-0000-0000AE230000}"/>
    <cellStyle name="Currency 3 3 5 4 3" xfId="12095" xr:uid="{00000000-0005-0000-0000-0000AF230000}"/>
    <cellStyle name="Currency 3 3 5 5" xfId="12096" xr:uid="{00000000-0005-0000-0000-0000B0230000}"/>
    <cellStyle name="Currency 3 3 5 5 2" xfId="12097" xr:uid="{00000000-0005-0000-0000-0000B1230000}"/>
    <cellStyle name="Currency 3 3 5 6" xfId="12098" xr:uid="{00000000-0005-0000-0000-0000B2230000}"/>
    <cellStyle name="Currency 3 3 5 6 2" xfId="12099" xr:uid="{00000000-0005-0000-0000-0000B3230000}"/>
    <cellStyle name="Currency 3 3 5 7" xfId="12100" xr:uid="{00000000-0005-0000-0000-0000B4230000}"/>
    <cellStyle name="Currency 3 3 6" xfId="12101" xr:uid="{00000000-0005-0000-0000-0000B5230000}"/>
    <cellStyle name="Currency 3 3 6 2" xfId="12102" xr:uid="{00000000-0005-0000-0000-0000B6230000}"/>
    <cellStyle name="Currency 3 3 6 2 2" xfId="12103" xr:uid="{00000000-0005-0000-0000-0000B7230000}"/>
    <cellStyle name="Currency 3 3 6 2 2 2" xfId="12104" xr:uid="{00000000-0005-0000-0000-0000B8230000}"/>
    <cellStyle name="Currency 3 3 6 2 3" xfId="12105" xr:uid="{00000000-0005-0000-0000-0000B9230000}"/>
    <cellStyle name="Currency 3 3 6 3" xfId="12106" xr:uid="{00000000-0005-0000-0000-0000BA230000}"/>
    <cellStyle name="Currency 3 3 6 3 2" xfId="12107" xr:uid="{00000000-0005-0000-0000-0000BB230000}"/>
    <cellStyle name="Currency 3 3 6 3 2 2" xfId="12108" xr:uid="{00000000-0005-0000-0000-0000BC230000}"/>
    <cellStyle name="Currency 3 3 6 3 3" xfId="12109" xr:uid="{00000000-0005-0000-0000-0000BD230000}"/>
    <cellStyle name="Currency 3 3 6 4" xfId="12110" xr:uid="{00000000-0005-0000-0000-0000BE230000}"/>
    <cellStyle name="Currency 3 3 6 4 2" xfId="12111" xr:uid="{00000000-0005-0000-0000-0000BF230000}"/>
    <cellStyle name="Currency 3 3 6 4 2 2" xfId="12112" xr:uid="{00000000-0005-0000-0000-0000C0230000}"/>
    <cellStyle name="Currency 3 3 6 4 3" xfId="12113" xr:uid="{00000000-0005-0000-0000-0000C1230000}"/>
    <cellStyle name="Currency 3 3 6 5" xfId="12114" xr:uid="{00000000-0005-0000-0000-0000C2230000}"/>
    <cellStyle name="Currency 3 3 6 5 2" xfId="12115" xr:uid="{00000000-0005-0000-0000-0000C3230000}"/>
    <cellStyle name="Currency 3 3 6 6" xfId="12116" xr:uid="{00000000-0005-0000-0000-0000C4230000}"/>
    <cellStyle name="Currency 3 3 7" xfId="12117" xr:uid="{00000000-0005-0000-0000-0000C5230000}"/>
    <cellStyle name="Currency 3 3 7 2" xfId="12118" xr:uid="{00000000-0005-0000-0000-0000C6230000}"/>
    <cellStyle name="Currency 3 3 7 2 2" xfId="12119" xr:uid="{00000000-0005-0000-0000-0000C7230000}"/>
    <cellStyle name="Currency 3 3 7 2 2 2" xfId="12120" xr:uid="{00000000-0005-0000-0000-0000C8230000}"/>
    <cellStyle name="Currency 3 3 7 2 3" xfId="12121" xr:uid="{00000000-0005-0000-0000-0000C9230000}"/>
    <cellStyle name="Currency 3 3 7 3" xfId="12122" xr:uid="{00000000-0005-0000-0000-0000CA230000}"/>
    <cellStyle name="Currency 3 3 7 3 2" xfId="12123" xr:uid="{00000000-0005-0000-0000-0000CB230000}"/>
    <cellStyle name="Currency 3 3 7 3 2 2" xfId="12124" xr:uid="{00000000-0005-0000-0000-0000CC230000}"/>
    <cellStyle name="Currency 3 3 7 3 3" xfId="12125" xr:uid="{00000000-0005-0000-0000-0000CD230000}"/>
    <cellStyle name="Currency 3 3 7 4" xfId="12126" xr:uid="{00000000-0005-0000-0000-0000CE230000}"/>
    <cellStyle name="Currency 3 3 7 4 2" xfId="12127" xr:uid="{00000000-0005-0000-0000-0000CF230000}"/>
    <cellStyle name="Currency 3 3 7 4 2 2" xfId="12128" xr:uid="{00000000-0005-0000-0000-0000D0230000}"/>
    <cellStyle name="Currency 3 3 7 4 3" xfId="12129" xr:uid="{00000000-0005-0000-0000-0000D1230000}"/>
    <cellStyle name="Currency 3 3 7 5" xfId="12130" xr:uid="{00000000-0005-0000-0000-0000D2230000}"/>
    <cellStyle name="Currency 3 3 7 5 2" xfId="12131" xr:uid="{00000000-0005-0000-0000-0000D3230000}"/>
    <cellStyle name="Currency 3 3 7 6" xfId="12132" xr:uid="{00000000-0005-0000-0000-0000D4230000}"/>
    <cellStyle name="Currency 3 3 8" xfId="12133" xr:uid="{00000000-0005-0000-0000-0000D5230000}"/>
    <cellStyle name="Currency 3 3 8 2" xfId="12134" xr:uid="{00000000-0005-0000-0000-0000D6230000}"/>
    <cellStyle name="Currency 3 3 8 2 2" xfId="12135" xr:uid="{00000000-0005-0000-0000-0000D7230000}"/>
    <cellStyle name="Currency 3 3 8 3" xfId="12136" xr:uid="{00000000-0005-0000-0000-0000D8230000}"/>
    <cellStyle name="Currency 3 3 9" xfId="12137" xr:uid="{00000000-0005-0000-0000-0000D9230000}"/>
    <cellStyle name="Currency 3 3 9 2" xfId="12138" xr:uid="{00000000-0005-0000-0000-0000DA230000}"/>
    <cellStyle name="Currency 3 3 9 2 2" xfId="12139" xr:uid="{00000000-0005-0000-0000-0000DB230000}"/>
    <cellStyle name="Currency 3 3 9 3" xfId="12140" xr:uid="{00000000-0005-0000-0000-0000DC230000}"/>
    <cellStyle name="Currency 3 4" xfId="12141" xr:uid="{00000000-0005-0000-0000-0000DD230000}"/>
    <cellStyle name="Currency 3 4 10" xfId="12142" xr:uid="{00000000-0005-0000-0000-0000DE230000}"/>
    <cellStyle name="Currency 3 4 10 2" xfId="12143" xr:uid="{00000000-0005-0000-0000-0000DF230000}"/>
    <cellStyle name="Currency 3 4 10 2 2" xfId="12144" xr:uid="{00000000-0005-0000-0000-0000E0230000}"/>
    <cellStyle name="Currency 3 4 10 3" xfId="12145" xr:uid="{00000000-0005-0000-0000-0000E1230000}"/>
    <cellStyle name="Currency 3 4 11" xfId="12146" xr:uid="{00000000-0005-0000-0000-0000E2230000}"/>
    <cellStyle name="Currency 3 4 11 2" xfId="12147" xr:uid="{00000000-0005-0000-0000-0000E3230000}"/>
    <cellStyle name="Currency 3 4 12" xfId="12148" xr:uid="{00000000-0005-0000-0000-0000E4230000}"/>
    <cellStyle name="Currency 3 4 12 2" xfId="12149" xr:uid="{00000000-0005-0000-0000-0000E5230000}"/>
    <cellStyle name="Currency 3 4 13" xfId="12150" xr:uid="{00000000-0005-0000-0000-0000E6230000}"/>
    <cellStyle name="Currency 3 4 14" xfId="12151" xr:uid="{00000000-0005-0000-0000-0000E7230000}"/>
    <cellStyle name="Currency 3 4 2" xfId="12152" xr:uid="{00000000-0005-0000-0000-0000E8230000}"/>
    <cellStyle name="Currency 3 4 2 2" xfId="12153" xr:uid="{00000000-0005-0000-0000-0000E9230000}"/>
    <cellStyle name="Currency 3 4 2 2 2" xfId="12154" xr:uid="{00000000-0005-0000-0000-0000EA230000}"/>
    <cellStyle name="Currency 3 4 2 2 2 2" xfId="12155" xr:uid="{00000000-0005-0000-0000-0000EB230000}"/>
    <cellStyle name="Currency 3 4 2 2 2 2 2" xfId="12156" xr:uid="{00000000-0005-0000-0000-0000EC230000}"/>
    <cellStyle name="Currency 3 4 2 2 2 3" xfId="12157" xr:uid="{00000000-0005-0000-0000-0000ED230000}"/>
    <cellStyle name="Currency 3 4 2 2 3" xfId="12158" xr:uid="{00000000-0005-0000-0000-0000EE230000}"/>
    <cellStyle name="Currency 3 4 2 2 3 2" xfId="12159" xr:uid="{00000000-0005-0000-0000-0000EF230000}"/>
    <cellStyle name="Currency 3 4 2 2 3 2 2" xfId="12160" xr:uid="{00000000-0005-0000-0000-0000F0230000}"/>
    <cellStyle name="Currency 3 4 2 2 3 3" xfId="12161" xr:uid="{00000000-0005-0000-0000-0000F1230000}"/>
    <cellStyle name="Currency 3 4 2 2 4" xfId="12162" xr:uid="{00000000-0005-0000-0000-0000F2230000}"/>
    <cellStyle name="Currency 3 4 2 2 4 2" xfId="12163" xr:uid="{00000000-0005-0000-0000-0000F3230000}"/>
    <cellStyle name="Currency 3 4 2 2 4 2 2" xfId="12164" xr:uid="{00000000-0005-0000-0000-0000F4230000}"/>
    <cellStyle name="Currency 3 4 2 2 4 3" xfId="12165" xr:uid="{00000000-0005-0000-0000-0000F5230000}"/>
    <cellStyle name="Currency 3 4 2 2 5" xfId="12166" xr:uid="{00000000-0005-0000-0000-0000F6230000}"/>
    <cellStyle name="Currency 3 4 2 2 5 2" xfId="12167" xr:uid="{00000000-0005-0000-0000-0000F7230000}"/>
    <cellStyle name="Currency 3 4 2 2 6" xfId="12168" xr:uid="{00000000-0005-0000-0000-0000F8230000}"/>
    <cellStyle name="Currency 3 4 2 2 6 2" xfId="12169" xr:uid="{00000000-0005-0000-0000-0000F9230000}"/>
    <cellStyle name="Currency 3 4 2 2 7" xfId="12170" xr:uid="{00000000-0005-0000-0000-0000FA230000}"/>
    <cellStyle name="Currency 3 4 2 3" xfId="12171" xr:uid="{00000000-0005-0000-0000-0000FB230000}"/>
    <cellStyle name="Currency 3 4 2 3 2" xfId="12172" xr:uid="{00000000-0005-0000-0000-0000FC230000}"/>
    <cellStyle name="Currency 3 4 2 3 2 2" xfId="12173" xr:uid="{00000000-0005-0000-0000-0000FD230000}"/>
    <cellStyle name="Currency 3 4 2 3 2 2 2" xfId="12174" xr:uid="{00000000-0005-0000-0000-0000FE230000}"/>
    <cellStyle name="Currency 3 4 2 3 2 3" xfId="12175" xr:uid="{00000000-0005-0000-0000-0000FF230000}"/>
    <cellStyle name="Currency 3 4 2 3 3" xfId="12176" xr:uid="{00000000-0005-0000-0000-000000240000}"/>
    <cellStyle name="Currency 3 4 2 3 3 2" xfId="12177" xr:uid="{00000000-0005-0000-0000-000001240000}"/>
    <cellStyle name="Currency 3 4 2 3 3 2 2" xfId="12178" xr:uid="{00000000-0005-0000-0000-000002240000}"/>
    <cellStyle name="Currency 3 4 2 3 3 3" xfId="12179" xr:uid="{00000000-0005-0000-0000-000003240000}"/>
    <cellStyle name="Currency 3 4 2 3 4" xfId="12180" xr:uid="{00000000-0005-0000-0000-000004240000}"/>
    <cellStyle name="Currency 3 4 2 3 4 2" xfId="12181" xr:uid="{00000000-0005-0000-0000-000005240000}"/>
    <cellStyle name="Currency 3 4 2 3 4 2 2" xfId="12182" xr:uid="{00000000-0005-0000-0000-000006240000}"/>
    <cellStyle name="Currency 3 4 2 3 4 3" xfId="12183" xr:uid="{00000000-0005-0000-0000-000007240000}"/>
    <cellStyle name="Currency 3 4 2 3 5" xfId="12184" xr:uid="{00000000-0005-0000-0000-000008240000}"/>
    <cellStyle name="Currency 3 4 2 3 5 2" xfId="12185" xr:uid="{00000000-0005-0000-0000-000009240000}"/>
    <cellStyle name="Currency 3 4 2 3 6" xfId="12186" xr:uid="{00000000-0005-0000-0000-00000A240000}"/>
    <cellStyle name="Currency 3 4 2 4" xfId="12187" xr:uid="{00000000-0005-0000-0000-00000B240000}"/>
    <cellStyle name="Currency 3 4 2 4 2" xfId="12188" xr:uid="{00000000-0005-0000-0000-00000C240000}"/>
    <cellStyle name="Currency 3 4 2 4 2 2" xfId="12189" xr:uid="{00000000-0005-0000-0000-00000D240000}"/>
    <cellStyle name="Currency 3 4 2 4 3" xfId="12190" xr:uid="{00000000-0005-0000-0000-00000E240000}"/>
    <cellStyle name="Currency 3 4 2 5" xfId="12191" xr:uid="{00000000-0005-0000-0000-00000F240000}"/>
    <cellStyle name="Currency 3 4 2 5 2" xfId="12192" xr:uid="{00000000-0005-0000-0000-000010240000}"/>
    <cellStyle name="Currency 3 4 2 5 2 2" xfId="12193" xr:uid="{00000000-0005-0000-0000-000011240000}"/>
    <cellStyle name="Currency 3 4 2 5 3" xfId="12194" xr:uid="{00000000-0005-0000-0000-000012240000}"/>
    <cellStyle name="Currency 3 4 2 6" xfId="12195" xr:uid="{00000000-0005-0000-0000-000013240000}"/>
    <cellStyle name="Currency 3 4 2 6 2" xfId="12196" xr:uid="{00000000-0005-0000-0000-000014240000}"/>
    <cellStyle name="Currency 3 4 2 6 2 2" xfId="12197" xr:uid="{00000000-0005-0000-0000-000015240000}"/>
    <cellStyle name="Currency 3 4 2 6 3" xfId="12198" xr:uid="{00000000-0005-0000-0000-000016240000}"/>
    <cellStyle name="Currency 3 4 2 7" xfId="12199" xr:uid="{00000000-0005-0000-0000-000017240000}"/>
    <cellStyle name="Currency 3 4 2 7 2" xfId="12200" xr:uid="{00000000-0005-0000-0000-000018240000}"/>
    <cellStyle name="Currency 3 4 2 8" xfId="12201" xr:uid="{00000000-0005-0000-0000-000019240000}"/>
    <cellStyle name="Currency 3 4 2 8 2" xfId="12202" xr:uid="{00000000-0005-0000-0000-00001A240000}"/>
    <cellStyle name="Currency 3 4 2 9" xfId="12203" xr:uid="{00000000-0005-0000-0000-00001B240000}"/>
    <cellStyle name="Currency 3 4 3" xfId="12204" xr:uid="{00000000-0005-0000-0000-00001C240000}"/>
    <cellStyle name="Currency 3 4 3 2" xfId="12205" xr:uid="{00000000-0005-0000-0000-00001D240000}"/>
    <cellStyle name="Currency 3 4 3 2 2" xfId="12206" xr:uid="{00000000-0005-0000-0000-00001E240000}"/>
    <cellStyle name="Currency 3 4 3 2 2 2" xfId="12207" xr:uid="{00000000-0005-0000-0000-00001F240000}"/>
    <cellStyle name="Currency 3 4 3 2 3" xfId="12208" xr:uid="{00000000-0005-0000-0000-000020240000}"/>
    <cellStyle name="Currency 3 4 3 3" xfId="12209" xr:uid="{00000000-0005-0000-0000-000021240000}"/>
    <cellStyle name="Currency 3 4 3 3 2" xfId="12210" xr:uid="{00000000-0005-0000-0000-000022240000}"/>
    <cellStyle name="Currency 3 4 3 3 2 2" xfId="12211" xr:uid="{00000000-0005-0000-0000-000023240000}"/>
    <cellStyle name="Currency 3 4 3 3 3" xfId="12212" xr:uid="{00000000-0005-0000-0000-000024240000}"/>
    <cellStyle name="Currency 3 4 3 4" xfId="12213" xr:uid="{00000000-0005-0000-0000-000025240000}"/>
    <cellStyle name="Currency 3 4 3 4 2" xfId="12214" xr:uid="{00000000-0005-0000-0000-000026240000}"/>
    <cellStyle name="Currency 3 4 3 4 2 2" xfId="12215" xr:uid="{00000000-0005-0000-0000-000027240000}"/>
    <cellStyle name="Currency 3 4 3 4 3" xfId="12216" xr:uid="{00000000-0005-0000-0000-000028240000}"/>
    <cellStyle name="Currency 3 4 3 5" xfId="12217" xr:uid="{00000000-0005-0000-0000-000029240000}"/>
    <cellStyle name="Currency 3 4 3 5 2" xfId="12218" xr:uid="{00000000-0005-0000-0000-00002A240000}"/>
    <cellStyle name="Currency 3 4 3 6" xfId="12219" xr:uid="{00000000-0005-0000-0000-00002B240000}"/>
    <cellStyle name="Currency 3 4 3 6 2" xfId="12220" xr:uid="{00000000-0005-0000-0000-00002C240000}"/>
    <cellStyle name="Currency 3 4 3 7" xfId="12221" xr:uid="{00000000-0005-0000-0000-00002D240000}"/>
    <cellStyle name="Currency 3 4 4" xfId="12222" xr:uid="{00000000-0005-0000-0000-00002E240000}"/>
    <cellStyle name="Currency 3 4 4 2" xfId="12223" xr:uid="{00000000-0005-0000-0000-00002F240000}"/>
    <cellStyle name="Currency 3 4 4 2 2" xfId="12224" xr:uid="{00000000-0005-0000-0000-000030240000}"/>
    <cellStyle name="Currency 3 4 4 2 2 2" xfId="12225" xr:uid="{00000000-0005-0000-0000-000031240000}"/>
    <cellStyle name="Currency 3 4 4 2 3" xfId="12226" xr:uid="{00000000-0005-0000-0000-000032240000}"/>
    <cellStyle name="Currency 3 4 4 3" xfId="12227" xr:uid="{00000000-0005-0000-0000-000033240000}"/>
    <cellStyle name="Currency 3 4 4 3 2" xfId="12228" xr:uid="{00000000-0005-0000-0000-000034240000}"/>
    <cellStyle name="Currency 3 4 4 3 2 2" xfId="12229" xr:uid="{00000000-0005-0000-0000-000035240000}"/>
    <cellStyle name="Currency 3 4 4 3 3" xfId="12230" xr:uid="{00000000-0005-0000-0000-000036240000}"/>
    <cellStyle name="Currency 3 4 4 4" xfId="12231" xr:uid="{00000000-0005-0000-0000-000037240000}"/>
    <cellStyle name="Currency 3 4 4 4 2" xfId="12232" xr:uid="{00000000-0005-0000-0000-000038240000}"/>
    <cellStyle name="Currency 3 4 4 4 2 2" xfId="12233" xr:uid="{00000000-0005-0000-0000-000039240000}"/>
    <cellStyle name="Currency 3 4 4 4 3" xfId="12234" xr:uid="{00000000-0005-0000-0000-00003A240000}"/>
    <cellStyle name="Currency 3 4 4 5" xfId="12235" xr:uid="{00000000-0005-0000-0000-00003B240000}"/>
    <cellStyle name="Currency 3 4 4 5 2" xfId="12236" xr:uid="{00000000-0005-0000-0000-00003C240000}"/>
    <cellStyle name="Currency 3 4 4 6" xfId="12237" xr:uid="{00000000-0005-0000-0000-00003D240000}"/>
    <cellStyle name="Currency 3 4 4 6 2" xfId="12238" xr:uid="{00000000-0005-0000-0000-00003E240000}"/>
    <cellStyle name="Currency 3 4 4 7" xfId="12239" xr:uid="{00000000-0005-0000-0000-00003F240000}"/>
    <cellStyle name="Currency 3 4 5" xfId="12240" xr:uid="{00000000-0005-0000-0000-000040240000}"/>
    <cellStyle name="Currency 3 4 5 2" xfId="12241" xr:uid="{00000000-0005-0000-0000-000041240000}"/>
    <cellStyle name="Currency 3 4 5 2 2" xfId="12242" xr:uid="{00000000-0005-0000-0000-000042240000}"/>
    <cellStyle name="Currency 3 4 5 2 2 2" xfId="12243" xr:uid="{00000000-0005-0000-0000-000043240000}"/>
    <cellStyle name="Currency 3 4 5 2 3" xfId="12244" xr:uid="{00000000-0005-0000-0000-000044240000}"/>
    <cellStyle name="Currency 3 4 5 3" xfId="12245" xr:uid="{00000000-0005-0000-0000-000045240000}"/>
    <cellStyle name="Currency 3 4 5 3 2" xfId="12246" xr:uid="{00000000-0005-0000-0000-000046240000}"/>
    <cellStyle name="Currency 3 4 5 3 2 2" xfId="12247" xr:uid="{00000000-0005-0000-0000-000047240000}"/>
    <cellStyle name="Currency 3 4 5 3 3" xfId="12248" xr:uid="{00000000-0005-0000-0000-000048240000}"/>
    <cellStyle name="Currency 3 4 5 4" xfId="12249" xr:uid="{00000000-0005-0000-0000-000049240000}"/>
    <cellStyle name="Currency 3 4 5 4 2" xfId="12250" xr:uid="{00000000-0005-0000-0000-00004A240000}"/>
    <cellStyle name="Currency 3 4 5 4 2 2" xfId="12251" xr:uid="{00000000-0005-0000-0000-00004B240000}"/>
    <cellStyle name="Currency 3 4 5 4 3" xfId="12252" xr:uid="{00000000-0005-0000-0000-00004C240000}"/>
    <cellStyle name="Currency 3 4 5 5" xfId="12253" xr:uid="{00000000-0005-0000-0000-00004D240000}"/>
    <cellStyle name="Currency 3 4 5 5 2" xfId="12254" xr:uid="{00000000-0005-0000-0000-00004E240000}"/>
    <cellStyle name="Currency 3 4 5 6" xfId="12255" xr:uid="{00000000-0005-0000-0000-00004F240000}"/>
    <cellStyle name="Currency 3 4 6" xfId="12256" xr:uid="{00000000-0005-0000-0000-000050240000}"/>
    <cellStyle name="Currency 3 4 6 2" xfId="12257" xr:uid="{00000000-0005-0000-0000-000051240000}"/>
    <cellStyle name="Currency 3 4 6 2 2" xfId="12258" xr:uid="{00000000-0005-0000-0000-000052240000}"/>
    <cellStyle name="Currency 3 4 6 2 2 2" xfId="12259" xr:uid="{00000000-0005-0000-0000-000053240000}"/>
    <cellStyle name="Currency 3 4 6 2 3" xfId="12260" xr:uid="{00000000-0005-0000-0000-000054240000}"/>
    <cellStyle name="Currency 3 4 6 3" xfId="12261" xr:uid="{00000000-0005-0000-0000-000055240000}"/>
    <cellStyle name="Currency 3 4 6 3 2" xfId="12262" xr:uid="{00000000-0005-0000-0000-000056240000}"/>
    <cellStyle name="Currency 3 4 6 3 2 2" xfId="12263" xr:uid="{00000000-0005-0000-0000-000057240000}"/>
    <cellStyle name="Currency 3 4 6 3 3" xfId="12264" xr:uid="{00000000-0005-0000-0000-000058240000}"/>
    <cellStyle name="Currency 3 4 6 4" xfId="12265" xr:uid="{00000000-0005-0000-0000-000059240000}"/>
    <cellStyle name="Currency 3 4 6 4 2" xfId="12266" xr:uid="{00000000-0005-0000-0000-00005A240000}"/>
    <cellStyle name="Currency 3 4 6 4 2 2" xfId="12267" xr:uid="{00000000-0005-0000-0000-00005B240000}"/>
    <cellStyle name="Currency 3 4 6 4 3" xfId="12268" xr:uid="{00000000-0005-0000-0000-00005C240000}"/>
    <cellStyle name="Currency 3 4 6 5" xfId="12269" xr:uid="{00000000-0005-0000-0000-00005D240000}"/>
    <cellStyle name="Currency 3 4 6 5 2" xfId="12270" xr:uid="{00000000-0005-0000-0000-00005E240000}"/>
    <cellStyle name="Currency 3 4 6 6" xfId="12271" xr:uid="{00000000-0005-0000-0000-00005F240000}"/>
    <cellStyle name="Currency 3 4 7" xfId="12272" xr:uid="{00000000-0005-0000-0000-000060240000}"/>
    <cellStyle name="Currency 3 4 7 2" xfId="12273" xr:uid="{00000000-0005-0000-0000-000061240000}"/>
    <cellStyle name="Currency 3 4 7 2 2" xfId="12274" xr:uid="{00000000-0005-0000-0000-000062240000}"/>
    <cellStyle name="Currency 3 4 7 3" xfId="12275" xr:uid="{00000000-0005-0000-0000-000063240000}"/>
    <cellStyle name="Currency 3 4 8" xfId="12276" xr:uid="{00000000-0005-0000-0000-000064240000}"/>
    <cellStyle name="Currency 3 4 8 2" xfId="12277" xr:uid="{00000000-0005-0000-0000-000065240000}"/>
    <cellStyle name="Currency 3 4 8 2 2" xfId="12278" xr:uid="{00000000-0005-0000-0000-000066240000}"/>
    <cellStyle name="Currency 3 4 8 3" xfId="12279" xr:uid="{00000000-0005-0000-0000-000067240000}"/>
    <cellStyle name="Currency 3 4 9" xfId="12280" xr:uid="{00000000-0005-0000-0000-000068240000}"/>
    <cellStyle name="Currency 3 4 9 2" xfId="12281" xr:uid="{00000000-0005-0000-0000-000069240000}"/>
    <cellStyle name="Currency 3 4 9 2 2" xfId="12282" xr:uid="{00000000-0005-0000-0000-00006A240000}"/>
    <cellStyle name="Currency 3 4 9 3" xfId="12283" xr:uid="{00000000-0005-0000-0000-00006B240000}"/>
    <cellStyle name="Currency 3 5" xfId="12284" xr:uid="{00000000-0005-0000-0000-00006C240000}"/>
    <cellStyle name="Currency 3 5 2" xfId="12285" xr:uid="{00000000-0005-0000-0000-00006D240000}"/>
    <cellStyle name="Currency 3 5 2 2" xfId="12286" xr:uid="{00000000-0005-0000-0000-00006E240000}"/>
    <cellStyle name="Currency 3 5 2 2 2" xfId="12287" xr:uid="{00000000-0005-0000-0000-00006F240000}"/>
    <cellStyle name="Currency 3 5 2 2 2 2" xfId="12288" xr:uid="{00000000-0005-0000-0000-000070240000}"/>
    <cellStyle name="Currency 3 5 2 2 3" xfId="12289" xr:uid="{00000000-0005-0000-0000-000071240000}"/>
    <cellStyle name="Currency 3 5 2 3" xfId="12290" xr:uid="{00000000-0005-0000-0000-000072240000}"/>
    <cellStyle name="Currency 3 5 2 3 2" xfId="12291" xr:uid="{00000000-0005-0000-0000-000073240000}"/>
    <cellStyle name="Currency 3 5 2 3 2 2" xfId="12292" xr:uid="{00000000-0005-0000-0000-000074240000}"/>
    <cellStyle name="Currency 3 5 2 3 3" xfId="12293" xr:uid="{00000000-0005-0000-0000-000075240000}"/>
    <cellStyle name="Currency 3 5 2 4" xfId="12294" xr:uid="{00000000-0005-0000-0000-000076240000}"/>
    <cellStyle name="Currency 3 5 2 4 2" xfId="12295" xr:uid="{00000000-0005-0000-0000-000077240000}"/>
    <cellStyle name="Currency 3 5 2 4 2 2" xfId="12296" xr:uid="{00000000-0005-0000-0000-000078240000}"/>
    <cellStyle name="Currency 3 5 2 4 3" xfId="12297" xr:uid="{00000000-0005-0000-0000-000079240000}"/>
    <cellStyle name="Currency 3 5 2 5" xfId="12298" xr:uid="{00000000-0005-0000-0000-00007A240000}"/>
    <cellStyle name="Currency 3 5 2 5 2" xfId="12299" xr:uid="{00000000-0005-0000-0000-00007B240000}"/>
    <cellStyle name="Currency 3 5 2 6" xfId="12300" xr:uid="{00000000-0005-0000-0000-00007C240000}"/>
    <cellStyle name="Currency 3 5 2 6 2" xfId="12301" xr:uid="{00000000-0005-0000-0000-00007D240000}"/>
    <cellStyle name="Currency 3 5 2 7" xfId="12302" xr:uid="{00000000-0005-0000-0000-00007E240000}"/>
    <cellStyle name="Currency 3 5 3" xfId="12303" xr:uid="{00000000-0005-0000-0000-00007F240000}"/>
    <cellStyle name="Currency 3 5 3 2" xfId="12304" xr:uid="{00000000-0005-0000-0000-000080240000}"/>
    <cellStyle name="Currency 3 5 3 2 2" xfId="12305" xr:uid="{00000000-0005-0000-0000-000081240000}"/>
    <cellStyle name="Currency 3 5 3 2 2 2" xfId="12306" xr:uid="{00000000-0005-0000-0000-000082240000}"/>
    <cellStyle name="Currency 3 5 3 2 3" xfId="12307" xr:uid="{00000000-0005-0000-0000-000083240000}"/>
    <cellStyle name="Currency 3 5 3 3" xfId="12308" xr:uid="{00000000-0005-0000-0000-000084240000}"/>
    <cellStyle name="Currency 3 5 3 3 2" xfId="12309" xr:uid="{00000000-0005-0000-0000-000085240000}"/>
    <cellStyle name="Currency 3 5 3 3 2 2" xfId="12310" xr:uid="{00000000-0005-0000-0000-000086240000}"/>
    <cellStyle name="Currency 3 5 3 3 3" xfId="12311" xr:uid="{00000000-0005-0000-0000-000087240000}"/>
    <cellStyle name="Currency 3 5 3 4" xfId="12312" xr:uid="{00000000-0005-0000-0000-000088240000}"/>
    <cellStyle name="Currency 3 5 3 4 2" xfId="12313" xr:uid="{00000000-0005-0000-0000-000089240000}"/>
    <cellStyle name="Currency 3 5 3 4 2 2" xfId="12314" xr:uid="{00000000-0005-0000-0000-00008A240000}"/>
    <cellStyle name="Currency 3 5 3 4 3" xfId="12315" xr:uid="{00000000-0005-0000-0000-00008B240000}"/>
    <cellStyle name="Currency 3 5 3 5" xfId="12316" xr:uid="{00000000-0005-0000-0000-00008C240000}"/>
    <cellStyle name="Currency 3 5 3 5 2" xfId="12317" xr:uid="{00000000-0005-0000-0000-00008D240000}"/>
    <cellStyle name="Currency 3 5 3 6" xfId="12318" xr:uid="{00000000-0005-0000-0000-00008E240000}"/>
    <cellStyle name="Currency 3 5 4" xfId="12319" xr:uid="{00000000-0005-0000-0000-00008F240000}"/>
    <cellStyle name="Currency 3 5 4 2" xfId="12320" xr:uid="{00000000-0005-0000-0000-000090240000}"/>
    <cellStyle name="Currency 3 5 4 2 2" xfId="12321" xr:uid="{00000000-0005-0000-0000-000091240000}"/>
    <cellStyle name="Currency 3 5 4 3" xfId="12322" xr:uid="{00000000-0005-0000-0000-000092240000}"/>
    <cellStyle name="Currency 3 5 5" xfId="12323" xr:uid="{00000000-0005-0000-0000-000093240000}"/>
    <cellStyle name="Currency 3 5 5 2" xfId="12324" xr:uid="{00000000-0005-0000-0000-000094240000}"/>
    <cellStyle name="Currency 3 5 5 2 2" xfId="12325" xr:uid="{00000000-0005-0000-0000-000095240000}"/>
    <cellStyle name="Currency 3 5 5 3" xfId="12326" xr:uid="{00000000-0005-0000-0000-000096240000}"/>
    <cellStyle name="Currency 3 5 6" xfId="12327" xr:uid="{00000000-0005-0000-0000-000097240000}"/>
    <cellStyle name="Currency 3 5 6 2" xfId="12328" xr:uid="{00000000-0005-0000-0000-000098240000}"/>
    <cellStyle name="Currency 3 5 6 2 2" xfId="12329" xr:uid="{00000000-0005-0000-0000-000099240000}"/>
    <cellStyle name="Currency 3 5 6 3" xfId="12330" xr:uid="{00000000-0005-0000-0000-00009A240000}"/>
    <cellStyle name="Currency 3 5 7" xfId="12331" xr:uid="{00000000-0005-0000-0000-00009B240000}"/>
    <cellStyle name="Currency 3 5 7 2" xfId="12332" xr:uid="{00000000-0005-0000-0000-00009C240000}"/>
    <cellStyle name="Currency 3 5 8" xfId="12333" xr:uid="{00000000-0005-0000-0000-00009D240000}"/>
    <cellStyle name="Currency 3 5 8 2" xfId="12334" xr:uid="{00000000-0005-0000-0000-00009E240000}"/>
    <cellStyle name="Currency 3 5 9" xfId="12335" xr:uid="{00000000-0005-0000-0000-00009F240000}"/>
    <cellStyle name="Currency 3 6" xfId="12336" xr:uid="{00000000-0005-0000-0000-0000A0240000}"/>
    <cellStyle name="Currency 3 6 2" xfId="12337" xr:uid="{00000000-0005-0000-0000-0000A1240000}"/>
    <cellStyle name="Currency 3 6 2 2" xfId="12338" xr:uid="{00000000-0005-0000-0000-0000A2240000}"/>
    <cellStyle name="Currency 3 6 2 2 2" xfId="12339" xr:uid="{00000000-0005-0000-0000-0000A3240000}"/>
    <cellStyle name="Currency 3 6 2 3" xfId="12340" xr:uid="{00000000-0005-0000-0000-0000A4240000}"/>
    <cellStyle name="Currency 3 6 3" xfId="12341" xr:uid="{00000000-0005-0000-0000-0000A5240000}"/>
    <cellStyle name="Currency 3 6 3 2" xfId="12342" xr:uid="{00000000-0005-0000-0000-0000A6240000}"/>
    <cellStyle name="Currency 3 6 3 2 2" xfId="12343" xr:uid="{00000000-0005-0000-0000-0000A7240000}"/>
    <cellStyle name="Currency 3 6 3 3" xfId="12344" xr:uid="{00000000-0005-0000-0000-0000A8240000}"/>
    <cellStyle name="Currency 3 6 4" xfId="12345" xr:uid="{00000000-0005-0000-0000-0000A9240000}"/>
    <cellStyle name="Currency 3 6 4 2" xfId="12346" xr:uid="{00000000-0005-0000-0000-0000AA240000}"/>
    <cellStyle name="Currency 3 6 4 2 2" xfId="12347" xr:uid="{00000000-0005-0000-0000-0000AB240000}"/>
    <cellStyle name="Currency 3 6 4 3" xfId="12348" xr:uid="{00000000-0005-0000-0000-0000AC240000}"/>
    <cellStyle name="Currency 3 6 5" xfId="12349" xr:uid="{00000000-0005-0000-0000-0000AD240000}"/>
    <cellStyle name="Currency 3 6 5 2" xfId="12350" xr:uid="{00000000-0005-0000-0000-0000AE240000}"/>
    <cellStyle name="Currency 3 6 6" xfId="12351" xr:uid="{00000000-0005-0000-0000-0000AF240000}"/>
    <cellStyle name="Currency 3 6 6 2" xfId="12352" xr:uid="{00000000-0005-0000-0000-0000B0240000}"/>
    <cellStyle name="Currency 3 6 7" xfId="12353" xr:uid="{00000000-0005-0000-0000-0000B1240000}"/>
    <cellStyle name="Currency 3 7" xfId="12354" xr:uid="{00000000-0005-0000-0000-0000B2240000}"/>
    <cellStyle name="Currency 3 7 2" xfId="12355" xr:uid="{00000000-0005-0000-0000-0000B3240000}"/>
    <cellStyle name="Currency 3 7 2 2" xfId="12356" xr:uid="{00000000-0005-0000-0000-0000B4240000}"/>
    <cellStyle name="Currency 3 7 2 2 2" xfId="12357" xr:uid="{00000000-0005-0000-0000-0000B5240000}"/>
    <cellStyle name="Currency 3 7 2 3" xfId="12358" xr:uid="{00000000-0005-0000-0000-0000B6240000}"/>
    <cellStyle name="Currency 3 7 3" xfId="12359" xr:uid="{00000000-0005-0000-0000-0000B7240000}"/>
    <cellStyle name="Currency 3 7 3 2" xfId="12360" xr:uid="{00000000-0005-0000-0000-0000B8240000}"/>
    <cellStyle name="Currency 3 7 3 2 2" xfId="12361" xr:uid="{00000000-0005-0000-0000-0000B9240000}"/>
    <cellStyle name="Currency 3 7 3 3" xfId="12362" xr:uid="{00000000-0005-0000-0000-0000BA240000}"/>
    <cellStyle name="Currency 3 7 4" xfId="12363" xr:uid="{00000000-0005-0000-0000-0000BB240000}"/>
    <cellStyle name="Currency 3 7 4 2" xfId="12364" xr:uid="{00000000-0005-0000-0000-0000BC240000}"/>
    <cellStyle name="Currency 3 7 4 2 2" xfId="12365" xr:uid="{00000000-0005-0000-0000-0000BD240000}"/>
    <cellStyle name="Currency 3 7 4 3" xfId="12366" xr:uid="{00000000-0005-0000-0000-0000BE240000}"/>
    <cellStyle name="Currency 3 7 5" xfId="12367" xr:uid="{00000000-0005-0000-0000-0000BF240000}"/>
    <cellStyle name="Currency 3 7 5 2" xfId="12368" xr:uid="{00000000-0005-0000-0000-0000C0240000}"/>
    <cellStyle name="Currency 3 7 6" xfId="12369" xr:uid="{00000000-0005-0000-0000-0000C1240000}"/>
    <cellStyle name="Currency 3 7 6 2" xfId="12370" xr:uid="{00000000-0005-0000-0000-0000C2240000}"/>
    <cellStyle name="Currency 3 7 7" xfId="12371" xr:uid="{00000000-0005-0000-0000-0000C3240000}"/>
    <cellStyle name="Currency 3 8" xfId="12372" xr:uid="{00000000-0005-0000-0000-0000C4240000}"/>
    <cellStyle name="Currency 3 8 2" xfId="12373" xr:uid="{00000000-0005-0000-0000-0000C5240000}"/>
    <cellStyle name="Currency 3 8 2 2" xfId="12374" xr:uid="{00000000-0005-0000-0000-0000C6240000}"/>
    <cellStyle name="Currency 3 8 2 2 2" xfId="12375" xr:uid="{00000000-0005-0000-0000-0000C7240000}"/>
    <cellStyle name="Currency 3 8 2 3" xfId="12376" xr:uid="{00000000-0005-0000-0000-0000C8240000}"/>
    <cellStyle name="Currency 3 8 3" xfId="12377" xr:uid="{00000000-0005-0000-0000-0000C9240000}"/>
    <cellStyle name="Currency 3 8 3 2" xfId="12378" xr:uid="{00000000-0005-0000-0000-0000CA240000}"/>
    <cellStyle name="Currency 3 8 3 2 2" xfId="12379" xr:uid="{00000000-0005-0000-0000-0000CB240000}"/>
    <cellStyle name="Currency 3 8 3 3" xfId="12380" xr:uid="{00000000-0005-0000-0000-0000CC240000}"/>
    <cellStyle name="Currency 3 8 4" xfId="12381" xr:uid="{00000000-0005-0000-0000-0000CD240000}"/>
    <cellStyle name="Currency 3 8 4 2" xfId="12382" xr:uid="{00000000-0005-0000-0000-0000CE240000}"/>
    <cellStyle name="Currency 3 8 4 2 2" xfId="12383" xr:uid="{00000000-0005-0000-0000-0000CF240000}"/>
    <cellStyle name="Currency 3 8 4 3" xfId="12384" xr:uid="{00000000-0005-0000-0000-0000D0240000}"/>
    <cellStyle name="Currency 3 8 5" xfId="12385" xr:uid="{00000000-0005-0000-0000-0000D1240000}"/>
    <cellStyle name="Currency 3 8 5 2" xfId="12386" xr:uid="{00000000-0005-0000-0000-0000D2240000}"/>
    <cellStyle name="Currency 3 8 6" xfId="12387" xr:uid="{00000000-0005-0000-0000-0000D3240000}"/>
    <cellStyle name="Currency 3 9" xfId="12388" xr:uid="{00000000-0005-0000-0000-0000D4240000}"/>
    <cellStyle name="Currency 3 9 2" xfId="12389" xr:uid="{00000000-0005-0000-0000-0000D5240000}"/>
    <cellStyle name="Currency 3 9 2 2" xfId="12390" xr:uid="{00000000-0005-0000-0000-0000D6240000}"/>
    <cellStyle name="Currency 3 9 2 2 2" xfId="12391" xr:uid="{00000000-0005-0000-0000-0000D7240000}"/>
    <cellStyle name="Currency 3 9 2 3" xfId="12392" xr:uid="{00000000-0005-0000-0000-0000D8240000}"/>
    <cellStyle name="Currency 3 9 3" xfId="12393" xr:uid="{00000000-0005-0000-0000-0000D9240000}"/>
    <cellStyle name="Currency 3 9 3 2" xfId="12394" xr:uid="{00000000-0005-0000-0000-0000DA240000}"/>
    <cellStyle name="Currency 3 9 3 2 2" xfId="12395" xr:uid="{00000000-0005-0000-0000-0000DB240000}"/>
    <cellStyle name="Currency 3 9 3 3" xfId="12396" xr:uid="{00000000-0005-0000-0000-0000DC240000}"/>
    <cellStyle name="Currency 3 9 4" xfId="12397" xr:uid="{00000000-0005-0000-0000-0000DD240000}"/>
    <cellStyle name="Currency 3 9 4 2" xfId="12398" xr:uid="{00000000-0005-0000-0000-0000DE240000}"/>
    <cellStyle name="Currency 3 9 4 2 2" xfId="12399" xr:uid="{00000000-0005-0000-0000-0000DF240000}"/>
    <cellStyle name="Currency 3 9 4 3" xfId="12400" xr:uid="{00000000-0005-0000-0000-0000E0240000}"/>
    <cellStyle name="Currency 3 9 5" xfId="12401" xr:uid="{00000000-0005-0000-0000-0000E1240000}"/>
    <cellStyle name="Currency 3 9 5 2" xfId="12402" xr:uid="{00000000-0005-0000-0000-0000E2240000}"/>
    <cellStyle name="Currency 3 9 6" xfId="12403" xr:uid="{00000000-0005-0000-0000-0000E3240000}"/>
    <cellStyle name="Currency 30" xfId="12404" xr:uid="{00000000-0005-0000-0000-0000E4240000}"/>
    <cellStyle name="Currency 31" xfId="12405" xr:uid="{00000000-0005-0000-0000-0000E5240000}"/>
    <cellStyle name="Currency 32" xfId="12406" xr:uid="{00000000-0005-0000-0000-0000E6240000}"/>
    <cellStyle name="Currency 33" xfId="12407" xr:uid="{00000000-0005-0000-0000-0000E7240000}"/>
    <cellStyle name="Currency 34" xfId="12408" xr:uid="{00000000-0005-0000-0000-0000E8240000}"/>
    <cellStyle name="Currency 35" xfId="12409" xr:uid="{00000000-0005-0000-0000-0000E9240000}"/>
    <cellStyle name="Currency 36" xfId="12410" xr:uid="{00000000-0005-0000-0000-0000EA240000}"/>
    <cellStyle name="Currency 37" xfId="12411" xr:uid="{00000000-0005-0000-0000-0000EB240000}"/>
    <cellStyle name="Currency 38" xfId="12412" xr:uid="{00000000-0005-0000-0000-0000EC240000}"/>
    <cellStyle name="Currency 39" xfId="12413" xr:uid="{00000000-0005-0000-0000-0000ED240000}"/>
    <cellStyle name="Currency 4" xfId="538" xr:uid="{00000000-0005-0000-0000-0000EE240000}"/>
    <cellStyle name="Currency 4 2" xfId="12414" xr:uid="{00000000-0005-0000-0000-0000EF240000}"/>
    <cellStyle name="Currency 4 2 10" xfId="12415" xr:uid="{00000000-0005-0000-0000-0000F0240000}"/>
    <cellStyle name="Currency 4 2 10 2" xfId="12416" xr:uid="{00000000-0005-0000-0000-0000F1240000}"/>
    <cellStyle name="Currency 4 2 10 2 2" xfId="12417" xr:uid="{00000000-0005-0000-0000-0000F2240000}"/>
    <cellStyle name="Currency 4 2 10 3" xfId="12418" xr:uid="{00000000-0005-0000-0000-0000F3240000}"/>
    <cellStyle name="Currency 4 2 11" xfId="12419" xr:uid="{00000000-0005-0000-0000-0000F4240000}"/>
    <cellStyle name="Currency 4 2 11 2" xfId="12420" xr:uid="{00000000-0005-0000-0000-0000F5240000}"/>
    <cellStyle name="Currency 4 2 11 2 2" xfId="12421" xr:uid="{00000000-0005-0000-0000-0000F6240000}"/>
    <cellStyle name="Currency 4 2 11 3" xfId="12422" xr:uid="{00000000-0005-0000-0000-0000F7240000}"/>
    <cellStyle name="Currency 4 2 12" xfId="12423" xr:uid="{00000000-0005-0000-0000-0000F8240000}"/>
    <cellStyle name="Currency 4 2 12 2" xfId="12424" xr:uid="{00000000-0005-0000-0000-0000F9240000}"/>
    <cellStyle name="Currency 4 2 12 2 2" xfId="12425" xr:uid="{00000000-0005-0000-0000-0000FA240000}"/>
    <cellStyle name="Currency 4 2 12 3" xfId="12426" xr:uid="{00000000-0005-0000-0000-0000FB240000}"/>
    <cellStyle name="Currency 4 2 13" xfId="12427" xr:uid="{00000000-0005-0000-0000-0000FC240000}"/>
    <cellStyle name="Currency 4 2 13 2" xfId="12428" xr:uid="{00000000-0005-0000-0000-0000FD240000}"/>
    <cellStyle name="Currency 4 2 14" xfId="12429" xr:uid="{00000000-0005-0000-0000-0000FE240000}"/>
    <cellStyle name="Currency 4 2 14 2" xfId="12430" xr:uid="{00000000-0005-0000-0000-0000FF240000}"/>
    <cellStyle name="Currency 4 2 15" xfId="12431" xr:uid="{00000000-0005-0000-0000-000000250000}"/>
    <cellStyle name="Currency 4 2 16" xfId="12432" xr:uid="{00000000-0005-0000-0000-000001250000}"/>
    <cellStyle name="Currency 4 2 17" xfId="55100" xr:uid="{00000000-0005-0000-0000-000002250000}"/>
    <cellStyle name="Currency 4 2 2" xfId="12433" xr:uid="{00000000-0005-0000-0000-000003250000}"/>
    <cellStyle name="Currency 4 2 2 10" xfId="12434" xr:uid="{00000000-0005-0000-0000-000004250000}"/>
    <cellStyle name="Currency 4 2 2 10 2" xfId="12435" xr:uid="{00000000-0005-0000-0000-000005250000}"/>
    <cellStyle name="Currency 4 2 2 10 2 2" xfId="12436" xr:uid="{00000000-0005-0000-0000-000006250000}"/>
    <cellStyle name="Currency 4 2 2 10 3" xfId="12437" xr:uid="{00000000-0005-0000-0000-000007250000}"/>
    <cellStyle name="Currency 4 2 2 11" xfId="12438" xr:uid="{00000000-0005-0000-0000-000008250000}"/>
    <cellStyle name="Currency 4 2 2 11 2" xfId="12439" xr:uid="{00000000-0005-0000-0000-000009250000}"/>
    <cellStyle name="Currency 4 2 2 11 2 2" xfId="12440" xr:uid="{00000000-0005-0000-0000-00000A250000}"/>
    <cellStyle name="Currency 4 2 2 11 3" xfId="12441" xr:uid="{00000000-0005-0000-0000-00000B250000}"/>
    <cellStyle name="Currency 4 2 2 12" xfId="12442" xr:uid="{00000000-0005-0000-0000-00000C250000}"/>
    <cellStyle name="Currency 4 2 2 12 2" xfId="12443" xr:uid="{00000000-0005-0000-0000-00000D250000}"/>
    <cellStyle name="Currency 4 2 2 13" xfId="12444" xr:uid="{00000000-0005-0000-0000-00000E250000}"/>
    <cellStyle name="Currency 4 2 2 13 2" xfId="12445" xr:uid="{00000000-0005-0000-0000-00000F250000}"/>
    <cellStyle name="Currency 4 2 2 14" xfId="12446" xr:uid="{00000000-0005-0000-0000-000010250000}"/>
    <cellStyle name="Currency 4 2 2 15" xfId="55101" xr:uid="{00000000-0005-0000-0000-000011250000}"/>
    <cellStyle name="Currency 4 2 2 2" xfId="12447" xr:uid="{00000000-0005-0000-0000-000012250000}"/>
    <cellStyle name="Currency 4 2 2 2 10" xfId="12448" xr:uid="{00000000-0005-0000-0000-000013250000}"/>
    <cellStyle name="Currency 4 2 2 2 10 2" xfId="12449" xr:uid="{00000000-0005-0000-0000-000014250000}"/>
    <cellStyle name="Currency 4 2 2 2 10 2 2" xfId="12450" xr:uid="{00000000-0005-0000-0000-000015250000}"/>
    <cellStyle name="Currency 4 2 2 2 10 3" xfId="12451" xr:uid="{00000000-0005-0000-0000-000016250000}"/>
    <cellStyle name="Currency 4 2 2 2 11" xfId="12452" xr:uid="{00000000-0005-0000-0000-000017250000}"/>
    <cellStyle name="Currency 4 2 2 2 11 2" xfId="12453" xr:uid="{00000000-0005-0000-0000-000018250000}"/>
    <cellStyle name="Currency 4 2 2 2 12" xfId="12454" xr:uid="{00000000-0005-0000-0000-000019250000}"/>
    <cellStyle name="Currency 4 2 2 2 12 2" xfId="12455" xr:uid="{00000000-0005-0000-0000-00001A250000}"/>
    <cellStyle name="Currency 4 2 2 2 13" xfId="12456" xr:uid="{00000000-0005-0000-0000-00001B250000}"/>
    <cellStyle name="Currency 4 2 2 2 14" xfId="55102" xr:uid="{00000000-0005-0000-0000-00001C250000}"/>
    <cellStyle name="Currency 4 2 2 2 2" xfId="12457" xr:uid="{00000000-0005-0000-0000-00001D250000}"/>
    <cellStyle name="Currency 4 2 2 2 2 2" xfId="12458" xr:uid="{00000000-0005-0000-0000-00001E250000}"/>
    <cellStyle name="Currency 4 2 2 2 2 2 2" xfId="12459" xr:uid="{00000000-0005-0000-0000-00001F250000}"/>
    <cellStyle name="Currency 4 2 2 2 2 2 2 2" xfId="12460" xr:uid="{00000000-0005-0000-0000-000020250000}"/>
    <cellStyle name="Currency 4 2 2 2 2 2 2 2 2" xfId="12461" xr:uid="{00000000-0005-0000-0000-000021250000}"/>
    <cellStyle name="Currency 4 2 2 2 2 2 2 3" xfId="12462" xr:uid="{00000000-0005-0000-0000-000022250000}"/>
    <cellStyle name="Currency 4 2 2 2 2 2 3" xfId="12463" xr:uid="{00000000-0005-0000-0000-000023250000}"/>
    <cellStyle name="Currency 4 2 2 2 2 2 3 2" xfId="12464" xr:uid="{00000000-0005-0000-0000-000024250000}"/>
    <cellStyle name="Currency 4 2 2 2 2 2 3 2 2" xfId="12465" xr:uid="{00000000-0005-0000-0000-000025250000}"/>
    <cellStyle name="Currency 4 2 2 2 2 2 3 3" xfId="12466" xr:uid="{00000000-0005-0000-0000-000026250000}"/>
    <cellStyle name="Currency 4 2 2 2 2 2 4" xfId="12467" xr:uid="{00000000-0005-0000-0000-000027250000}"/>
    <cellStyle name="Currency 4 2 2 2 2 2 4 2" xfId="12468" xr:uid="{00000000-0005-0000-0000-000028250000}"/>
    <cellStyle name="Currency 4 2 2 2 2 2 4 2 2" xfId="12469" xr:uid="{00000000-0005-0000-0000-000029250000}"/>
    <cellStyle name="Currency 4 2 2 2 2 2 4 3" xfId="12470" xr:uid="{00000000-0005-0000-0000-00002A250000}"/>
    <cellStyle name="Currency 4 2 2 2 2 2 5" xfId="12471" xr:uid="{00000000-0005-0000-0000-00002B250000}"/>
    <cellStyle name="Currency 4 2 2 2 2 2 5 2" xfId="12472" xr:uid="{00000000-0005-0000-0000-00002C250000}"/>
    <cellStyle name="Currency 4 2 2 2 2 2 6" xfId="12473" xr:uid="{00000000-0005-0000-0000-00002D250000}"/>
    <cellStyle name="Currency 4 2 2 2 2 2 6 2" xfId="12474" xr:uid="{00000000-0005-0000-0000-00002E250000}"/>
    <cellStyle name="Currency 4 2 2 2 2 2 7" xfId="12475" xr:uid="{00000000-0005-0000-0000-00002F250000}"/>
    <cellStyle name="Currency 4 2 2 2 2 3" xfId="12476" xr:uid="{00000000-0005-0000-0000-000030250000}"/>
    <cellStyle name="Currency 4 2 2 2 2 3 2" xfId="12477" xr:uid="{00000000-0005-0000-0000-000031250000}"/>
    <cellStyle name="Currency 4 2 2 2 2 3 2 2" xfId="12478" xr:uid="{00000000-0005-0000-0000-000032250000}"/>
    <cellStyle name="Currency 4 2 2 2 2 3 2 2 2" xfId="12479" xr:uid="{00000000-0005-0000-0000-000033250000}"/>
    <cellStyle name="Currency 4 2 2 2 2 3 2 3" xfId="12480" xr:uid="{00000000-0005-0000-0000-000034250000}"/>
    <cellStyle name="Currency 4 2 2 2 2 3 3" xfId="12481" xr:uid="{00000000-0005-0000-0000-000035250000}"/>
    <cellStyle name="Currency 4 2 2 2 2 3 3 2" xfId="12482" xr:uid="{00000000-0005-0000-0000-000036250000}"/>
    <cellStyle name="Currency 4 2 2 2 2 3 3 2 2" xfId="12483" xr:uid="{00000000-0005-0000-0000-000037250000}"/>
    <cellStyle name="Currency 4 2 2 2 2 3 3 3" xfId="12484" xr:uid="{00000000-0005-0000-0000-000038250000}"/>
    <cellStyle name="Currency 4 2 2 2 2 3 4" xfId="12485" xr:uid="{00000000-0005-0000-0000-000039250000}"/>
    <cellStyle name="Currency 4 2 2 2 2 3 4 2" xfId="12486" xr:uid="{00000000-0005-0000-0000-00003A250000}"/>
    <cellStyle name="Currency 4 2 2 2 2 3 4 2 2" xfId="12487" xr:uid="{00000000-0005-0000-0000-00003B250000}"/>
    <cellStyle name="Currency 4 2 2 2 2 3 4 3" xfId="12488" xr:uid="{00000000-0005-0000-0000-00003C250000}"/>
    <cellStyle name="Currency 4 2 2 2 2 3 5" xfId="12489" xr:uid="{00000000-0005-0000-0000-00003D250000}"/>
    <cellStyle name="Currency 4 2 2 2 2 3 5 2" xfId="12490" xr:uid="{00000000-0005-0000-0000-00003E250000}"/>
    <cellStyle name="Currency 4 2 2 2 2 3 6" xfId="12491" xr:uid="{00000000-0005-0000-0000-00003F250000}"/>
    <cellStyle name="Currency 4 2 2 2 2 4" xfId="12492" xr:uid="{00000000-0005-0000-0000-000040250000}"/>
    <cellStyle name="Currency 4 2 2 2 2 4 2" xfId="12493" xr:uid="{00000000-0005-0000-0000-000041250000}"/>
    <cellStyle name="Currency 4 2 2 2 2 4 2 2" xfId="12494" xr:uid="{00000000-0005-0000-0000-000042250000}"/>
    <cellStyle name="Currency 4 2 2 2 2 4 3" xfId="12495" xr:uid="{00000000-0005-0000-0000-000043250000}"/>
    <cellStyle name="Currency 4 2 2 2 2 5" xfId="12496" xr:uid="{00000000-0005-0000-0000-000044250000}"/>
    <cellStyle name="Currency 4 2 2 2 2 5 2" xfId="12497" xr:uid="{00000000-0005-0000-0000-000045250000}"/>
    <cellStyle name="Currency 4 2 2 2 2 5 2 2" xfId="12498" xr:uid="{00000000-0005-0000-0000-000046250000}"/>
    <cellStyle name="Currency 4 2 2 2 2 5 3" xfId="12499" xr:uid="{00000000-0005-0000-0000-000047250000}"/>
    <cellStyle name="Currency 4 2 2 2 2 6" xfId="12500" xr:uid="{00000000-0005-0000-0000-000048250000}"/>
    <cellStyle name="Currency 4 2 2 2 2 6 2" xfId="12501" xr:uid="{00000000-0005-0000-0000-000049250000}"/>
    <cellStyle name="Currency 4 2 2 2 2 6 2 2" xfId="12502" xr:uid="{00000000-0005-0000-0000-00004A250000}"/>
    <cellStyle name="Currency 4 2 2 2 2 6 3" xfId="12503" xr:uid="{00000000-0005-0000-0000-00004B250000}"/>
    <cellStyle name="Currency 4 2 2 2 2 7" xfId="12504" xr:uid="{00000000-0005-0000-0000-00004C250000}"/>
    <cellStyle name="Currency 4 2 2 2 2 7 2" xfId="12505" xr:uid="{00000000-0005-0000-0000-00004D250000}"/>
    <cellStyle name="Currency 4 2 2 2 2 8" xfId="12506" xr:uid="{00000000-0005-0000-0000-00004E250000}"/>
    <cellStyle name="Currency 4 2 2 2 2 8 2" xfId="12507" xr:uid="{00000000-0005-0000-0000-00004F250000}"/>
    <cellStyle name="Currency 4 2 2 2 2 9" xfId="12508" xr:uid="{00000000-0005-0000-0000-000050250000}"/>
    <cellStyle name="Currency 4 2 2 2 3" xfId="12509" xr:uid="{00000000-0005-0000-0000-000051250000}"/>
    <cellStyle name="Currency 4 2 2 2 3 2" xfId="12510" xr:uid="{00000000-0005-0000-0000-000052250000}"/>
    <cellStyle name="Currency 4 2 2 2 3 2 2" xfId="12511" xr:uid="{00000000-0005-0000-0000-000053250000}"/>
    <cellStyle name="Currency 4 2 2 2 3 2 2 2" xfId="12512" xr:uid="{00000000-0005-0000-0000-000054250000}"/>
    <cellStyle name="Currency 4 2 2 2 3 2 3" xfId="12513" xr:uid="{00000000-0005-0000-0000-000055250000}"/>
    <cellStyle name="Currency 4 2 2 2 3 3" xfId="12514" xr:uid="{00000000-0005-0000-0000-000056250000}"/>
    <cellStyle name="Currency 4 2 2 2 3 3 2" xfId="12515" xr:uid="{00000000-0005-0000-0000-000057250000}"/>
    <cellStyle name="Currency 4 2 2 2 3 3 2 2" xfId="12516" xr:uid="{00000000-0005-0000-0000-000058250000}"/>
    <cellStyle name="Currency 4 2 2 2 3 3 3" xfId="12517" xr:uid="{00000000-0005-0000-0000-000059250000}"/>
    <cellStyle name="Currency 4 2 2 2 3 4" xfId="12518" xr:uid="{00000000-0005-0000-0000-00005A250000}"/>
    <cellStyle name="Currency 4 2 2 2 3 4 2" xfId="12519" xr:uid="{00000000-0005-0000-0000-00005B250000}"/>
    <cellStyle name="Currency 4 2 2 2 3 4 2 2" xfId="12520" xr:uid="{00000000-0005-0000-0000-00005C250000}"/>
    <cellStyle name="Currency 4 2 2 2 3 4 3" xfId="12521" xr:uid="{00000000-0005-0000-0000-00005D250000}"/>
    <cellStyle name="Currency 4 2 2 2 3 5" xfId="12522" xr:uid="{00000000-0005-0000-0000-00005E250000}"/>
    <cellStyle name="Currency 4 2 2 2 3 5 2" xfId="12523" xr:uid="{00000000-0005-0000-0000-00005F250000}"/>
    <cellStyle name="Currency 4 2 2 2 3 6" xfId="12524" xr:uid="{00000000-0005-0000-0000-000060250000}"/>
    <cellStyle name="Currency 4 2 2 2 3 6 2" xfId="12525" xr:uid="{00000000-0005-0000-0000-000061250000}"/>
    <cellStyle name="Currency 4 2 2 2 3 7" xfId="12526" xr:uid="{00000000-0005-0000-0000-000062250000}"/>
    <cellStyle name="Currency 4 2 2 2 4" xfId="12527" xr:uid="{00000000-0005-0000-0000-000063250000}"/>
    <cellStyle name="Currency 4 2 2 2 4 2" xfId="12528" xr:uid="{00000000-0005-0000-0000-000064250000}"/>
    <cellStyle name="Currency 4 2 2 2 4 2 2" xfId="12529" xr:uid="{00000000-0005-0000-0000-000065250000}"/>
    <cellStyle name="Currency 4 2 2 2 4 2 2 2" xfId="12530" xr:uid="{00000000-0005-0000-0000-000066250000}"/>
    <cellStyle name="Currency 4 2 2 2 4 2 3" xfId="12531" xr:uid="{00000000-0005-0000-0000-000067250000}"/>
    <cellStyle name="Currency 4 2 2 2 4 3" xfId="12532" xr:uid="{00000000-0005-0000-0000-000068250000}"/>
    <cellStyle name="Currency 4 2 2 2 4 3 2" xfId="12533" xr:uid="{00000000-0005-0000-0000-000069250000}"/>
    <cellStyle name="Currency 4 2 2 2 4 3 2 2" xfId="12534" xr:uid="{00000000-0005-0000-0000-00006A250000}"/>
    <cellStyle name="Currency 4 2 2 2 4 3 3" xfId="12535" xr:uid="{00000000-0005-0000-0000-00006B250000}"/>
    <cellStyle name="Currency 4 2 2 2 4 4" xfId="12536" xr:uid="{00000000-0005-0000-0000-00006C250000}"/>
    <cellStyle name="Currency 4 2 2 2 4 4 2" xfId="12537" xr:uid="{00000000-0005-0000-0000-00006D250000}"/>
    <cellStyle name="Currency 4 2 2 2 4 4 2 2" xfId="12538" xr:uid="{00000000-0005-0000-0000-00006E250000}"/>
    <cellStyle name="Currency 4 2 2 2 4 4 3" xfId="12539" xr:uid="{00000000-0005-0000-0000-00006F250000}"/>
    <cellStyle name="Currency 4 2 2 2 4 5" xfId="12540" xr:uid="{00000000-0005-0000-0000-000070250000}"/>
    <cellStyle name="Currency 4 2 2 2 4 5 2" xfId="12541" xr:uid="{00000000-0005-0000-0000-000071250000}"/>
    <cellStyle name="Currency 4 2 2 2 4 6" xfId="12542" xr:uid="{00000000-0005-0000-0000-000072250000}"/>
    <cellStyle name="Currency 4 2 2 2 4 6 2" xfId="12543" xr:uid="{00000000-0005-0000-0000-000073250000}"/>
    <cellStyle name="Currency 4 2 2 2 4 7" xfId="12544" xr:uid="{00000000-0005-0000-0000-000074250000}"/>
    <cellStyle name="Currency 4 2 2 2 5" xfId="12545" xr:uid="{00000000-0005-0000-0000-000075250000}"/>
    <cellStyle name="Currency 4 2 2 2 5 2" xfId="12546" xr:uid="{00000000-0005-0000-0000-000076250000}"/>
    <cellStyle name="Currency 4 2 2 2 5 2 2" xfId="12547" xr:uid="{00000000-0005-0000-0000-000077250000}"/>
    <cellStyle name="Currency 4 2 2 2 5 2 2 2" xfId="12548" xr:uid="{00000000-0005-0000-0000-000078250000}"/>
    <cellStyle name="Currency 4 2 2 2 5 2 3" xfId="12549" xr:uid="{00000000-0005-0000-0000-000079250000}"/>
    <cellStyle name="Currency 4 2 2 2 5 3" xfId="12550" xr:uid="{00000000-0005-0000-0000-00007A250000}"/>
    <cellStyle name="Currency 4 2 2 2 5 3 2" xfId="12551" xr:uid="{00000000-0005-0000-0000-00007B250000}"/>
    <cellStyle name="Currency 4 2 2 2 5 3 2 2" xfId="12552" xr:uid="{00000000-0005-0000-0000-00007C250000}"/>
    <cellStyle name="Currency 4 2 2 2 5 3 3" xfId="12553" xr:uid="{00000000-0005-0000-0000-00007D250000}"/>
    <cellStyle name="Currency 4 2 2 2 5 4" xfId="12554" xr:uid="{00000000-0005-0000-0000-00007E250000}"/>
    <cellStyle name="Currency 4 2 2 2 5 4 2" xfId="12555" xr:uid="{00000000-0005-0000-0000-00007F250000}"/>
    <cellStyle name="Currency 4 2 2 2 5 4 2 2" xfId="12556" xr:uid="{00000000-0005-0000-0000-000080250000}"/>
    <cellStyle name="Currency 4 2 2 2 5 4 3" xfId="12557" xr:uid="{00000000-0005-0000-0000-000081250000}"/>
    <cellStyle name="Currency 4 2 2 2 5 5" xfId="12558" xr:uid="{00000000-0005-0000-0000-000082250000}"/>
    <cellStyle name="Currency 4 2 2 2 5 5 2" xfId="12559" xr:uid="{00000000-0005-0000-0000-000083250000}"/>
    <cellStyle name="Currency 4 2 2 2 5 6" xfId="12560" xr:uid="{00000000-0005-0000-0000-000084250000}"/>
    <cellStyle name="Currency 4 2 2 2 6" xfId="12561" xr:uid="{00000000-0005-0000-0000-000085250000}"/>
    <cellStyle name="Currency 4 2 2 2 6 2" xfId="12562" xr:uid="{00000000-0005-0000-0000-000086250000}"/>
    <cellStyle name="Currency 4 2 2 2 6 2 2" xfId="12563" xr:uid="{00000000-0005-0000-0000-000087250000}"/>
    <cellStyle name="Currency 4 2 2 2 6 2 2 2" xfId="12564" xr:uid="{00000000-0005-0000-0000-000088250000}"/>
    <cellStyle name="Currency 4 2 2 2 6 2 3" xfId="12565" xr:uid="{00000000-0005-0000-0000-000089250000}"/>
    <cellStyle name="Currency 4 2 2 2 6 3" xfId="12566" xr:uid="{00000000-0005-0000-0000-00008A250000}"/>
    <cellStyle name="Currency 4 2 2 2 6 3 2" xfId="12567" xr:uid="{00000000-0005-0000-0000-00008B250000}"/>
    <cellStyle name="Currency 4 2 2 2 6 3 2 2" xfId="12568" xr:uid="{00000000-0005-0000-0000-00008C250000}"/>
    <cellStyle name="Currency 4 2 2 2 6 3 3" xfId="12569" xr:uid="{00000000-0005-0000-0000-00008D250000}"/>
    <cellStyle name="Currency 4 2 2 2 6 4" xfId="12570" xr:uid="{00000000-0005-0000-0000-00008E250000}"/>
    <cellStyle name="Currency 4 2 2 2 6 4 2" xfId="12571" xr:uid="{00000000-0005-0000-0000-00008F250000}"/>
    <cellStyle name="Currency 4 2 2 2 6 4 2 2" xfId="12572" xr:uid="{00000000-0005-0000-0000-000090250000}"/>
    <cellStyle name="Currency 4 2 2 2 6 4 3" xfId="12573" xr:uid="{00000000-0005-0000-0000-000091250000}"/>
    <cellStyle name="Currency 4 2 2 2 6 5" xfId="12574" xr:uid="{00000000-0005-0000-0000-000092250000}"/>
    <cellStyle name="Currency 4 2 2 2 6 5 2" xfId="12575" xr:uid="{00000000-0005-0000-0000-000093250000}"/>
    <cellStyle name="Currency 4 2 2 2 6 6" xfId="12576" xr:uid="{00000000-0005-0000-0000-000094250000}"/>
    <cellStyle name="Currency 4 2 2 2 7" xfId="12577" xr:uid="{00000000-0005-0000-0000-000095250000}"/>
    <cellStyle name="Currency 4 2 2 2 7 2" xfId="12578" xr:uid="{00000000-0005-0000-0000-000096250000}"/>
    <cellStyle name="Currency 4 2 2 2 7 2 2" xfId="12579" xr:uid="{00000000-0005-0000-0000-000097250000}"/>
    <cellStyle name="Currency 4 2 2 2 7 3" xfId="12580" xr:uid="{00000000-0005-0000-0000-000098250000}"/>
    <cellStyle name="Currency 4 2 2 2 8" xfId="12581" xr:uid="{00000000-0005-0000-0000-000099250000}"/>
    <cellStyle name="Currency 4 2 2 2 8 2" xfId="12582" xr:uid="{00000000-0005-0000-0000-00009A250000}"/>
    <cellStyle name="Currency 4 2 2 2 8 2 2" xfId="12583" xr:uid="{00000000-0005-0000-0000-00009B250000}"/>
    <cellStyle name="Currency 4 2 2 2 8 3" xfId="12584" xr:uid="{00000000-0005-0000-0000-00009C250000}"/>
    <cellStyle name="Currency 4 2 2 2 9" xfId="12585" xr:uid="{00000000-0005-0000-0000-00009D250000}"/>
    <cellStyle name="Currency 4 2 2 2 9 2" xfId="12586" xr:uid="{00000000-0005-0000-0000-00009E250000}"/>
    <cellStyle name="Currency 4 2 2 2 9 2 2" xfId="12587" xr:uid="{00000000-0005-0000-0000-00009F250000}"/>
    <cellStyle name="Currency 4 2 2 2 9 3" xfId="12588" xr:uid="{00000000-0005-0000-0000-0000A0250000}"/>
    <cellStyle name="Currency 4 2 2 3" xfId="12589" xr:uid="{00000000-0005-0000-0000-0000A1250000}"/>
    <cellStyle name="Currency 4 2 2 3 10" xfId="55103" xr:uid="{00000000-0005-0000-0000-0000A2250000}"/>
    <cellStyle name="Currency 4 2 2 3 2" xfId="12590" xr:uid="{00000000-0005-0000-0000-0000A3250000}"/>
    <cellStyle name="Currency 4 2 2 3 2 2" xfId="12591" xr:uid="{00000000-0005-0000-0000-0000A4250000}"/>
    <cellStyle name="Currency 4 2 2 3 2 2 2" xfId="12592" xr:uid="{00000000-0005-0000-0000-0000A5250000}"/>
    <cellStyle name="Currency 4 2 2 3 2 2 2 2" xfId="12593" xr:uid="{00000000-0005-0000-0000-0000A6250000}"/>
    <cellStyle name="Currency 4 2 2 3 2 2 3" xfId="12594" xr:uid="{00000000-0005-0000-0000-0000A7250000}"/>
    <cellStyle name="Currency 4 2 2 3 2 3" xfId="12595" xr:uid="{00000000-0005-0000-0000-0000A8250000}"/>
    <cellStyle name="Currency 4 2 2 3 2 3 2" xfId="12596" xr:uid="{00000000-0005-0000-0000-0000A9250000}"/>
    <cellStyle name="Currency 4 2 2 3 2 3 2 2" xfId="12597" xr:uid="{00000000-0005-0000-0000-0000AA250000}"/>
    <cellStyle name="Currency 4 2 2 3 2 3 3" xfId="12598" xr:uid="{00000000-0005-0000-0000-0000AB250000}"/>
    <cellStyle name="Currency 4 2 2 3 2 4" xfId="12599" xr:uid="{00000000-0005-0000-0000-0000AC250000}"/>
    <cellStyle name="Currency 4 2 2 3 2 4 2" xfId="12600" xr:uid="{00000000-0005-0000-0000-0000AD250000}"/>
    <cellStyle name="Currency 4 2 2 3 2 4 2 2" xfId="12601" xr:uid="{00000000-0005-0000-0000-0000AE250000}"/>
    <cellStyle name="Currency 4 2 2 3 2 4 3" xfId="12602" xr:uid="{00000000-0005-0000-0000-0000AF250000}"/>
    <cellStyle name="Currency 4 2 2 3 2 5" xfId="12603" xr:uid="{00000000-0005-0000-0000-0000B0250000}"/>
    <cellStyle name="Currency 4 2 2 3 2 5 2" xfId="12604" xr:uid="{00000000-0005-0000-0000-0000B1250000}"/>
    <cellStyle name="Currency 4 2 2 3 2 6" xfId="12605" xr:uid="{00000000-0005-0000-0000-0000B2250000}"/>
    <cellStyle name="Currency 4 2 2 3 2 6 2" xfId="12606" xr:uid="{00000000-0005-0000-0000-0000B3250000}"/>
    <cellStyle name="Currency 4 2 2 3 2 7" xfId="12607" xr:uid="{00000000-0005-0000-0000-0000B4250000}"/>
    <cellStyle name="Currency 4 2 2 3 2 8" xfId="55104" xr:uid="{00000000-0005-0000-0000-0000B5250000}"/>
    <cellStyle name="Currency 4 2 2 3 3" xfId="12608" xr:uid="{00000000-0005-0000-0000-0000B6250000}"/>
    <cellStyle name="Currency 4 2 2 3 3 2" xfId="12609" xr:uid="{00000000-0005-0000-0000-0000B7250000}"/>
    <cellStyle name="Currency 4 2 2 3 3 2 2" xfId="12610" xr:uid="{00000000-0005-0000-0000-0000B8250000}"/>
    <cellStyle name="Currency 4 2 2 3 3 2 2 2" xfId="12611" xr:uid="{00000000-0005-0000-0000-0000B9250000}"/>
    <cellStyle name="Currency 4 2 2 3 3 2 3" xfId="12612" xr:uid="{00000000-0005-0000-0000-0000BA250000}"/>
    <cellStyle name="Currency 4 2 2 3 3 3" xfId="12613" xr:uid="{00000000-0005-0000-0000-0000BB250000}"/>
    <cellStyle name="Currency 4 2 2 3 3 3 2" xfId="12614" xr:uid="{00000000-0005-0000-0000-0000BC250000}"/>
    <cellStyle name="Currency 4 2 2 3 3 3 2 2" xfId="12615" xr:uid="{00000000-0005-0000-0000-0000BD250000}"/>
    <cellStyle name="Currency 4 2 2 3 3 3 3" xfId="12616" xr:uid="{00000000-0005-0000-0000-0000BE250000}"/>
    <cellStyle name="Currency 4 2 2 3 3 4" xfId="12617" xr:uid="{00000000-0005-0000-0000-0000BF250000}"/>
    <cellStyle name="Currency 4 2 2 3 3 4 2" xfId="12618" xr:uid="{00000000-0005-0000-0000-0000C0250000}"/>
    <cellStyle name="Currency 4 2 2 3 3 4 2 2" xfId="12619" xr:uid="{00000000-0005-0000-0000-0000C1250000}"/>
    <cellStyle name="Currency 4 2 2 3 3 4 3" xfId="12620" xr:uid="{00000000-0005-0000-0000-0000C2250000}"/>
    <cellStyle name="Currency 4 2 2 3 3 5" xfId="12621" xr:uid="{00000000-0005-0000-0000-0000C3250000}"/>
    <cellStyle name="Currency 4 2 2 3 3 5 2" xfId="12622" xr:uid="{00000000-0005-0000-0000-0000C4250000}"/>
    <cellStyle name="Currency 4 2 2 3 3 6" xfId="12623" xr:uid="{00000000-0005-0000-0000-0000C5250000}"/>
    <cellStyle name="Currency 4 2 2 3 4" xfId="12624" xr:uid="{00000000-0005-0000-0000-0000C6250000}"/>
    <cellStyle name="Currency 4 2 2 3 4 2" xfId="12625" xr:uid="{00000000-0005-0000-0000-0000C7250000}"/>
    <cellStyle name="Currency 4 2 2 3 4 2 2" xfId="12626" xr:uid="{00000000-0005-0000-0000-0000C8250000}"/>
    <cellStyle name="Currency 4 2 2 3 4 3" xfId="12627" xr:uid="{00000000-0005-0000-0000-0000C9250000}"/>
    <cellStyle name="Currency 4 2 2 3 5" xfId="12628" xr:uid="{00000000-0005-0000-0000-0000CA250000}"/>
    <cellStyle name="Currency 4 2 2 3 5 2" xfId="12629" xr:uid="{00000000-0005-0000-0000-0000CB250000}"/>
    <cellStyle name="Currency 4 2 2 3 5 2 2" xfId="12630" xr:uid="{00000000-0005-0000-0000-0000CC250000}"/>
    <cellStyle name="Currency 4 2 2 3 5 3" xfId="12631" xr:uid="{00000000-0005-0000-0000-0000CD250000}"/>
    <cellStyle name="Currency 4 2 2 3 6" xfId="12632" xr:uid="{00000000-0005-0000-0000-0000CE250000}"/>
    <cellStyle name="Currency 4 2 2 3 6 2" xfId="12633" xr:uid="{00000000-0005-0000-0000-0000CF250000}"/>
    <cellStyle name="Currency 4 2 2 3 6 2 2" xfId="12634" xr:uid="{00000000-0005-0000-0000-0000D0250000}"/>
    <cellStyle name="Currency 4 2 2 3 6 3" xfId="12635" xr:uid="{00000000-0005-0000-0000-0000D1250000}"/>
    <cellStyle name="Currency 4 2 2 3 7" xfId="12636" xr:uid="{00000000-0005-0000-0000-0000D2250000}"/>
    <cellStyle name="Currency 4 2 2 3 7 2" xfId="12637" xr:uid="{00000000-0005-0000-0000-0000D3250000}"/>
    <cellStyle name="Currency 4 2 2 3 8" xfId="12638" xr:uid="{00000000-0005-0000-0000-0000D4250000}"/>
    <cellStyle name="Currency 4 2 2 3 8 2" xfId="12639" xr:uid="{00000000-0005-0000-0000-0000D5250000}"/>
    <cellStyle name="Currency 4 2 2 3 9" xfId="12640" xr:uid="{00000000-0005-0000-0000-0000D6250000}"/>
    <cellStyle name="Currency 4 2 2 4" xfId="12641" xr:uid="{00000000-0005-0000-0000-0000D7250000}"/>
    <cellStyle name="Currency 4 2 2 4 2" xfId="12642" xr:uid="{00000000-0005-0000-0000-0000D8250000}"/>
    <cellStyle name="Currency 4 2 2 4 2 2" xfId="12643" xr:uid="{00000000-0005-0000-0000-0000D9250000}"/>
    <cellStyle name="Currency 4 2 2 4 2 2 2" xfId="12644" xr:uid="{00000000-0005-0000-0000-0000DA250000}"/>
    <cellStyle name="Currency 4 2 2 4 2 3" xfId="12645" xr:uid="{00000000-0005-0000-0000-0000DB250000}"/>
    <cellStyle name="Currency 4 2 2 4 3" xfId="12646" xr:uid="{00000000-0005-0000-0000-0000DC250000}"/>
    <cellStyle name="Currency 4 2 2 4 3 2" xfId="12647" xr:uid="{00000000-0005-0000-0000-0000DD250000}"/>
    <cellStyle name="Currency 4 2 2 4 3 2 2" xfId="12648" xr:uid="{00000000-0005-0000-0000-0000DE250000}"/>
    <cellStyle name="Currency 4 2 2 4 3 3" xfId="12649" xr:uid="{00000000-0005-0000-0000-0000DF250000}"/>
    <cellStyle name="Currency 4 2 2 4 4" xfId="12650" xr:uid="{00000000-0005-0000-0000-0000E0250000}"/>
    <cellStyle name="Currency 4 2 2 4 4 2" xfId="12651" xr:uid="{00000000-0005-0000-0000-0000E1250000}"/>
    <cellStyle name="Currency 4 2 2 4 4 2 2" xfId="12652" xr:uid="{00000000-0005-0000-0000-0000E2250000}"/>
    <cellStyle name="Currency 4 2 2 4 4 3" xfId="12653" xr:uid="{00000000-0005-0000-0000-0000E3250000}"/>
    <cellStyle name="Currency 4 2 2 4 5" xfId="12654" xr:uid="{00000000-0005-0000-0000-0000E4250000}"/>
    <cellStyle name="Currency 4 2 2 4 5 2" xfId="12655" xr:uid="{00000000-0005-0000-0000-0000E5250000}"/>
    <cellStyle name="Currency 4 2 2 4 6" xfId="12656" xr:uid="{00000000-0005-0000-0000-0000E6250000}"/>
    <cellStyle name="Currency 4 2 2 4 6 2" xfId="12657" xr:uid="{00000000-0005-0000-0000-0000E7250000}"/>
    <cellStyle name="Currency 4 2 2 4 7" xfId="12658" xr:uid="{00000000-0005-0000-0000-0000E8250000}"/>
    <cellStyle name="Currency 4 2 2 5" xfId="12659" xr:uid="{00000000-0005-0000-0000-0000E9250000}"/>
    <cellStyle name="Currency 4 2 2 5 2" xfId="12660" xr:uid="{00000000-0005-0000-0000-0000EA250000}"/>
    <cellStyle name="Currency 4 2 2 5 2 2" xfId="12661" xr:uid="{00000000-0005-0000-0000-0000EB250000}"/>
    <cellStyle name="Currency 4 2 2 5 2 2 2" xfId="12662" xr:uid="{00000000-0005-0000-0000-0000EC250000}"/>
    <cellStyle name="Currency 4 2 2 5 2 3" xfId="12663" xr:uid="{00000000-0005-0000-0000-0000ED250000}"/>
    <cellStyle name="Currency 4 2 2 5 3" xfId="12664" xr:uid="{00000000-0005-0000-0000-0000EE250000}"/>
    <cellStyle name="Currency 4 2 2 5 3 2" xfId="12665" xr:uid="{00000000-0005-0000-0000-0000EF250000}"/>
    <cellStyle name="Currency 4 2 2 5 3 2 2" xfId="12666" xr:uid="{00000000-0005-0000-0000-0000F0250000}"/>
    <cellStyle name="Currency 4 2 2 5 3 3" xfId="12667" xr:uid="{00000000-0005-0000-0000-0000F1250000}"/>
    <cellStyle name="Currency 4 2 2 5 4" xfId="12668" xr:uid="{00000000-0005-0000-0000-0000F2250000}"/>
    <cellStyle name="Currency 4 2 2 5 4 2" xfId="12669" xr:uid="{00000000-0005-0000-0000-0000F3250000}"/>
    <cellStyle name="Currency 4 2 2 5 4 2 2" xfId="12670" xr:uid="{00000000-0005-0000-0000-0000F4250000}"/>
    <cellStyle name="Currency 4 2 2 5 4 3" xfId="12671" xr:uid="{00000000-0005-0000-0000-0000F5250000}"/>
    <cellStyle name="Currency 4 2 2 5 5" xfId="12672" xr:uid="{00000000-0005-0000-0000-0000F6250000}"/>
    <cellStyle name="Currency 4 2 2 5 5 2" xfId="12673" xr:uid="{00000000-0005-0000-0000-0000F7250000}"/>
    <cellStyle name="Currency 4 2 2 5 6" xfId="12674" xr:uid="{00000000-0005-0000-0000-0000F8250000}"/>
    <cellStyle name="Currency 4 2 2 5 6 2" xfId="12675" xr:uid="{00000000-0005-0000-0000-0000F9250000}"/>
    <cellStyle name="Currency 4 2 2 5 7" xfId="12676" xr:uid="{00000000-0005-0000-0000-0000FA250000}"/>
    <cellStyle name="Currency 4 2 2 6" xfId="12677" xr:uid="{00000000-0005-0000-0000-0000FB250000}"/>
    <cellStyle name="Currency 4 2 2 6 2" xfId="12678" xr:uid="{00000000-0005-0000-0000-0000FC250000}"/>
    <cellStyle name="Currency 4 2 2 6 2 2" xfId="12679" xr:uid="{00000000-0005-0000-0000-0000FD250000}"/>
    <cellStyle name="Currency 4 2 2 6 2 2 2" xfId="12680" xr:uid="{00000000-0005-0000-0000-0000FE250000}"/>
    <cellStyle name="Currency 4 2 2 6 2 3" xfId="12681" xr:uid="{00000000-0005-0000-0000-0000FF250000}"/>
    <cellStyle name="Currency 4 2 2 6 3" xfId="12682" xr:uid="{00000000-0005-0000-0000-000000260000}"/>
    <cellStyle name="Currency 4 2 2 6 3 2" xfId="12683" xr:uid="{00000000-0005-0000-0000-000001260000}"/>
    <cellStyle name="Currency 4 2 2 6 3 2 2" xfId="12684" xr:uid="{00000000-0005-0000-0000-000002260000}"/>
    <cellStyle name="Currency 4 2 2 6 3 3" xfId="12685" xr:uid="{00000000-0005-0000-0000-000003260000}"/>
    <cellStyle name="Currency 4 2 2 6 4" xfId="12686" xr:uid="{00000000-0005-0000-0000-000004260000}"/>
    <cellStyle name="Currency 4 2 2 6 4 2" xfId="12687" xr:uid="{00000000-0005-0000-0000-000005260000}"/>
    <cellStyle name="Currency 4 2 2 6 4 2 2" xfId="12688" xr:uid="{00000000-0005-0000-0000-000006260000}"/>
    <cellStyle name="Currency 4 2 2 6 4 3" xfId="12689" xr:uid="{00000000-0005-0000-0000-000007260000}"/>
    <cellStyle name="Currency 4 2 2 6 5" xfId="12690" xr:uid="{00000000-0005-0000-0000-000008260000}"/>
    <cellStyle name="Currency 4 2 2 6 5 2" xfId="12691" xr:uid="{00000000-0005-0000-0000-000009260000}"/>
    <cellStyle name="Currency 4 2 2 6 6" xfId="12692" xr:uid="{00000000-0005-0000-0000-00000A260000}"/>
    <cellStyle name="Currency 4 2 2 7" xfId="12693" xr:uid="{00000000-0005-0000-0000-00000B260000}"/>
    <cellStyle name="Currency 4 2 2 7 2" xfId="12694" xr:uid="{00000000-0005-0000-0000-00000C260000}"/>
    <cellStyle name="Currency 4 2 2 7 2 2" xfId="12695" xr:uid="{00000000-0005-0000-0000-00000D260000}"/>
    <cellStyle name="Currency 4 2 2 7 2 2 2" xfId="12696" xr:uid="{00000000-0005-0000-0000-00000E260000}"/>
    <cellStyle name="Currency 4 2 2 7 2 3" xfId="12697" xr:uid="{00000000-0005-0000-0000-00000F260000}"/>
    <cellStyle name="Currency 4 2 2 7 3" xfId="12698" xr:uid="{00000000-0005-0000-0000-000010260000}"/>
    <cellStyle name="Currency 4 2 2 7 3 2" xfId="12699" xr:uid="{00000000-0005-0000-0000-000011260000}"/>
    <cellStyle name="Currency 4 2 2 7 3 2 2" xfId="12700" xr:uid="{00000000-0005-0000-0000-000012260000}"/>
    <cellStyle name="Currency 4 2 2 7 3 3" xfId="12701" xr:uid="{00000000-0005-0000-0000-000013260000}"/>
    <cellStyle name="Currency 4 2 2 7 4" xfId="12702" xr:uid="{00000000-0005-0000-0000-000014260000}"/>
    <cellStyle name="Currency 4 2 2 7 4 2" xfId="12703" xr:uid="{00000000-0005-0000-0000-000015260000}"/>
    <cellStyle name="Currency 4 2 2 7 4 2 2" xfId="12704" xr:uid="{00000000-0005-0000-0000-000016260000}"/>
    <cellStyle name="Currency 4 2 2 7 4 3" xfId="12705" xr:uid="{00000000-0005-0000-0000-000017260000}"/>
    <cellStyle name="Currency 4 2 2 7 5" xfId="12706" xr:uid="{00000000-0005-0000-0000-000018260000}"/>
    <cellStyle name="Currency 4 2 2 7 5 2" xfId="12707" xr:uid="{00000000-0005-0000-0000-000019260000}"/>
    <cellStyle name="Currency 4 2 2 7 6" xfId="12708" xr:uid="{00000000-0005-0000-0000-00001A260000}"/>
    <cellStyle name="Currency 4 2 2 8" xfId="12709" xr:uid="{00000000-0005-0000-0000-00001B260000}"/>
    <cellStyle name="Currency 4 2 2 8 2" xfId="12710" xr:uid="{00000000-0005-0000-0000-00001C260000}"/>
    <cellStyle name="Currency 4 2 2 8 2 2" xfId="12711" xr:uid="{00000000-0005-0000-0000-00001D260000}"/>
    <cellStyle name="Currency 4 2 2 8 3" xfId="12712" xr:uid="{00000000-0005-0000-0000-00001E260000}"/>
    <cellStyle name="Currency 4 2 2 9" xfId="12713" xr:uid="{00000000-0005-0000-0000-00001F260000}"/>
    <cellStyle name="Currency 4 2 2 9 2" xfId="12714" xr:uid="{00000000-0005-0000-0000-000020260000}"/>
    <cellStyle name="Currency 4 2 2 9 2 2" xfId="12715" xr:uid="{00000000-0005-0000-0000-000021260000}"/>
    <cellStyle name="Currency 4 2 2 9 3" xfId="12716" xr:uid="{00000000-0005-0000-0000-000022260000}"/>
    <cellStyle name="Currency 4 2 3" xfId="12717" xr:uid="{00000000-0005-0000-0000-000023260000}"/>
    <cellStyle name="Currency 4 2 3 10" xfId="12718" xr:uid="{00000000-0005-0000-0000-000024260000}"/>
    <cellStyle name="Currency 4 2 3 10 2" xfId="12719" xr:uid="{00000000-0005-0000-0000-000025260000}"/>
    <cellStyle name="Currency 4 2 3 10 2 2" xfId="12720" xr:uid="{00000000-0005-0000-0000-000026260000}"/>
    <cellStyle name="Currency 4 2 3 10 3" xfId="12721" xr:uid="{00000000-0005-0000-0000-000027260000}"/>
    <cellStyle name="Currency 4 2 3 11" xfId="12722" xr:uid="{00000000-0005-0000-0000-000028260000}"/>
    <cellStyle name="Currency 4 2 3 11 2" xfId="12723" xr:uid="{00000000-0005-0000-0000-000029260000}"/>
    <cellStyle name="Currency 4 2 3 12" xfId="12724" xr:uid="{00000000-0005-0000-0000-00002A260000}"/>
    <cellStyle name="Currency 4 2 3 12 2" xfId="12725" xr:uid="{00000000-0005-0000-0000-00002B260000}"/>
    <cellStyle name="Currency 4 2 3 13" xfId="12726" xr:uid="{00000000-0005-0000-0000-00002C260000}"/>
    <cellStyle name="Currency 4 2 3 2" xfId="12727" xr:uid="{00000000-0005-0000-0000-00002D260000}"/>
    <cellStyle name="Currency 4 2 3 2 2" xfId="12728" xr:uid="{00000000-0005-0000-0000-00002E260000}"/>
    <cellStyle name="Currency 4 2 3 2 2 2" xfId="12729" xr:uid="{00000000-0005-0000-0000-00002F260000}"/>
    <cellStyle name="Currency 4 2 3 2 2 2 2" xfId="12730" xr:uid="{00000000-0005-0000-0000-000030260000}"/>
    <cellStyle name="Currency 4 2 3 2 2 2 2 2" xfId="12731" xr:uid="{00000000-0005-0000-0000-000031260000}"/>
    <cellStyle name="Currency 4 2 3 2 2 2 3" xfId="12732" xr:uid="{00000000-0005-0000-0000-000032260000}"/>
    <cellStyle name="Currency 4 2 3 2 2 3" xfId="12733" xr:uid="{00000000-0005-0000-0000-000033260000}"/>
    <cellStyle name="Currency 4 2 3 2 2 3 2" xfId="12734" xr:uid="{00000000-0005-0000-0000-000034260000}"/>
    <cellStyle name="Currency 4 2 3 2 2 3 2 2" xfId="12735" xr:uid="{00000000-0005-0000-0000-000035260000}"/>
    <cellStyle name="Currency 4 2 3 2 2 3 3" xfId="12736" xr:uid="{00000000-0005-0000-0000-000036260000}"/>
    <cellStyle name="Currency 4 2 3 2 2 4" xfId="12737" xr:uid="{00000000-0005-0000-0000-000037260000}"/>
    <cellStyle name="Currency 4 2 3 2 2 4 2" xfId="12738" xr:uid="{00000000-0005-0000-0000-000038260000}"/>
    <cellStyle name="Currency 4 2 3 2 2 4 2 2" xfId="12739" xr:uid="{00000000-0005-0000-0000-000039260000}"/>
    <cellStyle name="Currency 4 2 3 2 2 4 3" xfId="12740" xr:uid="{00000000-0005-0000-0000-00003A260000}"/>
    <cellStyle name="Currency 4 2 3 2 2 5" xfId="12741" xr:uid="{00000000-0005-0000-0000-00003B260000}"/>
    <cellStyle name="Currency 4 2 3 2 2 5 2" xfId="12742" xr:uid="{00000000-0005-0000-0000-00003C260000}"/>
    <cellStyle name="Currency 4 2 3 2 2 6" xfId="12743" xr:uid="{00000000-0005-0000-0000-00003D260000}"/>
    <cellStyle name="Currency 4 2 3 2 2 6 2" xfId="12744" xr:uid="{00000000-0005-0000-0000-00003E260000}"/>
    <cellStyle name="Currency 4 2 3 2 2 7" xfId="12745" xr:uid="{00000000-0005-0000-0000-00003F260000}"/>
    <cellStyle name="Currency 4 2 3 2 3" xfId="12746" xr:uid="{00000000-0005-0000-0000-000040260000}"/>
    <cellStyle name="Currency 4 2 3 2 3 2" xfId="12747" xr:uid="{00000000-0005-0000-0000-000041260000}"/>
    <cellStyle name="Currency 4 2 3 2 3 2 2" xfId="12748" xr:uid="{00000000-0005-0000-0000-000042260000}"/>
    <cellStyle name="Currency 4 2 3 2 3 2 2 2" xfId="12749" xr:uid="{00000000-0005-0000-0000-000043260000}"/>
    <cellStyle name="Currency 4 2 3 2 3 2 3" xfId="12750" xr:uid="{00000000-0005-0000-0000-000044260000}"/>
    <cellStyle name="Currency 4 2 3 2 3 3" xfId="12751" xr:uid="{00000000-0005-0000-0000-000045260000}"/>
    <cellStyle name="Currency 4 2 3 2 3 3 2" xfId="12752" xr:uid="{00000000-0005-0000-0000-000046260000}"/>
    <cellStyle name="Currency 4 2 3 2 3 3 2 2" xfId="12753" xr:uid="{00000000-0005-0000-0000-000047260000}"/>
    <cellStyle name="Currency 4 2 3 2 3 3 3" xfId="12754" xr:uid="{00000000-0005-0000-0000-000048260000}"/>
    <cellStyle name="Currency 4 2 3 2 3 4" xfId="12755" xr:uid="{00000000-0005-0000-0000-000049260000}"/>
    <cellStyle name="Currency 4 2 3 2 3 4 2" xfId="12756" xr:uid="{00000000-0005-0000-0000-00004A260000}"/>
    <cellStyle name="Currency 4 2 3 2 3 4 2 2" xfId="12757" xr:uid="{00000000-0005-0000-0000-00004B260000}"/>
    <cellStyle name="Currency 4 2 3 2 3 4 3" xfId="12758" xr:uid="{00000000-0005-0000-0000-00004C260000}"/>
    <cellStyle name="Currency 4 2 3 2 3 5" xfId="12759" xr:uid="{00000000-0005-0000-0000-00004D260000}"/>
    <cellStyle name="Currency 4 2 3 2 3 5 2" xfId="12760" xr:uid="{00000000-0005-0000-0000-00004E260000}"/>
    <cellStyle name="Currency 4 2 3 2 3 6" xfId="12761" xr:uid="{00000000-0005-0000-0000-00004F260000}"/>
    <cellStyle name="Currency 4 2 3 2 4" xfId="12762" xr:uid="{00000000-0005-0000-0000-000050260000}"/>
    <cellStyle name="Currency 4 2 3 2 4 2" xfId="12763" xr:uid="{00000000-0005-0000-0000-000051260000}"/>
    <cellStyle name="Currency 4 2 3 2 4 2 2" xfId="12764" xr:uid="{00000000-0005-0000-0000-000052260000}"/>
    <cellStyle name="Currency 4 2 3 2 4 3" xfId="12765" xr:uid="{00000000-0005-0000-0000-000053260000}"/>
    <cellStyle name="Currency 4 2 3 2 5" xfId="12766" xr:uid="{00000000-0005-0000-0000-000054260000}"/>
    <cellStyle name="Currency 4 2 3 2 5 2" xfId="12767" xr:uid="{00000000-0005-0000-0000-000055260000}"/>
    <cellStyle name="Currency 4 2 3 2 5 2 2" xfId="12768" xr:uid="{00000000-0005-0000-0000-000056260000}"/>
    <cellStyle name="Currency 4 2 3 2 5 3" xfId="12769" xr:uid="{00000000-0005-0000-0000-000057260000}"/>
    <cellStyle name="Currency 4 2 3 2 6" xfId="12770" xr:uid="{00000000-0005-0000-0000-000058260000}"/>
    <cellStyle name="Currency 4 2 3 2 6 2" xfId="12771" xr:uid="{00000000-0005-0000-0000-000059260000}"/>
    <cellStyle name="Currency 4 2 3 2 6 2 2" xfId="12772" xr:uid="{00000000-0005-0000-0000-00005A260000}"/>
    <cellStyle name="Currency 4 2 3 2 6 3" xfId="12773" xr:uid="{00000000-0005-0000-0000-00005B260000}"/>
    <cellStyle name="Currency 4 2 3 2 7" xfId="12774" xr:uid="{00000000-0005-0000-0000-00005C260000}"/>
    <cellStyle name="Currency 4 2 3 2 7 2" xfId="12775" xr:uid="{00000000-0005-0000-0000-00005D260000}"/>
    <cellStyle name="Currency 4 2 3 2 8" xfId="12776" xr:uid="{00000000-0005-0000-0000-00005E260000}"/>
    <cellStyle name="Currency 4 2 3 2 8 2" xfId="12777" xr:uid="{00000000-0005-0000-0000-00005F260000}"/>
    <cellStyle name="Currency 4 2 3 2 9" xfId="12778" xr:uid="{00000000-0005-0000-0000-000060260000}"/>
    <cellStyle name="Currency 4 2 3 3" xfId="12779" xr:uid="{00000000-0005-0000-0000-000061260000}"/>
    <cellStyle name="Currency 4 2 3 3 2" xfId="12780" xr:uid="{00000000-0005-0000-0000-000062260000}"/>
    <cellStyle name="Currency 4 2 3 3 2 2" xfId="12781" xr:uid="{00000000-0005-0000-0000-000063260000}"/>
    <cellStyle name="Currency 4 2 3 3 2 2 2" xfId="12782" xr:uid="{00000000-0005-0000-0000-000064260000}"/>
    <cellStyle name="Currency 4 2 3 3 2 3" xfId="12783" xr:uid="{00000000-0005-0000-0000-000065260000}"/>
    <cellStyle name="Currency 4 2 3 3 3" xfId="12784" xr:uid="{00000000-0005-0000-0000-000066260000}"/>
    <cellStyle name="Currency 4 2 3 3 3 2" xfId="12785" xr:uid="{00000000-0005-0000-0000-000067260000}"/>
    <cellStyle name="Currency 4 2 3 3 3 2 2" xfId="12786" xr:uid="{00000000-0005-0000-0000-000068260000}"/>
    <cellStyle name="Currency 4 2 3 3 3 3" xfId="12787" xr:uid="{00000000-0005-0000-0000-000069260000}"/>
    <cellStyle name="Currency 4 2 3 3 4" xfId="12788" xr:uid="{00000000-0005-0000-0000-00006A260000}"/>
    <cellStyle name="Currency 4 2 3 3 4 2" xfId="12789" xr:uid="{00000000-0005-0000-0000-00006B260000}"/>
    <cellStyle name="Currency 4 2 3 3 4 2 2" xfId="12790" xr:uid="{00000000-0005-0000-0000-00006C260000}"/>
    <cellStyle name="Currency 4 2 3 3 4 3" xfId="12791" xr:uid="{00000000-0005-0000-0000-00006D260000}"/>
    <cellStyle name="Currency 4 2 3 3 5" xfId="12792" xr:uid="{00000000-0005-0000-0000-00006E260000}"/>
    <cellStyle name="Currency 4 2 3 3 5 2" xfId="12793" xr:uid="{00000000-0005-0000-0000-00006F260000}"/>
    <cellStyle name="Currency 4 2 3 3 6" xfId="12794" xr:uid="{00000000-0005-0000-0000-000070260000}"/>
    <cellStyle name="Currency 4 2 3 3 6 2" xfId="12795" xr:uid="{00000000-0005-0000-0000-000071260000}"/>
    <cellStyle name="Currency 4 2 3 3 7" xfId="12796" xr:uid="{00000000-0005-0000-0000-000072260000}"/>
    <cellStyle name="Currency 4 2 3 4" xfId="12797" xr:uid="{00000000-0005-0000-0000-000073260000}"/>
    <cellStyle name="Currency 4 2 3 4 2" xfId="12798" xr:uid="{00000000-0005-0000-0000-000074260000}"/>
    <cellStyle name="Currency 4 2 3 4 2 2" xfId="12799" xr:uid="{00000000-0005-0000-0000-000075260000}"/>
    <cellStyle name="Currency 4 2 3 4 2 2 2" xfId="12800" xr:uid="{00000000-0005-0000-0000-000076260000}"/>
    <cellStyle name="Currency 4 2 3 4 2 3" xfId="12801" xr:uid="{00000000-0005-0000-0000-000077260000}"/>
    <cellStyle name="Currency 4 2 3 4 3" xfId="12802" xr:uid="{00000000-0005-0000-0000-000078260000}"/>
    <cellStyle name="Currency 4 2 3 4 3 2" xfId="12803" xr:uid="{00000000-0005-0000-0000-000079260000}"/>
    <cellStyle name="Currency 4 2 3 4 3 2 2" xfId="12804" xr:uid="{00000000-0005-0000-0000-00007A260000}"/>
    <cellStyle name="Currency 4 2 3 4 3 3" xfId="12805" xr:uid="{00000000-0005-0000-0000-00007B260000}"/>
    <cellStyle name="Currency 4 2 3 4 4" xfId="12806" xr:uid="{00000000-0005-0000-0000-00007C260000}"/>
    <cellStyle name="Currency 4 2 3 4 4 2" xfId="12807" xr:uid="{00000000-0005-0000-0000-00007D260000}"/>
    <cellStyle name="Currency 4 2 3 4 4 2 2" xfId="12808" xr:uid="{00000000-0005-0000-0000-00007E260000}"/>
    <cellStyle name="Currency 4 2 3 4 4 3" xfId="12809" xr:uid="{00000000-0005-0000-0000-00007F260000}"/>
    <cellStyle name="Currency 4 2 3 4 5" xfId="12810" xr:uid="{00000000-0005-0000-0000-000080260000}"/>
    <cellStyle name="Currency 4 2 3 4 5 2" xfId="12811" xr:uid="{00000000-0005-0000-0000-000081260000}"/>
    <cellStyle name="Currency 4 2 3 4 6" xfId="12812" xr:uid="{00000000-0005-0000-0000-000082260000}"/>
    <cellStyle name="Currency 4 2 3 4 6 2" xfId="12813" xr:uid="{00000000-0005-0000-0000-000083260000}"/>
    <cellStyle name="Currency 4 2 3 4 7" xfId="12814" xr:uid="{00000000-0005-0000-0000-000084260000}"/>
    <cellStyle name="Currency 4 2 3 5" xfId="12815" xr:uid="{00000000-0005-0000-0000-000085260000}"/>
    <cellStyle name="Currency 4 2 3 5 2" xfId="12816" xr:uid="{00000000-0005-0000-0000-000086260000}"/>
    <cellStyle name="Currency 4 2 3 5 2 2" xfId="12817" xr:uid="{00000000-0005-0000-0000-000087260000}"/>
    <cellStyle name="Currency 4 2 3 5 2 2 2" xfId="12818" xr:uid="{00000000-0005-0000-0000-000088260000}"/>
    <cellStyle name="Currency 4 2 3 5 2 3" xfId="12819" xr:uid="{00000000-0005-0000-0000-000089260000}"/>
    <cellStyle name="Currency 4 2 3 5 3" xfId="12820" xr:uid="{00000000-0005-0000-0000-00008A260000}"/>
    <cellStyle name="Currency 4 2 3 5 3 2" xfId="12821" xr:uid="{00000000-0005-0000-0000-00008B260000}"/>
    <cellStyle name="Currency 4 2 3 5 3 2 2" xfId="12822" xr:uid="{00000000-0005-0000-0000-00008C260000}"/>
    <cellStyle name="Currency 4 2 3 5 3 3" xfId="12823" xr:uid="{00000000-0005-0000-0000-00008D260000}"/>
    <cellStyle name="Currency 4 2 3 5 4" xfId="12824" xr:uid="{00000000-0005-0000-0000-00008E260000}"/>
    <cellStyle name="Currency 4 2 3 5 4 2" xfId="12825" xr:uid="{00000000-0005-0000-0000-00008F260000}"/>
    <cellStyle name="Currency 4 2 3 5 4 2 2" xfId="12826" xr:uid="{00000000-0005-0000-0000-000090260000}"/>
    <cellStyle name="Currency 4 2 3 5 4 3" xfId="12827" xr:uid="{00000000-0005-0000-0000-000091260000}"/>
    <cellStyle name="Currency 4 2 3 5 5" xfId="12828" xr:uid="{00000000-0005-0000-0000-000092260000}"/>
    <cellStyle name="Currency 4 2 3 5 5 2" xfId="12829" xr:uid="{00000000-0005-0000-0000-000093260000}"/>
    <cellStyle name="Currency 4 2 3 5 6" xfId="12830" xr:uid="{00000000-0005-0000-0000-000094260000}"/>
    <cellStyle name="Currency 4 2 3 6" xfId="12831" xr:uid="{00000000-0005-0000-0000-000095260000}"/>
    <cellStyle name="Currency 4 2 3 6 2" xfId="12832" xr:uid="{00000000-0005-0000-0000-000096260000}"/>
    <cellStyle name="Currency 4 2 3 6 2 2" xfId="12833" xr:uid="{00000000-0005-0000-0000-000097260000}"/>
    <cellStyle name="Currency 4 2 3 6 2 2 2" xfId="12834" xr:uid="{00000000-0005-0000-0000-000098260000}"/>
    <cellStyle name="Currency 4 2 3 6 2 3" xfId="12835" xr:uid="{00000000-0005-0000-0000-000099260000}"/>
    <cellStyle name="Currency 4 2 3 6 3" xfId="12836" xr:uid="{00000000-0005-0000-0000-00009A260000}"/>
    <cellStyle name="Currency 4 2 3 6 3 2" xfId="12837" xr:uid="{00000000-0005-0000-0000-00009B260000}"/>
    <cellStyle name="Currency 4 2 3 6 3 2 2" xfId="12838" xr:uid="{00000000-0005-0000-0000-00009C260000}"/>
    <cellStyle name="Currency 4 2 3 6 3 3" xfId="12839" xr:uid="{00000000-0005-0000-0000-00009D260000}"/>
    <cellStyle name="Currency 4 2 3 6 4" xfId="12840" xr:uid="{00000000-0005-0000-0000-00009E260000}"/>
    <cellStyle name="Currency 4 2 3 6 4 2" xfId="12841" xr:uid="{00000000-0005-0000-0000-00009F260000}"/>
    <cellStyle name="Currency 4 2 3 6 4 2 2" xfId="12842" xr:uid="{00000000-0005-0000-0000-0000A0260000}"/>
    <cellStyle name="Currency 4 2 3 6 4 3" xfId="12843" xr:uid="{00000000-0005-0000-0000-0000A1260000}"/>
    <cellStyle name="Currency 4 2 3 6 5" xfId="12844" xr:uid="{00000000-0005-0000-0000-0000A2260000}"/>
    <cellStyle name="Currency 4 2 3 6 5 2" xfId="12845" xr:uid="{00000000-0005-0000-0000-0000A3260000}"/>
    <cellStyle name="Currency 4 2 3 6 6" xfId="12846" xr:uid="{00000000-0005-0000-0000-0000A4260000}"/>
    <cellStyle name="Currency 4 2 3 7" xfId="12847" xr:uid="{00000000-0005-0000-0000-0000A5260000}"/>
    <cellStyle name="Currency 4 2 3 7 2" xfId="12848" xr:uid="{00000000-0005-0000-0000-0000A6260000}"/>
    <cellStyle name="Currency 4 2 3 7 2 2" xfId="12849" xr:uid="{00000000-0005-0000-0000-0000A7260000}"/>
    <cellStyle name="Currency 4 2 3 7 3" xfId="12850" xr:uid="{00000000-0005-0000-0000-0000A8260000}"/>
    <cellStyle name="Currency 4 2 3 8" xfId="12851" xr:uid="{00000000-0005-0000-0000-0000A9260000}"/>
    <cellStyle name="Currency 4 2 3 8 2" xfId="12852" xr:uid="{00000000-0005-0000-0000-0000AA260000}"/>
    <cellStyle name="Currency 4 2 3 8 2 2" xfId="12853" xr:uid="{00000000-0005-0000-0000-0000AB260000}"/>
    <cellStyle name="Currency 4 2 3 8 3" xfId="12854" xr:uid="{00000000-0005-0000-0000-0000AC260000}"/>
    <cellStyle name="Currency 4 2 3 9" xfId="12855" xr:uid="{00000000-0005-0000-0000-0000AD260000}"/>
    <cellStyle name="Currency 4 2 3 9 2" xfId="12856" xr:uid="{00000000-0005-0000-0000-0000AE260000}"/>
    <cellStyle name="Currency 4 2 3 9 2 2" xfId="12857" xr:uid="{00000000-0005-0000-0000-0000AF260000}"/>
    <cellStyle name="Currency 4 2 3 9 3" xfId="12858" xr:uid="{00000000-0005-0000-0000-0000B0260000}"/>
    <cellStyle name="Currency 4 2 4" xfId="12859" xr:uid="{00000000-0005-0000-0000-0000B1260000}"/>
    <cellStyle name="Currency 4 2 4 2" xfId="12860" xr:uid="{00000000-0005-0000-0000-0000B2260000}"/>
    <cellStyle name="Currency 4 2 4 2 2" xfId="12861" xr:uid="{00000000-0005-0000-0000-0000B3260000}"/>
    <cellStyle name="Currency 4 2 4 2 2 2" xfId="12862" xr:uid="{00000000-0005-0000-0000-0000B4260000}"/>
    <cellStyle name="Currency 4 2 4 2 2 2 2" xfId="12863" xr:uid="{00000000-0005-0000-0000-0000B5260000}"/>
    <cellStyle name="Currency 4 2 4 2 2 3" xfId="12864" xr:uid="{00000000-0005-0000-0000-0000B6260000}"/>
    <cellStyle name="Currency 4 2 4 2 3" xfId="12865" xr:uid="{00000000-0005-0000-0000-0000B7260000}"/>
    <cellStyle name="Currency 4 2 4 2 3 2" xfId="12866" xr:uid="{00000000-0005-0000-0000-0000B8260000}"/>
    <cellStyle name="Currency 4 2 4 2 3 2 2" xfId="12867" xr:uid="{00000000-0005-0000-0000-0000B9260000}"/>
    <cellStyle name="Currency 4 2 4 2 3 3" xfId="12868" xr:uid="{00000000-0005-0000-0000-0000BA260000}"/>
    <cellStyle name="Currency 4 2 4 2 4" xfId="12869" xr:uid="{00000000-0005-0000-0000-0000BB260000}"/>
    <cellStyle name="Currency 4 2 4 2 4 2" xfId="12870" xr:uid="{00000000-0005-0000-0000-0000BC260000}"/>
    <cellStyle name="Currency 4 2 4 2 4 2 2" xfId="12871" xr:uid="{00000000-0005-0000-0000-0000BD260000}"/>
    <cellStyle name="Currency 4 2 4 2 4 3" xfId="12872" xr:uid="{00000000-0005-0000-0000-0000BE260000}"/>
    <cellStyle name="Currency 4 2 4 2 5" xfId="12873" xr:uid="{00000000-0005-0000-0000-0000BF260000}"/>
    <cellStyle name="Currency 4 2 4 2 5 2" xfId="12874" xr:uid="{00000000-0005-0000-0000-0000C0260000}"/>
    <cellStyle name="Currency 4 2 4 2 6" xfId="12875" xr:uid="{00000000-0005-0000-0000-0000C1260000}"/>
    <cellStyle name="Currency 4 2 4 2 6 2" xfId="12876" xr:uid="{00000000-0005-0000-0000-0000C2260000}"/>
    <cellStyle name="Currency 4 2 4 2 7" xfId="12877" xr:uid="{00000000-0005-0000-0000-0000C3260000}"/>
    <cellStyle name="Currency 4 2 4 3" xfId="12878" xr:uid="{00000000-0005-0000-0000-0000C4260000}"/>
    <cellStyle name="Currency 4 2 4 3 2" xfId="12879" xr:uid="{00000000-0005-0000-0000-0000C5260000}"/>
    <cellStyle name="Currency 4 2 4 3 2 2" xfId="12880" xr:uid="{00000000-0005-0000-0000-0000C6260000}"/>
    <cellStyle name="Currency 4 2 4 3 2 2 2" xfId="12881" xr:uid="{00000000-0005-0000-0000-0000C7260000}"/>
    <cellStyle name="Currency 4 2 4 3 2 3" xfId="12882" xr:uid="{00000000-0005-0000-0000-0000C8260000}"/>
    <cellStyle name="Currency 4 2 4 3 3" xfId="12883" xr:uid="{00000000-0005-0000-0000-0000C9260000}"/>
    <cellStyle name="Currency 4 2 4 3 3 2" xfId="12884" xr:uid="{00000000-0005-0000-0000-0000CA260000}"/>
    <cellStyle name="Currency 4 2 4 3 3 2 2" xfId="12885" xr:uid="{00000000-0005-0000-0000-0000CB260000}"/>
    <cellStyle name="Currency 4 2 4 3 3 3" xfId="12886" xr:uid="{00000000-0005-0000-0000-0000CC260000}"/>
    <cellStyle name="Currency 4 2 4 3 4" xfId="12887" xr:uid="{00000000-0005-0000-0000-0000CD260000}"/>
    <cellStyle name="Currency 4 2 4 3 4 2" xfId="12888" xr:uid="{00000000-0005-0000-0000-0000CE260000}"/>
    <cellStyle name="Currency 4 2 4 3 4 2 2" xfId="12889" xr:uid="{00000000-0005-0000-0000-0000CF260000}"/>
    <cellStyle name="Currency 4 2 4 3 4 3" xfId="12890" xr:uid="{00000000-0005-0000-0000-0000D0260000}"/>
    <cellStyle name="Currency 4 2 4 3 5" xfId="12891" xr:uid="{00000000-0005-0000-0000-0000D1260000}"/>
    <cellStyle name="Currency 4 2 4 3 5 2" xfId="12892" xr:uid="{00000000-0005-0000-0000-0000D2260000}"/>
    <cellStyle name="Currency 4 2 4 3 6" xfId="12893" xr:uid="{00000000-0005-0000-0000-0000D3260000}"/>
    <cellStyle name="Currency 4 2 4 4" xfId="12894" xr:uid="{00000000-0005-0000-0000-0000D4260000}"/>
    <cellStyle name="Currency 4 2 4 4 2" xfId="12895" xr:uid="{00000000-0005-0000-0000-0000D5260000}"/>
    <cellStyle name="Currency 4 2 4 4 2 2" xfId="12896" xr:uid="{00000000-0005-0000-0000-0000D6260000}"/>
    <cellStyle name="Currency 4 2 4 4 3" xfId="12897" xr:uid="{00000000-0005-0000-0000-0000D7260000}"/>
    <cellStyle name="Currency 4 2 4 5" xfId="12898" xr:uid="{00000000-0005-0000-0000-0000D8260000}"/>
    <cellStyle name="Currency 4 2 4 5 2" xfId="12899" xr:uid="{00000000-0005-0000-0000-0000D9260000}"/>
    <cellStyle name="Currency 4 2 4 5 2 2" xfId="12900" xr:uid="{00000000-0005-0000-0000-0000DA260000}"/>
    <cellStyle name="Currency 4 2 4 5 3" xfId="12901" xr:uid="{00000000-0005-0000-0000-0000DB260000}"/>
    <cellStyle name="Currency 4 2 4 6" xfId="12902" xr:uid="{00000000-0005-0000-0000-0000DC260000}"/>
    <cellStyle name="Currency 4 2 4 6 2" xfId="12903" xr:uid="{00000000-0005-0000-0000-0000DD260000}"/>
    <cellStyle name="Currency 4 2 4 6 2 2" xfId="12904" xr:uid="{00000000-0005-0000-0000-0000DE260000}"/>
    <cellStyle name="Currency 4 2 4 6 3" xfId="12905" xr:uid="{00000000-0005-0000-0000-0000DF260000}"/>
    <cellStyle name="Currency 4 2 4 7" xfId="12906" xr:uid="{00000000-0005-0000-0000-0000E0260000}"/>
    <cellStyle name="Currency 4 2 4 7 2" xfId="12907" xr:uid="{00000000-0005-0000-0000-0000E1260000}"/>
    <cellStyle name="Currency 4 2 4 8" xfId="12908" xr:uid="{00000000-0005-0000-0000-0000E2260000}"/>
    <cellStyle name="Currency 4 2 4 8 2" xfId="12909" xr:uid="{00000000-0005-0000-0000-0000E3260000}"/>
    <cellStyle name="Currency 4 2 4 9" xfId="12910" xr:uid="{00000000-0005-0000-0000-0000E4260000}"/>
    <cellStyle name="Currency 4 2 5" xfId="12911" xr:uid="{00000000-0005-0000-0000-0000E5260000}"/>
    <cellStyle name="Currency 4 2 5 2" xfId="12912" xr:uid="{00000000-0005-0000-0000-0000E6260000}"/>
    <cellStyle name="Currency 4 2 5 2 2" xfId="12913" xr:uid="{00000000-0005-0000-0000-0000E7260000}"/>
    <cellStyle name="Currency 4 2 5 2 2 2" xfId="12914" xr:uid="{00000000-0005-0000-0000-0000E8260000}"/>
    <cellStyle name="Currency 4 2 5 2 3" xfId="12915" xr:uid="{00000000-0005-0000-0000-0000E9260000}"/>
    <cellStyle name="Currency 4 2 5 3" xfId="12916" xr:uid="{00000000-0005-0000-0000-0000EA260000}"/>
    <cellStyle name="Currency 4 2 5 3 2" xfId="12917" xr:uid="{00000000-0005-0000-0000-0000EB260000}"/>
    <cellStyle name="Currency 4 2 5 3 2 2" xfId="12918" xr:uid="{00000000-0005-0000-0000-0000EC260000}"/>
    <cellStyle name="Currency 4 2 5 3 3" xfId="12919" xr:uid="{00000000-0005-0000-0000-0000ED260000}"/>
    <cellStyle name="Currency 4 2 5 4" xfId="12920" xr:uid="{00000000-0005-0000-0000-0000EE260000}"/>
    <cellStyle name="Currency 4 2 5 4 2" xfId="12921" xr:uid="{00000000-0005-0000-0000-0000EF260000}"/>
    <cellStyle name="Currency 4 2 5 4 2 2" xfId="12922" xr:uid="{00000000-0005-0000-0000-0000F0260000}"/>
    <cellStyle name="Currency 4 2 5 4 3" xfId="12923" xr:uid="{00000000-0005-0000-0000-0000F1260000}"/>
    <cellStyle name="Currency 4 2 5 5" xfId="12924" xr:uid="{00000000-0005-0000-0000-0000F2260000}"/>
    <cellStyle name="Currency 4 2 5 5 2" xfId="12925" xr:uid="{00000000-0005-0000-0000-0000F3260000}"/>
    <cellStyle name="Currency 4 2 5 6" xfId="12926" xr:uid="{00000000-0005-0000-0000-0000F4260000}"/>
    <cellStyle name="Currency 4 2 5 6 2" xfId="12927" xr:uid="{00000000-0005-0000-0000-0000F5260000}"/>
    <cellStyle name="Currency 4 2 5 7" xfId="12928" xr:uid="{00000000-0005-0000-0000-0000F6260000}"/>
    <cellStyle name="Currency 4 2 6" xfId="12929" xr:uid="{00000000-0005-0000-0000-0000F7260000}"/>
    <cellStyle name="Currency 4 2 6 2" xfId="12930" xr:uid="{00000000-0005-0000-0000-0000F8260000}"/>
    <cellStyle name="Currency 4 2 6 2 2" xfId="12931" xr:uid="{00000000-0005-0000-0000-0000F9260000}"/>
    <cellStyle name="Currency 4 2 6 2 2 2" xfId="12932" xr:uid="{00000000-0005-0000-0000-0000FA260000}"/>
    <cellStyle name="Currency 4 2 6 2 3" xfId="12933" xr:uid="{00000000-0005-0000-0000-0000FB260000}"/>
    <cellStyle name="Currency 4 2 6 3" xfId="12934" xr:uid="{00000000-0005-0000-0000-0000FC260000}"/>
    <cellStyle name="Currency 4 2 6 3 2" xfId="12935" xr:uid="{00000000-0005-0000-0000-0000FD260000}"/>
    <cellStyle name="Currency 4 2 6 3 2 2" xfId="12936" xr:uid="{00000000-0005-0000-0000-0000FE260000}"/>
    <cellStyle name="Currency 4 2 6 3 3" xfId="12937" xr:uid="{00000000-0005-0000-0000-0000FF260000}"/>
    <cellStyle name="Currency 4 2 6 4" xfId="12938" xr:uid="{00000000-0005-0000-0000-000000270000}"/>
    <cellStyle name="Currency 4 2 6 4 2" xfId="12939" xr:uid="{00000000-0005-0000-0000-000001270000}"/>
    <cellStyle name="Currency 4 2 6 4 2 2" xfId="12940" xr:uid="{00000000-0005-0000-0000-000002270000}"/>
    <cellStyle name="Currency 4 2 6 4 3" xfId="12941" xr:uid="{00000000-0005-0000-0000-000003270000}"/>
    <cellStyle name="Currency 4 2 6 5" xfId="12942" xr:uid="{00000000-0005-0000-0000-000004270000}"/>
    <cellStyle name="Currency 4 2 6 5 2" xfId="12943" xr:uid="{00000000-0005-0000-0000-000005270000}"/>
    <cellStyle name="Currency 4 2 6 6" xfId="12944" xr:uid="{00000000-0005-0000-0000-000006270000}"/>
    <cellStyle name="Currency 4 2 6 6 2" xfId="12945" xr:uid="{00000000-0005-0000-0000-000007270000}"/>
    <cellStyle name="Currency 4 2 6 7" xfId="12946" xr:uid="{00000000-0005-0000-0000-000008270000}"/>
    <cellStyle name="Currency 4 2 7" xfId="12947" xr:uid="{00000000-0005-0000-0000-000009270000}"/>
    <cellStyle name="Currency 4 2 7 2" xfId="12948" xr:uid="{00000000-0005-0000-0000-00000A270000}"/>
    <cellStyle name="Currency 4 2 7 2 2" xfId="12949" xr:uid="{00000000-0005-0000-0000-00000B270000}"/>
    <cellStyle name="Currency 4 2 7 2 2 2" xfId="12950" xr:uid="{00000000-0005-0000-0000-00000C270000}"/>
    <cellStyle name="Currency 4 2 7 2 3" xfId="12951" xr:uid="{00000000-0005-0000-0000-00000D270000}"/>
    <cellStyle name="Currency 4 2 7 3" xfId="12952" xr:uid="{00000000-0005-0000-0000-00000E270000}"/>
    <cellStyle name="Currency 4 2 7 3 2" xfId="12953" xr:uid="{00000000-0005-0000-0000-00000F270000}"/>
    <cellStyle name="Currency 4 2 7 3 2 2" xfId="12954" xr:uid="{00000000-0005-0000-0000-000010270000}"/>
    <cellStyle name="Currency 4 2 7 3 3" xfId="12955" xr:uid="{00000000-0005-0000-0000-000011270000}"/>
    <cellStyle name="Currency 4 2 7 4" xfId="12956" xr:uid="{00000000-0005-0000-0000-000012270000}"/>
    <cellStyle name="Currency 4 2 7 4 2" xfId="12957" xr:uid="{00000000-0005-0000-0000-000013270000}"/>
    <cellStyle name="Currency 4 2 7 4 2 2" xfId="12958" xr:uid="{00000000-0005-0000-0000-000014270000}"/>
    <cellStyle name="Currency 4 2 7 4 3" xfId="12959" xr:uid="{00000000-0005-0000-0000-000015270000}"/>
    <cellStyle name="Currency 4 2 7 5" xfId="12960" xr:uid="{00000000-0005-0000-0000-000016270000}"/>
    <cellStyle name="Currency 4 2 7 5 2" xfId="12961" xr:uid="{00000000-0005-0000-0000-000017270000}"/>
    <cellStyle name="Currency 4 2 7 6" xfId="12962" xr:uid="{00000000-0005-0000-0000-000018270000}"/>
    <cellStyle name="Currency 4 2 8" xfId="12963" xr:uid="{00000000-0005-0000-0000-000019270000}"/>
    <cellStyle name="Currency 4 2 8 2" xfId="12964" xr:uid="{00000000-0005-0000-0000-00001A270000}"/>
    <cellStyle name="Currency 4 2 8 2 2" xfId="12965" xr:uid="{00000000-0005-0000-0000-00001B270000}"/>
    <cellStyle name="Currency 4 2 8 2 2 2" xfId="12966" xr:uid="{00000000-0005-0000-0000-00001C270000}"/>
    <cellStyle name="Currency 4 2 8 2 3" xfId="12967" xr:uid="{00000000-0005-0000-0000-00001D270000}"/>
    <cellStyle name="Currency 4 2 8 3" xfId="12968" xr:uid="{00000000-0005-0000-0000-00001E270000}"/>
    <cellStyle name="Currency 4 2 8 3 2" xfId="12969" xr:uid="{00000000-0005-0000-0000-00001F270000}"/>
    <cellStyle name="Currency 4 2 8 3 2 2" xfId="12970" xr:uid="{00000000-0005-0000-0000-000020270000}"/>
    <cellStyle name="Currency 4 2 8 3 3" xfId="12971" xr:uid="{00000000-0005-0000-0000-000021270000}"/>
    <cellStyle name="Currency 4 2 8 4" xfId="12972" xr:uid="{00000000-0005-0000-0000-000022270000}"/>
    <cellStyle name="Currency 4 2 8 4 2" xfId="12973" xr:uid="{00000000-0005-0000-0000-000023270000}"/>
    <cellStyle name="Currency 4 2 8 4 2 2" xfId="12974" xr:uid="{00000000-0005-0000-0000-000024270000}"/>
    <cellStyle name="Currency 4 2 8 4 3" xfId="12975" xr:uid="{00000000-0005-0000-0000-000025270000}"/>
    <cellStyle name="Currency 4 2 8 5" xfId="12976" xr:uid="{00000000-0005-0000-0000-000026270000}"/>
    <cellStyle name="Currency 4 2 8 5 2" xfId="12977" xr:uid="{00000000-0005-0000-0000-000027270000}"/>
    <cellStyle name="Currency 4 2 8 6" xfId="12978" xr:uid="{00000000-0005-0000-0000-000028270000}"/>
    <cellStyle name="Currency 4 2 9" xfId="12979" xr:uid="{00000000-0005-0000-0000-000029270000}"/>
    <cellStyle name="Currency 4 2 9 2" xfId="12980" xr:uid="{00000000-0005-0000-0000-00002A270000}"/>
    <cellStyle name="Currency 4 2 9 2 2" xfId="12981" xr:uid="{00000000-0005-0000-0000-00002B270000}"/>
    <cellStyle name="Currency 4 2 9 3" xfId="12982" xr:uid="{00000000-0005-0000-0000-00002C270000}"/>
    <cellStyle name="Currency 4 3" xfId="12983" xr:uid="{00000000-0005-0000-0000-00002D270000}"/>
    <cellStyle name="Currency 4 3 2" xfId="55106" xr:uid="{00000000-0005-0000-0000-00002E270000}"/>
    <cellStyle name="Currency 4 3 3" xfId="55107" xr:uid="{00000000-0005-0000-0000-00002F270000}"/>
    <cellStyle name="Currency 4 3 3 2" xfId="55108" xr:uid="{00000000-0005-0000-0000-000030270000}"/>
    <cellStyle name="Currency 4 3 4" xfId="55105" xr:uid="{00000000-0005-0000-0000-000031270000}"/>
    <cellStyle name="Currency 4 4" xfId="12984" xr:uid="{00000000-0005-0000-0000-000032270000}"/>
    <cellStyle name="Currency 4 5" xfId="12985" xr:uid="{00000000-0005-0000-0000-000033270000}"/>
    <cellStyle name="Currency 40" xfId="12986" xr:uid="{00000000-0005-0000-0000-000034270000}"/>
    <cellStyle name="Currency 41" xfId="12987" xr:uid="{00000000-0005-0000-0000-000035270000}"/>
    <cellStyle name="Currency 42" xfId="12988" xr:uid="{00000000-0005-0000-0000-000036270000}"/>
    <cellStyle name="Currency 43" xfId="12989" xr:uid="{00000000-0005-0000-0000-000037270000}"/>
    <cellStyle name="Currency 44" xfId="12990" xr:uid="{00000000-0005-0000-0000-000038270000}"/>
    <cellStyle name="Currency 45" xfId="12991" xr:uid="{00000000-0005-0000-0000-000039270000}"/>
    <cellStyle name="Currency 46" xfId="12992" xr:uid="{00000000-0005-0000-0000-00003A270000}"/>
    <cellStyle name="Currency 47" xfId="12993" xr:uid="{00000000-0005-0000-0000-00003B270000}"/>
    <cellStyle name="Currency 48" xfId="12994" xr:uid="{00000000-0005-0000-0000-00003C270000}"/>
    <cellStyle name="Currency 49" xfId="12995" xr:uid="{00000000-0005-0000-0000-00003D270000}"/>
    <cellStyle name="Currency 5" xfId="539" xr:uid="{00000000-0005-0000-0000-00003E270000}"/>
    <cellStyle name="Currency 5 10" xfId="12996" xr:uid="{00000000-0005-0000-0000-00003F270000}"/>
    <cellStyle name="Currency 5 11" xfId="12997" xr:uid="{00000000-0005-0000-0000-000040270000}"/>
    <cellStyle name="Currency 5 11 2" xfId="12998" xr:uid="{00000000-0005-0000-0000-000041270000}"/>
    <cellStyle name="Currency 5 12" xfId="12999" xr:uid="{00000000-0005-0000-0000-000042270000}"/>
    <cellStyle name="Currency 5 13" xfId="13000" xr:uid="{00000000-0005-0000-0000-000043270000}"/>
    <cellStyle name="Currency 5 14" xfId="13001" xr:uid="{00000000-0005-0000-0000-000044270000}"/>
    <cellStyle name="Currency 5 15" xfId="13002" xr:uid="{00000000-0005-0000-0000-000045270000}"/>
    <cellStyle name="Currency 5 16" xfId="55109" xr:uid="{00000000-0005-0000-0000-000046270000}"/>
    <cellStyle name="Currency 5 2" xfId="540" xr:uid="{00000000-0005-0000-0000-000047270000}"/>
    <cellStyle name="Currency 5 2 10" xfId="13003" xr:uid="{00000000-0005-0000-0000-000048270000}"/>
    <cellStyle name="Currency 5 2 10 2" xfId="13004" xr:uid="{00000000-0005-0000-0000-000049270000}"/>
    <cellStyle name="Currency 5 2 10 2 2" xfId="13005" xr:uid="{00000000-0005-0000-0000-00004A270000}"/>
    <cellStyle name="Currency 5 2 10 2 2 2" xfId="13006" xr:uid="{00000000-0005-0000-0000-00004B270000}"/>
    <cellStyle name="Currency 5 2 10 2 3" xfId="13007" xr:uid="{00000000-0005-0000-0000-00004C270000}"/>
    <cellStyle name="Currency 5 2 10 3" xfId="13008" xr:uid="{00000000-0005-0000-0000-00004D270000}"/>
    <cellStyle name="Currency 5 2 10 3 2" xfId="13009" xr:uid="{00000000-0005-0000-0000-00004E270000}"/>
    <cellStyle name="Currency 5 2 10 3 2 2" xfId="13010" xr:uid="{00000000-0005-0000-0000-00004F270000}"/>
    <cellStyle name="Currency 5 2 10 3 3" xfId="13011" xr:uid="{00000000-0005-0000-0000-000050270000}"/>
    <cellStyle name="Currency 5 2 10 4" xfId="13012" xr:uid="{00000000-0005-0000-0000-000051270000}"/>
    <cellStyle name="Currency 5 2 10 4 2" xfId="13013" xr:uid="{00000000-0005-0000-0000-000052270000}"/>
    <cellStyle name="Currency 5 2 10 4 2 2" xfId="13014" xr:uid="{00000000-0005-0000-0000-000053270000}"/>
    <cellStyle name="Currency 5 2 10 4 3" xfId="13015" xr:uid="{00000000-0005-0000-0000-000054270000}"/>
    <cellStyle name="Currency 5 2 10 5" xfId="13016" xr:uid="{00000000-0005-0000-0000-000055270000}"/>
    <cellStyle name="Currency 5 2 10 5 2" xfId="13017" xr:uid="{00000000-0005-0000-0000-000056270000}"/>
    <cellStyle name="Currency 5 2 10 6" xfId="13018" xr:uid="{00000000-0005-0000-0000-000057270000}"/>
    <cellStyle name="Currency 5 2 11" xfId="13019" xr:uid="{00000000-0005-0000-0000-000058270000}"/>
    <cellStyle name="Currency 5 2 11 2" xfId="13020" xr:uid="{00000000-0005-0000-0000-000059270000}"/>
    <cellStyle name="Currency 5 2 11 2 2" xfId="13021" xr:uid="{00000000-0005-0000-0000-00005A270000}"/>
    <cellStyle name="Currency 5 2 11 2 2 2" xfId="13022" xr:uid="{00000000-0005-0000-0000-00005B270000}"/>
    <cellStyle name="Currency 5 2 11 2 3" xfId="13023" xr:uid="{00000000-0005-0000-0000-00005C270000}"/>
    <cellStyle name="Currency 5 2 11 3" xfId="13024" xr:uid="{00000000-0005-0000-0000-00005D270000}"/>
    <cellStyle name="Currency 5 2 11 3 2" xfId="13025" xr:uid="{00000000-0005-0000-0000-00005E270000}"/>
    <cellStyle name="Currency 5 2 11 3 2 2" xfId="13026" xr:uid="{00000000-0005-0000-0000-00005F270000}"/>
    <cellStyle name="Currency 5 2 11 3 3" xfId="13027" xr:uid="{00000000-0005-0000-0000-000060270000}"/>
    <cellStyle name="Currency 5 2 11 4" xfId="13028" xr:uid="{00000000-0005-0000-0000-000061270000}"/>
    <cellStyle name="Currency 5 2 11 4 2" xfId="13029" xr:uid="{00000000-0005-0000-0000-000062270000}"/>
    <cellStyle name="Currency 5 2 11 4 2 2" xfId="13030" xr:uid="{00000000-0005-0000-0000-000063270000}"/>
    <cellStyle name="Currency 5 2 11 4 3" xfId="13031" xr:uid="{00000000-0005-0000-0000-000064270000}"/>
    <cellStyle name="Currency 5 2 11 5" xfId="13032" xr:uid="{00000000-0005-0000-0000-000065270000}"/>
    <cellStyle name="Currency 5 2 11 5 2" xfId="13033" xr:uid="{00000000-0005-0000-0000-000066270000}"/>
    <cellStyle name="Currency 5 2 11 6" xfId="13034" xr:uid="{00000000-0005-0000-0000-000067270000}"/>
    <cellStyle name="Currency 5 2 12" xfId="13035" xr:uid="{00000000-0005-0000-0000-000068270000}"/>
    <cellStyle name="Currency 5 2 12 2" xfId="13036" xr:uid="{00000000-0005-0000-0000-000069270000}"/>
    <cellStyle name="Currency 5 2 12 2 2" xfId="13037" xr:uid="{00000000-0005-0000-0000-00006A270000}"/>
    <cellStyle name="Currency 5 2 12 3" xfId="13038" xr:uid="{00000000-0005-0000-0000-00006B270000}"/>
    <cellStyle name="Currency 5 2 13" xfId="13039" xr:uid="{00000000-0005-0000-0000-00006C270000}"/>
    <cellStyle name="Currency 5 2 13 2" xfId="13040" xr:uid="{00000000-0005-0000-0000-00006D270000}"/>
    <cellStyle name="Currency 5 2 13 2 2" xfId="13041" xr:uid="{00000000-0005-0000-0000-00006E270000}"/>
    <cellStyle name="Currency 5 2 13 3" xfId="13042" xr:uid="{00000000-0005-0000-0000-00006F270000}"/>
    <cellStyle name="Currency 5 2 14" xfId="13043" xr:uid="{00000000-0005-0000-0000-000070270000}"/>
    <cellStyle name="Currency 5 2 14 2" xfId="13044" xr:uid="{00000000-0005-0000-0000-000071270000}"/>
    <cellStyle name="Currency 5 2 14 2 2" xfId="13045" xr:uid="{00000000-0005-0000-0000-000072270000}"/>
    <cellStyle name="Currency 5 2 14 3" xfId="13046" xr:uid="{00000000-0005-0000-0000-000073270000}"/>
    <cellStyle name="Currency 5 2 15" xfId="13047" xr:uid="{00000000-0005-0000-0000-000074270000}"/>
    <cellStyle name="Currency 5 2 15 2" xfId="13048" xr:uid="{00000000-0005-0000-0000-000075270000}"/>
    <cellStyle name="Currency 5 2 15 2 2" xfId="13049" xr:uid="{00000000-0005-0000-0000-000076270000}"/>
    <cellStyle name="Currency 5 2 15 3" xfId="13050" xr:uid="{00000000-0005-0000-0000-000077270000}"/>
    <cellStyle name="Currency 5 2 16" xfId="13051" xr:uid="{00000000-0005-0000-0000-000078270000}"/>
    <cellStyle name="Currency 5 2 16 2" xfId="13052" xr:uid="{00000000-0005-0000-0000-000079270000}"/>
    <cellStyle name="Currency 5 2 17" xfId="13053" xr:uid="{00000000-0005-0000-0000-00007A270000}"/>
    <cellStyle name="Currency 5 2 17 2" xfId="13054" xr:uid="{00000000-0005-0000-0000-00007B270000}"/>
    <cellStyle name="Currency 5 2 18" xfId="13055" xr:uid="{00000000-0005-0000-0000-00007C270000}"/>
    <cellStyle name="Currency 5 2 18 2" xfId="13056" xr:uid="{00000000-0005-0000-0000-00007D270000}"/>
    <cellStyle name="Currency 5 2 19" xfId="13057" xr:uid="{00000000-0005-0000-0000-00007E270000}"/>
    <cellStyle name="Currency 5 2 19 2" xfId="13058" xr:uid="{00000000-0005-0000-0000-00007F270000}"/>
    <cellStyle name="Currency 5 2 2" xfId="541" xr:uid="{00000000-0005-0000-0000-000080270000}"/>
    <cellStyle name="Currency 5 2 2 10" xfId="13059" xr:uid="{00000000-0005-0000-0000-000081270000}"/>
    <cellStyle name="Currency 5 2 2 10 2" xfId="13060" xr:uid="{00000000-0005-0000-0000-000082270000}"/>
    <cellStyle name="Currency 5 2 2 10 2 2" xfId="13061" xr:uid="{00000000-0005-0000-0000-000083270000}"/>
    <cellStyle name="Currency 5 2 2 10 3" xfId="13062" xr:uid="{00000000-0005-0000-0000-000084270000}"/>
    <cellStyle name="Currency 5 2 2 11" xfId="13063" xr:uid="{00000000-0005-0000-0000-000085270000}"/>
    <cellStyle name="Currency 5 2 2 11 2" xfId="13064" xr:uid="{00000000-0005-0000-0000-000086270000}"/>
    <cellStyle name="Currency 5 2 2 11 2 2" xfId="13065" xr:uid="{00000000-0005-0000-0000-000087270000}"/>
    <cellStyle name="Currency 5 2 2 11 3" xfId="13066" xr:uid="{00000000-0005-0000-0000-000088270000}"/>
    <cellStyle name="Currency 5 2 2 12" xfId="13067" xr:uid="{00000000-0005-0000-0000-000089270000}"/>
    <cellStyle name="Currency 5 2 2 12 2" xfId="13068" xr:uid="{00000000-0005-0000-0000-00008A270000}"/>
    <cellStyle name="Currency 5 2 2 13" xfId="13069" xr:uid="{00000000-0005-0000-0000-00008B270000}"/>
    <cellStyle name="Currency 5 2 2 13 2" xfId="13070" xr:uid="{00000000-0005-0000-0000-00008C270000}"/>
    <cellStyle name="Currency 5 2 2 14" xfId="13071" xr:uid="{00000000-0005-0000-0000-00008D270000}"/>
    <cellStyle name="Currency 5 2 2 14 2" xfId="13072" xr:uid="{00000000-0005-0000-0000-00008E270000}"/>
    <cellStyle name="Currency 5 2 2 15" xfId="13073" xr:uid="{00000000-0005-0000-0000-00008F270000}"/>
    <cellStyle name="Currency 5 2 2 15 2" xfId="13074" xr:uid="{00000000-0005-0000-0000-000090270000}"/>
    <cellStyle name="Currency 5 2 2 16" xfId="13075" xr:uid="{00000000-0005-0000-0000-000091270000}"/>
    <cellStyle name="Currency 5 2 2 17" xfId="13076" xr:uid="{00000000-0005-0000-0000-000092270000}"/>
    <cellStyle name="Currency 5 2 2 18" xfId="55111" xr:uid="{00000000-0005-0000-0000-000093270000}"/>
    <cellStyle name="Currency 5 2 2 2" xfId="542" xr:uid="{00000000-0005-0000-0000-000094270000}"/>
    <cellStyle name="Currency 5 2 2 2 10" xfId="13077" xr:uid="{00000000-0005-0000-0000-000095270000}"/>
    <cellStyle name="Currency 5 2 2 2 11" xfId="55112" xr:uid="{00000000-0005-0000-0000-000096270000}"/>
    <cellStyle name="Currency 5 2 2 2 2" xfId="543" xr:uid="{00000000-0005-0000-0000-000097270000}"/>
    <cellStyle name="Currency 5 2 2 2 2 2" xfId="13078" xr:uid="{00000000-0005-0000-0000-000098270000}"/>
    <cellStyle name="Currency 5 2 2 2 2 2 2" xfId="13079" xr:uid="{00000000-0005-0000-0000-000099270000}"/>
    <cellStyle name="Currency 5 2 2 2 2 2 2 2" xfId="13080" xr:uid="{00000000-0005-0000-0000-00009A270000}"/>
    <cellStyle name="Currency 5 2 2 2 2 2 3" xfId="13081" xr:uid="{00000000-0005-0000-0000-00009B270000}"/>
    <cellStyle name="Currency 5 2 2 2 2 3" xfId="13082" xr:uid="{00000000-0005-0000-0000-00009C270000}"/>
    <cellStyle name="Currency 5 2 2 2 2 3 2" xfId="13083" xr:uid="{00000000-0005-0000-0000-00009D270000}"/>
    <cellStyle name="Currency 5 2 2 2 2 3 2 2" xfId="13084" xr:uid="{00000000-0005-0000-0000-00009E270000}"/>
    <cellStyle name="Currency 5 2 2 2 2 3 3" xfId="13085" xr:uid="{00000000-0005-0000-0000-00009F270000}"/>
    <cellStyle name="Currency 5 2 2 2 2 4" xfId="13086" xr:uid="{00000000-0005-0000-0000-0000A0270000}"/>
    <cellStyle name="Currency 5 2 2 2 2 4 2" xfId="13087" xr:uid="{00000000-0005-0000-0000-0000A1270000}"/>
    <cellStyle name="Currency 5 2 2 2 2 4 2 2" xfId="13088" xr:uid="{00000000-0005-0000-0000-0000A2270000}"/>
    <cellStyle name="Currency 5 2 2 2 2 4 3" xfId="13089" xr:uid="{00000000-0005-0000-0000-0000A3270000}"/>
    <cellStyle name="Currency 5 2 2 2 2 5" xfId="13090" xr:uid="{00000000-0005-0000-0000-0000A4270000}"/>
    <cellStyle name="Currency 5 2 2 2 2 5 2" xfId="13091" xr:uid="{00000000-0005-0000-0000-0000A5270000}"/>
    <cellStyle name="Currency 5 2 2 2 2 6" xfId="13092" xr:uid="{00000000-0005-0000-0000-0000A6270000}"/>
    <cellStyle name="Currency 5 2 2 2 2 6 2" xfId="13093" xr:uid="{00000000-0005-0000-0000-0000A7270000}"/>
    <cellStyle name="Currency 5 2 2 2 2 7" xfId="13094" xr:uid="{00000000-0005-0000-0000-0000A8270000}"/>
    <cellStyle name="Currency 5 2 2 2 3" xfId="13095" xr:uid="{00000000-0005-0000-0000-0000A9270000}"/>
    <cellStyle name="Currency 5 2 2 2 3 2" xfId="13096" xr:uid="{00000000-0005-0000-0000-0000AA270000}"/>
    <cellStyle name="Currency 5 2 2 2 3 2 2" xfId="13097" xr:uid="{00000000-0005-0000-0000-0000AB270000}"/>
    <cellStyle name="Currency 5 2 2 2 3 2 2 2" xfId="13098" xr:uid="{00000000-0005-0000-0000-0000AC270000}"/>
    <cellStyle name="Currency 5 2 2 2 3 2 3" xfId="13099" xr:uid="{00000000-0005-0000-0000-0000AD270000}"/>
    <cellStyle name="Currency 5 2 2 2 3 3" xfId="13100" xr:uid="{00000000-0005-0000-0000-0000AE270000}"/>
    <cellStyle name="Currency 5 2 2 2 3 3 2" xfId="13101" xr:uid="{00000000-0005-0000-0000-0000AF270000}"/>
    <cellStyle name="Currency 5 2 2 2 3 3 2 2" xfId="13102" xr:uid="{00000000-0005-0000-0000-0000B0270000}"/>
    <cellStyle name="Currency 5 2 2 2 3 3 3" xfId="13103" xr:uid="{00000000-0005-0000-0000-0000B1270000}"/>
    <cellStyle name="Currency 5 2 2 2 3 4" xfId="13104" xr:uid="{00000000-0005-0000-0000-0000B2270000}"/>
    <cellStyle name="Currency 5 2 2 2 3 4 2" xfId="13105" xr:uid="{00000000-0005-0000-0000-0000B3270000}"/>
    <cellStyle name="Currency 5 2 2 2 3 4 2 2" xfId="13106" xr:uid="{00000000-0005-0000-0000-0000B4270000}"/>
    <cellStyle name="Currency 5 2 2 2 3 4 3" xfId="13107" xr:uid="{00000000-0005-0000-0000-0000B5270000}"/>
    <cellStyle name="Currency 5 2 2 2 3 5" xfId="13108" xr:uid="{00000000-0005-0000-0000-0000B6270000}"/>
    <cellStyle name="Currency 5 2 2 2 3 5 2" xfId="13109" xr:uid="{00000000-0005-0000-0000-0000B7270000}"/>
    <cellStyle name="Currency 5 2 2 2 3 6" xfId="13110" xr:uid="{00000000-0005-0000-0000-0000B8270000}"/>
    <cellStyle name="Currency 5 2 2 2 4" xfId="13111" xr:uid="{00000000-0005-0000-0000-0000B9270000}"/>
    <cellStyle name="Currency 5 2 2 2 4 2" xfId="13112" xr:uid="{00000000-0005-0000-0000-0000BA270000}"/>
    <cellStyle name="Currency 5 2 2 2 4 2 2" xfId="13113" xr:uid="{00000000-0005-0000-0000-0000BB270000}"/>
    <cellStyle name="Currency 5 2 2 2 4 3" xfId="13114" xr:uid="{00000000-0005-0000-0000-0000BC270000}"/>
    <cellStyle name="Currency 5 2 2 2 5" xfId="13115" xr:uid="{00000000-0005-0000-0000-0000BD270000}"/>
    <cellStyle name="Currency 5 2 2 2 5 2" xfId="13116" xr:uid="{00000000-0005-0000-0000-0000BE270000}"/>
    <cellStyle name="Currency 5 2 2 2 5 2 2" xfId="13117" xr:uid="{00000000-0005-0000-0000-0000BF270000}"/>
    <cellStyle name="Currency 5 2 2 2 5 3" xfId="13118" xr:uid="{00000000-0005-0000-0000-0000C0270000}"/>
    <cellStyle name="Currency 5 2 2 2 6" xfId="13119" xr:uid="{00000000-0005-0000-0000-0000C1270000}"/>
    <cellStyle name="Currency 5 2 2 2 6 2" xfId="13120" xr:uid="{00000000-0005-0000-0000-0000C2270000}"/>
    <cellStyle name="Currency 5 2 2 2 6 2 2" xfId="13121" xr:uid="{00000000-0005-0000-0000-0000C3270000}"/>
    <cellStyle name="Currency 5 2 2 2 6 3" xfId="13122" xr:uid="{00000000-0005-0000-0000-0000C4270000}"/>
    <cellStyle name="Currency 5 2 2 2 7" xfId="13123" xr:uid="{00000000-0005-0000-0000-0000C5270000}"/>
    <cellStyle name="Currency 5 2 2 2 7 2" xfId="13124" xr:uid="{00000000-0005-0000-0000-0000C6270000}"/>
    <cellStyle name="Currency 5 2 2 2 8" xfId="13125" xr:uid="{00000000-0005-0000-0000-0000C7270000}"/>
    <cellStyle name="Currency 5 2 2 2 8 2" xfId="13126" xr:uid="{00000000-0005-0000-0000-0000C8270000}"/>
    <cellStyle name="Currency 5 2 2 2 9" xfId="13127" xr:uid="{00000000-0005-0000-0000-0000C9270000}"/>
    <cellStyle name="Currency 5 2 2 3" xfId="544" xr:uid="{00000000-0005-0000-0000-0000CA270000}"/>
    <cellStyle name="Currency 5 2 2 3 10" xfId="13128" xr:uid="{00000000-0005-0000-0000-0000CB270000}"/>
    <cellStyle name="Currency 5 2 2 3 11" xfId="55113" xr:uid="{00000000-0005-0000-0000-0000CC270000}"/>
    <cellStyle name="Currency 5 2 2 3 2" xfId="545" xr:uid="{00000000-0005-0000-0000-0000CD270000}"/>
    <cellStyle name="Currency 5 2 2 3 2 2" xfId="13129" xr:uid="{00000000-0005-0000-0000-0000CE270000}"/>
    <cellStyle name="Currency 5 2 2 3 2 2 2" xfId="13130" xr:uid="{00000000-0005-0000-0000-0000CF270000}"/>
    <cellStyle name="Currency 5 2 2 3 2 2 2 2" xfId="13131" xr:uid="{00000000-0005-0000-0000-0000D0270000}"/>
    <cellStyle name="Currency 5 2 2 3 2 2 3" xfId="13132" xr:uid="{00000000-0005-0000-0000-0000D1270000}"/>
    <cellStyle name="Currency 5 2 2 3 2 3" xfId="13133" xr:uid="{00000000-0005-0000-0000-0000D2270000}"/>
    <cellStyle name="Currency 5 2 2 3 2 3 2" xfId="13134" xr:uid="{00000000-0005-0000-0000-0000D3270000}"/>
    <cellStyle name="Currency 5 2 2 3 2 3 2 2" xfId="13135" xr:uid="{00000000-0005-0000-0000-0000D4270000}"/>
    <cellStyle name="Currency 5 2 2 3 2 3 3" xfId="13136" xr:uid="{00000000-0005-0000-0000-0000D5270000}"/>
    <cellStyle name="Currency 5 2 2 3 2 4" xfId="13137" xr:uid="{00000000-0005-0000-0000-0000D6270000}"/>
    <cellStyle name="Currency 5 2 2 3 2 4 2" xfId="13138" xr:uid="{00000000-0005-0000-0000-0000D7270000}"/>
    <cellStyle name="Currency 5 2 2 3 2 4 2 2" xfId="13139" xr:uid="{00000000-0005-0000-0000-0000D8270000}"/>
    <cellStyle name="Currency 5 2 2 3 2 4 3" xfId="13140" xr:uid="{00000000-0005-0000-0000-0000D9270000}"/>
    <cellStyle name="Currency 5 2 2 3 2 5" xfId="13141" xr:uid="{00000000-0005-0000-0000-0000DA270000}"/>
    <cellStyle name="Currency 5 2 2 3 2 5 2" xfId="13142" xr:uid="{00000000-0005-0000-0000-0000DB270000}"/>
    <cellStyle name="Currency 5 2 2 3 2 6" xfId="13143" xr:uid="{00000000-0005-0000-0000-0000DC270000}"/>
    <cellStyle name="Currency 5 2 2 3 2 6 2" xfId="13144" xr:uid="{00000000-0005-0000-0000-0000DD270000}"/>
    <cellStyle name="Currency 5 2 2 3 2 7" xfId="13145" xr:uid="{00000000-0005-0000-0000-0000DE270000}"/>
    <cellStyle name="Currency 5 2 2 3 2 8" xfId="55114" xr:uid="{00000000-0005-0000-0000-0000DF270000}"/>
    <cellStyle name="Currency 5 2 2 3 3" xfId="13146" xr:uid="{00000000-0005-0000-0000-0000E0270000}"/>
    <cellStyle name="Currency 5 2 2 3 3 2" xfId="13147" xr:uid="{00000000-0005-0000-0000-0000E1270000}"/>
    <cellStyle name="Currency 5 2 2 3 3 2 2" xfId="13148" xr:uid="{00000000-0005-0000-0000-0000E2270000}"/>
    <cellStyle name="Currency 5 2 2 3 3 2 2 2" xfId="13149" xr:uid="{00000000-0005-0000-0000-0000E3270000}"/>
    <cellStyle name="Currency 5 2 2 3 3 2 3" xfId="13150" xr:uid="{00000000-0005-0000-0000-0000E4270000}"/>
    <cellStyle name="Currency 5 2 2 3 3 3" xfId="13151" xr:uid="{00000000-0005-0000-0000-0000E5270000}"/>
    <cellStyle name="Currency 5 2 2 3 3 3 2" xfId="13152" xr:uid="{00000000-0005-0000-0000-0000E6270000}"/>
    <cellStyle name="Currency 5 2 2 3 3 3 2 2" xfId="13153" xr:uid="{00000000-0005-0000-0000-0000E7270000}"/>
    <cellStyle name="Currency 5 2 2 3 3 3 3" xfId="13154" xr:uid="{00000000-0005-0000-0000-0000E8270000}"/>
    <cellStyle name="Currency 5 2 2 3 3 4" xfId="13155" xr:uid="{00000000-0005-0000-0000-0000E9270000}"/>
    <cellStyle name="Currency 5 2 2 3 3 4 2" xfId="13156" xr:uid="{00000000-0005-0000-0000-0000EA270000}"/>
    <cellStyle name="Currency 5 2 2 3 3 4 2 2" xfId="13157" xr:uid="{00000000-0005-0000-0000-0000EB270000}"/>
    <cellStyle name="Currency 5 2 2 3 3 4 3" xfId="13158" xr:uid="{00000000-0005-0000-0000-0000EC270000}"/>
    <cellStyle name="Currency 5 2 2 3 3 5" xfId="13159" xr:uid="{00000000-0005-0000-0000-0000ED270000}"/>
    <cellStyle name="Currency 5 2 2 3 3 5 2" xfId="13160" xr:uid="{00000000-0005-0000-0000-0000EE270000}"/>
    <cellStyle name="Currency 5 2 2 3 3 6" xfId="13161" xr:uid="{00000000-0005-0000-0000-0000EF270000}"/>
    <cellStyle name="Currency 5 2 2 3 4" xfId="13162" xr:uid="{00000000-0005-0000-0000-0000F0270000}"/>
    <cellStyle name="Currency 5 2 2 3 4 2" xfId="13163" xr:uid="{00000000-0005-0000-0000-0000F1270000}"/>
    <cellStyle name="Currency 5 2 2 3 4 2 2" xfId="13164" xr:uid="{00000000-0005-0000-0000-0000F2270000}"/>
    <cellStyle name="Currency 5 2 2 3 4 3" xfId="13165" xr:uid="{00000000-0005-0000-0000-0000F3270000}"/>
    <cellStyle name="Currency 5 2 2 3 5" xfId="13166" xr:uid="{00000000-0005-0000-0000-0000F4270000}"/>
    <cellStyle name="Currency 5 2 2 3 5 2" xfId="13167" xr:uid="{00000000-0005-0000-0000-0000F5270000}"/>
    <cellStyle name="Currency 5 2 2 3 5 2 2" xfId="13168" xr:uid="{00000000-0005-0000-0000-0000F6270000}"/>
    <cellStyle name="Currency 5 2 2 3 5 3" xfId="13169" xr:uid="{00000000-0005-0000-0000-0000F7270000}"/>
    <cellStyle name="Currency 5 2 2 3 6" xfId="13170" xr:uid="{00000000-0005-0000-0000-0000F8270000}"/>
    <cellStyle name="Currency 5 2 2 3 6 2" xfId="13171" xr:uid="{00000000-0005-0000-0000-0000F9270000}"/>
    <cellStyle name="Currency 5 2 2 3 6 2 2" xfId="13172" xr:uid="{00000000-0005-0000-0000-0000FA270000}"/>
    <cellStyle name="Currency 5 2 2 3 6 3" xfId="13173" xr:uid="{00000000-0005-0000-0000-0000FB270000}"/>
    <cellStyle name="Currency 5 2 2 3 7" xfId="13174" xr:uid="{00000000-0005-0000-0000-0000FC270000}"/>
    <cellStyle name="Currency 5 2 2 3 7 2" xfId="13175" xr:uid="{00000000-0005-0000-0000-0000FD270000}"/>
    <cellStyle name="Currency 5 2 2 3 8" xfId="13176" xr:uid="{00000000-0005-0000-0000-0000FE270000}"/>
    <cellStyle name="Currency 5 2 2 3 8 2" xfId="13177" xr:uid="{00000000-0005-0000-0000-0000FF270000}"/>
    <cellStyle name="Currency 5 2 2 3 9" xfId="13178" xr:uid="{00000000-0005-0000-0000-000000280000}"/>
    <cellStyle name="Currency 5 2 2 4" xfId="546" xr:uid="{00000000-0005-0000-0000-000001280000}"/>
    <cellStyle name="Currency 5 2 2 4 2" xfId="13179" xr:uid="{00000000-0005-0000-0000-000002280000}"/>
    <cellStyle name="Currency 5 2 2 4 2 2" xfId="13180" xr:uid="{00000000-0005-0000-0000-000003280000}"/>
    <cellStyle name="Currency 5 2 2 4 2 2 2" xfId="13181" xr:uid="{00000000-0005-0000-0000-000004280000}"/>
    <cellStyle name="Currency 5 2 2 4 2 3" xfId="13182" xr:uid="{00000000-0005-0000-0000-000005280000}"/>
    <cellStyle name="Currency 5 2 2 4 3" xfId="13183" xr:uid="{00000000-0005-0000-0000-000006280000}"/>
    <cellStyle name="Currency 5 2 2 4 3 2" xfId="13184" xr:uid="{00000000-0005-0000-0000-000007280000}"/>
    <cellStyle name="Currency 5 2 2 4 3 2 2" xfId="13185" xr:uid="{00000000-0005-0000-0000-000008280000}"/>
    <cellStyle name="Currency 5 2 2 4 3 3" xfId="13186" xr:uid="{00000000-0005-0000-0000-000009280000}"/>
    <cellStyle name="Currency 5 2 2 4 4" xfId="13187" xr:uid="{00000000-0005-0000-0000-00000A280000}"/>
    <cellStyle name="Currency 5 2 2 4 4 2" xfId="13188" xr:uid="{00000000-0005-0000-0000-00000B280000}"/>
    <cellStyle name="Currency 5 2 2 4 4 2 2" xfId="13189" xr:uid="{00000000-0005-0000-0000-00000C280000}"/>
    <cellStyle name="Currency 5 2 2 4 4 3" xfId="13190" xr:uid="{00000000-0005-0000-0000-00000D280000}"/>
    <cellStyle name="Currency 5 2 2 4 5" xfId="13191" xr:uid="{00000000-0005-0000-0000-00000E280000}"/>
    <cellStyle name="Currency 5 2 2 4 5 2" xfId="13192" xr:uid="{00000000-0005-0000-0000-00000F280000}"/>
    <cellStyle name="Currency 5 2 2 4 6" xfId="13193" xr:uid="{00000000-0005-0000-0000-000010280000}"/>
    <cellStyle name="Currency 5 2 2 4 6 2" xfId="13194" xr:uid="{00000000-0005-0000-0000-000011280000}"/>
    <cellStyle name="Currency 5 2 2 4 7" xfId="13195" xr:uid="{00000000-0005-0000-0000-000012280000}"/>
    <cellStyle name="Currency 5 2 2 5" xfId="13196" xr:uid="{00000000-0005-0000-0000-000013280000}"/>
    <cellStyle name="Currency 5 2 2 5 2" xfId="13197" xr:uid="{00000000-0005-0000-0000-000014280000}"/>
    <cellStyle name="Currency 5 2 2 5 2 2" xfId="13198" xr:uid="{00000000-0005-0000-0000-000015280000}"/>
    <cellStyle name="Currency 5 2 2 5 2 2 2" xfId="13199" xr:uid="{00000000-0005-0000-0000-000016280000}"/>
    <cellStyle name="Currency 5 2 2 5 2 3" xfId="13200" xr:uid="{00000000-0005-0000-0000-000017280000}"/>
    <cellStyle name="Currency 5 2 2 5 3" xfId="13201" xr:uid="{00000000-0005-0000-0000-000018280000}"/>
    <cellStyle name="Currency 5 2 2 5 3 2" xfId="13202" xr:uid="{00000000-0005-0000-0000-000019280000}"/>
    <cellStyle name="Currency 5 2 2 5 3 2 2" xfId="13203" xr:uid="{00000000-0005-0000-0000-00001A280000}"/>
    <cellStyle name="Currency 5 2 2 5 3 3" xfId="13204" xr:uid="{00000000-0005-0000-0000-00001B280000}"/>
    <cellStyle name="Currency 5 2 2 5 4" xfId="13205" xr:uid="{00000000-0005-0000-0000-00001C280000}"/>
    <cellStyle name="Currency 5 2 2 5 4 2" xfId="13206" xr:uid="{00000000-0005-0000-0000-00001D280000}"/>
    <cellStyle name="Currency 5 2 2 5 4 2 2" xfId="13207" xr:uid="{00000000-0005-0000-0000-00001E280000}"/>
    <cellStyle name="Currency 5 2 2 5 4 3" xfId="13208" xr:uid="{00000000-0005-0000-0000-00001F280000}"/>
    <cellStyle name="Currency 5 2 2 5 5" xfId="13209" xr:uid="{00000000-0005-0000-0000-000020280000}"/>
    <cellStyle name="Currency 5 2 2 5 5 2" xfId="13210" xr:uid="{00000000-0005-0000-0000-000021280000}"/>
    <cellStyle name="Currency 5 2 2 5 6" xfId="13211" xr:uid="{00000000-0005-0000-0000-000022280000}"/>
    <cellStyle name="Currency 5 2 2 6" xfId="13212" xr:uid="{00000000-0005-0000-0000-000023280000}"/>
    <cellStyle name="Currency 5 2 2 6 2" xfId="13213" xr:uid="{00000000-0005-0000-0000-000024280000}"/>
    <cellStyle name="Currency 5 2 2 6 2 2" xfId="13214" xr:uid="{00000000-0005-0000-0000-000025280000}"/>
    <cellStyle name="Currency 5 2 2 6 2 2 2" xfId="13215" xr:uid="{00000000-0005-0000-0000-000026280000}"/>
    <cellStyle name="Currency 5 2 2 6 2 3" xfId="13216" xr:uid="{00000000-0005-0000-0000-000027280000}"/>
    <cellStyle name="Currency 5 2 2 6 3" xfId="13217" xr:uid="{00000000-0005-0000-0000-000028280000}"/>
    <cellStyle name="Currency 5 2 2 6 3 2" xfId="13218" xr:uid="{00000000-0005-0000-0000-000029280000}"/>
    <cellStyle name="Currency 5 2 2 6 3 2 2" xfId="13219" xr:uid="{00000000-0005-0000-0000-00002A280000}"/>
    <cellStyle name="Currency 5 2 2 6 3 3" xfId="13220" xr:uid="{00000000-0005-0000-0000-00002B280000}"/>
    <cellStyle name="Currency 5 2 2 6 4" xfId="13221" xr:uid="{00000000-0005-0000-0000-00002C280000}"/>
    <cellStyle name="Currency 5 2 2 6 4 2" xfId="13222" xr:uid="{00000000-0005-0000-0000-00002D280000}"/>
    <cellStyle name="Currency 5 2 2 6 4 2 2" xfId="13223" xr:uid="{00000000-0005-0000-0000-00002E280000}"/>
    <cellStyle name="Currency 5 2 2 6 4 3" xfId="13224" xr:uid="{00000000-0005-0000-0000-00002F280000}"/>
    <cellStyle name="Currency 5 2 2 6 5" xfId="13225" xr:uid="{00000000-0005-0000-0000-000030280000}"/>
    <cellStyle name="Currency 5 2 2 6 5 2" xfId="13226" xr:uid="{00000000-0005-0000-0000-000031280000}"/>
    <cellStyle name="Currency 5 2 2 6 6" xfId="13227" xr:uid="{00000000-0005-0000-0000-000032280000}"/>
    <cellStyle name="Currency 5 2 2 7" xfId="13228" xr:uid="{00000000-0005-0000-0000-000033280000}"/>
    <cellStyle name="Currency 5 2 2 7 2" xfId="13229" xr:uid="{00000000-0005-0000-0000-000034280000}"/>
    <cellStyle name="Currency 5 2 2 7 2 2" xfId="13230" xr:uid="{00000000-0005-0000-0000-000035280000}"/>
    <cellStyle name="Currency 5 2 2 7 2 2 2" xfId="13231" xr:uid="{00000000-0005-0000-0000-000036280000}"/>
    <cellStyle name="Currency 5 2 2 7 2 3" xfId="13232" xr:uid="{00000000-0005-0000-0000-000037280000}"/>
    <cellStyle name="Currency 5 2 2 7 3" xfId="13233" xr:uid="{00000000-0005-0000-0000-000038280000}"/>
    <cellStyle name="Currency 5 2 2 7 3 2" xfId="13234" xr:uid="{00000000-0005-0000-0000-000039280000}"/>
    <cellStyle name="Currency 5 2 2 7 3 2 2" xfId="13235" xr:uid="{00000000-0005-0000-0000-00003A280000}"/>
    <cellStyle name="Currency 5 2 2 7 3 3" xfId="13236" xr:uid="{00000000-0005-0000-0000-00003B280000}"/>
    <cellStyle name="Currency 5 2 2 7 4" xfId="13237" xr:uid="{00000000-0005-0000-0000-00003C280000}"/>
    <cellStyle name="Currency 5 2 2 7 4 2" xfId="13238" xr:uid="{00000000-0005-0000-0000-00003D280000}"/>
    <cellStyle name="Currency 5 2 2 7 4 2 2" xfId="13239" xr:uid="{00000000-0005-0000-0000-00003E280000}"/>
    <cellStyle name="Currency 5 2 2 7 4 3" xfId="13240" xr:uid="{00000000-0005-0000-0000-00003F280000}"/>
    <cellStyle name="Currency 5 2 2 7 5" xfId="13241" xr:uid="{00000000-0005-0000-0000-000040280000}"/>
    <cellStyle name="Currency 5 2 2 7 5 2" xfId="13242" xr:uid="{00000000-0005-0000-0000-000041280000}"/>
    <cellStyle name="Currency 5 2 2 7 6" xfId="13243" xr:uid="{00000000-0005-0000-0000-000042280000}"/>
    <cellStyle name="Currency 5 2 2 8" xfId="13244" xr:uid="{00000000-0005-0000-0000-000043280000}"/>
    <cellStyle name="Currency 5 2 2 8 2" xfId="13245" xr:uid="{00000000-0005-0000-0000-000044280000}"/>
    <cellStyle name="Currency 5 2 2 8 2 2" xfId="13246" xr:uid="{00000000-0005-0000-0000-000045280000}"/>
    <cellStyle name="Currency 5 2 2 8 3" xfId="13247" xr:uid="{00000000-0005-0000-0000-000046280000}"/>
    <cellStyle name="Currency 5 2 2 9" xfId="13248" xr:uid="{00000000-0005-0000-0000-000047280000}"/>
    <cellStyle name="Currency 5 2 2 9 2" xfId="13249" xr:uid="{00000000-0005-0000-0000-000048280000}"/>
    <cellStyle name="Currency 5 2 2 9 2 2" xfId="13250" xr:uid="{00000000-0005-0000-0000-000049280000}"/>
    <cellStyle name="Currency 5 2 2 9 3" xfId="13251" xr:uid="{00000000-0005-0000-0000-00004A280000}"/>
    <cellStyle name="Currency 5 2 20" xfId="13252" xr:uid="{00000000-0005-0000-0000-00004B280000}"/>
    <cellStyle name="Currency 5 2 20 2" xfId="13253" xr:uid="{00000000-0005-0000-0000-00004C280000}"/>
    <cellStyle name="Currency 5 2 21" xfId="13254" xr:uid="{00000000-0005-0000-0000-00004D280000}"/>
    <cellStyle name="Currency 5 2 21 2" xfId="13255" xr:uid="{00000000-0005-0000-0000-00004E280000}"/>
    <cellStyle name="Currency 5 2 22" xfId="13256" xr:uid="{00000000-0005-0000-0000-00004F280000}"/>
    <cellStyle name="Currency 5 2 23" xfId="13257" xr:uid="{00000000-0005-0000-0000-000050280000}"/>
    <cellStyle name="Currency 5 2 24" xfId="13258" xr:uid="{00000000-0005-0000-0000-000051280000}"/>
    <cellStyle name="Currency 5 2 25" xfId="55110" xr:uid="{00000000-0005-0000-0000-000052280000}"/>
    <cellStyle name="Currency 5 2 3" xfId="547" xr:uid="{00000000-0005-0000-0000-000053280000}"/>
    <cellStyle name="Currency 5 2 3 10" xfId="13259" xr:uid="{00000000-0005-0000-0000-000054280000}"/>
    <cellStyle name="Currency 5 2 3 10 2" xfId="13260" xr:uid="{00000000-0005-0000-0000-000055280000}"/>
    <cellStyle name="Currency 5 2 3 11" xfId="13261" xr:uid="{00000000-0005-0000-0000-000056280000}"/>
    <cellStyle name="Currency 5 2 3 12" xfId="13262" xr:uid="{00000000-0005-0000-0000-000057280000}"/>
    <cellStyle name="Currency 5 2 3 2" xfId="548" xr:uid="{00000000-0005-0000-0000-000058280000}"/>
    <cellStyle name="Currency 5 2 3 2 2" xfId="549" xr:uid="{00000000-0005-0000-0000-000059280000}"/>
    <cellStyle name="Currency 5 2 3 2 2 2" xfId="13263" xr:uid="{00000000-0005-0000-0000-00005A280000}"/>
    <cellStyle name="Currency 5 2 3 2 2 2 2" xfId="13264" xr:uid="{00000000-0005-0000-0000-00005B280000}"/>
    <cellStyle name="Currency 5 2 3 2 2 3" xfId="13265" xr:uid="{00000000-0005-0000-0000-00005C280000}"/>
    <cellStyle name="Currency 5 2 3 2 3" xfId="13266" xr:uid="{00000000-0005-0000-0000-00005D280000}"/>
    <cellStyle name="Currency 5 2 3 2 3 2" xfId="13267" xr:uid="{00000000-0005-0000-0000-00005E280000}"/>
    <cellStyle name="Currency 5 2 3 2 3 2 2" xfId="13268" xr:uid="{00000000-0005-0000-0000-00005F280000}"/>
    <cellStyle name="Currency 5 2 3 2 3 3" xfId="13269" xr:uid="{00000000-0005-0000-0000-000060280000}"/>
    <cellStyle name="Currency 5 2 3 2 4" xfId="13270" xr:uid="{00000000-0005-0000-0000-000061280000}"/>
    <cellStyle name="Currency 5 2 3 2 4 2" xfId="13271" xr:uid="{00000000-0005-0000-0000-000062280000}"/>
    <cellStyle name="Currency 5 2 3 2 4 2 2" xfId="13272" xr:uid="{00000000-0005-0000-0000-000063280000}"/>
    <cellStyle name="Currency 5 2 3 2 4 3" xfId="13273" xr:uid="{00000000-0005-0000-0000-000064280000}"/>
    <cellStyle name="Currency 5 2 3 2 5" xfId="13274" xr:uid="{00000000-0005-0000-0000-000065280000}"/>
    <cellStyle name="Currency 5 2 3 2 5 2" xfId="13275" xr:uid="{00000000-0005-0000-0000-000066280000}"/>
    <cellStyle name="Currency 5 2 3 2 6" xfId="13276" xr:uid="{00000000-0005-0000-0000-000067280000}"/>
    <cellStyle name="Currency 5 2 3 2 6 2" xfId="13277" xr:uid="{00000000-0005-0000-0000-000068280000}"/>
    <cellStyle name="Currency 5 2 3 2 7" xfId="13278" xr:uid="{00000000-0005-0000-0000-000069280000}"/>
    <cellStyle name="Currency 5 2 3 2 8" xfId="13279" xr:uid="{00000000-0005-0000-0000-00006A280000}"/>
    <cellStyle name="Currency 5 2 3 3" xfId="550" xr:uid="{00000000-0005-0000-0000-00006B280000}"/>
    <cellStyle name="Currency 5 2 3 3 2" xfId="551" xr:uid="{00000000-0005-0000-0000-00006C280000}"/>
    <cellStyle name="Currency 5 2 3 3 2 2" xfId="13280" xr:uid="{00000000-0005-0000-0000-00006D280000}"/>
    <cellStyle name="Currency 5 2 3 3 2 2 2" xfId="13281" xr:uid="{00000000-0005-0000-0000-00006E280000}"/>
    <cellStyle name="Currency 5 2 3 3 2 3" xfId="13282" xr:uid="{00000000-0005-0000-0000-00006F280000}"/>
    <cellStyle name="Currency 5 2 3 3 3" xfId="13283" xr:uid="{00000000-0005-0000-0000-000070280000}"/>
    <cellStyle name="Currency 5 2 3 3 3 2" xfId="13284" xr:uid="{00000000-0005-0000-0000-000071280000}"/>
    <cellStyle name="Currency 5 2 3 3 3 2 2" xfId="13285" xr:uid="{00000000-0005-0000-0000-000072280000}"/>
    <cellStyle name="Currency 5 2 3 3 3 3" xfId="13286" xr:uid="{00000000-0005-0000-0000-000073280000}"/>
    <cellStyle name="Currency 5 2 3 3 4" xfId="13287" xr:uid="{00000000-0005-0000-0000-000074280000}"/>
    <cellStyle name="Currency 5 2 3 3 4 2" xfId="13288" xr:uid="{00000000-0005-0000-0000-000075280000}"/>
    <cellStyle name="Currency 5 2 3 3 4 2 2" xfId="13289" xr:uid="{00000000-0005-0000-0000-000076280000}"/>
    <cellStyle name="Currency 5 2 3 3 4 3" xfId="13290" xr:uid="{00000000-0005-0000-0000-000077280000}"/>
    <cellStyle name="Currency 5 2 3 3 5" xfId="13291" xr:uid="{00000000-0005-0000-0000-000078280000}"/>
    <cellStyle name="Currency 5 2 3 3 5 2" xfId="13292" xr:uid="{00000000-0005-0000-0000-000079280000}"/>
    <cellStyle name="Currency 5 2 3 3 6" xfId="13293" xr:uid="{00000000-0005-0000-0000-00007A280000}"/>
    <cellStyle name="Currency 5 2 3 3 7" xfId="13294" xr:uid="{00000000-0005-0000-0000-00007B280000}"/>
    <cellStyle name="Currency 5 2 3 4" xfId="552" xr:uid="{00000000-0005-0000-0000-00007C280000}"/>
    <cellStyle name="Currency 5 2 3 4 2" xfId="13295" xr:uid="{00000000-0005-0000-0000-00007D280000}"/>
    <cellStyle name="Currency 5 2 3 4 2 2" xfId="13296" xr:uid="{00000000-0005-0000-0000-00007E280000}"/>
    <cellStyle name="Currency 5 2 3 4 3" xfId="13297" xr:uid="{00000000-0005-0000-0000-00007F280000}"/>
    <cellStyle name="Currency 5 2 3 5" xfId="13298" xr:uid="{00000000-0005-0000-0000-000080280000}"/>
    <cellStyle name="Currency 5 2 3 5 2" xfId="13299" xr:uid="{00000000-0005-0000-0000-000081280000}"/>
    <cellStyle name="Currency 5 2 3 5 2 2" xfId="13300" xr:uid="{00000000-0005-0000-0000-000082280000}"/>
    <cellStyle name="Currency 5 2 3 5 3" xfId="13301" xr:uid="{00000000-0005-0000-0000-000083280000}"/>
    <cellStyle name="Currency 5 2 3 6" xfId="13302" xr:uid="{00000000-0005-0000-0000-000084280000}"/>
    <cellStyle name="Currency 5 2 3 6 2" xfId="13303" xr:uid="{00000000-0005-0000-0000-000085280000}"/>
    <cellStyle name="Currency 5 2 3 6 2 2" xfId="13304" xr:uid="{00000000-0005-0000-0000-000086280000}"/>
    <cellStyle name="Currency 5 2 3 6 3" xfId="13305" xr:uid="{00000000-0005-0000-0000-000087280000}"/>
    <cellStyle name="Currency 5 2 3 7" xfId="13306" xr:uid="{00000000-0005-0000-0000-000088280000}"/>
    <cellStyle name="Currency 5 2 3 7 2" xfId="13307" xr:uid="{00000000-0005-0000-0000-000089280000}"/>
    <cellStyle name="Currency 5 2 3 8" xfId="13308" xr:uid="{00000000-0005-0000-0000-00008A280000}"/>
    <cellStyle name="Currency 5 2 3 8 2" xfId="13309" xr:uid="{00000000-0005-0000-0000-00008B280000}"/>
    <cellStyle name="Currency 5 2 3 9" xfId="13310" xr:uid="{00000000-0005-0000-0000-00008C280000}"/>
    <cellStyle name="Currency 5 2 3 9 2" xfId="13311" xr:uid="{00000000-0005-0000-0000-00008D280000}"/>
    <cellStyle name="Currency 5 2 4" xfId="553" xr:uid="{00000000-0005-0000-0000-00008E280000}"/>
    <cellStyle name="Currency 5 2 4 10" xfId="13312" xr:uid="{00000000-0005-0000-0000-00008F280000}"/>
    <cellStyle name="Currency 5 2 4 10 2" xfId="13313" xr:uid="{00000000-0005-0000-0000-000090280000}"/>
    <cellStyle name="Currency 5 2 4 11" xfId="13314" xr:uid="{00000000-0005-0000-0000-000091280000}"/>
    <cellStyle name="Currency 5 2 4 12" xfId="13315" xr:uid="{00000000-0005-0000-0000-000092280000}"/>
    <cellStyle name="Currency 5 2 4 2" xfId="554" xr:uid="{00000000-0005-0000-0000-000093280000}"/>
    <cellStyle name="Currency 5 2 4 2 2" xfId="13316" xr:uid="{00000000-0005-0000-0000-000094280000}"/>
    <cellStyle name="Currency 5 2 4 2 2 2" xfId="13317" xr:uid="{00000000-0005-0000-0000-000095280000}"/>
    <cellStyle name="Currency 5 2 4 2 2 2 2" xfId="13318" xr:uid="{00000000-0005-0000-0000-000096280000}"/>
    <cellStyle name="Currency 5 2 4 2 2 3" xfId="13319" xr:uid="{00000000-0005-0000-0000-000097280000}"/>
    <cellStyle name="Currency 5 2 4 2 3" xfId="13320" xr:uid="{00000000-0005-0000-0000-000098280000}"/>
    <cellStyle name="Currency 5 2 4 2 3 2" xfId="13321" xr:uid="{00000000-0005-0000-0000-000099280000}"/>
    <cellStyle name="Currency 5 2 4 2 3 2 2" xfId="13322" xr:uid="{00000000-0005-0000-0000-00009A280000}"/>
    <cellStyle name="Currency 5 2 4 2 3 3" xfId="13323" xr:uid="{00000000-0005-0000-0000-00009B280000}"/>
    <cellStyle name="Currency 5 2 4 2 4" xfId="13324" xr:uid="{00000000-0005-0000-0000-00009C280000}"/>
    <cellStyle name="Currency 5 2 4 2 4 2" xfId="13325" xr:uid="{00000000-0005-0000-0000-00009D280000}"/>
    <cellStyle name="Currency 5 2 4 2 4 2 2" xfId="13326" xr:uid="{00000000-0005-0000-0000-00009E280000}"/>
    <cellStyle name="Currency 5 2 4 2 4 3" xfId="13327" xr:uid="{00000000-0005-0000-0000-00009F280000}"/>
    <cellStyle name="Currency 5 2 4 2 5" xfId="13328" xr:uid="{00000000-0005-0000-0000-0000A0280000}"/>
    <cellStyle name="Currency 5 2 4 2 5 2" xfId="13329" xr:uid="{00000000-0005-0000-0000-0000A1280000}"/>
    <cellStyle name="Currency 5 2 4 2 6" xfId="13330" xr:uid="{00000000-0005-0000-0000-0000A2280000}"/>
    <cellStyle name="Currency 5 2 4 2 6 2" xfId="13331" xr:uid="{00000000-0005-0000-0000-0000A3280000}"/>
    <cellStyle name="Currency 5 2 4 2 7" xfId="13332" xr:uid="{00000000-0005-0000-0000-0000A4280000}"/>
    <cellStyle name="Currency 5 2 4 3" xfId="13333" xr:uid="{00000000-0005-0000-0000-0000A5280000}"/>
    <cellStyle name="Currency 5 2 4 3 2" xfId="13334" xr:uid="{00000000-0005-0000-0000-0000A6280000}"/>
    <cellStyle name="Currency 5 2 4 3 2 2" xfId="13335" xr:uid="{00000000-0005-0000-0000-0000A7280000}"/>
    <cellStyle name="Currency 5 2 4 3 2 2 2" xfId="13336" xr:uid="{00000000-0005-0000-0000-0000A8280000}"/>
    <cellStyle name="Currency 5 2 4 3 2 3" xfId="13337" xr:uid="{00000000-0005-0000-0000-0000A9280000}"/>
    <cellStyle name="Currency 5 2 4 3 3" xfId="13338" xr:uid="{00000000-0005-0000-0000-0000AA280000}"/>
    <cellStyle name="Currency 5 2 4 3 3 2" xfId="13339" xr:uid="{00000000-0005-0000-0000-0000AB280000}"/>
    <cellStyle name="Currency 5 2 4 3 3 2 2" xfId="13340" xr:uid="{00000000-0005-0000-0000-0000AC280000}"/>
    <cellStyle name="Currency 5 2 4 3 3 3" xfId="13341" xr:uid="{00000000-0005-0000-0000-0000AD280000}"/>
    <cellStyle name="Currency 5 2 4 3 4" xfId="13342" xr:uid="{00000000-0005-0000-0000-0000AE280000}"/>
    <cellStyle name="Currency 5 2 4 3 4 2" xfId="13343" xr:uid="{00000000-0005-0000-0000-0000AF280000}"/>
    <cellStyle name="Currency 5 2 4 3 4 2 2" xfId="13344" xr:uid="{00000000-0005-0000-0000-0000B0280000}"/>
    <cellStyle name="Currency 5 2 4 3 4 3" xfId="13345" xr:uid="{00000000-0005-0000-0000-0000B1280000}"/>
    <cellStyle name="Currency 5 2 4 3 5" xfId="13346" xr:uid="{00000000-0005-0000-0000-0000B2280000}"/>
    <cellStyle name="Currency 5 2 4 3 5 2" xfId="13347" xr:uid="{00000000-0005-0000-0000-0000B3280000}"/>
    <cellStyle name="Currency 5 2 4 3 6" xfId="13348" xr:uid="{00000000-0005-0000-0000-0000B4280000}"/>
    <cellStyle name="Currency 5 2 4 4" xfId="13349" xr:uid="{00000000-0005-0000-0000-0000B5280000}"/>
    <cellStyle name="Currency 5 2 4 4 2" xfId="13350" xr:uid="{00000000-0005-0000-0000-0000B6280000}"/>
    <cellStyle name="Currency 5 2 4 4 2 2" xfId="13351" xr:uid="{00000000-0005-0000-0000-0000B7280000}"/>
    <cellStyle name="Currency 5 2 4 4 3" xfId="13352" xr:uid="{00000000-0005-0000-0000-0000B8280000}"/>
    <cellStyle name="Currency 5 2 4 5" xfId="13353" xr:uid="{00000000-0005-0000-0000-0000B9280000}"/>
    <cellStyle name="Currency 5 2 4 5 2" xfId="13354" xr:uid="{00000000-0005-0000-0000-0000BA280000}"/>
    <cellStyle name="Currency 5 2 4 5 2 2" xfId="13355" xr:uid="{00000000-0005-0000-0000-0000BB280000}"/>
    <cellStyle name="Currency 5 2 4 5 3" xfId="13356" xr:uid="{00000000-0005-0000-0000-0000BC280000}"/>
    <cellStyle name="Currency 5 2 4 6" xfId="13357" xr:uid="{00000000-0005-0000-0000-0000BD280000}"/>
    <cellStyle name="Currency 5 2 4 6 2" xfId="13358" xr:uid="{00000000-0005-0000-0000-0000BE280000}"/>
    <cellStyle name="Currency 5 2 4 6 2 2" xfId="13359" xr:uid="{00000000-0005-0000-0000-0000BF280000}"/>
    <cellStyle name="Currency 5 2 4 6 3" xfId="13360" xr:uid="{00000000-0005-0000-0000-0000C0280000}"/>
    <cellStyle name="Currency 5 2 4 7" xfId="13361" xr:uid="{00000000-0005-0000-0000-0000C1280000}"/>
    <cellStyle name="Currency 5 2 4 7 2" xfId="13362" xr:uid="{00000000-0005-0000-0000-0000C2280000}"/>
    <cellStyle name="Currency 5 2 4 8" xfId="13363" xr:uid="{00000000-0005-0000-0000-0000C3280000}"/>
    <cellStyle name="Currency 5 2 4 8 2" xfId="13364" xr:uid="{00000000-0005-0000-0000-0000C4280000}"/>
    <cellStyle name="Currency 5 2 4 9" xfId="13365" xr:uid="{00000000-0005-0000-0000-0000C5280000}"/>
    <cellStyle name="Currency 5 2 4 9 2" xfId="13366" xr:uid="{00000000-0005-0000-0000-0000C6280000}"/>
    <cellStyle name="Currency 5 2 5" xfId="555" xr:uid="{00000000-0005-0000-0000-0000C7280000}"/>
    <cellStyle name="Currency 5 2 5 2" xfId="556" xr:uid="{00000000-0005-0000-0000-0000C8280000}"/>
    <cellStyle name="Currency 5 2 5 3" xfId="13367" xr:uid="{00000000-0005-0000-0000-0000C9280000}"/>
    <cellStyle name="Currency 5 2 6" xfId="557" xr:uid="{00000000-0005-0000-0000-0000CA280000}"/>
    <cellStyle name="Currency 5 2 6 2" xfId="13368" xr:uid="{00000000-0005-0000-0000-0000CB280000}"/>
    <cellStyle name="Currency 5 2 6 2 2" xfId="13369" xr:uid="{00000000-0005-0000-0000-0000CC280000}"/>
    <cellStyle name="Currency 5 2 6 2 2 2" xfId="13370" xr:uid="{00000000-0005-0000-0000-0000CD280000}"/>
    <cellStyle name="Currency 5 2 6 2 2 2 2" xfId="13371" xr:uid="{00000000-0005-0000-0000-0000CE280000}"/>
    <cellStyle name="Currency 5 2 6 2 2 3" xfId="13372" xr:uid="{00000000-0005-0000-0000-0000CF280000}"/>
    <cellStyle name="Currency 5 2 6 2 3" xfId="13373" xr:uid="{00000000-0005-0000-0000-0000D0280000}"/>
    <cellStyle name="Currency 5 2 6 2 3 2" xfId="13374" xr:uid="{00000000-0005-0000-0000-0000D1280000}"/>
    <cellStyle name="Currency 5 2 6 2 3 2 2" xfId="13375" xr:uid="{00000000-0005-0000-0000-0000D2280000}"/>
    <cellStyle name="Currency 5 2 6 2 3 3" xfId="13376" xr:uid="{00000000-0005-0000-0000-0000D3280000}"/>
    <cellStyle name="Currency 5 2 6 2 4" xfId="13377" xr:uid="{00000000-0005-0000-0000-0000D4280000}"/>
    <cellStyle name="Currency 5 2 6 2 4 2" xfId="13378" xr:uid="{00000000-0005-0000-0000-0000D5280000}"/>
    <cellStyle name="Currency 5 2 6 2 4 2 2" xfId="13379" xr:uid="{00000000-0005-0000-0000-0000D6280000}"/>
    <cellStyle name="Currency 5 2 6 2 4 3" xfId="13380" xr:uid="{00000000-0005-0000-0000-0000D7280000}"/>
    <cellStyle name="Currency 5 2 6 2 5" xfId="13381" xr:uid="{00000000-0005-0000-0000-0000D8280000}"/>
    <cellStyle name="Currency 5 2 6 2 5 2" xfId="13382" xr:uid="{00000000-0005-0000-0000-0000D9280000}"/>
    <cellStyle name="Currency 5 2 6 2 6" xfId="13383" xr:uid="{00000000-0005-0000-0000-0000DA280000}"/>
    <cellStyle name="Currency 5 2 6 2 6 2" xfId="13384" xr:uid="{00000000-0005-0000-0000-0000DB280000}"/>
    <cellStyle name="Currency 5 2 6 2 7" xfId="13385" xr:uid="{00000000-0005-0000-0000-0000DC280000}"/>
    <cellStyle name="Currency 5 2 6 3" xfId="13386" xr:uid="{00000000-0005-0000-0000-0000DD280000}"/>
    <cellStyle name="Currency 5 2 6 3 2" xfId="13387" xr:uid="{00000000-0005-0000-0000-0000DE280000}"/>
    <cellStyle name="Currency 5 2 6 3 2 2" xfId="13388" xr:uid="{00000000-0005-0000-0000-0000DF280000}"/>
    <cellStyle name="Currency 5 2 6 3 2 2 2" xfId="13389" xr:uid="{00000000-0005-0000-0000-0000E0280000}"/>
    <cellStyle name="Currency 5 2 6 3 2 3" xfId="13390" xr:uid="{00000000-0005-0000-0000-0000E1280000}"/>
    <cellStyle name="Currency 5 2 6 3 3" xfId="13391" xr:uid="{00000000-0005-0000-0000-0000E2280000}"/>
    <cellStyle name="Currency 5 2 6 3 3 2" xfId="13392" xr:uid="{00000000-0005-0000-0000-0000E3280000}"/>
    <cellStyle name="Currency 5 2 6 3 3 2 2" xfId="13393" xr:uid="{00000000-0005-0000-0000-0000E4280000}"/>
    <cellStyle name="Currency 5 2 6 3 3 3" xfId="13394" xr:uid="{00000000-0005-0000-0000-0000E5280000}"/>
    <cellStyle name="Currency 5 2 6 3 4" xfId="13395" xr:uid="{00000000-0005-0000-0000-0000E6280000}"/>
    <cellStyle name="Currency 5 2 6 3 4 2" xfId="13396" xr:uid="{00000000-0005-0000-0000-0000E7280000}"/>
    <cellStyle name="Currency 5 2 6 3 4 2 2" xfId="13397" xr:uid="{00000000-0005-0000-0000-0000E8280000}"/>
    <cellStyle name="Currency 5 2 6 3 4 3" xfId="13398" xr:uid="{00000000-0005-0000-0000-0000E9280000}"/>
    <cellStyle name="Currency 5 2 6 3 5" xfId="13399" xr:uid="{00000000-0005-0000-0000-0000EA280000}"/>
    <cellStyle name="Currency 5 2 6 3 5 2" xfId="13400" xr:uid="{00000000-0005-0000-0000-0000EB280000}"/>
    <cellStyle name="Currency 5 2 6 3 6" xfId="13401" xr:uid="{00000000-0005-0000-0000-0000EC280000}"/>
    <cellStyle name="Currency 5 2 6 4" xfId="13402" xr:uid="{00000000-0005-0000-0000-0000ED280000}"/>
    <cellStyle name="Currency 5 2 6 4 2" xfId="13403" xr:uid="{00000000-0005-0000-0000-0000EE280000}"/>
    <cellStyle name="Currency 5 2 6 4 2 2" xfId="13404" xr:uid="{00000000-0005-0000-0000-0000EF280000}"/>
    <cellStyle name="Currency 5 2 6 4 3" xfId="13405" xr:uid="{00000000-0005-0000-0000-0000F0280000}"/>
    <cellStyle name="Currency 5 2 6 5" xfId="13406" xr:uid="{00000000-0005-0000-0000-0000F1280000}"/>
    <cellStyle name="Currency 5 2 6 5 2" xfId="13407" xr:uid="{00000000-0005-0000-0000-0000F2280000}"/>
    <cellStyle name="Currency 5 2 6 5 2 2" xfId="13408" xr:uid="{00000000-0005-0000-0000-0000F3280000}"/>
    <cellStyle name="Currency 5 2 6 5 3" xfId="13409" xr:uid="{00000000-0005-0000-0000-0000F4280000}"/>
    <cellStyle name="Currency 5 2 6 6" xfId="13410" xr:uid="{00000000-0005-0000-0000-0000F5280000}"/>
    <cellStyle name="Currency 5 2 6 6 2" xfId="13411" xr:uid="{00000000-0005-0000-0000-0000F6280000}"/>
    <cellStyle name="Currency 5 2 6 6 2 2" xfId="13412" xr:uid="{00000000-0005-0000-0000-0000F7280000}"/>
    <cellStyle name="Currency 5 2 6 6 3" xfId="13413" xr:uid="{00000000-0005-0000-0000-0000F8280000}"/>
    <cellStyle name="Currency 5 2 6 7" xfId="13414" xr:uid="{00000000-0005-0000-0000-0000F9280000}"/>
    <cellStyle name="Currency 5 2 6 7 2" xfId="13415" xr:uid="{00000000-0005-0000-0000-0000FA280000}"/>
    <cellStyle name="Currency 5 2 6 8" xfId="13416" xr:uid="{00000000-0005-0000-0000-0000FB280000}"/>
    <cellStyle name="Currency 5 2 6 8 2" xfId="13417" xr:uid="{00000000-0005-0000-0000-0000FC280000}"/>
    <cellStyle name="Currency 5 2 6 9" xfId="13418" xr:uid="{00000000-0005-0000-0000-0000FD280000}"/>
    <cellStyle name="Currency 5 2 7" xfId="13419" xr:uid="{00000000-0005-0000-0000-0000FE280000}"/>
    <cellStyle name="Currency 5 2 7 2" xfId="13420" xr:uid="{00000000-0005-0000-0000-0000FF280000}"/>
    <cellStyle name="Currency 5 2 7 2 2" xfId="13421" xr:uid="{00000000-0005-0000-0000-000000290000}"/>
    <cellStyle name="Currency 5 2 7 2 2 2" xfId="13422" xr:uid="{00000000-0005-0000-0000-000001290000}"/>
    <cellStyle name="Currency 5 2 7 2 2 2 2" xfId="13423" xr:uid="{00000000-0005-0000-0000-000002290000}"/>
    <cellStyle name="Currency 5 2 7 2 2 3" xfId="13424" xr:uid="{00000000-0005-0000-0000-000003290000}"/>
    <cellStyle name="Currency 5 2 7 2 3" xfId="13425" xr:uid="{00000000-0005-0000-0000-000004290000}"/>
    <cellStyle name="Currency 5 2 7 2 3 2" xfId="13426" xr:uid="{00000000-0005-0000-0000-000005290000}"/>
    <cellStyle name="Currency 5 2 7 2 3 2 2" xfId="13427" xr:uid="{00000000-0005-0000-0000-000006290000}"/>
    <cellStyle name="Currency 5 2 7 2 3 3" xfId="13428" xr:uid="{00000000-0005-0000-0000-000007290000}"/>
    <cellStyle name="Currency 5 2 7 2 4" xfId="13429" xr:uid="{00000000-0005-0000-0000-000008290000}"/>
    <cellStyle name="Currency 5 2 7 2 4 2" xfId="13430" xr:uid="{00000000-0005-0000-0000-000009290000}"/>
    <cellStyle name="Currency 5 2 7 2 4 2 2" xfId="13431" xr:uid="{00000000-0005-0000-0000-00000A290000}"/>
    <cellStyle name="Currency 5 2 7 2 4 3" xfId="13432" xr:uid="{00000000-0005-0000-0000-00000B290000}"/>
    <cellStyle name="Currency 5 2 7 2 5" xfId="13433" xr:uid="{00000000-0005-0000-0000-00000C290000}"/>
    <cellStyle name="Currency 5 2 7 2 5 2" xfId="13434" xr:uid="{00000000-0005-0000-0000-00000D290000}"/>
    <cellStyle name="Currency 5 2 7 2 6" xfId="13435" xr:uid="{00000000-0005-0000-0000-00000E290000}"/>
    <cellStyle name="Currency 5 2 7 2 6 2" xfId="13436" xr:uid="{00000000-0005-0000-0000-00000F290000}"/>
    <cellStyle name="Currency 5 2 7 2 7" xfId="13437" xr:uid="{00000000-0005-0000-0000-000010290000}"/>
    <cellStyle name="Currency 5 2 7 3" xfId="13438" xr:uid="{00000000-0005-0000-0000-000011290000}"/>
    <cellStyle name="Currency 5 2 7 3 2" xfId="13439" xr:uid="{00000000-0005-0000-0000-000012290000}"/>
    <cellStyle name="Currency 5 2 7 3 2 2" xfId="13440" xr:uid="{00000000-0005-0000-0000-000013290000}"/>
    <cellStyle name="Currency 5 2 7 3 2 2 2" xfId="13441" xr:uid="{00000000-0005-0000-0000-000014290000}"/>
    <cellStyle name="Currency 5 2 7 3 2 3" xfId="13442" xr:uid="{00000000-0005-0000-0000-000015290000}"/>
    <cellStyle name="Currency 5 2 7 3 3" xfId="13443" xr:uid="{00000000-0005-0000-0000-000016290000}"/>
    <cellStyle name="Currency 5 2 7 3 3 2" xfId="13444" xr:uid="{00000000-0005-0000-0000-000017290000}"/>
    <cellStyle name="Currency 5 2 7 3 3 2 2" xfId="13445" xr:uid="{00000000-0005-0000-0000-000018290000}"/>
    <cellStyle name="Currency 5 2 7 3 3 3" xfId="13446" xr:uid="{00000000-0005-0000-0000-000019290000}"/>
    <cellStyle name="Currency 5 2 7 3 4" xfId="13447" xr:uid="{00000000-0005-0000-0000-00001A290000}"/>
    <cellStyle name="Currency 5 2 7 3 4 2" xfId="13448" xr:uid="{00000000-0005-0000-0000-00001B290000}"/>
    <cellStyle name="Currency 5 2 7 3 4 2 2" xfId="13449" xr:uid="{00000000-0005-0000-0000-00001C290000}"/>
    <cellStyle name="Currency 5 2 7 3 4 3" xfId="13450" xr:uid="{00000000-0005-0000-0000-00001D290000}"/>
    <cellStyle name="Currency 5 2 7 3 5" xfId="13451" xr:uid="{00000000-0005-0000-0000-00001E290000}"/>
    <cellStyle name="Currency 5 2 7 3 5 2" xfId="13452" xr:uid="{00000000-0005-0000-0000-00001F290000}"/>
    <cellStyle name="Currency 5 2 7 3 6" xfId="13453" xr:uid="{00000000-0005-0000-0000-000020290000}"/>
    <cellStyle name="Currency 5 2 7 4" xfId="13454" xr:uid="{00000000-0005-0000-0000-000021290000}"/>
    <cellStyle name="Currency 5 2 7 4 2" xfId="13455" xr:uid="{00000000-0005-0000-0000-000022290000}"/>
    <cellStyle name="Currency 5 2 7 4 2 2" xfId="13456" xr:uid="{00000000-0005-0000-0000-000023290000}"/>
    <cellStyle name="Currency 5 2 7 4 3" xfId="13457" xr:uid="{00000000-0005-0000-0000-000024290000}"/>
    <cellStyle name="Currency 5 2 7 5" xfId="13458" xr:uid="{00000000-0005-0000-0000-000025290000}"/>
    <cellStyle name="Currency 5 2 7 5 2" xfId="13459" xr:uid="{00000000-0005-0000-0000-000026290000}"/>
    <cellStyle name="Currency 5 2 7 5 2 2" xfId="13460" xr:uid="{00000000-0005-0000-0000-000027290000}"/>
    <cellStyle name="Currency 5 2 7 5 3" xfId="13461" xr:uid="{00000000-0005-0000-0000-000028290000}"/>
    <cellStyle name="Currency 5 2 7 6" xfId="13462" xr:uid="{00000000-0005-0000-0000-000029290000}"/>
    <cellStyle name="Currency 5 2 7 6 2" xfId="13463" xr:uid="{00000000-0005-0000-0000-00002A290000}"/>
    <cellStyle name="Currency 5 2 7 6 2 2" xfId="13464" xr:uid="{00000000-0005-0000-0000-00002B290000}"/>
    <cellStyle name="Currency 5 2 7 6 3" xfId="13465" xr:uid="{00000000-0005-0000-0000-00002C290000}"/>
    <cellStyle name="Currency 5 2 7 7" xfId="13466" xr:uid="{00000000-0005-0000-0000-00002D290000}"/>
    <cellStyle name="Currency 5 2 7 7 2" xfId="13467" xr:uid="{00000000-0005-0000-0000-00002E290000}"/>
    <cellStyle name="Currency 5 2 7 8" xfId="13468" xr:uid="{00000000-0005-0000-0000-00002F290000}"/>
    <cellStyle name="Currency 5 2 7 8 2" xfId="13469" xr:uid="{00000000-0005-0000-0000-000030290000}"/>
    <cellStyle name="Currency 5 2 7 9" xfId="13470" xr:uid="{00000000-0005-0000-0000-000031290000}"/>
    <cellStyle name="Currency 5 2 8" xfId="13471" xr:uid="{00000000-0005-0000-0000-000032290000}"/>
    <cellStyle name="Currency 5 2 8 2" xfId="13472" xr:uid="{00000000-0005-0000-0000-000033290000}"/>
    <cellStyle name="Currency 5 2 8 2 2" xfId="13473" xr:uid="{00000000-0005-0000-0000-000034290000}"/>
    <cellStyle name="Currency 5 2 8 2 2 2" xfId="13474" xr:uid="{00000000-0005-0000-0000-000035290000}"/>
    <cellStyle name="Currency 5 2 8 2 3" xfId="13475" xr:uid="{00000000-0005-0000-0000-000036290000}"/>
    <cellStyle name="Currency 5 2 8 3" xfId="13476" xr:uid="{00000000-0005-0000-0000-000037290000}"/>
    <cellStyle name="Currency 5 2 8 3 2" xfId="13477" xr:uid="{00000000-0005-0000-0000-000038290000}"/>
    <cellStyle name="Currency 5 2 8 3 2 2" xfId="13478" xr:uid="{00000000-0005-0000-0000-000039290000}"/>
    <cellStyle name="Currency 5 2 8 3 3" xfId="13479" xr:uid="{00000000-0005-0000-0000-00003A290000}"/>
    <cellStyle name="Currency 5 2 8 4" xfId="13480" xr:uid="{00000000-0005-0000-0000-00003B290000}"/>
    <cellStyle name="Currency 5 2 8 4 2" xfId="13481" xr:uid="{00000000-0005-0000-0000-00003C290000}"/>
    <cellStyle name="Currency 5 2 8 4 2 2" xfId="13482" xr:uid="{00000000-0005-0000-0000-00003D290000}"/>
    <cellStyle name="Currency 5 2 8 4 3" xfId="13483" xr:uid="{00000000-0005-0000-0000-00003E290000}"/>
    <cellStyle name="Currency 5 2 8 5" xfId="13484" xr:uid="{00000000-0005-0000-0000-00003F290000}"/>
    <cellStyle name="Currency 5 2 8 5 2" xfId="13485" xr:uid="{00000000-0005-0000-0000-000040290000}"/>
    <cellStyle name="Currency 5 2 8 6" xfId="13486" xr:uid="{00000000-0005-0000-0000-000041290000}"/>
    <cellStyle name="Currency 5 2 8 6 2" xfId="13487" xr:uid="{00000000-0005-0000-0000-000042290000}"/>
    <cellStyle name="Currency 5 2 8 7" xfId="13488" xr:uid="{00000000-0005-0000-0000-000043290000}"/>
    <cellStyle name="Currency 5 2 9" xfId="13489" xr:uid="{00000000-0005-0000-0000-000044290000}"/>
    <cellStyle name="Currency 5 2 9 2" xfId="13490" xr:uid="{00000000-0005-0000-0000-000045290000}"/>
    <cellStyle name="Currency 5 2 9 2 2" xfId="13491" xr:uid="{00000000-0005-0000-0000-000046290000}"/>
    <cellStyle name="Currency 5 2 9 2 2 2" xfId="13492" xr:uid="{00000000-0005-0000-0000-000047290000}"/>
    <cellStyle name="Currency 5 2 9 2 3" xfId="13493" xr:uid="{00000000-0005-0000-0000-000048290000}"/>
    <cellStyle name="Currency 5 2 9 3" xfId="13494" xr:uid="{00000000-0005-0000-0000-000049290000}"/>
    <cellStyle name="Currency 5 2 9 3 2" xfId="13495" xr:uid="{00000000-0005-0000-0000-00004A290000}"/>
    <cellStyle name="Currency 5 2 9 3 2 2" xfId="13496" xr:uid="{00000000-0005-0000-0000-00004B290000}"/>
    <cellStyle name="Currency 5 2 9 3 3" xfId="13497" xr:uid="{00000000-0005-0000-0000-00004C290000}"/>
    <cellStyle name="Currency 5 2 9 4" xfId="13498" xr:uid="{00000000-0005-0000-0000-00004D290000}"/>
    <cellStyle name="Currency 5 2 9 4 2" xfId="13499" xr:uid="{00000000-0005-0000-0000-00004E290000}"/>
    <cellStyle name="Currency 5 2 9 4 2 2" xfId="13500" xr:uid="{00000000-0005-0000-0000-00004F290000}"/>
    <cellStyle name="Currency 5 2 9 4 3" xfId="13501" xr:uid="{00000000-0005-0000-0000-000050290000}"/>
    <cellStyle name="Currency 5 2 9 5" xfId="13502" xr:uid="{00000000-0005-0000-0000-000051290000}"/>
    <cellStyle name="Currency 5 2 9 5 2" xfId="13503" xr:uid="{00000000-0005-0000-0000-000052290000}"/>
    <cellStyle name="Currency 5 2 9 6" xfId="13504" xr:uid="{00000000-0005-0000-0000-000053290000}"/>
    <cellStyle name="Currency 5 3" xfId="558" xr:uid="{00000000-0005-0000-0000-000054290000}"/>
    <cellStyle name="Currency 5 3 10" xfId="13505" xr:uid="{00000000-0005-0000-0000-000055290000}"/>
    <cellStyle name="Currency 5 3 10 2" xfId="13506" xr:uid="{00000000-0005-0000-0000-000056290000}"/>
    <cellStyle name="Currency 5 3 10 2 2" xfId="13507" xr:uid="{00000000-0005-0000-0000-000057290000}"/>
    <cellStyle name="Currency 5 3 10 2 2 2" xfId="13508" xr:uid="{00000000-0005-0000-0000-000058290000}"/>
    <cellStyle name="Currency 5 3 10 2 3" xfId="13509" xr:uid="{00000000-0005-0000-0000-000059290000}"/>
    <cellStyle name="Currency 5 3 10 3" xfId="13510" xr:uid="{00000000-0005-0000-0000-00005A290000}"/>
    <cellStyle name="Currency 5 3 10 3 2" xfId="13511" xr:uid="{00000000-0005-0000-0000-00005B290000}"/>
    <cellStyle name="Currency 5 3 10 3 2 2" xfId="13512" xr:uid="{00000000-0005-0000-0000-00005C290000}"/>
    <cellStyle name="Currency 5 3 10 3 3" xfId="13513" xr:uid="{00000000-0005-0000-0000-00005D290000}"/>
    <cellStyle name="Currency 5 3 10 4" xfId="13514" xr:uid="{00000000-0005-0000-0000-00005E290000}"/>
    <cellStyle name="Currency 5 3 10 4 2" xfId="13515" xr:uid="{00000000-0005-0000-0000-00005F290000}"/>
    <cellStyle name="Currency 5 3 10 4 2 2" xfId="13516" xr:uid="{00000000-0005-0000-0000-000060290000}"/>
    <cellStyle name="Currency 5 3 10 4 3" xfId="13517" xr:uid="{00000000-0005-0000-0000-000061290000}"/>
    <cellStyle name="Currency 5 3 10 5" xfId="13518" xr:uid="{00000000-0005-0000-0000-000062290000}"/>
    <cellStyle name="Currency 5 3 10 5 2" xfId="13519" xr:uid="{00000000-0005-0000-0000-000063290000}"/>
    <cellStyle name="Currency 5 3 10 6" xfId="13520" xr:uid="{00000000-0005-0000-0000-000064290000}"/>
    <cellStyle name="Currency 5 3 11" xfId="13521" xr:uid="{00000000-0005-0000-0000-000065290000}"/>
    <cellStyle name="Currency 5 3 11 2" xfId="13522" xr:uid="{00000000-0005-0000-0000-000066290000}"/>
    <cellStyle name="Currency 5 3 11 2 2" xfId="13523" xr:uid="{00000000-0005-0000-0000-000067290000}"/>
    <cellStyle name="Currency 5 3 11 3" xfId="13524" xr:uid="{00000000-0005-0000-0000-000068290000}"/>
    <cellStyle name="Currency 5 3 12" xfId="13525" xr:uid="{00000000-0005-0000-0000-000069290000}"/>
    <cellStyle name="Currency 5 3 12 2" xfId="13526" xr:uid="{00000000-0005-0000-0000-00006A290000}"/>
    <cellStyle name="Currency 5 3 12 2 2" xfId="13527" xr:uid="{00000000-0005-0000-0000-00006B290000}"/>
    <cellStyle name="Currency 5 3 12 3" xfId="13528" xr:uid="{00000000-0005-0000-0000-00006C290000}"/>
    <cellStyle name="Currency 5 3 13" xfId="13529" xr:uid="{00000000-0005-0000-0000-00006D290000}"/>
    <cellStyle name="Currency 5 3 13 2" xfId="13530" xr:uid="{00000000-0005-0000-0000-00006E290000}"/>
    <cellStyle name="Currency 5 3 13 2 2" xfId="13531" xr:uid="{00000000-0005-0000-0000-00006F290000}"/>
    <cellStyle name="Currency 5 3 13 3" xfId="13532" xr:uid="{00000000-0005-0000-0000-000070290000}"/>
    <cellStyle name="Currency 5 3 14" xfId="13533" xr:uid="{00000000-0005-0000-0000-000071290000}"/>
    <cellStyle name="Currency 5 3 14 2" xfId="13534" xr:uid="{00000000-0005-0000-0000-000072290000}"/>
    <cellStyle name="Currency 5 3 14 2 2" xfId="13535" xr:uid="{00000000-0005-0000-0000-000073290000}"/>
    <cellStyle name="Currency 5 3 14 3" xfId="13536" xr:uid="{00000000-0005-0000-0000-000074290000}"/>
    <cellStyle name="Currency 5 3 15" xfId="13537" xr:uid="{00000000-0005-0000-0000-000075290000}"/>
    <cellStyle name="Currency 5 3 15 2" xfId="13538" xr:uid="{00000000-0005-0000-0000-000076290000}"/>
    <cellStyle name="Currency 5 3 16" xfId="13539" xr:uid="{00000000-0005-0000-0000-000077290000}"/>
    <cellStyle name="Currency 5 3 16 2" xfId="13540" xr:uid="{00000000-0005-0000-0000-000078290000}"/>
    <cellStyle name="Currency 5 3 17" xfId="13541" xr:uid="{00000000-0005-0000-0000-000079290000}"/>
    <cellStyle name="Currency 5 3 17 2" xfId="13542" xr:uid="{00000000-0005-0000-0000-00007A290000}"/>
    <cellStyle name="Currency 5 3 18" xfId="13543" xr:uid="{00000000-0005-0000-0000-00007B290000}"/>
    <cellStyle name="Currency 5 3 18 2" xfId="13544" xr:uid="{00000000-0005-0000-0000-00007C290000}"/>
    <cellStyle name="Currency 5 3 19" xfId="13545" xr:uid="{00000000-0005-0000-0000-00007D290000}"/>
    <cellStyle name="Currency 5 3 19 2" xfId="13546" xr:uid="{00000000-0005-0000-0000-00007E290000}"/>
    <cellStyle name="Currency 5 3 2" xfId="559" xr:uid="{00000000-0005-0000-0000-00007F290000}"/>
    <cellStyle name="Currency 5 3 2 2" xfId="560" xr:uid="{00000000-0005-0000-0000-000080290000}"/>
    <cellStyle name="Currency 5 3 2 2 2" xfId="13547" xr:uid="{00000000-0005-0000-0000-000081290000}"/>
    <cellStyle name="Currency 5 3 2 3" xfId="13548" xr:uid="{00000000-0005-0000-0000-000082290000}"/>
    <cellStyle name="Currency 5 3 2 4" xfId="13549" xr:uid="{00000000-0005-0000-0000-000083290000}"/>
    <cellStyle name="Currency 5 3 2 5" xfId="13550" xr:uid="{00000000-0005-0000-0000-000084290000}"/>
    <cellStyle name="Currency 5 3 2 6" xfId="55116" xr:uid="{00000000-0005-0000-0000-000085290000}"/>
    <cellStyle name="Currency 5 3 20" xfId="13551" xr:uid="{00000000-0005-0000-0000-000086290000}"/>
    <cellStyle name="Currency 5 3 20 2" xfId="13552" xr:uid="{00000000-0005-0000-0000-000087290000}"/>
    <cellStyle name="Currency 5 3 21" xfId="13553" xr:uid="{00000000-0005-0000-0000-000088290000}"/>
    <cellStyle name="Currency 5 3 22" xfId="13554" xr:uid="{00000000-0005-0000-0000-000089290000}"/>
    <cellStyle name="Currency 5 3 23" xfId="55115" xr:uid="{00000000-0005-0000-0000-00008A290000}"/>
    <cellStyle name="Currency 5 3 3" xfId="561" xr:uid="{00000000-0005-0000-0000-00008B290000}"/>
    <cellStyle name="Currency 5 3 3 2" xfId="562" xr:uid="{00000000-0005-0000-0000-00008C290000}"/>
    <cellStyle name="Currency 5 3 3 2 2" xfId="55118" xr:uid="{00000000-0005-0000-0000-00008D290000}"/>
    <cellStyle name="Currency 5 3 3 3" xfId="13555" xr:uid="{00000000-0005-0000-0000-00008E290000}"/>
    <cellStyle name="Currency 5 3 3 4" xfId="55117" xr:uid="{00000000-0005-0000-0000-00008F290000}"/>
    <cellStyle name="Currency 5 3 4" xfId="563" xr:uid="{00000000-0005-0000-0000-000090290000}"/>
    <cellStyle name="Currency 5 3 5" xfId="13556" xr:uid="{00000000-0005-0000-0000-000091290000}"/>
    <cellStyle name="Currency 5 3 5 2" xfId="13557" xr:uid="{00000000-0005-0000-0000-000092290000}"/>
    <cellStyle name="Currency 5 3 5 2 2" xfId="13558" xr:uid="{00000000-0005-0000-0000-000093290000}"/>
    <cellStyle name="Currency 5 3 5 2 2 2" xfId="13559" xr:uid="{00000000-0005-0000-0000-000094290000}"/>
    <cellStyle name="Currency 5 3 5 2 2 2 2" xfId="13560" xr:uid="{00000000-0005-0000-0000-000095290000}"/>
    <cellStyle name="Currency 5 3 5 2 2 3" xfId="13561" xr:uid="{00000000-0005-0000-0000-000096290000}"/>
    <cellStyle name="Currency 5 3 5 2 3" xfId="13562" xr:uid="{00000000-0005-0000-0000-000097290000}"/>
    <cellStyle name="Currency 5 3 5 2 3 2" xfId="13563" xr:uid="{00000000-0005-0000-0000-000098290000}"/>
    <cellStyle name="Currency 5 3 5 2 3 2 2" xfId="13564" xr:uid="{00000000-0005-0000-0000-000099290000}"/>
    <cellStyle name="Currency 5 3 5 2 3 3" xfId="13565" xr:uid="{00000000-0005-0000-0000-00009A290000}"/>
    <cellStyle name="Currency 5 3 5 2 4" xfId="13566" xr:uid="{00000000-0005-0000-0000-00009B290000}"/>
    <cellStyle name="Currency 5 3 5 2 4 2" xfId="13567" xr:uid="{00000000-0005-0000-0000-00009C290000}"/>
    <cellStyle name="Currency 5 3 5 2 4 2 2" xfId="13568" xr:uid="{00000000-0005-0000-0000-00009D290000}"/>
    <cellStyle name="Currency 5 3 5 2 4 3" xfId="13569" xr:uid="{00000000-0005-0000-0000-00009E290000}"/>
    <cellStyle name="Currency 5 3 5 2 5" xfId="13570" xr:uid="{00000000-0005-0000-0000-00009F290000}"/>
    <cellStyle name="Currency 5 3 5 2 5 2" xfId="13571" xr:uid="{00000000-0005-0000-0000-0000A0290000}"/>
    <cellStyle name="Currency 5 3 5 2 6" xfId="13572" xr:uid="{00000000-0005-0000-0000-0000A1290000}"/>
    <cellStyle name="Currency 5 3 5 2 6 2" xfId="13573" xr:uid="{00000000-0005-0000-0000-0000A2290000}"/>
    <cellStyle name="Currency 5 3 5 2 7" xfId="13574" xr:uid="{00000000-0005-0000-0000-0000A3290000}"/>
    <cellStyle name="Currency 5 3 5 3" xfId="13575" xr:uid="{00000000-0005-0000-0000-0000A4290000}"/>
    <cellStyle name="Currency 5 3 5 3 2" xfId="13576" xr:uid="{00000000-0005-0000-0000-0000A5290000}"/>
    <cellStyle name="Currency 5 3 5 3 2 2" xfId="13577" xr:uid="{00000000-0005-0000-0000-0000A6290000}"/>
    <cellStyle name="Currency 5 3 5 3 2 2 2" xfId="13578" xr:uid="{00000000-0005-0000-0000-0000A7290000}"/>
    <cellStyle name="Currency 5 3 5 3 2 3" xfId="13579" xr:uid="{00000000-0005-0000-0000-0000A8290000}"/>
    <cellStyle name="Currency 5 3 5 3 3" xfId="13580" xr:uid="{00000000-0005-0000-0000-0000A9290000}"/>
    <cellStyle name="Currency 5 3 5 3 3 2" xfId="13581" xr:uid="{00000000-0005-0000-0000-0000AA290000}"/>
    <cellStyle name="Currency 5 3 5 3 3 2 2" xfId="13582" xr:uid="{00000000-0005-0000-0000-0000AB290000}"/>
    <cellStyle name="Currency 5 3 5 3 3 3" xfId="13583" xr:uid="{00000000-0005-0000-0000-0000AC290000}"/>
    <cellStyle name="Currency 5 3 5 3 4" xfId="13584" xr:uid="{00000000-0005-0000-0000-0000AD290000}"/>
    <cellStyle name="Currency 5 3 5 3 4 2" xfId="13585" xr:uid="{00000000-0005-0000-0000-0000AE290000}"/>
    <cellStyle name="Currency 5 3 5 3 4 2 2" xfId="13586" xr:uid="{00000000-0005-0000-0000-0000AF290000}"/>
    <cellStyle name="Currency 5 3 5 3 4 3" xfId="13587" xr:uid="{00000000-0005-0000-0000-0000B0290000}"/>
    <cellStyle name="Currency 5 3 5 3 5" xfId="13588" xr:uid="{00000000-0005-0000-0000-0000B1290000}"/>
    <cellStyle name="Currency 5 3 5 3 5 2" xfId="13589" xr:uid="{00000000-0005-0000-0000-0000B2290000}"/>
    <cellStyle name="Currency 5 3 5 3 6" xfId="13590" xr:uid="{00000000-0005-0000-0000-0000B3290000}"/>
    <cellStyle name="Currency 5 3 5 4" xfId="13591" xr:uid="{00000000-0005-0000-0000-0000B4290000}"/>
    <cellStyle name="Currency 5 3 5 4 2" xfId="13592" xr:uid="{00000000-0005-0000-0000-0000B5290000}"/>
    <cellStyle name="Currency 5 3 5 4 2 2" xfId="13593" xr:uid="{00000000-0005-0000-0000-0000B6290000}"/>
    <cellStyle name="Currency 5 3 5 4 3" xfId="13594" xr:uid="{00000000-0005-0000-0000-0000B7290000}"/>
    <cellStyle name="Currency 5 3 5 5" xfId="13595" xr:uid="{00000000-0005-0000-0000-0000B8290000}"/>
    <cellStyle name="Currency 5 3 5 5 2" xfId="13596" xr:uid="{00000000-0005-0000-0000-0000B9290000}"/>
    <cellStyle name="Currency 5 3 5 5 2 2" xfId="13597" xr:uid="{00000000-0005-0000-0000-0000BA290000}"/>
    <cellStyle name="Currency 5 3 5 5 3" xfId="13598" xr:uid="{00000000-0005-0000-0000-0000BB290000}"/>
    <cellStyle name="Currency 5 3 5 6" xfId="13599" xr:uid="{00000000-0005-0000-0000-0000BC290000}"/>
    <cellStyle name="Currency 5 3 5 6 2" xfId="13600" xr:uid="{00000000-0005-0000-0000-0000BD290000}"/>
    <cellStyle name="Currency 5 3 5 6 2 2" xfId="13601" xr:uid="{00000000-0005-0000-0000-0000BE290000}"/>
    <cellStyle name="Currency 5 3 5 6 3" xfId="13602" xr:uid="{00000000-0005-0000-0000-0000BF290000}"/>
    <cellStyle name="Currency 5 3 5 7" xfId="13603" xr:uid="{00000000-0005-0000-0000-0000C0290000}"/>
    <cellStyle name="Currency 5 3 5 7 2" xfId="13604" xr:uid="{00000000-0005-0000-0000-0000C1290000}"/>
    <cellStyle name="Currency 5 3 5 8" xfId="13605" xr:uid="{00000000-0005-0000-0000-0000C2290000}"/>
    <cellStyle name="Currency 5 3 5 8 2" xfId="13606" xr:uid="{00000000-0005-0000-0000-0000C3290000}"/>
    <cellStyle name="Currency 5 3 5 9" xfId="13607" xr:uid="{00000000-0005-0000-0000-0000C4290000}"/>
    <cellStyle name="Currency 5 3 6" xfId="13608" xr:uid="{00000000-0005-0000-0000-0000C5290000}"/>
    <cellStyle name="Currency 5 3 6 2" xfId="13609" xr:uid="{00000000-0005-0000-0000-0000C6290000}"/>
    <cellStyle name="Currency 5 3 6 2 2" xfId="13610" xr:uid="{00000000-0005-0000-0000-0000C7290000}"/>
    <cellStyle name="Currency 5 3 6 2 2 2" xfId="13611" xr:uid="{00000000-0005-0000-0000-0000C8290000}"/>
    <cellStyle name="Currency 5 3 6 2 2 2 2" xfId="13612" xr:uid="{00000000-0005-0000-0000-0000C9290000}"/>
    <cellStyle name="Currency 5 3 6 2 2 3" xfId="13613" xr:uid="{00000000-0005-0000-0000-0000CA290000}"/>
    <cellStyle name="Currency 5 3 6 2 3" xfId="13614" xr:uid="{00000000-0005-0000-0000-0000CB290000}"/>
    <cellStyle name="Currency 5 3 6 2 3 2" xfId="13615" xr:uid="{00000000-0005-0000-0000-0000CC290000}"/>
    <cellStyle name="Currency 5 3 6 2 3 2 2" xfId="13616" xr:uid="{00000000-0005-0000-0000-0000CD290000}"/>
    <cellStyle name="Currency 5 3 6 2 3 3" xfId="13617" xr:uid="{00000000-0005-0000-0000-0000CE290000}"/>
    <cellStyle name="Currency 5 3 6 2 4" xfId="13618" xr:uid="{00000000-0005-0000-0000-0000CF290000}"/>
    <cellStyle name="Currency 5 3 6 2 4 2" xfId="13619" xr:uid="{00000000-0005-0000-0000-0000D0290000}"/>
    <cellStyle name="Currency 5 3 6 2 4 2 2" xfId="13620" xr:uid="{00000000-0005-0000-0000-0000D1290000}"/>
    <cellStyle name="Currency 5 3 6 2 4 3" xfId="13621" xr:uid="{00000000-0005-0000-0000-0000D2290000}"/>
    <cellStyle name="Currency 5 3 6 2 5" xfId="13622" xr:uid="{00000000-0005-0000-0000-0000D3290000}"/>
    <cellStyle name="Currency 5 3 6 2 5 2" xfId="13623" xr:uid="{00000000-0005-0000-0000-0000D4290000}"/>
    <cellStyle name="Currency 5 3 6 2 6" xfId="13624" xr:uid="{00000000-0005-0000-0000-0000D5290000}"/>
    <cellStyle name="Currency 5 3 6 2 6 2" xfId="13625" xr:uid="{00000000-0005-0000-0000-0000D6290000}"/>
    <cellStyle name="Currency 5 3 6 2 7" xfId="13626" xr:uid="{00000000-0005-0000-0000-0000D7290000}"/>
    <cellStyle name="Currency 5 3 6 3" xfId="13627" xr:uid="{00000000-0005-0000-0000-0000D8290000}"/>
    <cellStyle name="Currency 5 3 6 3 2" xfId="13628" xr:uid="{00000000-0005-0000-0000-0000D9290000}"/>
    <cellStyle name="Currency 5 3 6 3 2 2" xfId="13629" xr:uid="{00000000-0005-0000-0000-0000DA290000}"/>
    <cellStyle name="Currency 5 3 6 3 2 2 2" xfId="13630" xr:uid="{00000000-0005-0000-0000-0000DB290000}"/>
    <cellStyle name="Currency 5 3 6 3 2 3" xfId="13631" xr:uid="{00000000-0005-0000-0000-0000DC290000}"/>
    <cellStyle name="Currency 5 3 6 3 3" xfId="13632" xr:uid="{00000000-0005-0000-0000-0000DD290000}"/>
    <cellStyle name="Currency 5 3 6 3 3 2" xfId="13633" xr:uid="{00000000-0005-0000-0000-0000DE290000}"/>
    <cellStyle name="Currency 5 3 6 3 3 2 2" xfId="13634" xr:uid="{00000000-0005-0000-0000-0000DF290000}"/>
    <cellStyle name="Currency 5 3 6 3 3 3" xfId="13635" xr:uid="{00000000-0005-0000-0000-0000E0290000}"/>
    <cellStyle name="Currency 5 3 6 3 4" xfId="13636" xr:uid="{00000000-0005-0000-0000-0000E1290000}"/>
    <cellStyle name="Currency 5 3 6 3 4 2" xfId="13637" xr:uid="{00000000-0005-0000-0000-0000E2290000}"/>
    <cellStyle name="Currency 5 3 6 3 4 2 2" xfId="13638" xr:uid="{00000000-0005-0000-0000-0000E3290000}"/>
    <cellStyle name="Currency 5 3 6 3 4 3" xfId="13639" xr:uid="{00000000-0005-0000-0000-0000E4290000}"/>
    <cellStyle name="Currency 5 3 6 3 5" xfId="13640" xr:uid="{00000000-0005-0000-0000-0000E5290000}"/>
    <cellStyle name="Currency 5 3 6 3 5 2" xfId="13641" xr:uid="{00000000-0005-0000-0000-0000E6290000}"/>
    <cellStyle name="Currency 5 3 6 3 6" xfId="13642" xr:uid="{00000000-0005-0000-0000-0000E7290000}"/>
    <cellStyle name="Currency 5 3 6 4" xfId="13643" xr:uid="{00000000-0005-0000-0000-0000E8290000}"/>
    <cellStyle name="Currency 5 3 6 4 2" xfId="13644" xr:uid="{00000000-0005-0000-0000-0000E9290000}"/>
    <cellStyle name="Currency 5 3 6 4 2 2" xfId="13645" xr:uid="{00000000-0005-0000-0000-0000EA290000}"/>
    <cellStyle name="Currency 5 3 6 4 3" xfId="13646" xr:uid="{00000000-0005-0000-0000-0000EB290000}"/>
    <cellStyle name="Currency 5 3 6 5" xfId="13647" xr:uid="{00000000-0005-0000-0000-0000EC290000}"/>
    <cellStyle name="Currency 5 3 6 5 2" xfId="13648" xr:uid="{00000000-0005-0000-0000-0000ED290000}"/>
    <cellStyle name="Currency 5 3 6 5 2 2" xfId="13649" xr:uid="{00000000-0005-0000-0000-0000EE290000}"/>
    <cellStyle name="Currency 5 3 6 5 3" xfId="13650" xr:uid="{00000000-0005-0000-0000-0000EF290000}"/>
    <cellStyle name="Currency 5 3 6 6" xfId="13651" xr:uid="{00000000-0005-0000-0000-0000F0290000}"/>
    <cellStyle name="Currency 5 3 6 6 2" xfId="13652" xr:uid="{00000000-0005-0000-0000-0000F1290000}"/>
    <cellStyle name="Currency 5 3 6 6 2 2" xfId="13653" xr:uid="{00000000-0005-0000-0000-0000F2290000}"/>
    <cellStyle name="Currency 5 3 6 6 3" xfId="13654" xr:uid="{00000000-0005-0000-0000-0000F3290000}"/>
    <cellStyle name="Currency 5 3 6 7" xfId="13655" xr:uid="{00000000-0005-0000-0000-0000F4290000}"/>
    <cellStyle name="Currency 5 3 6 7 2" xfId="13656" xr:uid="{00000000-0005-0000-0000-0000F5290000}"/>
    <cellStyle name="Currency 5 3 6 8" xfId="13657" xr:uid="{00000000-0005-0000-0000-0000F6290000}"/>
    <cellStyle name="Currency 5 3 6 8 2" xfId="13658" xr:uid="{00000000-0005-0000-0000-0000F7290000}"/>
    <cellStyle name="Currency 5 3 6 9" xfId="13659" xr:uid="{00000000-0005-0000-0000-0000F8290000}"/>
    <cellStyle name="Currency 5 3 7" xfId="13660" xr:uid="{00000000-0005-0000-0000-0000F9290000}"/>
    <cellStyle name="Currency 5 3 7 2" xfId="13661" xr:uid="{00000000-0005-0000-0000-0000FA290000}"/>
    <cellStyle name="Currency 5 3 7 2 2" xfId="13662" xr:uid="{00000000-0005-0000-0000-0000FB290000}"/>
    <cellStyle name="Currency 5 3 7 2 2 2" xfId="13663" xr:uid="{00000000-0005-0000-0000-0000FC290000}"/>
    <cellStyle name="Currency 5 3 7 2 3" xfId="13664" xr:uid="{00000000-0005-0000-0000-0000FD290000}"/>
    <cellStyle name="Currency 5 3 7 3" xfId="13665" xr:uid="{00000000-0005-0000-0000-0000FE290000}"/>
    <cellStyle name="Currency 5 3 7 3 2" xfId="13666" xr:uid="{00000000-0005-0000-0000-0000FF290000}"/>
    <cellStyle name="Currency 5 3 7 3 2 2" xfId="13667" xr:uid="{00000000-0005-0000-0000-0000002A0000}"/>
    <cellStyle name="Currency 5 3 7 3 3" xfId="13668" xr:uid="{00000000-0005-0000-0000-0000012A0000}"/>
    <cellStyle name="Currency 5 3 7 4" xfId="13669" xr:uid="{00000000-0005-0000-0000-0000022A0000}"/>
    <cellStyle name="Currency 5 3 7 4 2" xfId="13670" xr:uid="{00000000-0005-0000-0000-0000032A0000}"/>
    <cellStyle name="Currency 5 3 7 4 2 2" xfId="13671" xr:uid="{00000000-0005-0000-0000-0000042A0000}"/>
    <cellStyle name="Currency 5 3 7 4 3" xfId="13672" xr:uid="{00000000-0005-0000-0000-0000052A0000}"/>
    <cellStyle name="Currency 5 3 7 5" xfId="13673" xr:uid="{00000000-0005-0000-0000-0000062A0000}"/>
    <cellStyle name="Currency 5 3 7 5 2" xfId="13674" xr:uid="{00000000-0005-0000-0000-0000072A0000}"/>
    <cellStyle name="Currency 5 3 7 6" xfId="13675" xr:uid="{00000000-0005-0000-0000-0000082A0000}"/>
    <cellStyle name="Currency 5 3 7 6 2" xfId="13676" xr:uid="{00000000-0005-0000-0000-0000092A0000}"/>
    <cellStyle name="Currency 5 3 7 7" xfId="13677" xr:uid="{00000000-0005-0000-0000-00000A2A0000}"/>
    <cellStyle name="Currency 5 3 8" xfId="13678" xr:uid="{00000000-0005-0000-0000-00000B2A0000}"/>
    <cellStyle name="Currency 5 3 8 2" xfId="13679" xr:uid="{00000000-0005-0000-0000-00000C2A0000}"/>
    <cellStyle name="Currency 5 3 8 2 2" xfId="13680" xr:uid="{00000000-0005-0000-0000-00000D2A0000}"/>
    <cellStyle name="Currency 5 3 8 2 2 2" xfId="13681" xr:uid="{00000000-0005-0000-0000-00000E2A0000}"/>
    <cellStyle name="Currency 5 3 8 2 3" xfId="13682" xr:uid="{00000000-0005-0000-0000-00000F2A0000}"/>
    <cellStyle name="Currency 5 3 8 3" xfId="13683" xr:uid="{00000000-0005-0000-0000-0000102A0000}"/>
    <cellStyle name="Currency 5 3 8 3 2" xfId="13684" xr:uid="{00000000-0005-0000-0000-0000112A0000}"/>
    <cellStyle name="Currency 5 3 8 3 2 2" xfId="13685" xr:uid="{00000000-0005-0000-0000-0000122A0000}"/>
    <cellStyle name="Currency 5 3 8 3 3" xfId="13686" xr:uid="{00000000-0005-0000-0000-0000132A0000}"/>
    <cellStyle name="Currency 5 3 8 4" xfId="13687" xr:uid="{00000000-0005-0000-0000-0000142A0000}"/>
    <cellStyle name="Currency 5 3 8 4 2" xfId="13688" xr:uid="{00000000-0005-0000-0000-0000152A0000}"/>
    <cellStyle name="Currency 5 3 8 4 2 2" xfId="13689" xr:uid="{00000000-0005-0000-0000-0000162A0000}"/>
    <cellStyle name="Currency 5 3 8 4 3" xfId="13690" xr:uid="{00000000-0005-0000-0000-0000172A0000}"/>
    <cellStyle name="Currency 5 3 8 5" xfId="13691" xr:uid="{00000000-0005-0000-0000-0000182A0000}"/>
    <cellStyle name="Currency 5 3 8 5 2" xfId="13692" xr:uid="{00000000-0005-0000-0000-0000192A0000}"/>
    <cellStyle name="Currency 5 3 8 6" xfId="13693" xr:uid="{00000000-0005-0000-0000-00001A2A0000}"/>
    <cellStyle name="Currency 5 3 9" xfId="13694" xr:uid="{00000000-0005-0000-0000-00001B2A0000}"/>
    <cellStyle name="Currency 5 3 9 2" xfId="13695" xr:uid="{00000000-0005-0000-0000-00001C2A0000}"/>
    <cellStyle name="Currency 5 3 9 2 2" xfId="13696" xr:uid="{00000000-0005-0000-0000-00001D2A0000}"/>
    <cellStyle name="Currency 5 3 9 2 2 2" xfId="13697" xr:uid="{00000000-0005-0000-0000-00001E2A0000}"/>
    <cellStyle name="Currency 5 3 9 2 3" xfId="13698" xr:uid="{00000000-0005-0000-0000-00001F2A0000}"/>
    <cellStyle name="Currency 5 3 9 3" xfId="13699" xr:uid="{00000000-0005-0000-0000-0000202A0000}"/>
    <cellStyle name="Currency 5 3 9 3 2" xfId="13700" xr:uid="{00000000-0005-0000-0000-0000212A0000}"/>
    <cellStyle name="Currency 5 3 9 3 2 2" xfId="13701" xr:uid="{00000000-0005-0000-0000-0000222A0000}"/>
    <cellStyle name="Currency 5 3 9 3 3" xfId="13702" xr:uid="{00000000-0005-0000-0000-0000232A0000}"/>
    <cellStyle name="Currency 5 3 9 4" xfId="13703" xr:uid="{00000000-0005-0000-0000-0000242A0000}"/>
    <cellStyle name="Currency 5 3 9 4 2" xfId="13704" xr:uid="{00000000-0005-0000-0000-0000252A0000}"/>
    <cellStyle name="Currency 5 3 9 4 2 2" xfId="13705" xr:uid="{00000000-0005-0000-0000-0000262A0000}"/>
    <cellStyle name="Currency 5 3 9 4 3" xfId="13706" xr:uid="{00000000-0005-0000-0000-0000272A0000}"/>
    <cellStyle name="Currency 5 3 9 5" xfId="13707" xr:uid="{00000000-0005-0000-0000-0000282A0000}"/>
    <cellStyle name="Currency 5 3 9 5 2" xfId="13708" xr:uid="{00000000-0005-0000-0000-0000292A0000}"/>
    <cellStyle name="Currency 5 3 9 6" xfId="13709" xr:uid="{00000000-0005-0000-0000-00002A2A0000}"/>
    <cellStyle name="Currency 5 4" xfId="564" xr:uid="{00000000-0005-0000-0000-00002B2A0000}"/>
    <cellStyle name="Currency 5 4 10" xfId="13710" xr:uid="{00000000-0005-0000-0000-00002C2A0000}"/>
    <cellStyle name="Currency 5 4 10 2" xfId="13711" xr:uid="{00000000-0005-0000-0000-00002D2A0000}"/>
    <cellStyle name="Currency 5 4 10 2 2" xfId="13712" xr:uid="{00000000-0005-0000-0000-00002E2A0000}"/>
    <cellStyle name="Currency 5 4 10 3" xfId="13713" xr:uid="{00000000-0005-0000-0000-00002F2A0000}"/>
    <cellStyle name="Currency 5 4 11" xfId="13714" xr:uid="{00000000-0005-0000-0000-0000302A0000}"/>
    <cellStyle name="Currency 5 4 11 2" xfId="13715" xr:uid="{00000000-0005-0000-0000-0000312A0000}"/>
    <cellStyle name="Currency 5 4 11 2 2" xfId="13716" xr:uid="{00000000-0005-0000-0000-0000322A0000}"/>
    <cellStyle name="Currency 5 4 11 3" xfId="13717" xr:uid="{00000000-0005-0000-0000-0000332A0000}"/>
    <cellStyle name="Currency 5 4 12" xfId="13718" xr:uid="{00000000-0005-0000-0000-0000342A0000}"/>
    <cellStyle name="Currency 5 4 12 2" xfId="13719" xr:uid="{00000000-0005-0000-0000-0000352A0000}"/>
    <cellStyle name="Currency 5 4 13" xfId="13720" xr:uid="{00000000-0005-0000-0000-0000362A0000}"/>
    <cellStyle name="Currency 5 4 13 2" xfId="13721" xr:uid="{00000000-0005-0000-0000-0000372A0000}"/>
    <cellStyle name="Currency 5 4 14" xfId="13722" xr:uid="{00000000-0005-0000-0000-0000382A0000}"/>
    <cellStyle name="Currency 5 4 14 2" xfId="13723" xr:uid="{00000000-0005-0000-0000-0000392A0000}"/>
    <cellStyle name="Currency 5 4 15" xfId="13724" xr:uid="{00000000-0005-0000-0000-00003A2A0000}"/>
    <cellStyle name="Currency 5 4 15 2" xfId="13725" xr:uid="{00000000-0005-0000-0000-00003B2A0000}"/>
    <cellStyle name="Currency 5 4 16" xfId="13726" xr:uid="{00000000-0005-0000-0000-00003C2A0000}"/>
    <cellStyle name="Currency 5 4 17" xfId="13727" xr:uid="{00000000-0005-0000-0000-00003D2A0000}"/>
    <cellStyle name="Currency 5 4 2" xfId="565" xr:uid="{00000000-0005-0000-0000-00003E2A0000}"/>
    <cellStyle name="Currency 5 4 2 10" xfId="13728" xr:uid="{00000000-0005-0000-0000-00003F2A0000}"/>
    <cellStyle name="Currency 5 4 2 2" xfId="566" xr:uid="{00000000-0005-0000-0000-0000402A0000}"/>
    <cellStyle name="Currency 5 4 2 2 2" xfId="13729" xr:uid="{00000000-0005-0000-0000-0000412A0000}"/>
    <cellStyle name="Currency 5 4 2 2 2 2" xfId="13730" xr:uid="{00000000-0005-0000-0000-0000422A0000}"/>
    <cellStyle name="Currency 5 4 2 2 2 2 2" xfId="13731" xr:uid="{00000000-0005-0000-0000-0000432A0000}"/>
    <cellStyle name="Currency 5 4 2 2 2 3" xfId="13732" xr:uid="{00000000-0005-0000-0000-0000442A0000}"/>
    <cellStyle name="Currency 5 4 2 2 3" xfId="13733" xr:uid="{00000000-0005-0000-0000-0000452A0000}"/>
    <cellStyle name="Currency 5 4 2 2 3 2" xfId="13734" xr:uid="{00000000-0005-0000-0000-0000462A0000}"/>
    <cellStyle name="Currency 5 4 2 2 3 2 2" xfId="13735" xr:uid="{00000000-0005-0000-0000-0000472A0000}"/>
    <cellStyle name="Currency 5 4 2 2 3 3" xfId="13736" xr:uid="{00000000-0005-0000-0000-0000482A0000}"/>
    <cellStyle name="Currency 5 4 2 2 4" xfId="13737" xr:uid="{00000000-0005-0000-0000-0000492A0000}"/>
    <cellStyle name="Currency 5 4 2 2 4 2" xfId="13738" xr:uid="{00000000-0005-0000-0000-00004A2A0000}"/>
    <cellStyle name="Currency 5 4 2 2 4 2 2" xfId="13739" xr:uid="{00000000-0005-0000-0000-00004B2A0000}"/>
    <cellStyle name="Currency 5 4 2 2 4 3" xfId="13740" xr:uid="{00000000-0005-0000-0000-00004C2A0000}"/>
    <cellStyle name="Currency 5 4 2 2 5" xfId="13741" xr:uid="{00000000-0005-0000-0000-00004D2A0000}"/>
    <cellStyle name="Currency 5 4 2 2 5 2" xfId="13742" xr:uid="{00000000-0005-0000-0000-00004E2A0000}"/>
    <cellStyle name="Currency 5 4 2 2 6" xfId="13743" xr:uid="{00000000-0005-0000-0000-00004F2A0000}"/>
    <cellStyle name="Currency 5 4 2 2 6 2" xfId="13744" xr:uid="{00000000-0005-0000-0000-0000502A0000}"/>
    <cellStyle name="Currency 5 4 2 2 7" xfId="13745" xr:uid="{00000000-0005-0000-0000-0000512A0000}"/>
    <cellStyle name="Currency 5 4 2 3" xfId="13746" xr:uid="{00000000-0005-0000-0000-0000522A0000}"/>
    <cellStyle name="Currency 5 4 2 3 2" xfId="13747" xr:uid="{00000000-0005-0000-0000-0000532A0000}"/>
    <cellStyle name="Currency 5 4 2 3 2 2" xfId="13748" xr:uid="{00000000-0005-0000-0000-0000542A0000}"/>
    <cellStyle name="Currency 5 4 2 3 2 2 2" xfId="13749" xr:uid="{00000000-0005-0000-0000-0000552A0000}"/>
    <cellStyle name="Currency 5 4 2 3 2 3" xfId="13750" xr:uid="{00000000-0005-0000-0000-0000562A0000}"/>
    <cellStyle name="Currency 5 4 2 3 3" xfId="13751" xr:uid="{00000000-0005-0000-0000-0000572A0000}"/>
    <cellStyle name="Currency 5 4 2 3 3 2" xfId="13752" xr:uid="{00000000-0005-0000-0000-0000582A0000}"/>
    <cellStyle name="Currency 5 4 2 3 3 2 2" xfId="13753" xr:uid="{00000000-0005-0000-0000-0000592A0000}"/>
    <cellStyle name="Currency 5 4 2 3 3 3" xfId="13754" xr:uid="{00000000-0005-0000-0000-00005A2A0000}"/>
    <cellStyle name="Currency 5 4 2 3 4" xfId="13755" xr:uid="{00000000-0005-0000-0000-00005B2A0000}"/>
    <cellStyle name="Currency 5 4 2 3 4 2" xfId="13756" xr:uid="{00000000-0005-0000-0000-00005C2A0000}"/>
    <cellStyle name="Currency 5 4 2 3 4 2 2" xfId="13757" xr:uid="{00000000-0005-0000-0000-00005D2A0000}"/>
    <cellStyle name="Currency 5 4 2 3 4 3" xfId="13758" xr:uid="{00000000-0005-0000-0000-00005E2A0000}"/>
    <cellStyle name="Currency 5 4 2 3 5" xfId="13759" xr:uid="{00000000-0005-0000-0000-00005F2A0000}"/>
    <cellStyle name="Currency 5 4 2 3 5 2" xfId="13760" xr:uid="{00000000-0005-0000-0000-0000602A0000}"/>
    <cellStyle name="Currency 5 4 2 3 6" xfId="13761" xr:uid="{00000000-0005-0000-0000-0000612A0000}"/>
    <cellStyle name="Currency 5 4 2 4" xfId="13762" xr:uid="{00000000-0005-0000-0000-0000622A0000}"/>
    <cellStyle name="Currency 5 4 2 4 2" xfId="13763" xr:uid="{00000000-0005-0000-0000-0000632A0000}"/>
    <cellStyle name="Currency 5 4 2 4 2 2" xfId="13764" xr:uid="{00000000-0005-0000-0000-0000642A0000}"/>
    <cellStyle name="Currency 5 4 2 4 3" xfId="13765" xr:uid="{00000000-0005-0000-0000-0000652A0000}"/>
    <cellStyle name="Currency 5 4 2 5" xfId="13766" xr:uid="{00000000-0005-0000-0000-0000662A0000}"/>
    <cellStyle name="Currency 5 4 2 5 2" xfId="13767" xr:uid="{00000000-0005-0000-0000-0000672A0000}"/>
    <cellStyle name="Currency 5 4 2 5 2 2" xfId="13768" xr:uid="{00000000-0005-0000-0000-0000682A0000}"/>
    <cellStyle name="Currency 5 4 2 5 3" xfId="13769" xr:uid="{00000000-0005-0000-0000-0000692A0000}"/>
    <cellStyle name="Currency 5 4 2 6" xfId="13770" xr:uid="{00000000-0005-0000-0000-00006A2A0000}"/>
    <cellStyle name="Currency 5 4 2 6 2" xfId="13771" xr:uid="{00000000-0005-0000-0000-00006B2A0000}"/>
    <cellStyle name="Currency 5 4 2 6 2 2" xfId="13772" xr:uid="{00000000-0005-0000-0000-00006C2A0000}"/>
    <cellStyle name="Currency 5 4 2 6 3" xfId="13773" xr:uid="{00000000-0005-0000-0000-00006D2A0000}"/>
    <cellStyle name="Currency 5 4 2 7" xfId="13774" xr:uid="{00000000-0005-0000-0000-00006E2A0000}"/>
    <cellStyle name="Currency 5 4 2 7 2" xfId="13775" xr:uid="{00000000-0005-0000-0000-00006F2A0000}"/>
    <cellStyle name="Currency 5 4 2 8" xfId="13776" xr:uid="{00000000-0005-0000-0000-0000702A0000}"/>
    <cellStyle name="Currency 5 4 2 8 2" xfId="13777" xr:uid="{00000000-0005-0000-0000-0000712A0000}"/>
    <cellStyle name="Currency 5 4 2 9" xfId="13778" xr:uid="{00000000-0005-0000-0000-0000722A0000}"/>
    <cellStyle name="Currency 5 4 3" xfId="567" xr:uid="{00000000-0005-0000-0000-0000732A0000}"/>
    <cellStyle name="Currency 5 4 3 10" xfId="13779" xr:uid="{00000000-0005-0000-0000-0000742A0000}"/>
    <cellStyle name="Currency 5 4 3 2" xfId="568" xr:uid="{00000000-0005-0000-0000-0000752A0000}"/>
    <cellStyle name="Currency 5 4 3 2 2" xfId="13780" xr:uid="{00000000-0005-0000-0000-0000762A0000}"/>
    <cellStyle name="Currency 5 4 3 2 2 2" xfId="13781" xr:uid="{00000000-0005-0000-0000-0000772A0000}"/>
    <cellStyle name="Currency 5 4 3 2 2 2 2" xfId="13782" xr:uid="{00000000-0005-0000-0000-0000782A0000}"/>
    <cellStyle name="Currency 5 4 3 2 2 3" xfId="13783" xr:uid="{00000000-0005-0000-0000-0000792A0000}"/>
    <cellStyle name="Currency 5 4 3 2 3" xfId="13784" xr:uid="{00000000-0005-0000-0000-00007A2A0000}"/>
    <cellStyle name="Currency 5 4 3 2 3 2" xfId="13785" xr:uid="{00000000-0005-0000-0000-00007B2A0000}"/>
    <cellStyle name="Currency 5 4 3 2 3 2 2" xfId="13786" xr:uid="{00000000-0005-0000-0000-00007C2A0000}"/>
    <cellStyle name="Currency 5 4 3 2 3 3" xfId="13787" xr:uid="{00000000-0005-0000-0000-00007D2A0000}"/>
    <cellStyle name="Currency 5 4 3 2 4" xfId="13788" xr:uid="{00000000-0005-0000-0000-00007E2A0000}"/>
    <cellStyle name="Currency 5 4 3 2 4 2" xfId="13789" xr:uid="{00000000-0005-0000-0000-00007F2A0000}"/>
    <cellStyle name="Currency 5 4 3 2 4 2 2" xfId="13790" xr:uid="{00000000-0005-0000-0000-0000802A0000}"/>
    <cellStyle name="Currency 5 4 3 2 4 3" xfId="13791" xr:uid="{00000000-0005-0000-0000-0000812A0000}"/>
    <cellStyle name="Currency 5 4 3 2 5" xfId="13792" xr:uid="{00000000-0005-0000-0000-0000822A0000}"/>
    <cellStyle name="Currency 5 4 3 2 5 2" xfId="13793" xr:uid="{00000000-0005-0000-0000-0000832A0000}"/>
    <cellStyle name="Currency 5 4 3 2 6" xfId="13794" xr:uid="{00000000-0005-0000-0000-0000842A0000}"/>
    <cellStyle name="Currency 5 4 3 2 6 2" xfId="13795" xr:uid="{00000000-0005-0000-0000-0000852A0000}"/>
    <cellStyle name="Currency 5 4 3 2 7" xfId="13796" xr:uid="{00000000-0005-0000-0000-0000862A0000}"/>
    <cellStyle name="Currency 5 4 3 3" xfId="13797" xr:uid="{00000000-0005-0000-0000-0000872A0000}"/>
    <cellStyle name="Currency 5 4 3 3 2" xfId="13798" xr:uid="{00000000-0005-0000-0000-0000882A0000}"/>
    <cellStyle name="Currency 5 4 3 3 2 2" xfId="13799" xr:uid="{00000000-0005-0000-0000-0000892A0000}"/>
    <cellStyle name="Currency 5 4 3 3 2 2 2" xfId="13800" xr:uid="{00000000-0005-0000-0000-00008A2A0000}"/>
    <cellStyle name="Currency 5 4 3 3 2 3" xfId="13801" xr:uid="{00000000-0005-0000-0000-00008B2A0000}"/>
    <cellStyle name="Currency 5 4 3 3 3" xfId="13802" xr:uid="{00000000-0005-0000-0000-00008C2A0000}"/>
    <cellStyle name="Currency 5 4 3 3 3 2" xfId="13803" xr:uid="{00000000-0005-0000-0000-00008D2A0000}"/>
    <cellStyle name="Currency 5 4 3 3 3 2 2" xfId="13804" xr:uid="{00000000-0005-0000-0000-00008E2A0000}"/>
    <cellStyle name="Currency 5 4 3 3 3 3" xfId="13805" xr:uid="{00000000-0005-0000-0000-00008F2A0000}"/>
    <cellStyle name="Currency 5 4 3 3 4" xfId="13806" xr:uid="{00000000-0005-0000-0000-0000902A0000}"/>
    <cellStyle name="Currency 5 4 3 3 4 2" xfId="13807" xr:uid="{00000000-0005-0000-0000-0000912A0000}"/>
    <cellStyle name="Currency 5 4 3 3 4 2 2" xfId="13808" xr:uid="{00000000-0005-0000-0000-0000922A0000}"/>
    <cellStyle name="Currency 5 4 3 3 4 3" xfId="13809" xr:uid="{00000000-0005-0000-0000-0000932A0000}"/>
    <cellStyle name="Currency 5 4 3 3 5" xfId="13810" xr:uid="{00000000-0005-0000-0000-0000942A0000}"/>
    <cellStyle name="Currency 5 4 3 3 5 2" xfId="13811" xr:uid="{00000000-0005-0000-0000-0000952A0000}"/>
    <cellStyle name="Currency 5 4 3 3 6" xfId="13812" xr:uid="{00000000-0005-0000-0000-0000962A0000}"/>
    <cellStyle name="Currency 5 4 3 4" xfId="13813" xr:uid="{00000000-0005-0000-0000-0000972A0000}"/>
    <cellStyle name="Currency 5 4 3 4 2" xfId="13814" xr:uid="{00000000-0005-0000-0000-0000982A0000}"/>
    <cellStyle name="Currency 5 4 3 4 2 2" xfId="13815" xr:uid="{00000000-0005-0000-0000-0000992A0000}"/>
    <cellStyle name="Currency 5 4 3 4 3" xfId="13816" xr:uid="{00000000-0005-0000-0000-00009A2A0000}"/>
    <cellStyle name="Currency 5 4 3 5" xfId="13817" xr:uid="{00000000-0005-0000-0000-00009B2A0000}"/>
    <cellStyle name="Currency 5 4 3 5 2" xfId="13818" xr:uid="{00000000-0005-0000-0000-00009C2A0000}"/>
    <cellStyle name="Currency 5 4 3 5 2 2" xfId="13819" xr:uid="{00000000-0005-0000-0000-00009D2A0000}"/>
    <cellStyle name="Currency 5 4 3 5 3" xfId="13820" xr:uid="{00000000-0005-0000-0000-00009E2A0000}"/>
    <cellStyle name="Currency 5 4 3 6" xfId="13821" xr:uid="{00000000-0005-0000-0000-00009F2A0000}"/>
    <cellStyle name="Currency 5 4 3 6 2" xfId="13822" xr:uid="{00000000-0005-0000-0000-0000A02A0000}"/>
    <cellStyle name="Currency 5 4 3 6 2 2" xfId="13823" xr:uid="{00000000-0005-0000-0000-0000A12A0000}"/>
    <cellStyle name="Currency 5 4 3 6 3" xfId="13824" xr:uid="{00000000-0005-0000-0000-0000A22A0000}"/>
    <cellStyle name="Currency 5 4 3 7" xfId="13825" xr:uid="{00000000-0005-0000-0000-0000A32A0000}"/>
    <cellStyle name="Currency 5 4 3 7 2" xfId="13826" xr:uid="{00000000-0005-0000-0000-0000A42A0000}"/>
    <cellStyle name="Currency 5 4 3 8" xfId="13827" xr:uid="{00000000-0005-0000-0000-0000A52A0000}"/>
    <cellStyle name="Currency 5 4 3 8 2" xfId="13828" xr:uid="{00000000-0005-0000-0000-0000A62A0000}"/>
    <cellStyle name="Currency 5 4 3 9" xfId="13829" xr:uid="{00000000-0005-0000-0000-0000A72A0000}"/>
    <cellStyle name="Currency 5 4 4" xfId="569" xr:uid="{00000000-0005-0000-0000-0000A82A0000}"/>
    <cellStyle name="Currency 5 4 4 2" xfId="13830" xr:uid="{00000000-0005-0000-0000-0000A92A0000}"/>
    <cellStyle name="Currency 5 4 4 2 2" xfId="13831" xr:uid="{00000000-0005-0000-0000-0000AA2A0000}"/>
    <cellStyle name="Currency 5 4 4 2 2 2" xfId="13832" xr:uid="{00000000-0005-0000-0000-0000AB2A0000}"/>
    <cellStyle name="Currency 5 4 4 2 3" xfId="13833" xr:uid="{00000000-0005-0000-0000-0000AC2A0000}"/>
    <cellStyle name="Currency 5 4 4 3" xfId="13834" xr:uid="{00000000-0005-0000-0000-0000AD2A0000}"/>
    <cellStyle name="Currency 5 4 4 3 2" xfId="13835" xr:uid="{00000000-0005-0000-0000-0000AE2A0000}"/>
    <cellStyle name="Currency 5 4 4 3 2 2" xfId="13836" xr:uid="{00000000-0005-0000-0000-0000AF2A0000}"/>
    <cellStyle name="Currency 5 4 4 3 3" xfId="13837" xr:uid="{00000000-0005-0000-0000-0000B02A0000}"/>
    <cellStyle name="Currency 5 4 4 4" xfId="13838" xr:uid="{00000000-0005-0000-0000-0000B12A0000}"/>
    <cellStyle name="Currency 5 4 4 4 2" xfId="13839" xr:uid="{00000000-0005-0000-0000-0000B22A0000}"/>
    <cellStyle name="Currency 5 4 4 4 2 2" xfId="13840" xr:uid="{00000000-0005-0000-0000-0000B32A0000}"/>
    <cellStyle name="Currency 5 4 4 4 3" xfId="13841" xr:uid="{00000000-0005-0000-0000-0000B42A0000}"/>
    <cellStyle name="Currency 5 4 4 5" xfId="13842" xr:uid="{00000000-0005-0000-0000-0000B52A0000}"/>
    <cellStyle name="Currency 5 4 4 5 2" xfId="13843" xr:uid="{00000000-0005-0000-0000-0000B62A0000}"/>
    <cellStyle name="Currency 5 4 4 6" xfId="13844" xr:uid="{00000000-0005-0000-0000-0000B72A0000}"/>
    <cellStyle name="Currency 5 4 4 6 2" xfId="13845" xr:uid="{00000000-0005-0000-0000-0000B82A0000}"/>
    <cellStyle name="Currency 5 4 4 7" xfId="13846" xr:uid="{00000000-0005-0000-0000-0000B92A0000}"/>
    <cellStyle name="Currency 5 4 5" xfId="13847" xr:uid="{00000000-0005-0000-0000-0000BA2A0000}"/>
    <cellStyle name="Currency 5 4 5 2" xfId="13848" xr:uid="{00000000-0005-0000-0000-0000BB2A0000}"/>
    <cellStyle name="Currency 5 4 5 2 2" xfId="13849" xr:uid="{00000000-0005-0000-0000-0000BC2A0000}"/>
    <cellStyle name="Currency 5 4 5 2 2 2" xfId="13850" xr:uid="{00000000-0005-0000-0000-0000BD2A0000}"/>
    <cellStyle name="Currency 5 4 5 2 3" xfId="13851" xr:uid="{00000000-0005-0000-0000-0000BE2A0000}"/>
    <cellStyle name="Currency 5 4 5 3" xfId="13852" xr:uid="{00000000-0005-0000-0000-0000BF2A0000}"/>
    <cellStyle name="Currency 5 4 5 3 2" xfId="13853" xr:uid="{00000000-0005-0000-0000-0000C02A0000}"/>
    <cellStyle name="Currency 5 4 5 3 2 2" xfId="13854" xr:uid="{00000000-0005-0000-0000-0000C12A0000}"/>
    <cellStyle name="Currency 5 4 5 3 3" xfId="13855" xr:uid="{00000000-0005-0000-0000-0000C22A0000}"/>
    <cellStyle name="Currency 5 4 5 4" xfId="13856" xr:uid="{00000000-0005-0000-0000-0000C32A0000}"/>
    <cellStyle name="Currency 5 4 5 4 2" xfId="13857" xr:uid="{00000000-0005-0000-0000-0000C42A0000}"/>
    <cellStyle name="Currency 5 4 5 4 2 2" xfId="13858" xr:uid="{00000000-0005-0000-0000-0000C52A0000}"/>
    <cellStyle name="Currency 5 4 5 4 3" xfId="13859" xr:uid="{00000000-0005-0000-0000-0000C62A0000}"/>
    <cellStyle name="Currency 5 4 5 5" xfId="13860" xr:uid="{00000000-0005-0000-0000-0000C72A0000}"/>
    <cellStyle name="Currency 5 4 5 5 2" xfId="13861" xr:uid="{00000000-0005-0000-0000-0000C82A0000}"/>
    <cellStyle name="Currency 5 4 5 6" xfId="13862" xr:uid="{00000000-0005-0000-0000-0000C92A0000}"/>
    <cellStyle name="Currency 5 4 6" xfId="13863" xr:uid="{00000000-0005-0000-0000-0000CA2A0000}"/>
    <cellStyle name="Currency 5 4 6 2" xfId="13864" xr:uid="{00000000-0005-0000-0000-0000CB2A0000}"/>
    <cellStyle name="Currency 5 4 6 2 2" xfId="13865" xr:uid="{00000000-0005-0000-0000-0000CC2A0000}"/>
    <cellStyle name="Currency 5 4 6 2 2 2" xfId="13866" xr:uid="{00000000-0005-0000-0000-0000CD2A0000}"/>
    <cellStyle name="Currency 5 4 6 2 3" xfId="13867" xr:uid="{00000000-0005-0000-0000-0000CE2A0000}"/>
    <cellStyle name="Currency 5 4 6 3" xfId="13868" xr:uid="{00000000-0005-0000-0000-0000CF2A0000}"/>
    <cellStyle name="Currency 5 4 6 3 2" xfId="13869" xr:uid="{00000000-0005-0000-0000-0000D02A0000}"/>
    <cellStyle name="Currency 5 4 6 3 2 2" xfId="13870" xr:uid="{00000000-0005-0000-0000-0000D12A0000}"/>
    <cellStyle name="Currency 5 4 6 3 3" xfId="13871" xr:uid="{00000000-0005-0000-0000-0000D22A0000}"/>
    <cellStyle name="Currency 5 4 6 4" xfId="13872" xr:uid="{00000000-0005-0000-0000-0000D32A0000}"/>
    <cellStyle name="Currency 5 4 6 4 2" xfId="13873" xr:uid="{00000000-0005-0000-0000-0000D42A0000}"/>
    <cellStyle name="Currency 5 4 6 4 2 2" xfId="13874" xr:uid="{00000000-0005-0000-0000-0000D52A0000}"/>
    <cellStyle name="Currency 5 4 6 4 3" xfId="13875" xr:uid="{00000000-0005-0000-0000-0000D62A0000}"/>
    <cellStyle name="Currency 5 4 6 5" xfId="13876" xr:uid="{00000000-0005-0000-0000-0000D72A0000}"/>
    <cellStyle name="Currency 5 4 6 5 2" xfId="13877" xr:uid="{00000000-0005-0000-0000-0000D82A0000}"/>
    <cellStyle name="Currency 5 4 6 6" xfId="13878" xr:uid="{00000000-0005-0000-0000-0000D92A0000}"/>
    <cellStyle name="Currency 5 4 7" xfId="13879" xr:uid="{00000000-0005-0000-0000-0000DA2A0000}"/>
    <cellStyle name="Currency 5 4 7 2" xfId="13880" xr:uid="{00000000-0005-0000-0000-0000DB2A0000}"/>
    <cellStyle name="Currency 5 4 7 2 2" xfId="13881" xr:uid="{00000000-0005-0000-0000-0000DC2A0000}"/>
    <cellStyle name="Currency 5 4 7 2 2 2" xfId="13882" xr:uid="{00000000-0005-0000-0000-0000DD2A0000}"/>
    <cellStyle name="Currency 5 4 7 2 3" xfId="13883" xr:uid="{00000000-0005-0000-0000-0000DE2A0000}"/>
    <cellStyle name="Currency 5 4 7 3" xfId="13884" xr:uid="{00000000-0005-0000-0000-0000DF2A0000}"/>
    <cellStyle name="Currency 5 4 7 3 2" xfId="13885" xr:uid="{00000000-0005-0000-0000-0000E02A0000}"/>
    <cellStyle name="Currency 5 4 7 3 2 2" xfId="13886" xr:uid="{00000000-0005-0000-0000-0000E12A0000}"/>
    <cellStyle name="Currency 5 4 7 3 3" xfId="13887" xr:uid="{00000000-0005-0000-0000-0000E22A0000}"/>
    <cellStyle name="Currency 5 4 7 4" xfId="13888" xr:uid="{00000000-0005-0000-0000-0000E32A0000}"/>
    <cellStyle name="Currency 5 4 7 4 2" xfId="13889" xr:uid="{00000000-0005-0000-0000-0000E42A0000}"/>
    <cellStyle name="Currency 5 4 7 4 2 2" xfId="13890" xr:uid="{00000000-0005-0000-0000-0000E52A0000}"/>
    <cellStyle name="Currency 5 4 7 4 3" xfId="13891" xr:uid="{00000000-0005-0000-0000-0000E62A0000}"/>
    <cellStyle name="Currency 5 4 7 5" xfId="13892" xr:uid="{00000000-0005-0000-0000-0000E72A0000}"/>
    <cellStyle name="Currency 5 4 7 5 2" xfId="13893" xr:uid="{00000000-0005-0000-0000-0000E82A0000}"/>
    <cellStyle name="Currency 5 4 7 6" xfId="13894" xr:uid="{00000000-0005-0000-0000-0000E92A0000}"/>
    <cellStyle name="Currency 5 4 8" xfId="13895" xr:uid="{00000000-0005-0000-0000-0000EA2A0000}"/>
    <cellStyle name="Currency 5 4 8 2" xfId="13896" xr:uid="{00000000-0005-0000-0000-0000EB2A0000}"/>
    <cellStyle name="Currency 5 4 8 2 2" xfId="13897" xr:uid="{00000000-0005-0000-0000-0000EC2A0000}"/>
    <cellStyle name="Currency 5 4 8 3" xfId="13898" xr:uid="{00000000-0005-0000-0000-0000ED2A0000}"/>
    <cellStyle name="Currency 5 4 9" xfId="13899" xr:uid="{00000000-0005-0000-0000-0000EE2A0000}"/>
    <cellStyle name="Currency 5 4 9 2" xfId="13900" xr:uid="{00000000-0005-0000-0000-0000EF2A0000}"/>
    <cellStyle name="Currency 5 4 9 2 2" xfId="13901" xr:uid="{00000000-0005-0000-0000-0000F02A0000}"/>
    <cellStyle name="Currency 5 4 9 3" xfId="13902" xr:uid="{00000000-0005-0000-0000-0000F12A0000}"/>
    <cellStyle name="Currency 5 5" xfId="570" xr:uid="{00000000-0005-0000-0000-0000F22A0000}"/>
    <cellStyle name="Currency 5 5 10" xfId="13903" xr:uid="{00000000-0005-0000-0000-0000F32A0000}"/>
    <cellStyle name="Currency 5 5 10 2" xfId="13904" xr:uid="{00000000-0005-0000-0000-0000F42A0000}"/>
    <cellStyle name="Currency 5 5 11" xfId="13905" xr:uid="{00000000-0005-0000-0000-0000F52A0000}"/>
    <cellStyle name="Currency 5 5 12" xfId="13906" xr:uid="{00000000-0005-0000-0000-0000F62A0000}"/>
    <cellStyle name="Currency 5 5 2" xfId="571" xr:uid="{00000000-0005-0000-0000-0000F72A0000}"/>
    <cellStyle name="Currency 5 5 2 2" xfId="13907" xr:uid="{00000000-0005-0000-0000-0000F82A0000}"/>
    <cellStyle name="Currency 5 5 2 2 2" xfId="13908" xr:uid="{00000000-0005-0000-0000-0000F92A0000}"/>
    <cellStyle name="Currency 5 5 2 2 2 2" xfId="13909" xr:uid="{00000000-0005-0000-0000-0000FA2A0000}"/>
    <cellStyle name="Currency 5 5 2 2 3" xfId="13910" xr:uid="{00000000-0005-0000-0000-0000FB2A0000}"/>
    <cellStyle name="Currency 5 5 2 3" xfId="13911" xr:uid="{00000000-0005-0000-0000-0000FC2A0000}"/>
    <cellStyle name="Currency 5 5 2 3 2" xfId="13912" xr:uid="{00000000-0005-0000-0000-0000FD2A0000}"/>
    <cellStyle name="Currency 5 5 2 3 2 2" xfId="13913" xr:uid="{00000000-0005-0000-0000-0000FE2A0000}"/>
    <cellStyle name="Currency 5 5 2 3 3" xfId="13914" xr:uid="{00000000-0005-0000-0000-0000FF2A0000}"/>
    <cellStyle name="Currency 5 5 2 4" xfId="13915" xr:uid="{00000000-0005-0000-0000-0000002B0000}"/>
    <cellStyle name="Currency 5 5 2 4 2" xfId="13916" xr:uid="{00000000-0005-0000-0000-0000012B0000}"/>
    <cellStyle name="Currency 5 5 2 4 2 2" xfId="13917" xr:uid="{00000000-0005-0000-0000-0000022B0000}"/>
    <cellStyle name="Currency 5 5 2 4 3" xfId="13918" xr:uid="{00000000-0005-0000-0000-0000032B0000}"/>
    <cellStyle name="Currency 5 5 2 5" xfId="13919" xr:uid="{00000000-0005-0000-0000-0000042B0000}"/>
    <cellStyle name="Currency 5 5 2 5 2" xfId="13920" xr:uid="{00000000-0005-0000-0000-0000052B0000}"/>
    <cellStyle name="Currency 5 5 2 6" xfId="13921" xr:uid="{00000000-0005-0000-0000-0000062B0000}"/>
    <cellStyle name="Currency 5 5 2 6 2" xfId="13922" xr:uid="{00000000-0005-0000-0000-0000072B0000}"/>
    <cellStyle name="Currency 5 5 2 7" xfId="13923" xr:uid="{00000000-0005-0000-0000-0000082B0000}"/>
    <cellStyle name="Currency 5 5 3" xfId="13924" xr:uid="{00000000-0005-0000-0000-0000092B0000}"/>
    <cellStyle name="Currency 5 5 3 2" xfId="13925" xr:uid="{00000000-0005-0000-0000-00000A2B0000}"/>
    <cellStyle name="Currency 5 5 3 2 2" xfId="13926" xr:uid="{00000000-0005-0000-0000-00000B2B0000}"/>
    <cellStyle name="Currency 5 5 3 2 2 2" xfId="13927" xr:uid="{00000000-0005-0000-0000-00000C2B0000}"/>
    <cellStyle name="Currency 5 5 3 2 3" xfId="13928" xr:uid="{00000000-0005-0000-0000-00000D2B0000}"/>
    <cellStyle name="Currency 5 5 3 3" xfId="13929" xr:uid="{00000000-0005-0000-0000-00000E2B0000}"/>
    <cellStyle name="Currency 5 5 3 3 2" xfId="13930" xr:uid="{00000000-0005-0000-0000-00000F2B0000}"/>
    <cellStyle name="Currency 5 5 3 3 2 2" xfId="13931" xr:uid="{00000000-0005-0000-0000-0000102B0000}"/>
    <cellStyle name="Currency 5 5 3 3 3" xfId="13932" xr:uid="{00000000-0005-0000-0000-0000112B0000}"/>
    <cellStyle name="Currency 5 5 3 4" xfId="13933" xr:uid="{00000000-0005-0000-0000-0000122B0000}"/>
    <cellStyle name="Currency 5 5 3 4 2" xfId="13934" xr:uid="{00000000-0005-0000-0000-0000132B0000}"/>
    <cellStyle name="Currency 5 5 3 4 2 2" xfId="13935" xr:uid="{00000000-0005-0000-0000-0000142B0000}"/>
    <cellStyle name="Currency 5 5 3 4 3" xfId="13936" xr:uid="{00000000-0005-0000-0000-0000152B0000}"/>
    <cellStyle name="Currency 5 5 3 5" xfId="13937" xr:uid="{00000000-0005-0000-0000-0000162B0000}"/>
    <cellStyle name="Currency 5 5 3 5 2" xfId="13938" xr:uid="{00000000-0005-0000-0000-0000172B0000}"/>
    <cellStyle name="Currency 5 5 3 6" xfId="13939" xr:uid="{00000000-0005-0000-0000-0000182B0000}"/>
    <cellStyle name="Currency 5 5 4" xfId="13940" xr:uid="{00000000-0005-0000-0000-0000192B0000}"/>
    <cellStyle name="Currency 5 5 4 2" xfId="13941" xr:uid="{00000000-0005-0000-0000-00001A2B0000}"/>
    <cellStyle name="Currency 5 5 4 2 2" xfId="13942" xr:uid="{00000000-0005-0000-0000-00001B2B0000}"/>
    <cellStyle name="Currency 5 5 4 3" xfId="13943" xr:uid="{00000000-0005-0000-0000-00001C2B0000}"/>
    <cellStyle name="Currency 5 5 5" xfId="13944" xr:uid="{00000000-0005-0000-0000-00001D2B0000}"/>
    <cellStyle name="Currency 5 5 5 2" xfId="13945" xr:uid="{00000000-0005-0000-0000-00001E2B0000}"/>
    <cellStyle name="Currency 5 5 5 2 2" xfId="13946" xr:uid="{00000000-0005-0000-0000-00001F2B0000}"/>
    <cellStyle name="Currency 5 5 5 3" xfId="13947" xr:uid="{00000000-0005-0000-0000-0000202B0000}"/>
    <cellStyle name="Currency 5 5 6" xfId="13948" xr:uid="{00000000-0005-0000-0000-0000212B0000}"/>
    <cellStyle name="Currency 5 5 6 2" xfId="13949" xr:uid="{00000000-0005-0000-0000-0000222B0000}"/>
    <cellStyle name="Currency 5 5 6 2 2" xfId="13950" xr:uid="{00000000-0005-0000-0000-0000232B0000}"/>
    <cellStyle name="Currency 5 5 6 3" xfId="13951" xr:uid="{00000000-0005-0000-0000-0000242B0000}"/>
    <cellStyle name="Currency 5 5 7" xfId="13952" xr:uid="{00000000-0005-0000-0000-0000252B0000}"/>
    <cellStyle name="Currency 5 5 7 2" xfId="13953" xr:uid="{00000000-0005-0000-0000-0000262B0000}"/>
    <cellStyle name="Currency 5 5 8" xfId="13954" xr:uid="{00000000-0005-0000-0000-0000272B0000}"/>
    <cellStyle name="Currency 5 5 8 2" xfId="13955" xr:uid="{00000000-0005-0000-0000-0000282B0000}"/>
    <cellStyle name="Currency 5 5 9" xfId="13956" xr:uid="{00000000-0005-0000-0000-0000292B0000}"/>
    <cellStyle name="Currency 5 5 9 2" xfId="13957" xr:uid="{00000000-0005-0000-0000-00002A2B0000}"/>
    <cellStyle name="Currency 5 6" xfId="572" xr:uid="{00000000-0005-0000-0000-00002B2B0000}"/>
    <cellStyle name="Currency 5 6 2" xfId="573" xr:uid="{00000000-0005-0000-0000-00002C2B0000}"/>
    <cellStyle name="Currency 5 6 3" xfId="13958" xr:uid="{00000000-0005-0000-0000-00002D2B0000}"/>
    <cellStyle name="Currency 5 7" xfId="574" xr:uid="{00000000-0005-0000-0000-00002E2B0000}"/>
    <cellStyle name="Currency 5 7 2" xfId="13959" xr:uid="{00000000-0005-0000-0000-00002F2B0000}"/>
    <cellStyle name="Currency 5 7 2 2" xfId="13960" xr:uid="{00000000-0005-0000-0000-0000302B0000}"/>
    <cellStyle name="Currency 5 7 2 2 2" xfId="13961" xr:uid="{00000000-0005-0000-0000-0000312B0000}"/>
    <cellStyle name="Currency 5 7 2 2 2 2" xfId="13962" xr:uid="{00000000-0005-0000-0000-0000322B0000}"/>
    <cellStyle name="Currency 5 7 2 2 3" xfId="13963" xr:uid="{00000000-0005-0000-0000-0000332B0000}"/>
    <cellStyle name="Currency 5 7 2 3" xfId="13964" xr:uid="{00000000-0005-0000-0000-0000342B0000}"/>
    <cellStyle name="Currency 5 7 2 3 2" xfId="13965" xr:uid="{00000000-0005-0000-0000-0000352B0000}"/>
    <cellStyle name="Currency 5 7 2 3 2 2" xfId="13966" xr:uid="{00000000-0005-0000-0000-0000362B0000}"/>
    <cellStyle name="Currency 5 7 2 3 3" xfId="13967" xr:uid="{00000000-0005-0000-0000-0000372B0000}"/>
    <cellStyle name="Currency 5 7 2 4" xfId="13968" xr:uid="{00000000-0005-0000-0000-0000382B0000}"/>
    <cellStyle name="Currency 5 7 2 4 2" xfId="13969" xr:uid="{00000000-0005-0000-0000-0000392B0000}"/>
    <cellStyle name="Currency 5 7 2 4 2 2" xfId="13970" xr:uid="{00000000-0005-0000-0000-00003A2B0000}"/>
    <cellStyle name="Currency 5 7 2 4 3" xfId="13971" xr:uid="{00000000-0005-0000-0000-00003B2B0000}"/>
    <cellStyle name="Currency 5 7 2 5" xfId="13972" xr:uid="{00000000-0005-0000-0000-00003C2B0000}"/>
    <cellStyle name="Currency 5 7 2 5 2" xfId="13973" xr:uid="{00000000-0005-0000-0000-00003D2B0000}"/>
    <cellStyle name="Currency 5 7 2 6" xfId="13974" xr:uid="{00000000-0005-0000-0000-00003E2B0000}"/>
    <cellStyle name="Currency 5 7 2 6 2" xfId="13975" xr:uid="{00000000-0005-0000-0000-00003F2B0000}"/>
    <cellStyle name="Currency 5 7 2 7" xfId="13976" xr:uid="{00000000-0005-0000-0000-0000402B0000}"/>
    <cellStyle name="Currency 5 7 3" xfId="13977" xr:uid="{00000000-0005-0000-0000-0000412B0000}"/>
    <cellStyle name="Currency 5 7 3 2" xfId="13978" xr:uid="{00000000-0005-0000-0000-0000422B0000}"/>
    <cellStyle name="Currency 5 7 3 2 2" xfId="13979" xr:uid="{00000000-0005-0000-0000-0000432B0000}"/>
    <cellStyle name="Currency 5 7 3 2 2 2" xfId="13980" xr:uid="{00000000-0005-0000-0000-0000442B0000}"/>
    <cellStyle name="Currency 5 7 3 2 3" xfId="13981" xr:uid="{00000000-0005-0000-0000-0000452B0000}"/>
    <cellStyle name="Currency 5 7 3 3" xfId="13982" xr:uid="{00000000-0005-0000-0000-0000462B0000}"/>
    <cellStyle name="Currency 5 7 3 3 2" xfId="13983" xr:uid="{00000000-0005-0000-0000-0000472B0000}"/>
    <cellStyle name="Currency 5 7 3 3 2 2" xfId="13984" xr:uid="{00000000-0005-0000-0000-0000482B0000}"/>
    <cellStyle name="Currency 5 7 3 3 3" xfId="13985" xr:uid="{00000000-0005-0000-0000-0000492B0000}"/>
    <cellStyle name="Currency 5 7 3 4" xfId="13986" xr:uid="{00000000-0005-0000-0000-00004A2B0000}"/>
    <cellStyle name="Currency 5 7 3 4 2" xfId="13987" xr:uid="{00000000-0005-0000-0000-00004B2B0000}"/>
    <cellStyle name="Currency 5 7 3 4 2 2" xfId="13988" xr:uid="{00000000-0005-0000-0000-00004C2B0000}"/>
    <cellStyle name="Currency 5 7 3 4 3" xfId="13989" xr:uid="{00000000-0005-0000-0000-00004D2B0000}"/>
    <cellStyle name="Currency 5 7 3 5" xfId="13990" xr:uid="{00000000-0005-0000-0000-00004E2B0000}"/>
    <cellStyle name="Currency 5 7 3 5 2" xfId="13991" xr:uid="{00000000-0005-0000-0000-00004F2B0000}"/>
    <cellStyle name="Currency 5 7 3 6" xfId="13992" xr:uid="{00000000-0005-0000-0000-0000502B0000}"/>
    <cellStyle name="Currency 5 7 4" xfId="13993" xr:uid="{00000000-0005-0000-0000-0000512B0000}"/>
    <cellStyle name="Currency 5 7 4 2" xfId="13994" xr:uid="{00000000-0005-0000-0000-0000522B0000}"/>
    <cellStyle name="Currency 5 7 4 2 2" xfId="13995" xr:uid="{00000000-0005-0000-0000-0000532B0000}"/>
    <cellStyle name="Currency 5 7 4 3" xfId="13996" xr:uid="{00000000-0005-0000-0000-0000542B0000}"/>
    <cellStyle name="Currency 5 7 5" xfId="13997" xr:uid="{00000000-0005-0000-0000-0000552B0000}"/>
    <cellStyle name="Currency 5 7 5 2" xfId="13998" xr:uid="{00000000-0005-0000-0000-0000562B0000}"/>
    <cellStyle name="Currency 5 7 5 2 2" xfId="13999" xr:uid="{00000000-0005-0000-0000-0000572B0000}"/>
    <cellStyle name="Currency 5 7 5 3" xfId="14000" xr:uid="{00000000-0005-0000-0000-0000582B0000}"/>
    <cellStyle name="Currency 5 7 6" xfId="14001" xr:uid="{00000000-0005-0000-0000-0000592B0000}"/>
    <cellStyle name="Currency 5 7 6 2" xfId="14002" xr:uid="{00000000-0005-0000-0000-00005A2B0000}"/>
    <cellStyle name="Currency 5 7 6 2 2" xfId="14003" xr:uid="{00000000-0005-0000-0000-00005B2B0000}"/>
    <cellStyle name="Currency 5 7 6 3" xfId="14004" xr:uid="{00000000-0005-0000-0000-00005C2B0000}"/>
    <cellStyle name="Currency 5 7 7" xfId="14005" xr:uid="{00000000-0005-0000-0000-00005D2B0000}"/>
    <cellStyle name="Currency 5 7 7 2" xfId="14006" xr:uid="{00000000-0005-0000-0000-00005E2B0000}"/>
    <cellStyle name="Currency 5 7 8" xfId="14007" xr:uid="{00000000-0005-0000-0000-00005F2B0000}"/>
    <cellStyle name="Currency 5 7 8 2" xfId="14008" xr:uid="{00000000-0005-0000-0000-0000602B0000}"/>
    <cellStyle name="Currency 5 7 9" xfId="14009" xr:uid="{00000000-0005-0000-0000-0000612B0000}"/>
    <cellStyle name="Currency 5 8" xfId="14010" xr:uid="{00000000-0005-0000-0000-0000622B0000}"/>
    <cellStyle name="Currency 5 8 2" xfId="14011" xr:uid="{00000000-0005-0000-0000-0000632B0000}"/>
    <cellStyle name="Currency 5 9" xfId="14012" xr:uid="{00000000-0005-0000-0000-0000642B0000}"/>
    <cellStyle name="Currency 5 9 2" xfId="14013" xr:uid="{00000000-0005-0000-0000-0000652B0000}"/>
    <cellStyle name="Currency 50" xfId="14014" xr:uid="{00000000-0005-0000-0000-0000662B0000}"/>
    <cellStyle name="Currency 51" xfId="14015" xr:uid="{00000000-0005-0000-0000-0000672B0000}"/>
    <cellStyle name="Currency 52" xfId="14016" xr:uid="{00000000-0005-0000-0000-0000682B0000}"/>
    <cellStyle name="Currency 53" xfId="14017" xr:uid="{00000000-0005-0000-0000-0000692B0000}"/>
    <cellStyle name="Currency 54" xfId="14018" xr:uid="{00000000-0005-0000-0000-00006A2B0000}"/>
    <cellStyle name="Currency 55" xfId="14019" xr:uid="{00000000-0005-0000-0000-00006B2B0000}"/>
    <cellStyle name="Currency 56" xfId="14020" xr:uid="{00000000-0005-0000-0000-00006C2B0000}"/>
    <cellStyle name="Currency 57" xfId="14021" xr:uid="{00000000-0005-0000-0000-00006D2B0000}"/>
    <cellStyle name="Currency 58" xfId="14022" xr:uid="{00000000-0005-0000-0000-00006E2B0000}"/>
    <cellStyle name="Currency 59" xfId="14023" xr:uid="{00000000-0005-0000-0000-00006F2B0000}"/>
    <cellStyle name="Currency 6" xfId="575" xr:uid="{00000000-0005-0000-0000-0000702B0000}"/>
    <cellStyle name="Currency 6 10" xfId="14024" xr:uid="{00000000-0005-0000-0000-0000712B0000}"/>
    <cellStyle name="Currency 6 11" xfId="14025" xr:uid="{00000000-0005-0000-0000-0000722B0000}"/>
    <cellStyle name="Currency 6 12" xfId="14026" xr:uid="{00000000-0005-0000-0000-0000732B0000}"/>
    <cellStyle name="Currency 6 13" xfId="14027" xr:uid="{00000000-0005-0000-0000-0000742B0000}"/>
    <cellStyle name="Currency 6 2" xfId="576" xr:uid="{00000000-0005-0000-0000-0000752B0000}"/>
    <cellStyle name="Currency 6 2 10" xfId="14028" xr:uid="{00000000-0005-0000-0000-0000762B0000}"/>
    <cellStyle name="Currency 6 2 10 2" xfId="14029" xr:uid="{00000000-0005-0000-0000-0000772B0000}"/>
    <cellStyle name="Currency 6 2 10 2 2" xfId="14030" xr:uid="{00000000-0005-0000-0000-0000782B0000}"/>
    <cellStyle name="Currency 6 2 10 2 2 2" xfId="14031" xr:uid="{00000000-0005-0000-0000-0000792B0000}"/>
    <cellStyle name="Currency 6 2 10 2 3" xfId="14032" xr:uid="{00000000-0005-0000-0000-00007A2B0000}"/>
    <cellStyle name="Currency 6 2 10 3" xfId="14033" xr:uid="{00000000-0005-0000-0000-00007B2B0000}"/>
    <cellStyle name="Currency 6 2 10 3 2" xfId="14034" xr:uid="{00000000-0005-0000-0000-00007C2B0000}"/>
    <cellStyle name="Currency 6 2 10 3 2 2" xfId="14035" xr:uid="{00000000-0005-0000-0000-00007D2B0000}"/>
    <cellStyle name="Currency 6 2 10 3 3" xfId="14036" xr:uid="{00000000-0005-0000-0000-00007E2B0000}"/>
    <cellStyle name="Currency 6 2 10 4" xfId="14037" xr:uid="{00000000-0005-0000-0000-00007F2B0000}"/>
    <cellStyle name="Currency 6 2 10 4 2" xfId="14038" xr:uid="{00000000-0005-0000-0000-0000802B0000}"/>
    <cellStyle name="Currency 6 2 10 4 2 2" xfId="14039" xr:uid="{00000000-0005-0000-0000-0000812B0000}"/>
    <cellStyle name="Currency 6 2 10 4 3" xfId="14040" xr:uid="{00000000-0005-0000-0000-0000822B0000}"/>
    <cellStyle name="Currency 6 2 10 5" xfId="14041" xr:uid="{00000000-0005-0000-0000-0000832B0000}"/>
    <cellStyle name="Currency 6 2 10 5 2" xfId="14042" xr:uid="{00000000-0005-0000-0000-0000842B0000}"/>
    <cellStyle name="Currency 6 2 10 6" xfId="14043" xr:uid="{00000000-0005-0000-0000-0000852B0000}"/>
    <cellStyle name="Currency 6 2 11" xfId="14044" xr:uid="{00000000-0005-0000-0000-0000862B0000}"/>
    <cellStyle name="Currency 6 2 11 2" xfId="14045" xr:uid="{00000000-0005-0000-0000-0000872B0000}"/>
    <cellStyle name="Currency 6 2 11 2 2" xfId="14046" xr:uid="{00000000-0005-0000-0000-0000882B0000}"/>
    <cellStyle name="Currency 6 2 11 2 2 2" xfId="14047" xr:uid="{00000000-0005-0000-0000-0000892B0000}"/>
    <cellStyle name="Currency 6 2 11 2 3" xfId="14048" xr:uid="{00000000-0005-0000-0000-00008A2B0000}"/>
    <cellStyle name="Currency 6 2 11 3" xfId="14049" xr:uid="{00000000-0005-0000-0000-00008B2B0000}"/>
    <cellStyle name="Currency 6 2 11 3 2" xfId="14050" xr:uid="{00000000-0005-0000-0000-00008C2B0000}"/>
    <cellStyle name="Currency 6 2 11 3 2 2" xfId="14051" xr:uid="{00000000-0005-0000-0000-00008D2B0000}"/>
    <cellStyle name="Currency 6 2 11 3 3" xfId="14052" xr:uid="{00000000-0005-0000-0000-00008E2B0000}"/>
    <cellStyle name="Currency 6 2 11 4" xfId="14053" xr:uid="{00000000-0005-0000-0000-00008F2B0000}"/>
    <cellStyle name="Currency 6 2 11 4 2" xfId="14054" xr:uid="{00000000-0005-0000-0000-0000902B0000}"/>
    <cellStyle name="Currency 6 2 11 4 2 2" xfId="14055" xr:uid="{00000000-0005-0000-0000-0000912B0000}"/>
    <cellStyle name="Currency 6 2 11 4 3" xfId="14056" xr:uid="{00000000-0005-0000-0000-0000922B0000}"/>
    <cellStyle name="Currency 6 2 11 5" xfId="14057" xr:uid="{00000000-0005-0000-0000-0000932B0000}"/>
    <cellStyle name="Currency 6 2 11 5 2" xfId="14058" xr:uid="{00000000-0005-0000-0000-0000942B0000}"/>
    <cellStyle name="Currency 6 2 11 6" xfId="14059" xr:uid="{00000000-0005-0000-0000-0000952B0000}"/>
    <cellStyle name="Currency 6 2 12" xfId="14060" xr:uid="{00000000-0005-0000-0000-0000962B0000}"/>
    <cellStyle name="Currency 6 2 12 2" xfId="14061" xr:uid="{00000000-0005-0000-0000-0000972B0000}"/>
    <cellStyle name="Currency 6 2 12 2 2" xfId="14062" xr:uid="{00000000-0005-0000-0000-0000982B0000}"/>
    <cellStyle name="Currency 6 2 12 3" xfId="14063" xr:uid="{00000000-0005-0000-0000-0000992B0000}"/>
    <cellStyle name="Currency 6 2 13" xfId="14064" xr:uid="{00000000-0005-0000-0000-00009A2B0000}"/>
    <cellStyle name="Currency 6 2 13 2" xfId="14065" xr:uid="{00000000-0005-0000-0000-00009B2B0000}"/>
    <cellStyle name="Currency 6 2 13 2 2" xfId="14066" xr:uid="{00000000-0005-0000-0000-00009C2B0000}"/>
    <cellStyle name="Currency 6 2 13 3" xfId="14067" xr:uid="{00000000-0005-0000-0000-00009D2B0000}"/>
    <cellStyle name="Currency 6 2 14" xfId="14068" xr:uid="{00000000-0005-0000-0000-00009E2B0000}"/>
    <cellStyle name="Currency 6 2 14 2" xfId="14069" xr:uid="{00000000-0005-0000-0000-00009F2B0000}"/>
    <cellStyle name="Currency 6 2 14 2 2" xfId="14070" xr:uid="{00000000-0005-0000-0000-0000A02B0000}"/>
    <cellStyle name="Currency 6 2 14 3" xfId="14071" xr:uid="{00000000-0005-0000-0000-0000A12B0000}"/>
    <cellStyle name="Currency 6 2 15" xfId="14072" xr:uid="{00000000-0005-0000-0000-0000A22B0000}"/>
    <cellStyle name="Currency 6 2 15 2" xfId="14073" xr:uid="{00000000-0005-0000-0000-0000A32B0000}"/>
    <cellStyle name="Currency 6 2 15 2 2" xfId="14074" xr:uid="{00000000-0005-0000-0000-0000A42B0000}"/>
    <cellStyle name="Currency 6 2 15 3" xfId="14075" xr:uid="{00000000-0005-0000-0000-0000A52B0000}"/>
    <cellStyle name="Currency 6 2 16" xfId="14076" xr:uid="{00000000-0005-0000-0000-0000A62B0000}"/>
    <cellStyle name="Currency 6 2 16 2" xfId="14077" xr:uid="{00000000-0005-0000-0000-0000A72B0000}"/>
    <cellStyle name="Currency 6 2 17" xfId="14078" xr:uid="{00000000-0005-0000-0000-0000A82B0000}"/>
    <cellStyle name="Currency 6 2 17 2" xfId="14079" xr:uid="{00000000-0005-0000-0000-0000A92B0000}"/>
    <cellStyle name="Currency 6 2 18" xfId="14080" xr:uid="{00000000-0005-0000-0000-0000AA2B0000}"/>
    <cellStyle name="Currency 6 2 18 2" xfId="14081" xr:uid="{00000000-0005-0000-0000-0000AB2B0000}"/>
    <cellStyle name="Currency 6 2 19" xfId="14082" xr:uid="{00000000-0005-0000-0000-0000AC2B0000}"/>
    <cellStyle name="Currency 6 2 19 2" xfId="14083" xr:uid="{00000000-0005-0000-0000-0000AD2B0000}"/>
    <cellStyle name="Currency 6 2 2" xfId="577" xr:uid="{00000000-0005-0000-0000-0000AE2B0000}"/>
    <cellStyle name="Currency 6 2 2 10" xfId="14084" xr:uid="{00000000-0005-0000-0000-0000AF2B0000}"/>
    <cellStyle name="Currency 6 2 2 10 2" xfId="14085" xr:uid="{00000000-0005-0000-0000-0000B02B0000}"/>
    <cellStyle name="Currency 6 2 2 10 2 2" xfId="14086" xr:uid="{00000000-0005-0000-0000-0000B12B0000}"/>
    <cellStyle name="Currency 6 2 2 10 3" xfId="14087" xr:uid="{00000000-0005-0000-0000-0000B22B0000}"/>
    <cellStyle name="Currency 6 2 2 11" xfId="14088" xr:uid="{00000000-0005-0000-0000-0000B32B0000}"/>
    <cellStyle name="Currency 6 2 2 11 2" xfId="14089" xr:uid="{00000000-0005-0000-0000-0000B42B0000}"/>
    <cellStyle name="Currency 6 2 2 11 2 2" xfId="14090" xr:uid="{00000000-0005-0000-0000-0000B52B0000}"/>
    <cellStyle name="Currency 6 2 2 11 3" xfId="14091" xr:uid="{00000000-0005-0000-0000-0000B62B0000}"/>
    <cellStyle name="Currency 6 2 2 12" xfId="14092" xr:uid="{00000000-0005-0000-0000-0000B72B0000}"/>
    <cellStyle name="Currency 6 2 2 12 2" xfId="14093" xr:uid="{00000000-0005-0000-0000-0000B82B0000}"/>
    <cellStyle name="Currency 6 2 2 13" xfId="14094" xr:uid="{00000000-0005-0000-0000-0000B92B0000}"/>
    <cellStyle name="Currency 6 2 2 13 2" xfId="14095" xr:uid="{00000000-0005-0000-0000-0000BA2B0000}"/>
    <cellStyle name="Currency 6 2 2 14" xfId="14096" xr:uid="{00000000-0005-0000-0000-0000BB2B0000}"/>
    <cellStyle name="Currency 6 2 2 14 2" xfId="14097" xr:uid="{00000000-0005-0000-0000-0000BC2B0000}"/>
    <cellStyle name="Currency 6 2 2 15" xfId="14098" xr:uid="{00000000-0005-0000-0000-0000BD2B0000}"/>
    <cellStyle name="Currency 6 2 2 15 2" xfId="14099" xr:uid="{00000000-0005-0000-0000-0000BE2B0000}"/>
    <cellStyle name="Currency 6 2 2 16" xfId="14100" xr:uid="{00000000-0005-0000-0000-0000BF2B0000}"/>
    <cellStyle name="Currency 6 2 2 17" xfId="14101" xr:uid="{00000000-0005-0000-0000-0000C02B0000}"/>
    <cellStyle name="Currency 6 2 2 18" xfId="55120" xr:uid="{00000000-0005-0000-0000-0000C12B0000}"/>
    <cellStyle name="Currency 6 2 2 2" xfId="578" xr:uid="{00000000-0005-0000-0000-0000C22B0000}"/>
    <cellStyle name="Currency 6 2 2 2 10" xfId="14102" xr:uid="{00000000-0005-0000-0000-0000C32B0000}"/>
    <cellStyle name="Currency 6 2 2 2 11" xfId="55121" xr:uid="{00000000-0005-0000-0000-0000C42B0000}"/>
    <cellStyle name="Currency 6 2 2 2 2" xfId="579" xr:uid="{00000000-0005-0000-0000-0000C52B0000}"/>
    <cellStyle name="Currency 6 2 2 2 2 2" xfId="14103" xr:uid="{00000000-0005-0000-0000-0000C62B0000}"/>
    <cellStyle name="Currency 6 2 2 2 2 2 2" xfId="14104" xr:uid="{00000000-0005-0000-0000-0000C72B0000}"/>
    <cellStyle name="Currency 6 2 2 2 2 2 2 2" xfId="14105" xr:uid="{00000000-0005-0000-0000-0000C82B0000}"/>
    <cellStyle name="Currency 6 2 2 2 2 2 3" xfId="14106" xr:uid="{00000000-0005-0000-0000-0000C92B0000}"/>
    <cellStyle name="Currency 6 2 2 2 2 3" xfId="14107" xr:uid="{00000000-0005-0000-0000-0000CA2B0000}"/>
    <cellStyle name="Currency 6 2 2 2 2 3 2" xfId="14108" xr:uid="{00000000-0005-0000-0000-0000CB2B0000}"/>
    <cellStyle name="Currency 6 2 2 2 2 3 2 2" xfId="14109" xr:uid="{00000000-0005-0000-0000-0000CC2B0000}"/>
    <cellStyle name="Currency 6 2 2 2 2 3 3" xfId="14110" xr:uid="{00000000-0005-0000-0000-0000CD2B0000}"/>
    <cellStyle name="Currency 6 2 2 2 2 4" xfId="14111" xr:uid="{00000000-0005-0000-0000-0000CE2B0000}"/>
    <cellStyle name="Currency 6 2 2 2 2 4 2" xfId="14112" xr:uid="{00000000-0005-0000-0000-0000CF2B0000}"/>
    <cellStyle name="Currency 6 2 2 2 2 4 2 2" xfId="14113" xr:uid="{00000000-0005-0000-0000-0000D02B0000}"/>
    <cellStyle name="Currency 6 2 2 2 2 4 3" xfId="14114" xr:uid="{00000000-0005-0000-0000-0000D12B0000}"/>
    <cellStyle name="Currency 6 2 2 2 2 5" xfId="14115" xr:uid="{00000000-0005-0000-0000-0000D22B0000}"/>
    <cellStyle name="Currency 6 2 2 2 2 5 2" xfId="14116" xr:uid="{00000000-0005-0000-0000-0000D32B0000}"/>
    <cellStyle name="Currency 6 2 2 2 2 6" xfId="14117" xr:uid="{00000000-0005-0000-0000-0000D42B0000}"/>
    <cellStyle name="Currency 6 2 2 2 2 6 2" xfId="14118" xr:uid="{00000000-0005-0000-0000-0000D52B0000}"/>
    <cellStyle name="Currency 6 2 2 2 2 7" xfId="14119" xr:uid="{00000000-0005-0000-0000-0000D62B0000}"/>
    <cellStyle name="Currency 6 2 2 2 3" xfId="14120" xr:uid="{00000000-0005-0000-0000-0000D72B0000}"/>
    <cellStyle name="Currency 6 2 2 2 3 2" xfId="14121" xr:uid="{00000000-0005-0000-0000-0000D82B0000}"/>
    <cellStyle name="Currency 6 2 2 2 3 2 2" xfId="14122" xr:uid="{00000000-0005-0000-0000-0000D92B0000}"/>
    <cellStyle name="Currency 6 2 2 2 3 2 2 2" xfId="14123" xr:uid="{00000000-0005-0000-0000-0000DA2B0000}"/>
    <cellStyle name="Currency 6 2 2 2 3 2 3" xfId="14124" xr:uid="{00000000-0005-0000-0000-0000DB2B0000}"/>
    <cellStyle name="Currency 6 2 2 2 3 3" xfId="14125" xr:uid="{00000000-0005-0000-0000-0000DC2B0000}"/>
    <cellStyle name="Currency 6 2 2 2 3 3 2" xfId="14126" xr:uid="{00000000-0005-0000-0000-0000DD2B0000}"/>
    <cellStyle name="Currency 6 2 2 2 3 3 2 2" xfId="14127" xr:uid="{00000000-0005-0000-0000-0000DE2B0000}"/>
    <cellStyle name="Currency 6 2 2 2 3 3 3" xfId="14128" xr:uid="{00000000-0005-0000-0000-0000DF2B0000}"/>
    <cellStyle name="Currency 6 2 2 2 3 4" xfId="14129" xr:uid="{00000000-0005-0000-0000-0000E02B0000}"/>
    <cellStyle name="Currency 6 2 2 2 3 4 2" xfId="14130" xr:uid="{00000000-0005-0000-0000-0000E12B0000}"/>
    <cellStyle name="Currency 6 2 2 2 3 4 2 2" xfId="14131" xr:uid="{00000000-0005-0000-0000-0000E22B0000}"/>
    <cellStyle name="Currency 6 2 2 2 3 4 3" xfId="14132" xr:uid="{00000000-0005-0000-0000-0000E32B0000}"/>
    <cellStyle name="Currency 6 2 2 2 3 5" xfId="14133" xr:uid="{00000000-0005-0000-0000-0000E42B0000}"/>
    <cellStyle name="Currency 6 2 2 2 3 5 2" xfId="14134" xr:uid="{00000000-0005-0000-0000-0000E52B0000}"/>
    <cellStyle name="Currency 6 2 2 2 3 6" xfId="14135" xr:uid="{00000000-0005-0000-0000-0000E62B0000}"/>
    <cellStyle name="Currency 6 2 2 2 4" xfId="14136" xr:uid="{00000000-0005-0000-0000-0000E72B0000}"/>
    <cellStyle name="Currency 6 2 2 2 4 2" xfId="14137" xr:uid="{00000000-0005-0000-0000-0000E82B0000}"/>
    <cellStyle name="Currency 6 2 2 2 4 2 2" xfId="14138" xr:uid="{00000000-0005-0000-0000-0000E92B0000}"/>
    <cellStyle name="Currency 6 2 2 2 4 3" xfId="14139" xr:uid="{00000000-0005-0000-0000-0000EA2B0000}"/>
    <cellStyle name="Currency 6 2 2 2 5" xfId="14140" xr:uid="{00000000-0005-0000-0000-0000EB2B0000}"/>
    <cellStyle name="Currency 6 2 2 2 5 2" xfId="14141" xr:uid="{00000000-0005-0000-0000-0000EC2B0000}"/>
    <cellStyle name="Currency 6 2 2 2 5 2 2" xfId="14142" xr:uid="{00000000-0005-0000-0000-0000ED2B0000}"/>
    <cellStyle name="Currency 6 2 2 2 5 3" xfId="14143" xr:uid="{00000000-0005-0000-0000-0000EE2B0000}"/>
    <cellStyle name="Currency 6 2 2 2 6" xfId="14144" xr:uid="{00000000-0005-0000-0000-0000EF2B0000}"/>
    <cellStyle name="Currency 6 2 2 2 6 2" xfId="14145" xr:uid="{00000000-0005-0000-0000-0000F02B0000}"/>
    <cellStyle name="Currency 6 2 2 2 6 2 2" xfId="14146" xr:uid="{00000000-0005-0000-0000-0000F12B0000}"/>
    <cellStyle name="Currency 6 2 2 2 6 3" xfId="14147" xr:uid="{00000000-0005-0000-0000-0000F22B0000}"/>
    <cellStyle name="Currency 6 2 2 2 7" xfId="14148" xr:uid="{00000000-0005-0000-0000-0000F32B0000}"/>
    <cellStyle name="Currency 6 2 2 2 7 2" xfId="14149" xr:uid="{00000000-0005-0000-0000-0000F42B0000}"/>
    <cellStyle name="Currency 6 2 2 2 8" xfId="14150" xr:uid="{00000000-0005-0000-0000-0000F52B0000}"/>
    <cellStyle name="Currency 6 2 2 2 8 2" xfId="14151" xr:uid="{00000000-0005-0000-0000-0000F62B0000}"/>
    <cellStyle name="Currency 6 2 2 2 9" xfId="14152" xr:uid="{00000000-0005-0000-0000-0000F72B0000}"/>
    <cellStyle name="Currency 6 2 2 3" xfId="580" xr:uid="{00000000-0005-0000-0000-0000F82B0000}"/>
    <cellStyle name="Currency 6 2 2 3 10" xfId="14153" xr:uid="{00000000-0005-0000-0000-0000F92B0000}"/>
    <cellStyle name="Currency 6 2 2 3 11" xfId="55122" xr:uid="{00000000-0005-0000-0000-0000FA2B0000}"/>
    <cellStyle name="Currency 6 2 2 3 2" xfId="581" xr:uid="{00000000-0005-0000-0000-0000FB2B0000}"/>
    <cellStyle name="Currency 6 2 2 3 2 2" xfId="14154" xr:uid="{00000000-0005-0000-0000-0000FC2B0000}"/>
    <cellStyle name="Currency 6 2 2 3 2 2 2" xfId="14155" xr:uid="{00000000-0005-0000-0000-0000FD2B0000}"/>
    <cellStyle name="Currency 6 2 2 3 2 2 2 2" xfId="14156" xr:uid="{00000000-0005-0000-0000-0000FE2B0000}"/>
    <cellStyle name="Currency 6 2 2 3 2 2 3" xfId="14157" xr:uid="{00000000-0005-0000-0000-0000FF2B0000}"/>
    <cellStyle name="Currency 6 2 2 3 2 3" xfId="14158" xr:uid="{00000000-0005-0000-0000-0000002C0000}"/>
    <cellStyle name="Currency 6 2 2 3 2 3 2" xfId="14159" xr:uid="{00000000-0005-0000-0000-0000012C0000}"/>
    <cellStyle name="Currency 6 2 2 3 2 3 2 2" xfId="14160" xr:uid="{00000000-0005-0000-0000-0000022C0000}"/>
    <cellStyle name="Currency 6 2 2 3 2 3 3" xfId="14161" xr:uid="{00000000-0005-0000-0000-0000032C0000}"/>
    <cellStyle name="Currency 6 2 2 3 2 4" xfId="14162" xr:uid="{00000000-0005-0000-0000-0000042C0000}"/>
    <cellStyle name="Currency 6 2 2 3 2 4 2" xfId="14163" xr:uid="{00000000-0005-0000-0000-0000052C0000}"/>
    <cellStyle name="Currency 6 2 2 3 2 4 2 2" xfId="14164" xr:uid="{00000000-0005-0000-0000-0000062C0000}"/>
    <cellStyle name="Currency 6 2 2 3 2 4 3" xfId="14165" xr:uid="{00000000-0005-0000-0000-0000072C0000}"/>
    <cellStyle name="Currency 6 2 2 3 2 5" xfId="14166" xr:uid="{00000000-0005-0000-0000-0000082C0000}"/>
    <cellStyle name="Currency 6 2 2 3 2 5 2" xfId="14167" xr:uid="{00000000-0005-0000-0000-0000092C0000}"/>
    <cellStyle name="Currency 6 2 2 3 2 6" xfId="14168" xr:uid="{00000000-0005-0000-0000-00000A2C0000}"/>
    <cellStyle name="Currency 6 2 2 3 2 6 2" xfId="14169" xr:uid="{00000000-0005-0000-0000-00000B2C0000}"/>
    <cellStyle name="Currency 6 2 2 3 2 7" xfId="14170" xr:uid="{00000000-0005-0000-0000-00000C2C0000}"/>
    <cellStyle name="Currency 6 2 2 3 2 8" xfId="55123" xr:uid="{00000000-0005-0000-0000-00000D2C0000}"/>
    <cellStyle name="Currency 6 2 2 3 3" xfId="14171" xr:uid="{00000000-0005-0000-0000-00000E2C0000}"/>
    <cellStyle name="Currency 6 2 2 3 3 2" xfId="14172" xr:uid="{00000000-0005-0000-0000-00000F2C0000}"/>
    <cellStyle name="Currency 6 2 2 3 3 2 2" xfId="14173" xr:uid="{00000000-0005-0000-0000-0000102C0000}"/>
    <cellStyle name="Currency 6 2 2 3 3 2 2 2" xfId="14174" xr:uid="{00000000-0005-0000-0000-0000112C0000}"/>
    <cellStyle name="Currency 6 2 2 3 3 2 3" xfId="14175" xr:uid="{00000000-0005-0000-0000-0000122C0000}"/>
    <cellStyle name="Currency 6 2 2 3 3 3" xfId="14176" xr:uid="{00000000-0005-0000-0000-0000132C0000}"/>
    <cellStyle name="Currency 6 2 2 3 3 3 2" xfId="14177" xr:uid="{00000000-0005-0000-0000-0000142C0000}"/>
    <cellStyle name="Currency 6 2 2 3 3 3 2 2" xfId="14178" xr:uid="{00000000-0005-0000-0000-0000152C0000}"/>
    <cellStyle name="Currency 6 2 2 3 3 3 3" xfId="14179" xr:uid="{00000000-0005-0000-0000-0000162C0000}"/>
    <cellStyle name="Currency 6 2 2 3 3 4" xfId="14180" xr:uid="{00000000-0005-0000-0000-0000172C0000}"/>
    <cellStyle name="Currency 6 2 2 3 3 4 2" xfId="14181" xr:uid="{00000000-0005-0000-0000-0000182C0000}"/>
    <cellStyle name="Currency 6 2 2 3 3 4 2 2" xfId="14182" xr:uid="{00000000-0005-0000-0000-0000192C0000}"/>
    <cellStyle name="Currency 6 2 2 3 3 4 3" xfId="14183" xr:uid="{00000000-0005-0000-0000-00001A2C0000}"/>
    <cellStyle name="Currency 6 2 2 3 3 5" xfId="14184" xr:uid="{00000000-0005-0000-0000-00001B2C0000}"/>
    <cellStyle name="Currency 6 2 2 3 3 5 2" xfId="14185" xr:uid="{00000000-0005-0000-0000-00001C2C0000}"/>
    <cellStyle name="Currency 6 2 2 3 3 6" xfId="14186" xr:uid="{00000000-0005-0000-0000-00001D2C0000}"/>
    <cellStyle name="Currency 6 2 2 3 4" xfId="14187" xr:uid="{00000000-0005-0000-0000-00001E2C0000}"/>
    <cellStyle name="Currency 6 2 2 3 4 2" xfId="14188" xr:uid="{00000000-0005-0000-0000-00001F2C0000}"/>
    <cellStyle name="Currency 6 2 2 3 4 2 2" xfId="14189" xr:uid="{00000000-0005-0000-0000-0000202C0000}"/>
    <cellStyle name="Currency 6 2 2 3 4 3" xfId="14190" xr:uid="{00000000-0005-0000-0000-0000212C0000}"/>
    <cellStyle name="Currency 6 2 2 3 5" xfId="14191" xr:uid="{00000000-0005-0000-0000-0000222C0000}"/>
    <cellStyle name="Currency 6 2 2 3 5 2" xfId="14192" xr:uid="{00000000-0005-0000-0000-0000232C0000}"/>
    <cellStyle name="Currency 6 2 2 3 5 2 2" xfId="14193" xr:uid="{00000000-0005-0000-0000-0000242C0000}"/>
    <cellStyle name="Currency 6 2 2 3 5 3" xfId="14194" xr:uid="{00000000-0005-0000-0000-0000252C0000}"/>
    <cellStyle name="Currency 6 2 2 3 6" xfId="14195" xr:uid="{00000000-0005-0000-0000-0000262C0000}"/>
    <cellStyle name="Currency 6 2 2 3 6 2" xfId="14196" xr:uid="{00000000-0005-0000-0000-0000272C0000}"/>
    <cellStyle name="Currency 6 2 2 3 6 2 2" xfId="14197" xr:uid="{00000000-0005-0000-0000-0000282C0000}"/>
    <cellStyle name="Currency 6 2 2 3 6 3" xfId="14198" xr:uid="{00000000-0005-0000-0000-0000292C0000}"/>
    <cellStyle name="Currency 6 2 2 3 7" xfId="14199" xr:uid="{00000000-0005-0000-0000-00002A2C0000}"/>
    <cellStyle name="Currency 6 2 2 3 7 2" xfId="14200" xr:uid="{00000000-0005-0000-0000-00002B2C0000}"/>
    <cellStyle name="Currency 6 2 2 3 8" xfId="14201" xr:uid="{00000000-0005-0000-0000-00002C2C0000}"/>
    <cellStyle name="Currency 6 2 2 3 8 2" xfId="14202" xr:uid="{00000000-0005-0000-0000-00002D2C0000}"/>
    <cellStyle name="Currency 6 2 2 3 9" xfId="14203" xr:uid="{00000000-0005-0000-0000-00002E2C0000}"/>
    <cellStyle name="Currency 6 2 2 4" xfId="582" xr:uid="{00000000-0005-0000-0000-00002F2C0000}"/>
    <cellStyle name="Currency 6 2 2 4 2" xfId="14204" xr:uid="{00000000-0005-0000-0000-0000302C0000}"/>
    <cellStyle name="Currency 6 2 2 4 2 2" xfId="14205" xr:uid="{00000000-0005-0000-0000-0000312C0000}"/>
    <cellStyle name="Currency 6 2 2 4 2 2 2" xfId="14206" xr:uid="{00000000-0005-0000-0000-0000322C0000}"/>
    <cellStyle name="Currency 6 2 2 4 2 3" xfId="14207" xr:uid="{00000000-0005-0000-0000-0000332C0000}"/>
    <cellStyle name="Currency 6 2 2 4 3" xfId="14208" xr:uid="{00000000-0005-0000-0000-0000342C0000}"/>
    <cellStyle name="Currency 6 2 2 4 3 2" xfId="14209" xr:uid="{00000000-0005-0000-0000-0000352C0000}"/>
    <cellStyle name="Currency 6 2 2 4 3 2 2" xfId="14210" xr:uid="{00000000-0005-0000-0000-0000362C0000}"/>
    <cellStyle name="Currency 6 2 2 4 3 3" xfId="14211" xr:uid="{00000000-0005-0000-0000-0000372C0000}"/>
    <cellStyle name="Currency 6 2 2 4 4" xfId="14212" xr:uid="{00000000-0005-0000-0000-0000382C0000}"/>
    <cellStyle name="Currency 6 2 2 4 4 2" xfId="14213" xr:uid="{00000000-0005-0000-0000-0000392C0000}"/>
    <cellStyle name="Currency 6 2 2 4 4 2 2" xfId="14214" xr:uid="{00000000-0005-0000-0000-00003A2C0000}"/>
    <cellStyle name="Currency 6 2 2 4 4 3" xfId="14215" xr:uid="{00000000-0005-0000-0000-00003B2C0000}"/>
    <cellStyle name="Currency 6 2 2 4 5" xfId="14216" xr:uid="{00000000-0005-0000-0000-00003C2C0000}"/>
    <cellStyle name="Currency 6 2 2 4 5 2" xfId="14217" xr:uid="{00000000-0005-0000-0000-00003D2C0000}"/>
    <cellStyle name="Currency 6 2 2 4 6" xfId="14218" xr:uid="{00000000-0005-0000-0000-00003E2C0000}"/>
    <cellStyle name="Currency 6 2 2 4 6 2" xfId="14219" xr:uid="{00000000-0005-0000-0000-00003F2C0000}"/>
    <cellStyle name="Currency 6 2 2 4 7" xfId="14220" xr:uid="{00000000-0005-0000-0000-0000402C0000}"/>
    <cellStyle name="Currency 6 2 2 5" xfId="14221" xr:uid="{00000000-0005-0000-0000-0000412C0000}"/>
    <cellStyle name="Currency 6 2 2 5 2" xfId="14222" xr:uid="{00000000-0005-0000-0000-0000422C0000}"/>
    <cellStyle name="Currency 6 2 2 5 2 2" xfId="14223" xr:uid="{00000000-0005-0000-0000-0000432C0000}"/>
    <cellStyle name="Currency 6 2 2 5 2 2 2" xfId="14224" xr:uid="{00000000-0005-0000-0000-0000442C0000}"/>
    <cellStyle name="Currency 6 2 2 5 2 3" xfId="14225" xr:uid="{00000000-0005-0000-0000-0000452C0000}"/>
    <cellStyle name="Currency 6 2 2 5 3" xfId="14226" xr:uid="{00000000-0005-0000-0000-0000462C0000}"/>
    <cellStyle name="Currency 6 2 2 5 3 2" xfId="14227" xr:uid="{00000000-0005-0000-0000-0000472C0000}"/>
    <cellStyle name="Currency 6 2 2 5 3 2 2" xfId="14228" xr:uid="{00000000-0005-0000-0000-0000482C0000}"/>
    <cellStyle name="Currency 6 2 2 5 3 3" xfId="14229" xr:uid="{00000000-0005-0000-0000-0000492C0000}"/>
    <cellStyle name="Currency 6 2 2 5 4" xfId="14230" xr:uid="{00000000-0005-0000-0000-00004A2C0000}"/>
    <cellStyle name="Currency 6 2 2 5 4 2" xfId="14231" xr:uid="{00000000-0005-0000-0000-00004B2C0000}"/>
    <cellStyle name="Currency 6 2 2 5 4 2 2" xfId="14232" xr:uid="{00000000-0005-0000-0000-00004C2C0000}"/>
    <cellStyle name="Currency 6 2 2 5 4 3" xfId="14233" xr:uid="{00000000-0005-0000-0000-00004D2C0000}"/>
    <cellStyle name="Currency 6 2 2 5 5" xfId="14234" xr:uid="{00000000-0005-0000-0000-00004E2C0000}"/>
    <cellStyle name="Currency 6 2 2 5 5 2" xfId="14235" xr:uid="{00000000-0005-0000-0000-00004F2C0000}"/>
    <cellStyle name="Currency 6 2 2 5 6" xfId="14236" xr:uid="{00000000-0005-0000-0000-0000502C0000}"/>
    <cellStyle name="Currency 6 2 2 6" xfId="14237" xr:uid="{00000000-0005-0000-0000-0000512C0000}"/>
    <cellStyle name="Currency 6 2 2 6 2" xfId="14238" xr:uid="{00000000-0005-0000-0000-0000522C0000}"/>
    <cellStyle name="Currency 6 2 2 6 2 2" xfId="14239" xr:uid="{00000000-0005-0000-0000-0000532C0000}"/>
    <cellStyle name="Currency 6 2 2 6 2 2 2" xfId="14240" xr:uid="{00000000-0005-0000-0000-0000542C0000}"/>
    <cellStyle name="Currency 6 2 2 6 2 3" xfId="14241" xr:uid="{00000000-0005-0000-0000-0000552C0000}"/>
    <cellStyle name="Currency 6 2 2 6 3" xfId="14242" xr:uid="{00000000-0005-0000-0000-0000562C0000}"/>
    <cellStyle name="Currency 6 2 2 6 3 2" xfId="14243" xr:uid="{00000000-0005-0000-0000-0000572C0000}"/>
    <cellStyle name="Currency 6 2 2 6 3 2 2" xfId="14244" xr:uid="{00000000-0005-0000-0000-0000582C0000}"/>
    <cellStyle name="Currency 6 2 2 6 3 3" xfId="14245" xr:uid="{00000000-0005-0000-0000-0000592C0000}"/>
    <cellStyle name="Currency 6 2 2 6 4" xfId="14246" xr:uid="{00000000-0005-0000-0000-00005A2C0000}"/>
    <cellStyle name="Currency 6 2 2 6 4 2" xfId="14247" xr:uid="{00000000-0005-0000-0000-00005B2C0000}"/>
    <cellStyle name="Currency 6 2 2 6 4 2 2" xfId="14248" xr:uid="{00000000-0005-0000-0000-00005C2C0000}"/>
    <cellStyle name="Currency 6 2 2 6 4 3" xfId="14249" xr:uid="{00000000-0005-0000-0000-00005D2C0000}"/>
    <cellStyle name="Currency 6 2 2 6 5" xfId="14250" xr:uid="{00000000-0005-0000-0000-00005E2C0000}"/>
    <cellStyle name="Currency 6 2 2 6 5 2" xfId="14251" xr:uid="{00000000-0005-0000-0000-00005F2C0000}"/>
    <cellStyle name="Currency 6 2 2 6 6" xfId="14252" xr:uid="{00000000-0005-0000-0000-0000602C0000}"/>
    <cellStyle name="Currency 6 2 2 7" xfId="14253" xr:uid="{00000000-0005-0000-0000-0000612C0000}"/>
    <cellStyle name="Currency 6 2 2 7 2" xfId="14254" xr:uid="{00000000-0005-0000-0000-0000622C0000}"/>
    <cellStyle name="Currency 6 2 2 7 2 2" xfId="14255" xr:uid="{00000000-0005-0000-0000-0000632C0000}"/>
    <cellStyle name="Currency 6 2 2 7 2 2 2" xfId="14256" xr:uid="{00000000-0005-0000-0000-0000642C0000}"/>
    <cellStyle name="Currency 6 2 2 7 2 3" xfId="14257" xr:uid="{00000000-0005-0000-0000-0000652C0000}"/>
    <cellStyle name="Currency 6 2 2 7 3" xfId="14258" xr:uid="{00000000-0005-0000-0000-0000662C0000}"/>
    <cellStyle name="Currency 6 2 2 7 3 2" xfId="14259" xr:uid="{00000000-0005-0000-0000-0000672C0000}"/>
    <cellStyle name="Currency 6 2 2 7 3 2 2" xfId="14260" xr:uid="{00000000-0005-0000-0000-0000682C0000}"/>
    <cellStyle name="Currency 6 2 2 7 3 3" xfId="14261" xr:uid="{00000000-0005-0000-0000-0000692C0000}"/>
    <cellStyle name="Currency 6 2 2 7 4" xfId="14262" xr:uid="{00000000-0005-0000-0000-00006A2C0000}"/>
    <cellStyle name="Currency 6 2 2 7 4 2" xfId="14263" xr:uid="{00000000-0005-0000-0000-00006B2C0000}"/>
    <cellStyle name="Currency 6 2 2 7 4 2 2" xfId="14264" xr:uid="{00000000-0005-0000-0000-00006C2C0000}"/>
    <cellStyle name="Currency 6 2 2 7 4 3" xfId="14265" xr:uid="{00000000-0005-0000-0000-00006D2C0000}"/>
    <cellStyle name="Currency 6 2 2 7 5" xfId="14266" xr:uid="{00000000-0005-0000-0000-00006E2C0000}"/>
    <cellStyle name="Currency 6 2 2 7 5 2" xfId="14267" xr:uid="{00000000-0005-0000-0000-00006F2C0000}"/>
    <cellStyle name="Currency 6 2 2 7 6" xfId="14268" xr:uid="{00000000-0005-0000-0000-0000702C0000}"/>
    <cellStyle name="Currency 6 2 2 8" xfId="14269" xr:uid="{00000000-0005-0000-0000-0000712C0000}"/>
    <cellStyle name="Currency 6 2 2 8 2" xfId="14270" xr:uid="{00000000-0005-0000-0000-0000722C0000}"/>
    <cellStyle name="Currency 6 2 2 8 2 2" xfId="14271" xr:uid="{00000000-0005-0000-0000-0000732C0000}"/>
    <cellStyle name="Currency 6 2 2 8 3" xfId="14272" xr:uid="{00000000-0005-0000-0000-0000742C0000}"/>
    <cellStyle name="Currency 6 2 2 9" xfId="14273" xr:uid="{00000000-0005-0000-0000-0000752C0000}"/>
    <cellStyle name="Currency 6 2 2 9 2" xfId="14274" xr:uid="{00000000-0005-0000-0000-0000762C0000}"/>
    <cellStyle name="Currency 6 2 2 9 2 2" xfId="14275" xr:uid="{00000000-0005-0000-0000-0000772C0000}"/>
    <cellStyle name="Currency 6 2 2 9 3" xfId="14276" xr:uid="{00000000-0005-0000-0000-0000782C0000}"/>
    <cellStyle name="Currency 6 2 20" xfId="14277" xr:uid="{00000000-0005-0000-0000-0000792C0000}"/>
    <cellStyle name="Currency 6 2 20 2" xfId="14278" xr:uid="{00000000-0005-0000-0000-00007A2C0000}"/>
    <cellStyle name="Currency 6 2 21" xfId="14279" xr:uid="{00000000-0005-0000-0000-00007B2C0000}"/>
    <cellStyle name="Currency 6 2 21 2" xfId="14280" xr:uid="{00000000-0005-0000-0000-00007C2C0000}"/>
    <cellStyle name="Currency 6 2 22" xfId="14281" xr:uid="{00000000-0005-0000-0000-00007D2C0000}"/>
    <cellStyle name="Currency 6 2 23" xfId="14282" xr:uid="{00000000-0005-0000-0000-00007E2C0000}"/>
    <cellStyle name="Currency 6 2 24" xfId="55119" xr:uid="{00000000-0005-0000-0000-00007F2C0000}"/>
    <cellStyle name="Currency 6 2 3" xfId="583" xr:uid="{00000000-0005-0000-0000-0000802C0000}"/>
    <cellStyle name="Currency 6 2 3 10" xfId="14283" xr:uid="{00000000-0005-0000-0000-0000812C0000}"/>
    <cellStyle name="Currency 6 2 3 10 2" xfId="14284" xr:uid="{00000000-0005-0000-0000-0000822C0000}"/>
    <cellStyle name="Currency 6 2 3 11" xfId="14285" xr:uid="{00000000-0005-0000-0000-0000832C0000}"/>
    <cellStyle name="Currency 6 2 3 12" xfId="14286" xr:uid="{00000000-0005-0000-0000-0000842C0000}"/>
    <cellStyle name="Currency 6 2 3 2" xfId="584" xr:uid="{00000000-0005-0000-0000-0000852C0000}"/>
    <cellStyle name="Currency 6 2 3 2 2" xfId="585" xr:uid="{00000000-0005-0000-0000-0000862C0000}"/>
    <cellStyle name="Currency 6 2 3 2 2 2" xfId="14287" xr:uid="{00000000-0005-0000-0000-0000872C0000}"/>
    <cellStyle name="Currency 6 2 3 2 2 2 2" xfId="14288" xr:uid="{00000000-0005-0000-0000-0000882C0000}"/>
    <cellStyle name="Currency 6 2 3 2 2 3" xfId="14289" xr:uid="{00000000-0005-0000-0000-0000892C0000}"/>
    <cellStyle name="Currency 6 2 3 2 3" xfId="14290" xr:uid="{00000000-0005-0000-0000-00008A2C0000}"/>
    <cellStyle name="Currency 6 2 3 2 3 2" xfId="14291" xr:uid="{00000000-0005-0000-0000-00008B2C0000}"/>
    <cellStyle name="Currency 6 2 3 2 3 2 2" xfId="14292" xr:uid="{00000000-0005-0000-0000-00008C2C0000}"/>
    <cellStyle name="Currency 6 2 3 2 3 3" xfId="14293" xr:uid="{00000000-0005-0000-0000-00008D2C0000}"/>
    <cellStyle name="Currency 6 2 3 2 4" xfId="14294" xr:uid="{00000000-0005-0000-0000-00008E2C0000}"/>
    <cellStyle name="Currency 6 2 3 2 4 2" xfId="14295" xr:uid="{00000000-0005-0000-0000-00008F2C0000}"/>
    <cellStyle name="Currency 6 2 3 2 4 2 2" xfId="14296" xr:uid="{00000000-0005-0000-0000-0000902C0000}"/>
    <cellStyle name="Currency 6 2 3 2 4 3" xfId="14297" xr:uid="{00000000-0005-0000-0000-0000912C0000}"/>
    <cellStyle name="Currency 6 2 3 2 5" xfId="14298" xr:uid="{00000000-0005-0000-0000-0000922C0000}"/>
    <cellStyle name="Currency 6 2 3 2 5 2" xfId="14299" xr:uid="{00000000-0005-0000-0000-0000932C0000}"/>
    <cellStyle name="Currency 6 2 3 2 6" xfId="14300" xr:uid="{00000000-0005-0000-0000-0000942C0000}"/>
    <cellStyle name="Currency 6 2 3 2 6 2" xfId="14301" xr:uid="{00000000-0005-0000-0000-0000952C0000}"/>
    <cellStyle name="Currency 6 2 3 2 7" xfId="14302" xr:uid="{00000000-0005-0000-0000-0000962C0000}"/>
    <cellStyle name="Currency 6 2 3 2 8" xfId="14303" xr:uid="{00000000-0005-0000-0000-0000972C0000}"/>
    <cellStyle name="Currency 6 2 3 3" xfId="586" xr:uid="{00000000-0005-0000-0000-0000982C0000}"/>
    <cellStyle name="Currency 6 2 3 3 2" xfId="587" xr:uid="{00000000-0005-0000-0000-0000992C0000}"/>
    <cellStyle name="Currency 6 2 3 3 2 2" xfId="14304" xr:uid="{00000000-0005-0000-0000-00009A2C0000}"/>
    <cellStyle name="Currency 6 2 3 3 2 2 2" xfId="14305" xr:uid="{00000000-0005-0000-0000-00009B2C0000}"/>
    <cellStyle name="Currency 6 2 3 3 2 3" xfId="14306" xr:uid="{00000000-0005-0000-0000-00009C2C0000}"/>
    <cellStyle name="Currency 6 2 3 3 3" xfId="14307" xr:uid="{00000000-0005-0000-0000-00009D2C0000}"/>
    <cellStyle name="Currency 6 2 3 3 3 2" xfId="14308" xr:uid="{00000000-0005-0000-0000-00009E2C0000}"/>
    <cellStyle name="Currency 6 2 3 3 3 2 2" xfId="14309" xr:uid="{00000000-0005-0000-0000-00009F2C0000}"/>
    <cellStyle name="Currency 6 2 3 3 3 3" xfId="14310" xr:uid="{00000000-0005-0000-0000-0000A02C0000}"/>
    <cellStyle name="Currency 6 2 3 3 4" xfId="14311" xr:uid="{00000000-0005-0000-0000-0000A12C0000}"/>
    <cellStyle name="Currency 6 2 3 3 4 2" xfId="14312" xr:uid="{00000000-0005-0000-0000-0000A22C0000}"/>
    <cellStyle name="Currency 6 2 3 3 4 2 2" xfId="14313" xr:uid="{00000000-0005-0000-0000-0000A32C0000}"/>
    <cellStyle name="Currency 6 2 3 3 4 3" xfId="14314" xr:uid="{00000000-0005-0000-0000-0000A42C0000}"/>
    <cellStyle name="Currency 6 2 3 3 5" xfId="14315" xr:uid="{00000000-0005-0000-0000-0000A52C0000}"/>
    <cellStyle name="Currency 6 2 3 3 5 2" xfId="14316" xr:uid="{00000000-0005-0000-0000-0000A62C0000}"/>
    <cellStyle name="Currency 6 2 3 3 6" xfId="14317" xr:uid="{00000000-0005-0000-0000-0000A72C0000}"/>
    <cellStyle name="Currency 6 2 3 3 7" xfId="14318" xr:uid="{00000000-0005-0000-0000-0000A82C0000}"/>
    <cellStyle name="Currency 6 2 3 4" xfId="588" xr:uid="{00000000-0005-0000-0000-0000A92C0000}"/>
    <cellStyle name="Currency 6 2 3 4 2" xfId="14319" xr:uid="{00000000-0005-0000-0000-0000AA2C0000}"/>
    <cellStyle name="Currency 6 2 3 4 2 2" xfId="14320" xr:uid="{00000000-0005-0000-0000-0000AB2C0000}"/>
    <cellStyle name="Currency 6 2 3 4 3" xfId="14321" xr:uid="{00000000-0005-0000-0000-0000AC2C0000}"/>
    <cellStyle name="Currency 6 2 3 5" xfId="14322" xr:uid="{00000000-0005-0000-0000-0000AD2C0000}"/>
    <cellStyle name="Currency 6 2 3 5 2" xfId="14323" xr:uid="{00000000-0005-0000-0000-0000AE2C0000}"/>
    <cellStyle name="Currency 6 2 3 5 2 2" xfId="14324" xr:uid="{00000000-0005-0000-0000-0000AF2C0000}"/>
    <cellStyle name="Currency 6 2 3 5 3" xfId="14325" xr:uid="{00000000-0005-0000-0000-0000B02C0000}"/>
    <cellStyle name="Currency 6 2 3 6" xfId="14326" xr:uid="{00000000-0005-0000-0000-0000B12C0000}"/>
    <cellStyle name="Currency 6 2 3 6 2" xfId="14327" xr:uid="{00000000-0005-0000-0000-0000B22C0000}"/>
    <cellStyle name="Currency 6 2 3 6 2 2" xfId="14328" xr:uid="{00000000-0005-0000-0000-0000B32C0000}"/>
    <cellStyle name="Currency 6 2 3 6 3" xfId="14329" xr:uid="{00000000-0005-0000-0000-0000B42C0000}"/>
    <cellStyle name="Currency 6 2 3 7" xfId="14330" xr:uid="{00000000-0005-0000-0000-0000B52C0000}"/>
    <cellStyle name="Currency 6 2 3 7 2" xfId="14331" xr:uid="{00000000-0005-0000-0000-0000B62C0000}"/>
    <cellStyle name="Currency 6 2 3 8" xfId="14332" xr:uid="{00000000-0005-0000-0000-0000B72C0000}"/>
    <cellStyle name="Currency 6 2 3 8 2" xfId="14333" xr:uid="{00000000-0005-0000-0000-0000B82C0000}"/>
    <cellStyle name="Currency 6 2 3 9" xfId="14334" xr:uid="{00000000-0005-0000-0000-0000B92C0000}"/>
    <cellStyle name="Currency 6 2 3 9 2" xfId="14335" xr:uid="{00000000-0005-0000-0000-0000BA2C0000}"/>
    <cellStyle name="Currency 6 2 4" xfId="589" xr:uid="{00000000-0005-0000-0000-0000BB2C0000}"/>
    <cellStyle name="Currency 6 2 4 10" xfId="14336" xr:uid="{00000000-0005-0000-0000-0000BC2C0000}"/>
    <cellStyle name="Currency 6 2 4 10 2" xfId="14337" xr:uid="{00000000-0005-0000-0000-0000BD2C0000}"/>
    <cellStyle name="Currency 6 2 4 11" xfId="14338" xr:uid="{00000000-0005-0000-0000-0000BE2C0000}"/>
    <cellStyle name="Currency 6 2 4 12" xfId="14339" xr:uid="{00000000-0005-0000-0000-0000BF2C0000}"/>
    <cellStyle name="Currency 6 2 4 2" xfId="590" xr:uid="{00000000-0005-0000-0000-0000C02C0000}"/>
    <cellStyle name="Currency 6 2 4 2 2" xfId="14340" xr:uid="{00000000-0005-0000-0000-0000C12C0000}"/>
    <cellStyle name="Currency 6 2 4 2 2 2" xfId="14341" xr:uid="{00000000-0005-0000-0000-0000C22C0000}"/>
    <cellStyle name="Currency 6 2 4 2 2 2 2" xfId="14342" xr:uid="{00000000-0005-0000-0000-0000C32C0000}"/>
    <cellStyle name="Currency 6 2 4 2 2 3" xfId="14343" xr:uid="{00000000-0005-0000-0000-0000C42C0000}"/>
    <cellStyle name="Currency 6 2 4 2 3" xfId="14344" xr:uid="{00000000-0005-0000-0000-0000C52C0000}"/>
    <cellStyle name="Currency 6 2 4 2 3 2" xfId="14345" xr:uid="{00000000-0005-0000-0000-0000C62C0000}"/>
    <cellStyle name="Currency 6 2 4 2 3 2 2" xfId="14346" xr:uid="{00000000-0005-0000-0000-0000C72C0000}"/>
    <cellStyle name="Currency 6 2 4 2 3 3" xfId="14347" xr:uid="{00000000-0005-0000-0000-0000C82C0000}"/>
    <cellStyle name="Currency 6 2 4 2 4" xfId="14348" xr:uid="{00000000-0005-0000-0000-0000C92C0000}"/>
    <cellStyle name="Currency 6 2 4 2 4 2" xfId="14349" xr:uid="{00000000-0005-0000-0000-0000CA2C0000}"/>
    <cellStyle name="Currency 6 2 4 2 4 2 2" xfId="14350" xr:uid="{00000000-0005-0000-0000-0000CB2C0000}"/>
    <cellStyle name="Currency 6 2 4 2 4 3" xfId="14351" xr:uid="{00000000-0005-0000-0000-0000CC2C0000}"/>
    <cellStyle name="Currency 6 2 4 2 5" xfId="14352" xr:uid="{00000000-0005-0000-0000-0000CD2C0000}"/>
    <cellStyle name="Currency 6 2 4 2 5 2" xfId="14353" xr:uid="{00000000-0005-0000-0000-0000CE2C0000}"/>
    <cellStyle name="Currency 6 2 4 2 6" xfId="14354" xr:uid="{00000000-0005-0000-0000-0000CF2C0000}"/>
    <cellStyle name="Currency 6 2 4 2 6 2" xfId="14355" xr:uid="{00000000-0005-0000-0000-0000D02C0000}"/>
    <cellStyle name="Currency 6 2 4 2 7" xfId="14356" xr:uid="{00000000-0005-0000-0000-0000D12C0000}"/>
    <cellStyle name="Currency 6 2 4 3" xfId="14357" xr:uid="{00000000-0005-0000-0000-0000D22C0000}"/>
    <cellStyle name="Currency 6 2 4 3 2" xfId="14358" xr:uid="{00000000-0005-0000-0000-0000D32C0000}"/>
    <cellStyle name="Currency 6 2 4 3 2 2" xfId="14359" xr:uid="{00000000-0005-0000-0000-0000D42C0000}"/>
    <cellStyle name="Currency 6 2 4 3 2 2 2" xfId="14360" xr:uid="{00000000-0005-0000-0000-0000D52C0000}"/>
    <cellStyle name="Currency 6 2 4 3 2 3" xfId="14361" xr:uid="{00000000-0005-0000-0000-0000D62C0000}"/>
    <cellStyle name="Currency 6 2 4 3 3" xfId="14362" xr:uid="{00000000-0005-0000-0000-0000D72C0000}"/>
    <cellStyle name="Currency 6 2 4 3 3 2" xfId="14363" xr:uid="{00000000-0005-0000-0000-0000D82C0000}"/>
    <cellStyle name="Currency 6 2 4 3 3 2 2" xfId="14364" xr:uid="{00000000-0005-0000-0000-0000D92C0000}"/>
    <cellStyle name="Currency 6 2 4 3 3 3" xfId="14365" xr:uid="{00000000-0005-0000-0000-0000DA2C0000}"/>
    <cellStyle name="Currency 6 2 4 3 4" xfId="14366" xr:uid="{00000000-0005-0000-0000-0000DB2C0000}"/>
    <cellStyle name="Currency 6 2 4 3 4 2" xfId="14367" xr:uid="{00000000-0005-0000-0000-0000DC2C0000}"/>
    <cellStyle name="Currency 6 2 4 3 4 2 2" xfId="14368" xr:uid="{00000000-0005-0000-0000-0000DD2C0000}"/>
    <cellStyle name="Currency 6 2 4 3 4 3" xfId="14369" xr:uid="{00000000-0005-0000-0000-0000DE2C0000}"/>
    <cellStyle name="Currency 6 2 4 3 5" xfId="14370" xr:uid="{00000000-0005-0000-0000-0000DF2C0000}"/>
    <cellStyle name="Currency 6 2 4 3 5 2" xfId="14371" xr:uid="{00000000-0005-0000-0000-0000E02C0000}"/>
    <cellStyle name="Currency 6 2 4 3 6" xfId="14372" xr:uid="{00000000-0005-0000-0000-0000E12C0000}"/>
    <cellStyle name="Currency 6 2 4 4" xfId="14373" xr:uid="{00000000-0005-0000-0000-0000E22C0000}"/>
    <cellStyle name="Currency 6 2 4 4 2" xfId="14374" xr:uid="{00000000-0005-0000-0000-0000E32C0000}"/>
    <cellStyle name="Currency 6 2 4 4 2 2" xfId="14375" xr:uid="{00000000-0005-0000-0000-0000E42C0000}"/>
    <cellStyle name="Currency 6 2 4 4 3" xfId="14376" xr:uid="{00000000-0005-0000-0000-0000E52C0000}"/>
    <cellStyle name="Currency 6 2 4 5" xfId="14377" xr:uid="{00000000-0005-0000-0000-0000E62C0000}"/>
    <cellStyle name="Currency 6 2 4 5 2" xfId="14378" xr:uid="{00000000-0005-0000-0000-0000E72C0000}"/>
    <cellStyle name="Currency 6 2 4 5 2 2" xfId="14379" xr:uid="{00000000-0005-0000-0000-0000E82C0000}"/>
    <cellStyle name="Currency 6 2 4 5 3" xfId="14380" xr:uid="{00000000-0005-0000-0000-0000E92C0000}"/>
    <cellStyle name="Currency 6 2 4 6" xfId="14381" xr:uid="{00000000-0005-0000-0000-0000EA2C0000}"/>
    <cellStyle name="Currency 6 2 4 6 2" xfId="14382" xr:uid="{00000000-0005-0000-0000-0000EB2C0000}"/>
    <cellStyle name="Currency 6 2 4 6 2 2" xfId="14383" xr:uid="{00000000-0005-0000-0000-0000EC2C0000}"/>
    <cellStyle name="Currency 6 2 4 6 3" xfId="14384" xr:uid="{00000000-0005-0000-0000-0000ED2C0000}"/>
    <cellStyle name="Currency 6 2 4 7" xfId="14385" xr:uid="{00000000-0005-0000-0000-0000EE2C0000}"/>
    <cellStyle name="Currency 6 2 4 7 2" xfId="14386" xr:uid="{00000000-0005-0000-0000-0000EF2C0000}"/>
    <cellStyle name="Currency 6 2 4 8" xfId="14387" xr:uid="{00000000-0005-0000-0000-0000F02C0000}"/>
    <cellStyle name="Currency 6 2 4 8 2" xfId="14388" xr:uid="{00000000-0005-0000-0000-0000F12C0000}"/>
    <cellStyle name="Currency 6 2 4 9" xfId="14389" xr:uid="{00000000-0005-0000-0000-0000F22C0000}"/>
    <cellStyle name="Currency 6 2 4 9 2" xfId="14390" xr:uid="{00000000-0005-0000-0000-0000F32C0000}"/>
    <cellStyle name="Currency 6 2 5" xfId="591" xr:uid="{00000000-0005-0000-0000-0000F42C0000}"/>
    <cellStyle name="Currency 6 2 5 2" xfId="592" xr:uid="{00000000-0005-0000-0000-0000F52C0000}"/>
    <cellStyle name="Currency 6 2 5 3" xfId="14391" xr:uid="{00000000-0005-0000-0000-0000F62C0000}"/>
    <cellStyle name="Currency 6 2 6" xfId="593" xr:uid="{00000000-0005-0000-0000-0000F72C0000}"/>
    <cellStyle name="Currency 6 2 6 2" xfId="14392" xr:uid="{00000000-0005-0000-0000-0000F82C0000}"/>
    <cellStyle name="Currency 6 2 6 2 2" xfId="14393" xr:uid="{00000000-0005-0000-0000-0000F92C0000}"/>
    <cellStyle name="Currency 6 2 6 2 2 2" xfId="14394" xr:uid="{00000000-0005-0000-0000-0000FA2C0000}"/>
    <cellStyle name="Currency 6 2 6 2 2 2 2" xfId="14395" xr:uid="{00000000-0005-0000-0000-0000FB2C0000}"/>
    <cellStyle name="Currency 6 2 6 2 2 3" xfId="14396" xr:uid="{00000000-0005-0000-0000-0000FC2C0000}"/>
    <cellStyle name="Currency 6 2 6 2 3" xfId="14397" xr:uid="{00000000-0005-0000-0000-0000FD2C0000}"/>
    <cellStyle name="Currency 6 2 6 2 3 2" xfId="14398" xr:uid="{00000000-0005-0000-0000-0000FE2C0000}"/>
    <cellStyle name="Currency 6 2 6 2 3 2 2" xfId="14399" xr:uid="{00000000-0005-0000-0000-0000FF2C0000}"/>
    <cellStyle name="Currency 6 2 6 2 3 3" xfId="14400" xr:uid="{00000000-0005-0000-0000-0000002D0000}"/>
    <cellStyle name="Currency 6 2 6 2 4" xfId="14401" xr:uid="{00000000-0005-0000-0000-0000012D0000}"/>
    <cellStyle name="Currency 6 2 6 2 4 2" xfId="14402" xr:uid="{00000000-0005-0000-0000-0000022D0000}"/>
    <cellStyle name="Currency 6 2 6 2 4 2 2" xfId="14403" xr:uid="{00000000-0005-0000-0000-0000032D0000}"/>
    <cellStyle name="Currency 6 2 6 2 4 3" xfId="14404" xr:uid="{00000000-0005-0000-0000-0000042D0000}"/>
    <cellStyle name="Currency 6 2 6 2 5" xfId="14405" xr:uid="{00000000-0005-0000-0000-0000052D0000}"/>
    <cellStyle name="Currency 6 2 6 2 5 2" xfId="14406" xr:uid="{00000000-0005-0000-0000-0000062D0000}"/>
    <cellStyle name="Currency 6 2 6 2 6" xfId="14407" xr:uid="{00000000-0005-0000-0000-0000072D0000}"/>
    <cellStyle name="Currency 6 2 6 2 6 2" xfId="14408" xr:uid="{00000000-0005-0000-0000-0000082D0000}"/>
    <cellStyle name="Currency 6 2 6 2 7" xfId="14409" xr:uid="{00000000-0005-0000-0000-0000092D0000}"/>
    <cellStyle name="Currency 6 2 6 3" xfId="14410" xr:uid="{00000000-0005-0000-0000-00000A2D0000}"/>
    <cellStyle name="Currency 6 2 6 3 2" xfId="14411" xr:uid="{00000000-0005-0000-0000-00000B2D0000}"/>
    <cellStyle name="Currency 6 2 6 3 2 2" xfId="14412" xr:uid="{00000000-0005-0000-0000-00000C2D0000}"/>
    <cellStyle name="Currency 6 2 6 3 2 2 2" xfId="14413" xr:uid="{00000000-0005-0000-0000-00000D2D0000}"/>
    <cellStyle name="Currency 6 2 6 3 2 3" xfId="14414" xr:uid="{00000000-0005-0000-0000-00000E2D0000}"/>
    <cellStyle name="Currency 6 2 6 3 3" xfId="14415" xr:uid="{00000000-0005-0000-0000-00000F2D0000}"/>
    <cellStyle name="Currency 6 2 6 3 3 2" xfId="14416" xr:uid="{00000000-0005-0000-0000-0000102D0000}"/>
    <cellStyle name="Currency 6 2 6 3 3 2 2" xfId="14417" xr:uid="{00000000-0005-0000-0000-0000112D0000}"/>
    <cellStyle name="Currency 6 2 6 3 3 3" xfId="14418" xr:uid="{00000000-0005-0000-0000-0000122D0000}"/>
    <cellStyle name="Currency 6 2 6 3 4" xfId="14419" xr:uid="{00000000-0005-0000-0000-0000132D0000}"/>
    <cellStyle name="Currency 6 2 6 3 4 2" xfId="14420" xr:uid="{00000000-0005-0000-0000-0000142D0000}"/>
    <cellStyle name="Currency 6 2 6 3 4 2 2" xfId="14421" xr:uid="{00000000-0005-0000-0000-0000152D0000}"/>
    <cellStyle name="Currency 6 2 6 3 4 3" xfId="14422" xr:uid="{00000000-0005-0000-0000-0000162D0000}"/>
    <cellStyle name="Currency 6 2 6 3 5" xfId="14423" xr:uid="{00000000-0005-0000-0000-0000172D0000}"/>
    <cellStyle name="Currency 6 2 6 3 5 2" xfId="14424" xr:uid="{00000000-0005-0000-0000-0000182D0000}"/>
    <cellStyle name="Currency 6 2 6 3 6" xfId="14425" xr:uid="{00000000-0005-0000-0000-0000192D0000}"/>
    <cellStyle name="Currency 6 2 6 4" xfId="14426" xr:uid="{00000000-0005-0000-0000-00001A2D0000}"/>
    <cellStyle name="Currency 6 2 6 4 2" xfId="14427" xr:uid="{00000000-0005-0000-0000-00001B2D0000}"/>
    <cellStyle name="Currency 6 2 6 4 2 2" xfId="14428" xr:uid="{00000000-0005-0000-0000-00001C2D0000}"/>
    <cellStyle name="Currency 6 2 6 4 3" xfId="14429" xr:uid="{00000000-0005-0000-0000-00001D2D0000}"/>
    <cellStyle name="Currency 6 2 6 5" xfId="14430" xr:uid="{00000000-0005-0000-0000-00001E2D0000}"/>
    <cellStyle name="Currency 6 2 6 5 2" xfId="14431" xr:uid="{00000000-0005-0000-0000-00001F2D0000}"/>
    <cellStyle name="Currency 6 2 6 5 2 2" xfId="14432" xr:uid="{00000000-0005-0000-0000-0000202D0000}"/>
    <cellStyle name="Currency 6 2 6 5 3" xfId="14433" xr:uid="{00000000-0005-0000-0000-0000212D0000}"/>
    <cellStyle name="Currency 6 2 6 6" xfId="14434" xr:uid="{00000000-0005-0000-0000-0000222D0000}"/>
    <cellStyle name="Currency 6 2 6 6 2" xfId="14435" xr:uid="{00000000-0005-0000-0000-0000232D0000}"/>
    <cellStyle name="Currency 6 2 6 6 2 2" xfId="14436" xr:uid="{00000000-0005-0000-0000-0000242D0000}"/>
    <cellStyle name="Currency 6 2 6 6 3" xfId="14437" xr:uid="{00000000-0005-0000-0000-0000252D0000}"/>
    <cellStyle name="Currency 6 2 6 7" xfId="14438" xr:uid="{00000000-0005-0000-0000-0000262D0000}"/>
    <cellStyle name="Currency 6 2 6 7 2" xfId="14439" xr:uid="{00000000-0005-0000-0000-0000272D0000}"/>
    <cellStyle name="Currency 6 2 6 8" xfId="14440" xr:uid="{00000000-0005-0000-0000-0000282D0000}"/>
    <cellStyle name="Currency 6 2 6 8 2" xfId="14441" xr:uid="{00000000-0005-0000-0000-0000292D0000}"/>
    <cellStyle name="Currency 6 2 6 9" xfId="14442" xr:uid="{00000000-0005-0000-0000-00002A2D0000}"/>
    <cellStyle name="Currency 6 2 7" xfId="14443" xr:uid="{00000000-0005-0000-0000-00002B2D0000}"/>
    <cellStyle name="Currency 6 2 7 2" xfId="14444" xr:uid="{00000000-0005-0000-0000-00002C2D0000}"/>
    <cellStyle name="Currency 6 2 7 2 2" xfId="14445" xr:uid="{00000000-0005-0000-0000-00002D2D0000}"/>
    <cellStyle name="Currency 6 2 7 2 2 2" xfId="14446" xr:uid="{00000000-0005-0000-0000-00002E2D0000}"/>
    <cellStyle name="Currency 6 2 7 2 2 2 2" xfId="14447" xr:uid="{00000000-0005-0000-0000-00002F2D0000}"/>
    <cellStyle name="Currency 6 2 7 2 2 3" xfId="14448" xr:uid="{00000000-0005-0000-0000-0000302D0000}"/>
    <cellStyle name="Currency 6 2 7 2 3" xfId="14449" xr:uid="{00000000-0005-0000-0000-0000312D0000}"/>
    <cellStyle name="Currency 6 2 7 2 3 2" xfId="14450" xr:uid="{00000000-0005-0000-0000-0000322D0000}"/>
    <cellStyle name="Currency 6 2 7 2 3 2 2" xfId="14451" xr:uid="{00000000-0005-0000-0000-0000332D0000}"/>
    <cellStyle name="Currency 6 2 7 2 3 3" xfId="14452" xr:uid="{00000000-0005-0000-0000-0000342D0000}"/>
    <cellStyle name="Currency 6 2 7 2 4" xfId="14453" xr:uid="{00000000-0005-0000-0000-0000352D0000}"/>
    <cellStyle name="Currency 6 2 7 2 4 2" xfId="14454" xr:uid="{00000000-0005-0000-0000-0000362D0000}"/>
    <cellStyle name="Currency 6 2 7 2 4 2 2" xfId="14455" xr:uid="{00000000-0005-0000-0000-0000372D0000}"/>
    <cellStyle name="Currency 6 2 7 2 4 3" xfId="14456" xr:uid="{00000000-0005-0000-0000-0000382D0000}"/>
    <cellStyle name="Currency 6 2 7 2 5" xfId="14457" xr:uid="{00000000-0005-0000-0000-0000392D0000}"/>
    <cellStyle name="Currency 6 2 7 2 5 2" xfId="14458" xr:uid="{00000000-0005-0000-0000-00003A2D0000}"/>
    <cellStyle name="Currency 6 2 7 2 6" xfId="14459" xr:uid="{00000000-0005-0000-0000-00003B2D0000}"/>
    <cellStyle name="Currency 6 2 7 2 6 2" xfId="14460" xr:uid="{00000000-0005-0000-0000-00003C2D0000}"/>
    <cellStyle name="Currency 6 2 7 2 7" xfId="14461" xr:uid="{00000000-0005-0000-0000-00003D2D0000}"/>
    <cellStyle name="Currency 6 2 7 3" xfId="14462" xr:uid="{00000000-0005-0000-0000-00003E2D0000}"/>
    <cellStyle name="Currency 6 2 7 3 2" xfId="14463" xr:uid="{00000000-0005-0000-0000-00003F2D0000}"/>
    <cellStyle name="Currency 6 2 7 3 2 2" xfId="14464" xr:uid="{00000000-0005-0000-0000-0000402D0000}"/>
    <cellStyle name="Currency 6 2 7 3 2 2 2" xfId="14465" xr:uid="{00000000-0005-0000-0000-0000412D0000}"/>
    <cellStyle name="Currency 6 2 7 3 2 3" xfId="14466" xr:uid="{00000000-0005-0000-0000-0000422D0000}"/>
    <cellStyle name="Currency 6 2 7 3 3" xfId="14467" xr:uid="{00000000-0005-0000-0000-0000432D0000}"/>
    <cellStyle name="Currency 6 2 7 3 3 2" xfId="14468" xr:uid="{00000000-0005-0000-0000-0000442D0000}"/>
    <cellStyle name="Currency 6 2 7 3 3 2 2" xfId="14469" xr:uid="{00000000-0005-0000-0000-0000452D0000}"/>
    <cellStyle name="Currency 6 2 7 3 3 3" xfId="14470" xr:uid="{00000000-0005-0000-0000-0000462D0000}"/>
    <cellStyle name="Currency 6 2 7 3 4" xfId="14471" xr:uid="{00000000-0005-0000-0000-0000472D0000}"/>
    <cellStyle name="Currency 6 2 7 3 4 2" xfId="14472" xr:uid="{00000000-0005-0000-0000-0000482D0000}"/>
    <cellStyle name="Currency 6 2 7 3 4 2 2" xfId="14473" xr:uid="{00000000-0005-0000-0000-0000492D0000}"/>
    <cellStyle name="Currency 6 2 7 3 4 3" xfId="14474" xr:uid="{00000000-0005-0000-0000-00004A2D0000}"/>
    <cellStyle name="Currency 6 2 7 3 5" xfId="14475" xr:uid="{00000000-0005-0000-0000-00004B2D0000}"/>
    <cellStyle name="Currency 6 2 7 3 5 2" xfId="14476" xr:uid="{00000000-0005-0000-0000-00004C2D0000}"/>
    <cellStyle name="Currency 6 2 7 3 6" xfId="14477" xr:uid="{00000000-0005-0000-0000-00004D2D0000}"/>
    <cellStyle name="Currency 6 2 7 4" xfId="14478" xr:uid="{00000000-0005-0000-0000-00004E2D0000}"/>
    <cellStyle name="Currency 6 2 7 4 2" xfId="14479" xr:uid="{00000000-0005-0000-0000-00004F2D0000}"/>
    <cellStyle name="Currency 6 2 7 4 2 2" xfId="14480" xr:uid="{00000000-0005-0000-0000-0000502D0000}"/>
    <cellStyle name="Currency 6 2 7 4 3" xfId="14481" xr:uid="{00000000-0005-0000-0000-0000512D0000}"/>
    <cellStyle name="Currency 6 2 7 5" xfId="14482" xr:uid="{00000000-0005-0000-0000-0000522D0000}"/>
    <cellStyle name="Currency 6 2 7 5 2" xfId="14483" xr:uid="{00000000-0005-0000-0000-0000532D0000}"/>
    <cellStyle name="Currency 6 2 7 5 2 2" xfId="14484" xr:uid="{00000000-0005-0000-0000-0000542D0000}"/>
    <cellStyle name="Currency 6 2 7 5 3" xfId="14485" xr:uid="{00000000-0005-0000-0000-0000552D0000}"/>
    <cellStyle name="Currency 6 2 7 6" xfId="14486" xr:uid="{00000000-0005-0000-0000-0000562D0000}"/>
    <cellStyle name="Currency 6 2 7 6 2" xfId="14487" xr:uid="{00000000-0005-0000-0000-0000572D0000}"/>
    <cellStyle name="Currency 6 2 7 6 2 2" xfId="14488" xr:uid="{00000000-0005-0000-0000-0000582D0000}"/>
    <cellStyle name="Currency 6 2 7 6 3" xfId="14489" xr:uid="{00000000-0005-0000-0000-0000592D0000}"/>
    <cellStyle name="Currency 6 2 7 7" xfId="14490" xr:uid="{00000000-0005-0000-0000-00005A2D0000}"/>
    <cellStyle name="Currency 6 2 7 7 2" xfId="14491" xr:uid="{00000000-0005-0000-0000-00005B2D0000}"/>
    <cellStyle name="Currency 6 2 7 8" xfId="14492" xr:uid="{00000000-0005-0000-0000-00005C2D0000}"/>
    <cellStyle name="Currency 6 2 7 8 2" xfId="14493" xr:uid="{00000000-0005-0000-0000-00005D2D0000}"/>
    <cellStyle name="Currency 6 2 7 9" xfId="14494" xr:uid="{00000000-0005-0000-0000-00005E2D0000}"/>
    <cellStyle name="Currency 6 2 8" xfId="14495" xr:uid="{00000000-0005-0000-0000-00005F2D0000}"/>
    <cellStyle name="Currency 6 2 8 2" xfId="14496" xr:uid="{00000000-0005-0000-0000-0000602D0000}"/>
    <cellStyle name="Currency 6 2 8 2 2" xfId="14497" xr:uid="{00000000-0005-0000-0000-0000612D0000}"/>
    <cellStyle name="Currency 6 2 8 2 2 2" xfId="14498" xr:uid="{00000000-0005-0000-0000-0000622D0000}"/>
    <cellStyle name="Currency 6 2 8 2 3" xfId="14499" xr:uid="{00000000-0005-0000-0000-0000632D0000}"/>
    <cellStyle name="Currency 6 2 8 3" xfId="14500" xr:uid="{00000000-0005-0000-0000-0000642D0000}"/>
    <cellStyle name="Currency 6 2 8 3 2" xfId="14501" xr:uid="{00000000-0005-0000-0000-0000652D0000}"/>
    <cellStyle name="Currency 6 2 8 3 2 2" xfId="14502" xr:uid="{00000000-0005-0000-0000-0000662D0000}"/>
    <cellStyle name="Currency 6 2 8 3 3" xfId="14503" xr:uid="{00000000-0005-0000-0000-0000672D0000}"/>
    <cellStyle name="Currency 6 2 8 4" xfId="14504" xr:uid="{00000000-0005-0000-0000-0000682D0000}"/>
    <cellStyle name="Currency 6 2 8 4 2" xfId="14505" xr:uid="{00000000-0005-0000-0000-0000692D0000}"/>
    <cellStyle name="Currency 6 2 8 4 2 2" xfId="14506" xr:uid="{00000000-0005-0000-0000-00006A2D0000}"/>
    <cellStyle name="Currency 6 2 8 4 3" xfId="14507" xr:uid="{00000000-0005-0000-0000-00006B2D0000}"/>
    <cellStyle name="Currency 6 2 8 5" xfId="14508" xr:uid="{00000000-0005-0000-0000-00006C2D0000}"/>
    <cellStyle name="Currency 6 2 8 5 2" xfId="14509" xr:uid="{00000000-0005-0000-0000-00006D2D0000}"/>
    <cellStyle name="Currency 6 2 8 6" xfId="14510" xr:uid="{00000000-0005-0000-0000-00006E2D0000}"/>
    <cellStyle name="Currency 6 2 8 6 2" xfId="14511" xr:uid="{00000000-0005-0000-0000-00006F2D0000}"/>
    <cellStyle name="Currency 6 2 8 7" xfId="14512" xr:uid="{00000000-0005-0000-0000-0000702D0000}"/>
    <cellStyle name="Currency 6 2 9" xfId="14513" xr:uid="{00000000-0005-0000-0000-0000712D0000}"/>
    <cellStyle name="Currency 6 2 9 2" xfId="14514" xr:uid="{00000000-0005-0000-0000-0000722D0000}"/>
    <cellStyle name="Currency 6 2 9 2 2" xfId="14515" xr:uid="{00000000-0005-0000-0000-0000732D0000}"/>
    <cellStyle name="Currency 6 2 9 2 2 2" xfId="14516" xr:uid="{00000000-0005-0000-0000-0000742D0000}"/>
    <cellStyle name="Currency 6 2 9 2 3" xfId="14517" xr:uid="{00000000-0005-0000-0000-0000752D0000}"/>
    <cellStyle name="Currency 6 2 9 3" xfId="14518" xr:uid="{00000000-0005-0000-0000-0000762D0000}"/>
    <cellStyle name="Currency 6 2 9 3 2" xfId="14519" xr:uid="{00000000-0005-0000-0000-0000772D0000}"/>
    <cellStyle name="Currency 6 2 9 3 2 2" xfId="14520" xr:uid="{00000000-0005-0000-0000-0000782D0000}"/>
    <cellStyle name="Currency 6 2 9 3 3" xfId="14521" xr:uid="{00000000-0005-0000-0000-0000792D0000}"/>
    <cellStyle name="Currency 6 2 9 4" xfId="14522" xr:uid="{00000000-0005-0000-0000-00007A2D0000}"/>
    <cellStyle name="Currency 6 2 9 4 2" xfId="14523" xr:uid="{00000000-0005-0000-0000-00007B2D0000}"/>
    <cellStyle name="Currency 6 2 9 4 2 2" xfId="14524" xr:uid="{00000000-0005-0000-0000-00007C2D0000}"/>
    <cellStyle name="Currency 6 2 9 4 3" xfId="14525" xr:uid="{00000000-0005-0000-0000-00007D2D0000}"/>
    <cellStyle name="Currency 6 2 9 5" xfId="14526" xr:uid="{00000000-0005-0000-0000-00007E2D0000}"/>
    <cellStyle name="Currency 6 2 9 5 2" xfId="14527" xr:uid="{00000000-0005-0000-0000-00007F2D0000}"/>
    <cellStyle name="Currency 6 2 9 6" xfId="14528" xr:uid="{00000000-0005-0000-0000-0000802D0000}"/>
    <cellStyle name="Currency 6 3" xfId="594" xr:uid="{00000000-0005-0000-0000-0000812D0000}"/>
    <cellStyle name="Currency 6 3 10" xfId="14529" xr:uid="{00000000-0005-0000-0000-0000822D0000}"/>
    <cellStyle name="Currency 6 3 10 2" xfId="14530" xr:uid="{00000000-0005-0000-0000-0000832D0000}"/>
    <cellStyle name="Currency 6 3 10 2 2" xfId="14531" xr:uid="{00000000-0005-0000-0000-0000842D0000}"/>
    <cellStyle name="Currency 6 3 10 3" xfId="14532" xr:uid="{00000000-0005-0000-0000-0000852D0000}"/>
    <cellStyle name="Currency 6 3 11" xfId="14533" xr:uid="{00000000-0005-0000-0000-0000862D0000}"/>
    <cellStyle name="Currency 6 3 11 2" xfId="14534" xr:uid="{00000000-0005-0000-0000-0000872D0000}"/>
    <cellStyle name="Currency 6 3 11 2 2" xfId="14535" xr:uid="{00000000-0005-0000-0000-0000882D0000}"/>
    <cellStyle name="Currency 6 3 11 3" xfId="14536" xr:uid="{00000000-0005-0000-0000-0000892D0000}"/>
    <cellStyle name="Currency 6 3 12" xfId="14537" xr:uid="{00000000-0005-0000-0000-00008A2D0000}"/>
    <cellStyle name="Currency 6 3 12 2" xfId="14538" xr:uid="{00000000-0005-0000-0000-00008B2D0000}"/>
    <cellStyle name="Currency 6 3 12 2 2" xfId="14539" xr:uid="{00000000-0005-0000-0000-00008C2D0000}"/>
    <cellStyle name="Currency 6 3 12 3" xfId="14540" xr:uid="{00000000-0005-0000-0000-00008D2D0000}"/>
    <cellStyle name="Currency 6 3 13" xfId="14541" xr:uid="{00000000-0005-0000-0000-00008E2D0000}"/>
    <cellStyle name="Currency 6 3 13 2" xfId="14542" xr:uid="{00000000-0005-0000-0000-00008F2D0000}"/>
    <cellStyle name="Currency 6 3 14" xfId="14543" xr:uid="{00000000-0005-0000-0000-0000902D0000}"/>
    <cellStyle name="Currency 6 3 14 2" xfId="14544" xr:uid="{00000000-0005-0000-0000-0000912D0000}"/>
    <cellStyle name="Currency 6 3 15" xfId="14545" xr:uid="{00000000-0005-0000-0000-0000922D0000}"/>
    <cellStyle name="Currency 6 3 15 2" xfId="14546" xr:uid="{00000000-0005-0000-0000-0000932D0000}"/>
    <cellStyle name="Currency 6 3 16" xfId="14547" xr:uid="{00000000-0005-0000-0000-0000942D0000}"/>
    <cellStyle name="Currency 6 3 16 2" xfId="14548" xr:uid="{00000000-0005-0000-0000-0000952D0000}"/>
    <cellStyle name="Currency 6 3 17" xfId="14549" xr:uid="{00000000-0005-0000-0000-0000962D0000}"/>
    <cellStyle name="Currency 6 3 18" xfId="14550" xr:uid="{00000000-0005-0000-0000-0000972D0000}"/>
    <cellStyle name="Currency 6 3 2" xfId="595" xr:uid="{00000000-0005-0000-0000-0000982D0000}"/>
    <cellStyle name="Currency 6 3 2 2" xfId="14551" xr:uid="{00000000-0005-0000-0000-0000992D0000}"/>
    <cellStyle name="Currency 6 3 3" xfId="596" xr:uid="{00000000-0005-0000-0000-00009A2D0000}"/>
    <cellStyle name="Currency 6 3 3 10" xfId="14552" xr:uid="{00000000-0005-0000-0000-00009B2D0000}"/>
    <cellStyle name="Currency 6 3 3 11" xfId="55124" xr:uid="{00000000-0005-0000-0000-00009C2D0000}"/>
    <cellStyle name="Currency 6 3 3 2" xfId="597" xr:uid="{00000000-0005-0000-0000-00009D2D0000}"/>
    <cellStyle name="Currency 6 3 3 2 2" xfId="14553" xr:uid="{00000000-0005-0000-0000-00009E2D0000}"/>
    <cellStyle name="Currency 6 3 3 2 2 2" xfId="14554" xr:uid="{00000000-0005-0000-0000-00009F2D0000}"/>
    <cellStyle name="Currency 6 3 3 2 2 2 2" xfId="14555" xr:uid="{00000000-0005-0000-0000-0000A02D0000}"/>
    <cellStyle name="Currency 6 3 3 2 2 3" xfId="14556" xr:uid="{00000000-0005-0000-0000-0000A12D0000}"/>
    <cellStyle name="Currency 6 3 3 2 3" xfId="14557" xr:uid="{00000000-0005-0000-0000-0000A22D0000}"/>
    <cellStyle name="Currency 6 3 3 2 3 2" xfId="14558" xr:uid="{00000000-0005-0000-0000-0000A32D0000}"/>
    <cellStyle name="Currency 6 3 3 2 3 2 2" xfId="14559" xr:uid="{00000000-0005-0000-0000-0000A42D0000}"/>
    <cellStyle name="Currency 6 3 3 2 3 3" xfId="14560" xr:uid="{00000000-0005-0000-0000-0000A52D0000}"/>
    <cellStyle name="Currency 6 3 3 2 4" xfId="14561" xr:uid="{00000000-0005-0000-0000-0000A62D0000}"/>
    <cellStyle name="Currency 6 3 3 2 4 2" xfId="14562" xr:uid="{00000000-0005-0000-0000-0000A72D0000}"/>
    <cellStyle name="Currency 6 3 3 2 4 2 2" xfId="14563" xr:uid="{00000000-0005-0000-0000-0000A82D0000}"/>
    <cellStyle name="Currency 6 3 3 2 4 3" xfId="14564" xr:uid="{00000000-0005-0000-0000-0000A92D0000}"/>
    <cellStyle name="Currency 6 3 3 2 5" xfId="14565" xr:uid="{00000000-0005-0000-0000-0000AA2D0000}"/>
    <cellStyle name="Currency 6 3 3 2 5 2" xfId="14566" xr:uid="{00000000-0005-0000-0000-0000AB2D0000}"/>
    <cellStyle name="Currency 6 3 3 2 6" xfId="14567" xr:uid="{00000000-0005-0000-0000-0000AC2D0000}"/>
    <cellStyle name="Currency 6 3 3 2 6 2" xfId="14568" xr:uid="{00000000-0005-0000-0000-0000AD2D0000}"/>
    <cellStyle name="Currency 6 3 3 2 7" xfId="14569" xr:uid="{00000000-0005-0000-0000-0000AE2D0000}"/>
    <cellStyle name="Currency 6 3 3 2 8" xfId="55125" xr:uid="{00000000-0005-0000-0000-0000AF2D0000}"/>
    <cellStyle name="Currency 6 3 3 3" xfId="14570" xr:uid="{00000000-0005-0000-0000-0000B02D0000}"/>
    <cellStyle name="Currency 6 3 3 3 2" xfId="14571" xr:uid="{00000000-0005-0000-0000-0000B12D0000}"/>
    <cellStyle name="Currency 6 3 3 3 2 2" xfId="14572" xr:uid="{00000000-0005-0000-0000-0000B22D0000}"/>
    <cellStyle name="Currency 6 3 3 3 2 2 2" xfId="14573" xr:uid="{00000000-0005-0000-0000-0000B32D0000}"/>
    <cellStyle name="Currency 6 3 3 3 2 3" xfId="14574" xr:uid="{00000000-0005-0000-0000-0000B42D0000}"/>
    <cellStyle name="Currency 6 3 3 3 3" xfId="14575" xr:uid="{00000000-0005-0000-0000-0000B52D0000}"/>
    <cellStyle name="Currency 6 3 3 3 3 2" xfId="14576" xr:uid="{00000000-0005-0000-0000-0000B62D0000}"/>
    <cellStyle name="Currency 6 3 3 3 3 2 2" xfId="14577" xr:uid="{00000000-0005-0000-0000-0000B72D0000}"/>
    <cellStyle name="Currency 6 3 3 3 3 3" xfId="14578" xr:uid="{00000000-0005-0000-0000-0000B82D0000}"/>
    <cellStyle name="Currency 6 3 3 3 4" xfId="14579" xr:uid="{00000000-0005-0000-0000-0000B92D0000}"/>
    <cellStyle name="Currency 6 3 3 3 4 2" xfId="14580" xr:uid="{00000000-0005-0000-0000-0000BA2D0000}"/>
    <cellStyle name="Currency 6 3 3 3 4 2 2" xfId="14581" xr:uid="{00000000-0005-0000-0000-0000BB2D0000}"/>
    <cellStyle name="Currency 6 3 3 3 4 3" xfId="14582" xr:uid="{00000000-0005-0000-0000-0000BC2D0000}"/>
    <cellStyle name="Currency 6 3 3 3 5" xfId="14583" xr:uid="{00000000-0005-0000-0000-0000BD2D0000}"/>
    <cellStyle name="Currency 6 3 3 3 5 2" xfId="14584" xr:uid="{00000000-0005-0000-0000-0000BE2D0000}"/>
    <cellStyle name="Currency 6 3 3 3 6" xfId="14585" xr:uid="{00000000-0005-0000-0000-0000BF2D0000}"/>
    <cellStyle name="Currency 6 3 3 4" xfId="14586" xr:uid="{00000000-0005-0000-0000-0000C02D0000}"/>
    <cellStyle name="Currency 6 3 3 4 2" xfId="14587" xr:uid="{00000000-0005-0000-0000-0000C12D0000}"/>
    <cellStyle name="Currency 6 3 3 4 2 2" xfId="14588" xr:uid="{00000000-0005-0000-0000-0000C22D0000}"/>
    <cellStyle name="Currency 6 3 3 4 3" xfId="14589" xr:uid="{00000000-0005-0000-0000-0000C32D0000}"/>
    <cellStyle name="Currency 6 3 3 5" xfId="14590" xr:uid="{00000000-0005-0000-0000-0000C42D0000}"/>
    <cellStyle name="Currency 6 3 3 5 2" xfId="14591" xr:uid="{00000000-0005-0000-0000-0000C52D0000}"/>
    <cellStyle name="Currency 6 3 3 5 2 2" xfId="14592" xr:uid="{00000000-0005-0000-0000-0000C62D0000}"/>
    <cellStyle name="Currency 6 3 3 5 3" xfId="14593" xr:uid="{00000000-0005-0000-0000-0000C72D0000}"/>
    <cellStyle name="Currency 6 3 3 6" xfId="14594" xr:uid="{00000000-0005-0000-0000-0000C82D0000}"/>
    <cellStyle name="Currency 6 3 3 6 2" xfId="14595" xr:uid="{00000000-0005-0000-0000-0000C92D0000}"/>
    <cellStyle name="Currency 6 3 3 6 2 2" xfId="14596" xr:uid="{00000000-0005-0000-0000-0000CA2D0000}"/>
    <cellStyle name="Currency 6 3 3 6 3" xfId="14597" xr:uid="{00000000-0005-0000-0000-0000CB2D0000}"/>
    <cellStyle name="Currency 6 3 3 7" xfId="14598" xr:uid="{00000000-0005-0000-0000-0000CC2D0000}"/>
    <cellStyle name="Currency 6 3 3 7 2" xfId="14599" xr:uid="{00000000-0005-0000-0000-0000CD2D0000}"/>
    <cellStyle name="Currency 6 3 3 8" xfId="14600" xr:uid="{00000000-0005-0000-0000-0000CE2D0000}"/>
    <cellStyle name="Currency 6 3 3 8 2" xfId="14601" xr:uid="{00000000-0005-0000-0000-0000CF2D0000}"/>
    <cellStyle name="Currency 6 3 3 9" xfId="14602" xr:uid="{00000000-0005-0000-0000-0000D02D0000}"/>
    <cellStyle name="Currency 6 3 4" xfId="598" xr:uid="{00000000-0005-0000-0000-0000D12D0000}"/>
    <cellStyle name="Currency 6 3 4 10" xfId="14603" xr:uid="{00000000-0005-0000-0000-0000D22D0000}"/>
    <cellStyle name="Currency 6 3 4 2" xfId="599" xr:uid="{00000000-0005-0000-0000-0000D32D0000}"/>
    <cellStyle name="Currency 6 3 4 2 2" xfId="14604" xr:uid="{00000000-0005-0000-0000-0000D42D0000}"/>
    <cellStyle name="Currency 6 3 4 2 2 2" xfId="14605" xr:uid="{00000000-0005-0000-0000-0000D52D0000}"/>
    <cellStyle name="Currency 6 3 4 2 2 2 2" xfId="14606" xr:uid="{00000000-0005-0000-0000-0000D62D0000}"/>
    <cellStyle name="Currency 6 3 4 2 2 3" xfId="14607" xr:uid="{00000000-0005-0000-0000-0000D72D0000}"/>
    <cellStyle name="Currency 6 3 4 2 3" xfId="14608" xr:uid="{00000000-0005-0000-0000-0000D82D0000}"/>
    <cellStyle name="Currency 6 3 4 2 3 2" xfId="14609" xr:uid="{00000000-0005-0000-0000-0000D92D0000}"/>
    <cellStyle name="Currency 6 3 4 2 3 2 2" xfId="14610" xr:uid="{00000000-0005-0000-0000-0000DA2D0000}"/>
    <cellStyle name="Currency 6 3 4 2 3 3" xfId="14611" xr:uid="{00000000-0005-0000-0000-0000DB2D0000}"/>
    <cellStyle name="Currency 6 3 4 2 4" xfId="14612" xr:uid="{00000000-0005-0000-0000-0000DC2D0000}"/>
    <cellStyle name="Currency 6 3 4 2 4 2" xfId="14613" xr:uid="{00000000-0005-0000-0000-0000DD2D0000}"/>
    <cellStyle name="Currency 6 3 4 2 4 2 2" xfId="14614" xr:uid="{00000000-0005-0000-0000-0000DE2D0000}"/>
    <cellStyle name="Currency 6 3 4 2 4 3" xfId="14615" xr:uid="{00000000-0005-0000-0000-0000DF2D0000}"/>
    <cellStyle name="Currency 6 3 4 2 5" xfId="14616" xr:uid="{00000000-0005-0000-0000-0000E02D0000}"/>
    <cellStyle name="Currency 6 3 4 2 5 2" xfId="14617" xr:uid="{00000000-0005-0000-0000-0000E12D0000}"/>
    <cellStyle name="Currency 6 3 4 2 6" xfId="14618" xr:uid="{00000000-0005-0000-0000-0000E22D0000}"/>
    <cellStyle name="Currency 6 3 4 2 6 2" xfId="14619" xr:uid="{00000000-0005-0000-0000-0000E32D0000}"/>
    <cellStyle name="Currency 6 3 4 2 7" xfId="14620" xr:uid="{00000000-0005-0000-0000-0000E42D0000}"/>
    <cellStyle name="Currency 6 3 4 3" xfId="14621" xr:uid="{00000000-0005-0000-0000-0000E52D0000}"/>
    <cellStyle name="Currency 6 3 4 3 2" xfId="14622" xr:uid="{00000000-0005-0000-0000-0000E62D0000}"/>
    <cellStyle name="Currency 6 3 4 3 2 2" xfId="14623" xr:uid="{00000000-0005-0000-0000-0000E72D0000}"/>
    <cellStyle name="Currency 6 3 4 3 2 2 2" xfId="14624" xr:uid="{00000000-0005-0000-0000-0000E82D0000}"/>
    <cellStyle name="Currency 6 3 4 3 2 3" xfId="14625" xr:uid="{00000000-0005-0000-0000-0000E92D0000}"/>
    <cellStyle name="Currency 6 3 4 3 3" xfId="14626" xr:uid="{00000000-0005-0000-0000-0000EA2D0000}"/>
    <cellStyle name="Currency 6 3 4 3 3 2" xfId="14627" xr:uid="{00000000-0005-0000-0000-0000EB2D0000}"/>
    <cellStyle name="Currency 6 3 4 3 3 2 2" xfId="14628" xr:uid="{00000000-0005-0000-0000-0000EC2D0000}"/>
    <cellStyle name="Currency 6 3 4 3 3 3" xfId="14629" xr:uid="{00000000-0005-0000-0000-0000ED2D0000}"/>
    <cellStyle name="Currency 6 3 4 3 4" xfId="14630" xr:uid="{00000000-0005-0000-0000-0000EE2D0000}"/>
    <cellStyle name="Currency 6 3 4 3 4 2" xfId="14631" xr:uid="{00000000-0005-0000-0000-0000EF2D0000}"/>
    <cellStyle name="Currency 6 3 4 3 4 2 2" xfId="14632" xr:uid="{00000000-0005-0000-0000-0000F02D0000}"/>
    <cellStyle name="Currency 6 3 4 3 4 3" xfId="14633" xr:uid="{00000000-0005-0000-0000-0000F12D0000}"/>
    <cellStyle name="Currency 6 3 4 3 5" xfId="14634" xr:uid="{00000000-0005-0000-0000-0000F22D0000}"/>
    <cellStyle name="Currency 6 3 4 3 5 2" xfId="14635" xr:uid="{00000000-0005-0000-0000-0000F32D0000}"/>
    <cellStyle name="Currency 6 3 4 3 6" xfId="14636" xr:uid="{00000000-0005-0000-0000-0000F42D0000}"/>
    <cellStyle name="Currency 6 3 4 4" xfId="14637" xr:uid="{00000000-0005-0000-0000-0000F52D0000}"/>
    <cellStyle name="Currency 6 3 4 4 2" xfId="14638" xr:uid="{00000000-0005-0000-0000-0000F62D0000}"/>
    <cellStyle name="Currency 6 3 4 4 2 2" xfId="14639" xr:uid="{00000000-0005-0000-0000-0000F72D0000}"/>
    <cellStyle name="Currency 6 3 4 4 3" xfId="14640" xr:uid="{00000000-0005-0000-0000-0000F82D0000}"/>
    <cellStyle name="Currency 6 3 4 5" xfId="14641" xr:uid="{00000000-0005-0000-0000-0000F92D0000}"/>
    <cellStyle name="Currency 6 3 4 5 2" xfId="14642" xr:uid="{00000000-0005-0000-0000-0000FA2D0000}"/>
    <cellStyle name="Currency 6 3 4 5 2 2" xfId="14643" xr:uid="{00000000-0005-0000-0000-0000FB2D0000}"/>
    <cellStyle name="Currency 6 3 4 5 3" xfId="14644" xr:uid="{00000000-0005-0000-0000-0000FC2D0000}"/>
    <cellStyle name="Currency 6 3 4 6" xfId="14645" xr:uid="{00000000-0005-0000-0000-0000FD2D0000}"/>
    <cellStyle name="Currency 6 3 4 6 2" xfId="14646" xr:uid="{00000000-0005-0000-0000-0000FE2D0000}"/>
    <cellStyle name="Currency 6 3 4 6 2 2" xfId="14647" xr:uid="{00000000-0005-0000-0000-0000FF2D0000}"/>
    <cellStyle name="Currency 6 3 4 6 3" xfId="14648" xr:uid="{00000000-0005-0000-0000-0000002E0000}"/>
    <cellStyle name="Currency 6 3 4 7" xfId="14649" xr:uid="{00000000-0005-0000-0000-0000012E0000}"/>
    <cellStyle name="Currency 6 3 4 7 2" xfId="14650" xr:uid="{00000000-0005-0000-0000-0000022E0000}"/>
    <cellStyle name="Currency 6 3 4 8" xfId="14651" xr:uid="{00000000-0005-0000-0000-0000032E0000}"/>
    <cellStyle name="Currency 6 3 4 8 2" xfId="14652" xr:uid="{00000000-0005-0000-0000-0000042E0000}"/>
    <cellStyle name="Currency 6 3 4 9" xfId="14653" xr:uid="{00000000-0005-0000-0000-0000052E0000}"/>
    <cellStyle name="Currency 6 3 5" xfId="600" xr:uid="{00000000-0005-0000-0000-0000062E0000}"/>
    <cellStyle name="Currency 6 3 5 2" xfId="14654" xr:uid="{00000000-0005-0000-0000-0000072E0000}"/>
    <cellStyle name="Currency 6 3 5 2 2" xfId="14655" xr:uid="{00000000-0005-0000-0000-0000082E0000}"/>
    <cellStyle name="Currency 6 3 5 2 2 2" xfId="14656" xr:uid="{00000000-0005-0000-0000-0000092E0000}"/>
    <cellStyle name="Currency 6 3 5 2 3" xfId="14657" xr:uid="{00000000-0005-0000-0000-00000A2E0000}"/>
    <cellStyle name="Currency 6 3 5 3" xfId="14658" xr:uid="{00000000-0005-0000-0000-00000B2E0000}"/>
    <cellStyle name="Currency 6 3 5 3 2" xfId="14659" xr:uid="{00000000-0005-0000-0000-00000C2E0000}"/>
    <cellStyle name="Currency 6 3 5 3 2 2" xfId="14660" xr:uid="{00000000-0005-0000-0000-00000D2E0000}"/>
    <cellStyle name="Currency 6 3 5 3 3" xfId="14661" xr:uid="{00000000-0005-0000-0000-00000E2E0000}"/>
    <cellStyle name="Currency 6 3 5 4" xfId="14662" xr:uid="{00000000-0005-0000-0000-00000F2E0000}"/>
    <cellStyle name="Currency 6 3 5 4 2" xfId="14663" xr:uid="{00000000-0005-0000-0000-0000102E0000}"/>
    <cellStyle name="Currency 6 3 5 4 2 2" xfId="14664" xr:uid="{00000000-0005-0000-0000-0000112E0000}"/>
    <cellStyle name="Currency 6 3 5 4 3" xfId="14665" xr:uid="{00000000-0005-0000-0000-0000122E0000}"/>
    <cellStyle name="Currency 6 3 5 5" xfId="14666" xr:uid="{00000000-0005-0000-0000-0000132E0000}"/>
    <cellStyle name="Currency 6 3 5 5 2" xfId="14667" xr:uid="{00000000-0005-0000-0000-0000142E0000}"/>
    <cellStyle name="Currency 6 3 5 6" xfId="14668" xr:uid="{00000000-0005-0000-0000-0000152E0000}"/>
    <cellStyle name="Currency 6 3 5 6 2" xfId="14669" xr:uid="{00000000-0005-0000-0000-0000162E0000}"/>
    <cellStyle name="Currency 6 3 5 7" xfId="14670" xr:uid="{00000000-0005-0000-0000-0000172E0000}"/>
    <cellStyle name="Currency 6 3 6" xfId="14671" xr:uid="{00000000-0005-0000-0000-0000182E0000}"/>
    <cellStyle name="Currency 6 3 6 2" xfId="14672" xr:uid="{00000000-0005-0000-0000-0000192E0000}"/>
    <cellStyle name="Currency 6 3 6 2 2" xfId="14673" xr:uid="{00000000-0005-0000-0000-00001A2E0000}"/>
    <cellStyle name="Currency 6 3 6 2 2 2" xfId="14674" xr:uid="{00000000-0005-0000-0000-00001B2E0000}"/>
    <cellStyle name="Currency 6 3 6 2 3" xfId="14675" xr:uid="{00000000-0005-0000-0000-00001C2E0000}"/>
    <cellStyle name="Currency 6 3 6 3" xfId="14676" xr:uid="{00000000-0005-0000-0000-00001D2E0000}"/>
    <cellStyle name="Currency 6 3 6 3 2" xfId="14677" xr:uid="{00000000-0005-0000-0000-00001E2E0000}"/>
    <cellStyle name="Currency 6 3 6 3 2 2" xfId="14678" xr:uid="{00000000-0005-0000-0000-00001F2E0000}"/>
    <cellStyle name="Currency 6 3 6 3 3" xfId="14679" xr:uid="{00000000-0005-0000-0000-0000202E0000}"/>
    <cellStyle name="Currency 6 3 6 4" xfId="14680" xr:uid="{00000000-0005-0000-0000-0000212E0000}"/>
    <cellStyle name="Currency 6 3 6 4 2" xfId="14681" xr:uid="{00000000-0005-0000-0000-0000222E0000}"/>
    <cellStyle name="Currency 6 3 6 4 2 2" xfId="14682" xr:uid="{00000000-0005-0000-0000-0000232E0000}"/>
    <cellStyle name="Currency 6 3 6 4 3" xfId="14683" xr:uid="{00000000-0005-0000-0000-0000242E0000}"/>
    <cellStyle name="Currency 6 3 6 5" xfId="14684" xr:uid="{00000000-0005-0000-0000-0000252E0000}"/>
    <cellStyle name="Currency 6 3 6 5 2" xfId="14685" xr:uid="{00000000-0005-0000-0000-0000262E0000}"/>
    <cellStyle name="Currency 6 3 6 6" xfId="14686" xr:uid="{00000000-0005-0000-0000-0000272E0000}"/>
    <cellStyle name="Currency 6 3 7" xfId="14687" xr:uid="{00000000-0005-0000-0000-0000282E0000}"/>
    <cellStyle name="Currency 6 3 7 2" xfId="14688" xr:uid="{00000000-0005-0000-0000-0000292E0000}"/>
    <cellStyle name="Currency 6 3 7 2 2" xfId="14689" xr:uid="{00000000-0005-0000-0000-00002A2E0000}"/>
    <cellStyle name="Currency 6 3 7 2 2 2" xfId="14690" xr:uid="{00000000-0005-0000-0000-00002B2E0000}"/>
    <cellStyle name="Currency 6 3 7 2 3" xfId="14691" xr:uid="{00000000-0005-0000-0000-00002C2E0000}"/>
    <cellStyle name="Currency 6 3 7 3" xfId="14692" xr:uid="{00000000-0005-0000-0000-00002D2E0000}"/>
    <cellStyle name="Currency 6 3 7 3 2" xfId="14693" xr:uid="{00000000-0005-0000-0000-00002E2E0000}"/>
    <cellStyle name="Currency 6 3 7 3 2 2" xfId="14694" xr:uid="{00000000-0005-0000-0000-00002F2E0000}"/>
    <cellStyle name="Currency 6 3 7 3 3" xfId="14695" xr:uid="{00000000-0005-0000-0000-0000302E0000}"/>
    <cellStyle name="Currency 6 3 7 4" xfId="14696" xr:uid="{00000000-0005-0000-0000-0000312E0000}"/>
    <cellStyle name="Currency 6 3 7 4 2" xfId="14697" xr:uid="{00000000-0005-0000-0000-0000322E0000}"/>
    <cellStyle name="Currency 6 3 7 4 2 2" xfId="14698" xr:uid="{00000000-0005-0000-0000-0000332E0000}"/>
    <cellStyle name="Currency 6 3 7 4 3" xfId="14699" xr:uid="{00000000-0005-0000-0000-0000342E0000}"/>
    <cellStyle name="Currency 6 3 7 5" xfId="14700" xr:uid="{00000000-0005-0000-0000-0000352E0000}"/>
    <cellStyle name="Currency 6 3 7 5 2" xfId="14701" xr:uid="{00000000-0005-0000-0000-0000362E0000}"/>
    <cellStyle name="Currency 6 3 7 6" xfId="14702" xr:uid="{00000000-0005-0000-0000-0000372E0000}"/>
    <cellStyle name="Currency 6 3 8" xfId="14703" xr:uid="{00000000-0005-0000-0000-0000382E0000}"/>
    <cellStyle name="Currency 6 3 8 2" xfId="14704" xr:uid="{00000000-0005-0000-0000-0000392E0000}"/>
    <cellStyle name="Currency 6 3 8 2 2" xfId="14705" xr:uid="{00000000-0005-0000-0000-00003A2E0000}"/>
    <cellStyle name="Currency 6 3 8 2 2 2" xfId="14706" xr:uid="{00000000-0005-0000-0000-00003B2E0000}"/>
    <cellStyle name="Currency 6 3 8 2 3" xfId="14707" xr:uid="{00000000-0005-0000-0000-00003C2E0000}"/>
    <cellStyle name="Currency 6 3 8 3" xfId="14708" xr:uid="{00000000-0005-0000-0000-00003D2E0000}"/>
    <cellStyle name="Currency 6 3 8 3 2" xfId="14709" xr:uid="{00000000-0005-0000-0000-00003E2E0000}"/>
    <cellStyle name="Currency 6 3 8 3 2 2" xfId="14710" xr:uid="{00000000-0005-0000-0000-00003F2E0000}"/>
    <cellStyle name="Currency 6 3 8 3 3" xfId="14711" xr:uid="{00000000-0005-0000-0000-0000402E0000}"/>
    <cellStyle name="Currency 6 3 8 4" xfId="14712" xr:uid="{00000000-0005-0000-0000-0000412E0000}"/>
    <cellStyle name="Currency 6 3 8 4 2" xfId="14713" xr:uid="{00000000-0005-0000-0000-0000422E0000}"/>
    <cellStyle name="Currency 6 3 8 4 2 2" xfId="14714" xr:uid="{00000000-0005-0000-0000-0000432E0000}"/>
    <cellStyle name="Currency 6 3 8 4 3" xfId="14715" xr:uid="{00000000-0005-0000-0000-0000442E0000}"/>
    <cellStyle name="Currency 6 3 8 5" xfId="14716" xr:uid="{00000000-0005-0000-0000-0000452E0000}"/>
    <cellStyle name="Currency 6 3 8 5 2" xfId="14717" xr:uid="{00000000-0005-0000-0000-0000462E0000}"/>
    <cellStyle name="Currency 6 3 8 6" xfId="14718" xr:uid="{00000000-0005-0000-0000-0000472E0000}"/>
    <cellStyle name="Currency 6 3 9" xfId="14719" xr:uid="{00000000-0005-0000-0000-0000482E0000}"/>
    <cellStyle name="Currency 6 3 9 2" xfId="14720" xr:uid="{00000000-0005-0000-0000-0000492E0000}"/>
    <cellStyle name="Currency 6 3 9 2 2" xfId="14721" xr:uid="{00000000-0005-0000-0000-00004A2E0000}"/>
    <cellStyle name="Currency 6 3 9 3" xfId="14722" xr:uid="{00000000-0005-0000-0000-00004B2E0000}"/>
    <cellStyle name="Currency 6 4" xfId="601" xr:uid="{00000000-0005-0000-0000-00004C2E0000}"/>
    <cellStyle name="Currency 6 4 10" xfId="14723" xr:uid="{00000000-0005-0000-0000-00004D2E0000}"/>
    <cellStyle name="Currency 6 4 10 2" xfId="14724" xr:uid="{00000000-0005-0000-0000-00004E2E0000}"/>
    <cellStyle name="Currency 6 4 10 2 2" xfId="14725" xr:uid="{00000000-0005-0000-0000-00004F2E0000}"/>
    <cellStyle name="Currency 6 4 10 3" xfId="14726" xr:uid="{00000000-0005-0000-0000-0000502E0000}"/>
    <cellStyle name="Currency 6 4 11" xfId="14727" xr:uid="{00000000-0005-0000-0000-0000512E0000}"/>
    <cellStyle name="Currency 6 4 11 2" xfId="14728" xr:uid="{00000000-0005-0000-0000-0000522E0000}"/>
    <cellStyle name="Currency 6 4 11 2 2" xfId="14729" xr:uid="{00000000-0005-0000-0000-0000532E0000}"/>
    <cellStyle name="Currency 6 4 11 3" xfId="14730" xr:uid="{00000000-0005-0000-0000-0000542E0000}"/>
    <cellStyle name="Currency 6 4 12" xfId="14731" xr:uid="{00000000-0005-0000-0000-0000552E0000}"/>
    <cellStyle name="Currency 6 4 12 2" xfId="14732" xr:uid="{00000000-0005-0000-0000-0000562E0000}"/>
    <cellStyle name="Currency 6 4 13" xfId="14733" xr:uid="{00000000-0005-0000-0000-0000572E0000}"/>
    <cellStyle name="Currency 6 4 13 2" xfId="14734" xr:uid="{00000000-0005-0000-0000-0000582E0000}"/>
    <cellStyle name="Currency 6 4 14" xfId="14735" xr:uid="{00000000-0005-0000-0000-0000592E0000}"/>
    <cellStyle name="Currency 6 4 14 2" xfId="14736" xr:uid="{00000000-0005-0000-0000-00005A2E0000}"/>
    <cellStyle name="Currency 6 4 15" xfId="14737" xr:uid="{00000000-0005-0000-0000-00005B2E0000}"/>
    <cellStyle name="Currency 6 4 15 2" xfId="14738" xr:uid="{00000000-0005-0000-0000-00005C2E0000}"/>
    <cellStyle name="Currency 6 4 16" xfId="14739" xr:uid="{00000000-0005-0000-0000-00005D2E0000}"/>
    <cellStyle name="Currency 6 4 17" xfId="14740" xr:uid="{00000000-0005-0000-0000-00005E2E0000}"/>
    <cellStyle name="Currency 6 4 2" xfId="602" xr:uid="{00000000-0005-0000-0000-00005F2E0000}"/>
    <cellStyle name="Currency 6 4 2 10" xfId="14741" xr:uid="{00000000-0005-0000-0000-0000602E0000}"/>
    <cellStyle name="Currency 6 4 2 2" xfId="603" xr:uid="{00000000-0005-0000-0000-0000612E0000}"/>
    <cellStyle name="Currency 6 4 2 2 2" xfId="14742" xr:uid="{00000000-0005-0000-0000-0000622E0000}"/>
    <cellStyle name="Currency 6 4 2 2 2 2" xfId="14743" xr:uid="{00000000-0005-0000-0000-0000632E0000}"/>
    <cellStyle name="Currency 6 4 2 2 2 2 2" xfId="14744" xr:uid="{00000000-0005-0000-0000-0000642E0000}"/>
    <cellStyle name="Currency 6 4 2 2 2 3" xfId="14745" xr:uid="{00000000-0005-0000-0000-0000652E0000}"/>
    <cellStyle name="Currency 6 4 2 2 3" xfId="14746" xr:uid="{00000000-0005-0000-0000-0000662E0000}"/>
    <cellStyle name="Currency 6 4 2 2 3 2" xfId="14747" xr:uid="{00000000-0005-0000-0000-0000672E0000}"/>
    <cellStyle name="Currency 6 4 2 2 3 2 2" xfId="14748" xr:uid="{00000000-0005-0000-0000-0000682E0000}"/>
    <cellStyle name="Currency 6 4 2 2 3 3" xfId="14749" xr:uid="{00000000-0005-0000-0000-0000692E0000}"/>
    <cellStyle name="Currency 6 4 2 2 4" xfId="14750" xr:uid="{00000000-0005-0000-0000-00006A2E0000}"/>
    <cellStyle name="Currency 6 4 2 2 4 2" xfId="14751" xr:uid="{00000000-0005-0000-0000-00006B2E0000}"/>
    <cellStyle name="Currency 6 4 2 2 4 2 2" xfId="14752" xr:uid="{00000000-0005-0000-0000-00006C2E0000}"/>
    <cellStyle name="Currency 6 4 2 2 4 3" xfId="14753" xr:uid="{00000000-0005-0000-0000-00006D2E0000}"/>
    <cellStyle name="Currency 6 4 2 2 5" xfId="14754" xr:uid="{00000000-0005-0000-0000-00006E2E0000}"/>
    <cellStyle name="Currency 6 4 2 2 5 2" xfId="14755" xr:uid="{00000000-0005-0000-0000-00006F2E0000}"/>
    <cellStyle name="Currency 6 4 2 2 6" xfId="14756" xr:uid="{00000000-0005-0000-0000-0000702E0000}"/>
    <cellStyle name="Currency 6 4 2 2 6 2" xfId="14757" xr:uid="{00000000-0005-0000-0000-0000712E0000}"/>
    <cellStyle name="Currency 6 4 2 2 7" xfId="14758" xr:uid="{00000000-0005-0000-0000-0000722E0000}"/>
    <cellStyle name="Currency 6 4 2 3" xfId="14759" xr:uid="{00000000-0005-0000-0000-0000732E0000}"/>
    <cellStyle name="Currency 6 4 2 3 2" xfId="14760" xr:uid="{00000000-0005-0000-0000-0000742E0000}"/>
    <cellStyle name="Currency 6 4 2 3 2 2" xfId="14761" xr:uid="{00000000-0005-0000-0000-0000752E0000}"/>
    <cellStyle name="Currency 6 4 2 3 2 2 2" xfId="14762" xr:uid="{00000000-0005-0000-0000-0000762E0000}"/>
    <cellStyle name="Currency 6 4 2 3 2 3" xfId="14763" xr:uid="{00000000-0005-0000-0000-0000772E0000}"/>
    <cellStyle name="Currency 6 4 2 3 3" xfId="14764" xr:uid="{00000000-0005-0000-0000-0000782E0000}"/>
    <cellStyle name="Currency 6 4 2 3 3 2" xfId="14765" xr:uid="{00000000-0005-0000-0000-0000792E0000}"/>
    <cellStyle name="Currency 6 4 2 3 3 2 2" xfId="14766" xr:uid="{00000000-0005-0000-0000-00007A2E0000}"/>
    <cellStyle name="Currency 6 4 2 3 3 3" xfId="14767" xr:uid="{00000000-0005-0000-0000-00007B2E0000}"/>
    <cellStyle name="Currency 6 4 2 3 4" xfId="14768" xr:uid="{00000000-0005-0000-0000-00007C2E0000}"/>
    <cellStyle name="Currency 6 4 2 3 4 2" xfId="14769" xr:uid="{00000000-0005-0000-0000-00007D2E0000}"/>
    <cellStyle name="Currency 6 4 2 3 4 2 2" xfId="14770" xr:uid="{00000000-0005-0000-0000-00007E2E0000}"/>
    <cellStyle name="Currency 6 4 2 3 4 3" xfId="14771" xr:uid="{00000000-0005-0000-0000-00007F2E0000}"/>
    <cellStyle name="Currency 6 4 2 3 5" xfId="14772" xr:uid="{00000000-0005-0000-0000-0000802E0000}"/>
    <cellStyle name="Currency 6 4 2 3 5 2" xfId="14773" xr:uid="{00000000-0005-0000-0000-0000812E0000}"/>
    <cellStyle name="Currency 6 4 2 3 6" xfId="14774" xr:uid="{00000000-0005-0000-0000-0000822E0000}"/>
    <cellStyle name="Currency 6 4 2 4" xfId="14775" xr:uid="{00000000-0005-0000-0000-0000832E0000}"/>
    <cellStyle name="Currency 6 4 2 4 2" xfId="14776" xr:uid="{00000000-0005-0000-0000-0000842E0000}"/>
    <cellStyle name="Currency 6 4 2 4 2 2" xfId="14777" xr:uid="{00000000-0005-0000-0000-0000852E0000}"/>
    <cellStyle name="Currency 6 4 2 4 3" xfId="14778" xr:uid="{00000000-0005-0000-0000-0000862E0000}"/>
    <cellStyle name="Currency 6 4 2 5" xfId="14779" xr:uid="{00000000-0005-0000-0000-0000872E0000}"/>
    <cellStyle name="Currency 6 4 2 5 2" xfId="14780" xr:uid="{00000000-0005-0000-0000-0000882E0000}"/>
    <cellStyle name="Currency 6 4 2 5 2 2" xfId="14781" xr:uid="{00000000-0005-0000-0000-0000892E0000}"/>
    <cellStyle name="Currency 6 4 2 5 3" xfId="14782" xr:uid="{00000000-0005-0000-0000-00008A2E0000}"/>
    <cellStyle name="Currency 6 4 2 6" xfId="14783" xr:uid="{00000000-0005-0000-0000-00008B2E0000}"/>
    <cellStyle name="Currency 6 4 2 6 2" xfId="14784" xr:uid="{00000000-0005-0000-0000-00008C2E0000}"/>
    <cellStyle name="Currency 6 4 2 6 2 2" xfId="14785" xr:uid="{00000000-0005-0000-0000-00008D2E0000}"/>
    <cellStyle name="Currency 6 4 2 6 3" xfId="14786" xr:uid="{00000000-0005-0000-0000-00008E2E0000}"/>
    <cellStyle name="Currency 6 4 2 7" xfId="14787" xr:uid="{00000000-0005-0000-0000-00008F2E0000}"/>
    <cellStyle name="Currency 6 4 2 7 2" xfId="14788" xr:uid="{00000000-0005-0000-0000-0000902E0000}"/>
    <cellStyle name="Currency 6 4 2 8" xfId="14789" xr:uid="{00000000-0005-0000-0000-0000912E0000}"/>
    <cellStyle name="Currency 6 4 2 8 2" xfId="14790" xr:uid="{00000000-0005-0000-0000-0000922E0000}"/>
    <cellStyle name="Currency 6 4 2 9" xfId="14791" xr:uid="{00000000-0005-0000-0000-0000932E0000}"/>
    <cellStyle name="Currency 6 4 3" xfId="604" xr:uid="{00000000-0005-0000-0000-0000942E0000}"/>
    <cellStyle name="Currency 6 4 3 10" xfId="14792" xr:uid="{00000000-0005-0000-0000-0000952E0000}"/>
    <cellStyle name="Currency 6 4 3 2" xfId="605" xr:uid="{00000000-0005-0000-0000-0000962E0000}"/>
    <cellStyle name="Currency 6 4 3 2 2" xfId="14793" xr:uid="{00000000-0005-0000-0000-0000972E0000}"/>
    <cellStyle name="Currency 6 4 3 2 2 2" xfId="14794" xr:uid="{00000000-0005-0000-0000-0000982E0000}"/>
    <cellStyle name="Currency 6 4 3 2 2 2 2" xfId="14795" xr:uid="{00000000-0005-0000-0000-0000992E0000}"/>
    <cellStyle name="Currency 6 4 3 2 2 3" xfId="14796" xr:uid="{00000000-0005-0000-0000-00009A2E0000}"/>
    <cellStyle name="Currency 6 4 3 2 3" xfId="14797" xr:uid="{00000000-0005-0000-0000-00009B2E0000}"/>
    <cellStyle name="Currency 6 4 3 2 3 2" xfId="14798" xr:uid="{00000000-0005-0000-0000-00009C2E0000}"/>
    <cellStyle name="Currency 6 4 3 2 3 2 2" xfId="14799" xr:uid="{00000000-0005-0000-0000-00009D2E0000}"/>
    <cellStyle name="Currency 6 4 3 2 3 3" xfId="14800" xr:uid="{00000000-0005-0000-0000-00009E2E0000}"/>
    <cellStyle name="Currency 6 4 3 2 4" xfId="14801" xr:uid="{00000000-0005-0000-0000-00009F2E0000}"/>
    <cellStyle name="Currency 6 4 3 2 4 2" xfId="14802" xr:uid="{00000000-0005-0000-0000-0000A02E0000}"/>
    <cellStyle name="Currency 6 4 3 2 4 2 2" xfId="14803" xr:uid="{00000000-0005-0000-0000-0000A12E0000}"/>
    <cellStyle name="Currency 6 4 3 2 4 3" xfId="14804" xr:uid="{00000000-0005-0000-0000-0000A22E0000}"/>
    <cellStyle name="Currency 6 4 3 2 5" xfId="14805" xr:uid="{00000000-0005-0000-0000-0000A32E0000}"/>
    <cellStyle name="Currency 6 4 3 2 5 2" xfId="14806" xr:uid="{00000000-0005-0000-0000-0000A42E0000}"/>
    <cellStyle name="Currency 6 4 3 2 6" xfId="14807" xr:uid="{00000000-0005-0000-0000-0000A52E0000}"/>
    <cellStyle name="Currency 6 4 3 2 6 2" xfId="14808" xr:uid="{00000000-0005-0000-0000-0000A62E0000}"/>
    <cellStyle name="Currency 6 4 3 2 7" xfId="14809" xr:uid="{00000000-0005-0000-0000-0000A72E0000}"/>
    <cellStyle name="Currency 6 4 3 3" xfId="14810" xr:uid="{00000000-0005-0000-0000-0000A82E0000}"/>
    <cellStyle name="Currency 6 4 3 3 2" xfId="14811" xr:uid="{00000000-0005-0000-0000-0000A92E0000}"/>
    <cellStyle name="Currency 6 4 3 3 2 2" xfId="14812" xr:uid="{00000000-0005-0000-0000-0000AA2E0000}"/>
    <cellStyle name="Currency 6 4 3 3 2 2 2" xfId="14813" xr:uid="{00000000-0005-0000-0000-0000AB2E0000}"/>
    <cellStyle name="Currency 6 4 3 3 2 3" xfId="14814" xr:uid="{00000000-0005-0000-0000-0000AC2E0000}"/>
    <cellStyle name="Currency 6 4 3 3 3" xfId="14815" xr:uid="{00000000-0005-0000-0000-0000AD2E0000}"/>
    <cellStyle name="Currency 6 4 3 3 3 2" xfId="14816" xr:uid="{00000000-0005-0000-0000-0000AE2E0000}"/>
    <cellStyle name="Currency 6 4 3 3 3 2 2" xfId="14817" xr:uid="{00000000-0005-0000-0000-0000AF2E0000}"/>
    <cellStyle name="Currency 6 4 3 3 3 3" xfId="14818" xr:uid="{00000000-0005-0000-0000-0000B02E0000}"/>
    <cellStyle name="Currency 6 4 3 3 4" xfId="14819" xr:uid="{00000000-0005-0000-0000-0000B12E0000}"/>
    <cellStyle name="Currency 6 4 3 3 4 2" xfId="14820" xr:uid="{00000000-0005-0000-0000-0000B22E0000}"/>
    <cellStyle name="Currency 6 4 3 3 4 2 2" xfId="14821" xr:uid="{00000000-0005-0000-0000-0000B32E0000}"/>
    <cellStyle name="Currency 6 4 3 3 4 3" xfId="14822" xr:uid="{00000000-0005-0000-0000-0000B42E0000}"/>
    <cellStyle name="Currency 6 4 3 3 5" xfId="14823" xr:uid="{00000000-0005-0000-0000-0000B52E0000}"/>
    <cellStyle name="Currency 6 4 3 3 5 2" xfId="14824" xr:uid="{00000000-0005-0000-0000-0000B62E0000}"/>
    <cellStyle name="Currency 6 4 3 3 6" xfId="14825" xr:uid="{00000000-0005-0000-0000-0000B72E0000}"/>
    <cellStyle name="Currency 6 4 3 4" xfId="14826" xr:uid="{00000000-0005-0000-0000-0000B82E0000}"/>
    <cellStyle name="Currency 6 4 3 4 2" xfId="14827" xr:uid="{00000000-0005-0000-0000-0000B92E0000}"/>
    <cellStyle name="Currency 6 4 3 4 2 2" xfId="14828" xr:uid="{00000000-0005-0000-0000-0000BA2E0000}"/>
    <cellStyle name="Currency 6 4 3 4 3" xfId="14829" xr:uid="{00000000-0005-0000-0000-0000BB2E0000}"/>
    <cellStyle name="Currency 6 4 3 5" xfId="14830" xr:uid="{00000000-0005-0000-0000-0000BC2E0000}"/>
    <cellStyle name="Currency 6 4 3 5 2" xfId="14831" xr:uid="{00000000-0005-0000-0000-0000BD2E0000}"/>
    <cellStyle name="Currency 6 4 3 5 2 2" xfId="14832" xr:uid="{00000000-0005-0000-0000-0000BE2E0000}"/>
    <cellStyle name="Currency 6 4 3 5 3" xfId="14833" xr:uid="{00000000-0005-0000-0000-0000BF2E0000}"/>
    <cellStyle name="Currency 6 4 3 6" xfId="14834" xr:uid="{00000000-0005-0000-0000-0000C02E0000}"/>
    <cellStyle name="Currency 6 4 3 6 2" xfId="14835" xr:uid="{00000000-0005-0000-0000-0000C12E0000}"/>
    <cellStyle name="Currency 6 4 3 6 2 2" xfId="14836" xr:uid="{00000000-0005-0000-0000-0000C22E0000}"/>
    <cellStyle name="Currency 6 4 3 6 3" xfId="14837" xr:uid="{00000000-0005-0000-0000-0000C32E0000}"/>
    <cellStyle name="Currency 6 4 3 7" xfId="14838" xr:uid="{00000000-0005-0000-0000-0000C42E0000}"/>
    <cellStyle name="Currency 6 4 3 7 2" xfId="14839" xr:uid="{00000000-0005-0000-0000-0000C52E0000}"/>
    <cellStyle name="Currency 6 4 3 8" xfId="14840" xr:uid="{00000000-0005-0000-0000-0000C62E0000}"/>
    <cellStyle name="Currency 6 4 3 8 2" xfId="14841" xr:uid="{00000000-0005-0000-0000-0000C72E0000}"/>
    <cellStyle name="Currency 6 4 3 9" xfId="14842" xr:uid="{00000000-0005-0000-0000-0000C82E0000}"/>
    <cellStyle name="Currency 6 4 4" xfId="606" xr:uid="{00000000-0005-0000-0000-0000C92E0000}"/>
    <cellStyle name="Currency 6 4 4 2" xfId="14843" xr:uid="{00000000-0005-0000-0000-0000CA2E0000}"/>
    <cellStyle name="Currency 6 4 4 2 2" xfId="14844" xr:uid="{00000000-0005-0000-0000-0000CB2E0000}"/>
    <cellStyle name="Currency 6 4 4 2 2 2" xfId="14845" xr:uid="{00000000-0005-0000-0000-0000CC2E0000}"/>
    <cellStyle name="Currency 6 4 4 2 3" xfId="14846" xr:uid="{00000000-0005-0000-0000-0000CD2E0000}"/>
    <cellStyle name="Currency 6 4 4 3" xfId="14847" xr:uid="{00000000-0005-0000-0000-0000CE2E0000}"/>
    <cellStyle name="Currency 6 4 4 3 2" xfId="14848" xr:uid="{00000000-0005-0000-0000-0000CF2E0000}"/>
    <cellStyle name="Currency 6 4 4 3 2 2" xfId="14849" xr:uid="{00000000-0005-0000-0000-0000D02E0000}"/>
    <cellStyle name="Currency 6 4 4 3 3" xfId="14850" xr:uid="{00000000-0005-0000-0000-0000D12E0000}"/>
    <cellStyle name="Currency 6 4 4 4" xfId="14851" xr:uid="{00000000-0005-0000-0000-0000D22E0000}"/>
    <cellStyle name="Currency 6 4 4 4 2" xfId="14852" xr:uid="{00000000-0005-0000-0000-0000D32E0000}"/>
    <cellStyle name="Currency 6 4 4 4 2 2" xfId="14853" xr:uid="{00000000-0005-0000-0000-0000D42E0000}"/>
    <cellStyle name="Currency 6 4 4 4 3" xfId="14854" xr:uid="{00000000-0005-0000-0000-0000D52E0000}"/>
    <cellStyle name="Currency 6 4 4 5" xfId="14855" xr:uid="{00000000-0005-0000-0000-0000D62E0000}"/>
    <cellStyle name="Currency 6 4 4 5 2" xfId="14856" xr:uid="{00000000-0005-0000-0000-0000D72E0000}"/>
    <cellStyle name="Currency 6 4 4 6" xfId="14857" xr:uid="{00000000-0005-0000-0000-0000D82E0000}"/>
    <cellStyle name="Currency 6 4 4 6 2" xfId="14858" xr:uid="{00000000-0005-0000-0000-0000D92E0000}"/>
    <cellStyle name="Currency 6 4 4 7" xfId="14859" xr:uid="{00000000-0005-0000-0000-0000DA2E0000}"/>
    <cellStyle name="Currency 6 4 5" xfId="14860" xr:uid="{00000000-0005-0000-0000-0000DB2E0000}"/>
    <cellStyle name="Currency 6 4 5 2" xfId="14861" xr:uid="{00000000-0005-0000-0000-0000DC2E0000}"/>
    <cellStyle name="Currency 6 4 5 2 2" xfId="14862" xr:uid="{00000000-0005-0000-0000-0000DD2E0000}"/>
    <cellStyle name="Currency 6 4 5 2 2 2" xfId="14863" xr:uid="{00000000-0005-0000-0000-0000DE2E0000}"/>
    <cellStyle name="Currency 6 4 5 2 3" xfId="14864" xr:uid="{00000000-0005-0000-0000-0000DF2E0000}"/>
    <cellStyle name="Currency 6 4 5 3" xfId="14865" xr:uid="{00000000-0005-0000-0000-0000E02E0000}"/>
    <cellStyle name="Currency 6 4 5 3 2" xfId="14866" xr:uid="{00000000-0005-0000-0000-0000E12E0000}"/>
    <cellStyle name="Currency 6 4 5 3 2 2" xfId="14867" xr:uid="{00000000-0005-0000-0000-0000E22E0000}"/>
    <cellStyle name="Currency 6 4 5 3 3" xfId="14868" xr:uid="{00000000-0005-0000-0000-0000E32E0000}"/>
    <cellStyle name="Currency 6 4 5 4" xfId="14869" xr:uid="{00000000-0005-0000-0000-0000E42E0000}"/>
    <cellStyle name="Currency 6 4 5 4 2" xfId="14870" xr:uid="{00000000-0005-0000-0000-0000E52E0000}"/>
    <cellStyle name="Currency 6 4 5 4 2 2" xfId="14871" xr:uid="{00000000-0005-0000-0000-0000E62E0000}"/>
    <cellStyle name="Currency 6 4 5 4 3" xfId="14872" xr:uid="{00000000-0005-0000-0000-0000E72E0000}"/>
    <cellStyle name="Currency 6 4 5 5" xfId="14873" xr:uid="{00000000-0005-0000-0000-0000E82E0000}"/>
    <cellStyle name="Currency 6 4 5 5 2" xfId="14874" xr:uid="{00000000-0005-0000-0000-0000E92E0000}"/>
    <cellStyle name="Currency 6 4 5 6" xfId="14875" xr:uid="{00000000-0005-0000-0000-0000EA2E0000}"/>
    <cellStyle name="Currency 6 4 6" xfId="14876" xr:uid="{00000000-0005-0000-0000-0000EB2E0000}"/>
    <cellStyle name="Currency 6 4 6 2" xfId="14877" xr:uid="{00000000-0005-0000-0000-0000EC2E0000}"/>
    <cellStyle name="Currency 6 4 6 2 2" xfId="14878" xr:uid="{00000000-0005-0000-0000-0000ED2E0000}"/>
    <cellStyle name="Currency 6 4 6 2 2 2" xfId="14879" xr:uid="{00000000-0005-0000-0000-0000EE2E0000}"/>
    <cellStyle name="Currency 6 4 6 2 3" xfId="14880" xr:uid="{00000000-0005-0000-0000-0000EF2E0000}"/>
    <cellStyle name="Currency 6 4 6 3" xfId="14881" xr:uid="{00000000-0005-0000-0000-0000F02E0000}"/>
    <cellStyle name="Currency 6 4 6 3 2" xfId="14882" xr:uid="{00000000-0005-0000-0000-0000F12E0000}"/>
    <cellStyle name="Currency 6 4 6 3 2 2" xfId="14883" xr:uid="{00000000-0005-0000-0000-0000F22E0000}"/>
    <cellStyle name="Currency 6 4 6 3 3" xfId="14884" xr:uid="{00000000-0005-0000-0000-0000F32E0000}"/>
    <cellStyle name="Currency 6 4 6 4" xfId="14885" xr:uid="{00000000-0005-0000-0000-0000F42E0000}"/>
    <cellStyle name="Currency 6 4 6 4 2" xfId="14886" xr:uid="{00000000-0005-0000-0000-0000F52E0000}"/>
    <cellStyle name="Currency 6 4 6 4 2 2" xfId="14887" xr:uid="{00000000-0005-0000-0000-0000F62E0000}"/>
    <cellStyle name="Currency 6 4 6 4 3" xfId="14888" xr:uid="{00000000-0005-0000-0000-0000F72E0000}"/>
    <cellStyle name="Currency 6 4 6 5" xfId="14889" xr:uid="{00000000-0005-0000-0000-0000F82E0000}"/>
    <cellStyle name="Currency 6 4 6 5 2" xfId="14890" xr:uid="{00000000-0005-0000-0000-0000F92E0000}"/>
    <cellStyle name="Currency 6 4 6 6" xfId="14891" xr:uid="{00000000-0005-0000-0000-0000FA2E0000}"/>
    <cellStyle name="Currency 6 4 7" xfId="14892" xr:uid="{00000000-0005-0000-0000-0000FB2E0000}"/>
    <cellStyle name="Currency 6 4 7 2" xfId="14893" xr:uid="{00000000-0005-0000-0000-0000FC2E0000}"/>
    <cellStyle name="Currency 6 4 7 2 2" xfId="14894" xr:uid="{00000000-0005-0000-0000-0000FD2E0000}"/>
    <cellStyle name="Currency 6 4 7 2 2 2" xfId="14895" xr:uid="{00000000-0005-0000-0000-0000FE2E0000}"/>
    <cellStyle name="Currency 6 4 7 2 3" xfId="14896" xr:uid="{00000000-0005-0000-0000-0000FF2E0000}"/>
    <cellStyle name="Currency 6 4 7 3" xfId="14897" xr:uid="{00000000-0005-0000-0000-0000002F0000}"/>
    <cellStyle name="Currency 6 4 7 3 2" xfId="14898" xr:uid="{00000000-0005-0000-0000-0000012F0000}"/>
    <cellStyle name="Currency 6 4 7 3 2 2" xfId="14899" xr:uid="{00000000-0005-0000-0000-0000022F0000}"/>
    <cellStyle name="Currency 6 4 7 3 3" xfId="14900" xr:uid="{00000000-0005-0000-0000-0000032F0000}"/>
    <cellStyle name="Currency 6 4 7 4" xfId="14901" xr:uid="{00000000-0005-0000-0000-0000042F0000}"/>
    <cellStyle name="Currency 6 4 7 4 2" xfId="14902" xr:uid="{00000000-0005-0000-0000-0000052F0000}"/>
    <cellStyle name="Currency 6 4 7 4 2 2" xfId="14903" xr:uid="{00000000-0005-0000-0000-0000062F0000}"/>
    <cellStyle name="Currency 6 4 7 4 3" xfId="14904" xr:uid="{00000000-0005-0000-0000-0000072F0000}"/>
    <cellStyle name="Currency 6 4 7 5" xfId="14905" xr:uid="{00000000-0005-0000-0000-0000082F0000}"/>
    <cellStyle name="Currency 6 4 7 5 2" xfId="14906" xr:uid="{00000000-0005-0000-0000-0000092F0000}"/>
    <cellStyle name="Currency 6 4 7 6" xfId="14907" xr:uid="{00000000-0005-0000-0000-00000A2F0000}"/>
    <cellStyle name="Currency 6 4 8" xfId="14908" xr:uid="{00000000-0005-0000-0000-00000B2F0000}"/>
    <cellStyle name="Currency 6 4 8 2" xfId="14909" xr:uid="{00000000-0005-0000-0000-00000C2F0000}"/>
    <cellStyle name="Currency 6 4 8 2 2" xfId="14910" xr:uid="{00000000-0005-0000-0000-00000D2F0000}"/>
    <cellStyle name="Currency 6 4 8 3" xfId="14911" xr:uid="{00000000-0005-0000-0000-00000E2F0000}"/>
    <cellStyle name="Currency 6 4 9" xfId="14912" xr:uid="{00000000-0005-0000-0000-00000F2F0000}"/>
    <cellStyle name="Currency 6 4 9 2" xfId="14913" xr:uid="{00000000-0005-0000-0000-0000102F0000}"/>
    <cellStyle name="Currency 6 4 9 2 2" xfId="14914" xr:uid="{00000000-0005-0000-0000-0000112F0000}"/>
    <cellStyle name="Currency 6 4 9 3" xfId="14915" xr:uid="{00000000-0005-0000-0000-0000122F0000}"/>
    <cellStyle name="Currency 6 5" xfId="607" xr:uid="{00000000-0005-0000-0000-0000132F0000}"/>
    <cellStyle name="Currency 6 5 10" xfId="14916" xr:uid="{00000000-0005-0000-0000-0000142F0000}"/>
    <cellStyle name="Currency 6 5 10 2" xfId="14917" xr:uid="{00000000-0005-0000-0000-0000152F0000}"/>
    <cellStyle name="Currency 6 5 11" xfId="14918" xr:uid="{00000000-0005-0000-0000-0000162F0000}"/>
    <cellStyle name="Currency 6 5 12" xfId="14919" xr:uid="{00000000-0005-0000-0000-0000172F0000}"/>
    <cellStyle name="Currency 6 5 2" xfId="608" xr:uid="{00000000-0005-0000-0000-0000182F0000}"/>
    <cellStyle name="Currency 6 5 2 2" xfId="14920" xr:uid="{00000000-0005-0000-0000-0000192F0000}"/>
    <cellStyle name="Currency 6 5 2 2 2" xfId="14921" xr:uid="{00000000-0005-0000-0000-00001A2F0000}"/>
    <cellStyle name="Currency 6 5 2 2 2 2" xfId="14922" xr:uid="{00000000-0005-0000-0000-00001B2F0000}"/>
    <cellStyle name="Currency 6 5 2 2 3" xfId="14923" xr:uid="{00000000-0005-0000-0000-00001C2F0000}"/>
    <cellStyle name="Currency 6 5 2 3" xfId="14924" xr:uid="{00000000-0005-0000-0000-00001D2F0000}"/>
    <cellStyle name="Currency 6 5 2 3 2" xfId="14925" xr:uid="{00000000-0005-0000-0000-00001E2F0000}"/>
    <cellStyle name="Currency 6 5 2 3 2 2" xfId="14926" xr:uid="{00000000-0005-0000-0000-00001F2F0000}"/>
    <cellStyle name="Currency 6 5 2 3 3" xfId="14927" xr:uid="{00000000-0005-0000-0000-0000202F0000}"/>
    <cellStyle name="Currency 6 5 2 4" xfId="14928" xr:uid="{00000000-0005-0000-0000-0000212F0000}"/>
    <cellStyle name="Currency 6 5 2 4 2" xfId="14929" xr:uid="{00000000-0005-0000-0000-0000222F0000}"/>
    <cellStyle name="Currency 6 5 2 4 2 2" xfId="14930" xr:uid="{00000000-0005-0000-0000-0000232F0000}"/>
    <cellStyle name="Currency 6 5 2 4 3" xfId="14931" xr:uid="{00000000-0005-0000-0000-0000242F0000}"/>
    <cellStyle name="Currency 6 5 2 5" xfId="14932" xr:uid="{00000000-0005-0000-0000-0000252F0000}"/>
    <cellStyle name="Currency 6 5 2 5 2" xfId="14933" xr:uid="{00000000-0005-0000-0000-0000262F0000}"/>
    <cellStyle name="Currency 6 5 2 6" xfId="14934" xr:uid="{00000000-0005-0000-0000-0000272F0000}"/>
    <cellStyle name="Currency 6 5 2 6 2" xfId="14935" xr:uid="{00000000-0005-0000-0000-0000282F0000}"/>
    <cellStyle name="Currency 6 5 2 7" xfId="14936" xr:uid="{00000000-0005-0000-0000-0000292F0000}"/>
    <cellStyle name="Currency 6 5 3" xfId="14937" xr:uid="{00000000-0005-0000-0000-00002A2F0000}"/>
    <cellStyle name="Currency 6 5 3 2" xfId="14938" xr:uid="{00000000-0005-0000-0000-00002B2F0000}"/>
    <cellStyle name="Currency 6 5 3 2 2" xfId="14939" xr:uid="{00000000-0005-0000-0000-00002C2F0000}"/>
    <cellStyle name="Currency 6 5 3 2 2 2" xfId="14940" xr:uid="{00000000-0005-0000-0000-00002D2F0000}"/>
    <cellStyle name="Currency 6 5 3 2 3" xfId="14941" xr:uid="{00000000-0005-0000-0000-00002E2F0000}"/>
    <cellStyle name="Currency 6 5 3 3" xfId="14942" xr:uid="{00000000-0005-0000-0000-00002F2F0000}"/>
    <cellStyle name="Currency 6 5 3 3 2" xfId="14943" xr:uid="{00000000-0005-0000-0000-0000302F0000}"/>
    <cellStyle name="Currency 6 5 3 3 2 2" xfId="14944" xr:uid="{00000000-0005-0000-0000-0000312F0000}"/>
    <cellStyle name="Currency 6 5 3 3 3" xfId="14945" xr:uid="{00000000-0005-0000-0000-0000322F0000}"/>
    <cellStyle name="Currency 6 5 3 4" xfId="14946" xr:uid="{00000000-0005-0000-0000-0000332F0000}"/>
    <cellStyle name="Currency 6 5 3 4 2" xfId="14947" xr:uid="{00000000-0005-0000-0000-0000342F0000}"/>
    <cellStyle name="Currency 6 5 3 4 2 2" xfId="14948" xr:uid="{00000000-0005-0000-0000-0000352F0000}"/>
    <cellStyle name="Currency 6 5 3 4 3" xfId="14949" xr:uid="{00000000-0005-0000-0000-0000362F0000}"/>
    <cellStyle name="Currency 6 5 3 5" xfId="14950" xr:uid="{00000000-0005-0000-0000-0000372F0000}"/>
    <cellStyle name="Currency 6 5 3 5 2" xfId="14951" xr:uid="{00000000-0005-0000-0000-0000382F0000}"/>
    <cellStyle name="Currency 6 5 3 6" xfId="14952" xr:uid="{00000000-0005-0000-0000-0000392F0000}"/>
    <cellStyle name="Currency 6 5 4" xfId="14953" xr:uid="{00000000-0005-0000-0000-00003A2F0000}"/>
    <cellStyle name="Currency 6 5 4 2" xfId="14954" xr:uid="{00000000-0005-0000-0000-00003B2F0000}"/>
    <cellStyle name="Currency 6 5 4 2 2" xfId="14955" xr:uid="{00000000-0005-0000-0000-00003C2F0000}"/>
    <cellStyle name="Currency 6 5 4 3" xfId="14956" xr:uid="{00000000-0005-0000-0000-00003D2F0000}"/>
    <cellStyle name="Currency 6 5 5" xfId="14957" xr:uid="{00000000-0005-0000-0000-00003E2F0000}"/>
    <cellStyle name="Currency 6 5 5 2" xfId="14958" xr:uid="{00000000-0005-0000-0000-00003F2F0000}"/>
    <cellStyle name="Currency 6 5 5 2 2" xfId="14959" xr:uid="{00000000-0005-0000-0000-0000402F0000}"/>
    <cellStyle name="Currency 6 5 5 3" xfId="14960" xr:uid="{00000000-0005-0000-0000-0000412F0000}"/>
    <cellStyle name="Currency 6 5 6" xfId="14961" xr:uid="{00000000-0005-0000-0000-0000422F0000}"/>
    <cellStyle name="Currency 6 5 6 2" xfId="14962" xr:uid="{00000000-0005-0000-0000-0000432F0000}"/>
    <cellStyle name="Currency 6 5 6 2 2" xfId="14963" xr:uid="{00000000-0005-0000-0000-0000442F0000}"/>
    <cellStyle name="Currency 6 5 6 3" xfId="14964" xr:uid="{00000000-0005-0000-0000-0000452F0000}"/>
    <cellStyle name="Currency 6 5 7" xfId="14965" xr:uid="{00000000-0005-0000-0000-0000462F0000}"/>
    <cellStyle name="Currency 6 5 7 2" xfId="14966" xr:uid="{00000000-0005-0000-0000-0000472F0000}"/>
    <cellStyle name="Currency 6 5 8" xfId="14967" xr:uid="{00000000-0005-0000-0000-0000482F0000}"/>
    <cellStyle name="Currency 6 5 8 2" xfId="14968" xr:uid="{00000000-0005-0000-0000-0000492F0000}"/>
    <cellStyle name="Currency 6 5 9" xfId="14969" xr:uid="{00000000-0005-0000-0000-00004A2F0000}"/>
    <cellStyle name="Currency 6 5 9 2" xfId="14970" xr:uid="{00000000-0005-0000-0000-00004B2F0000}"/>
    <cellStyle name="Currency 6 6" xfId="609" xr:uid="{00000000-0005-0000-0000-00004C2F0000}"/>
    <cellStyle name="Currency 6 6 10" xfId="14971" xr:uid="{00000000-0005-0000-0000-00004D2F0000}"/>
    <cellStyle name="Currency 6 6 2" xfId="610" xr:uid="{00000000-0005-0000-0000-00004E2F0000}"/>
    <cellStyle name="Currency 6 6 2 2" xfId="14972" xr:uid="{00000000-0005-0000-0000-00004F2F0000}"/>
    <cellStyle name="Currency 6 6 2 2 2" xfId="14973" xr:uid="{00000000-0005-0000-0000-0000502F0000}"/>
    <cellStyle name="Currency 6 6 2 2 2 2" xfId="14974" xr:uid="{00000000-0005-0000-0000-0000512F0000}"/>
    <cellStyle name="Currency 6 6 2 2 3" xfId="14975" xr:uid="{00000000-0005-0000-0000-0000522F0000}"/>
    <cellStyle name="Currency 6 6 2 3" xfId="14976" xr:uid="{00000000-0005-0000-0000-0000532F0000}"/>
    <cellStyle name="Currency 6 6 2 3 2" xfId="14977" xr:uid="{00000000-0005-0000-0000-0000542F0000}"/>
    <cellStyle name="Currency 6 6 2 3 2 2" xfId="14978" xr:uid="{00000000-0005-0000-0000-0000552F0000}"/>
    <cellStyle name="Currency 6 6 2 3 3" xfId="14979" xr:uid="{00000000-0005-0000-0000-0000562F0000}"/>
    <cellStyle name="Currency 6 6 2 4" xfId="14980" xr:uid="{00000000-0005-0000-0000-0000572F0000}"/>
    <cellStyle name="Currency 6 6 2 4 2" xfId="14981" xr:uid="{00000000-0005-0000-0000-0000582F0000}"/>
    <cellStyle name="Currency 6 6 2 4 2 2" xfId="14982" xr:uid="{00000000-0005-0000-0000-0000592F0000}"/>
    <cellStyle name="Currency 6 6 2 4 3" xfId="14983" xr:uid="{00000000-0005-0000-0000-00005A2F0000}"/>
    <cellStyle name="Currency 6 6 2 5" xfId="14984" xr:uid="{00000000-0005-0000-0000-00005B2F0000}"/>
    <cellStyle name="Currency 6 6 2 5 2" xfId="14985" xr:uid="{00000000-0005-0000-0000-00005C2F0000}"/>
    <cellStyle name="Currency 6 6 2 6" xfId="14986" xr:uid="{00000000-0005-0000-0000-00005D2F0000}"/>
    <cellStyle name="Currency 6 6 2 6 2" xfId="14987" xr:uid="{00000000-0005-0000-0000-00005E2F0000}"/>
    <cellStyle name="Currency 6 6 2 7" xfId="14988" xr:uid="{00000000-0005-0000-0000-00005F2F0000}"/>
    <cellStyle name="Currency 6 6 3" xfId="14989" xr:uid="{00000000-0005-0000-0000-0000602F0000}"/>
    <cellStyle name="Currency 6 6 3 2" xfId="14990" xr:uid="{00000000-0005-0000-0000-0000612F0000}"/>
    <cellStyle name="Currency 6 6 3 2 2" xfId="14991" xr:uid="{00000000-0005-0000-0000-0000622F0000}"/>
    <cellStyle name="Currency 6 6 3 2 2 2" xfId="14992" xr:uid="{00000000-0005-0000-0000-0000632F0000}"/>
    <cellStyle name="Currency 6 6 3 2 3" xfId="14993" xr:uid="{00000000-0005-0000-0000-0000642F0000}"/>
    <cellStyle name="Currency 6 6 3 3" xfId="14994" xr:uid="{00000000-0005-0000-0000-0000652F0000}"/>
    <cellStyle name="Currency 6 6 3 3 2" xfId="14995" xr:uid="{00000000-0005-0000-0000-0000662F0000}"/>
    <cellStyle name="Currency 6 6 3 3 2 2" xfId="14996" xr:uid="{00000000-0005-0000-0000-0000672F0000}"/>
    <cellStyle name="Currency 6 6 3 3 3" xfId="14997" xr:uid="{00000000-0005-0000-0000-0000682F0000}"/>
    <cellStyle name="Currency 6 6 3 4" xfId="14998" xr:uid="{00000000-0005-0000-0000-0000692F0000}"/>
    <cellStyle name="Currency 6 6 3 4 2" xfId="14999" xr:uid="{00000000-0005-0000-0000-00006A2F0000}"/>
    <cellStyle name="Currency 6 6 3 4 2 2" xfId="15000" xr:uid="{00000000-0005-0000-0000-00006B2F0000}"/>
    <cellStyle name="Currency 6 6 3 4 3" xfId="15001" xr:uid="{00000000-0005-0000-0000-00006C2F0000}"/>
    <cellStyle name="Currency 6 6 3 5" xfId="15002" xr:uid="{00000000-0005-0000-0000-00006D2F0000}"/>
    <cellStyle name="Currency 6 6 3 5 2" xfId="15003" xr:uid="{00000000-0005-0000-0000-00006E2F0000}"/>
    <cellStyle name="Currency 6 6 3 6" xfId="15004" xr:uid="{00000000-0005-0000-0000-00006F2F0000}"/>
    <cellStyle name="Currency 6 6 4" xfId="15005" xr:uid="{00000000-0005-0000-0000-0000702F0000}"/>
    <cellStyle name="Currency 6 6 4 2" xfId="15006" xr:uid="{00000000-0005-0000-0000-0000712F0000}"/>
    <cellStyle name="Currency 6 6 4 2 2" xfId="15007" xr:uid="{00000000-0005-0000-0000-0000722F0000}"/>
    <cellStyle name="Currency 6 6 4 3" xfId="15008" xr:uid="{00000000-0005-0000-0000-0000732F0000}"/>
    <cellStyle name="Currency 6 6 5" xfId="15009" xr:uid="{00000000-0005-0000-0000-0000742F0000}"/>
    <cellStyle name="Currency 6 6 5 2" xfId="15010" xr:uid="{00000000-0005-0000-0000-0000752F0000}"/>
    <cellStyle name="Currency 6 6 5 2 2" xfId="15011" xr:uid="{00000000-0005-0000-0000-0000762F0000}"/>
    <cellStyle name="Currency 6 6 5 3" xfId="15012" xr:uid="{00000000-0005-0000-0000-0000772F0000}"/>
    <cellStyle name="Currency 6 6 6" xfId="15013" xr:uid="{00000000-0005-0000-0000-0000782F0000}"/>
    <cellStyle name="Currency 6 6 6 2" xfId="15014" xr:uid="{00000000-0005-0000-0000-0000792F0000}"/>
    <cellStyle name="Currency 6 6 6 2 2" xfId="15015" xr:uid="{00000000-0005-0000-0000-00007A2F0000}"/>
    <cellStyle name="Currency 6 6 6 3" xfId="15016" xr:uid="{00000000-0005-0000-0000-00007B2F0000}"/>
    <cellStyle name="Currency 6 6 7" xfId="15017" xr:uid="{00000000-0005-0000-0000-00007C2F0000}"/>
    <cellStyle name="Currency 6 6 7 2" xfId="15018" xr:uid="{00000000-0005-0000-0000-00007D2F0000}"/>
    <cellStyle name="Currency 6 6 8" xfId="15019" xr:uid="{00000000-0005-0000-0000-00007E2F0000}"/>
    <cellStyle name="Currency 6 6 8 2" xfId="15020" xr:uid="{00000000-0005-0000-0000-00007F2F0000}"/>
    <cellStyle name="Currency 6 6 9" xfId="15021" xr:uid="{00000000-0005-0000-0000-0000802F0000}"/>
    <cellStyle name="Currency 6 7" xfId="611" xr:uid="{00000000-0005-0000-0000-0000812F0000}"/>
    <cellStyle name="Currency 6 7 2" xfId="15022" xr:uid="{00000000-0005-0000-0000-0000822F0000}"/>
    <cellStyle name="Currency 6 8" xfId="15023" xr:uid="{00000000-0005-0000-0000-0000832F0000}"/>
    <cellStyle name="Currency 6 8 2" xfId="15024" xr:uid="{00000000-0005-0000-0000-0000842F0000}"/>
    <cellStyle name="Currency 6 9" xfId="15025" xr:uid="{00000000-0005-0000-0000-0000852F0000}"/>
    <cellStyle name="Currency 6 9 2" xfId="15026" xr:uid="{00000000-0005-0000-0000-0000862F0000}"/>
    <cellStyle name="Currency 60" xfId="15027" xr:uid="{00000000-0005-0000-0000-0000872F0000}"/>
    <cellStyle name="Currency 61" xfId="15028" xr:uid="{00000000-0005-0000-0000-0000882F0000}"/>
    <cellStyle name="Currency 62" xfId="15029" xr:uid="{00000000-0005-0000-0000-0000892F0000}"/>
    <cellStyle name="Currency 63" xfId="15030" xr:uid="{00000000-0005-0000-0000-00008A2F0000}"/>
    <cellStyle name="Currency 64" xfId="15031" xr:uid="{00000000-0005-0000-0000-00008B2F0000}"/>
    <cellStyle name="Currency 65" xfId="15032" xr:uid="{00000000-0005-0000-0000-00008C2F0000}"/>
    <cellStyle name="Currency 66" xfId="15033" xr:uid="{00000000-0005-0000-0000-00008D2F0000}"/>
    <cellStyle name="Currency 67" xfId="15034" xr:uid="{00000000-0005-0000-0000-00008E2F0000}"/>
    <cellStyle name="Currency 68" xfId="15035" xr:uid="{00000000-0005-0000-0000-00008F2F0000}"/>
    <cellStyle name="Currency 69" xfId="15036" xr:uid="{00000000-0005-0000-0000-0000902F0000}"/>
    <cellStyle name="Currency 7" xfId="612" xr:uid="{00000000-0005-0000-0000-0000912F0000}"/>
    <cellStyle name="Currency 7 2" xfId="15037" xr:uid="{00000000-0005-0000-0000-0000922F0000}"/>
    <cellStyle name="Currency 7 2 2" xfId="55127" xr:uid="{00000000-0005-0000-0000-0000932F0000}"/>
    <cellStyle name="Currency 7 2 2 2" xfId="55128" xr:uid="{00000000-0005-0000-0000-0000942F0000}"/>
    <cellStyle name="Currency 7 2 2 3" xfId="55129" xr:uid="{00000000-0005-0000-0000-0000952F0000}"/>
    <cellStyle name="Currency 7 2 2 3 2" xfId="55130" xr:uid="{00000000-0005-0000-0000-0000962F0000}"/>
    <cellStyle name="Currency 7 2 3" xfId="55126" xr:uid="{00000000-0005-0000-0000-0000972F0000}"/>
    <cellStyle name="Currency 7 3" xfId="15038" xr:uid="{00000000-0005-0000-0000-0000982F0000}"/>
    <cellStyle name="Currency 7 3 2" xfId="55131" xr:uid="{00000000-0005-0000-0000-0000992F0000}"/>
    <cellStyle name="Currency 7 3 3" xfId="55132" xr:uid="{00000000-0005-0000-0000-00009A2F0000}"/>
    <cellStyle name="Currency 7 3 3 2" xfId="55133" xr:uid="{00000000-0005-0000-0000-00009B2F0000}"/>
    <cellStyle name="Currency 70" xfId="15039" xr:uid="{00000000-0005-0000-0000-00009C2F0000}"/>
    <cellStyle name="Currency 71" xfId="15040" xr:uid="{00000000-0005-0000-0000-00009D2F0000}"/>
    <cellStyle name="Currency 72" xfId="15041" xr:uid="{00000000-0005-0000-0000-00009E2F0000}"/>
    <cellStyle name="Currency 73" xfId="15042" xr:uid="{00000000-0005-0000-0000-00009F2F0000}"/>
    <cellStyle name="Currency 74" xfId="15043" xr:uid="{00000000-0005-0000-0000-0000A02F0000}"/>
    <cellStyle name="Currency 75" xfId="15044" xr:uid="{00000000-0005-0000-0000-0000A12F0000}"/>
    <cellStyle name="Currency 76" xfId="15045" xr:uid="{00000000-0005-0000-0000-0000A22F0000}"/>
    <cellStyle name="Currency 77" xfId="15046" xr:uid="{00000000-0005-0000-0000-0000A32F0000}"/>
    <cellStyle name="Currency 78" xfId="15047" xr:uid="{00000000-0005-0000-0000-0000A42F0000}"/>
    <cellStyle name="Currency 79" xfId="15048" xr:uid="{00000000-0005-0000-0000-0000A52F0000}"/>
    <cellStyle name="Currency 8" xfId="613" xr:uid="{00000000-0005-0000-0000-0000A62F0000}"/>
    <cellStyle name="Currency 8 2" xfId="614" xr:uid="{00000000-0005-0000-0000-0000A72F0000}"/>
    <cellStyle name="Currency 8 2 2" xfId="615" xr:uid="{00000000-0005-0000-0000-0000A82F0000}"/>
    <cellStyle name="Currency 8 2 2 2" xfId="55137" xr:uid="{00000000-0005-0000-0000-0000A92F0000}"/>
    <cellStyle name="Currency 8 2 2 3" xfId="55138" xr:uid="{00000000-0005-0000-0000-0000AA2F0000}"/>
    <cellStyle name="Currency 8 2 2 3 2" xfId="55139" xr:uid="{00000000-0005-0000-0000-0000AB2F0000}"/>
    <cellStyle name="Currency 8 2 2 4" xfId="55136" xr:uid="{00000000-0005-0000-0000-0000AC2F0000}"/>
    <cellStyle name="Currency 8 2 3" xfId="15049" xr:uid="{00000000-0005-0000-0000-0000AD2F0000}"/>
    <cellStyle name="Currency 8 2 4" xfId="55135" xr:uid="{00000000-0005-0000-0000-0000AE2F0000}"/>
    <cellStyle name="Currency 8 3" xfId="616" xr:uid="{00000000-0005-0000-0000-0000AF2F0000}"/>
    <cellStyle name="Currency 8 3 2" xfId="55141" xr:uid="{00000000-0005-0000-0000-0000B02F0000}"/>
    <cellStyle name="Currency 8 3 2 2" xfId="55142" xr:uid="{00000000-0005-0000-0000-0000B12F0000}"/>
    <cellStyle name="Currency 8 3 2 2 2" xfId="55143" xr:uid="{00000000-0005-0000-0000-0000B22F0000}"/>
    <cellStyle name="Currency 8 3 2 2 2 2" xfId="55144" xr:uid="{00000000-0005-0000-0000-0000B32F0000}"/>
    <cellStyle name="Currency 8 3 2 2 2 3" xfId="55145" xr:uid="{00000000-0005-0000-0000-0000B42F0000}"/>
    <cellStyle name="Currency 8 3 2 2 2 3 2" xfId="55146" xr:uid="{00000000-0005-0000-0000-0000B52F0000}"/>
    <cellStyle name="Currency 8 3 2 3" xfId="55147" xr:uid="{00000000-0005-0000-0000-0000B62F0000}"/>
    <cellStyle name="Currency 8 3 2 3 2" xfId="55148" xr:uid="{00000000-0005-0000-0000-0000B72F0000}"/>
    <cellStyle name="Currency 8 3 2 3 3" xfId="55149" xr:uid="{00000000-0005-0000-0000-0000B82F0000}"/>
    <cellStyle name="Currency 8 3 2 3 3 2" xfId="55150" xr:uid="{00000000-0005-0000-0000-0000B92F0000}"/>
    <cellStyle name="Currency 8 3 3" xfId="55151" xr:uid="{00000000-0005-0000-0000-0000BA2F0000}"/>
    <cellStyle name="Currency 8 3 3 2" xfId="55152" xr:uid="{00000000-0005-0000-0000-0000BB2F0000}"/>
    <cellStyle name="Currency 8 3 3 2 2" xfId="55153" xr:uid="{00000000-0005-0000-0000-0000BC2F0000}"/>
    <cellStyle name="Currency 8 3 3 2 3" xfId="55154" xr:uid="{00000000-0005-0000-0000-0000BD2F0000}"/>
    <cellStyle name="Currency 8 3 3 2 3 2" xfId="55155" xr:uid="{00000000-0005-0000-0000-0000BE2F0000}"/>
    <cellStyle name="Currency 8 3 4" xfId="55156" xr:uid="{00000000-0005-0000-0000-0000BF2F0000}"/>
    <cellStyle name="Currency 8 3 4 2" xfId="55157" xr:uid="{00000000-0005-0000-0000-0000C02F0000}"/>
    <cellStyle name="Currency 8 3 4 3" xfId="55158" xr:uid="{00000000-0005-0000-0000-0000C12F0000}"/>
    <cellStyle name="Currency 8 3 4 3 2" xfId="55159" xr:uid="{00000000-0005-0000-0000-0000C22F0000}"/>
    <cellStyle name="Currency 8 3 5" xfId="55140" xr:uid="{00000000-0005-0000-0000-0000C32F0000}"/>
    <cellStyle name="Currency 8 4" xfId="15050" xr:uid="{00000000-0005-0000-0000-0000C42F0000}"/>
    <cellStyle name="Currency 8 4 2" xfId="55161" xr:uid="{00000000-0005-0000-0000-0000C52F0000}"/>
    <cellStyle name="Currency 8 4 2 2" xfId="55162" xr:uid="{00000000-0005-0000-0000-0000C62F0000}"/>
    <cellStyle name="Currency 8 4 2 2 2" xfId="55163" xr:uid="{00000000-0005-0000-0000-0000C72F0000}"/>
    <cellStyle name="Currency 8 4 2 2 3" xfId="55164" xr:uid="{00000000-0005-0000-0000-0000C82F0000}"/>
    <cellStyle name="Currency 8 4 2 2 3 2" xfId="55165" xr:uid="{00000000-0005-0000-0000-0000C92F0000}"/>
    <cellStyle name="Currency 8 4 3" xfId="55166" xr:uid="{00000000-0005-0000-0000-0000CA2F0000}"/>
    <cellStyle name="Currency 8 4 3 2" xfId="55167" xr:uid="{00000000-0005-0000-0000-0000CB2F0000}"/>
    <cellStyle name="Currency 8 4 3 3" xfId="55168" xr:uid="{00000000-0005-0000-0000-0000CC2F0000}"/>
    <cellStyle name="Currency 8 4 3 3 2" xfId="55169" xr:uid="{00000000-0005-0000-0000-0000CD2F0000}"/>
    <cellStyle name="Currency 8 4 4" xfId="55160" xr:uid="{00000000-0005-0000-0000-0000CE2F0000}"/>
    <cellStyle name="Currency 8 5" xfId="15051" xr:uid="{00000000-0005-0000-0000-0000CF2F0000}"/>
    <cellStyle name="Currency 8 5 2" xfId="55171" xr:uid="{00000000-0005-0000-0000-0000D02F0000}"/>
    <cellStyle name="Currency 8 5 3" xfId="55172" xr:uid="{00000000-0005-0000-0000-0000D12F0000}"/>
    <cellStyle name="Currency 8 5 3 2" xfId="55173" xr:uid="{00000000-0005-0000-0000-0000D22F0000}"/>
    <cellStyle name="Currency 8 5 4" xfId="55170" xr:uid="{00000000-0005-0000-0000-0000D32F0000}"/>
    <cellStyle name="Currency 8 6" xfId="55134" xr:uid="{00000000-0005-0000-0000-0000D42F0000}"/>
    <cellStyle name="Currency 80" xfId="15052" xr:uid="{00000000-0005-0000-0000-0000D52F0000}"/>
    <cellStyle name="Currency 81" xfId="15053" xr:uid="{00000000-0005-0000-0000-0000D62F0000}"/>
    <cellStyle name="Currency 82" xfId="15054" xr:uid="{00000000-0005-0000-0000-0000D72F0000}"/>
    <cellStyle name="Currency 83" xfId="15055" xr:uid="{00000000-0005-0000-0000-0000D82F0000}"/>
    <cellStyle name="Currency 84" xfId="15056" xr:uid="{00000000-0005-0000-0000-0000D92F0000}"/>
    <cellStyle name="Currency 85" xfId="15057" xr:uid="{00000000-0005-0000-0000-0000DA2F0000}"/>
    <cellStyle name="Currency 86" xfId="15058" xr:uid="{00000000-0005-0000-0000-0000DB2F0000}"/>
    <cellStyle name="Currency 87" xfId="15059" xr:uid="{00000000-0005-0000-0000-0000DC2F0000}"/>
    <cellStyle name="Currency 88" xfId="15060" xr:uid="{00000000-0005-0000-0000-0000DD2F0000}"/>
    <cellStyle name="Currency 89" xfId="15061" xr:uid="{00000000-0005-0000-0000-0000DE2F0000}"/>
    <cellStyle name="Currency 9" xfId="617" xr:uid="{00000000-0005-0000-0000-0000DF2F0000}"/>
    <cellStyle name="Currency 9 10" xfId="15062" xr:uid="{00000000-0005-0000-0000-0000E02F0000}"/>
    <cellStyle name="Currency 9 10 2" xfId="15063" xr:uid="{00000000-0005-0000-0000-0000E12F0000}"/>
    <cellStyle name="Currency 9 10 2 2" xfId="15064" xr:uid="{00000000-0005-0000-0000-0000E22F0000}"/>
    <cellStyle name="Currency 9 10 3" xfId="15065" xr:uid="{00000000-0005-0000-0000-0000E32F0000}"/>
    <cellStyle name="Currency 9 11" xfId="15066" xr:uid="{00000000-0005-0000-0000-0000E42F0000}"/>
    <cellStyle name="Currency 9 11 2" xfId="15067" xr:uid="{00000000-0005-0000-0000-0000E52F0000}"/>
    <cellStyle name="Currency 9 11 2 2" xfId="15068" xr:uid="{00000000-0005-0000-0000-0000E62F0000}"/>
    <cellStyle name="Currency 9 11 3" xfId="15069" xr:uid="{00000000-0005-0000-0000-0000E72F0000}"/>
    <cellStyle name="Currency 9 12" xfId="15070" xr:uid="{00000000-0005-0000-0000-0000E82F0000}"/>
    <cellStyle name="Currency 9 12 2" xfId="15071" xr:uid="{00000000-0005-0000-0000-0000E92F0000}"/>
    <cellStyle name="Currency 9 13" xfId="15072" xr:uid="{00000000-0005-0000-0000-0000EA2F0000}"/>
    <cellStyle name="Currency 9 13 2" xfId="15073" xr:uid="{00000000-0005-0000-0000-0000EB2F0000}"/>
    <cellStyle name="Currency 9 14" xfId="15074" xr:uid="{00000000-0005-0000-0000-0000EC2F0000}"/>
    <cellStyle name="Currency 9 14 2" xfId="15075" xr:uid="{00000000-0005-0000-0000-0000ED2F0000}"/>
    <cellStyle name="Currency 9 15" xfId="55174" xr:uid="{00000000-0005-0000-0000-0000EE2F0000}"/>
    <cellStyle name="Currency 9 2" xfId="618" xr:uid="{00000000-0005-0000-0000-0000EF2F0000}"/>
    <cellStyle name="Currency 9 2 2" xfId="55176" xr:uid="{00000000-0005-0000-0000-0000F02F0000}"/>
    <cellStyle name="Currency 9 2 2 2" xfId="55177" xr:uid="{00000000-0005-0000-0000-0000F12F0000}"/>
    <cellStyle name="Currency 9 2 2 2 2" xfId="55178" xr:uid="{00000000-0005-0000-0000-0000F22F0000}"/>
    <cellStyle name="Currency 9 2 2 2 3" xfId="55179" xr:uid="{00000000-0005-0000-0000-0000F32F0000}"/>
    <cellStyle name="Currency 9 2 2 2 3 2" xfId="55180" xr:uid="{00000000-0005-0000-0000-0000F42F0000}"/>
    <cellStyle name="Currency 9 2 3" xfId="55181" xr:uid="{00000000-0005-0000-0000-0000F52F0000}"/>
    <cellStyle name="Currency 9 2 3 2" xfId="55182" xr:uid="{00000000-0005-0000-0000-0000F62F0000}"/>
    <cellStyle name="Currency 9 2 3 3" xfId="55183" xr:uid="{00000000-0005-0000-0000-0000F72F0000}"/>
    <cellStyle name="Currency 9 2 3 3 2" xfId="55184" xr:uid="{00000000-0005-0000-0000-0000F82F0000}"/>
    <cellStyle name="Currency 9 2 4" xfId="55175" xr:uid="{00000000-0005-0000-0000-0000F92F0000}"/>
    <cellStyle name="Currency 9 3" xfId="15076" xr:uid="{00000000-0005-0000-0000-0000FA2F0000}"/>
    <cellStyle name="Currency 9 3 10" xfId="55185" xr:uid="{00000000-0005-0000-0000-0000FB2F0000}"/>
    <cellStyle name="Currency 9 3 2" xfId="15077" xr:uid="{00000000-0005-0000-0000-0000FC2F0000}"/>
    <cellStyle name="Currency 9 3 2 2" xfId="15078" xr:uid="{00000000-0005-0000-0000-0000FD2F0000}"/>
    <cellStyle name="Currency 9 3 2 2 2" xfId="15079" xr:uid="{00000000-0005-0000-0000-0000FE2F0000}"/>
    <cellStyle name="Currency 9 3 2 2 2 2" xfId="15080" xr:uid="{00000000-0005-0000-0000-0000FF2F0000}"/>
    <cellStyle name="Currency 9 3 2 2 3" xfId="15081" xr:uid="{00000000-0005-0000-0000-000000300000}"/>
    <cellStyle name="Currency 9 3 2 2 4" xfId="55187" xr:uid="{00000000-0005-0000-0000-000001300000}"/>
    <cellStyle name="Currency 9 3 2 3" xfId="15082" xr:uid="{00000000-0005-0000-0000-000002300000}"/>
    <cellStyle name="Currency 9 3 2 3 2" xfId="15083" xr:uid="{00000000-0005-0000-0000-000003300000}"/>
    <cellStyle name="Currency 9 3 2 3 2 2" xfId="15084" xr:uid="{00000000-0005-0000-0000-000004300000}"/>
    <cellStyle name="Currency 9 3 2 3 2 3" xfId="55189" xr:uid="{00000000-0005-0000-0000-000005300000}"/>
    <cellStyle name="Currency 9 3 2 3 3" xfId="15085" xr:uid="{00000000-0005-0000-0000-000006300000}"/>
    <cellStyle name="Currency 9 3 2 3 4" xfId="55188" xr:uid="{00000000-0005-0000-0000-000007300000}"/>
    <cellStyle name="Currency 9 3 2 4" xfId="15086" xr:uid="{00000000-0005-0000-0000-000008300000}"/>
    <cellStyle name="Currency 9 3 2 4 2" xfId="15087" xr:uid="{00000000-0005-0000-0000-000009300000}"/>
    <cellStyle name="Currency 9 3 2 4 2 2" xfId="15088" xr:uid="{00000000-0005-0000-0000-00000A300000}"/>
    <cellStyle name="Currency 9 3 2 4 3" xfId="15089" xr:uid="{00000000-0005-0000-0000-00000B300000}"/>
    <cellStyle name="Currency 9 3 2 5" xfId="15090" xr:uid="{00000000-0005-0000-0000-00000C300000}"/>
    <cellStyle name="Currency 9 3 2 5 2" xfId="15091" xr:uid="{00000000-0005-0000-0000-00000D300000}"/>
    <cellStyle name="Currency 9 3 2 6" xfId="15092" xr:uid="{00000000-0005-0000-0000-00000E300000}"/>
    <cellStyle name="Currency 9 3 2 6 2" xfId="15093" xr:uid="{00000000-0005-0000-0000-00000F300000}"/>
    <cellStyle name="Currency 9 3 2 7" xfId="15094" xr:uid="{00000000-0005-0000-0000-000010300000}"/>
    <cellStyle name="Currency 9 3 2 8" xfId="55186" xr:uid="{00000000-0005-0000-0000-000011300000}"/>
    <cellStyle name="Currency 9 3 3" xfId="15095" xr:uid="{00000000-0005-0000-0000-000012300000}"/>
    <cellStyle name="Currency 9 3 3 2" xfId="15096" xr:uid="{00000000-0005-0000-0000-000013300000}"/>
    <cellStyle name="Currency 9 3 3 2 2" xfId="15097" xr:uid="{00000000-0005-0000-0000-000014300000}"/>
    <cellStyle name="Currency 9 3 3 2 2 2" xfId="15098" xr:uid="{00000000-0005-0000-0000-000015300000}"/>
    <cellStyle name="Currency 9 3 3 2 3" xfId="15099" xr:uid="{00000000-0005-0000-0000-000016300000}"/>
    <cellStyle name="Currency 9 3 3 3" xfId="15100" xr:uid="{00000000-0005-0000-0000-000017300000}"/>
    <cellStyle name="Currency 9 3 3 3 2" xfId="15101" xr:uid="{00000000-0005-0000-0000-000018300000}"/>
    <cellStyle name="Currency 9 3 3 3 2 2" xfId="15102" xr:uid="{00000000-0005-0000-0000-000019300000}"/>
    <cellStyle name="Currency 9 3 3 3 3" xfId="15103" xr:uid="{00000000-0005-0000-0000-00001A300000}"/>
    <cellStyle name="Currency 9 3 3 4" xfId="15104" xr:uid="{00000000-0005-0000-0000-00001B300000}"/>
    <cellStyle name="Currency 9 3 3 4 2" xfId="15105" xr:uid="{00000000-0005-0000-0000-00001C300000}"/>
    <cellStyle name="Currency 9 3 3 4 2 2" xfId="15106" xr:uid="{00000000-0005-0000-0000-00001D300000}"/>
    <cellStyle name="Currency 9 3 3 4 3" xfId="15107" xr:uid="{00000000-0005-0000-0000-00001E300000}"/>
    <cellStyle name="Currency 9 3 3 5" xfId="15108" xr:uid="{00000000-0005-0000-0000-00001F300000}"/>
    <cellStyle name="Currency 9 3 3 5 2" xfId="15109" xr:uid="{00000000-0005-0000-0000-000020300000}"/>
    <cellStyle name="Currency 9 3 3 6" xfId="15110" xr:uid="{00000000-0005-0000-0000-000021300000}"/>
    <cellStyle name="Currency 9 3 4" xfId="15111" xr:uid="{00000000-0005-0000-0000-000022300000}"/>
    <cellStyle name="Currency 9 3 4 2" xfId="15112" xr:uid="{00000000-0005-0000-0000-000023300000}"/>
    <cellStyle name="Currency 9 3 4 2 2" xfId="15113" xr:uid="{00000000-0005-0000-0000-000024300000}"/>
    <cellStyle name="Currency 9 3 4 3" xfId="15114" xr:uid="{00000000-0005-0000-0000-000025300000}"/>
    <cellStyle name="Currency 9 3 5" xfId="15115" xr:uid="{00000000-0005-0000-0000-000026300000}"/>
    <cellStyle name="Currency 9 3 5 2" xfId="15116" xr:uid="{00000000-0005-0000-0000-000027300000}"/>
    <cellStyle name="Currency 9 3 5 2 2" xfId="15117" xr:uid="{00000000-0005-0000-0000-000028300000}"/>
    <cellStyle name="Currency 9 3 5 3" xfId="15118" xr:uid="{00000000-0005-0000-0000-000029300000}"/>
    <cellStyle name="Currency 9 3 6" xfId="15119" xr:uid="{00000000-0005-0000-0000-00002A300000}"/>
    <cellStyle name="Currency 9 3 6 2" xfId="15120" xr:uid="{00000000-0005-0000-0000-00002B300000}"/>
    <cellStyle name="Currency 9 3 6 2 2" xfId="15121" xr:uid="{00000000-0005-0000-0000-00002C300000}"/>
    <cellStyle name="Currency 9 3 6 3" xfId="15122" xr:uid="{00000000-0005-0000-0000-00002D300000}"/>
    <cellStyle name="Currency 9 3 7" xfId="15123" xr:uid="{00000000-0005-0000-0000-00002E300000}"/>
    <cellStyle name="Currency 9 3 7 2" xfId="15124" xr:uid="{00000000-0005-0000-0000-00002F300000}"/>
    <cellStyle name="Currency 9 3 8" xfId="15125" xr:uid="{00000000-0005-0000-0000-000030300000}"/>
    <cellStyle name="Currency 9 3 8 2" xfId="15126" xr:uid="{00000000-0005-0000-0000-000031300000}"/>
    <cellStyle name="Currency 9 3 9" xfId="15127" xr:uid="{00000000-0005-0000-0000-000032300000}"/>
    <cellStyle name="Currency 9 4" xfId="15128" xr:uid="{00000000-0005-0000-0000-000033300000}"/>
    <cellStyle name="Currency 9 4 2" xfId="15129" xr:uid="{00000000-0005-0000-0000-000034300000}"/>
    <cellStyle name="Currency 9 4 2 2" xfId="15130" xr:uid="{00000000-0005-0000-0000-000035300000}"/>
    <cellStyle name="Currency 9 4 2 2 2" xfId="15131" xr:uid="{00000000-0005-0000-0000-000036300000}"/>
    <cellStyle name="Currency 9 4 2 3" xfId="15132" xr:uid="{00000000-0005-0000-0000-000037300000}"/>
    <cellStyle name="Currency 9 4 2 4" xfId="55191" xr:uid="{00000000-0005-0000-0000-000038300000}"/>
    <cellStyle name="Currency 9 4 3" xfId="15133" xr:uid="{00000000-0005-0000-0000-000039300000}"/>
    <cellStyle name="Currency 9 4 3 2" xfId="15134" xr:uid="{00000000-0005-0000-0000-00003A300000}"/>
    <cellStyle name="Currency 9 4 3 2 2" xfId="15135" xr:uid="{00000000-0005-0000-0000-00003B300000}"/>
    <cellStyle name="Currency 9 4 3 2 3" xfId="55193" xr:uid="{00000000-0005-0000-0000-00003C300000}"/>
    <cellStyle name="Currency 9 4 3 3" xfId="15136" xr:uid="{00000000-0005-0000-0000-00003D300000}"/>
    <cellStyle name="Currency 9 4 3 4" xfId="55192" xr:uid="{00000000-0005-0000-0000-00003E300000}"/>
    <cellStyle name="Currency 9 4 4" xfId="15137" xr:uid="{00000000-0005-0000-0000-00003F300000}"/>
    <cellStyle name="Currency 9 4 4 2" xfId="15138" xr:uid="{00000000-0005-0000-0000-000040300000}"/>
    <cellStyle name="Currency 9 4 4 2 2" xfId="15139" xr:uid="{00000000-0005-0000-0000-000041300000}"/>
    <cellStyle name="Currency 9 4 4 3" xfId="15140" xr:uid="{00000000-0005-0000-0000-000042300000}"/>
    <cellStyle name="Currency 9 4 5" xfId="15141" xr:uid="{00000000-0005-0000-0000-000043300000}"/>
    <cellStyle name="Currency 9 4 5 2" xfId="15142" xr:uid="{00000000-0005-0000-0000-000044300000}"/>
    <cellStyle name="Currency 9 4 6" xfId="15143" xr:uid="{00000000-0005-0000-0000-000045300000}"/>
    <cellStyle name="Currency 9 4 6 2" xfId="15144" xr:uid="{00000000-0005-0000-0000-000046300000}"/>
    <cellStyle name="Currency 9 4 7" xfId="15145" xr:uid="{00000000-0005-0000-0000-000047300000}"/>
    <cellStyle name="Currency 9 4 8" xfId="55190" xr:uid="{00000000-0005-0000-0000-000048300000}"/>
    <cellStyle name="Currency 9 5" xfId="15146" xr:uid="{00000000-0005-0000-0000-000049300000}"/>
    <cellStyle name="Currency 9 5 2" xfId="15147" xr:uid="{00000000-0005-0000-0000-00004A300000}"/>
    <cellStyle name="Currency 9 5 2 2" xfId="15148" xr:uid="{00000000-0005-0000-0000-00004B300000}"/>
    <cellStyle name="Currency 9 5 2 2 2" xfId="15149" xr:uid="{00000000-0005-0000-0000-00004C300000}"/>
    <cellStyle name="Currency 9 5 2 3" xfId="15150" xr:uid="{00000000-0005-0000-0000-00004D300000}"/>
    <cellStyle name="Currency 9 5 3" xfId="15151" xr:uid="{00000000-0005-0000-0000-00004E300000}"/>
    <cellStyle name="Currency 9 5 3 2" xfId="15152" xr:uid="{00000000-0005-0000-0000-00004F300000}"/>
    <cellStyle name="Currency 9 5 3 2 2" xfId="15153" xr:uid="{00000000-0005-0000-0000-000050300000}"/>
    <cellStyle name="Currency 9 5 3 3" xfId="15154" xr:uid="{00000000-0005-0000-0000-000051300000}"/>
    <cellStyle name="Currency 9 5 4" xfId="15155" xr:uid="{00000000-0005-0000-0000-000052300000}"/>
    <cellStyle name="Currency 9 5 4 2" xfId="15156" xr:uid="{00000000-0005-0000-0000-000053300000}"/>
    <cellStyle name="Currency 9 5 4 2 2" xfId="15157" xr:uid="{00000000-0005-0000-0000-000054300000}"/>
    <cellStyle name="Currency 9 5 4 3" xfId="15158" xr:uid="{00000000-0005-0000-0000-000055300000}"/>
    <cellStyle name="Currency 9 5 5" xfId="15159" xr:uid="{00000000-0005-0000-0000-000056300000}"/>
    <cellStyle name="Currency 9 5 5 2" xfId="15160" xr:uid="{00000000-0005-0000-0000-000057300000}"/>
    <cellStyle name="Currency 9 5 6" xfId="15161" xr:uid="{00000000-0005-0000-0000-000058300000}"/>
    <cellStyle name="Currency 9 6" xfId="15162" xr:uid="{00000000-0005-0000-0000-000059300000}"/>
    <cellStyle name="Currency 9 6 2" xfId="15163" xr:uid="{00000000-0005-0000-0000-00005A300000}"/>
    <cellStyle name="Currency 9 6 2 2" xfId="15164" xr:uid="{00000000-0005-0000-0000-00005B300000}"/>
    <cellStyle name="Currency 9 6 2 2 2" xfId="15165" xr:uid="{00000000-0005-0000-0000-00005C300000}"/>
    <cellStyle name="Currency 9 6 2 3" xfId="15166" xr:uid="{00000000-0005-0000-0000-00005D300000}"/>
    <cellStyle name="Currency 9 6 3" xfId="15167" xr:uid="{00000000-0005-0000-0000-00005E300000}"/>
    <cellStyle name="Currency 9 6 3 2" xfId="15168" xr:uid="{00000000-0005-0000-0000-00005F300000}"/>
    <cellStyle name="Currency 9 6 3 2 2" xfId="15169" xr:uid="{00000000-0005-0000-0000-000060300000}"/>
    <cellStyle name="Currency 9 6 3 3" xfId="15170" xr:uid="{00000000-0005-0000-0000-000061300000}"/>
    <cellStyle name="Currency 9 6 4" xfId="15171" xr:uid="{00000000-0005-0000-0000-000062300000}"/>
    <cellStyle name="Currency 9 6 4 2" xfId="15172" xr:uid="{00000000-0005-0000-0000-000063300000}"/>
    <cellStyle name="Currency 9 6 4 2 2" xfId="15173" xr:uid="{00000000-0005-0000-0000-000064300000}"/>
    <cellStyle name="Currency 9 6 4 3" xfId="15174" xr:uid="{00000000-0005-0000-0000-000065300000}"/>
    <cellStyle name="Currency 9 6 5" xfId="15175" xr:uid="{00000000-0005-0000-0000-000066300000}"/>
    <cellStyle name="Currency 9 6 5 2" xfId="15176" xr:uid="{00000000-0005-0000-0000-000067300000}"/>
    <cellStyle name="Currency 9 6 6" xfId="15177" xr:uid="{00000000-0005-0000-0000-000068300000}"/>
    <cellStyle name="Currency 9 7" xfId="15178" xr:uid="{00000000-0005-0000-0000-000069300000}"/>
    <cellStyle name="Currency 9 7 2" xfId="15179" xr:uid="{00000000-0005-0000-0000-00006A300000}"/>
    <cellStyle name="Currency 9 7 2 2" xfId="15180" xr:uid="{00000000-0005-0000-0000-00006B300000}"/>
    <cellStyle name="Currency 9 7 2 2 2" xfId="15181" xr:uid="{00000000-0005-0000-0000-00006C300000}"/>
    <cellStyle name="Currency 9 7 2 3" xfId="15182" xr:uid="{00000000-0005-0000-0000-00006D300000}"/>
    <cellStyle name="Currency 9 7 3" xfId="15183" xr:uid="{00000000-0005-0000-0000-00006E300000}"/>
    <cellStyle name="Currency 9 7 3 2" xfId="15184" xr:uid="{00000000-0005-0000-0000-00006F300000}"/>
    <cellStyle name="Currency 9 7 3 2 2" xfId="15185" xr:uid="{00000000-0005-0000-0000-000070300000}"/>
    <cellStyle name="Currency 9 7 3 3" xfId="15186" xr:uid="{00000000-0005-0000-0000-000071300000}"/>
    <cellStyle name="Currency 9 7 4" xfId="15187" xr:uid="{00000000-0005-0000-0000-000072300000}"/>
    <cellStyle name="Currency 9 7 4 2" xfId="15188" xr:uid="{00000000-0005-0000-0000-000073300000}"/>
    <cellStyle name="Currency 9 7 4 2 2" xfId="15189" xr:uid="{00000000-0005-0000-0000-000074300000}"/>
    <cellStyle name="Currency 9 7 4 3" xfId="15190" xr:uid="{00000000-0005-0000-0000-000075300000}"/>
    <cellStyle name="Currency 9 7 5" xfId="15191" xr:uid="{00000000-0005-0000-0000-000076300000}"/>
    <cellStyle name="Currency 9 7 5 2" xfId="15192" xr:uid="{00000000-0005-0000-0000-000077300000}"/>
    <cellStyle name="Currency 9 7 6" xfId="15193" xr:uid="{00000000-0005-0000-0000-000078300000}"/>
    <cellStyle name="Currency 9 8" xfId="15194" xr:uid="{00000000-0005-0000-0000-000079300000}"/>
    <cellStyle name="Currency 9 8 2" xfId="15195" xr:uid="{00000000-0005-0000-0000-00007A300000}"/>
    <cellStyle name="Currency 9 8 2 2" xfId="15196" xr:uid="{00000000-0005-0000-0000-00007B300000}"/>
    <cellStyle name="Currency 9 8 3" xfId="15197" xr:uid="{00000000-0005-0000-0000-00007C300000}"/>
    <cellStyle name="Currency 9 9" xfId="15198" xr:uid="{00000000-0005-0000-0000-00007D300000}"/>
    <cellStyle name="Currency 9 9 2" xfId="15199" xr:uid="{00000000-0005-0000-0000-00007E300000}"/>
    <cellStyle name="Currency 9 9 2 2" xfId="15200" xr:uid="{00000000-0005-0000-0000-00007F300000}"/>
    <cellStyle name="Currency 9 9 3" xfId="15201" xr:uid="{00000000-0005-0000-0000-000080300000}"/>
    <cellStyle name="Currency 90" xfId="15202" xr:uid="{00000000-0005-0000-0000-000081300000}"/>
    <cellStyle name="Currency 91" xfId="15203" xr:uid="{00000000-0005-0000-0000-000082300000}"/>
    <cellStyle name="Currency 92" xfId="15204" xr:uid="{00000000-0005-0000-0000-000083300000}"/>
    <cellStyle name="Currency 93" xfId="15205" xr:uid="{00000000-0005-0000-0000-000084300000}"/>
    <cellStyle name="Currency 94" xfId="15206" xr:uid="{00000000-0005-0000-0000-000085300000}"/>
    <cellStyle name="Currency 95" xfId="15207" xr:uid="{00000000-0005-0000-0000-000086300000}"/>
    <cellStyle name="Currency 96" xfId="15208" xr:uid="{00000000-0005-0000-0000-000087300000}"/>
    <cellStyle name="Currency 97" xfId="15209" xr:uid="{00000000-0005-0000-0000-000088300000}"/>
    <cellStyle name="Currency 98" xfId="15210" xr:uid="{00000000-0005-0000-0000-000089300000}"/>
    <cellStyle name="Currency 99" xfId="15211" xr:uid="{00000000-0005-0000-0000-00008A300000}"/>
    <cellStyle name="Currency_Q2 FY96" xfId="56624" xr:uid="{00000000-0005-0000-0000-00008B300000}"/>
    <cellStyle name="Currency0" xfId="619" xr:uid="{00000000-0005-0000-0000-00008C300000}"/>
    <cellStyle name="Currency1" xfId="620" xr:uid="{00000000-0005-0000-0000-00008D300000}"/>
    <cellStyle name="Currency1 2" xfId="15212" xr:uid="{00000000-0005-0000-0000-00008E300000}"/>
    <cellStyle name="Currency1 3" xfId="15213" xr:uid="{00000000-0005-0000-0000-00008F300000}"/>
    <cellStyle name="Date" xfId="621" xr:uid="{00000000-0005-0000-0000-000090300000}"/>
    <cellStyle name="Date 2" xfId="15214" xr:uid="{00000000-0005-0000-0000-000091300000}"/>
    <cellStyle name="Date 3" xfId="15215" xr:uid="{00000000-0005-0000-0000-000092300000}"/>
    <cellStyle name="Dollar (zero dec)" xfId="622" xr:uid="{00000000-0005-0000-0000-000093300000}"/>
    <cellStyle name="Dollar (zero dec) 2" xfId="15216" xr:uid="{00000000-0005-0000-0000-000094300000}"/>
    <cellStyle name="Dollar (zero dec) 3" xfId="15217" xr:uid="{00000000-0005-0000-0000-000095300000}"/>
    <cellStyle name="Eingabe 2" xfId="15218" xr:uid="{00000000-0005-0000-0000-000096300000}"/>
    <cellStyle name="Ergebnis 2" xfId="15219" xr:uid="{00000000-0005-0000-0000-000097300000}"/>
    <cellStyle name="Erklärender Text 2" xfId="15220" xr:uid="{00000000-0005-0000-0000-000098300000}"/>
    <cellStyle name="Euro" xfId="623" xr:uid="{00000000-0005-0000-0000-000099300000}"/>
    <cellStyle name="Euro 10" xfId="15221" xr:uid="{00000000-0005-0000-0000-00009A300000}"/>
    <cellStyle name="Euro 11" xfId="15222" xr:uid="{00000000-0005-0000-0000-00009B300000}"/>
    <cellStyle name="Euro 11 2" xfId="15223" xr:uid="{00000000-0005-0000-0000-00009C300000}"/>
    <cellStyle name="Euro 11 3" xfId="15224" xr:uid="{00000000-0005-0000-0000-00009D300000}"/>
    <cellStyle name="Euro 12" xfId="15225" xr:uid="{00000000-0005-0000-0000-00009E300000}"/>
    <cellStyle name="Euro 13" xfId="55194" xr:uid="{00000000-0005-0000-0000-00009F300000}"/>
    <cellStyle name="Euro 2" xfId="15226" xr:uid="{00000000-0005-0000-0000-0000A0300000}"/>
    <cellStyle name="Euro 2 2" xfId="15227" xr:uid="{00000000-0005-0000-0000-0000A1300000}"/>
    <cellStyle name="Euro 2 3" xfId="15228" xr:uid="{00000000-0005-0000-0000-0000A2300000}"/>
    <cellStyle name="Euro 2 4" xfId="15229" xr:uid="{00000000-0005-0000-0000-0000A3300000}"/>
    <cellStyle name="Euro 2 4 2" xfId="15230" xr:uid="{00000000-0005-0000-0000-0000A4300000}"/>
    <cellStyle name="Euro 2 5" xfId="15231" xr:uid="{00000000-0005-0000-0000-0000A5300000}"/>
    <cellStyle name="Euro 3" xfId="15232" xr:uid="{00000000-0005-0000-0000-0000A6300000}"/>
    <cellStyle name="Euro 3 2" xfId="15233" xr:uid="{00000000-0005-0000-0000-0000A7300000}"/>
    <cellStyle name="Euro 4" xfId="15234" xr:uid="{00000000-0005-0000-0000-0000A8300000}"/>
    <cellStyle name="Euro 5" xfId="15235" xr:uid="{00000000-0005-0000-0000-0000A9300000}"/>
    <cellStyle name="Euro 5 2" xfId="15236" xr:uid="{00000000-0005-0000-0000-0000AA300000}"/>
    <cellStyle name="Euro 6" xfId="15237" xr:uid="{00000000-0005-0000-0000-0000AB300000}"/>
    <cellStyle name="Euro 6 2" xfId="15238" xr:uid="{00000000-0005-0000-0000-0000AC300000}"/>
    <cellStyle name="Euro 6 3" xfId="15239" xr:uid="{00000000-0005-0000-0000-0000AD300000}"/>
    <cellStyle name="Euro 6 4" xfId="15240" xr:uid="{00000000-0005-0000-0000-0000AE300000}"/>
    <cellStyle name="Euro 7" xfId="15241" xr:uid="{00000000-0005-0000-0000-0000AF300000}"/>
    <cellStyle name="Euro 7 2" xfId="15242" xr:uid="{00000000-0005-0000-0000-0000B0300000}"/>
    <cellStyle name="Euro 7 3" xfId="15243" xr:uid="{00000000-0005-0000-0000-0000B1300000}"/>
    <cellStyle name="Euro 8" xfId="15244" xr:uid="{00000000-0005-0000-0000-0000B2300000}"/>
    <cellStyle name="Euro 9" xfId="15245" xr:uid="{00000000-0005-0000-0000-0000B3300000}"/>
    <cellStyle name="Euro 9 2" xfId="15246" xr:uid="{00000000-0005-0000-0000-0000B4300000}"/>
    <cellStyle name="Explanatory Text 2" xfId="624" xr:uid="{00000000-0005-0000-0000-0000B5300000}"/>
    <cellStyle name="Explanatory Text 2 2" xfId="625" xr:uid="{00000000-0005-0000-0000-0000B6300000}"/>
    <cellStyle name="Explanatory Text 3" xfId="626" xr:uid="{00000000-0005-0000-0000-0000B7300000}"/>
    <cellStyle name="Explanatory Text 4" xfId="15247" xr:uid="{00000000-0005-0000-0000-0000B8300000}"/>
    <cellStyle name="Fixed" xfId="627" xr:uid="{00000000-0005-0000-0000-0000B9300000}"/>
    <cellStyle name="Followed Hyperlink 2" xfId="628" xr:uid="{00000000-0005-0000-0000-0000BA300000}"/>
    <cellStyle name="Good 2" xfId="629" xr:uid="{00000000-0005-0000-0000-0000BB300000}"/>
    <cellStyle name="Good 2 2" xfId="630" xr:uid="{00000000-0005-0000-0000-0000BC300000}"/>
    <cellStyle name="Good 3" xfId="631" xr:uid="{00000000-0005-0000-0000-0000BD300000}"/>
    <cellStyle name="Good 4" xfId="15248" xr:uid="{00000000-0005-0000-0000-0000BE300000}"/>
    <cellStyle name="Grey" xfId="632" xr:uid="{00000000-0005-0000-0000-0000BF300000}"/>
    <cellStyle name="Gut 2" xfId="15249" xr:uid="{00000000-0005-0000-0000-0000C0300000}"/>
    <cellStyle name="Header1" xfId="633" xr:uid="{00000000-0005-0000-0000-0000C1300000}"/>
    <cellStyle name="Header1 2" xfId="634" xr:uid="{00000000-0005-0000-0000-0000C2300000}"/>
    <cellStyle name="Header1 2 10" xfId="15250" xr:uid="{00000000-0005-0000-0000-0000C3300000}"/>
    <cellStyle name="Header1 2 10 2" xfId="15251" xr:uid="{00000000-0005-0000-0000-0000C4300000}"/>
    <cellStyle name="Header1 2 10 2 2" xfId="15252" xr:uid="{00000000-0005-0000-0000-0000C5300000}"/>
    <cellStyle name="Header1 2 10 3" xfId="15253" xr:uid="{00000000-0005-0000-0000-0000C6300000}"/>
    <cellStyle name="Header1 2 11" xfId="15254" xr:uid="{00000000-0005-0000-0000-0000C7300000}"/>
    <cellStyle name="Header1 2 11 2" xfId="15255" xr:uid="{00000000-0005-0000-0000-0000C8300000}"/>
    <cellStyle name="Header1 2 11 2 2" xfId="15256" xr:uid="{00000000-0005-0000-0000-0000C9300000}"/>
    <cellStyle name="Header1 2 11 3" xfId="15257" xr:uid="{00000000-0005-0000-0000-0000CA300000}"/>
    <cellStyle name="Header1 2 12" xfId="15258" xr:uid="{00000000-0005-0000-0000-0000CB300000}"/>
    <cellStyle name="Header1 2 2" xfId="635" xr:uid="{00000000-0005-0000-0000-0000CC300000}"/>
    <cellStyle name="Header1 2 2 10" xfId="15259" xr:uid="{00000000-0005-0000-0000-0000CD300000}"/>
    <cellStyle name="Header1 2 2 2" xfId="15260" xr:uid="{00000000-0005-0000-0000-0000CE300000}"/>
    <cellStyle name="Header1 2 2 2 2" xfId="15261" xr:uid="{00000000-0005-0000-0000-0000CF300000}"/>
    <cellStyle name="Header1 2 2 2 2 2" xfId="15262" xr:uid="{00000000-0005-0000-0000-0000D0300000}"/>
    <cellStyle name="Header1 2 2 2 3" xfId="15263" xr:uid="{00000000-0005-0000-0000-0000D1300000}"/>
    <cellStyle name="Header1 2 2 3" xfId="15264" xr:uid="{00000000-0005-0000-0000-0000D2300000}"/>
    <cellStyle name="Header1 2 2 3 2" xfId="15265" xr:uid="{00000000-0005-0000-0000-0000D3300000}"/>
    <cellStyle name="Header1 2 2 3 2 2" xfId="15266" xr:uid="{00000000-0005-0000-0000-0000D4300000}"/>
    <cellStyle name="Header1 2 2 3 3" xfId="15267" xr:uid="{00000000-0005-0000-0000-0000D5300000}"/>
    <cellStyle name="Header1 2 2 4" xfId="15268" xr:uid="{00000000-0005-0000-0000-0000D6300000}"/>
    <cellStyle name="Header1 2 2 4 2" xfId="15269" xr:uid="{00000000-0005-0000-0000-0000D7300000}"/>
    <cellStyle name="Header1 2 2 4 2 2" xfId="15270" xr:uid="{00000000-0005-0000-0000-0000D8300000}"/>
    <cellStyle name="Header1 2 2 4 3" xfId="15271" xr:uid="{00000000-0005-0000-0000-0000D9300000}"/>
    <cellStyle name="Header1 2 2 5" xfId="15272" xr:uid="{00000000-0005-0000-0000-0000DA300000}"/>
    <cellStyle name="Header1 2 2 5 2" xfId="15273" xr:uid="{00000000-0005-0000-0000-0000DB300000}"/>
    <cellStyle name="Header1 2 2 5 2 2" xfId="15274" xr:uid="{00000000-0005-0000-0000-0000DC300000}"/>
    <cellStyle name="Header1 2 2 5 3" xfId="15275" xr:uid="{00000000-0005-0000-0000-0000DD300000}"/>
    <cellStyle name="Header1 2 2 6" xfId="15276" xr:uid="{00000000-0005-0000-0000-0000DE300000}"/>
    <cellStyle name="Header1 2 2 6 2" xfId="15277" xr:uid="{00000000-0005-0000-0000-0000DF300000}"/>
    <cellStyle name="Header1 2 2 6 2 2" xfId="15278" xr:uid="{00000000-0005-0000-0000-0000E0300000}"/>
    <cellStyle name="Header1 2 2 6 3" xfId="15279" xr:uid="{00000000-0005-0000-0000-0000E1300000}"/>
    <cellStyle name="Header1 2 2 7" xfId="15280" xr:uid="{00000000-0005-0000-0000-0000E2300000}"/>
    <cellStyle name="Header1 2 2 7 2" xfId="15281" xr:uid="{00000000-0005-0000-0000-0000E3300000}"/>
    <cellStyle name="Header1 2 2 7 2 2" xfId="15282" xr:uid="{00000000-0005-0000-0000-0000E4300000}"/>
    <cellStyle name="Header1 2 2 7 3" xfId="15283" xr:uid="{00000000-0005-0000-0000-0000E5300000}"/>
    <cellStyle name="Header1 2 2 8" xfId="15284" xr:uid="{00000000-0005-0000-0000-0000E6300000}"/>
    <cellStyle name="Header1 2 2 8 2" xfId="15285" xr:uid="{00000000-0005-0000-0000-0000E7300000}"/>
    <cellStyle name="Header1 2 2 8 2 2" xfId="15286" xr:uid="{00000000-0005-0000-0000-0000E8300000}"/>
    <cellStyle name="Header1 2 2 8 3" xfId="15287" xr:uid="{00000000-0005-0000-0000-0000E9300000}"/>
    <cellStyle name="Header1 2 2 9" xfId="15288" xr:uid="{00000000-0005-0000-0000-0000EA300000}"/>
    <cellStyle name="Header1 2 2 9 2" xfId="15289" xr:uid="{00000000-0005-0000-0000-0000EB300000}"/>
    <cellStyle name="Header1 2 2 9 2 2" xfId="15290" xr:uid="{00000000-0005-0000-0000-0000EC300000}"/>
    <cellStyle name="Header1 2 2 9 3" xfId="15291" xr:uid="{00000000-0005-0000-0000-0000ED300000}"/>
    <cellStyle name="Header1 2 3" xfId="636" xr:uid="{00000000-0005-0000-0000-0000EE300000}"/>
    <cellStyle name="Header1 2 3 2" xfId="15292" xr:uid="{00000000-0005-0000-0000-0000EF300000}"/>
    <cellStyle name="Header1 2 3 2 2" xfId="15293" xr:uid="{00000000-0005-0000-0000-0000F0300000}"/>
    <cellStyle name="Header1 2 3 3" xfId="15294" xr:uid="{00000000-0005-0000-0000-0000F1300000}"/>
    <cellStyle name="Header1 2 4" xfId="637" xr:uid="{00000000-0005-0000-0000-0000F2300000}"/>
    <cellStyle name="Header1 2 4 2" xfId="15295" xr:uid="{00000000-0005-0000-0000-0000F3300000}"/>
    <cellStyle name="Header1 2 4 2 2" xfId="15296" xr:uid="{00000000-0005-0000-0000-0000F4300000}"/>
    <cellStyle name="Header1 2 4 3" xfId="15297" xr:uid="{00000000-0005-0000-0000-0000F5300000}"/>
    <cellStyle name="Header1 2 5" xfId="15298" xr:uid="{00000000-0005-0000-0000-0000F6300000}"/>
    <cellStyle name="Header1 2 5 2" xfId="15299" xr:uid="{00000000-0005-0000-0000-0000F7300000}"/>
    <cellStyle name="Header1 2 5 2 2" xfId="15300" xr:uid="{00000000-0005-0000-0000-0000F8300000}"/>
    <cellStyle name="Header1 2 5 3" xfId="15301" xr:uid="{00000000-0005-0000-0000-0000F9300000}"/>
    <cellStyle name="Header1 2 6" xfId="15302" xr:uid="{00000000-0005-0000-0000-0000FA300000}"/>
    <cellStyle name="Header1 2 6 2" xfId="15303" xr:uid="{00000000-0005-0000-0000-0000FB300000}"/>
    <cellStyle name="Header1 2 6 2 2" xfId="15304" xr:uid="{00000000-0005-0000-0000-0000FC300000}"/>
    <cellStyle name="Header1 2 6 3" xfId="15305" xr:uid="{00000000-0005-0000-0000-0000FD300000}"/>
    <cellStyle name="Header1 2 7" xfId="15306" xr:uid="{00000000-0005-0000-0000-0000FE300000}"/>
    <cellStyle name="Header1 2 7 2" xfId="15307" xr:uid="{00000000-0005-0000-0000-0000FF300000}"/>
    <cellStyle name="Header1 2 7 2 2" xfId="15308" xr:uid="{00000000-0005-0000-0000-000000310000}"/>
    <cellStyle name="Header1 2 7 3" xfId="15309" xr:uid="{00000000-0005-0000-0000-000001310000}"/>
    <cellStyle name="Header1 2 8" xfId="15310" xr:uid="{00000000-0005-0000-0000-000002310000}"/>
    <cellStyle name="Header1 2 8 2" xfId="15311" xr:uid="{00000000-0005-0000-0000-000003310000}"/>
    <cellStyle name="Header1 2 8 2 2" xfId="15312" xr:uid="{00000000-0005-0000-0000-000004310000}"/>
    <cellStyle name="Header1 2 8 3" xfId="15313" xr:uid="{00000000-0005-0000-0000-000005310000}"/>
    <cellStyle name="Header1 2 9" xfId="15314" xr:uid="{00000000-0005-0000-0000-000006310000}"/>
    <cellStyle name="Header1 2 9 2" xfId="15315" xr:uid="{00000000-0005-0000-0000-000007310000}"/>
    <cellStyle name="Header1 2 9 2 2" xfId="15316" xr:uid="{00000000-0005-0000-0000-000008310000}"/>
    <cellStyle name="Header1 2 9 3" xfId="15317" xr:uid="{00000000-0005-0000-0000-000009310000}"/>
    <cellStyle name="Header1 3" xfId="15318" xr:uid="{00000000-0005-0000-0000-00000A310000}"/>
    <cellStyle name="Header1 3 10" xfId="15319" xr:uid="{00000000-0005-0000-0000-00000B310000}"/>
    <cellStyle name="Header1 3 10 2" xfId="15320" xr:uid="{00000000-0005-0000-0000-00000C310000}"/>
    <cellStyle name="Header1 3 10 2 2" xfId="15321" xr:uid="{00000000-0005-0000-0000-00000D310000}"/>
    <cellStyle name="Header1 3 10 3" xfId="15322" xr:uid="{00000000-0005-0000-0000-00000E310000}"/>
    <cellStyle name="Header1 3 11" xfId="15323" xr:uid="{00000000-0005-0000-0000-00000F310000}"/>
    <cellStyle name="Header1 3 11 2" xfId="15324" xr:uid="{00000000-0005-0000-0000-000010310000}"/>
    <cellStyle name="Header1 3 11 2 2" xfId="15325" xr:uid="{00000000-0005-0000-0000-000011310000}"/>
    <cellStyle name="Header1 3 11 3" xfId="15326" xr:uid="{00000000-0005-0000-0000-000012310000}"/>
    <cellStyle name="Header1 3 12" xfId="15327" xr:uid="{00000000-0005-0000-0000-000013310000}"/>
    <cellStyle name="Header1 3 2" xfId="15328" xr:uid="{00000000-0005-0000-0000-000014310000}"/>
    <cellStyle name="Header1 3 2 10" xfId="15329" xr:uid="{00000000-0005-0000-0000-000015310000}"/>
    <cellStyle name="Header1 3 2 2" xfId="15330" xr:uid="{00000000-0005-0000-0000-000016310000}"/>
    <cellStyle name="Header1 3 2 2 2" xfId="15331" xr:uid="{00000000-0005-0000-0000-000017310000}"/>
    <cellStyle name="Header1 3 2 2 2 2" xfId="15332" xr:uid="{00000000-0005-0000-0000-000018310000}"/>
    <cellStyle name="Header1 3 2 2 3" xfId="15333" xr:uid="{00000000-0005-0000-0000-000019310000}"/>
    <cellStyle name="Header1 3 2 3" xfId="15334" xr:uid="{00000000-0005-0000-0000-00001A310000}"/>
    <cellStyle name="Header1 3 2 3 2" xfId="15335" xr:uid="{00000000-0005-0000-0000-00001B310000}"/>
    <cellStyle name="Header1 3 2 3 2 2" xfId="15336" xr:uid="{00000000-0005-0000-0000-00001C310000}"/>
    <cellStyle name="Header1 3 2 3 3" xfId="15337" xr:uid="{00000000-0005-0000-0000-00001D310000}"/>
    <cellStyle name="Header1 3 2 4" xfId="15338" xr:uid="{00000000-0005-0000-0000-00001E310000}"/>
    <cellStyle name="Header1 3 2 4 2" xfId="15339" xr:uid="{00000000-0005-0000-0000-00001F310000}"/>
    <cellStyle name="Header1 3 2 4 2 2" xfId="15340" xr:uid="{00000000-0005-0000-0000-000020310000}"/>
    <cellStyle name="Header1 3 2 4 3" xfId="15341" xr:uid="{00000000-0005-0000-0000-000021310000}"/>
    <cellStyle name="Header1 3 2 5" xfId="15342" xr:uid="{00000000-0005-0000-0000-000022310000}"/>
    <cellStyle name="Header1 3 2 5 2" xfId="15343" xr:uid="{00000000-0005-0000-0000-000023310000}"/>
    <cellStyle name="Header1 3 2 5 2 2" xfId="15344" xr:uid="{00000000-0005-0000-0000-000024310000}"/>
    <cellStyle name="Header1 3 2 5 3" xfId="15345" xr:uid="{00000000-0005-0000-0000-000025310000}"/>
    <cellStyle name="Header1 3 2 6" xfId="15346" xr:uid="{00000000-0005-0000-0000-000026310000}"/>
    <cellStyle name="Header1 3 2 6 2" xfId="15347" xr:uid="{00000000-0005-0000-0000-000027310000}"/>
    <cellStyle name="Header1 3 2 6 2 2" xfId="15348" xr:uid="{00000000-0005-0000-0000-000028310000}"/>
    <cellStyle name="Header1 3 2 6 3" xfId="15349" xr:uid="{00000000-0005-0000-0000-000029310000}"/>
    <cellStyle name="Header1 3 2 7" xfId="15350" xr:uid="{00000000-0005-0000-0000-00002A310000}"/>
    <cellStyle name="Header1 3 2 7 2" xfId="15351" xr:uid="{00000000-0005-0000-0000-00002B310000}"/>
    <cellStyle name="Header1 3 2 7 2 2" xfId="15352" xr:uid="{00000000-0005-0000-0000-00002C310000}"/>
    <cellStyle name="Header1 3 2 7 3" xfId="15353" xr:uid="{00000000-0005-0000-0000-00002D310000}"/>
    <cellStyle name="Header1 3 2 8" xfId="15354" xr:uid="{00000000-0005-0000-0000-00002E310000}"/>
    <cellStyle name="Header1 3 2 8 2" xfId="15355" xr:uid="{00000000-0005-0000-0000-00002F310000}"/>
    <cellStyle name="Header1 3 2 8 2 2" xfId="15356" xr:uid="{00000000-0005-0000-0000-000030310000}"/>
    <cellStyle name="Header1 3 2 8 3" xfId="15357" xr:uid="{00000000-0005-0000-0000-000031310000}"/>
    <cellStyle name="Header1 3 2 9" xfId="15358" xr:uid="{00000000-0005-0000-0000-000032310000}"/>
    <cellStyle name="Header1 3 2 9 2" xfId="15359" xr:uid="{00000000-0005-0000-0000-000033310000}"/>
    <cellStyle name="Header1 3 2 9 2 2" xfId="15360" xr:uid="{00000000-0005-0000-0000-000034310000}"/>
    <cellStyle name="Header1 3 2 9 3" xfId="15361" xr:uid="{00000000-0005-0000-0000-000035310000}"/>
    <cellStyle name="Header1 3 3" xfId="15362" xr:uid="{00000000-0005-0000-0000-000036310000}"/>
    <cellStyle name="Header1 3 3 2" xfId="15363" xr:uid="{00000000-0005-0000-0000-000037310000}"/>
    <cellStyle name="Header1 3 3 2 2" xfId="15364" xr:uid="{00000000-0005-0000-0000-000038310000}"/>
    <cellStyle name="Header1 3 3 3" xfId="15365" xr:uid="{00000000-0005-0000-0000-000039310000}"/>
    <cellStyle name="Header1 3 4" xfId="15366" xr:uid="{00000000-0005-0000-0000-00003A310000}"/>
    <cellStyle name="Header1 3 4 2" xfId="15367" xr:uid="{00000000-0005-0000-0000-00003B310000}"/>
    <cellStyle name="Header1 3 4 2 2" xfId="15368" xr:uid="{00000000-0005-0000-0000-00003C310000}"/>
    <cellStyle name="Header1 3 4 3" xfId="15369" xr:uid="{00000000-0005-0000-0000-00003D310000}"/>
    <cellStyle name="Header1 3 5" xfId="15370" xr:uid="{00000000-0005-0000-0000-00003E310000}"/>
    <cellStyle name="Header1 3 5 2" xfId="15371" xr:uid="{00000000-0005-0000-0000-00003F310000}"/>
    <cellStyle name="Header1 3 5 2 2" xfId="15372" xr:uid="{00000000-0005-0000-0000-000040310000}"/>
    <cellStyle name="Header1 3 5 3" xfId="15373" xr:uid="{00000000-0005-0000-0000-000041310000}"/>
    <cellStyle name="Header1 3 6" xfId="15374" xr:uid="{00000000-0005-0000-0000-000042310000}"/>
    <cellStyle name="Header1 3 6 2" xfId="15375" xr:uid="{00000000-0005-0000-0000-000043310000}"/>
    <cellStyle name="Header1 3 6 2 2" xfId="15376" xr:uid="{00000000-0005-0000-0000-000044310000}"/>
    <cellStyle name="Header1 3 6 3" xfId="15377" xr:uid="{00000000-0005-0000-0000-000045310000}"/>
    <cellStyle name="Header1 3 7" xfId="15378" xr:uid="{00000000-0005-0000-0000-000046310000}"/>
    <cellStyle name="Header1 3 7 2" xfId="15379" xr:uid="{00000000-0005-0000-0000-000047310000}"/>
    <cellStyle name="Header1 3 7 2 2" xfId="15380" xr:uid="{00000000-0005-0000-0000-000048310000}"/>
    <cellStyle name="Header1 3 7 3" xfId="15381" xr:uid="{00000000-0005-0000-0000-000049310000}"/>
    <cellStyle name="Header1 3 8" xfId="15382" xr:uid="{00000000-0005-0000-0000-00004A310000}"/>
    <cellStyle name="Header1 3 8 2" xfId="15383" xr:uid="{00000000-0005-0000-0000-00004B310000}"/>
    <cellStyle name="Header1 3 8 2 2" xfId="15384" xr:uid="{00000000-0005-0000-0000-00004C310000}"/>
    <cellStyle name="Header1 3 8 3" xfId="15385" xr:uid="{00000000-0005-0000-0000-00004D310000}"/>
    <cellStyle name="Header1 3 9" xfId="15386" xr:uid="{00000000-0005-0000-0000-00004E310000}"/>
    <cellStyle name="Header1 3 9 2" xfId="15387" xr:uid="{00000000-0005-0000-0000-00004F310000}"/>
    <cellStyle name="Header1 3 9 2 2" xfId="15388" xr:uid="{00000000-0005-0000-0000-000050310000}"/>
    <cellStyle name="Header1 3 9 3" xfId="15389" xr:uid="{00000000-0005-0000-0000-000051310000}"/>
    <cellStyle name="Header1 4" xfId="15390" xr:uid="{00000000-0005-0000-0000-000052310000}"/>
    <cellStyle name="Header1 4 10" xfId="15391" xr:uid="{00000000-0005-0000-0000-000053310000}"/>
    <cellStyle name="Header1 4 10 2" xfId="15392" xr:uid="{00000000-0005-0000-0000-000054310000}"/>
    <cellStyle name="Header1 4 10 2 2" xfId="15393" xr:uid="{00000000-0005-0000-0000-000055310000}"/>
    <cellStyle name="Header1 4 10 3" xfId="15394" xr:uid="{00000000-0005-0000-0000-000056310000}"/>
    <cellStyle name="Header1 4 11" xfId="15395" xr:uid="{00000000-0005-0000-0000-000057310000}"/>
    <cellStyle name="Header1 4 2" xfId="15396" xr:uid="{00000000-0005-0000-0000-000058310000}"/>
    <cellStyle name="Header1 4 2 2" xfId="15397" xr:uid="{00000000-0005-0000-0000-000059310000}"/>
    <cellStyle name="Header1 4 2 2 2" xfId="15398" xr:uid="{00000000-0005-0000-0000-00005A310000}"/>
    <cellStyle name="Header1 4 2 3" xfId="15399" xr:uid="{00000000-0005-0000-0000-00005B310000}"/>
    <cellStyle name="Header1 4 3" xfId="15400" xr:uid="{00000000-0005-0000-0000-00005C310000}"/>
    <cellStyle name="Header1 4 3 2" xfId="15401" xr:uid="{00000000-0005-0000-0000-00005D310000}"/>
    <cellStyle name="Header1 4 3 2 2" xfId="15402" xr:uid="{00000000-0005-0000-0000-00005E310000}"/>
    <cellStyle name="Header1 4 3 3" xfId="15403" xr:uid="{00000000-0005-0000-0000-00005F310000}"/>
    <cellStyle name="Header1 4 4" xfId="15404" xr:uid="{00000000-0005-0000-0000-000060310000}"/>
    <cellStyle name="Header1 4 4 2" xfId="15405" xr:uid="{00000000-0005-0000-0000-000061310000}"/>
    <cellStyle name="Header1 4 4 2 2" xfId="15406" xr:uid="{00000000-0005-0000-0000-000062310000}"/>
    <cellStyle name="Header1 4 4 3" xfId="15407" xr:uid="{00000000-0005-0000-0000-000063310000}"/>
    <cellStyle name="Header1 4 5" xfId="15408" xr:uid="{00000000-0005-0000-0000-000064310000}"/>
    <cellStyle name="Header1 4 5 2" xfId="15409" xr:uid="{00000000-0005-0000-0000-000065310000}"/>
    <cellStyle name="Header1 4 5 2 2" xfId="15410" xr:uid="{00000000-0005-0000-0000-000066310000}"/>
    <cellStyle name="Header1 4 5 3" xfId="15411" xr:uid="{00000000-0005-0000-0000-000067310000}"/>
    <cellStyle name="Header1 4 6" xfId="15412" xr:uid="{00000000-0005-0000-0000-000068310000}"/>
    <cellStyle name="Header1 4 6 2" xfId="15413" xr:uid="{00000000-0005-0000-0000-000069310000}"/>
    <cellStyle name="Header1 4 6 2 2" xfId="15414" xr:uid="{00000000-0005-0000-0000-00006A310000}"/>
    <cellStyle name="Header1 4 6 3" xfId="15415" xr:uid="{00000000-0005-0000-0000-00006B310000}"/>
    <cellStyle name="Header1 4 7" xfId="15416" xr:uid="{00000000-0005-0000-0000-00006C310000}"/>
    <cellStyle name="Header1 4 7 2" xfId="15417" xr:uid="{00000000-0005-0000-0000-00006D310000}"/>
    <cellStyle name="Header1 4 7 2 2" xfId="15418" xr:uid="{00000000-0005-0000-0000-00006E310000}"/>
    <cellStyle name="Header1 4 7 3" xfId="15419" xr:uid="{00000000-0005-0000-0000-00006F310000}"/>
    <cellStyle name="Header1 4 8" xfId="15420" xr:uid="{00000000-0005-0000-0000-000070310000}"/>
    <cellStyle name="Header1 4 8 2" xfId="15421" xr:uid="{00000000-0005-0000-0000-000071310000}"/>
    <cellStyle name="Header1 4 8 2 2" xfId="15422" xr:uid="{00000000-0005-0000-0000-000072310000}"/>
    <cellStyle name="Header1 4 8 3" xfId="15423" xr:uid="{00000000-0005-0000-0000-000073310000}"/>
    <cellStyle name="Header1 4 9" xfId="15424" xr:uid="{00000000-0005-0000-0000-000074310000}"/>
    <cellStyle name="Header1 4 9 2" xfId="15425" xr:uid="{00000000-0005-0000-0000-000075310000}"/>
    <cellStyle name="Header1 4 9 2 2" xfId="15426" xr:uid="{00000000-0005-0000-0000-000076310000}"/>
    <cellStyle name="Header1 4 9 3" xfId="15427" xr:uid="{00000000-0005-0000-0000-000077310000}"/>
    <cellStyle name="Header1 5" xfId="15428" xr:uid="{00000000-0005-0000-0000-000078310000}"/>
    <cellStyle name="Header1 5 2" xfId="15429" xr:uid="{00000000-0005-0000-0000-000079310000}"/>
    <cellStyle name="Header1 5 2 2" xfId="15430" xr:uid="{00000000-0005-0000-0000-00007A310000}"/>
    <cellStyle name="Header1 5 2 2 2" xfId="15431" xr:uid="{00000000-0005-0000-0000-00007B310000}"/>
    <cellStyle name="Header1 5 2 3" xfId="15432" xr:uid="{00000000-0005-0000-0000-00007C310000}"/>
    <cellStyle name="Header1 5 3" xfId="15433" xr:uid="{00000000-0005-0000-0000-00007D310000}"/>
    <cellStyle name="Header1 5 3 2" xfId="15434" xr:uid="{00000000-0005-0000-0000-00007E310000}"/>
    <cellStyle name="Header1 5 3 2 2" xfId="15435" xr:uid="{00000000-0005-0000-0000-00007F310000}"/>
    <cellStyle name="Header1 5 3 3" xfId="15436" xr:uid="{00000000-0005-0000-0000-000080310000}"/>
    <cellStyle name="Header1 5 4" xfId="15437" xr:uid="{00000000-0005-0000-0000-000081310000}"/>
    <cellStyle name="Header1 5 4 2" xfId="15438" xr:uid="{00000000-0005-0000-0000-000082310000}"/>
    <cellStyle name="Header1 5 4 2 2" xfId="15439" xr:uid="{00000000-0005-0000-0000-000083310000}"/>
    <cellStyle name="Header1 5 4 3" xfId="15440" xr:uid="{00000000-0005-0000-0000-000084310000}"/>
    <cellStyle name="Header1 5 5" xfId="15441" xr:uid="{00000000-0005-0000-0000-000085310000}"/>
    <cellStyle name="Header1 5 5 2" xfId="15442" xr:uid="{00000000-0005-0000-0000-000086310000}"/>
    <cellStyle name="Header1 5 5 2 2" xfId="15443" xr:uid="{00000000-0005-0000-0000-000087310000}"/>
    <cellStyle name="Header1 5 5 3" xfId="15444" xr:uid="{00000000-0005-0000-0000-000088310000}"/>
    <cellStyle name="Header1 5 6" xfId="15445" xr:uid="{00000000-0005-0000-0000-000089310000}"/>
    <cellStyle name="Header1 5 6 2" xfId="15446" xr:uid="{00000000-0005-0000-0000-00008A310000}"/>
    <cellStyle name="Header1 5 6 2 2" xfId="15447" xr:uid="{00000000-0005-0000-0000-00008B310000}"/>
    <cellStyle name="Header1 5 6 3" xfId="15448" xr:uid="{00000000-0005-0000-0000-00008C310000}"/>
    <cellStyle name="Header1 5 7" xfId="15449" xr:uid="{00000000-0005-0000-0000-00008D310000}"/>
    <cellStyle name="Header1 5 7 2" xfId="15450" xr:uid="{00000000-0005-0000-0000-00008E310000}"/>
    <cellStyle name="Header1 5 7 2 2" xfId="15451" xr:uid="{00000000-0005-0000-0000-00008F310000}"/>
    <cellStyle name="Header1 5 7 3" xfId="15452" xr:uid="{00000000-0005-0000-0000-000090310000}"/>
    <cellStyle name="Header1 5 8" xfId="15453" xr:uid="{00000000-0005-0000-0000-000091310000}"/>
    <cellStyle name="Header1 5 8 2" xfId="15454" xr:uid="{00000000-0005-0000-0000-000092310000}"/>
    <cellStyle name="Header1 5 8 2 2" xfId="15455" xr:uid="{00000000-0005-0000-0000-000093310000}"/>
    <cellStyle name="Header1 5 8 3" xfId="15456" xr:uid="{00000000-0005-0000-0000-000094310000}"/>
    <cellStyle name="Header1 5 9" xfId="15457" xr:uid="{00000000-0005-0000-0000-000095310000}"/>
    <cellStyle name="Header1 6" xfId="15458" xr:uid="{00000000-0005-0000-0000-000096310000}"/>
    <cellStyle name="Header1 6 2" xfId="15459" xr:uid="{00000000-0005-0000-0000-000097310000}"/>
    <cellStyle name="Header1 6 2 2" xfId="15460" xr:uid="{00000000-0005-0000-0000-000098310000}"/>
    <cellStyle name="Header1 6 3" xfId="15461" xr:uid="{00000000-0005-0000-0000-000099310000}"/>
    <cellStyle name="Header1 7" xfId="15462" xr:uid="{00000000-0005-0000-0000-00009A310000}"/>
    <cellStyle name="Header1 8" xfId="15463" xr:uid="{00000000-0005-0000-0000-00009B310000}"/>
    <cellStyle name="Header2" xfId="638" xr:uid="{00000000-0005-0000-0000-00009C310000}"/>
    <cellStyle name="Header2 10" xfId="639" xr:uid="{00000000-0005-0000-0000-00009D310000}"/>
    <cellStyle name="Header2 10 2" xfId="640" xr:uid="{00000000-0005-0000-0000-00009E310000}"/>
    <cellStyle name="Header2 10 3" xfId="641" xr:uid="{00000000-0005-0000-0000-00009F310000}"/>
    <cellStyle name="Header2 10 4" xfId="642" xr:uid="{00000000-0005-0000-0000-0000A0310000}"/>
    <cellStyle name="Header2 10 5" xfId="643" xr:uid="{00000000-0005-0000-0000-0000A1310000}"/>
    <cellStyle name="Header2 11" xfId="644" xr:uid="{00000000-0005-0000-0000-0000A2310000}"/>
    <cellStyle name="Header2 11 2" xfId="645" xr:uid="{00000000-0005-0000-0000-0000A3310000}"/>
    <cellStyle name="Header2 11 3" xfId="646" xr:uid="{00000000-0005-0000-0000-0000A4310000}"/>
    <cellStyle name="Header2 11 4" xfId="647" xr:uid="{00000000-0005-0000-0000-0000A5310000}"/>
    <cellStyle name="Header2 11 5" xfId="648" xr:uid="{00000000-0005-0000-0000-0000A6310000}"/>
    <cellStyle name="Header2 12" xfId="649" xr:uid="{00000000-0005-0000-0000-0000A7310000}"/>
    <cellStyle name="Header2 13" xfId="15464" xr:uid="{00000000-0005-0000-0000-0000A8310000}"/>
    <cellStyle name="Header2 14" xfId="55195" xr:uid="{00000000-0005-0000-0000-0000A9310000}"/>
    <cellStyle name="Header2 2" xfId="650" xr:uid="{00000000-0005-0000-0000-0000AA310000}"/>
    <cellStyle name="Header2 2 10" xfId="55196" xr:uid="{00000000-0005-0000-0000-0000AB310000}"/>
    <cellStyle name="Header2 2 2" xfId="651" xr:uid="{00000000-0005-0000-0000-0000AC310000}"/>
    <cellStyle name="Header2 2 2 2" xfId="652" xr:uid="{00000000-0005-0000-0000-0000AD310000}"/>
    <cellStyle name="Header2 2 2 2 2" xfId="653" xr:uid="{00000000-0005-0000-0000-0000AE310000}"/>
    <cellStyle name="Header2 2 2 2 3" xfId="654" xr:uid="{00000000-0005-0000-0000-0000AF310000}"/>
    <cellStyle name="Header2 2 2 3" xfId="655" xr:uid="{00000000-0005-0000-0000-0000B0310000}"/>
    <cellStyle name="Header2 2 2 3 2" xfId="656" xr:uid="{00000000-0005-0000-0000-0000B1310000}"/>
    <cellStyle name="Header2 2 2 3 3" xfId="657" xr:uid="{00000000-0005-0000-0000-0000B2310000}"/>
    <cellStyle name="Header2 2 2 4" xfId="658" xr:uid="{00000000-0005-0000-0000-0000B3310000}"/>
    <cellStyle name="Header2 2 2 4 2" xfId="659" xr:uid="{00000000-0005-0000-0000-0000B4310000}"/>
    <cellStyle name="Header2 2 2 4 3" xfId="660" xr:uid="{00000000-0005-0000-0000-0000B5310000}"/>
    <cellStyle name="Header2 2 2 5" xfId="661" xr:uid="{00000000-0005-0000-0000-0000B6310000}"/>
    <cellStyle name="Header2 2 2 5 2" xfId="662" xr:uid="{00000000-0005-0000-0000-0000B7310000}"/>
    <cellStyle name="Header2 2 2 5 3" xfId="663" xr:uid="{00000000-0005-0000-0000-0000B8310000}"/>
    <cellStyle name="Header2 2 2 6" xfId="664" xr:uid="{00000000-0005-0000-0000-0000B9310000}"/>
    <cellStyle name="Header2 2 2 6 2" xfId="665" xr:uid="{00000000-0005-0000-0000-0000BA310000}"/>
    <cellStyle name="Header2 2 2 6 3" xfId="666" xr:uid="{00000000-0005-0000-0000-0000BB310000}"/>
    <cellStyle name="Header2 2 2 7" xfId="667" xr:uid="{00000000-0005-0000-0000-0000BC310000}"/>
    <cellStyle name="Header2 2 2 7 2" xfId="668" xr:uid="{00000000-0005-0000-0000-0000BD310000}"/>
    <cellStyle name="Header2 2 2 7 3" xfId="669" xr:uid="{00000000-0005-0000-0000-0000BE310000}"/>
    <cellStyle name="Header2 2 2 8" xfId="670" xr:uid="{00000000-0005-0000-0000-0000BF310000}"/>
    <cellStyle name="Header2 2 2 9" xfId="671" xr:uid="{00000000-0005-0000-0000-0000C0310000}"/>
    <cellStyle name="Header2 2 3" xfId="672" xr:uid="{00000000-0005-0000-0000-0000C1310000}"/>
    <cellStyle name="Header2 2 3 2" xfId="673" xr:uid="{00000000-0005-0000-0000-0000C2310000}"/>
    <cellStyle name="Header2 2 3 2 2" xfId="674" xr:uid="{00000000-0005-0000-0000-0000C3310000}"/>
    <cellStyle name="Header2 2 3 2 3" xfId="675" xr:uid="{00000000-0005-0000-0000-0000C4310000}"/>
    <cellStyle name="Header2 2 3 3" xfId="676" xr:uid="{00000000-0005-0000-0000-0000C5310000}"/>
    <cellStyle name="Header2 2 3 3 2" xfId="677" xr:uid="{00000000-0005-0000-0000-0000C6310000}"/>
    <cellStyle name="Header2 2 3 3 3" xfId="678" xr:uid="{00000000-0005-0000-0000-0000C7310000}"/>
    <cellStyle name="Header2 2 3 4" xfId="679" xr:uid="{00000000-0005-0000-0000-0000C8310000}"/>
    <cellStyle name="Header2 2 3 4 2" xfId="680" xr:uid="{00000000-0005-0000-0000-0000C9310000}"/>
    <cellStyle name="Header2 2 3 4 3" xfId="681" xr:uid="{00000000-0005-0000-0000-0000CA310000}"/>
    <cellStyle name="Header2 2 3 5" xfId="682" xr:uid="{00000000-0005-0000-0000-0000CB310000}"/>
    <cellStyle name="Header2 2 3 5 2" xfId="683" xr:uid="{00000000-0005-0000-0000-0000CC310000}"/>
    <cellStyle name="Header2 2 3 5 3" xfId="684" xr:uid="{00000000-0005-0000-0000-0000CD310000}"/>
    <cellStyle name="Header2 2 3 6" xfId="685" xr:uid="{00000000-0005-0000-0000-0000CE310000}"/>
    <cellStyle name="Header2 2 3 6 2" xfId="686" xr:uid="{00000000-0005-0000-0000-0000CF310000}"/>
    <cellStyle name="Header2 2 3 6 3" xfId="687" xr:uid="{00000000-0005-0000-0000-0000D0310000}"/>
    <cellStyle name="Header2 2 3 7" xfId="688" xr:uid="{00000000-0005-0000-0000-0000D1310000}"/>
    <cellStyle name="Header2 2 3 7 2" xfId="689" xr:uid="{00000000-0005-0000-0000-0000D2310000}"/>
    <cellStyle name="Header2 2 3 7 3" xfId="690" xr:uid="{00000000-0005-0000-0000-0000D3310000}"/>
    <cellStyle name="Header2 2 3 8" xfId="691" xr:uid="{00000000-0005-0000-0000-0000D4310000}"/>
    <cellStyle name="Header2 2 3 9" xfId="692" xr:uid="{00000000-0005-0000-0000-0000D5310000}"/>
    <cellStyle name="Header2 2 4" xfId="693" xr:uid="{00000000-0005-0000-0000-0000D6310000}"/>
    <cellStyle name="Header2 2 4 2" xfId="694" xr:uid="{00000000-0005-0000-0000-0000D7310000}"/>
    <cellStyle name="Header2 2 4 3" xfId="695" xr:uid="{00000000-0005-0000-0000-0000D8310000}"/>
    <cellStyle name="Header2 2 5" xfId="696" xr:uid="{00000000-0005-0000-0000-0000D9310000}"/>
    <cellStyle name="Header2 2 5 2" xfId="697" xr:uid="{00000000-0005-0000-0000-0000DA310000}"/>
    <cellStyle name="Header2 2 5 3" xfId="698" xr:uid="{00000000-0005-0000-0000-0000DB310000}"/>
    <cellStyle name="Header2 2 6" xfId="699" xr:uid="{00000000-0005-0000-0000-0000DC310000}"/>
    <cellStyle name="Header2 2 6 2" xfId="700" xr:uid="{00000000-0005-0000-0000-0000DD310000}"/>
    <cellStyle name="Header2 2 6 3" xfId="701" xr:uid="{00000000-0005-0000-0000-0000DE310000}"/>
    <cellStyle name="Header2 2 7" xfId="702" xr:uid="{00000000-0005-0000-0000-0000DF310000}"/>
    <cellStyle name="Header2 2 7 2" xfId="703" xr:uid="{00000000-0005-0000-0000-0000E0310000}"/>
    <cellStyle name="Header2 2 7 3" xfId="704" xr:uid="{00000000-0005-0000-0000-0000E1310000}"/>
    <cellStyle name="Header2 2 8" xfId="705" xr:uid="{00000000-0005-0000-0000-0000E2310000}"/>
    <cellStyle name="Header2 2 8 2" xfId="706" xr:uid="{00000000-0005-0000-0000-0000E3310000}"/>
    <cellStyle name="Header2 2 8 3" xfId="707" xr:uid="{00000000-0005-0000-0000-0000E4310000}"/>
    <cellStyle name="Header2 2 9" xfId="708" xr:uid="{00000000-0005-0000-0000-0000E5310000}"/>
    <cellStyle name="Header2 3" xfId="709" xr:uid="{00000000-0005-0000-0000-0000E6310000}"/>
    <cellStyle name="Header2 3 2" xfId="710" xr:uid="{00000000-0005-0000-0000-0000E7310000}"/>
    <cellStyle name="Header2 3 2 2" xfId="711" xr:uid="{00000000-0005-0000-0000-0000E8310000}"/>
    <cellStyle name="Header2 3 2 3" xfId="712" xr:uid="{00000000-0005-0000-0000-0000E9310000}"/>
    <cellStyle name="Header2 3 3" xfId="713" xr:uid="{00000000-0005-0000-0000-0000EA310000}"/>
    <cellStyle name="Header2 3 3 2" xfId="714" xr:uid="{00000000-0005-0000-0000-0000EB310000}"/>
    <cellStyle name="Header2 3 3 3" xfId="715" xr:uid="{00000000-0005-0000-0000-0000EC310000}"/>
    <cellStyle name="Header2 3 4" xfId="716" xr:uid="{00000000-0005-0000-0000-0000ED310000}"/>
    <cellStyle name="Header2 3 4 2" xfId="717" xr:uid="{00000000-0005-0000-0000-0000EE310000}"/>
    <cellStyle name="Header2 3 4 3" xfId="718" xr:uid="{00000000-0005-0000-0000-0000EF310000}"/>
    <cellStyle name="Header2 3 5" xfId="719" xr:uid="{00000000-0005-0000-0000-0000F0310000}"/>
    <cellStyle name="Header2 3 5 2" xfId="720" xr:uid="{00000000-0005-0000-0000-0000F1310000}"/>
    <cellStyle name="Header2 3 5 3" xfId="721" xr:uid="{00000000-0005-0000-0000-0000F2310000}"/>
    <cellStyle name="Header2 3 6" xfId="722" xr:uid="{00000000-0005-0000-0000-0000F3310000}"/>
    <cellStyle name="Header2 3 6 2" xfId="723" xr:uid="{00000000-0005-0000-0000-0000F4310000}"/>
    <cellStyle name="Header2 3 6 3" xfId="724" xr:uid="{00000000-0005-0000-0000-0000F5310000}"/>
    <cellStyle name="Header2 3 7" xfId="725" xr:uid="{00000000-0005-0000-0000-0000F6310000}"/>
    <cellStyle name="Header2 3 7 2" xfId="726" xr:uid="{00000000-0005-0000-0000-0000F7310000}"/>
    <cellStyle name="Header2 3 7 3" xfId="727" xr:uid="{00000000-0005-0000-0000-0000F8310000}"/>
    <cellStyle name="Header2 3 8" xfId="728" xr:uid="{00000000-0005-0000-0000-0000F9310000}"/>
    <cellStyle name="Header2 3 9" xfId="729" xr:uid="{00000000-0005-0000-0000-0000FA310000}"/>
    <cellStyle name="Header2 4" xfId="730" xr:uid="{00000000-0005-0000-0000-0000FB310000}"/>
    <cellStyle name="Header2 4 2" xfId="731" xr:uid="{00000000-0005-0000-0000-0000FC310000}"/>
    <cellStyle name="Header2 4 2 2" xfId="732" xr:uid="{00000000-0005-0000-0000-0000FD310000}"/>
    <cellStyle name="Header2 4 2 3" xfId="733" xr:uid="{00000000-0005-0000-0000-0000FE310000}"/>
    <cellStyle name="Header2 4 3" xfId="734" xr:uid="{00000000-0005-0000-0000-0000FF310000}"/>
    <cellStyle name="Header2 4 3 2" xfId="735" xr:uid="{00000000-0005-0000-0000-000000320000}"/>
    <cellStyle name="Header2 4 3 3" xfId="736" xr:uid="{00000000-0005-0000-0000-000001320000}"/>
    <cellStyle name="Header2 4 4" xfId="737" xr:uid="{00000000-0005-0000-0000-000002320000}"/>
    <cellStyle name="Header2 4 4 2" xfId="738" xr:uid="{00000000-0005-0000-0000-000003320000}"/>
    <cellStyle name="Header2 4 4 3" xfId="739" xr:uid="{00000000-0005-0000-0000-000004320000}"/>
    <cellStyle name="Header2 4 5" xfId="740" xr:uid="{00000000-0005-0000-0000-000005320000}"/>
    <cellStyle name="Header2 4 5 2" xfId="741" xr:uid="{00000000-0005-0000-0000-000006320000}"/>
    <cellStyle name="Header2 4 5 3" xfId="742" xr:uid="{00000000-0005-0000-0000-000007320000}"/>
    <cellStyle name="Header2 4 6" xfId="743" xr:uid="{00000000-0005-0000-0000-000008320000}"/>
    <cellStyle name="Header2 4 6 2" xfId="744" xr:uid="{00000000-0005-0000-0000-000009320000}"/>
    <cellStyle name="Header2 4 6 3" xfId="745" xr:uid="{00000000-0005-0000-0000-00000A320000}"/>
    <cellStyle name="Header2 4 7" xfId="746" xr:uid="{00000000-0005-0000-0000-00000B320000}"/>
    <cellStyle name="Header2 4 7 2" xfId="747" xr:uid="{00000000-0005-0000-0000-00000C320000}"/>
    <cellStyle name="Header2 4 7 3" xfId="748" xr:uid="{00000000-0005-0000-0000-00000D320000}"/>
    <cellStyle name="Header2 4 8" xfId="749" xr:uid="{00000000-0005-0000-0000-00000E320000}"/>
    <cellStyle name="Header2 4 9" xfId="750" xr:uid="{00000000-0005-0000-0000-00000F320000}"/>
    <cellStyle name="Header2 5" xfId="751" xr:uid="{00000000-0005-0000-0000-000010320000}"/>
    <cellStyle name="Header2 5 2" xfId="752" xr:uid="{00000000-0005-0000-0000-000011320000}"/>
    <cellStyle name="Header2 5 3" xfId="753" xr:uid="{00000000-0005-0000-0000-000012320000}"/>
    <cellStyle name="Header2 6" xfId="754" xr:uid="{00000000-0005-0000-0000-000013320000}"/>
    <cellStyle name="Header2 6 2" xfId="755" xr:uid="{00000000-0005-0000-0000-000014320000}"/>
    <cellStyle name="Header2 6 3" xfId="756" xr:uid="{00000000-0005-0000-0000-000015320000}"/>
    <cellStyle name="Header2 7" xfId="757" xr:uid="{00000000-0005-0000-0000-000016320000}"/>
    <cellStyle name="Header2 7 2" xfId="758" xr:uid="{00000000-0005-0000-0000-000017320000}"/>
    <cellStyle name="Header2 7 3" xfId="759" xr:uid="{00000000-0005-0000-0000-000018320000}"/>
    <cellStyle name="Header2 8" xfId="760" xr:uid="{00000000-0005-0000-0000-000019320000}"/>
    <cellStyle name="Header2 8 2" xfId="761" xr:uid="{00000000-0005-0000-0000-00001A320000}"/>
    <cellStyle name="Header2 8 3" xfId="762" xr:uid="{00000000-0005-0000-0000-00001B320000}"/>
    <cellStyle name="Header2 9" xfId="763" xr:uid="{00000000-0005-0000-0000-00001C320000}"/>
    <cellStyle name="Header2 9 2" xfId="764" xr:uid="{00000000-0005-0000-0000-00001D320000}"/>
    <cellStyle name="Header2 9 3" xfId="765" xr:uid="{00000000-0005-0000-0000-00001E320000}"/>
    <cellStyle name="Heading 1 2" xfId="766" xr:uid="{00000000-0005-0000-0000-00001F320000}"/>
    <cellStyle name="Heading 1 2 2" xfId="767" xr:uid="{00000000-0005-0000-0000-000020320000}"/>
    <cellStyle name="Heading 1 3" xfId="768" xr:uid="{00000000-0005-0000-0000-000021320000}"/>
    <cellStyle name="Heading 1 4" xfId="15465" xr:uid="{00000000-0005-0000-0000-000022320000}"/>
    <cellStyle name="Heading 2 2" xfId="769" xr:uid="{00000000-0005-0000-0000-000023320000}"/>
    <cellStyle name="Heading 2 2 2" xfId="770" xr:uid="{00000000-0005-0000-0000-000024320000}"/>
    <cellStyle name="Heading 2 3" xfId="771" xr:uid="{00000000-0005-0000-0000-000025320000}"/>
    <cellStyle name="Heading 2 4" xfId="15466" xr:uid="{00000000-0005-0000-0000-000026320000}"/>
    <cellStyle name="Heading 3 2" xfId="772" xr:uid="{00000000-0005-0000-0000-000027320000}"/>
    <cellStyle name="Heading 3 2 2" xfId="773" xr:uid="{00000000-0005-0000-0000-000028320000}"/>
    <cellStyle name="Heading 3 2 2 2" xfId="774" xr:uid="{00000000-0005-0000-0000-000029320000}"/>
    <cellStyle name="Heading 3 2 2 3" xfId="775" xr:uid="{00000000-0005-0000-0000-00002A320000}"/>
    <cellStyle name="Heading 3 2 2 4" xfId="776" xr:uid="{00000000-0005-0000-0000-00002B320000}"/>
    <cellStyle name="Heading 3 2 3" xfId="777" xr:uid="{00000000-0005-0000-0000-00002C320000}"/>
    <cellStyle name="Heading 3 2 3 2" xfId="778" xr:uid="{00000000-0005-0000-0000-00002D320000}"/>
    <cellStyle name="Heading 3 2 3 3" xfId="779" xr:uid="{00000000-0005-0000-0000-00002E320000}"/>
    <cellStyle name="Heading 3 2 3 4" xfId="780" xr:uid="{00000000-0005-0000-0000-00002F320000}"/>
    <cellStyle name="Heading 3 2 3 5" xfId="781" xr:uid="{00000000-0005-0000-0000-000030320000}"/>
    <cellStyle name="Heading 3 2 4" xfId="782" xr:uid="{00000000-0005-0000-0000-000031320000}"/>
    <cellStyle name="Heading 3 2 5" xfId="783" xr:uid="{00000000-0005-0000-0000-000032320000}"/>
    <cellStyle name="Heading 3 2 6" xfId="784" xr:uid="{00000000-0005-0000-0000-000033320000}"/>
    <cellStyle name="Heading 3 2 7" xfId="785" xr:uid="{00000000-0005-0000-0000-000034320000}"/>
    <cellStyle name="Heading 3 3" xfId="786" xr:uid="{00000000-0005-0000-0000-000035320000}"/>
    <cellStyle name="Heading 3 3 2" xfId="787" xr:uid="{00000000-0005-0000-0000-000036320000}"/>
    <cellStyle name="Heading 3 3 2 2" xfId="788" xr:uid="{00000000-0005-0000-0000-000037320000}"/>
    <cellStyle name="Heading 3 3 2 3" xfId="789" xr:uid="{00000000-0005-0000-0000-000038320000}"/>
    <cellStyle name="Heading 3 3 2 4" xfId="790" xr:uid="{00000000-0005-0000-0000-000039320000}"/>
    <cellStyle name="Heading 3 3 3" xfId="791" xr:uid="{00000000-0005-0000-0000-00003A320000}"/>
    <cellStyle name="Heading 3 3 4" xfId="792" xr:uid="{00000000-0005-0000-0000-00003B320000}"/>
    <cellStyle name="Heading 3 3 5" xfId="793" xr:uid="{00000000-0005-0000-0000-00003C320000}"/>
    <cellStyle name="Heading 3 3 6" xfId="794" xr:uid="{00000000-0005-0000-0000-00003D320000}"/>
    <cellStyle name="Heading 3 4" xfId="15467" xr:uid="{00000000-0005-0000-0000-00003E320000}"/>
    <cellStyle name="Heading 3 5" xfId="15468" xr:uid="{00000000-0005-0000-0000-00003F320000}"/>
    <cellStyle name="Heading 4 2" xfId="795" xr:uid="{00000000-0005-0000-0000-000040320000}"/>
    <cellStyle name="Heading 4 2 2" xfId="796" xr:uid="{00000000-0005-0000-0000-000041320000}"/>
    <cellStyle name="Heading 4 3" xfId="797" xr:uid="{00000000-0005-0000-0000-000042320000}"/>
    <cellStyle name="Heading 4 36" xfId="15469" xr:uid="{00000000-0005-0000-0000-000043320000}"/>
    <cellStyle name="Heading 4 36 2" xfId="15470" xr:uid="{00000000-0005-0000-0000-000044320000}"/>
    <cellStyle name="Heading 4 4" xfId="15471" xr:uid="{00000000-0005-0000-0000-000045320000}"/>
    <cellStyle name="HEADING1" xfId="798" xr:uid="{00000000-0005-0000-0000-000046320000}"/>
    <cellStyle name="HEADING2" xfId="799" xr:uid="{00000000-0005-0000-0000-000047320000}"/>
    <cellStyle name="Hyperlink" xfId="56631" builtinId="8"/>
    <cellStyle name="Hyperlink 2" xfId="800" xr:uid="{00000000-0005-0000-0000-000049320000}"/>
    <cellStyle name="Hyperlink 2 2" xfId="801" xr:uid="{00000000-0005-0000-0000-00004A320000}"/>
    <cellStyle name="Hyperlink 2 2 2" xfId="15472" xr:uid="{00000000-0005-0000-0000-00004B320000}"/>
    <cellStyle name="Hyperlink 2 2 3" xfId="15473" xr:uid="{00000000-0005-0000-0000-00004C320000}"/>
    <cellStyle name="Hyperlink 2 2 4" xfId="15474" xr:uid="{00000000-0005-0000-0000-00004D320000}"/>
    <cellStyle name="Hyperlink 2 3" xfId="15475" xr:uid="{00000000-0005-0000-0000-00004E320000}"/>
    <cellStyle name="Hyperlink 2 4" xfId="15476" xr:uid="{00000000-0005-0000-0000-00004F320000}"/>
    <cellStyle name="Hyperlink 3" xfId="802" xr:uid="{00000000-0005-0000-0000-000050320000}"/>
    <cellStyle name="Hyperlink 4" xfId="15477" xr:uid="{00000000-0005-0000-0000-000051320000}"/>
    <cellStyle name="Input [yellow]" xfId="803" xr:uid="{00000000-0005-0000-0000-000052320000}"/>
    <cellStyle name="Input [yellow] 2" xfId="804" xr:uid="{00000000-0005-0000-0000-000053320000}"/>
    <cellStyle name="Input [yellow] 2 2" xfId="805" xr:uid="{00000000-0005-0000-0000-000054320000}"/>
    <cellStyle name="Input [yellow] 2 3" xfId="806" xr:uid="{00000000-0005-0000-0000-000055320000}"/>
    <cellStyle name="Input [yellow] 2 4" xfId="807" xr:uid="{00000000-0005-0000-0000-000056320000}"/>
    <cellStyle name="Input [yellow] 2 5" xfId="808" xr:uid="{00000000-0005-0000-0000-000057320000}"/>
    <cellStyle name="Input [yellow] 3" xfId="809" xr:uid="{00000000-0005-0000-0000-000058320000}"/>
    <cellStyle name="Input [yellow] 4" xfId="810" xr:uid="{00000000-0005-0000-0000-000059320000}"/>
    <cellStyle name="Input [yellow] 5" xfId="811" xr:uid="{00000000-0005-0000-0000-00005A320000}"/>
    <cellStyle name="Input [yellow] 6" xfId="812" xr:uid="{00000000-0005-0000-0000-00005B320000}"/>
    <cellStyle name="Input [yellow] 7" xfId="55197" xr:uid="{00000000-0005-0000-0000-00005C320000}"/>
    <cellStyle name="Input 10" xfId="15478" xr:uid="{00000000-0005-0000-0000-00005D320000}"/>
    <cellStyle name="Input 10 2" xfId="15479" xr:uid="{00000000-0005-0000-0000-00005E320000}"/>
    <cellStyle name="Input 11" xfId="15480" xr:uid="{00000000-0005-0000-0000-00005F320000}"/>
    <cellStyle name="Input 12" xfId="15481" xr:uid="{00000000-0005-0000-0000-000060320000}"/>
    <cellStyle name="Input 13" xfId="15482" xr:uid="{00000000-0005-0000-0000-000061320000}"/>
    <cellStyle name="Input 14" xfId="15483" xr:uid="{00000000-0005-0000-0000-000062320000}"/>
    <cellStyle name="Input 15" xfId="15484" xr:uid="{00000000-0005-0000-0000-000063320000}"/>
    <cellStyle name="Input 16" xfId="15485" xr:uid="{00000000-0005-0000-0000-000064320000}"/>
    <cellStyle name="Input 17" xfId="15486" xr:uid="{00000000-0005-0000-0000-000065320000}"/>
    <cellStyle name="Input 18" xfId="15487" xr:uid="{00000000-0005-0000-0000-000066320000}"/>
    <cellStyle name="Input 19" xfId="15488" xr:uid="{00000000-0005-0000-0000-000067320000}"/>
    <cellStyle name="Input 2" xfId="813" xr:uid="{00000000-0005-0000-0000-000068320000}"/>
    <cellStyle name="Input 2 10" xfId="814" xr:uid="{00000000-0005-0000-0000-000069320000}"/>
    <cellStyle name="Input 2 11" xfId="815" xr:uid="{00000000-0005-0000-0000-00006A320000}"/>
    <cellStyle name="Input 2 12" xfId="816" xr:uid="{00000000-0005-0000-0000-00006B320000}"/>
    <cellStyle name="Input 2 13" xfId="15489" xr:uid="{00000000-0005-0000-0000-00006C320000}"/>
    <cellStyle name="Input 2 14" xfId="15490" xr:uid="{00000000-0005-0000-0000-00006D320000}"/>
    <cellStyle name="Input 2 2" xfId="817" xr:uid="{00000000-0005-0000-0000-00006E320000}"/>
    <cellStyle name="Input 2 2 2" xfId="818" xr:uid="{00000000-0005-0000-0000-00006F320000}"/>
    <cellStyle name="Input 2 2 2 2" xfId="819" xr:uid="{00000000-0005-0000-0000-000070320000}"/>
    <cellStyle name="Input 2 2 2 2 2" xfId="820" xr:uid="{00000000-0005-0000-0000-000071320000}"/>
    <cellStyle name="Input 2 2 2 2 3" xfId="821" xr:uid="{00000000-0005-0000-0000-000072320000}"/>
    <cellStyle name="Input 2 2 2 2 4" xfId="822" xr:uid="{00000000-0005-0000-0000-000073320000}"/>
    <cellStyle name="Input 2 2 2 3" xfId="823" xr:uid="{00000000-0005-0000-0000-000074320000}"/>
    <cellStyle name="Input 2 2 2 3 2" xfId="824" xr:uid="{00000000-0005-0000-0000-000075320000}"/>
    <cellStyle name="Input 2 2 2 3 3" xfId="825" xr:uid="{00000000-0005-0000-0000-000076320000}"/>
    <cellStyle name="Input 2 2 2 3 4" xfId="826" xr:uid="{00000000-0005-0000-0000-000077320000}"/>
    <cellStyle name="Input 2 2 2 4" xfId="827" xr:uid="{00000000-0005-0000-0000-000078320000}"/>
    <cellStyle name="Input 2 2 2 4 2" xfId="828" xr:uid="{00000000-0005-0000-0000-000079320000}"/>
    <cellStyle name="Input 2 2 2 4 3" xfId="829" xr:uid="{00000000-0005-0000-0000-00007A320000}"/>
    <cellStyle name="Input 2 2 2 4 4" xfId="830" xr:uid="{00000000-0005-0000-0000-00007B320000}"/>
    <cellStyle name="Input 2 2 2 5" xfId="831" xr:uid="{00000000-0005-0000-0000-00007C320000}"/>
    <cellStyle name="Input 2 2 2 5 2" xfId="832" xr:uid="{00000000-0005-0000-0000-00007D320000}"/>
    <cellStyle name="Input 2 2 2 5 3" xfId="833" xr:uid="{00000000-0005-0000-0000-00007E320000}"/>
    <cellStyle name="Input 2 2 2 5 4" xfId="834" xr:uid="{00000000-0005-0000-0000-00007F320000}"/>
    <cellStyle name="Input 2 2 2 6" xfId="835" xr:uid="{00000000-0005-0000-0000-000080320000}"/>
    <cellStyle name="Input 2 2 2 7" xfId="836" xr:uid="{00000000-0005-0000-0000-000081320000}"/>
    <cellStyle name="Input 2 2 2 8" xfId="837" xr:uid="{00000000-0005-0000-0000-000082320000}"/>
    <cellStyle name="Input 2 2 3" xfId="838" xr:uid="{00000000-0005-0000-0000-000083320000}"/>
    <cellStyle name="Input 2 2 3 2" xfId="839" xr:uid="{00000000-0005-0000-0000-000084320000}"/>
    <cellStyle name="Input 2 2 3 3" xfId="840" xr:uid="{00000000-0005-0000-0000-000085320000}"/>
    <cellStyle name="Input 2 2 3 4" xfId="841" xr:uid="{00000000-0005-0000-0000-000086320000}"/>
    <cellStyle name="Input 2 2 4" xfId="842" xr:uid="{00000000-0005-0000-0000-000087320000}"/>
    <cellStyle name="Input 2 2 4 2" xfId="843" xr:uid="{00000000-0005-0000-0000-000088320000}"/>
    <cellStyle name="Input 2 2 4 3" xfId="844" xr:uid="{00000000-0005-0000-0000-000089320000}"/>
    <cellStyle name="Input 2 2 4 4" xfId="845" xr:uid="{00000000-0005-0000-0000-00008A320000}"/>
    <cellStyle name="Input 2 2 5" xfId="846" xr:uid="{00000000-0005-0000-0000-00008B320000}"/>
    <cellStyle name="Input 2 2 5 2" xfId="847" xr:uid="{00000000-0005-0000-0000-00008C320000}"/>
    <cellStyle name="Input 2 2 5 3" xfId="848" xr:uid="{00000000-0005-0000-0000-00008D320000}"/>
    <cellStyle name="Input 2 2 5 4" xfId="849" xr:uid="{00000000-0005-0000-0000-00008E320000}"/>
    <cellStyle name="Input 2 2 6" xfId="850" xr:uid="{00000000-0005-0000-0000-00008F320000}"/>
    <cellStyle name="Input 2 2 6 2" xfId="851" xr:uid="{00000000-0005-0000-0000-000090320000}"/>
    <cellStyle name="Input 2 2 6 3" xfId="852" xr:uid="{00000000-0005-0000-0000-000091320000}"/>
    <cellStyle name="Input 2 2 6 4" xfId="853" xr:uid="{00000000-0005-0000-0000-000092320000}"/>
    <cellStyle name="Input 2 2 7" xfId="854" xr:uid="{00000000-0005-0000-0000-000093320000}"/>
    <cellStyle name="Input 2 2 8" xfId="855" xr:uid="{00000000-0005-0000-0000-000094320000}"/>
    <cellStyle name="Input 2 2 9" xfId="856" xr:uid="{00000000-0005-0000-0000-000095320000}"/>
    <cellStyle name="Input 2 3" xfId="857" xr:uid="{00000000-0005-0000-0000-000096320000}"/>
    <cellStyle name="Input 2 3 2" xfId="858" xr:uid="{00000000-0005-0000-0000-000097320000}"/>
    <cellStyle name="Input 2 3 2 2" xfId="859" xr:uid="{00000000-0005-0000-0000-000098320000}"/>
    <cellStyle name="Input 2 3 2 3" xfId="860" xr:uid="{00000000-0005-0000-0000-000099320000}"/>
    <cellStyle name="Input 2 3 2 4" xfId="861" xr:uid="{00000000-0005-0000-0000-00009A320000}"/>
    <cellStyle name="Input 2 3 3" xfId="862" xr:uid="{00000000-0005-0000-0000-00009B320000}"/>
    <cellStyle name="Input 2 3 3 2" xfId="863" xr:uid="{00000000-0005-0000-0000-00009C320000}"/>
    <cellStyle name="Input 2 3 3 3" xfId="864" xr:uid="{00000000-0005-0000-0000-00009D320000}"/>
    <cellStyle name="Input 2 3 3 4" xfId="865" xr:uid="{00000000-0005-0000-0000-00009E320000}"/>
    <cellStyle name="Input 2 3 4" xfId="866" xr:uid="{00000000-0005-0000-0000-00009F320000}"/>
    <cellStyle name="Input 2 3 4 2" xfId="867" xr:uid="{00000000-0005-0000-0000-0000A0320000}"/>
    <cellStyle name="Input 2 3 4 3" xfId="868" xr:uid="{00000000-0005-0000-0000-0000A1320000}"/>
    <cellStyle name="Input 2 3 4 4" xfId="869" xr:uid="{00000000-0005-0000-0000-0000A2320000}"/>
    <cellStyle name="Input 2 3 5" xfId="870" xr:uid="{00000000-0005-0000-0000-0000A3320000}"/>
    <cellStyle name="Input 2 3 5 2" xfId="871" xr:uid="{00000000-0005-0000-0000-0000A4320000}"/>
    <cellStyle name="Input 2 3 5 3" xfId="872" xr:uid="{00000000-0005-0000-0000-0000A5320000}"/>
    <cellStyle name="Input 2 3 5 4" xfId="873" xr:uid="{00000000-0005-0000-0000-0000A6320000}"/>
    <cellStyle name="Input 2 3 6" xfId="874" xr:uid="{00000000-0005-0000-0000-0000A7320000}"/>
    <cellStyle name="Input 2 3 7" xfId="875" xr:uid="{00000000-0005-0000-0000-0000A8320000}"/>
    <cellStyle name="Input 2 3 8" xfId="876" xr:uid="{00000000-0005-0000-0000-0000A9320000}"/>
    <cellStyle name="Input 2 4" xfId="877" xr:uid="{00000000-0005-0000-0000-0000AA320000}"/>
    <cellStyle name="Input 2 4 2" xfId="878" xr:uid="{00000000-0005-0000-0000-0000AB320000}"/>
    <cellStyle name="Input 2 4 3" xfId="879" xr:uid="{00000000-0005-0000-0000-0000AC320000}"/>
    <cellStyle name="Input 2 4 4" xfId="880" xr:uid="{00000000-0005-0000-0000-0000AD320000}"/>
    <cellStyle name="Input 2 5" xfId="881" xr:uid="{00000000-0005-0000-0000-0000AE320000}"/>
    <cellStyle name="Input 2 5 2" xfId="882" xr:uid="{00000000-0005-0000-0000-0000AF320000}"/>
    <cellStyle name="Input 2 5 3" xfId="883" xr:uid="{00000000-0005-0000-0000-0000B0320000}"/>
    <cellStyle name="Input 2 5 4" xfId="884" xr:uid="{00000000-0005-0000-0000-0000B1320000}"/>
    <cellStyle name="Input 2 6" xfId="885" xr:uid="{00000000-0005-0000-0000-0000B2320000}"/>
    <cellStyle name="Input 2 6 2" xfId="886" xr:uid="{00000000-0005-0000-0000-0000B3320000}"/>
    <cellStyle name="Input 2 6 3" xfId="887" xr:uid="{00000000-0005-0000-0000-0000B4320000}"/>
    <cellStyle name="Input 2 6 4" xfId="888" xr:uid="{00000000-0005-0000-0000-0000B5320000}"/>
    <cellStyle name="Input 2 7" xfId="889" xr:uid="{00000000-0005-0000-0000-0000B6320000}"/>
    <cellStyle name="Input 2 7 2" xfId="890" xr:uid="{00000000-0005-0000-0000-0000B7320000}"/>
    <cellStyle name="Input 2 7 3" xfId="891" xr:uid="{00000000-0005-0000-0000-0000B8320000}"/>
    <cellStyle name="Input 2 7 4" xfId="892" xr:uid="{00000000-0005-0000-0000-0000B9320000}"/>
    <cellStyle name="Input 2 8" xfId="893" xr:uid="{00000000-0005-0000-0000-0000BA320000}"/>
    <cellStyle name="Input 2 8 2" xfId="894" xr:uid="{00000000-0005-0000-0000-0000BB320000}"/>
    <cellStyle name="Input 2 8 3" xfId="895" xr:uid="{00000000-0005-0000-0000-0000BC320000}"/>
    <cellStyle name="Input 2 8 4" xfId="896" xr:uid="{00000000-0005-0000-0000-0000BD320000}"/>
    <cellStyle name="Input 2 8 5" xfId="897" xr:uid="{00000000-0005-0000-0000-0000BE320000}"/>
    <cellStyle name="Input 2 9" xfId="898" xr:uid="{00000000-0005-0000-0000-0000BF320000}"/>
    <cellStyle name="Input 2 9 2" xfId="899" xr:uid="{00000000-0005-0000-0000-0000C0320000}"/>
    <cellStyle name="Input 2 9 3" xfId="900" xr:uid="{00000000-0005-0000-0000-0000C1320000}"/>
    <cellStyle name="Input 2 9 4" xfId="901" xr:uid="{00000000-0005-0000-0000-0000C2320000}"/>
    <cellStyle name="Input 20" xfId="15491" xr:uid="{00000000-0005-0000-0000-0000C3320000}"/>
    <cellStyle name="Input 21" xfId="15492" xr:uid="{00000000-0005-0000-0000-0000C4320000}"/>
    <cellStyle name="Input 22" xfId="15493" xr:uid="{00000000-0005-0000-0000-0000C5320000}"/>
    <cellStyle name="Input 23" xfId="15494" xr:uid="{00000000-0005-0000-0000-0000C6320000}"/>
    <cellStyle name="Input 24" xfId="15495" xr:uid="{00000000-0005-0000-0000-0000C7320000}"/>
    <cellStyle name="Input 25" xfId="15496" xr:uid="{00000000-0005-0000-0000-0000C8320000}"/>
    <cellStyle name="Input 26" xfId="15497" xr:uid="{00000000-0005-0000-0000-0000C9320000}"/>
    <cellStyle name="Input 27" xfId="15498" xr:uid="{00000000-0005-0000-0000-0000CA320000}"/>
    <cellStyle name="Input 28" xfId="15499" xr:uid="{00000000-0005-0000-0000-0000CB320000}"/>
    <cellStyle name="Input 29" xfId="15500" xr:uid="{00000000-0005-0000-0000-0000CC320000}"/>
    <cellStyle name="Input 3" xfId="902" xr:uid="{00000000-0005-0000-0000-0000CD320000}"/>
    <cellStyle name="Input 3 10" xfId="903" xr:uid="{00000000-0005-0000-0000-0000CE320000}"/>
    <cellStyle name="Input 3 11" xfId="904" xr:uid="{00000000-0005-0000-0000-0000CF320000}"/>
    <cellStyle name="Input 3 12" xfId="905" xr:uid="{00000000-0005-0000-0000-0000D0320000}"/>
    <cellStyle name="Input 3 13" xfId="15501" xr:uid="{00000000-0005-0000-0000-0000D1320000}"/>
    <cellStyle name="Input 3 2" xfId="906" xr:uid="{00000000-0005-0000-0000-0000D2320000}"/>
    <cellStyle name="Input 3 2 2" xfId="907" xr:uid="{00000000-0005-0000-0000-0000D3320000}"/>
    <cellStyle name="Input 3 2 2 2" xfId="908" xr:uid="{00000000-0005-0000-0000-0000D4320000}"/>
    <cellStyle name="Input 3 2 2 2 2" xfId="909" xr:uid="{00000000-0005-0000-0000-0000D5320000}"/>
    <cellStyle name="Input 3 2 2 2 3" xfId="910" xr:uid="{00000000-0005-0000-0000-0000D6320000}"/>
    <cellStyle name="Input 3 2 2 2 4" xfId="911" xr:uid="{00000000-0005-0000-0000-0000D7320000}"/>
    <cellStyle name="Input 3 2 2 3" xfId="912" xr:uid="{00000000-0005-0000-0000-0000D8320000}"/>
    <cellStyle name="Input 3 2 2 3 2" xfId="913" xr:uid="{00000000-0005-0000-0000-0000D9320000}"/>
    <cellStyle name="Input 3 2 2 3 3" xfId="914" xr:uid="{00000000-0005-0000-0000-0000DA320000}"/>
    <cellStyle name="Input 3 2 2 3 4" xfId="915" xr:uid="{00000000-0005-0000-0000-0000DB320000}"/>
    <cellStyle name="Input 3 2 2 4" xfId="916" xr:uid="{00000000-0005-0000-0000-0000DC320000}"/>
    <cellStyle name="Input 3 2 2 4 2" xfId="917" xr:uid="{00000000-0005-0000-0000-0000DD320000}"/>
    <cellStyle name="Input 3 2 2 4 3" xfId="918" xr:uid="{00000000-0005-0000-0000-0000DE320000}"/>
    <cellStyle name="Input 3 2 2 4 4" xfId="919" xr:uid="{00000000-0005-0000-0000-0000DF320000}"/>
    <cellStyle name="Input 3 2 2 5" xfId="920" xr:uid="{00000000-0005-0000-0000-0000E0320000}"/>
    <cellStyle name="Input 3 2 2 5 2" xfId="921" xr:uid="{00000000-0005-0000-0000-0000E1320000}"/>
    <cellStyle name="Input 3 2 2 5 3" xfId="922" xr:uid="{00000000-0005-0000-0000-0000E2320000}"/>
    <cellStyle name="Input 3 2 2 5 4" xfId="923" xr:uid="{00000000-0005-0000-0000-0000E3320000}"/>
    <cellStyle name="Input 3 2 2 6" xfId="924" xr:uid="{00000000-0005-0000-0000-0000E4320000}"/>
    <cellStyle name="Input 3 2 2 7" xfId="925" xr:uid="{00000000-0005-0000-0000-0000E5320000}"/>
    <cellStyle name="Input 3 2 2 8" xfId="926" xr:uid="{00000000-0005-0000-0000-0000E6320000}"/>
    <cellStyle name="Input 3 2 3" xfId="927" xr:uid="{00000000-0005-0000-0000-0000E7320000}"/>
    <cellStyle name="Input 3 2 3 2" xfId="928" xr:uid="{00000000-0005-0000-0000-0000E8320000}"/>
    <cellStyle name="Input 3 2 3 3" xfId="929" xr:uid="{00000000-0005-0000-0000-0000E9320000}"/>
    <cellStyle name="Input 3 2 3 4" xfId="930" xr:uid="{00000000-0005-0000-0000-0000EA320000}"/>
    <cellStyle name="Input 3 2 4" xfId="931" xr:uid="{00000000-0005-0000-0000-0000EB320000}"/>
    <cellStyle name="Input 3 2 4 2" xfId="932" xr:uid="{00000000-0005-0000-0000-0000EC320000}"/>
    <cellStyle name="Input 3 2 4 3" xfId="933" xr:uid="{00000000-0005-0000-0000-0000ED320000}"/>
    <cellStyle name="Input 3 2 4 4" xfId="934" xr:uid="{00000000-0005-0000-0000-0000EE320000}"/>
    <cellStyle name="Input 3 2 5" xfId="935" xr:uid="{00000000-0005-0000-0000-0000EF320000}"/>
    <cellStyle name="Input 3 2 5 2" xfId="936" xr:uid="{00000000-0005-0000-0000-0000F0320000}"/>
    <cellStyle name="Input 3 2 5 3" xfId="937" xr:uid="{00000000-0005-0000-0000-0000F1320000}"/>
    <cellStyle name="Input 3 2 5 4" xfId="938" xr:uid="{00000000-0005-0000-0000-0000F2320000}"/>
    <cellStyle name="Input 3 2 6" xfId="939" xr:uid="{00000000-0005-0000-0000-0000F3320000}"/>
    <cellStyle name="Input 3 2 6 2" xfId="940" xr:uid="{00000000-0005-0000-0000-0000F4320000}"/>
    <cellStyle name="Input 3 2 6 3" xfId="941" xr:uid="{00000000-0005-0000-0000-0000F5320000}"/>
    <cellStyle name="Input 3 2 6 4" xfId="942" xr:uid="{00000000-0005-0000-0000-0000F6320000}"/>
    <cellStyle name="Input 3 2 7" xfId="943" xr:uid="{00000000-0005-0000-0000-0000F7320000}"/>
    <cellStyle name="Input 3 2 8" xfId="944" xr:uid="{00000000-0005-0000-0000-0000F8320000}"/>
    <cellStyle name="Input 3 2 9" xfId="945" xr:uid="{00000000-0005-0000-0000-0000F9320000}"/>
    <cellStyle name="Input 3 3" xfId="946" xr:uid="{00000000-0005-0000-0000-0000FA320000}"/>
    <cellStyle name="Input 3 3 2" xfId="947" xr:uid="{00000000-0005-0000-0000-0000FB320000}"/>
    <cellStyle name="Input 3 3 2 2" xfId="948" xr:uid="{00000000-0005-0000-0000-0000FC320000}"/>
    <cellStyle name="Input 3 3 2 3" xfId="949" xr:uid="{00000000-0005-0000-0000-0000FD320000}"/>
    <cellStyle name="Input 3 3 2 4" xfId="950" xr:uid="{00000000-0005-0000-0000-0000FE320000}"/>
    <cellStyle name="Input 3 3 3" xfId="951" xr:uid="{00000000-0005-0000-0000-0000FF320000}"/>
    <cellStyle name="Input 3 3 3 2" xfId="952" xr:uid="{00000000-0005-0000-0000-000000330000}"/>
    <cellStyle name="Input 3 3 3 3" xfId="953" xr:uid="{00000000-0005-0000-0000-000001330000}"/>
    <cellStyle name="Input 3 3 3 4" xfId="954" xr:uid="{00000000-0005-0000-0000-000002330000}"/>
    <cellStyle name="Input 3 3 4" xfId="955" xr:uid="{00000000-0005-0000-0000-000003330000}"/>
    <cellStyle name="Input 3 3 4 2" xfId="956" xr:uid="{00000000-0005-0000-0000-000004330000}"/>
    <cellStyle name="Input 3 3 4 3" xfId="957" xr:uid="{00000000-0005-0000-0000-000005330000}"/>
    <cellStyle name="Input 3 3 4 4" xfId="958" xr:uid="{00000000-0005-0000-0000-000006330000}"/>
    <cellStyle name="Input 3 3 5" xfId="959" xr:uid="{00000000-0005-0000-0000-000007330000}"/>
    <cellStyle name="Input 3 3 5 2" xfId="960" xr:uid="{00000000-0005-0000-0000-000008330000}"/>
    <cellStyle name="Input 3 3 5 3" xfId="961" xr:uid="{00000000-0005-0000-0000-000009330000}"/>
    <cellStyle name="Input 3 3 5 4" xfId="962" xr:uid="{00000000-0005-0000-0000-00000A330000}"/>
    <cellStyle name="Input 3 3 6" xfId="963" xr:uid="{00000000-0005-0000-0000-00000B330000}"/>
    <cellStyle name="Input 3 3 7" xfId="964" xr:uid="{00000000-0005-0000-0000-00000C330000}"/>
    <cellStyle name="Input 3 3 8" xfId="965" xr:uid="{00000000-0005-0000-0000-00000D330000}"/>
    <cellStyle name="Input 3 4" xfId="966" xr:uid="{00000000-0005-0000-0000-00000E330000}"/>
    <cellStyle name="Input 3 4 2" xfId="967" xr:uid="{00000000-0005-0000-0000-00000F330000}"/>
    <cellStyle name="Input 3 4 3" xfId="968" xr:uid="{00000000-0005-0000-0000-000010330000}"/>
    <cellStyle name="Input 3 4 4" xfId="969" xr:uid="{00000000-0005-0000-0000-000011330000}"/>
    <cellStyle name="Input 3 5" xfId="970" xr:uid="{00000000-0005-0000-0000-000012330000}"/>
    <cellStyle name="Input 3 5 2" xfId="971" xr:uid="{00000000-0005-0000-0000-000013330000}"/>
    <cellStyle name="Input 3 5 3" xfId="972" xr:uid="{00000000-0005-0000-0000-000014330000}"/>
    <cellStyle name="Input 3 5 4" xfId="973" xr:uid="{00000000-0005-0000-0000-000015330000}"/>
    <cellStyle name="Input 3 6" xfId="974" xr:uid="{00000000-0005-0000-0000-000016330000}"/>
    <cellStyle name="Input 3 6 2" xfId="975" xr:uid="{00000000-0005-0000-0000-000017330000}"/>
    <cellStyle name="Input 3 6 3" xfId="976" xr:uid="{00000000-0005-0000-0000-000018330000}"/>
    <cellStyle name="Input 3 6 4" xfId="977" xr:uid="{00000000-0005-0000-0000-000019330000}"/>
    <cellStyle name="Input 3 7" xfId="978" xr:uid="{00000000-0005-0000-0000-00001A330000}"/>
    <cellStyle name="Input 3 7 2" xfId="979" xr:uid="{00000000-0005-0000-0000-00001B330000}"/>
    <cellStyle name="Input 3 7 3" xfId="980" xr:uid="{00000000-0005-0000-0000-00001C330000}"/>
    <cellStyle name="Input 3 7 4" xfId="981" xr:uid="{00000000-0005-0000-0000-00001D330000}"/>
    <cellStyle name="Input 3 8" xfId="982" xr:uid="{00000000-0005-0000-0000-00001E330000}"/>
    <cellStyle name="Input 3 8 2" xfId="983" xr:uid="{00000000-0005-0000-0000-00001F330000}"/>
    <cellStyle name="Input 3 8 3" xfId="984" xr:uid="{00000000-0005-0000-0000-000020330000}"/>
    <cellStyle name="Input 3 8 4" xfId="985" xr:uid="{00000000-0005-0000-0000-000021330000}"/>
    <cellStyle name="Input 3 8 5" xfId="986" xr:uid="{00000000-0005-0000-0000-000022330000}"/>
    <cellStyle name="Input 3 9" xfId="987" xr:uid="{00000000-0005-0000-0000-000023330000}"/>
    <cellStyle name="Input 3 9 2" xfId="988" xr:uid="{00000000-0005-0000-0000-000024330000}"/>
    <cellStyle name="Input 3 9 3" xfId="989" xr:uid="{00000000-0005-0000-0000-000025330000}"/>
    <cellStyle name="Input 3 9 4" xfId="990" xr:uid="{00000000-0005-0000-0000-000026330000}"/>
    <cellStyle name="Input 30" xfId="15502" xr:uid="{00000000-0005-0000-0000-000027330000}"/>
    <cellStyle name="Input 31" xfId="15503" xr:uid="{00000000-0005-0000-0000-000028330000}"/>
    <cellStyle name="Input 32" xfId="15504" xr:uid="{00000000-0005-0000-0000-000029330000}"/>
    <cellStyle name="Input 33" xfId="15505" xr:uid="{00000000-0005-0000-0000-00002A330000}"/>
    <cellStyle name="Input 34" xfId="15506" xr:uid="{00000000-0005-0000-0000-00002B330000}"/>
    <cellStyle name="Input 35" xfId="15507" xr:uid="{00000000-0005-0000-0000-00002C330000}"/>
    <cellStyle name="Input 36" xfId="15508" xr:uid="{00000000-0005-0000-0000-00002D330000}"/>
    <cellStyle name="Input 37" xfId="15509" xr:uid="{00000000-0005-0000-0000-00002E330000}"/>
    <cellStyle name="Input 38" xfId="15510" xr:uid="{00000000-0005-0000-0000-00002F330000}"/>
    <cellStyle name="Input 39" xfId="15511" xr:uid="{00000000-0005-0000-0000-000030330000}"/>
    <cellStyle name="Input 4" xfId="15512" xr:uid="{00000000-0005-0000-0000-000031330000}"/>
    <cellStyle name="Input 4 2" xfId="15513" xr:uid="{00000000-0005-0000-0000-000032330000}"/>
    <cellStyle name="Input 4 3" xfId="15514" xr:uid="{00000000-0005-0000-0000-000033330000}"/>
    <cellStyle name="Input 40" xfId="15515" xr:uid="{00000000-0005-0000-0000-000034330000}"/>
    <cellStyle name="Input 41" xfId="15516" xr:uid="{00000000-0005-0000-0000-000035330000}"/>
    <cellStyle name="Input 42" xfId="15517" xr:uid="{00000000-0005-0000-0000-000036330000}"/>
    <cellStyle name="Input 43" xfId="15518" xr:uid="{00000000-0005-0000-0000-000037330000}"/>
    <cellStyle name="Input 5" xfId="15519" xr:uid="{00000000-0005-0000-0000-000038330000}"/>
    <cellStyle name="Input 5 2" xfId="15520" xr:uid="{00000000-0005-0000-0000-000039330000}"/>
    <cellStyle name="Input 6" xfId="15521" xr:uid="{00000000-0005-0000-0000-00003A330000}"/>
    <cellStyle name="Input 6 2" xfId="15522" xr:uid="{00000000-0005-0000-0000-00003B330000}"/>
    <cellStyle name="Input 7" xfId="15523" xr:uid="{00000000-0005-0000-0000-00003C330000}"/>
    <cellStyle name="Input 7 2" xfId="15524" xr:uid="{00000000-0005-0000-0000-00003D330000}"/>
    <cellStyle name="Input 8" xfId="15525" xr:uid="{00000000-0005-0000-0000-00003E330000}"/>
    <cellStyle name="Input 8 2" xfId="15526" xr:uid="{00000000-0005-0000-0000-00003F330000}"/>
    <cellStyle name="Input 9" xfId="15527" xr:uid="{00000000-0005-0000-0000-000040330000}"/>
    <cellStyle name="Input 9 2" xfId="15528" xr:uid="{00000000-0005-0000-0000-000041330000}"/>
    <cellStyle name="Linked Cell 2" xfId="991" xr:uid="{00000000-0005-0000-0000-000042330000}"/>
    <cellStyle name="Linked Cell 2 2" xfId="992" xr:uid="{00000000-0005-0000-0000-000043330000}"/>
    <cellStyle name="Linked Cell 3" xfId="993" xr:uid="{00000000-0005-0000-0000-000044330000}"/>
    <cellStyle name="Linked Cell 4" xfId="15529" xr:uid="{00000000-0005-0000-0000-000045330000}"/>
    <cellStyle name="Millares [0]_laroux" xfId="994" xr:uid="{00000000-0005-0000-0000-000046330000}"/>
    <cellStyle name="Millares_laroux" xfId="995" xr:uid="{00000000-0005-0000-0000-000047330000}"/>
    <cellStyle name="Moneda [0]_laroux" xfId="996" xr:uid="{00000000-0005-0000-0000-000048330000}"/>
    <cellStyle name="Moneda_laroux" xfId="997" xr:uid="{00000000-0005-0000-0000-000049330000}"/>
    <cellStyle name="Neutral 2" xfId="998" xr:uid="{00000000-0005-0000-0000-00004A330000}"/>
    <cellStyle name="Neutral 2 2" xfId="999" xr:uid="{00000000-0005-0000-0000-00004B330000}"/>
    <cellStyle name="Neutral 3" xfId="1000" xr:uid="{00000000-0005-0000-0000-00004C330000}"/>
    <cellStyle name="Neutral 4" xfId="15530" xr:uid="{00000000-0005-0000-0000-00004D330000}"/>
    <cellStyle name="Normal" xfId="0" builtinId="0"/>
    <cellStyle name="Normal - Formatvorlage1" xfId="1001" xr:uid="{00000000-0005-0000-0000-00004F330000}"/>
    <cellStyle name="Normal - Formatvorlage2" xfId="1002" xr:uid="{00000000-0005-0000-0000-000050330000}"/>
    <cellStyle name="Normal - Formatvorlage3" xfId="1003" xr:uid="{00000000-0005-0000-0000-000051330000}"/>
    <cellStyle name="Normal - Formatvorlage4" xfId="1004" xr:uid="{00000000-0005-0000-0000-000052330000}"/>
    <cellStyle name="Normal - Formatvorlage5" xfId="1005" xr:uid="{00000000-0005-0000-0000-000053330000}"/>
    <cellStyle name="Normal - Formatvorlage6" xfId="1006" xr:uid="{00000000-0005-0000-0000-000054330000}"/>
    <cellStyle name="Normal - Formatvorlage7" xfId="1007" xr:uid="{00000000-0005-0000-0000-000055330000}"/>
    <cellStyle name="Normal - Style1" xfId="1008" xr:uid="{00000000-0005-0000-0000-000056330000}"/>
    <cellStyle name="Normal 10" xfId="1009" xr:uid="{00000000-0005-0000-0000-000057330000}"/>
    <cellStyle name="Normal 10 2" xfId="1010" xr:uid="{00000000-0005-0000-0000-000058330000}"/>
    <cellStyle name="Normal 10 2 10" xfId="15531" xr:uid="{00000000-0005-0000-0000-000059330000}"/>
    <cellStyle name="Normal 10 2 10 2" xfId="15532" xr:uid="{00000000-0005-0000-0000-00005A330000}"/>
    <cellStyle name="Normal 10 2 10 2 2" xfId="15533" xr:uid="{00000000-0005-0000-0000-00005B330000}"/>
    <cellStyle name="Normal 10 2 10 3" xfId="15534" xr:uid="{00000000-0005-0000-0000-00005C330000}"/>
    <cellStyle name="Normal 10 2 11" xfId="15535" xr:uid="{00000000-0005-0000-0000-00005D330000}"/>
    <cellStyle name="Normal 10 2 11 2" xfId="15536" xr:uid="{00000000-0005-0000-0000-00005E330000}"/>
    <cellStyle name="Normal 10 2 11 2 2" xfId="15537" xr:uid="{00000000-0005-0000-0000-00005F330000}"/>
    <cellStyle name="Normal 10 2 11 3" xfId="15538" xr:uid="{00000000-0005-0000-0000-000060330000}"/>
    <cellStyle name="Normal 10 2 12" xfId="15539" xr:uid="{00000000-0005-0000-0000-000061330000}"/>
    <cellStyle name="Normal 10 2 12 2" xfId="15540" xr:uid="{00000000-0005-0000-0000-000062330000}"/>
    <cellStyle name="Normal 10 2 12 2 2" xfId="15541" xr:uid="{00000000-0005-0000-0000-000063330000}"/>
    <cellStyle name="Normal 10 2 12 3" xfId="15542" xr:uid="{00000000-0005-0000-0000-000064330000}"/>
    <cellStyle name="Normal 10 2 13" xfId="15543" xr:uid="{00000000-0005-0000-0000-000065330000}"/>
    <cellStyle name="Normal 10 2 13 2" xfId="15544" xr:uid="{00000000-0005-0000-0000-000066330000}"/>
    <cellStyle name="Normal 10 2 14" xfId="15545" xr:uid="{00000000-0005-0000-0000-000067330000}"/>
    <cellStyle name="Normal 10 2 14 2" xfId="15546" xr:uid="{00000000-0005-0000-0000-000068330000}"/>
    <cellStyle name="Normal 10 2 15" xfId="15547" xr:uid="{00000000-0005-0000-0000-000069330000}"/>
    <cellStyle name="Normal 10 2 15 2" xfId="15548" xr:uid="{00000000-0005-0000-0000-00006A330000}"/>
    <cellStyle name="Normal 10 2 16" xfId="15549" xr:uid="{00000000-0005-0000-0000-00006B330000}"/>
    <cellStyle name="Normal 10 2 17" xfId="15550" xr:uid="{00000000-0005-0000-0000-00006C330000}"/>
    <cellStyle name="Normal 10 2 2" xfId="1011" xr:uid="{00000000-0005-0000-0000-00006D330000}"/>
    <cellStyle name="Normal 10 2 2 2" xfId="1012" xr:uid="{00000000-0005-0000-0000-00006E330000}"/>
    <cellStyle name="Normal 10 2 2 2 2" xfId="55200" xr:uid="{00000000-0005-0000-0000-00006F330000}"/>
    <cellStyle name="Normal 10 2 2 3" xfId="15551" xr:uid="{00000000-0005-0000-0000-000070330000}"/>
    <cellStyle name="Normal 10 2 2 3 2" xfId="55202" xr:uid="{00000000-0005-0000-0000-000071330000}"/>
    <cellStyle name="Normal 10 2 2 3 3" xfId="55201" xr:uid="{00000000-0005-0000-0000-000072330000}"/>
    <cellStyle name="Normal 10 2 2 4" xfId="55199" xr:uid="{00000000-0005-0000-0000-000073330000}"/>
    <cellStyle name="Normal 10 2 3" xfId="1013" xr:uid="{00000000-0005-0000-0000-000074330000}"/>
    <cellStyle name="Normal 10 2 3 2" xfId="15552" xr:uid="{00000000-0005-0000-0000-000075330000}"/>
    <cellStyle name="Normal 10 2 4" xfId="15553" xr:uid="{00000000-0005-0000-0000-000076330000}"/>
    <cellStyle name="Normal 10 2 4 2" xfId="15554" xr:uid="{00000000-0005-0000-0000-000077330000}"/>
    <cellStyle name="Normal 10 2 4 2 2" xfId="15555" xr:uid="{00000000-0005-0000-0000-000078330000}"/>
    <cellStyle name="Normal 10 2 4 2 2 2" xfId="15556" xr:uid="{00000000-0005-0000-0000-000079330000}"/>
    <cellStyle name="Normal 10 2 4 2 2 2 2" xfId="15557" xr:uid="{00000000-0005-0000-0000-00007A330000}"/>
    <cellStyle name="Normal 10 2 4 2 2 3" xfId="15558" xr:uid="{00000000-0005-0000-0000-00007B330000}"/>
    <cellStyle name="Normal 10 2 4 2 3" xfId="15559" xr:uid="{00000000-0005-0000-0000-00007C330000}"/>
    <cellStyle name="Normal 10 2 4 2 3 2" xfId="15560" xr:uid="{00000000-0005-0000-0000-00007D330000}"/>
    <cellStyle name="Normal 10 2 4 2 3 2 2" xfId="15561" xr:uid="{00000000-0005-0000-0000-00007E330000}"/>
    <cellStyle name="Normal 10 2 4 2 3 3" xfId="15562" xr:uid="{00000000-0005-0000-0000-00007F330000}"/>
    <cellStyle name="Normal 10 2 4 2 4" xfId="15563" xr:uid="{00000000-0005-0000-0000-000080330000}"/>
    <cellStyle name="Normal 10 2 4 2 4 2" xfId="15564" xr:uid="{00000000-0005-0000-0000-000081330000}"/>
    <cellStyle name="Normal 10 2 4 2 4 2 2" xfId="15565" xr:uid="{00000000-0005-0000-0000-000082330000}"/>
    <cellStyle name="Normal 10 2 4 2 4 3" xfId="15566" xr:uid="{00000000-0005-0000-0000-000083330000}"/>
    <cellStyle name="Normal 10 2 4 2 5" xfId="15567" xr:uid="{00000000-0005-0000-0000-000084330000}"/>
    <cellStyle name="Normal 10 2 4 2 5 2" xfId="15568" xr:uid="{00000000-0005-0000-0000-000085330000}"/>
    <cellStyle name="Normal 10 2 4 2 6" xfId="15569" xr:uid="{00000000-0005-0000-0000-000086330000}"/>
    <cellStyle name="Normal 10 2 4 2 6 2" xfId="15570" xr:uid="{00000000-0005-0000-0000-000087330000}"/>
    <cellStyle name="Normal 10 2 4 2 7" xfId="15571" xr:uid="{00000000-0005-0000-0000-000088330000}"/>
    <cellStyle name="Normal 10 2 4 3" xfId="15572" xr:uid="{00000000-0005-0000-0000-000089330000}"/>
    <cellStyle name="Normal 10 2 4 3 2" xfId="15573" xr:uid="{00000000-0005-0000-0000-00008A330000}"/>
    <cellStyle name="Normal 10 2 4 3 2 2" xfId="15574" xr:uid="{00000000-0005-0000-0000-00008B330000}"/>
    <cellStyle name="Normal 10 2 4 3 2 2 2" xfId="15575" xr:uid="{00000000-0005-0000-0000-00008C330000}"/>
    <cellStyle name="Normal 10 2 4 3 2 3" xfId="15576" xr:uid="{00000000-0005-0000-0000-00008D330000}"/>
    <cellStyle name="Normal 10 2 4 3 3" xfId="15577" xr:uid="{00000000-0005-0000-0000-00008E330000}"/>
    <cellStyle name="Normal 10 2 4 3 3 2" xfId="15578" xr:uid="{00000000-0005-0000-0000-00008F330000}"/>
    <cellStyle name="Normal 10 2 4 3 3 2 2" xfId="15579" xr:uid="{00000000-0005-0000-0000-000090330000}"/>
    <cellStyle name="Normal 10 2 4 3 3 3" xfId="15580" xr:uid="{00000000-0005-0000-0000-000091330000}"/>
    <cellStyle name="Normal 10 2 4 3 4" xfId="15581" xr:uid="{00000000-0005-0000-0000-000092330000}"/>
    <cellStyle name="Normal 10 2 4 3 4 2" xfId="15582" xr:uid="{00000000-0005-0000-0000-000093330000}"/>
    <cellStyle name="Normal 10 2 4 3 4 2 2" xfId="15583" xr:uid="{00000000-0005-0000-0000-000094330000}"/>
    <cellStyle name="Normal 10 2 4 3 4 3" xfId="15584" xr:uid="{00000000-0005-0000-0000-000095330000}"/>
    <cellStyle name="Normal 10 2 4 3 5" xfId="15585" xr:uid="{00000000-0005-0000-0000-000096330000}"/>
    <cellStyle name="Normal 10 2 4 3 5 2" xfId="15586" xr:uid="{00000000-0005-0000-0000-000097330000}"/>
    <cellStyle name="Normal 10 2 4 3 6" xfId="15587" xr:uid="{00000000-0005-0000-0000-000098330000}"/>
    <cellStyle name="Normal 10 2 4 4" xfId="15588" xr:uid="{00000000-0005-0000-0000-000099330000}"/>
    <cellStyle name="Normal 10 2 4 4 2" xfId="15589" xr:uid="{00000000-0005-0000-0000-00009A330000}"/>
    <cellStyle name="Normal 10 2 4 4 2 2" xfId="15590" xr:uid="{00000000-0005-0000-0000-00009B330000}"/>
    <cellStyle name="Normal 10 2 4 4 3" xfId="15591" xr:uid="{00000000-0005-0000-0000-00009C330000}"/>
    <cellStyle name="Normal 10 2 4 5" xfId="15592" xr:uid="{00000000-0005-0000-0000-00009D330000}"/>
    <cellStyle name="Normal 10 2 4 5 2" xfId="15593" xr:uid="{00000000-0005-0000-0000-00009E330000}"/>
    <cellStyle name="Normal 10 2 4 5 2 2" xfId="15594" xr:uid="{00000000-0005-0000-0000-00009F330000}"/>
    <cellStyle name="Normal 10 2 4 5 3" xfId="15595" xr:uid="{00000000-0005-0000-0000-0000A0330000}"/>
    <cellStyle name="Normal 10 2 4 6" xfId="15596" xr:uid="{00000000-0005-0000-0000-0000A1330000}"/>
    <cellStyle name="Normal 10 2 4 6 2" xfId="15597" xr:uid="{00000000-0005-0000-0000-0000A2330000}"/>
    <cellStyle name="Normal 10 2 4 6 2 2" xfId="15598" xr:uid="{00000000-0005-0000-0000-0000A3330000}"/>
    <cellStyle name="Normal 10 2 4 6 3" xfId="15599" xr:uid="{00000000-0005-0000-0000-0000A4330000}"/>
    <cellStyle name="Normal 10 2 4 7" xfId="15600" xr:uid="{00000000-0005-0000-0000-0000A5330000}"/>
    <cellStyle name="Normal 10 2 4 7 2" xfId="15601" xr:uid="{00000000-0005-0000-0000-0000A6330000}"/>
    <cellStyle name="Normal 10 2 4 8" xfId="15602" xr:uid="{00000000-0005-0000-0000-0000A7330000}"/>
    <cellStyle name="Normal 10 2 4 8 2" xfId="15603" xr:uid="{00000000-0005-0000-0000-0000A8330000}"/>
    <cellStyle name="Normal 10 2 4 9" xfId="15604" xr:uid="{00000000-0005-0000-0000-0000A9330000}"/>
    <cellStyle name="Normal 10 2 5" xfId="15605" xr:uid="{00000000-0005-0000-0000-0000AA330000}"/>
    <cellStyle name="Normal 10 2 5 2" xfId="15606" xr:uid="{00000000-0005-0000-0000-0000AB330000}"/>
    <cellStyle name="Normal 10 2 5 2 2" xfId="15607" xr:uid="{00000000-0005-0000-0000-0000AC330000}"/>
    <cellStyle name="Normal 10 2 5 2 2 2" xfId="15608" xr:uid="{00000000-0005-0000-0000-0000AD330000}"/>
    <cellStyle name="Normal 10 2 5 2 3" xfId="15609" xr:uid="{00000000-0005-0000-0000-0000AE330000}"/>
    <cellStyle name="Normal 10 2 5 3" xfId="15610" xr:uid="{00000000-0005-0000-0000-0000AF330000}"/>
    <cellStyle name="Normal 10 2 5 3 2" xfId="15611" xr:uid="{00000000-0005-0000-0000-0000B0330000}"/>
    <cellStyle name="Normal 10 2 5 3 2 2" xfId="15612" xr:uid="{00000000-0005-0000-0000-0000B1330000}"/>
    <cellStyle name="Normal 10 2 5 3 3" xfId="15613" xr:uid="{00000000-0005-0000-0000-0000B2330000}"/>
    <cellStyle name="Normal 10 2 5 4" xfId="15614" xr:uid="{00000000-0005-0000-0000-0000B3330000}"/>
    <cellStyle name="Normal 10 2 5 4 2" xfId="15615" xr:uid="{00000000-0005-0000-0000-0000B4330000}"/>
    <cellStyle name="Normal 10 2 5 4 2 2" xfId="15616" xr:uid="{00000000-0005-0000-0000-0000B5330000}"/>
    <cellStyle name="Normal 10 2 5 4 3" xfId="15617" xr:uid="{00000000-0005-0000-0000-0000B6330000}"/>
    <cellStyle name="Normal 10 2 5 5" xfId="15618" xr:uid="{00000000-0005-0000-0000-0000B7330000}"/>
    <cellStyle name="Normal 10 2 5 5 2" xfId="15619" xr:uid="{00000000-0005-0000-0000-0000B8330000}"/>
    <cellStyle name="Normal 10 2 5 6" xfId="15620" xr:uid="{00000000-0005-0000-0000-0000B9330000}"/>
    <cellStyle name="Normal 10 2 5 6 2" xfId="15621" xr:uid="{00000000-0005-0000-0000-0000BA330000}"/>
    <cellStyle name="Normal 10 2 5 7" xfId="15622" xr:uid="{00000000-0005-0000-0000-0000BB330000}"/>
    <cellStyle name="Normal 10 2 6" xfId="15623" xr:uid="{00000000-0005-0000-0000-0000BC330000}"/>
    <cellStyle name="Normal 10 2 6 2" xfId="15624" xr:uid="{00000000-0005-0000-0000-0000BD330000}"/>
    <cellStyle name="Normal 10 2 6 2 2" xfId="15625" xr:uid="{00000000-0005-0000-0000-0000BE330000}"/>
    <cellStyle name="Normal 10 2 6 2 2 2" xfId="15626" xr:uid="{00000000-0005-0000-0000-0000BF330000}"/>
    <cellStyle name="Normal 10 2 6 2 3" xfId="15627" xr:uid="{00000000-0005-0000-0000-0000C0330000}"/>
    <cellStyle name="Normal 10 2 6 3" xfId="15628" xr:uid="{00000000-0005-0000-0000-0000C1330000}"/>
    <cellStyle name="Normal 10 2 6 3 2" xfId="15629" xr:uid="{00000000-0005-0000-0000-0000C2330000}"/>
    <cellStyle name="Normal 10 2 6 3 2 2" xfId="15630" xr:uid="{00000000-0005-0000-0000-0000C3330000}"/>
    <cellStyle name="Normal 10 2 6 3 3" xfId="15631" xr:uid="{00000000-0005-0000-0000-0000C4330000}"/>
    <cellStyle name="Normal 10 2 6 4" xfId="15632" xr:uid="{00000000-0005-0000-0000-0000C5330000}"/>
    <cellStyle name="Normal 10 2 6 4 2" xfId="15633" xr:uid="{00000000-0005-0000-0000-0000C6330000}"/>
    <cellStyle name="Normal 10 2 6 4 2 2" xfId="15634" xr:uid="{00000000-0005-0000-0000-0000C7330000}"/>
    <cellStyle name="Normal 10 2 6 4 3" xfId="15635" xr:uid="{00000000-0005-0000-0000-0000C8330000}"/>
    <cellStyle name="Normal 10 2 6 5" xfId="15636" xr:uid="{00000000-0005-0000-0000-0000C9330000}"/>
    <cellStyle name="Normal 10 2 6 5 2" xfId="15637" xr:uid="{00000000-0005-0000-0000-0000CA330000}"/>
    <cellStyle name="Normal 10 2 6 6" xfId="15638" xr:uid="{00000000-0005-0000-0000-0000CB330000}"/>
    <cellStyle name="Normal 10 2 7" xfId="15639" xr:uid="{00000000-0005-0000-0000-0000CC330000}"/>
    <cellStyle name="Normal 10 2 7 2" xfId="15640" xr:uid="{00000000-0005-0000-0000-0000CD330000}"/>
    <cellStyle name="Normal 10 2 7 2 2" xfId="15641" xr:uid="{00000000-0005-0000-0000-0000CE330000}"/>
    <cellStyle name="Normal 10 2 7 2 2 2" xfId="15642" xr:uid="{00000000-0005-0000-0000-0000CF330000}"/>
    <cellStyle name="Normal 10 2 7 2 3" xfId="15643" xr:uid="{00000000-0005-0000-0000-0000D0330000}"/>
    <cellStyle name="Normal 10 2 7 3" xfId="15644" xr:uid="{00000000-0005-0000-0000-0000D1330000}"/>
    <cellStyle name="Normal 10 2 7 3 2" xfId="15645" xr:uid="{00000000-0005-0000-0000-0000D2330000}"/>
    <cellStyle name="Normal 10 2 7 3 2 2" xfId="15646" xr:uid="{00000000-0005-0000-0000-0000D3330000}"/>
    <cellStyle name="Normal 10 2 7 3 3" xfId="15647" xr:uid="{00000000-0005-0000-0000-0000D4330000}"/>
    <cellStyle name="Normal 10 2 7 4" xfId="15648" xr:uid="{00000000-0005-0000-0000-0000D5330000}"/>
    <cellStyle name="Normal 10 2 7 4 2" xfId="15649" xr:uid="{00000000-0005-0000-0000-0000D6330000}"/>
    <cellStyle name="Normal 10 2 7 4 2 2" xfId="15650" xr:uid="{00000000-0005-0000-0000-0000D7330000}"/>
    <cellStyle name="Normal 10 2 7 4 3" xfId="15651" xr:uid="{00000000-0005-0000-0000-0000D8330000}"/>
    <cellStyle name="Normal 10 2 7 5" xfId="15652" xr:uid="{00000000-0005-0000-0000-0000D9330000}"/>
    <cellStyle name="Normal 10 2 7 5 2" xfId="15653" xr:uid="{00000000-0005-0000-0000-0000DA330000}"/>
    <cellStyle name="Normal 10 2 7 6" xfId="15654" xr:uid="{00000000-0005-0000-0000-0000DB330000}"/>
    <cellStyle name="Normal 10 2 8" xfId="15655" xr:uid="{00000000-0005-0000-0000-0000DC330000}"/>
    <cellStyle name="Normal 10 2 8 2" xfId="15656" xr:uid="{00000000-0005-0000-0000-0000DD330000}"/>
    <cellStyle name="Normal 10 2 8 2 2" xfId="15657" xr:uid="{00000000-0005-0000-0000-0000DE330000}"/>
    <cellStyle name="Normal 10 2 8 2 2 2" xfId="15658" xr:uid="{00000000-0005-0000-0000-0000DF330000}"/>
    <cellStyle name="Normal 10 2 8 2 3" xfId="15659" xr:uid="{00000000-0005-0000-0000-0000E0330000}"/>
    <cellStyle name="Normal 10 2 8 3" xfId="15660" xr:uid="{00000000-0005-0000-0000-0000E1330000}"/>
    <cellStyle name="Normal 10 2 8 3 2" xfId="15661" xr:uid="{00000000-0005-0000-0000-0000E2330000}"/>
    <cellStyle name="Normal 10 2 8 3 2 2" xfId="15662" xr:uid="{00000000-0005-0000-0000-0000E3330000}"/>
    <cellStyle name="Normal 10 2 8 3 3" xfId="15663" xr:uid="{00000000-0005-0000-0000-0000E4330000}"/>
    <cellStyle name="Normal 10 2 8 4" xfId="15664" xr:uid="{00000000-0005-0000-0000-0000E5330000}"/>
    <cellStyle name="Normal 10 2 8 4 2" xfId="15665" xr:uid="{00000000-0005-0000-0000-0000E6330000}"/>
    <cellStyle name="Normal 10 2 8 4 2 2" xfId="15666" xr:uid="{00000000-0005-0000-0000-0000E7330000}"/>
    <cellStyle name="Normal 10 2 8 4 3" xfId="15667" xr:uid="{00000000-0005-0000-0000-0000E8330000}"/>
    <cellStyle name="Normal 10 2 8 5" xfId="15668" xr:uid="{00000000-0005-0000-0000-0000E9330000}"/>
    <cellStyle name="Normal 10 2 8 5 2" xfId="15669" xr:uid="{00000000-0005-0000-0000-0000EA330000}"/>
    <cellStyle name="Normal 10 2 8 6" xfId="15670" xr:uid="{00000000-0005-0000-0000-0000EB330000}"/>
    <cellStyle name="Normal 10 2 9" xfId="15671" xr:uid="{00000000-0005-0000-0000-0000EC330000}"/>
    <cellStyle name="Normal 10 2 9 2" xfId="15672" xr:uid="{00000000-0005-0000-0000-0000ED330000}"/>
    <cellStyle name="Normal 10 2 9 2 2" xfId="15673" xr:uid="{00000000-0005-0000-0000-0000EE330000}"/>
    <cellStyle name="Normal 10 2 9 3" xfId="15674" xr:uid="{00000000-0005-0000-0000-0000EF330000}"/>
    <cellStyle name="Normal 10 3" xfId="1014" xr:uid="{00000000-0005-0000-0000-0000F0330000}"/>
    <cellStyle name="Normal 10 3 10" xfId="15675" xr:uid="{00000000-0005-0000-0000-0000F1330000}"/>
    <cellStyle name="Normal 10 3 11" xfId="55203" xr:uid="{00000000-0005-0000-0000-0000F2330000}"/>
    <cellStyle name="Normal 10 3 2" xfId="1015" xr:uid="{00000000-0005-0000-0000-0000F3330000}"/>
    <cellStyle name="Normal 10 3 2 2" xfId="15676" xr:uid="{00000000-0005-0000-0000-0000F4330000}"/>
    <cellStyle name="Normal 10 3 2 2 2" xfId="15677" xr:uid="{00000000-0005-0000-0000-0000F5330000}"/>
    <cellStyle name="Normal 10 3 2 2 2 2" xfId="15678" xr:uid="{00000000-0005-0000-0000-0000F6330000}"/>
    <cellStyle name="Normal 10 3 2 2 3" xfId="15679" xr:uid="{00000000-0005-0000-0000-0000F7330000}"/>
    <cellStyle name="Normal 10 3 2 3" xfId="15680" xr:uid="{00000000-0005-0000-0000-0000F8330000}"/>
    <cellStyle name="Normal 10 3 2 3 2" xfId="15681" xr:uid="{00000000-0005-0000-0000-0000F9330000}"/>
    <cellStyle name="Normal 10 3 2 3 2 2" xfId="15682" xr:uid="{00000000-0005-0000-0000-0000FA330000}"/>
    <cellStyle name="Normal 10 3 2 3 3" xfId="15683" xr:uid="{00000000-0005-0000-0000-0000FB330000}"/>
    <cellStyle name="Normal 10 3 2 4" xfId="15684" xr:uid="{00000000-0005-0000-0000-0000FC330000}"/>
    <cellStyle name="Normal 10 3 2 4 2" xfId="15685" xr:uid="{00000000-0005-0000-0000-0000FD330000}"/>
    <cellStyle name="Normal 10 3 2 4 2 2" xfId="15686" xr:uid="{00000000-0005-0000-0000-0000FE330000}"/>
    <cellStyle name="Normal 10 3 2 4 3" xfId="15687" xr:uid="{00000000-0005-0000-0000-0000FF330000}"/>
    <cellStyle name="Normal 10 3 2 5" xfId="15688" xr:uid="{00000000-0005-0000-0000-000000340000}"/>
    <cellStyle name="Normal 10 3 2 5 2" xfId="15689" xr:uid="{00000000-0005-0000-0000-000001340000}"/>
    <cellStyle name="Normal 10 3 2 6" xfId="15690" xr:uid="{00000000-0005-0000-0000-000002340000}"/>
    <cellStyle name="Normal 10 3 2 6 2" xfId="15691" xr:uid="{00000000-0005-0000-0000-000003340000}"/>
    <cellStyle name="Normal 10 3 2 7" xfId="15692" xr:uid="{00000000-0005-0000-0000-000004340000}"/>
    <cellStyle name="Normal 10 3 2 8" xfId="55204" xr:uid="{00000000-0005-0000-0000-000005340000}"/>
    <cellStyle name="Normal 10 3 3" xfId="15693" xr:uid="{00000000-0005-0000-0000-000006340000}"/>
    <cellStyle name="Normal 10 3 3 2" xfId="15694" xr:uid="{00000000-0005-0000-0000-000007340000}"/>
    <cellStyle name="Normal 10 3 3 2 2" xfId="15695" xr:uid="{00000000-0005-0000-0000-000008340000}"/>
    <cellStyle name="Normal 10 3 3 2 2 2" xfId="15696" xr:uid="{00000000-0005-0000-0000-000009340000}"/>
    <cellStyle name="Normal 10 3 3 2 3" xfId="15697" xr:uid="{00000000-0005-0000-0000-00000A340000}"/>
    <cellStyle name="Normal 10 3 3 2 4" xfId="55206" xr:uid="{00000000-0005-0000-0000-00000B340000}"/>
    <cellStyle name="Normal 10 3 3 3" xfId="15698" xr:uid="{00000000-0005-0000-0000-00000C340000}"/>
    <cellStyle name="Normal 10 3 3 3 2" xfId="15699" xr:uid="{00000000-0005-0000-0000-00000D340000}"/>
    <cellStyle name="Normal 10 3 3 3 2 2" xfId="15700" xr:uid="{00000000-0005-0000-0000-00000E340000}"/>
    <cellStyle name="Normal 10 3 3 3 3" xfId="15701" xr:uid="{00000000-0005-0000-0000-00000F340000}"/>
    <cellStyle name="Normal 10 3 3 4" xfId="15702" xr:uid="{00000000-0005-0000-0000-000010340000}"/>
    <cellStyle name="Normal 10 3 3 4 2" xfId="15703" xr:uid="{00000000-0005-0000-0000-000011340000}"/>
    <cellStyle name="Normal 10 3 3 4 2 2" xfId="15704" xr:uid="{00000000-0005-0000-0000-000012340000}"/>
    <cellStyle name="Normal 10 3 3 4 3" xfId="15705" xr:uid="{00000000-0005-0000-0000-000013340000}"/>
    <cellStyle name="Normal 10 3 3 5" xfId="15706" xr:uid="{00000000-0005-0000-0000-000014340000}"/>
    <cellStyle name="Normal 10 3 3 5 2" xfId="15707" xr:uid="{00000000-0005-0000-0000-000015340000}"/>
    <cellStyle name="Normal 10 3 3 6" xfId="15708" xr:uid="{00000000-0005-0000-0000-000016340000}"/>
    <cellStyle name="Normal 10 3 3 7" xfId="55205" xr:uid="{00000000-0005-0000-0000-000017340000}"/>
    <cellStyle name="Normal 10 3 4" xfId="15709" xr:uid="{00000000-0005-0000-0000-000018340000}"/>
    <cellStyle name="Normal 10 3 4 2" xfId="15710" xr:uid="{00000000-0005-0000-0000-000019340000}"/>
    <cellStyle name="Normal 10 3 4 2 2" xfId="15711" xr:uid="{00000000-0005-0000-0000-00001A340000}"/>
    <cellStyle name="Normal 10 3 4 3" xfId="15712" xr:uid="{00000000-0005-0000-0000-00001B340000}"/>
    <cellStyle name="Normal 10 3 5" xfId="15713" xr:uid="{00000000-0005-0000-0000-00001C340000}"/>
    <cellStyle name="Normal 10 3 5 2" xfId="15714" xr:uid="{00000000-0005-0000-0000-00001D340000}"/>
    <cellStyle name="Normal 10 3 5 2 2" xfId="15715" xr:uid="{00000000-0005-0000-0000-00001E340000}"/>
    <cellStyle name="Normal 10 3 5 3" xfId="15716" xr:uid="{00000000-0005-0000-0000-00001F340000}"/>
    <cellStyle name="Normal 10 3 6" xfId="15717" xr:uid="{00000000-0005-0000-0000-000020340000}"/>
    <cellStyle name="Normal 10 3 6 2" xfId="15718" xr:uid="{00000000-0005-0000-0000-000021340000}"/>
    <cellStyle name="Normal 10 3 6 2 2" xfId="15719" xr:uid="{00000000-0005-0000-0000-000022340000}"/>
    <cellStyle name="Normal 10 3 6 3" xfId="15720" xr:uid="{00000000-0005-0000-0000-000023340000}"/>
    <cellStyle name="Normal 10 3 7" xfId="15721" xr:uid="{00000000-0005-0000-0000-000024340000}"/>
    <cellStyle name="Normal 10 3 7 2" xfId="15722" xr:uid="{00000000-0005-0000-0000-000025340000}"/>
    <cellStyle name="Normal 10 3 8" xfId="15723" xr:uid="{00000000-0005-0000-0000-000026340000}"/>
    <cellStyle name="Normal 10 3 8 2" xfId="15724" xr:uid="{00000000-0005-0000-0000-000027340000}"/>
    <cellStyle name="Normal 10 3 9" xfId="15725" xr:uid="{00000000-0005-0000-0000-000028340000}"/>
    <cellStyle name="Normal 10 4" xfId="1016" xr:uid="{00000000-0005-0000-0000-000029340000}"/>
    <cellStyle name="Normal 10 4 2" xfId="1017" xr:uid="{00000000-0005-0000-0000-00002A340000}"/>
    <cellStyle name="Normal 10 4 3" xfId="15726" xr:uid="{00000000-0005-0000-0000-00002B340000}"/>
    <cellStyle name="Normal 10 5" xfId="1018" xr:uid="{00000000-0005-0000-0000-00002C340000}"/>
    <cellStyle name="Normal 10 5 2" xfId="15727" xr:uid="{00000000-0005-0000-0000-00002D340000}"/>
    <cellStyle name="Normal 10 6" xfId="15728" xr:uid="{00000000-0005-0000-0000-00002E340000}"/>
    <cellStyle name="Normal 10 7" xfId="15729" xr:uid="{00000000-0005-0000-0000-00002F340000}"/>
    <cellStyle name="Normal 10 8" xfId="55198" xr:uid="{00000000-0005-0000-0000-000030340000}"/>
    <cellStyle name="Normal 100" xfId="15730" xr:uid="{00000000-0005-0000-0000-000031340000}"/>
    <cellStyle name="Normal 100 10" xfId="15731" xr:uid="{00000000-0005-0000-0000-000032340000}"/>
    <cellStyle name="Normal 100 10 2" xfId="15732" xr:uid="{00000000-0005-0000-0000-000033340000}"/>
    <cellStyle name="Normal 100 10 2 2" xfId="15733" xr:uid="{00000000-0005-0000-0000-000034340000}"/>
    <cellStyle name="Normal 100 10 3" xfId="15734" xr:uid="{00000000-0005-0000-0000-000035340000}"/>
    <cellStyle name="Normal 100 11" xfId="15735" xr:uid="{00000000-0005-0000-0000-000036340000}"/>
    <cellStyle name="Normal 100 11 2" xfId="15736" xr:uid="{00000000-0005-0000-0000-000037340000}"/>
    <cellStyle name="Normal 100 12" xfId="15737" xr:uid="{00000000-0005-0000-0000-000038340000}"/>
    <cellStyle name="Normal 100 12 2" xfId="15738" xr:uid="{00000000-0005-0000-0000-000039340000}"/>
    <cellStyle name="Normal 100 13" xfId="15739" xr:uid="{00000000-0005-0000-0000-00003A340000}"/>
    <cellStyle name="Normal 100 13 2" xfId="15740" xr:uid="{00000000-0005-0000-0000-00003B340000}"/>
    <cellStyle name="Normal 100 14" xfId="15741" xr:uid="{00000000-0005-0000-0000-00003C340000}"/>
    <cellStyle name="Normal 100 14 2" xfId="15742" xr:uid="{00000000-0005-0000-0000-00003D340000}"/>
    <cellStyle name="Normal 100 15" xfId="15743" xr:uid="{00000000-0005-0000-0000-00003E340000}"/>
    <cellStyle name="Normal 100 16" xfId="55207" xr:uid="{00000000-0005-0000-0000-00003F340000}"/>
    <cellStyle name="Normal 100 2" xfId="15744" xr:uid="{00000000-0005-0000-0000-000040340000}"/>
    <cellStyle name="Normal 100 2 10" xfId="15745" xr:uid="{00000000-0005-0000-0000-000041340000}"/>
    <cellStyle name="Normal 100 2 10 2" xfId="15746" xr:uid="{00000000-0005-0000-0000-000042340000}"/>
    <cellStyle name="Normal 100 2 11" xfId="15747" xr:uid="{00000000-0005-0000-0000-000043340000}"/>
    <cellStyle name="Normal 100 2 12" xfId="55208" xr:uid="{00000000-0005-0000-0000-000044340000}"/>
    <cellStyle name="Normal 100 2 2" xfId="15748" xr:uid="{00000000-0005-0000-0000-000045340000}"/>
    <cellStyle name="Normal 100 2 2 2" xfId="15749" xr:uid="{00000000-0005-0000-0000-000046340000}"/>
    <cellStyle name="Normal 100 2 2 2 2" xfId="15750" xr:uid="{00000000-0005-0000-0000-000047340000}"/>
    <cellStyle name="Normal 100 2 2 2 2 2" xfId="15751" xr:uid="{00000000-0005-0000-0000-000048340000}"/>
    <cellStyle name="Normal 100 2 2 2 3" xfId="15752" xr:uid="{00000000-0005-0000-0000-000049340000}"/>
    <cellStyle name="Normal 100 2 2 2 4" xfId="55210" xr:uid="{00000000-0005-0000-0000-00004A340000}"/>
    <cellStyle name="Normal 100 2 2 3" xfId="15753" xr:uid="{00000000-0005-0000-0000-00004B340000}"/>
    <cellStyle name="Normal 100 2 2 3 2" xfId="15754" xr:uid="{00000000-0005-0000-0000-00004C340000}"/>
    <cellStyle name="Normal 100 2 2 3 2 2" xfId="15755" xr:uid="{00000000-0005-0000-0000-00004D340000}"/>
    <cellStyle name="Normal 100 2 2 3 2 3" xfId="55212" xr:uid="{00000000-0005-0000-0000-00004E340000}"/>
    <cellStyle name="Normal 100 2 2 3 3" xfId="15756" xr:uid="{00000000-0005-0000-0000-00004F340000}"/>
    <cellStyle name="Normal 100 2 2 3 4" xfId="55211" xr:uid="{00000000-0005-0000-0000-000050340000}"/>
    <cellStyle name="Normal 100 2 2 4" xfId="15757" xr:uid="{00000000-0005-0000-0000-000051340000}"/>
    <cellStyle name="Normal 100 2 2 4 2" xfId="15758" xr:uid="{00000000-0005-0000-0000-000052340000}"/>
    <cellStyle name="Normal 100 2 2 4 2 2" xfId="15759" xr:uid="{00000000-0005-0000-0000-000053340000}"/>
    <cellStyle name="Normal 100 2 2 4 3" xfId="15760" xr:uid="{00000000-0005-0000-0000-000054340000}"/>
    <cellStyle name="Normal 100 2 2 5" xfId="15761" xr:uid="{00000000-0005-0000-0000-000055340000}"/>
    <cellStyle name="Normal 100 2 2 5 2" xfId="15762" xr:uid="{00000000-0005-0000-0000-000056340000}"/>
    <cellStyle name="Normal 100 2 2 6" xfId="15763" xr:uid="{00000000-0005-0000-0000-000057340000}"/>
    <cellStyle name="Normal 100 2 2 6 2" xfId="15764" xr:uid="{00000000-0005-0000-0000-000058340000}"/>
    <cellStyle name="Normal 100 2 2 7" xfId="15765" xr:uid="{00000000-0005-0000-0000-000059340000}"/>
    <cellStyle name="Normal 100 2 2 8" xfId="55209" xr:uid="{00000000-0005-0000-0000-00005A340000}"/>
    <cellStyle name="Normal 100 2 3" xfId="15766" xr:uid="{00000000-0005-0000-0000-00005B340000}"/>
    <cellStyle name="Normal 100 2 3 2" xfId="15767" xr:uid="{00000000-0005-0000-0000-00005C340000}"/>
    <cellStyle name="Normal 100 2 3 2 2" xfId="15768" xr:uid="{00000000-0005-0000-0000-00005D340000}"/>
    <cellStyle name="Normal 100 2 3 2 2 2" xfId="15769" xr:uid="{00000000-0005-0000-0000-00005E340000}"/>
    <cellStyle name="Normal 100 2 3 2 3" xfId="15770" xr:uid="{00000000-0005-0000-0000-00005F340000}"/>
    <cellStyle name="Normal 100 2 3 3" xfId="15771" xr:uid="{00000000-0005-0000-0000-000060340000}"/>
    <cellStyle name="Normal 100 2 3 3 2" xfId="15772" xr:uid="{00000000-0005-0000-0000-000061340000}"/>
    <cellStyle name="Normal 100 2 3 3 2 2" xfId="15773" xr:uid="{00000000-0005-0000-0000-000062340000}"/>
    <cellStyle name="Normal 100 2 3 3 3" xfId="15774" xr:uid="{00000000-0005-0000-0000-000063340000}"/>
    <cellStyle name="Normal 100 2 3 4" xfId="15775" xr:uid="{00000000-0005-0000-0000-000064340000}"/>
    <cellStyle name="Normal 100 2 3 4 2" xfId="15776" xr:uid="{00000000-0005-0000-0000-000065340000}"/>
    <cellStyle name="Normal 100 2 3 4 2 2" xfId="15777" xr:uid="{00000000-0005-0000-0000-000066340000}"/>
    <cellStyle name="Normal 100 2 3 4 3" xfId="15778" xr:uid="{00000000-0005-0000-0000-000067340000}"/>
    <cellStyle name="Normal 100 2 3 5" xfId="15779" xr:uid="{00000000-0005-0000-0000-000068340000}"/>
    <cellStyle name="Normal 100 2 3 5 2" xfId="15780" xr:uid="{00000000-0005-0000-0000-000069340000}"/>
    <cellStyle name="Normal 100 2 3 6" xfId="15781" xr:uid="{00000000-0005-0000-0000-00006A340000}"/>
    <cellStyle name="Normal 100 2 4" xfId="15782" xr:uid="{00000000-0005-0000-0000-00006B340000}"/>
    <cellStyle name="Normal 100 2 4 2" xfId="15783" xr:uid="{00000000-0005-0000-0000-00006C340000}"/>
    <cellStyle name="Normal 100 2 4 2 2" xfId="15784" xr:uid="{00000000-0005-0000-0000-00006D340000}"/>
    <cellStyle name="Normal 100 2 4 3" xfId="15785" xr:uid="{00000000-0005-0000-0000-00006E340000}"/>
    <cellStyle name="Normal 100 2 5" xfId="15786" xr:uid="{00000000-0005-0000-0000-00006F340000}"/>
    <cellStyle name="Normal 100 2 5 2" xfId="15787" xr:uid="{00000000-0005-0000-0000-000070340000}"/>
    <cellStyle name="Normal 100 2 5 2 2" xfId="15788" xr:uid="{00000000-0005-0000-0000-000071340000}"/>
    <cellStyle name="Normal 100 2 5 3" xfId="15789" xr:uid="{00000000-0005-0000-0000-000072340000}"/>
    <cellStyle name="Normal 100 2 6" xfId="15790" xr:uid="{00000000-0005-0000-0000-000073340000}"/>
    <cellStyle name="Normal 100 2 6 2" xfId="15791" xr:uid="{00000000-0005-0000-0000-000074340000}"/>
    <cellStyle name="Normal 100 2 6 2 2" xfId="15792" xr:uid="{00000000-0005-0000-0000-000075340000}"/>
    <cellStyle name="Normal 100 2 6 3" xfId="15793" xr:uid="{00000000-0005-0000-0000-000076340000}"/>
    <cellStyle name="Normal 100 2 7" xfId="15794" xr:uid="{00000000-0005-0000-0000-000077340000}"/>
    <cellStyle name="Normal 100 2 7 2" xfId="15795" xr:uid="{00000000-0005-0000-0000-000078340000}"/>
    <cellStyle name="Normal 100 2 8" xfId="15796" xr:uid="{00000000-0005-0000-0000-000079340000}"/>
    <cellStyle name="Normal 100 2 8 2" xfId="15797" xr:uid="{00000000-0005-0000-0000-00007A340000}"/>
    <cellStyle name="Normal 100 2 9" xfId="15798" xr:uid="{00000000-0005-0000-0000-00007B340000}"/>
    <cellStyle name="Normal 100 2 9 2" xfId="15799" xr:uid="{00000000-0005-0000-0000-00007C340000}"/>
    <cellStyle name="Normal 100 3" xfId="15800" xr:uid="{00000000-0005-0000-0000-00007D340000}"/>
    <cellStyle name="Normal 100 3 10" xfId="15801" xr:uid="{00000000-0005-0000-0000-00007E340000}"/>
    <cellStyle name="Normal 100 3 10 2" xfId="15802" xr:uid="{00000000-0005-0000-0000-00007F340000}"/>
    <cellStyle name="Normal 100 3 11" xfId="15803" xr:uid="{00000000-0005-0000-0000-000080340000}"/>
    <cellStyle name="Normal 100 3 12" xfId="55213" xr:uid="{00000000-0005-0000-0000-000081340000}"/>
    <cellStyle name="Normal 100 3 2" xfId="15804" xr:uid="{00000000-0005-0000-0000-000082340000}"/>
    <cellStyle name="Normal 100 3 2 2" xfId="15805" xr:uid="{00000000-0005-0000-0000-000083340000}"/>
    <cellStyle name="Normal 100 3 2 2 2" xfId="15806" xr:uid="{00000000-0005-0000-0000-000084340000}"/>
    <cellStyle name="Normal 100 3 2 2 2 2" xfId="15807" xr:uid="{00000000-0005-0000-0000-000085340000}"/>
    <cellStyle name="Normal 100 3 2 2 3" xfId="15808" xr:uid="{00000000-0005-0000-0000-000086340000}"/>
    <cellStyle name="Normal 100 3 2 3" xfId="15809" xr:uid="{00000000-0005-0000-0000-000087340000}"/>
    <cellStyle name="Normal 100 3 2 3 2" xfId="15810" xr:uid="{00000000-0005-0000-0000-000088340000}"/>
    <cellStyle name="Normal 100 3 2 3 2 2" xfId="15811" xr:uid="{00000000-0005-0000-0000-000089340000}"/>
    <cellStyle name="Normal 100 3 2 3 3" xfId="15812" xr:uid="{00000000-0005-0000-0000-00008A340000}"/>
    <cellStyle name="Normal 100 3 2 4" xfId="15813" xr:uid="{00000000-0005-0000-0000-00008B340000}"/>
    <cellStyle name="Normal 100 3 2 4 2" xfId="15814" xr:uid="{00000000-0005-0000-0000-00008C340000}"/>
    <cellStyle name="Normal 100 3 2 4 2 2" xfId="15815" xr:uid="{00000000-0005-0000-0000-00008D340000}"/>
    <cellStyle name="Normal 100 3 2 4 3" xfId="15816" xr:uid="{00000000-0005-0000-0000-00008E340000}"/>
    <cellStyle name="Normal 100 3 2 5" xfId="15817" xr:uid="{00000000-0005-0000-0000-00008F340000}"/>
    <cellStyle name="Normal 100 3 2 5 2" xfId="15818" xr:uid="{00000000-0005-0000-0000-000090340000}"/>
    <cellStyle name="Normal 100 3 2 6" xfId="15819" xr:uid="{00000000-0005-0000-0000-000091340000}"/>
    <cellStyle name="Normal 100 3 2 6 2" xfId="15820" xr:uid="{00000000-0005-0000-0000-000092340000}"/>
    <cellStyle name="Normal 100 3 2 7" xfId="15821" xr:uid="{00000000-0005-0000-0000-000093340000}"/>
    <cellStyle name="Normal 100 3 2 8" xfId="55214" xr:uid="{00000000-0005-0000-0000-000094340000}"/>
    <cellStyle name="Normal 100 3 3" xfId="15822" xr:uid="{00000000-0005-0000-0000-000095340000}"/>
    <cellStyle name="Normal 100 3 3 2" xfId="15823" xr:uid="{00000000-0005-0000-0000-000096340000}"/>
    <cellStyle name="Normal 100 3 3 2 2" xfId="15824" xr:uid="{00000000-0005-0000-0000-000097340000}"/>
    <cellStyle name="Normal 100 3 3 2 2 2" xfId="15825" xr:uid="{00000000-0005-0000-0000-000098340000}"/>
    <cellStyle name="Normal 100 3 3 2 3" xfId="15826" xr:uid="{00000000-0005-0000-0000-000099340000}"/>
    <cellStyle name="Normal 100 3 3 2 4" xfId="55216" xr:uid="{00000000-0005-0000-0000-00009A340000}"/>
    <cellStyle name="Normal 100 3 3 3" xfId="15827" xr:uid="{00000000-0005-0000-0000-00009B340000}"/>
    <cellStyle name="Normal 100 3 3 3 2" xfId="15828" xr:uid="{00000000-0005-0000-0000-00009C340000}"/>
    <cellStyle name="Normal 100 3 3 3 2 2" xfId="15829" xr:uid="{00000000-0005-0000-0000-00009D340000}"/>
    <cellStyle name="Normal 100 3 3 3 3" xfId="15830" xr:uid="{00000000-0005-0000-0000-00009E340000}"/>
    <cellStyle name="Normal 100 3 3 4" xfId="15831" xr:uid="{00000000-0005-0000-0000-00009F340000}"/>
    <cellStyle name="Normal 100 3 3 4 2" xfId="15832" xr:uid="{00000000-0005-0000-0000-0000A0340000}"/>
    <cellStyle name="Normal 100 3 3 4 2 2" xfId="15833" xr:uid="{00000000-0005-0000-0000-0000A1340000}"/>
    <cellStyle name="Normal 100 3 3 4 3" xfId="15834" xr:uid="{00000000-0005-0000-0000-0000A2340000}"/>
    <cellStyle name="Normal 100 3 3 5" xfId="15835" xr:uid="{00000000-0005-0000-0000-0000A3340000}"/>
    <cellStyle name="Normal 100 3 3 5 2" xfId="15836" xr:uid="{00000000-0005-0000-0000-0000A4340000}"/>
    <cellStyle name="Normal 100 3 3 6" xfId="15837" xr:uid="{00000000-0005-0000-0000-0000A5340000}"/>
    <cellStyle name="Normal 100 3 3 7" xfId="55215" xr:uid="{00000000-0005-0000-0000-0000A6340000}"/>
    <cellStyle name="Normal 100 3 4" xfId="15838" xr:uid="{00000000-0005-0000-0000-0000A7340000}"/>
    <cellStyle name="Normal 100 3 4 2" xfId="15839" xr:uid="{00000000-0005-0000-0000-0000A8340000}"/>
    <cellStyle name="Normal 100 3 4 2 2" xfId="15840" xr:uid="{00000000-0005-0000-0000-0000A9340000}"/>
    <cellStyle name="Normal 100 3 4 3" xfId="15841" xr:uid="{00000000-0005-0000-0000-0000AA340000}"/>
    <cellStyle name="Normal 100 3 5" xfId="15842" xr:uid="{00000000-0005-0000-0000-0000AB340000}"/>
    <cellStyle name="Normal 100 3 5 2" xfId="15843" xr:uid="{00000000-0005-0000-0000-0000AC340000}"/>
    <cellStyle name="Normal 100 3 5 2 2" xfId="15844" xr:uid="{00000000-0005-0000-0000-0000AD340000}"/>
    <cellStyle name="Normal 100 3 5 3" xfId="15845" xr:uid="{00000000-0005-0000-0000-0000AE340000}"/>
    <cellStyle name="Normal 100 3 6" xfId="15846" xr:uid="{00000000-0005-0000-0000-0000AF340000}"/>
    <cellStyle name="Normal 100 3 6 2" xfId="15847" xr:uid="{00000000-0005-0000-0000-0000B0340000}"/>
    <cellStyle name="Normal 100 3 6 2 2" xfId="15848" xr:uid="{00000000-0005-0000-0000-0000B1340000}"/>
    <cellStyle name="Normal 100 3 6 3" xfId="15849" xr:uid="{00000000-0005-0000-0000-0000B2340000}"/>
    <cellStyle name="Normal 100 3 7" xfId="15850" xr:uid="{00000000-0005-0000-0000-0000B3340000}"/>
    <cellStyle name="Normal 100 3 7 2" xfId="15851" xr:uid="{00000000-0005-0000-0000-0000B4340000}"/>
    <cellStyle name="Normal 100 3 8" xfId="15852" xr:uid="{00000000-0005-0000-0000-0000B5340000}"/>
    <cellStyle name="Normal 100 3 8 2" xfId="15853" xr:uid="{00000000-0005-0000-0000-0000B6340000}"/>
    <cellStyle name="Normal 100 3 9" xfId="15854" xr:uid="{00000000-0005-0000-0000-0000B7340000}"/>
    <cellStyle name="Normal 100 3 9 2" xfId="15855" xr:uid="{00000000-0005-0000-0000-0000B8340000}"/>
    <cellStyle name="Normal 100 4" xfId="15856" xr:uid="{00000000-0005-0000-0000-0000B9340000}"/>
    <cellStyle name="Normal 100 4 10" xfId="15857" xr:uid="{00000000-0005-0000-0000-0000BA340000}"/>
    <cellStyle name="Normal 100 4 10 2" xfId="15858" xr:uid="{00000000-0005-0000-0000-0000BB340000}"/>
    <cellStyle name="Normal 100 4 11" xfId="15859" xr:uid="{00000000-0005-0000-0000-0000BC340000}"/>
    <cellStyle name="Normal 100 4 2" xfId="15860" xr:uid="{00000000-0005-0000-0000-0000BD340000}"/>
    <cellStyle name="Normal 100 4 2 2" xfId="15861" xr:uid="{00000000-0005-0000-0000-0000BE340000}"/>
    <cellStyle name="Normal 100 4 2 2 2" xfId="15862" xr:uid="{00000000-0005-0000-0000-0000BF340000}"/>
    <cellStyle name="Normal 100 4 2 2 2 2" xfId="15863" xr:uid="{00000000-0005-0000-0000-0000C0340000}"/>
    <cellStyle name="Normal 100 4 2 2 3" xfId="15864" xr:uid="{00000000-0005-0000-0000-0000C1340000}"/>
    <cellStyle name="Normal 100 4 2 3" xfId="15865" xr:uid="{00000000-0005-0000-0000-0000C2340000}"/>
    <cellStyle name="Normal 100 4 2 3 2" xfId="15866" xr:uid="{00000000-0005-0000-0000-0000C3340000}"/>
    <cellStyle name="Normal 100 4 2 3 2 2" xfId="15867" xr:uid="{00000000-0005-0000-0000-0000C4340000}"/>
    <cellStyle name="Normal 100 4 2 3 3" xfId="15868" xr:uid="{00000000-0005-0000-0000-0000C5340000}"/>
    <cellStyle name="Normal 100 4 2 4" xfId="15869" xr:uid="{00000000-0005-0000-0000-0000C6340000}"/>
    <cellStyle name="Normal 100 4 2 4 2" xfId="15870" xr:uid="{00000000-0005-0000-0000-0000C7340000}"/>
    <cellStyle name="Normal 100 4 2 4 2 2" xfId="15871" xr:uid="{00000000-0005-0000-0000-0000C8340000}"/>
    <cellStyle name="Normal 100 4 2 4 3" xfId="15872" xr:uid="{00000000-0005-0000-0000-0000C9340000}"/>
    <cellStyle name="Normal 100 4 2 5" xfId="15873" xr:uid="{00000000-0005-0000-0000-0000CA340000}"/>
    <cellStyle name="Normal 100 4 2 5 2" xfId="15874" xr:uid="{00000000-0005-0000-0000-0000CB340000}"/>
    <cellStyle name="Normal 100 4 2 6" xfId="15875" xr:uid="{00000000-0005-0000-0000-0000CC340000}"/>
    <cellStyle name="Normal 100 4 2 6 2" xfId="15876" xr:uid="{00000000-0005-0000-0000-0000CD340000}"/>
    <cellStyle name="Normal 100 4 2 7" xfId="15877" xr:uid="{00000000-0005-0000-0000-0000CE340000}"/>
    <cellStyle name="Normal 100 4 3" xfId="15878" xr:uid="{00000000-0005-0000-0000-0000CF340000}"/>
    <cellStyle name="Normal 100 4 3 2" xfId="15879" xr:uid="{00000000-0005-0000-0000-0000D0340000}"/>
    <cellStyle name="Normal 100 4 3 2 2" xfId="15880" xr:uid="{00000000-0005-0000-0000-0000D1340000}"/>
    <cellStyle name="Normal 100 4 3 2 2 2" xfId="15881" xr:uid="{00000000-0005-0000-0000-0000D2340000}"/>
    <cellStyle name="Normal 100 4 3 2 3" xfId="15882" xr:uid="{00000000-0005-0000-0000-0000D3340000}"/>
    <cellStyle name="Normal 100 4 3 3" xfId="15883" xr:uid="{00000000-0005-0000-0000-0000D4340000}"/>
    <cellStyle name="Normal 100 4 3 3 2" xfId="15884" xr:uid="{00000000-0005-0000-0000-0000D5340000}"/>
    <cellStyle name="Normal 100 4 3 3 2 2" xfId="15885" xr:uid="{00000000-0005-0000-0000-0000D6340000}"/>
    <cellStyle name="Normal 100 4 3 3 3" xfId="15886" xr:uid="{00000000-0005-0000-0000-0000D7340000}"/>
    <cellStyle name="Normal 100 4 3 4" xfId="15887" xr:uid="{00000000-0005-0000-0000-0000D8340000}"/>
    <cellStyle name="Normal 100 4 3 4 2" xfId="15888" xr:uid="{00000000-0005-0000-0000-0000D9340000}"/>
    <cellStyle name="Normal 100 4 3 4 2 2" xfId="15889" xr:uid="{00000000-0005-0000-0000-0000DA340000}"/>
    <cellStyle name="Normal 100 4 3 4 3" xfId="15890" xr:uid="{00000000-0005-0000-0000-0000DB340000}"/>
    <cellStyle name="Normal 100 4 3 5" xfId="15891" xr:uid="{00000000-0005-0000-0000-0000DC340000}"/>
    <cellStyle name="Normal 100 4 3 5 2" xfId="15892" xr:uid="{00000000-0005-0000-0000-0000DD340000}"/>
    <cellStyle name="Normal 100 4 3 6" xfId="15893" xr:uid="{00000000-0005-0000-0000-0000DE340000}"/>
    <cellStyle name="Normal 100 4 4" xfId="15894" xr:uid="{00000000-0005-0000-0000-0000DF340000}"/>
    <cellStyle name="Normal 100 4 4 2" xfId="15895" xr:uid="{00000000-0005-0000-0000-0000E0340000}"/>
    <cellStyle name="Normal 100 4 4 2 2" xfId="15896" xr:uid="{00000000-0005-0000-0000-0000E1340000}"/>
    <cellStyle name="Normal 100 4 4 3" xfId="15897" xr:uid="{00000000-0005-0000-0000-0000E2340000}"/>
    <cellStyle name="Normal 100 4 5" xfId="15898" xr:uid="{00000000-0005-0000-0000-0000E3340000}"/>
    <cellStyle name="Normal 100 4 5 2" xfId="15899" xr:uid="{00000000-0005-0000-0000-0000E4340000}"/>
    <cellStyle name="Normal 100 4 5 2 2" xfId="15900" xr:uid="{00000000-0005-0000-0000-0000E5340000}"/>
    <cellStyle name="Normal 100 4 5 3" xfId="15901" xr:uid="{00000000-0005-0000-0000-0000E6340000}"/>
    <cellStyle name="Normal 100 4 6" xfId="15902" xr:uid="{00000000-0005-0000-0000-0000E7340000}"/>
    <cellStyle name="Normal 100 4 6 2" xfId="15903" xr:uid="{00000000-0005-0000-0000-0000E8340000}"/>
    <cellStyle name="Normal 100 4 6 2 2" xfId="15904" xr:uid="{00000000-0005-0000-0000-0000E9340000}"/>
    <cellStyle name="Normal 100 4 6 3" xfId="15905" xr:uid="{00000000-0005-0000-0000-0000EA340000}"/>
    <cellStyle name="Normal 100 4 7" xfId="15906" xr:uid="{00000000-0005-0000-0000-0000EB340000}"/>
    <cellStyle name="Normal 100 4 7 2" xfId="15907" xr:uid="{00000000-0005-0000-0000-0000EC340000}"/>
    <cellStyle name="Normal 100 4 8" xfId="15908" xr:uid="{00000000-0005-0000-0000-0000ED340000}"/>
    <cellStyle name="Normal 100 4 8 2" xfId="15909" xr:uid="{00000000-0005-0000-0000-0000EE340000}"/>
    <cellStyle name="Normal 100 4 9" xfId="15910" xr:uid="{00000000-0005-0000-0000-0000EF340000}"/>
    <cellStyle name="Normal 100 4 9 2" xfId="15911" xr:uid="{00000000-0005-0000-0000-0000F0340000}"/>
    <cellStyle name="Normal 100 5" xfId="15912" xr:uid="{00000000-0005-0000-0000-0000F1340000}"/>
    <cellStyle name="Normal 100 5 10" xfId="15913" xr:uid="{00000000-0005-0000-0000-0000F2340000}"/>
    <cellStyle name="Normal 100 5 10 2" xfId="15914" xr:uid="{00000000-0005-0000-0000-0000F3340000}"/>
    <cellStyle name="Normal 100 5 11" xfId="15915" xr:uid="{00000000-0005-0000-0000-0000F4340000}"/>
    <cellStyle name="Normal 100 5 2" xfId="15916" xr:uid="{00000000-0005-0000-0000-0000F5340000}"/>
    <cellStyle name="Normal 100 5 2 2" xfId="15917" xr:uid="{00000000-0005-0000-0000-0000F6340000}"/>
    <cellStyle name="Normal 100 5 2 2 2" xfId="15918" xr:uid="{00000000-0005-0000-0000-0000F7340000}"/>
    <cellStyle name="Normal 100 5 2 2 2 2" xfId="15919" xr:uid="{00000000-0005-0000-0000-0000F8340000}"/>
    <cellStyle name="Normal 100 5 2 2 3" xfId="15920" xr:uid="{00000000-0005-0000-0000-0000F9340000}"/>
    <cellStyle name="Normal 100 5 2 3" xfId="15921" xr:uid="{00000000-0005-0000-0000-0000FA340000}"/>
    <cellStyle name="Normal 100 5 2 3 2" xfId="15922" xr:uid="{00000000-0005-0000-0000-0000FB340000}"/>
    <cellStyle name="Normal 100 5 2 3 2 2" xfId="15923" xr:uid="{00000000-0005-0000-0000-0000FC340000}"/>
    <cellStyle name="Normal 100 5 2 3 3" xfId="15924" xr:uid="{00000000-0005-0000-0000-0000FD340000}"/>
    <cellStyle name="Normal 100 5 2 4" xfId="15925" xr:uid="{00000000-0005-0000-0000-0000FE340000}"/>
    <cellStyle name="Normal 100 5 2 4 2" xfId="15926" xr:uid="{00000000-0005-0000-0000-0000FF340000}"/>
    <cellStyle name="Normal 100 5 2 4 2 2" xfId="15927" xr:uid="{00000000-0005-0000-0000-000000350000}"/>
    <cellStyle name="Normal 100 5 2 4 3" xfId="15928" xr:uid="{00000000-0005-0000-0000-000001350000}"/>
    <cellStyle name="Normal 100 5 2 5" xfId="15929" xr:uid="{00000000-0005-0000-0000-000002350000}"/>
    <cellStyle name="Normal 100 5 2 5 2" xfId="15930" xr:uid="{00000000-0005-0000-0000-000003350000}"/>
    <cellStyle name="Normal 100 5 2 6" xfId="15931" xr:uid="{00000000-0005-0000-0000-000004350000}"/>
    <cellStyle name="Normal 100 5 2 6 2" xfId="15932" xr:uid="{00000000-0005-0000-0000-000005350000}"/>
    <cellStyle name="Normal 100 5 2 7" xfId="15933" xr:uid="{00000000-0005-0000-0000-000006350000}"/>
    <cellStyle name="Normal 100 5 3" xfId="15934" xr:uid="{00000000-0005-0000-0000-000007350000}"/>
    <cellStyle name="Normal 100 5 3 2" xfId="15935" xr:uid="{00000000-0005-0000-0000-000008350000}"/>
    <cellStyle name="Normal 100 5 3 2 2" xfId="15936" xr:uid="{00000000-0005-0000-0000-000009350000}"/>
    <cellStyle name="Normal 100 5 3 2 2 2" xfId="15937" xr:uid="{00000000-0005-0000-0000-00000A350000}"/>
    <cellStyle name="Normal 100 5 3 2 3" xfId="15938" xr:uid="{00000000-0005-0000-0000-00000B350000}"/>
    <cellStyle name="Normal 100 5 3 3" xfId="15939" xr:uid="{00000000-0005-0000-0000-00000C350000}"/>
    <cellStyle name="Normal 100 5 3 3 2" xfId="15940" xr:uid="{00000000-0005-0000-0000-00000D350000}"/>
    <cellStyle name="Normal 100 5 3 3 2 2" xfId="15941" xr:uid="{00000000-0005-0000-0000-00000E350000}"/>
    <cellStyle name="Normal 100 5 3 3 3" xfId="15942" xr:uid="{00000000-0005-0000-0000-00000F350000}"/>
    <cellStyle name="Normal 100 5 3 4" xfId="15943" xr:uid="{00000000-0005-0000-0000-000010350000}"/>
    <cellStyle name="Normal 100 5 3 4 2" xfId="15944" xr:uid="{00000000-0005-0000-0000-000011350000}"/>
    <cellStyle name="Normal 100 5 3 4 2 2" xfId="15945" xr:uid="{00000000-0005-0000-0000-000012350000}"/>
    <cellStyle name="Normal 100 5 3 4 3" xfId="15946" xr:uid="{00000000-0005-0000-0000-000013350000}"/>
    <cellStyle name="Normal 100 5 3 5" xfId="15947" xr:uid="{00000000-0005-0000-0000-000014350000}"/>
    <cellStyle name="Normal 100 5 3 5 2" xfId="15948" xr:uid="{00000000-0005-0000-0000-000015350000}"/>
    <cellStyle name="Normal 100 5 3 6" xfId="15949" xr:uid="{00000000-0005-0000-0000-000016350000}"/>
    <cellStyle name="Normal 100 5 4" xfId="15950" xr:uid="{00000000-0005-0000-0000-000017350000}"/>
    <cellStyle name="Normal 100 5 4 2" xfId="15951" xr:uid="{00000000-0005-0000-0000-000018350000}"/>
    <cellStyle name="Normal 100 5 4 2 2" xfId="15952" xr:uid="{00000000-0005-0000-0000-000019350000}"/>
    <cellStyle name="Normal 100 5 4 3" xfId="15953" xr:uid="{00000000-0005-0000-0000-00001A350000}"/>
    <cellStyle name="Normal 100 5 5" xfId="15954" xr:uid="{00000000-0005-0000-0000-00001B350000}"/>
    <cellStyle name="Normal 100 5 5 2" xfId="15955" xr:uid="{00000000-0005-0000-0000-00001C350000}"/>
    <cellStyle name="Normal 100 5 5 2 2" xfId="15956" xr:uid="{00000000-0005-0000-0000-00001D350000}"/>
    <cellStyle name="Normal 100 5 5 3" xfId="15957" xr:uid="{00000000-0005-0000-0000-00001E350000}"/>
    <cellStyle name="Normal 100 5 6" xfId="15958" xr:uid="{00000000-0005-0000-0000-00001F350000}"/>
    <cellStyle name="Normal 100 5 6 2" xfId="15959" xr:uid="{00000000-0005-0000-0000-000020350000}"/>
    <cellStyle name="Normal 100 5 6 2 2" xfId="15960" xr:uid="{00000000-0005-0000-0000-000021350000}"/>
    <cellStyle name="Normal 100 5 6 3" xfId="15961" xr:uid="{00000000-0005-0000-0000-000022350000}"/>
    <cellStyle name="Normal 100 5 7" xfId="15962" xr:uid="{00000000-0005-0000-0000-000023350000}"/>
    <cellStyle name="Normal 100 5 7 2" xfId="15963" xr:uid="{00000000-0005-0000-0000-000024350000}"/>
    <cellStyle name="Normal 100 5 8" xfId="15964" xr:uid="{00000000-0005-0000-0000-000025350000}"/>
    <cellStyle name="Normal 100 5 8 2" xfId="15965" xr:uid="{00000000-0005-0000-0000-000026350000}"/>
    <cellStyle name="Normal 100 5 9" xfId="15966" xr:uid="{00000000-0005-0000-0000-000027350000}"/>
    <cellStyle name="Normal 100 5 9 2" xfId="15967" xr:uid="{00000000-0005-0000-0000-000028350000}"/>
    <cellStyle name="Normal 100 6" xfId="15968" xr:uid="{00000000-0005-0000-0000-000029350000}"/>
    <cellStyle name="Normal 100 6 2" xfId="15969" xr:uid="{00000000-0005-0000-0000-00002A350000}"/>
    <cellStyle name="Normal 100 6 2 2" xfId="15970" xr:uid="{00000000-0005-0000-0000-00002B350000}"/>
    <cellStyle name="Normal 100 6 2 2 2" xfId="15971" xr:uid="{00000000-0005-0000-0000-00002C350000}"/>
    <cellStyle name="Normal 100 6 2 3" xfId="15972" xr:uid="{00000000-0005-0000-0000-00002D350000}"/>
    <cellStyle name="Normal 100 6 3" xfId="15973" xr:uid="{00000000-0005-0000-0000-00002E350000}"/>
    <cellStyle name="Normal 100 6 3 2" xfId="15974" xr:uid="{00000000-0005-0000-0000-00002F350000}"/>
    <cellStyle name="Normal 100 6 3 2 2" xfId="15975" xr:uid="{00000000-0005-0000-0000-000030350000}"/>
    <cellStyle name="Normal 100 6 3 3" xfId="15976" xr:uid="{00000000-0005-0000-0000-000031350000}"/>
    <cellStyle name="Normal 100 6 4" xfId="15977" xr:uid="{00000000-0005-0000-0000-000032350000}"/>
    <cellStyle name="Normal 100 6 4 2" xfId="15978" xr:uid="{00000000-0005-0000-0000-000033350000}"/>
    <cellStyle name="Normal 100 6 4 2 2" xfId="15979" xr:uid="{00000000-0005-0000-0000-000034350000}"/>
    <cellStyle name="Normal 100 6 4 3" xfId="15980" xr:uid="{00000000-0005-0000-0000-000035350000}"/>
    <cellStyle name="Normal 100 6 5" xfId="15981" xr:uid="{00000000-0005-0000-0000-000036350000}"/>
    <cellStyle name="Normal 100 6 5 2" xfId="15982" xr:uid="{00000000-0005-0000-0000-000037350000}"/>
    <cellStyle name="Normal 100 6 6" xfId="15983" xr:uid="{00000000-0005-0000-0000-000038350000}"/>
    <cellStyle name="Normal 100 6 6 2" xfId="15984" xr:uid="{00000000-0005-0000-0000-000039350000}"/>
    <cellStyle name="Normal 100 6 7" xfId="15985" xr:uid="{00000000-0005-0000-0000-00003A350000}"/>
    <cellStyle name="Normal 100 7" xfId="15986" xr:uid="{00000000-0005-0000-0000-00003B350000}"/>
    <cellStyle name="Normal 100 7 2" xfId="15987" xr:uid="{00000000-0005-0000-0000-00003C350000}"/>
    <cellStyle name="Normal 100 7 2 2" xfId="15988" xr:uid="{00000000-0005-0000-0000-00003D350000}"/>
    <cellStyle name="Normal 100 7 2 2 2" xfId="15989" xr:uid="{00000000-0005-0000-0000-00003E350000}"/>
    <cellStyle name="Normal 100 7 2 3" xfId="15990" xr:uid="{00000000-0005-0000-0000-00003F350000}"/>
    <cellStyle name="Normal 100 7 3" xfId="15991" xr:uid="{00000000-0005-0000-0000-000040350000}"/>
    <cellStyle name="Normal 100 7 3 2" xfId="15992" xr:uid="{00000000-0005-0000-0000-000041350000}"/>
    <cellStyle name="Normal 100 7 3 2 2" xfId="15993" xr:uid="{00000000-0005-0000-0000-000042350000}"/>
    <cellStyle name="Normal 100 7 3 3" xfId="15994" xr:uid="{00000000-0005-0000-0000-000043350000}"/>
    <cellStyle name="Normal 100 7 4" xfId="15995" xr:uid="{00000000-0005-0000-0000-000044350000}"/>
    <cellStyle name="Normal 100 7 4 2" xfId="15996" xr:uid="{00000000-0005-0000-0000-000045350000}"/>
    <cellStyle name="Normal 100 7 4 2 2" xfId="15997" xr:uid="{00000000-0005-0000-0000-000046350000}"/>
    <cellStyle name="Normal 100 7 4 3" xfId="15998" xr:uid="{00000000-0005-0000-0000-000047350000}"/>
    <cellStyle name="Normal 100 7 5" xfId="15999" xr:uid="{00000000-0005-0000-0000-000048350000}"/>
    <cellStyle name="Normal 100 7 5 2" xfId="16000" xr:uid="{00000000-0005-0000-0000-000049350000}"/>
    <cellStyle name="Normal 100 7 6" xfId="16001" xr:uid="{00000000-0005-0000-0000-00004A350000}"/>
    <cellStyle name="Normal 100 8" xfId="16002" xr:uid="{00000000-0005-0000-0000-00004B350000}"/>
    <cellStyle name="Normal 100 8 2" xfId="16003" xr:uid="{00000000-0005-0000-0000-00004C350000}"/>
    <cellStyle name="Normal 100 8 2 2" xfId="16004" xr:uid="{00000000-0005-0000-0000-00004D350000}"/>
    <cellStyle name="Normal 100 8 3" xfId="16005" xr:uid="{00000000-0005-0000-0000-00004E350000}"/>
    <cellStyle name="Normal 100 9" xfId="16006" xr:uid="{00000000-0005-0000-0000-00004F350000}"/>
    <cellStyle name="Normal 100 9 2" xfId="16007" xr:uid="{00000000-0005-0000-0000-000050350000}"/>
    <cellStyle name="Normal 100 9 2 2" xfId="16008" xr:uid="{00000000-0005-0000-0000-000051350000}"/>
    <cellStyle name="Normal 100 9 3" xfId="16009" xr:uid="{00000000-0005-0000-0000-000052350000}"/>
    <cellStyle name="Normal 101" xfId="16010" xr:uid="{00000000-0005-0000-0000-000053350000}"/>
    <cellStyle name="Normal 101 10" xfId="16011" xr:uid="{00000000-0005-0000-0000-000054350000}"/>
    <cellStyle name="Normal 101 10 2" xfId="16012" xr:uid="{00000000-0005-0000-0000-000055350000}"/>
    <cellStyle name="Normal 101 11" xfId="16013" xr:uid="{00000000-0005-0000-0000-000056350000}"/>
    <cellStyle name="Normal 101 11 2" xfId="16014" xr:uid="{00000000-0005-0000-0000-000057350000}"/>
    <cellStyle name="Normal 101 12" xfId="16015" xr:uid="{00000000-0005-0000-0000-000058350000}"/>
    <cellStyle name="Normal 101 12 2" xfId="16016" xr:uid="{00000000-0005-0000-0000-000059350000}"/>
    <cellStyle name="Normal 101 13" xfId="16017" xr:uid="{00000000-0005-0000-0000-00005A350000}"/>
    <cellStyle name="Normal 101 13 2" xfId="16018" xr:uid="{00000000-0005-0000-0000-00005B350000}"/>
    <cellStyle name="Normal 101 14" xfId="16019" xr:uid="{00000000-0005-0000-0000-00005C350000}"/>
    <cellStyle name="Normal 101 15" xfId="55217" xr:uid="{00000000-0005-0000-0000-00005D350000}"/>
    <cellStyle name="Normal 101 2" xfId="16020" xr:uid="{00000000-0005-0000-0000-00005E350000}"/>
    <cellStyle name="Normal 101 2 10" xfId="16021" xr:uid="{00000000-0005-0000-0000-00005F350000}"/>
    <cellStyle name="Normal 101 2 10 2" xfId="16022" xr:uid="{00000000-0005-0000-0000-000060350000}"/>
    <cellStyle name="Normal 101 2 11" xfId="16023" xr:uid="{00000000-0005-0000-0000-000061350000}"/>
    <cellStyle name="Normal 101 2 12" xfId="55218" xr:uid="{00000000-0005-0000-0000-000062350000}"/>
    <cellStyle name="Normal 101 2 2" xfId="16024" xr:uid="{00000000-0005-0000-0000-000063350000}"/>
    <cellStyle name="Normal 101 2 2 2" xfId="16025" xr:uid="{00000000-0005-0000-0000-000064350000}"/>
    <cellStyle name="Normal 101 2 2 2 2" xfId="16026" xr:uid="{00000000-0005-0000-0000-000065350000}"/>
    <cellStyle name="Normal 101 2 2 2 2 2" xfId="16027" xr:uid="{00000000-0005-0000-0000-000066350000}"/>
    <cellStyle name="Normal 101 2 2 2 3" xfId="16028" xr:uid="{00000000-0005-0000-0000-000067350000}"/>
    <cellStyle name="Normal 101 2 2 2 4" xfId="55220" xr:uid="{00000000-0005-0000-0000-000068350000}"/>
    <cellStyle name="Normal 101 2 2 3" xfId="16029" xr:uid="{00000000-0005-0000-0000-000069350000}"/>
    <cellStyle name="Normal 101 2 2 3 2" xfId="16030" xr:uid="{00000000-0005-0000-0000-00006A350000}"/>
    <cellStyle name="Normal 101 2 2 3 2 2" xfId="16031" xr:uid="{00000000-0005-0000-0000-00006B350000}"/>
    <cellStyle name="Normal 101 2 2 3 2 3" xfId="55222" xr:uid="{00000000-0005-0000-0000-00006C350000}"/>
    <cellStyle name="Normal 101 2 2 3 3" xfId="16032" xr:uid="{00000000-0005-0000-0000-00006D350000}"/>
    <cellStyle name="Normal 101 2 2 3 4" xfId="55221" xr:uid="{00000000-0005-0000-0000-00006E350000}"/>
    <cellStyle name="Normal 101 2 2 4" xfId="16033" xr:uid="{00000000-0005-0000-0000-00006F350000}"/>
    <cellStyle name="Normal 101 2 2 4 2" xfId="16034" xr:uid="{00000000-0005-0000-0000-000070350000}"/>
    <cellStyle name="Normal 101 2 2 4 2 2" xfId="16035" xr:uid="{00000000-0005-0000-0000-000071350000}"/>
    <cellStyle name="Normal 101 2 2 4 3" xfId="16036" xr:uid="{00000000-0005-0000-0000-000072350000}"/>
    <cellStyle name="Normal 101 2 2 5" xfId="16037" xr:uid="{00000000-0005-0000-0000-000073350000}"/>
    <cellStyle name="Normal 101 2 2 5 2" xfId="16038" xr:uid="{00000000-0005-0000-0000-000074350000}"/>
    <cellStyle name="Normal 101 2 2 6" xfId="16039" xr:uid="{00000000-0005-0000-0000-000075350000}"/>
    <cellStyle name="Normal 101 2 2 6 2" xfId="16040" xr:uid="{00000000-0005-0000-0000-000076350000}"/>
    <cellStyle name="Normal 101 2 2 7" xfId="16041" xr:uid="{00000000-0005-0000-0000-000077350000}"/>
    <cellStyle name="Normal 101 2 2 8" xfId="55219" xr:uid="{00000000-0005-0000-0000-000078350000}"/>
    <cellStyle name="Normal 101 2 3" xfId="16042" xr:uid="{00000000-0005-0000-0000-000079350000}"/>
    <cellStyle name="Normal 101 2 3 2" xfId="16043" xr:uid="{00000000-0005-0000-0000-00007A350000}"/>
    <cellStyle name="Normal 101 2 3 2 2" xfId="16044" xr:uid="{00000000-0005-0000-0000-00007B350000}"/>
    <cellStyle name="Normal 101 2 3 2 2 2" xfId="16045" xr:uid="{00000000-0005-0000-0000-00007C350000}"/>
    <cellStyle name="Normal 101 2 3 2 3" xfId="16046" xr:uid="{00000000-0005-0000-0000-00007D350000}"/>
    <cellStyle name="Normal 101 2 3 3" xfId="16047" xr:uid="{00000000-0005-0000-0000-00007E350000}"/>
    <cellStyle name="Normal 101 2 3 3 2" xfId="16048" xr:uid="{00000000-0005-0000-0000-00007F350000}"/>
    <cellStyle name="Normal 101 2 3 3 2 2" xfId="16049" xr:uid="{00000000-0005-0000-0000-000080350000}"/>
    <cellStyle name="Normal 101 2 3 3 3" xfId="16050" xr:uid="{00000000-0005-0000-0000-000081350000}"/>
    <cellStyle name="Normal 101 2 3 4" xfId="16051" xr:uid="{00000000-0005-0000-0000-000082350000}"/>
    <cellStyle name="Normal 101 2 3 4 2" xfId="16052" xr:uid="{00000000-0005-0000-0000-000083350000}"/>
    <cellStyle name="Normal 101 2 3 4 2 2" xfId="16053" xr:uid="{00000000-0005-0000-0000-000084350000}"/>
    <cellStyle name="Normal 101 2 3 4 3" xfId="16054" xr:uid="{00000000-0005-0000-0000-000085350000}"/>
    <cellStyle name="Normal 101 2 3 5" xfId="16055" xr:uid="{00000000-0005-0000-0000-000086350000}"/>
    <cellStyle name="Normal 101 2 3 5 2" xfId="16056" xr:uid="{00000000-0005-0000-0000-000087350000}"/>
    <cellStyle name="Normal 101 2 3 6" xfId="16057" xr:uid="{00000000-0005-0000-0000-000088350000}"/>
    <cellStyle name="Normal 101 2 4" xfId="16058" xr:uid="{00000000-0005-0000-0000-000089350000}"/>
    <cellStyle name="Normal 101 2 4 2" xfId="16059" xr:uid="{00000000-0005-0000-0000-00008A350000}"/>
    <cellStyle name="Normal 101 2 4 2 2" xfId="16060" xr:uid="{00000000-0005-0000-0000-00008B350000}"/>
    <cellStyle name="Normal 101 2 4 3" xfId="16061" xr:uid="{00000000-0005-0000-0000-00008C350000}"/>
    <cellStyle name="Normal 101 2 5" xfId="16062" xr:uid="{00000000-0005-0000-0000-00008D350000}"/>
    <cellStyle name="Normal 101 2 5 2" xfId="16063" xr:uid="{00000000-0005-0000-0000-00008E350000}"/>
    <cellStyle name="Normal 101 2 5 2 2" xfId="16064" xr:uid="{00000000-0005-0000-0000-00008F350000}"/>
    <cellStyle name="Normal 101 2 5 3" xfId="16065" xr:uid="{00000000-0005-0000-0000-000090350000}"/>
    <cellStyle name="Normal 101 2 6" xfId="16066" xr:uid="{00000000-0005-0000-0000-000091350000}"/>
    <cellStyle name="Normal 101 2 6 2" xfId="16067" xr:uid="{00000000-0005-0000-0000-000092350000}"/>
    <cellStyle name="Normal 101 2 6 2 2" xfId="16068" xr:uid="{00000000-0005-0000-0000-000093350000}"/>
    <cellStyle name="Normal 101 2 6 3" xfId="16069" xr:uid="{00000000-0005-0000-0000-000094350000}"/>
    <cellStyle name="Normal 101 2 7" xfId="16070" xr:uid="{00000000-0005-0000-0000-000095350000}"/>
    <cellStyle name="Normal 101 2 7 2" xfId="16071" xr:uid="{00000000-0005-0000-0000-000096350000}"/>
    <cellStyle name="Normal 101 2 8" xfId="16072" xr:uid="{00000000-0005-0000-0000-000097350000}"/>
    <cellStyle name="Normal 101 2 8 2" xfId="16073" xr:uid="{00000000-0005-0000-0000-000098350000}"/>
    <cellStyle name="Normal 101 2 9" xfId="16074" xr:uid="{00000000-0005-0000-0000-000099350000}"/>
    <cellStyle name="Normal 101 2 9 2" xfId="16075" xr:uid="{00000000-0005-0000-0000-00009A350000}"/>
    <cellStyle name="Normal 101 3" xfId="16076" xr:uid="{00000000-0005-0000-0000-00009B350000}"/>
    <cellStyle name="Normal 101 3 10" xfId="16077" xr:uid="{00000000-0005-0000-0000-00009C350000}"/>
    <cellStyle name="Normal 101 3 10 2" xfId="16078" xr:uid="{00000000-0005-0000-0000-00009D350000}"/>
    <cellStyle name="Normal 101 3 11" xfId="16079" xr:uid="{00000000-0005-0000-0000-00009E350000}"/>
    <cellStyle name="Normal 101 3 12" xfId="55223" xr:uid="{00000000-0005-0000-0000-00009F350000}"/>
    <cellStyle name="Normal 101 3 2" xfId="16080" xr:uid="{00000000-0005-0000-0000-0000A0350000}"/>
    <cellStyle name="Normal 101 3 2 2" xfId="16081" xr:uid="{00000000-0005-0000-0000-0000A1350000}"/>
    <cellStyle name="Normal 101 3 2 2 2" xfId="16082" xr:uid="{00000000-0005-0000-0000-0000A2350000}"/>
    <cellStyle name="Normal 101 3 2 2 2 2" xfId="16083" xr:uid="{00000000-0005-0000-0000-0000A3350000}"/>
    <cellStyle name="Normal 101 3 2 2 3" xfId="16084" xr:uid="{00000000-0005-0000-0000-0000A4350000}"/>
    <cellStyle name="Normal 101 3 2 3" xfId="16085" xr:uid="{00000000-0005-0000-0000-0000A5350000}"/>
    <cellStyle name="Normal 101 3 2 3 2" xfId="16086" xr:uid="{00000000-0005-0000-0000-0000A6350000}"/>
    <cellStyle name="Normal 101 3 2 3 2 2" xfId="16087" xr:uid="{00000000-0005-0000-0000-0000A7350000}"/>
    <cellStyle name="Normal 101 3 2 3 3" xfId="16088" xr:uid="{00000000-0005-0000-0000-0000A8350000}"/>
    <cellStyle name="Normal 101 3 2 4" xfId="16089" xr:uid="{00000000-0005-0000-0000-0000A9350000}"/>
    <cellStyle name="Normal 101 3 2 4 2" xfId="16090" xr:uid="{00000000-0005-0000-0000-0000AA350000}"/>
    <cellStyle name="Normal 101 3 2 4 2 2" xfId="16091" xr:uid="{00000000-0005-0000-0000-0000AB350000}"/>
    <cellStyle name="Normal 101 3 2 4 3" xfId="16092" xr:uid="{00000000-0005-0000-0000-0000AC350000}"/>
    <cellStyle name="Normal 101 3 2 5" xfId="16093" xr:uid="{00000000-0005-0000-0000-0000AD350000}"/>
    <cellStyle name="Normal 101 3 2 5 2" xfId="16094" xr:uid="{00000000-0005-0000-0000-0000AE350000}"/>
    <cellStyle name="Normal 101 3 2 6" xfId="16095" xr:uid="{00000000-0005-0000-0000-0000AF350000}"/>
    <cellStyle name="Normal 101 3 2 6 2" xfId="16096" xr:uid="{00000000-0005-0000-0000-0000B0350000}"/>
    <cellStyle name="Normal 101 3 2 7" xfId="16097" xr:uid="{00000000-0005-0000-0000-0000B1350000}"/>
    <cellStyle name="Normal 101 3 2 8" xfId="55224" xr:uid="{00000000-0005-0000-0000-0000B2350000}"/>
    <cellStyle name="Normal 101 3 3" xfId="16098" xr:uid="{00000000-0005-0000-0000-0000B3350000}"/>
    <cellStyle name="Normal 101 3 3 2" xfId="16099" xr:uid="{00000000-0005-0000-0000-0000B4350000}"/>
    <cellStyle name="Normal 101 3 3 2 2" xfId="16100" xr:uid="{00000000-0005-0000-0000-0000B5350000}"/>
    <cellStyle name="Normal 101 3 3 2 2 2" xfId="16101" xr:uid="{00000000-0005-0000-0000-0000B6350000}"/>
    <cellStyle name="Normal 101 3 3 2 3" xfId="16102" xr:uid="{00000000-0005-0000-0000-0000B7350000}"/>
    <cellStyle name="Normal 101 3 3 2 4" xfId="55226" xr:uid="{00000000-0005-0000-0000-0000B8350000}"/>
    <cellStyle name="Normal 101 3 3 3" xfId="16103" xr:uid="{00000000-0005-0000-0000-0000B9350000}"/>
    <cellStyle name="Normal 101 3 3 3 2" xfId="16104" xr:uid="{00000000-0005-0000-0000-0000BA350000}"/>
    <cellStyle name="Normal 101 3 3 3 2 2" xfId="16105" xr:uid="{00000000-0005-0000-0000-0000BB350000}"/>
    <cellStyle name="Normal 101 3 3 3 3" xfId="16106" xr:uid="{00000000-0005-0000-0000-0000BC350000}"/>
    <cellStyle name="Normal 101 3 3 4" xfId="16107" xr:uid="{00000000-0005-0000-0000-0000BD350000}"/>
    <cellStyle name="Normal 101 3 3 4 2" xfId="16108" xr:uid="{00000000-0005-0000-0000-0000BE350000}"/>
    <cellStyle name="Normal 101 3 3 4 2 2" xfId="16109" xr:uid="{00000000-0005-0000-0000-0000BF350000}"/>
    <cellStyle name="Normal 101 3 3 4 3" xfId="16110" xr:uid="{00000000-0005-0000-0000-0000C0350000}"/>
    <cellStyle name="Normal 101 3 3 5" xfId="16111" xr:uid="{00000000-0005-0000-0000-0000C1350000}"/>
    <cellStyle name="Normal 101 3 3 5 2" xfId="16112" xr:uid="{00000000-0005-0000-0000-0000C2350000}"/>
    <cellStyle name="Normal 101 3 3 6" xfId="16113" xr:uid="{00000000-0005-0000-0000-0000C3350000}"/>
    <cellStyle name="Normal 101 3 3 7" xfId="55225" xr:uid="{00000000-0005-0000-0000-0000C4350000}"/>
    <cellStyle name="Normal 101 3 4" xfId="16114" xr:uid="{00000000-0005-0000-0000-0000C5350000}"/>
    <cellStyle name="Normal 101 3 4 2" xfId="16115" xr:uid="{00000000-0005-0000-0000-0000C6350000}"/>
    <cellStyle name="Normal 101 3 4 2 2" xfId="16116" xr:uid="{00000000-0005-0000-0000-0000C7350000}"/>
    <cellStyle name="Normal 101 3 4 3" xfId="16117" xr:uid="{00000000-0005-0000-0000-0000C8350000}"/>
    <cellStyle name="Normal 101 3 5" xfId="16118" xr:uid="{00000000-0005-0000-0000-0000C9350000}"/>
    <cellStyle name="Normal 101 3 5 2" xfId="16119" xr:uid="{00000000-0005-0000-0000-0000CA350000}"/>
    <cellStyle name="Normal 101 3 5 2 2" xfId="16120" xr:uid="{00000000-0005-0000-0000-0000CB350000}"/>
    <cellStyle name="Normal 101 3 5 3" xfId="16121" xr:uid="{00000000-0005-0000-0000-0000CC350000}"/>
    <cellStyle name="Normal 101 3 6" xfId="16122" xr:uid="{00000000-0005-0000-0000-0000CD350000}"/>
    <cellStyle name="Normal 101 3 6 2" xfId="16123" xr:uid="{00000000-0005-0000-0000-0000CE350000}"/>
    <cellStyle name="Normal 101 3 6 2 2" xfId="16124" xr:uid="{00000000-0005-0000-0000-0000CF350000}"/>
    <cellStyle name="Normal 101 3 6 3" xfId="16125" xr:uid="{00000000-0005-0000-0000-0000D0350000}"/>
    <cellStyle name="Normal 101 3 7" xfId="16126" xr:uid="{00000000-0005-0000-0000-0000D1350000}"/>
    <cellStyle name="Normal 101 3 7 2" xfId="16127" xr:uid="{00000000-0005-0000-0000-0000D2350000}"/>
    <cellStyle name="Normal 101 3 8" xfId="16128" xr:uid="{00000000-0005-0000-0000-0000D3350000}"/>
    <cellStyle name="Normal 101 3 8 2" xfId="16129" xr:uid="{00000000-0005-0000-0000-0000D4350000}"/>
    <cellStyle name="Normal 101 3 9" xfId="16130" xr:uid="{00000000-0005-0000-0000-0000D5350000}"/>
    <cellStyle name="Normal 101 3 9 2" xfId="16131" xr:uid="{00000000-0005-0000-0000-0000D6350000}"/>
    <cellStyle name="Normal 101 4" xfId="16132" xr:uid="{00000000-0005-0000-0000-0000D7350000}"/>
    <cellStyle name="Normal 101 4 10" xfId="16133" xr:uid="{00000000-0005-0000-0000-0000D8350000}"/>
    <cellStyle name="Normal 101 4 10 2" xfId="16134" xr:uid="{00000000-0005-0000-0000-0000D9350000}"/>
    <cellStyle name="Normal 101 4 11" xfId="16135" xr:uid="{00000000-0005-0000-0000-0000DA350000}"/>
    <cellStyle name="Normal 101 4 2" xfId="16136" xr:uid="{00000000-0005-0000-0000-0000DB350000}"/>
    <cellStyle name="Normal 101 4 2 2" xfId="16137" xr:uid="{00000000-0005-0000-0000-0000DC350000}"/>
    <cellStyle name="Normal 101 4 2 2 2" xfId="16138" xr:uid="{00000000-0005-0000-0000-0000DD350000}"/>
    <cellStyle name="Normal 101 4 2 2 2 2" xfId="16139" xr:uid="{00000000-0005-0000-0000-0000DE350000}"/>
    <cellStyle name="Normal 101 4 2 2 3" xfId="16140" xr:uid="{00000000-0005-0000-0000-0000DF350000}"/>
    <cellStyle name="Normal 101 4 2 3" xfId="16141" xr:uid="{00000000-0005-0000-0000-0000E0350000}"/>
    <cellStyle name="Normal 101 4 2 3 2" xfId="16142" xr:uid="{00000000-0005-0000-0000-0000E1350000}"/>
    <cellStyle name="Normal 101 4 2 3 2 2" xfId="16143" xr:uid="{00000000-0005-0000-0000-0000E2350000}"/>
    <cellStyle name="Normal 101 4 2 3 3" xfId="16144" xr:uid="{00000000-0005-0000-0000-0000E3350000}"/>
    <cellStyle name="Normal 101 4 2 4" xfId="16145" xr:uid="{00000000-0005-0000-0000-0000E4350000}"/>
    <cellStyle name="Normal 101 4 2 4 2" xfId="16146" xr:uid="{00000000-0005-0000-0000-0000E5350000}"/>
    <cellStyle name="Normal 101 4 2 4 2 2" xfId="16147" xr:uid="{00000000-0005-0000-0000-0000E6350000}"/>
    <cellStyle name="Normal 101 4 2 4 3" xfId="16148" xr:uid="{00000000-0005-0000-0000-0000E7350000}"/>
    <cellStyle name="Normal 101 4 2 5" xfId="16149" xr:uid="{00000000-0005-0000-0000-0000E8350000}"/>
    <cellStyle name="Normal 101 4 2 5 2" xfId="16150" xr:uid="{00000000-0005-0000-0000-0000E9350000}"/>
    <cellStyle name="Normal 101 4 2 6" xfId="16151" xr:uid="{00000000-0005-0000-0000-0000EA350000}"/>
    <cellStyle name="Normal 101 4 2 6 2" xfId="16152" xr:uid="{00000000-0005-0000-0000-0000EB350000}"/>
    <cellStyle name="Normal 101 4 2 7" xfId="16153" xr:uid="{00000000-0005-0000-0000-0000EC350000}"/>
    <cellStyle name="Normal 101 4 3" xfId="16154" xr:uid="{00000000-0005-0000-0000-0000ED350000}"/>
    <cellStyle name="Normal 101 4 3 2" xfId="16155" xr:uid="{00000000-0005-0000-0000-0000EE350000}"/>
    <cellStyle name="Normal 101 4 3 2 2" xfId="16156" xr:uid="{00000000-0005-0000-0000-0000EF350000}"/>
    <cellStyle name="Normal 101 4 3 2 2 2" xfId="16157" xr:uid="{00000000-0005-0000-0000-0000F0350000}"/>
    <cellStyle name="Normal 101 4 3 2 3" xfId="16158" xr:uid="{00000000-0005-0000-0000-0000F1350000}"/>
    <cellStyle name="Normal 101 4 3 3" xfId="16159" xr:uid="{00000000-0005-0000-0000-0000F2350000}"/>
    <cellStyle name="Normal 101 4 3 3 2" xfId="16160" xr:uid="{00000000-0005-0000-0000-0000F3350000}"/>
    <cellStyle name="Normal 101 4 3 3 2 2" xfId="16161" xr:uid="{00000000-0005-0000-0000-0000F4350000}"/>
    <cellStyle name="Normal 101 4 3 3 3" xfId="16162" xr:uid="{00000000-0005-0000-0000-0000F5350000}"/>
    <cellStyle name="Normal 101 4 3 4" xfId="16163" xr:uid="{00000000-0005-0000-0000-0000F6350000}"/>
    <cellStyle name="Normal 101 4 3 4 2" xfId="16164" xr:uid="{00000000-0005-0000-0000-0000F7350000}"/>
    <cellStyle name="Normal 101 4 3 4 2 2" xfId="16165" xr:uid="{00000000-0005-0000-0000-0000F8350000}"/>
    <cellStyle name="Normal 101 4 3 4 3" xfId="16166" xr:uid="{00000000-0005-0000-0000-0000F9350000}"/>
    <cellStyle name="Normal 101 4 3 5" xfId="16167" xr:uid="{00000000-0005-0000-0000-0000FA350000}"/>
    <cellStyle name="Normal 101 4 3 5 2" xfId="16168" xr:uid="{00000000-0005-0000-0000-0000FB350000}"/>
    <cellStyle name="Normal 101 4 3 6" xfId="16169" xr:uid="{00000000-0005-0000-0000-0000FC350000}"/>
    <cellStyle name="Normal 101 4 4" xfId="16170" xr:uid="{00000000-0005-0000-0000-0000FD350000}"/>
    <cellStyle name="Normal 101 4 4 2" xfId="16171" xr:uid="{00000000-0005-0000-0000-0000FE350000}"/>
    <cellStyle name="Normal 101 4 4 2 2" xfId="16172" xr:uid="{00000000-0005-0000-0000-0000FF350000}"/>
    <cellStyle name="Normal 101 4 4 3" xfId="16173" xr:uid="{00000000-0005-0000-0000-000000360000}"/>
    <cellStyle name="Normal 101 4 5" xfId="16174" xr:uid="{00000000-0005-0000-0000-000001360000}"/>
    <cellStyle name="Normal 101 4 5 2" xfId="16175" xr:uid="{00000000-0005-0000-0000-000002360000}"/>
    <cellStyle name="Normal 101 4 5 2 2" xfId="16176" xr:uid="{00000000-0005-0000-0000-000003360000}"/>
    <cellStyle name="Normal 101 4 5 3" xfId="16177" xr:uid="{00000000-0005-0000-0000-000004360000}"/>
    <cellStyle name="Normal 101 4 6" xfId="16178" xr:uid="{00000000-0005-0000-0000-000005360000}"/>
    <cellStyle name="Normal 101 4 6 2" xfId="16179" xr:uid="{00000000-0005-0000-0000-000006360000}"/>
    <cellStyle name="Normal 101 4 6 2 2" xfId="16180" xr:uid="{00000000-0005-0000-0000-000007360000}"/>
    <cellStyle name="Normal 101 4 6 3" xfId="16181" xr:uid="{00000000-0005-0000-0000-000008360000}"/>
    <cellStyle name="Normal 101 4 7" xfId="16182" xr:uid="{00000000-0005-0000-0000-000009360000}"/>
    <cellStyle name="Normal 101 4 7 2" xfId="16183" xr:uid="{00000000-0005-0000-0000-00000A360000}"/>
    <cellStyle name="Normal 101 4 8" xfId="16184" xr:uid="{00000000-0005-0000-0000-00000B360000}"/>
    <cellStyle name="Normal 101 4 8 2" xfId="16185" xr:uid="{00000000-0005-0000-0000-00000C360000}"/>
    <cellStyle name="Normal 101 4 9" xfId="16186" xr:uid="{00000000-0005-0000-0000-00000D360000}"/>
    <cellStyle name="Normal 101 4 9 2" xfId="16187" xr:uid="{00000000-0005-0000-0000-00000E360000}"/>
    <cellStyle name="Normal 101 5" xfId="16188" xr:uid="{00000000-0005-0000-0000-00000F360000}"/>
    <cellStyle name="Normal 101 5 2" xfId="16189" xr:uid="{00000000-0005-0000-0000-000010360000}"/>
    <cellStyle name="Normal 101 5 2 2" xfId="16190" xr:uid="{00000000-0005-0000-0000-000011360000}"/>
    <cellStyle name="Normal 101 5 2 2 2" xfId="16191" xr:uid="{00000000-0005-0000-0000-000012360000}"/>
    <cellStyle name="Normal 101 5 2 3" xfId="16192" xr:uid="{00000000-0005-0000-0000-000013360000}"/>
    <cellStyle name="Normal 101 5 3" xfId="16193" xr:uid="{00000000-0005-0000-0000-000014360000}"/>
    <cellStyle name="Normal 101 5 3 2" xfId="16194" xr:uid="{00000000-0005-0000-0000-000015360000}"/>
    <cellStyle name="Normal 101 5 3 2 2" xfId="16195" xr:uid="{00000000-0005-0000-0000-000016360000}"/>
    <cellStyle name="Normal 101 5 3 3" xfId="16196" xr:uid="{00000000-0005-0000-0000-000017360000}"/>
    <cellStyle name="Normal 101 5 4" xfId="16197" xr:uid="{00000000-0005-0000-0000-000018360000}"/>
    <cellStyle name="Normal 101 5 4 2" xfId="16198" xr:uid="{00000000-0005-0000-0000-000019360000}"/>
    <cellStyle name="Normal 101 5 4 2 2" xfId="16199" xr:uid="{00000000-0005-0000-0000-00001A360000}"/>
    <cellStyle name="Normal 101 5 4 3" xfId="16200" xr:uid="{00000000-0005-0000-0000-00001B360000}"/>
    <cellStyle name="Normal 101 5 5" xfId="16201" xr:uid="{00000000-0005-0000-0000-00001C360000}"/>
    <cellStyle name="Normal 101 5 5 2" xfId="16202" xr:uid="{00000000-0005-0000-0000-00001D360000}"/>
    <cellStyle name="Normal 101 5 6" xfId="16203" xr:uid="{00000000-0005-0000-0000-00001E360000}"/>
    <cellStyle name="Normal 101 5 6 2" xfId="16204" xr:uid="{00000000-0005-0000-0000-00001F360000}"/>
    <cellStyle name="Normal 101 5 7" xfId="16205" xr:uid="{00000000-0005-0000-0000-000020360000}"/>
    <cellStyle name="Normal 101 6" xfId="16206" xr:uid="{00000000-0005-0000-0000-000021360000}"/>
    <cellStyle name="Normal 101 6 2" xfId="16207" xr:uid="{00000000-0005-0000-0000-000022360000}"/>
    <cellStyle name="Normal 101 6 2 2" xfId="16208" xr:uid="{00000000-0005-0000-0000-000023360000}"/>
    <cellStyle name="Normal 101 6 2 2 2" xfId="16209" xr:uid="{00000000-0005-0000-0000-000024360000}"/>
    <cellStyle name="Normal 101 6 2 3" xfId="16210" xr:uid="{00000000-0005-0000-0000-000025360000}"/>
    <cellStyle name="Normal 101 6 3" xfId="16211" xr:uid="{00000000-0005-0000-0000-000026360000}"/>
    <cellStyle name="Normal 101 6 3 2" xfId="16212" xr:uid="{00000000-0005-0000-0000-000027360000}"/>
    <cellStyle name="Normal 101 6 3 2 2" xfId="16213" xr:uid="{00000000-0005-0000-0000-000028360000}"/>
    <cellStyle name="Normal 101 6 3 3" xfId="16214" xr:uid="{00000000-0005-0000-0000-000029360000}"/>
    <cellStyle name="Normal 101 6 4" xfId="16215" xr:uid="{00000000-0005-0000-0000-00002A360000}"/>
    <cellStyle name="Normal 101 6 4 2" xfId="16216" xr:uid="{00000000-0005-0000-0000-00002B360000}"/>
    <cellStyle name="Normal 101 6 4 2 2" xfId="16217" xr:uid="{00000000-0005-0000-0000-00002C360000}"/>
    <cellStyle name="Normal 101 6 4 3" xfId="16218" xr:uid="{00000000-0005-0000-0000-00002D360000}"/>
    <cellStyle name="Normal 101 6 5" xfId="16219" xr:uid="{00000000-0005-0000-0000-00002E360000}"/>
    <cellStyle name="Normal 101 6 5 2" xfId="16220" xr:uid="{00000000-0005-0000-0000-00002F360000}"/>
    <cellStyle name="Normal 101 6 6" xfId="16221" xr:uid="{00000000-0005-0000-0000-000030360000}"/>
    <cellStyle name="Normal 101 7" xfId="16222" xr:uid="{00000000-0005-0000-0000-000031360000}"/>
    <cellStyle name="Normal 101 7 2" xfId="16223" xr:uid="{00000000-0005-0000-0000-000032360000}"/>
    <cellStyle name="Normal 101 7 2 2" xfId="16224" xr:uid="{00000000-0005-0000-0000-000033360000}"/>
    <cellStyle name="Normal 101 7 3" xfId="16225" xr:uid="{00000000-0005-0000-0000-000034360000}"/>
    <cellStyle name="Normal 101 8" xfId="16226" xr:uid="{00000000-0005-0000-0000-000035360000}"/>
    <cellStyle name="Normal 101 8 2" xfId="16227" xr:uid="{00000000-0005-0000-0000-000036360000}"/>
    <cellStyle name="Normal 101 8 2 2" xfId="16228" xr:uid="{00000000-0005-0000-0000-000037360000}"/>
    <cellStyle name="Normal 101 8 3" xfId="16229" xr:uid="{00000000-0005-0000-0000-000038360000}"/>
    <cellStyle name="Normal 101 9" xfId="16230" xr:uid="{00000000-0005-0000-0000-000039360000}"/>
    <cellStyle name="Normal 101 9 2" xfId="16231" xr:uid="{00000000-0005-0000-0000-00003A360000}"/>
    <cellStyle name="Normal 101 9 2 2" xfId="16232" xr:uid="{00000000-0005-0000-0000-00003B360000}"/>
    <cellStyle name="Normal 101 9 3" xfId="16233" xr:uid="{00000000-0005-0000-0000-00003C360000}"/>
    <cellStyle name="Normal 102" xfId="16234" xr:uid="{00000000-0005-0000-0000-00003D360000}"/>
    <cellStyle name="Normal 102 10" xfId="16235" xr:uid="{00000000-0005-0000-0000-00003E360000}"/>
    <cellStyle name="Normal 102 10 2" xfId="16236" xr:uid="{00000000-0005-0000-0000-00003F360000}"/>
    <cellStyle name="Normal 102 11" xfId="16237" xr:uid="{00000000-0005-0000-0000-000040360000}"/>
    <cellStyle name="Normal 102 11 2" xfId="16238" xr:uid="{00000000-0005-0000-0000-000041360000}"/>
    <cellStyle name="Normal 102 12" xfId="16239" xr:uid="{00000000-0005-0000-0000-000042360000}"/>
    <cellStyle name="Normal 102 12 2" xfId="16240" xr:uid="{00000000-0005-0000-0000-000043360000}"/>
    <cellStyle name="Normal 102 13" xfId="16241" xr:uid="{00000000-0005-0000-0000-000044360000}"/>
    <cellStyle name="Normal 102 13 2" xfId="16242" xr:uid="{00000000-0005-0000-0000-000045360000}"/>
    <cellStyle name="Normal 102 14" xfId="16243" xr:uid="{00000000-0005-0000-0000-000046360000}"/>
    <cellStyle name="Normal 102 15" xfId="55227" xr:uid="{00000000-0005-0000-0000-000047360000}"/>
    <cellStyle name="Normal 102 2" xfId="16244" xr:uid="{00000000-0005-0000-0000-000048360000}"/>
    <cellStyle name="Normal 102 2 10" xfId="16245" xr:uid="{00000000-0005-0000-0000-000049360000}"/>
    <cellStyle name="Normal 102 2 10 2" xfId="16246" xr:uid="{00000000-0005-0000-0000-00004A360000}"/>
    <cellStyle name="Normal 102 2 11" xfId="16247" xr:uid="{00000000-0005-0000-0000-00004B360000}"/>
    <cellStyle name="Normal 102 2 12" xfId="55228" xr:uid="{00000000-0005-0000-0000-00004C360000}"/>
    <cellStyle name="Normal 102 2 2" xfId="16248" xr:uid="{00000000-0005-0000-0000-00004D360000}"/>
    <cellStyle name="Normal 102 2 2 2" xfId="16249" xr:uid="{00000000-0005-0000-0000-00004E360000}"/>
    <cellStyle name="Normal 102 2 2 2 2" xfId="16250" xr:uid="{00000000-0005-0000-0000-00004F360000}"/>
    <cellStyle name="Normal 102 2 2 2 2 2" xfId="16251" xr:uid="{00000000-0005-0000-0000-000050360000}"/>
    <cellStyle name="Normal 102 2 2 2 3" xfId="16252" xr:uid="{00000000-0005-0000-0000-000051360000}"/>
    <cellStyle name="Normal 102 2 2 2 4" xfId="55230" xr:uid="{00000000-0005-0000-0000-000052360000}"/>
    <cellStyle name="Normal 102 2 2 3" xfId="16253" xr:uid="{00000000-0005-0000-0000-000053360000}"/>
    <cellStyle name="Normal 102 2 2 3 2" xfId="16254" xr:uid="{00000000-0005-0000-0000-000054360000}"/>
    <cellStyle name="Normal 102 2 2 3 2 2" xfId="16255" xr:uid="{00000000-0005-0000-0000-000055360000}"/>
    <cellStyle name="Normal 102 2 2 3 2 3" xfId="55232" xr:uid="{00000000-0005-0000-0000-000056360000}"/>
    <cellStyle name="Normal 102 2 2 3 3" xfId="16256" xr:uid="{00000000-0005-0000-0000-000057360000}"/>
    <cellStyle name="Normal 102 2 2 3 4" xfId="55231" xr:uid="{00000000-0005-0000-0000-000058360000}"/>
    <cellStyle name="Normal 102 2 2 4" xfId="16257" xr:uid="{00000000-0005-0000-0000-000059360000}"/>
    <cellStyle name="Normal 102 2 2 4 2" xfId="16258" xr:uid="{00000000-0005-0000-0000-00005A360000}"/>
    <cellStyle name="Normal 102 2 2 4 2 2" xfId="16259" xr:uid="{00000000-0005-0000-0000-00005B360000}"/>
    <cellStyle name="Normal 102 2 2 4 3" xfId="16260" xr:uid="{00000000-0005-0000-0000-00005C360000}"/>
    <cellStyle name="Normal 102 2 2 5" xfId="16261" xr:uid="{00000000-0005-0000-0000-00005D360000}"/>
    <cellStyle name="Normal 102 2 2 5 2" xfId="16262" xr:uid="{00000000-0005-0000-0000-00005E360000}"/>
    <cellStyle name="Normal 102 2 2 6" xfId="16263" xr:uid="{00000000-0005-0000-0000-00005F360000}"/>
    <cellStyle name="Normal 102 2 2 6 2" xfId="16264" xr:uid="{00000000-0005-0000-0000-000060360000}"/>
    <cellStyle name="Normal 102 2 2 7" xfId="16265" xr:uid="{00000000-0005-0000-0000-000061360000}"/>
    <cellStyle name="Normal 102 2 2 8" xfId="55229" xr:uid="{00000000-0005-0000-0000-000062360000}"/>
    <cellStyle name="Normal 102 2 3" xfId="16266" xr:uid="{00000000-0005-0000-0000-000063360000}"/>
    <cellStyle name="Normal 102 2 3 2" xfId="16267" xr:uid="{00000000-0005-0000-0000-000064360000}"/>
    <cellStyle name="Normal 102 2 3 2 2" xfId="16268" xr:uid="{00000000-0005-0000-0000-000065360000}"/>
    <cellStyle name="Normal 102 2 3 2 2 2" xfId="16269" xr:uid="{00000000-0005-0000-0000-000066360000}"/>
    <cellStyle name="Normal 102 2 3 2 3" xfId="16270" xr:uid="{00000000-0005-0000-0000-000067360000}"/>
    <cellStyle name="Normal 102 2 3 3" xfId="16271" xr:uid="{00000000-0005-0000-0000-000068360000}"/>
    <cellStyle name="Normal 102 2 3 3 2" xfId="16272" xr:uid="{00000000-0005-0000-0000-000069360000}"/>
    <cellStyle name="Normal 102 2 3 3 2 2" xfId="16273" xr:uid="{00000000-0005-0000-0000-00006A360000}"/>
    <cellStyle name="Normal 102 2 3 3 3" xfId="16274" xr:uid="{00000000-0005-0000-0000-00006B360000}"/>
    <cellStyle name="Normal 102 2 3 4" xfId="16275" xr:uid="{00000000-0005-0000-0000-00006C360000}"/>
    <cellStyle name="Normal 102 2 3 4 2" xfId="16276" xr:uid="{00000000-0005-0000-0000-00006D360000}"/>
    <cellStyle name="Normal 102 2 3 4 2 2" xfId="16277" xr:uid="{00000000-0005-0000-0000-00006E360000}"/>
    <cellStyle name="Normal 102 2 3 4 3" xfId="16278" xr:uid="{00000000-0005-0000-0000-00006F360000}"/>
    <cellStyle name="Normal 102 2 3 5" xfId="16279" xr:uid="{00000000-0005-0000-0000-000070360000}"/>
    <cellStyle name="Normal 102 2 3 5 2" xfId="16280" xr:uid="{00000000-0005-0000-0000-000071360000}"/>
    <cellStyle name="Normal 102 2 3 6" xfId="16281" xr:uid="{00000000-0005-0000-0000-000072360000}"/>
    <cellStyle name="Normal 102 2 4" xfId="16282" xr:uid="{00000000-0005-0000-0000-000073360000}"/>
    <cellStyle name="Normal 102 2 4 2" xfId="16283" xr:uid="{00000000-0005-0000-0000-000074360000}"/>
    <cellStyle name="Normal 102 2 4 2 2" xfId="16284" xr:uid="{00000000-0005-0000-0000-000075360000}"/>
    <cellStyle name="Normal 102 2 4 3" xfId="16285" xr:uid="{00000000-0005-0000-0000-000076360000}"/>
    <cellStyle name="Normal 102 2 5" xfId="16286" xr:uid="{00000000-0005-0000-0000-000077360000}"/>
    <cellStyle name="Normal 102 2 5 2" xfId="16287" xr:uid="{00000000-0005-0000-0000-000078360000}"/>
    <cellStyle name="Normal 102 2 5 2 2" xfId="16288" xr:uid="{00000000-0005-0000-0000-000079360000}"/>
    <cellStyle name="Normal 102 2 5 3" xfId="16289" xr:uid="{00000000-0005-0000-0000-00007A360000}"/>
    <cellStyle name="Normal 102 2 6" xfId="16290" xr:uid="{00000000-0005-0000-0000-00007B360000}"/>
    <cellStyle name="Normal 102 2 6 2" xfId="16291" xr:uid="{00000000-0005-0000-0000-00007C360000}"/>
    <cellStyle name="Normal 102 2 6 2 2" xfId="16292" xr:uid="{00000000-0005-0000-0000-00007D360000}"/>
    <cellStyle name="Normal 102 2 6 3" xfId="16293" xr:uid="{00000000-0005-0000-0000-00007E360000}"/>
    <cellStyle name="Normal 102 2 7" xfId="16294" xr:uid="{00000000-0005-0000-0000-00007F360000}"/>
    <cellStyle name="Normal 102 2 7 2" xfId="16295" xr:uid="{00000000-0005-0000-0000-000080360000}"/>
    <cellStyle name="Normal 102 2 8" xfId="16296" xr:uid="{00000000-0005-0000-0000-000081360000}"/>
    <cellStyle name="Normal 102 2 8 2" xfId="16297" xr:uid="{00000000-0005-0000-0000-000082360000}"/>
    <cellStyle name="Normal 102 2 9" xfId="16298" xr:uid="{00000000-0005-0000-0000-000083360000}"/>
    <cellStyle name="Normal 102 2 9 2" xfId="16299" xr:uid="{00000000-0005-0000-0000-000084360000}"/>
    <cellStyle name="Normal 102 3" xfId="16300" xr:uid="{00000000-0005-0000-0000-000085360000}"/>
    <cellStyle name="Normal 102 3 10" xfId="16301" xr:uid="{00000000-0005-0000-0000-000086360000}"/>
    <cellStyle name="Normal 102 3 10 2" xfId="16302" xr:uid="{00000000-0005-0000-0000-000087360000}"/>
    <cellStyle name="Normal 102 3 11" xfId="16303" xr:uid="{00000000-0005-0000-0000-000088360000}"/>
    <cellStyle name="Normal 102 3 12" xfId="55233" xr:uid="{00000000-0005-0000-0000-000089360000}"/>
    <cellStyle name="Normal 102 3 2" xfId="16304" xr:uid="{00000000-0005-0000-0000-00008A360000}"/>
    <cellStyle name="Normal 102 3 2 2" xfId="16305" xr:uid="{00000000-0005-0000-0000-00008B360000}"/>
    <cellStyle name="Normal 102 3 2 2 2" xfId="16306" xr:uid="{00000000-0005-0000-0000-00008C360000}"/>
    <cellStyle name="Normal 102 3 2 2 2 2" xfId="16307" xr:uid="{00000000-0005-0000-0000-00008D360000}"/>
    <cellStyle name="Normal 102 3 2 2 3" xfId="16308" xr:uid="{00000000-0005-0000-0000-00008E360000}"/>
    <cellStyle name="Normal 102 3 2 3" xfId="16309" xr:uid="{00000000-0005-0000-0000-00008F360000}"/>
    <cellStyle name="Normal 102 3 2 3 2" xfId="16310" xr:uid="{00000000-0005-0000-0000-000090360000}"/>
    <cellStyle name="Normal 102 3 2 3 2 2" xfId="16311" xr:uid="{00000000-0005-0000-0000-000091360000}"/>
    <cellStyle name="Normal 102 3 2 3 3" xfId="16312" xr:uid="{00000000-0005-0000-0000-000092360000}"/>
    <cellStyle name="Normal 102 3 2 4" xfId="16313" xr:uid="{00000000-0005-0000-0000-000093360000}"/>
    <cellStyle name="Normal 102 3 2 4 2" xfId="16314" xr:uid="{00000000-0005-0000-0000-000094360000}"/>
    <cellStyle name="Normal 102 3 2 4 2 2" xfId="16315" xr:uid="{00000000-0005-0000-0000-000095360000}"/>
    <cellStyle name="Normal 102 3 2 4 3" xfId="16316" xr:uid="{00000000-0005-0000-0000-000096360000}"/>
    <cellStyle name="Normal 102 3 2 5" xfId="16317" xr:uid="{00000000-0005-0000-0000-000097360000}"/>
    <cellStyle name="Normal 102 3 2 5 2" xfId="16318" xr:uid="{00000000-0005-0000-0000-000098360000}"/>
    <cellStyle name="Normal 102 3 2 6" xfId="16319" xr:uid="{00000000-0005-0000-0000-000099360000}"/>
    <cellStyle name="Normal 102 3 2 6 2" xfId="16320" xr:uid="{00000000-0005-0000-0000-00009A360000}"/>
    <cellStyle name="Normal 102 3 2 7" xfId="16321" xr:uid="{00000000-0005-0000-0000-00009B360000}"/>
    <cellStyle name="Normal 102 3 2 8" xfId="55234" xr:uid="{00000000-0005-0000-0000-00009C360000}"/>
    <cellStyle name="Normal 102 3 3" xfId="16322" xr:uid="{00000000-0005-0000-0000-00009D360000}"/>
    <cellStyle name="Normal 102 3 3 2" xfId="16323" xr:uid="{00000000-0005-0000-0000-00009E360000}"/>
    <cellStyle name="Normal 102 3 3 2 2" xfId="16324" xr:uid="{00000000-0005-0000-0000-00009F360000}"/>
    <cellStyle name="Normal 102 3 3 2 2 2" xfId="16325" xr:uid="{00000000-0005-0000-0000-0000A0360000}"/>
    <cellStyle name="Normal 102 3 3 2 3" xfId="16326" xr:uid="{00000000-0005-0000-0000-0000A1360000}"/>
    <cellStyle name="Normal 102 3 3 2 4" xfId="55236" xr:uid="{00000000-0005-0000-0000-0000A2360000}"/>
    <cellStyle name="Normal 102 3 3 3" xfId="16327" xr:uid="{00000000-0005-0000-0000-0000A3360000}"/>
    <cellStyle name="Normal 102 3 3 3 2" xfId="16328" xr:uid="{00000000-0005-0000-0000-0000A4360000}"/>
    <cellStyle name="Normal 102 3 3 3 2 2" xfId="16329" xr:uid="{00000000-0005-0000-0000-0000A5360000}"/>
    <cellStyle name="Normal 102 3 3 3 3" xfId="16330" xr:uid="{00000000-0005-0000-0000-0000A6360000}"/>
    <cellStyle name="Normal 102 3 3 4" xfId="16331" xr:uid="{00000000-0005-0000-0000-0000A7360000}"/>
    <cellStyle name="Normal 102 3 3 4 2" xfId="16332" xr:uid="{00000000-0005-0000-0000-0000A8360000}"/>
    <cellStyle name="Normal 102 3 3 4 2 2" xfId="16333" xr:uid="{00000000-0005-0000-0000-0000A9360000}"/>
    <cellStyle name="Normal 102 3 3 4 3" xfId="16334" xr:uid="{00000000-0005-0000-0000-0000AA360000}"/>
    <cellStyle name="Normal 102 3 3 5" xfId="16335" xr:uid="{00000000-0005-0000-0000-0000AB360000}"/>
    <cellStyle name="Normal 102 3 3 5 2" xfId="16336" xr:uid="{00000000-0005-0000-0000-0000AC360000}"/>
    <cellStyle name="Normal 102 3 3 6" xfId="16337" xr:uid="{00000000-0005-0000-0000-0000AD360000}"/>
    <cellStyle name="Normal 102 3 3 7" xfId="55235" xr:uid="{00000000-0005-0000-0000-0000AE360000}"/>
    <cellStyle name="Normal 102 3 4" xfId="16338" xr:uid="{00000000-0005-0000-0000-0000AF360000}"/>
    <cellStyle name="Normal 102 3 4 2" xfId="16339" xr:uid="{00000000-0005-0000-0000-0000B0360000}"/>
    <cellStyle name="Normal 102 3 4 2 2" xfId="16340" xr:uid="{00000000-0005-0000-0000-0000B1360000}"/>
    <cellStyle name="Normal 102 3 4 3" xfId="16341" xr:uid="{00000000-0005-0000-0000-0000B2360000}"/>
    <cellStyle name="Normal 102 3 5" xfId="16342" xr:uid="{00000000-0005-0000-0000-0000B3360000}"/>
    <cellStyle name="Normal 102 3 5 2" xfId="16343" xr:uid="{00000000-0005-0000-0000-0000B4360000}"/>
    <cellStyle name="Normal 102 3 5 2 2" xfId="16344" xr:uid="{00000000-0005-0000-0000-0000B5360000}"/>
    <cellStyle name="Normal 102 3 5 3" xfId="16345" xr:uid="{00000000-0005-0000-0000-0000B6360000}"/>
    <cellStyle name="Normal 102 3 6" xfId="16346" xr:uid="{00000000-0005-0000-0000-0000B7360000}"/>
    <cellStyle name="Normal 102 3 6 2" xfId="16347" xr:uid="{00000000-0005-0000-0000-0000B8360000}"/>
    <cellStyle name="Normal 102 3 6 2 2" xfId="16348" xr:uid="{00000000-0005-0000-0000-0000B9360000}"/>
    <cellStyle name="Normal 102 3 6 3" xfId="16349" xr:uid="{00000000-0005-0000-0000-0000BA360000}"/>
    <cellStyle name="Normal 102 3 7" xfId="16350" xr:uid="{00000000-0005-0000-0000-0000BB360000}"/>
    <cellStyle name="Normal 102 3 7 2" xfId="16351" xr:uid="{00000000-0005-0000-0000-0000BC360000}"/>
    <cellStyle name="Normal 102 3 8" xfId="16352" xr:uid="{00000000-0005-0000-0000-0000BD360000}"/>
    <cellStyle name="Normal 102 3 8 2" xfId="16353" xr:uid="{00000000-0005-0000-0000-0000BE360000}"/>
    <cellStyle name="Normal 102 3 9" xfId="16354" xr:uid="{00000000-0005-0000-0000-0000BF360000}"/>
    <cellStyle name="Normal 102 3 9 2" xfId="16355" xr:uid="{00000000-0005-0000-0000-0000C0360000}"/>
    <cellStyle name="Normal 102 4" xfId="16356" xr:uid="{00000000-0005-0000-0000-0000C1360000}"/>
    <cellStyle name="Normal 102 4 10" xfId="16357" xr:uid="{00000000-0005-0000-0000-0000C2360000}"/>
    <cellStyle name="Normal 102 4 10 2" xfId="16358" xr:uid="{00000000-0005-0000-0000-0000C3360000}"/>
    <cellStyle name="Normal 102 4 11" xfId="16359" xr:uid="{00000000-0005-0000-0000-0000C4360000}"/>
    <cellStyle name="Normal 102 4 2" xfId="16360" xr:uid="{00000000-0005-0000-0000-0000C5360000}"/>
    <cellStyle name="Normal 102 4 2 2" xfId="16361" xr:uid="{00000000-0005-0000-0000-0000C6360000}"/>
    <cellStyle name="Normal 102 4 2 2 2" xfId="16362" xr:uid="{00000000-0005-0000-0000-0000C7360000}"/>
    <cellStyle name="Normal 102 4 2 2 2 2" xfId="16363" xr:uid="{00000000-0005-0000-0000-0000C8360000}"/>
    <cellStyle name="Normal 102 4 2 2 3" xfId="16364" xr:uid="{00000000-0005-0000-0000-0000C9360000}"/>
    <cellStyle name="Normal 102 4 2 3" xfId="16365" xr:uid="{00000000-0005-0000-0000-0000CA360000}"/>
    <cellStyle name="Normal 102 4 2 3 2" xfId="16366" xr:uid="{00000000-0005-0000-0000-0000CB360000}"/>
    <cellStyle name="Normal 102 4 2 3 2 2" xfId="16367" xr:uid="{00000000-0005-0000-0000-0000CC360000}"/>
    <cellStyle name="Normal 102 4 2 3 3" xfId="16368" xr:uid="{00000000-0005-0000-0000-0000CD360000}"/>
    <cellStyle name="Normal 102 4 2 4" xfId="16369" xr:uid="{00000000-0005-0000-0000-0000CE360000}"/>
    <cellStyle name="Normal 102 4 2 4 2" xfId="16370" xr:uid="{00000000-0005-0000-0000-0000CF360000}"/>
    <cellStyle name="Normal 102 4 2 4 2 2" xfId="16371" xr:uid="{00000000-0005-0000-0000-0000D0360000}"/>
    <cellStyle name="Normal 102 4 2 4 3" xfId="16372" xr:uid="{00000000-0005-0000-0000-0000D1360000}"/>
    <cellStyle name="Normal 102 4 2 5" xfId="16373" xr:uid="{00000000-0005-0000-0000-0000D2360000}"/>
    <cellStyle name="Normal 102 4 2 5 2" xfId="16374" xr:uid="{00000000-0005-0000-0000-0000D3360000}"/>
    <cellStyle name="Normal 102 4 2 6" xfId="16375" xr:uid="{00000000-0005-0000-0000-0000D4360000}"/>
    <cellStyle name="Normal 102 4 2 6 2" xfId="16376" xr:uid="{00000000-0005-0000-0000-0000D5360000}"/>
    <cellStyle name="Normal 102 4 2 7" xfId="16377" xr:uid="{00000000-0005-0000-0000-0000D6360000}"/>
    <cellStyle name="Normal 102 4 3" xfId="16378" xr:uid="{00000000-0005-0000-0000-0000D7360000}"/>
    <cellStyle name="Normal 102 4 3 2" xfId="16379" xr:uid="{00000000-0005-0000-0000-0000D8360000}"/>
    <cellStyle name="Normal 102 4 3 2 2" xfId="16380" xr:uid="{00000000-0005-0000-0000-0000D9360000}"/>
    <cellStyle name="Normal 102 4 3 2 2 2" xfId="16381" xr:uid="{00000000-0005-0000-0000-0000DA360000}"/>
    <cellStyle name="Normal 102 4 3 2 3" xfId="16382" xr:uid="{00000000-0005-0000-0000-0000DB360000}"/>
    <cellStyle name="Normal 102 4 3 3" xfId="16383" xr:uid="{00000000-0005-0000-0000-0000DC360000}"/>
    <cellStyle name="Normal 102 4 3 3 2" xfId="16384" xr:uid="{00000000-0005-0000-0000-0000DD360000}"/>
    <cellStyle name="Normal 102 4 3 3 2 2" xfId="16385" xr:uid="{00000000-0005-0000-0000-0000DE360000}"/>
    <cellStyle name="Normal 102 4 3 3 3" xfId="16386" xr:uid="{00000000-0005-0000-0000-0000DF360000}"/>
    <cellStyle name="Normal 102 4 3 4" xfId="16387" xr:uid="{00000000-0005-0000-0000-0000E0360000}"/>
    <cellStyle name="Normal 102 4 3 4 2" xfId="16388" xr:uid="{00000000-0005-0000-0000-0000E1360000}"/>
    <cellStyle name="Normal 102 4 3 4 2 2" xfId="16389" xr:uid="{00000000-0005-0000-0000-0000E2360000}"/>
    <cellStyle name="Normal 102 4 3 4 3" xfId="16390" xr:uid="{00000000-0005-0000-0000-0000E3360000}"/>
    <cellStyle name="Normal 102 4 3 5" xfId="16391" xr:uid="{00000000-0005-0000-0000-0000E4360000}"/>
    <cellStyle name="Normal 102 4 3 5 2" xfId="16392" xr:uid="{00000000-0005-0000-0000-0000E5360000}"/>
    <cellStyle name="Normal 102 4 3 6" xfId="16393" xr:uid="{00000000-0005-0000-0000-0000E6360000}"/>
    <cellStyle name="Normal 102 4 4" xfId="16394" xr:uid="{00000000-0005-0000-0000-0000E7360000}"/>
    <cellStyle name="Normal 102 4 4 2" xfId="16395" xr:uid="{00000000-0005-0000-0000-0000E8360000}"/>
    <cellStyle name="Normal 102 4 4 2 2" xfId="16396" xr:uid="{00000000-0005-0000-0000-0000E9360000}"/>
    <cellStyle name="Normal 102 4 4 3" xfId="16397" xr:uid="{00000000-0005-0000-0000-0000EA360000}"/>
    <cellStyle name="Normal 102 4 5" xfId="16398" xr:uid="{00000000-0005-0000-0000-0000EB360000}"/>
    <cellStyle name="Normal 102 4 5 2" xfId="16399" xr:uid="{00000000-0005-0000-0000-0000EC360000}"/>
    <cellStyle name="Normal 102 4 5 2 2" xfId="16400" xr:uid="{00000000-0005-0000-0000-0000ED360000}"/>
    <cellStyle name="Normal 102 4 5 3" xfId="16401" xr:uid="{00000000-0005-0000-0000-0000EE360000}"/>
    <cellStyle name="Normal 102 4 6" xfId="16402" xr:uid="{00000000-0005-0000-0000-0000EF360000}"/>
    <cellStyle name="Normal 102 4 6 2" xfId="16403" xr:uid="{00000000-0005-0000-0000-0000F0360000}"/>
    <cellStyle name="Normal 102 4 6 2 2" xfId="16404" xr:uid="{00000000-0005-0000-0000-0000F1360000}"/>
    <cellStyle name="Normal 102 4 6 3" xfId="16405" xr:uid="{00000000-0005-0000-0000-0000F2360000}"/>
    <cellStyle name="Normal 102 4 7" xfId="16406" xr:uid="{00000000-0005-0000-0000-0000F3360000}"/>
    <cellStyle name="Normal 102 4 7 2" xfId="16407" xr:uid="{00000000-0005-0000-0000-0000F4360000}"/>
    <cellStyle name="Normal 102 4 8" xfId="16408" xr:uid="{00000000-0005-0000-0000-0000F5360000}"/>
    <cellStyle name="Normal 102 4 8 2" xfId="16409" xr:uid="{00000000-0005-0000-0000-0000F6360000}"/>
    <cellStyle name="Normal 102 4 9" xfId="16410" xr:uid="{00000000-0005-0000-0000-0000F7360000}"/>
    <cellStyle name="Normal 102 4 9 2" xfId="16411" xr:uid="{00000000-0005-0000-0000-0000F8360000}"/>
    <cellStyle name="Normal 102 5" xfId="16412" xr:uid="{00000000-0005-0000-0000-0000F9360000}"/>
    <cellStyle name="Normal 102 5 2" xfId="16413" xr:uid="{00000000-0005-0000-0000-0000FA360000}"/>
    <cellStyle name="Normal 102 5 2 2" xfId="16414" xr:uid="{00000000-0005-0000-0000-0000FB360000}"/>
    <cellStyle name="Normal 102 5 2 2 2" xfId="16415" xr:uid="{00000000-0005-0000-0000-0000FC360000}"/>
    <cellStyle name="Normal 102 5 2 3" xfId="16416" xr:uid="{00000000-0005-0000-0000-0000FD360000}"/>
    <cellStyle name="Normal 102 5 3" xfId="16417" xr:uid="{00000000-0005-0000-0000-0000FE360000}"/>
    <cellStyle name="Normal 102 5 3 2" xfId="16418" xr:uid="{00000000-0005-0000-0000-0000FF360000}"/>
    <cellStyle name="Normal 102 5 3 2 2" xfId="16419" xr:uid="{00000000-0005-0000-0000-000000370000}"/>
    <cellStyle name="Normal 102 5 3 3" xfId="16420" xr:uid="{00000000-0005-0000-0000-000001370000}"/>
    <cellStyle name="Normal 102 5 4" xfId="16421" xr:uid="{00000000-0005-0000-0000-000002370000}"/>
    <cellStyle name="Normal 102 5 4 2" xfId="16422" xr:uid="{00000000-0005-0000-0000-000003370000}"/>
    <cellStyle name="Normal 102 5 4 2 2" xfId="16423" xr:uid="{00000000-0005-0000-0000-000004370000}"/>
    <cellStyle name="Normal 102 5 4 3" xfId="16424" xr:uid="{00000000-0005-0000-0000-000005370000}"/>
    <cellStyle name="Normal 102 5 5" xfId="16425" xr:uid="{00000000-0005-0000-0000-000006370000}"/>
    <cellStyle name="Normal 102 5 5 2" xfId="16426" xr:uid="{00000000-0005-0000-0000-000007370000}"/>
    <cellStyle name="Normal 102 5 6" xfId="16427" xr:uid="{00000000-0005-0000-0000-000008370000}"/>
    <cellStyle name="Normal 102 5 6 2" xfId="16428" xr:uid="{00000000-0005-0000-0000-000009370000}"/>
    <cellStyle name="Normal 102 5 7" xfId="16429" xr:uid="{00000000-0005-0000-0000-00000A370000}"/>
    <cellStyle name="Normal 102 6" xfId="16430" xr:uid="{00000000-0005-0000-0000-00000B370000}"/>
    <cellStyle name="Normal 102 6 2" xfId="16431" xr:uid="{00000000-0005-0000-0000-00000C370000}"/>
    <cellStyle name="Normal 102 6 2 2" xfId="16432" xr:uid="{00000000-0005-0000-0000-00000D370000}"/>
    <cellStyle name="Normal 102 6 2 2 2" xfId="16433" xr:uid="{00000000-0005-0000-0000-00000E370000}"/>
    <cellStyle name="Normal 102 6 2 3" xfId="16434" xr:uid="{00000000-0005-0000-0000-00000F370000}"/>
    <cellStyle name="Normal 102 6 3" xfId="16435" xr:uid="{00000000-0005-0000-0000-000010370000}"/>
    <cellStyle name="Normal 102 6 3 2" xfId="16436" xr:uid="{00000000-0005-0000-0000-000011370000}"/>
    <cellStyle name="Normal 102 6 3 2 2" xfId="16437" xr:uid="{00000000-0005-0000-0000-000012370000}"/>
    <cellStyle name="Normal 102 6 3 3" xfId="16438" xr:uid="{00000000-0005-0000-0000-000013370000}"/>
    <cellStyle name="Normal 102 6 4" xfId="16439" xr:uid="{00000000-0005-0000-0000-000014370000}"/>
    <cellStyle name="Normal 102 6 4 2" xfId="16440" xr:uid="{00000000-0005-0000-0000-000015370000}"/>
    <cellStyle name="Normal 102 6 4 2 2" xfId="16441" xr:uid="{00000000-0005-0000-0000-000016370000}"/>
    <cellStyle name="Normal 102 6 4 3" xfId="16442" xr:uid="{00000000-0005-0000-0000-000017370000}"/>
    <cellStyle name="Normal 102 6 5" xfId="16443" xr:uid="{00000000-0005-0000-0000-000018370000}"/>
    <cellStyle name="Normal 102 6 5 2" xfId="16444" xr:uid="{00000000-0005-0000-0000-000019370000}"/>
    <cellStyle name="Normal 102 6 6" xfId="16445" xr:uid="{00000000-0005-0000-0000-00001A370000}"/>
    <cellStyle name="Normal 102 7" xfId="16446" xr:uid="{00000000-0005-0000-0000-00001B370000}"/>
    <cellStyle name="Normal 102 7 2" xfId="16447" xr:uid="{00000000-0005-0000-0000-00001C370000}"/>
    <cellStyle name="Normal 102 7 2 2" xfId="16448" xr:uid="{00000000-0005-0000-0000-00001D370000}"/>
    <cellStyle name="Normal 102 7 3" xfId="16449" xr:uid="{00000000-0005-0000-0000-00001E370000}"/>
    <cellStyle name="Normal 102 8" xfId="16450" xr:uid="{00000000-0005-0000-0000-00001F370000}"/>
    <cellStyle name="Normal 102 8 2" xfId="16451" xr:uid="{00000000-0005-0000-0000-000020370000}"/>
    <cellStyle name="Normal 102 8 2 2" xfId="16452" xr:uid="{00000000-0005-0000-0000-000021370000}"/>
    <cellStyle name="Normal 102 8 3" xfId="16453" xr:uid="{00000000-0005-0000-0000-000022370000}"/>
    <cellStyle name="Normal 102 9" xfId="16454" xr:uid="{00000000-0005-0000-0000-000023370000}"/>
    <cellStyle name="Normal 102 9 2" xfId="16455" xr:uid="{00000000-0005-0000-0000-000024370000}"/>
    <cellStyle name="Normal 102 9 2 2" xfId="16456" xr:uid="{00000000-0005-0000-0000-000025370000}"/>
    <cellStyle name="Normal 102 9 3" xfId="16457" xr:uid="{00000000-0005-0000-0000-000026370000}"/>
    <cellStyle name="Normal 103" xfId="16458" xr:uid="{00000000-0005-0000-0000-000027370000}"/>
    <cellStyle name="Normal 103 10" xfId="16459" xr:uid="{00000000-0005-0000-0000-000028370000}"/>
    <cellStyle name="Normal 103 10 2" xfId="16460" xr:uid="{00000000-0005-0000-0000-000029370000}"/>
    <cellStyle name="Normal 103 11" xfId="16461" xr:uid="{00000000-0005-0000-0000-00002A370000}"/>
    <cellStyle name="Normal 103 11 2" xfId="16462" xr:uid="{00000000-0005-0000-0000-00002B370000}"/>
    <cellStyle name="Normal 103 12" xfId="16463" xr:uid="{00000000-0005-0000-0000-00002C370000}"/>
    <cellStyle name="Normal 103 12 2" xfId="16464" xr:uid="{00000000-0005-0000-0000-00002D370000}"/>
    <cellStyle name="Normal 103 13" xfId="16465" xr:uid="{00000000-0005-0000-0000-00002E370000}"/>
    <cellStyle name="Normal 103 13 2" xfId="16466" xr:uid="{00000000-0005-0000-0000-00002F370000}"/>
    <cellStyle name="Normal 103 14" xfId="16467" xr:uid="{00000000-0005-0000-0000-000030370000}"/>
    <cellStyle name="Normal 103 15" xfId="55237" xr:uid="{00000000-0005-0000-0000-000031370000}"/>
    <cellStyle name="Normal 103 2" xfId="16468" xr:uid="{00000000-0005-0000-0000-000032370000}"/>
    <cellStyle name="Normal 103 2 10" xfId="16469" xr:uid="{00000000-0005-0000-0000-000033370000}"/>
    <cellStyle name="Normal 103 2 10 2" xfId="16470" xr:uid="{00000000-0005-0000-0000-000034370000}"/>
    <cellStyle name="Normal 103 2 11" xfId="16471" xr:uid="{00000000-0005-0000-0000-000035370000}"/>
    <cellStyle name="Normal 103 2 12" xfId="55238" xr:uid="{00000000-0005-0000-0000-000036370000}"/>
    <cellStyle name="Normal 103 2 2" xfId="16472" xr:uid="{00000000-0005-0000-0000-000037370000}"/>
    <cellStyle name="Normal 103 2 2 2" xfId="16473" xr:uid="{00000000-0005-0000-0000-000038370000}"/>
    <cellStyle name="Normal 103 2 2 2 2" xfId="16474" xr:uid="{00000000-0005-0000-0000-000039370000}"/>
    <cellStyle name="Normal 103 2 2 2 2 2" xfId="16475" xr:uid="{00000000-0005-0000-0000-00003A370000}"/>
    <cellStyle name="Normal 103 2 2 2 3" xfId="16476" xr:uid="{00000000-0005-0000-0000-00003B370000}"/>
    <cellStyle name="Normal 103 2 2 2 4" xfId="55240" xr:uid="{00000000-0005-0000-0000-00003C370000}"/>
    <cellStyle name="Normal 103 2 2 3" xfId="16477" xr:uid="{00000000-0005-0000-0000-00003D370000}"/>
    <cellStyle name="Normal 103 2 2 3 2" xfId="16478" xr:uid="{00000000-0005-0000-0000-00003E370000}"/>
    <cellStyle name="Normal 103 2 2 3 2 2" xfId="16479" xr:uid="{00000000-0005-0000-0000-00003F370000}"/>
    <cellStyle name="Normal 103 2 2 3 2 3" xfId="55242" xr:uid="{00000000-0005-0000-0000-000040370000}"/>
    <cellStyle name="Normal 103 2 2 3 3" xfId="16480" xr:uid="{00000000-0005-0000-0000-000041370000}"/>
    <cellStyle name="Normal 103 2 2 3 4" xfId="55241" xr:uid="{00000000-0005-0000-0000-000042370000}"/>
    <cellStyle name="Normal 103 2 2 4" xfId="16481" xr:uid="{00000000-0005-0000-0000-000043370000}"/>
    <cellStyle name="Normal 103 2 2 4 2" xfId="16482" xr:uid="{00000000-0005-0000-0000-000044370000}"/>
    <cellStyle name="Normal 103 2 2 4 2 2" xfId="16483" xr:uid="{00000000-0005-0000-0000-000045370000}"/>
    <cellStyle name="Normal 103 2 2 4 3" xfId="16484" xr:uid="{00000000-0005-0000-0000-000046370000}"/>
    <cellStyle name="Normal 103 2 2 5" xfId="16485" xr:uid="{00000000-0005-0000-0000-000047370000}"/>
    <cellStyle name="Normal 103 2 2 5 2" xfId="16486" xr:uid="{00000000-0005-0000-0000-000048370000}"/>
    <cellStyle name="Normal 103 2 2 6" xfId="16487" xr:uid="{00000000-0005-0000-0000-000049370000}"/>
    <cellStyle name="Normal 103 2 2 6 2" xfId="16488" xr:uid="{00000000-0005-0000-0000-00004A370000}"/>
    <cellStyle name="Normal 103 2 2 7" xfId="16489" xr:uid="{00000000-0005-0000-0000-00004B370000}"/>
    <cellStyle name="Normal 103 2 2 8" xfId="55239" xr:uid="{00000000-0005-0000-0000-00004C370000}"/>
    <cellStyle name="Normal 103 2 3" xfId="16490" xr:uid="{00000000-0005-0000-0000-00004D370000}"/>
    <cellStyle name="Normal 103 2 3 2" xfId="16491" xr:uid="{00000000-0005-0000-0000-00004E370000}"/>
    <cellStyle name="Normal 103 2 3 2 2" xfId="16492" xr:uid="{00000000-0005-0000-0000-00004F370000}"/>
    <cellStyle name="Normal 103 2 3 2 2 2" xfId="16493" xr:uid="{00000000-0005-0000-0000-000050370000}"/>
    <cellStyle name="Normal 103 2 3 2 3" xfId="16494" xr:uid="{00000000-0005-0000-0000-000051370000}"/>
    <cellStyle name="Normal 103 2 3 3" xfId="16495" xr:uid="{00000000-0005-0000-0000-000052370000}"/>
    <cellStyle name="Normal 103 2 3 3 2" xfId="16496" xr:uid="{00000000-0005-0000-0000-000053370000}"/>
    <cellStyle name="Normal 103 2 3 3 2 2" xfId="16497" xr:uid="{00000000-0005-0000-0000-000054370000}"/>
    <cellStyle name="Normal 103 2 3 3 3" xfId="16498" xr:uid="{00000000-0005-0000-0000-000055370000}"/>
    <cellStyle name="Normal 103 2 3 4" xfId="16499" xr:uid="{00000000-0005-0000-0000-000056370000}"/>
    <cellStyle name="Normal 103 2 3 4 2" xfId="16500" xr:uid="{00000000-0005-0000-0000-000057370000}"/>
    <cellStyle name="Normal 103 2 3 4 2 2" xfId="16501" xr:uid="{00000000-0005-0000-0000-000058370000}"/>
    <cellStyle name="Normal 103 2 3 4 3" xfId="16502" xr:uid="{00000000-0005-0000-0000-000059370000}"/>
    <cellStyle name="Normal 103 2 3 5" xfId="16503" xr:uid="{00000000-0005-0000-0000-00005A370000}"/>
    <cellStyle name="Normal 103 2 3 5 2" xfId="16504" xr:uid="{00000000-0005-0000-0000-00005B370000}"/>
    <cellStyle name="Normal 103 2 3 6" xfId="16505" xr:uid="{00000000-0005-0000-0000-00005C370000}"/>
    <cellStyle name="Normal 103 2 4" xfId="16506" xr:uid="{00000000-0005-0000-0000-00005D370000}"/>
    <cellStyle name="Normal 103 2 4 2" xfId="16507" xr:uid="{00000000-0005-0000-0000-00005E370000}"/>
    <cellStyle name="Normal 103 2 4 2 2" xfId="16508" xr:uid="{00000000-0005-0000-0000-00005F370000}"/>
    <cellStyle name="Normal 103 2 4 3" xfId="16509" xr:uid="{00000000-0005-0000-0000-000060370000}"/>
    <cellStyle name="Normal 103 2 5" xfId="16510" xr:uid="{00000000-0005-0000-0000-000061370000}"/>
    <cellStyle name="Normal 103 2 5 2" xfId="16511" xr:uid="{00000000-0005-0000-0000-000062370000}"/>
    <cellStyle name="Normal 103 2 5 2 2" xfId="16512" xr:uid="{00000000-0005-0000-0000-000063370000}"/>
    <cellStyle name="Normal 103 2 5 3" xfId="16513" xr:uid="{00000000-0005-0000-0000-000064370000}"/>
    <cellStyle name="Normal 103 2 6" xfId="16514" xr:uid="{00000000-0005-0000-0000-000065370000}"/>
    <cellStyle name="Normal 103 2 6 2" xfId="16515" xr:uid="{00000000-0005-0000-0000-000066370000}"/>
    <cellStyle name="Normal 103 2 6 2 2" xfId="16516" xr:uid="{00000000-0005-0000-0000-000067370000}"/>
    <cellStyle name="Normal 103 2 6 3" xfId="16517" xr:uid="{00000000-0005-0000-0000-000068370000}"/>
    <cellStyle name="Normal 103 2 7" xfId="16518" xr:uid="{00000000-0005-0000-0000-000069370000}"/>
    <cellStyle name="Normal 103 2 7 2" xfId="16519" xr:uid="{00000000-0005-0000-0000-00006A370000}"/>
    <cellStyle name="Normal 103 2 8" xfId="16520" xr:uid="{00000000-0005-0000-0000-00006B370000}"/>
    <cellStyle name="Normal 103 2 8 2" xfId="16521" xr:uid="{00000000-0005-0000-0000-00006C370000}"/>
    <cellStyle name="Normal 103 2 9" xfId="16522" xr:uid="{00000000-0005-0000-0000-00006D370000}"/>
    <cellStyle name="Normal 103 2 9 2" xfId="16523" xr:uid="{00000000-0005-0000-0000-00006E370000}"/>
    <cellStyle name="Normal 103 3" xfId="16524" xr:uid="{00000000-0005-0000-0000-00006F370000}"/>
    <cellStyle name="Normal 103 3 10" xfId="16525" xr:uid="{00000000-0005-0000-0000-000070370000}"/>
    <cellStyle name="Normal 103 3 10 2" xfId="16526" xr:uid="{00000000-0005-0000-0000-000071370000}"/>
    <cellStyle name="Normal 103 3 11" xfId="16527" xr:uid="{00000000-0005-0000-0000-000072370000}"/>
    <cellStyle name="Normal 103 3 12" xfId="55243" xr:uid="{00000000-0005-0000-0000-000073370000}"/>
    <cellStyle name="Normal 103 3 2" xfId="16528" xr:uid="{00000000-0005-0000-0000-000074370000}"/>
    <cellStyle name="Normal 103 3 2 2" xfId="16529" xr:uid="{00000000-0005-0000-0000-000075370000}"/>
    <cellStyle name="Normal 103 3 2 2 2" xfId="16530" xr:uid="{00000000-0005-0000-0000-000076370000}"/>
    <cellStyle name="Normal 103 3 2 2 2 2" xfId="16531" xr:uid="{00000000-0005-0000-0000-000077370000}"/>
    <cellStyle name="Normal 103 3 2 2 3" xfId="16532" xr:uid="{00000000-0005-0000-0000-000078370000}"/>
    <cellStyle name="Normal 103 3 2 3" xfId="16533" xr:uid="{00000000-0005-0000-0000-000079370000}"/>
    <cellStyle name="Normal 103 3 2 3 2" xfId="16534" xr:uid="{00000000-0005-0000-0000-00007A370000}"/>
    <cellStyle name="Normal 103 3 2 3 2 2" xfId="16535" xr:uid="{00000000-0005-0000-0000-00007B370000}"/>
    <cellStyle name="Normal 103 3 2 3 3" xfId="16536" xr:uid="{00000000-0005-0000-0000-00007C370000}"/>
    <cellStyle name="Normal 103 3 2 4" xfId="16537" xr:uid="{00000000-0005-0000-0000-00007D370000}"/>
    <cellStyle name="Normal 103 3 2 4 2" xfId="16538" xr:uid="{00000000-0005-0000-0000-00007E370000}"/>
    <cellStyle name="Normal 103 3 2 4 2 2" xfId="16539" xr:uid="{00000000-0005-0000-0000-00007F370000}"/>
    <cellStyle name="Normal 103 3 2 4 3" xfId="16540" xr:uid="{00000000-0005-0000-0000-000080370000}"/>
    <cellStyle name="Normal 103 3 2 5" xfId="16541" xr:uid="{00000000-0005-0000-0000-000081370000}"/>
    <cellStyle name="Normal 103 3 2 5 2" xfId="16542" xr:uid="{00000000-0005-0000-0000-000082370000}"/>
    <cellStyle name="Normal 103 3 2 6" xfId="16543" xr:uid="{00000000-0005-0000-0000-000083370000}"/>
    <cellStyle name="Normal 103 3 2 6 2" xfId="16544" xr:uid="{00000000-0005-0000-0000-000084370000}"/>
    <cellStyle name="Normal 103 3 2 7" xfId="16545" xr:uid="{00000000-0005-0000-0000-000085370000}"/>
    <cellStyle name="Normal 103 3 2 8" xfId="55244" xr:uid="{00000000-0005-0000-0000-000086370000}"/>
    <cellStyle name="Normal 103 3 3" xfId="16546" xr:uid="{00000000-0005-0000-0000-000087370000}"/>
    <cellStyle name="Normal 103 3 3 2" xfId="16547" xr:uid="{00000000-0005-0000-0000-000088370000}"/>
    <cellStyle name="Normal 103 3 3 2 2" xfId="16548" xr:uid="{00000000-0005-0000-0000-000089370000}"/>
    <cellStyle name="Normal 103 3 3 2 2 2" xfId="16549" xr:uid="{00000000-0005-0000-0000-00008A370000}"/>
    <cellStyle name="Normal 103 3 3 2 3" xfId="16550" xr:uid="{00000000-0005-0000-0000-00008B370000}"/>
    <cellStyle name="Normal 103 3 3 2 4" xfId="55246" xr:uid="{00000000-0005-0000-0000-00008C370000}"/>
    <cellStyle name="Normal 103 3 3 3" xfId="16551" xr:uid="{00000000-0005-0000-0000-00008D370000}"/>
    <cellStyle name="Normal 103 3 3 3 2" xfId="16552" xr:uid="{00000000-0005-0000-0000-00008E370000}"/>
    <cellStyle name="Normal 103 3 3 3 2 2" xfId="16553" xr:uid="{00000000-0005-0000-0000-00008F370000}"/>
    <cellStyle name="Normal 103 3 3 3 3" xfId="16554" xr:uid="{00000000-0005-0000-0000-000090370000}"/>
    <cellStyle name="Normal 103 3 3 4" xfId="16555" xr:uid="{00000000-0005-0000-0000-000091370000}"/>
    <cellStyle name="Normal 103 3 3 4 2" xfId="16556" xr:uid="{00000000-0005-0000-0000-000092370000}"/>
    <cellStyle name="Normal 103 3 3 4 2 2" xfId="16557" xr:uid="{00000000-0005-0000-0000-000093370000}"/>
    <cellStyle name="Normal 103 3 3 4 3" xfId="16558" xr:uid="{00000000-0005-0000-0000-000094370000}"/>
    <cellStyle name="Normal 103 3 3 5" xfId="16559" xr:uid="{00000000-0005-0000-0000-000095370000}"/>
    <cellStyle name="Normal 103 3 3 5 2" xfId="16560" xr:uid="{00000000-0005-0000-0000-000096370000}"/>
    <cellStyle name="Normal 103 3 3 6" xfId="16561" xr:uid="{00000000-0005-0000-0000-000097370000}"/>
    <cellStyle name="Normal 103 3 3 7" xfId="55245" xr:uid="{00000000-0005-0000-0000-000098370000}"/>
    <cellStyle name="Normal 103 3 4" xfId="16562" xr:uid="{00000000-0005-0000-0000-000099370000}"/>
    <cellStyle name="Normal 103 3 4 2" xfId="16563" xr:uid="{00000000-0005-0000-0000-00009A370000}"/>
    <cellStyle name="Normal 103 3 4 2 2" xfId="16564" xr:uid="{00000000-0005-0000-0000-00009B370000}"/>
    <cellStyle name="Normal 103 3 4 3" xfId="16565" xr:uid="{00000000-0005-0000-0000-00009C370000}"/>
    <cellStyle name="Normal 103 3 5" xfId="16566" xr:uid="{00000000-0005-0000-0000-00009D370000}"/>
    <cellStyle name="Normal 103 3 5 2" xfId="16567" xr:uid="{00000000-0005-0000-0000-00009E370000}"/>
    <cellStyle name="Normal 103 3 5 2 2" xfId="16568" xr:uid="{00000000-0005-0000-0000-00009F370000}"/>
    <cellStyle name="Normal 103 3 5 3" xfId="16569" xr:uid="{00000000-0005-0000-0000-0000A0370000}"/>
    <cellStyle name="Normal 103 3 6" xfId="16570" xr:uid="{00000000-0005-0000-0000-0000A1370000}"/>
    <cellStyle name="Normal 103 3 6 2" xfId="16571" xr:uid="{00000000-0005-0000-0000-0000A2370000}"/>
    <cellStyle name="Normal 103 3 6 2 2" xfId="16572" xr:uid="{00000000-0005-0000-0000-0000A3370000}"/>
    <cellStyle name="Normal 103 3 6 3" xfId="16573" xr:uid="{00000000-0005-0000-0000-0000A4370000}"/>
    <cellStyle name="Normal 103 3 7" xfId="16574" xr:uid="{00000000-0005-0000-0000-0000A5370000}"/>
    <cellStyle name="Normal 103 3 7 2" xfId="16575" xr:uid="{00000000-0005-0000-0000-0000A6370000}"/>
    <cellStyle name="Normal 103 3 8" xfId="16576" xr:uid="{00000000-0005-0000-0000-0000A7370000}"/>
    <cellStyle name="Normal 103 3 8 2" xfId="16577" xr:uid="{00000000-0005-0000-0000-0000A8370000}"/>
    <cellStyle name="Normal 103 3 9" xfId="16578" xr:uid="{00000000-0005-0000-0000-0000A9370000}"/>
    <cellStyle name="Normal 103 3 9 2" xfId="16579" xr:uid="{00000000-0005-0000-0000-0000AA370000}"/>
    <cellStyle name="Normal 103 4" xfId="16580" xr:uid="{00000000-0005-0000-0000-0000AB370000}"/>
    <cellStyle name="Normal 103 4 10" xfId="16581" xr:uid="{00000000-0005-0000-0000-0000AC370000}"/>
    <cellStyle name="Normal 103 4 10 2" xfId="16582" xr:uid="{00000000-0005-0000-0000-0000AD370000}"/>
    <cellStyle name="Normal 103 4 11" xfId="16583" xr:uid="{00000000-0005-0000-0000-0000AE370000}"/>
    <cellStyle name="Normal 103 4 2" xfId="16584" xr:uid="{00000000-0005-0000-0000-0000AF370000}"/>
    <cellStyle name="Normal 103 4 2 2" xfId="16585" xr:uid="{00000000-0005-0000-0000-0000B0370000}"/>
    <cellStyle name="Normal 103 4 2 2 2" xfId="16586" xr:uid="{00000000-0005-0000-0000-0000B1370000}"/>
    <cellStyle name="Normal 103 4 2 2 2 2" xfId="16587" xr:uid="{00000000-0005-0000-0000-0000B2370000}"/>
    <cellStyle name="Normal 103 4 2 2 3" xfId="16588" xr:uid="{00000000-0005-0000-0000-0000B3370000}"/>
    <cellStyle name="Normal 103 4 2 3" xfId="16589" xr:uid="{00000000-0005-0000-0000-0000B4370000}"/>
    <cellStyle name="Normal 103 4 2 3 2" xfId="16590" xr:uid="{00000000-0005-0000-0000-0000B5370000}"/>
    <cellStyle name="Normal 103 4 2 3 2 2" xfId="16591" xr:uid="{00000000-0005-0000-0000-0000B6370000}"/>
    <cellStyle name="Normal 103 4 2 3 3" xfId="16592" xr:uid="{00000000-0005-0000-0000-0000B7370000}"/>
    <cellStyle name="Normal 103 4 2 4" xfId="16593" xr:uid="{00000000-0005-0000-0000-0000B8370000}"/>
    <cellStyle name="Normal 103 4 2 4 2" xfId="16594" xr:uid="{00000000-0005-0000-0000-0000B9370000}"/>
    <cellStyle name="Normal 103 4 2 4 2 2" xfId="16595" xr:uid="{00000000-0005-0000-0000-0000BA370000}"/>
    <cellStyle name="Normal 103 4 2 4 3" xfId="16596" xr:uid="{00000000-0005-0000-0000-0000BB370000}"/>
    <cellStyle name="Normal 103 4 2 5" xfId="16597" xr:uid="{00000000-0005-0000-0000-0000BC370000}"/>
    <cellStyle name="Normal 103 4 2 5 2" xfId="16598" xr:uid="{00000000-0005-0000-0000-0000BD370000}"/>
    <cellStyle name="Normal 103 4 2 6" xfId="16599" xr:uid="{00000000-0005-0000-0000-0000BE370000}"/>
    <cellStyle name="Normal 103 4 2 6 2" xfId="16600" xr:uid="{00000000-0005-0000-0000-0000BF370000}"/>
    <cellStyle name="Normal 103 4 2 7" xfId="16601" xr:uid="{00000000-0005-0000-0000-0000C0370000}"/>
    <cellStyle name="Normal 103 4 3" xfId="16602" xr:uid="{00000000-0005-0000-0000-0000C1370000}"/>
    <cellStyle name="Normal 103 4 3 2" xfId="16603" xr:uid="{00000000-0005-0000-0000-0000C2370000}"/>
    <cellStyle name="Normal 103 4 3 2 2" xfId="16604" xr:uid="{00000000-0005-0000-0000-0000C3370000}"/>
    <cellStyle name="Normal 103 4 3 2 2 2" xfId="16605" xr:uid="{00000000-0005-0000-0000-0000C4370000}"/>
    <cellStyle name="Normal 103 4 3 2 3" xfId="16606" xr:uid="{00000000-0005-0000-0000-0000C5370000}"/>
    <cellStyle name="Normal 103 4 3 3" xfId="16607" xr:uid="{00000000-0005-0000-0000-0000C6370000}"/>
    <cellStyle name="Normal 103 4 3 3 2" xfId="16608" xr:uid="{00000000-0005-0000-0000-0000C7370000}"/>
    <cellStyle name="Normal 103 4 3 3 2 2" xfId="16609" xr:uid="{00000000-0005-0000-0000-0000C8370000}"/>
    <cellStyle name="Normal 103 4 3 3 3" xfId="16610" xr:uid="{00000000-0005-0000-0000-0000C9370000}"/>
    <cellStyle name="Normal 103 4 3 4" xfId="16611" xr:uid="{00000000-0005-0000-0000-0000CA370000}"/>
    <cellStyle name="Normal 103 4 3 4 2" xfId="16612" xr:uid="{00000000-0005-0000-0000-0000CB370000}"/>
    <cellStyle name="Normal 103 4 3 4 2 2" xfId="16613" xr:uid="{00000000-0005-0000-0000-0000CC370000}"/>
    <cellStyle name="Normal 103 4 3 4 3" xfId="16614" xr:uid="{00000000-0005-0000-0000-0000CD370000}"/>
    <cellStyle name="Normal 103 4 3 5" xfId="16615" xr:uid="{00000000-0005-0000-0000-0000CE370000}"/>
    <cellStyle name="Normal 103 4 3 5 2" xfId="16616" xr:uid="{00000000-0005-0000-0000-0000CF370000}"/>
    <cellStyle name="Normal 103 4 3 6" xfId="16617" xr:uid="{00000000-0005-0000-0000-0000D0370000}"/>
    <cellStyle name="Normal 103 4 4" xfId="16618" xr:uid="{00000000-0005-0000-0000-0000D1370000}"/>
    <cellStyle name="Normal 103 4 4 2" xfId="16619" xr:uid="{00000000-0005-0000-0000-0000D2370000}"/>
    <cellStyle name="Normal 103 4 4 2 2" xfId="16620" xr:uid="{00000000-0005-0000-0000-0000D3370000}"/>
    <cellStyle name="Normal 103 4 4 3" xfId="16621" xr:uid="{00000000-0005-0000-0000-0000D4370000}"/>
    <cellStyle name="Normal 103 4 5" xfId="16622" xr:uid="{00000000-0005-0000-0000-0000D5370000}"/>
    <cellStyle name="Normal 103 4 5 2" xfId="16623" xr:uid="{00000000-0005-0000-0000-0000D6370000}"/>
    <cellStyle name="Normal 103 4 5 2 2" xfId="16624" xr:uid="{00000000-0005-0000-0000-0000D7370000}"/>
    <cellStyle name="Normal 103 4 5 3" xfId="16625" xr:uid="{00000000-0005-0000-0000-0000D8370000}"/>
    <cellStyle name="Normal 103 4 6" xfId="16626" xr:uid="{00000000-0005-0000-0000-0000D9370000}"/>
    <cellStyle name="Normal 103 4 6 2" xfId="16627" xr:uid="{00000000-0005-0000-0000-0000DA370000}"/>
    <cellStyle name="Normal 103 4 6 2 2" xfId="16628" xr:uid="{00000000-0005-0000-0000-0000DB370000}"/>
    <cellStyle name="Normal 103 4 6 3" xfId="16629" xr:uid="{00000000-0005-0000-0000-0000DC370000}"/>
    <cellStyle name="Normal 103 4 7" xfId="16630" xr:uid="{00000000-0005-0000-0000-0000DD370000}"/>
    <cellStyle name="Normal 103 4 7 2" xfId="16631" xr:uid="{00000000-0005-0000-0000-0000DE370000}"/>
    <cellStyle name="Normal 103 4 8" xfId="16632" xr:uid="{00000000-0005-0000-0000-0000DF370000}"/>
    <cellStyle name="Normal 103 4 8 2" xfId="16633" xr:uid="{00000000-0005-0000-0000-0000E0370000}"/>
    <cellStyle name="Normal 103 4 9" xfId="16634" xr:uid="{00000000-0005-0000-0000-0000E1370000}"/>
    <cellStyle name="Normal 103 4 9 2" xfId="16635" xr:uid="{00000000-0005-0000-0000-0000E2370000}"/>
    <cellStyle name="Normal 103 5" xfId="16636" xr:uid="{00000000-0005-0000-0000-0000E3370000}"/>
    <cellStyle name="Normal 103 5 2" xfId="16637" xr:uid="{00000000-0005-0000-0000-0000E4370000}"/>
    <cellStyle name="Normal 103 5 2 2" xfId="16638" xr:uid="{00000000-0005-0000-0000-0000E5370000}"/>
    <cellStyle name="Normal 103 5 2 2 2" xfId="16639" xr:uid="{00000000-0005-0000-0000-0000E6370000}"/>
    <cellStyle name="Normal 103 5 2 3" xfId="16640" xr:uid="{00000000-0005-0000-0000-0000E7370000}"/>
    <cellStyle name="Normal 103 5 3" xfId="16641" xr:uid="{00000000-0005-0000-0000-0000E8370000}"/>
    <cellStyle name="Normal 103 5 3 2" xfId="16642" xr:uid="{00000000-0005-0000-0000-0000E9370000}"/>
    <cellStyle name="Normal 103 5 3 2 2" xfId="16643" xr:uid="{00000000-0005-0000-0000-0000EA370000}"/>
    <cellStyle name="Normal 103 5 3 3" xfId="16644" xr:uid="{00000000-0005-0000-0000-0000EB370000}"/>
    <cellStyle name="Normal 103 5 4" xfId="16645" xr:uid="{00000000-0005-0000-0000-0000EC370000}"/>
    <cellStyle name="Normal 103 5 4 2" xfId="16646" xr:uid="{00000000-0005-0000-0000-0000ED370000}"/>
    <cellStyle name="Normal 103 5 4 2 2" xfId="16647" xr:uid="{00000000-0005-0000-0000-0000EE370000}"/>
    <cellStyle name="Normal 103 5 4 3" xfId="16648" xr:uid="{00000000-0005-0000-0000-0000EF370000}"/>
    <cellStyle name="Normal 103 5 5" xfId="16649" xr:uid="{00000000-0005-0000-0000-0000F0370000}"/>
    <cellStyle name="Normal 103 5 5 2" xfId="16650" xr:uid="{00000000-0005-0000-0000-0000F1370000}"/>
    <cellStyle name="Normal 103 5 6" xfId="16651" xr:uid="{00000000-0005-0000-0000-0000F2370000}"/>
    <cellStyle name="Normal 103 5 6 2" xfId="16652" xr:uid="{00000000-0005-0000-0000-0000F3370000}"/>
    <cellStyle name="Normal 103 5 7" xfId="16653" xr:uid="{00000000-0005-0000-0000-0000F4370000}"/>
    <cellStyle name="Normal 103 6" xfId="16654" xr:uid="{00000000-0005-0000-0000-0000F5370000}"/>
    <cellStyle name="Normal 103 6 2" xfId="16655" xr:uid="{00000000-0005-0000-0000-0000F6370000}"/>
    <cellStyle name="Normal 103 6 2 2" xfId="16656" xr:uid="{00000000-0005-0000-0000-0000F7370000}"/>
    <cellStyle name="Normal 103 6 2 2 2" xfId="16657" xr:uid="{00000000-0005-0000-0000-0000F8370000}"/>
    <cellStyle name="Normal 103 6 2 3" xfId="16658" xr:uid="{00000000-0005-0000-0000-0000F9370000}"/>
    <cellStyle name="Normal 103 6 3" xfId="16659" xr:uid="{00000000-0005-0000-0000-0000FA370000}"/>
    <cellStyle name="Normal 103 6 3 2" xfId="16660" xr:uid="{00000000-0005-0000-0000-0000FB370000}"/>
    <cellStyle name="Normal 103 6 3 2 2" xfId="16661" xr:uid="{00000000-0005-0000-0000-0000FC370000}"/>
    <cellStyle name="Normal 103 6 3 3" xfId="16662" xr:uid="{00000000-0005-0000-0000-0000FD370000}"/>
    <cellStyle name="Normal 103 6 4" xfId="16663" xr:uid="{00000000-0005-0000-0000-0000FE370000}"/>
    <cellStyle name="Normal 103 6 4 2" xfId="16664" xr:uid="{00000000-0005-0000-0000-0000FF370000}"/>
    <cellStyle name="Normal 103 6 4 2 2" xfId="16665" xr:uid="{00000000-0005-0000-0000-000000380000}"/>
    <cellStyle name="Normal 103 6 4 3" xfId="16666" xr:uid="{00000000-0005-0000-0000-000001380000}"/>
    <cellStyle name="Normal 103 6 5" xfId="16667" xr:uid="{00000000-0005-0000-0000-000002380000}"/>
    <cellStyle name="Normal 103 6 5 2" xfId="16668" xr:uid="{00000000-0005-0000-0000-000003380000}"/>
    <cellStyle name="Normal 103 6 6" xfId="16669" xr:uid="{00000000-0005-0000-0000-000004380000}"/>
    <cellStyle name="Normal 103 7" xfId="16670" xr:uid="{00000000-0005-0000-0000-000005380000}"/>
    <cellStyle name="Normal 103 7 2" xfId="16671" xr:uid="{00000000-0005-0000-0000-000006380000}"/>
    <cellStyle name="Normal 103 7 2 2" xfId="16672" xr:uid="{00000000-0005-0000-0000-000007380000}"/>
    <cellStyle name="Normal 103 7 3" xfId="16673" xr:uid="{00000000-0005-0000-0000-000008380000}"/>
    <cellStyle name="Normal 103 8" xfId="16674" xr:uid="{00000000-0005-0000-0000-000009380000}"/>
    <cellStyle name="Normal 103 8 2" xfId="16675" xr:uid="{00000000-0005-0000-0000-00000A380000}"/>
    <cellStyle name="Normal 103 8 2 2" xfId="16676" xr:uid="{00000000-0005-0000-0000-00000B380000}"/>
    <cellStyle name="Normal 103 8 3" xfId="16677" xr:uid="{00000000-0005-0000-0000-00000C380000}"/>
    <cellStyle name="Normal 103 9" xfId="16678" xr:uid="{00000000-0005-0000-0000-00000D380000}"/>
    <cellStyle name="Normal 103 9 2" xfId="16679" xr:uid="{00000000-0005-0000-0000-00000E380000}"/>
    <cellStyle name="Normal 103 9 2 2" xfId="16680" xr:uid="{00000000-0005-0000-0000-00000F380000}"/>
    <cellStyle name="Normal 103 9 3" xfId="16681" xr:uid="{00000000-0005-0000-0000-000010380000}"/>
    <cellStyle name="Normal 104" xfId="16682" xr:uid="{00000000-0005-0000-0000-000011380000}"/>
    <cellStyle name="Normal 104 10" xfId="16683" xr:uid="{00000000-0005-0000-0000-000012380000}"/>
    <cellStyle name="Normal 104 10 2" xfId="16684" xr:uid="{00000000-0005-0000-0000-000013380000}"/>
    <cellStyle name="Normal 104 11" xfId="16685" xr:uid="{00000000-0005-0000-0000-000014380000}"/>
    <cellStyle name="Normal 104 11 2" xfId="16686" xr:uid="{00000000-0005-0000-0000-000015380000}"/>
    <cellStyle name="Normal 104 12" xfId="16687" xr:uid="{00000000-0005-0000-0000-000016380000}"/>
    <cellStyle name="Normal 104 12 2" xfId="16688" xr:uid="{00000000-0005-0000-0000-000017380000}"/>
    <cellStyle name="Normal 104 13" xfId="16689" xr:uid="{00000000-0005-0000-0000-000018380000}"/>
    <cellStyle name="Normal 104 13 2" xfId="16690" xr:uid="{00000000-0005-0000-0000-000019380000}"/>
    <cellStyle name="Normal 104 14" xfId="16691" xr:uid="{00000000-0005-0000-0000-00001A380000}"/>
    <cellStyle name="Normal 104 15" xfId="55247" xr:uid="{00000000-0005-0000-0000-00001B380000}"/>
    <cellStyle name="Normal 104 2" xfId="16692" xr:uid="{00000000-0005-0000-0000-00001C380000}"/>
    <cellStyle name="Normal 104 2 10" xfId="16693" xr:uid="{00000000-0005-0000-0000-00001D380000}"/>
    <cellStyle name="Normal 104 2 10 2" xfId="16694" xr:uid="{00000000-0005-0000-0000-00001E380000}"/>
    <cellStyle name="Normal 104 2 11" xfId="16695" xr:uid="{00000000-0005-0000-0000-00001F380000}"/>
    <cellStyle name="Normal 104 2 12" xfId="55248" xr:uid="{00000000-0005-0000-0000-000020380000}"/>
    <cellStyle name="Normal 104 2 2" xfId="16696" xr:uid="{00000000-0005-0000-0000-000021380000}"/>
    <cellStyle name="Normal 104 2 2 2" xfId="16697" xr:uid="{00000000-0005-0000-0000-000022380000}"/>
    <cellStyle name="Normal 104 2 2 2 2" xfId="16698" xr:uid="{00000000-0005-0000-0000-000023380000}"/>
    <cellStyle name="Normal 104 2 2 2 2 2" xfId="16699" xr:uid="{00000000-0005-0000-0000-000024380000}"/>
    <cellStyle name="Normal 104 2 2 2 3" xfId="16700" xr:uid="{00000000-0005-0000-0000-000025380000}"/>
    <cellStyle name="Normal 104 2 2 2 4" xfId="55250" xr:uid="{00000000-0005-0000-0000-000026380000}"/>
    <cellStyle name="Normal 104 2 2 3" xfId="16701" xr:uid="{00000000-0005-0000-0000-000027380000}"/>
    <cellStyle name="Normal 104 2 2 3 2" xfId="16702" xr:uid="{00000000-0005-0000-0000-000028380000}"/>
    <cellStyle name="Normal 104 2 2 3 2 2" xfId="16703" xr:uid="{00000000-0005-0000-0000-000029380000}"/>
    <cellStyle name="Normal 104 2 2 3 2 3" xfId="55252" xr:uid="{00000000-0005-0000-0000-00002A380000}"/>
    <cellStyle name="Normal 104 2 2 3 3" xfId="16704" xr:uid="{00000000-0005-0000-0000-00002B380000}"/>
    <cellStyle name="Normal 104 2 2 3 4" xfId="55251" xr:uid="{00000000-0005-0000-0000-00002C380000}"/>
    <cellStyle name="Normal 104 2 2 4" xfId="16705" xr:uid="{00000000-0005-0000-0000-00002D380000}"/>
    <cellStyle name="Normal 104 2 2 4 2" xfId="16706" xr:uid="{00000000-0005-0000-0000-00002E380000}"/>
    <cellStyle name="Normal 104 2 2 4 2 2" xfId="16707" xr:uid="{00000000-0005-0000-0000-00002F380000}"/>
    <cellStyle name="Normal 104 2 2 4 3" xfId="16708" xr:uid="{00000000-0005-0000-0000-000030380000}"/>
    <cellStyle name="Normal 104 2 2 5" xfId="16709" xr:uid="{00000000-0005-0000-0000-000031380000}"/>
    <cellStyle name="Normal 104 2 2 5 2" xfId="16710" xr:uid="{00000000-0005-0000-0000-000032380000}"/>
    <cellStyle name="Normal 104 2 2 6" xfId="16711" xr:uid="{00000000-0005-0000-0000-000033380000}"/>
    <cellStyle name="Normal 104 2 2 6 2" xfId="16712" xr:uid="{00000000-0005-0000-0000-000034380000}"/>
    <cellStyle name="Normal 104 2 2 7" xfId="16713" xr:uid="{00000000-0005-0000-0000-000035380000}"/>
    <cellStyle name="Normal 104 2 2 8" xfId="55249" xr:uid="{00000000-0005-0000-0000-000036380000}"/>
    <cellStyle name="Normal 104 2 3" xfId="16714" xr:uid="{00000000-0005-0000-0000-000037380000}"/>
    <cellStyle name="Normal 104 2 3 2" xfId="16715" xr:uid="{00000000-0005-0000-0000-000038380000}"/>
    <cellStyle name="Normal 104 2 3 2 2" xfId="16716" xr:uid="{00000000-0005-0000-0000-000039380000}"/>
    <cellStyle name="Normal 104 2 3 2 2 2" xfId="16717" xr:uid="{00000000-0005-0000-0000-00003A380000}"/>
    <cellStyle name="Normal 104 2 3 2 3" xfId="16718" xr:uid="{00000000-0005-0000-0000-00003B380000}"/>
    <cellStyle name="Normal 104 2 3 3" xfId="16719" xr:uid="{00000000-0005-0000-0000-00003C380000}"/>
    <cellStyle name="Normal 104 2 3 3 2" xfId="16720" xr:uid="{00000000-0005-0000-0000-00003D380000}"/>
    <cellStyle name="Normal 104 2 3 3 2 2" xfId="16721" xr:uid="{00000000-0005-0000-0000-00003E380000}"/>
    <cellStyle name="Normal 104 2 3 3 3" xfId="16722" xr:uid="{00000000-0005-0000-0000-00003F380000}"/>
    <cellStyle name="Normal 104 2 3 4" xfId="16723" xr:uid="{00000000-0005-0000-0000-000040380000}"/>
    <cellStyle name="Normal 104 2 3 4 2" xfId="16724" xr:uid="{00000000-0005-0000-0000-000041380000}"/>
    <cellStyle name="Normal 104 2 3 4 2 2" xfId="16725" xr:uid="{00000000-0005-0000-0000-000042380000}"/>
    <cellStyle name="Normal 104 2 3 4 3" xfId="16726" xr:uid="{00000000-0005-0000-0000-000043380000}"/>
    <cellStyle name="Normal 104 2 3 5" xfId="16727" xr:uid="{00000000-0005-0000-0000-000044380000}"/>
    <cellStyle name="Normal 104 2 3 5 2" xfId="16728" xr:uid="{00000000-0005-0000-0000-000045380000}"/>
    <cellStyle name="Normal 104 2 3 6" xfId="16729" xr:uid="{00000000-0005-0000-0000-000046380000}"/>
    <cellStyle name="Normal 104 2 4" xfId="16730" xr:uid="{00000000-0005-0000-0000-000047380000}"/>
    <cellStyle name="Normal 104 2 4 2" xfId="16731" xr:uid="{00000000-0005-0000-0000-000048380000}"/>
    <cellStyle name="Normal 104 2 4 2 2" xfId="16732" xr:uid="{00000000-0005-0000-0000-000049380000}"/>
    <cellStyle name="Normal 104 2 4 3" xfId="16733" xr:uid="{00000000-0005-0000-0000-00004A380000}"/>
    <cellStyle name="Normal 104 2 5" xfId="16734" xr:uid="{00000000-0005-0000-0000-00004B380000}"/>
    <cellStyle name="Normal 104 2 5 2" xfId="16735" xr:uid="{00000000-0005-0000-0000-00004C380000}"/>
    <cellStyle name="Normal 104 2 5 2 2" xfId="16736" xr:uid="{00000000-0005-0000-0000-00004D380000}"/>
    <cellStyle name="Normal 104 2 5 3" xfId="16737" xr:uid="{00000000-0005-0000-0000-00004E380000}"/>
    <cellStyle name="Normal 104 2 6" xfId="16738" xr:uid="{00000000-0005-0000-0000-00004F380000}"/>
    <cellStyle name="Normal 104 2 6 2" xfId="16739" xr:uid="{00000000-0005-0000-0000-000050380000}"/>
    <cellStyle name="Normal 104 2 6 2 2" xfId="16740" xr:uid="{00000000-0005-0000-0000-000051380000}"/>
    <cellStyle name="Normal 104 2 6 3" xfId="16741" xr:uid="{00000000-0005-0000-0000-000052380000}"/>
    <cellStyle name="Normal 104 2 7" xfId="16742" xr:uid="{00000000-0005-0000-0000-000053380000}"/>
    <cellStyle name="Normal 104 2 7 2" xfId="16743" xr:uid="{00000000-0005-0000-0000-000054380000}"/>
    <cellStyle name="Normal 104 2 8" xfId="16744" xr:uid="{00000000-0005-0000-0000-000055380000}"/>
    <cellStyle name="Normal 104 2 8 2" xfId="16745" xr:uid="{00000000-0005-0000-0000-000056380000}"/>
    <cellStyle name="Normal 104 2 9" xfId="16746" xr:uid="{00000000-0005-0000-0000-000057380000}"/>
    <cellStyle name="Normal 104 2 9 2" xfId="16747" xr:uid="{00000000-0005-0000-0000-000058380000}"/>
    <cellStyle name="Normal 104 3" xfId="16748" xr:uid="{00000000-0005-0000-0000-000059380000}"/>
    <cellStyle name="Normal 104 3 10" xfId="16749" xr:uid="{00000000-0005-0000-0000-00005A380000}"/>
    <cellStyle name="Normal 104 3 10 2" xfId="16750" xr:uid="{00000000-0005-0000-0000-00005B380000}"/>
    <cellStyle name="Normal 104 3 11" xfId="16751" xr:uid="{00000000-0005-0000-0000-00005C380000}"/>
    <cellStyle name="Normal 104 3 12" xfId="55253" xr:uid="{00000000-0005-0000-0000-00005D380000}"/>
    <cellStyle name="Normal 104 3 2" xfId="16752" xr:uid="{00000000-0005-0000-0000-00005E380000}"/>
    <cellStyle name="Normal 104 3 2 2" xfId="16753" xr:uid="{00000000-0005-0000-0000-00005F380000}"/>
    <cellStyle name="Normal 104 3 2 2 2" xfId="16754" xr:uid="{00000000-0005-0000-0000-000060380000}"/>
    <cellStyle name="Normal 104 3 2 2 2 2" xfId="16755" xr:uid="{00000000-0005-0000-0000-000061380000}"/>
    <cellStyle name="Normal 104 3 2 2 3" xfId="16756" xr:uid="{00000000-0005-0000-0000-000062380000}"/>
    <cellStyle name="Normal 104 3 2 3" xfId="16757" xr:uid="{00000000-0005-0000-0000-000063380000}"/>
    <cellStyle name="Normal 104 3 2 3 2" xfId="16758" xr:uid="{00000000-0005-0000-0000-000064380000}"/>
    <cellStyle name="Normal 104 3 2 3 2 2" xfId="16759" xr:uid="{00000000-0005-0000-0000-000065380000}"/>
    <cellStyle name="Normal 104 3 2 3 3" xfId="16760" xr:uid="{00000000-0005-0000-0000-000066380000}"/>
    <cellStyle name="Normal 104 3 2 4" xfId="16761" xr:uid="{00000000-0005-0000-0000-000067380000}"/>
    <cellStyle name="Normal 104 3 2 4 2" xfId="16762" xr:uid="{00000000-0005-0000-0000-000068380000}"/>
    <cellStyle name="Normal 104 3 2 4 2 2" xfId="16763" xr:uid="{00000000-0005-0000-0000-000069380000}"/>
    <cellStyle name="Normal 104 3 2 4 3" xfId="16764" xr:uid="{00000000-0005-0000-0000-00006A380000}"/>
    <cellStyle name="Normal 104 3 2 5" xfId="16765" xr:uid="{00000000-0005-0000-0000-00006B380000}"/>
    <cellStyle name="Normal 104 3 2 5 2" xfId="16766" xr:uid="{00000000-0005-0000-0000-00006C380000}"/>
    <cellStyle name="Normal 104 3 2 6" xfId="16767" xr:uid="{00000000-0005-0000-0000-00006D380000}"/>
    <cellStyle name="Normal 104 3 2 6 2" xfId="16768" xr:uid="{00000000-0005-0000-0000-00006E380000}"/>
    <cellStyle name="Normal 104 3 2 7" xfId="16769" xr:uid="{00000000-0005-0000-0000-00006F380000}"/>
    <cellStyle name="Normal 104 3 2 8" xfId="55254" xr:uid="{00000000-0005-0000-0000-000070380000}"/>
    <cellStyle name="Normal 104 3 3" xfId="16770" xr:uid="{00000000-0005-0000-0000-000071380000}"/>
    <cellStyle name="Normal 104 3 3 2" xfId="16771" xr:uid="{00000000-0005-0000-0000-000072380000}"/>
    <cellStyle name="Normal 104 3 3 2 2" xfId="16772" xr:uid="{00000000-0005-0000-0000-000073380000}"/>
    <cellStyle name="Normal 104 3 3 2 2 2" xfId="16773" xr:uid="{00000000-0005-0000-0000-000074380000}"/>
    <cellStyle name="Normal 104 3 3 2 3" xfId="16774" xr:uid="{00000000-0005-0000-0000-000075380000}"/>
    <cellStyle name="Normal 104 3 3 2 4" xfId="55256" xr:uid="{00000000-0005-0000-0000-000076380000}"/>
    <cellStyle name="Normal 104 3 3 3" xfId="16775" xr:uid="{00000000-0005-0000-0000-000077380000}"/>
    <cellStyle name="Normal 104 3 3 3 2" xfId="16776" xr:uid="{00000000-0005-0000-0000-000078380000}"/>
    <cellStyle name="Normal 104 3 3 3 2 2" xfId="16777" xr:uid="{00000000-0005-0000-0000-000079380000}"/>
    <cellStyle name="Normal 104 3 3 3 3" xfId="16778" xr:uid="{00000000-0005-0000-0000-00007A380000}"/>
    <cellStyle name="Normal 104 3 3 4" xfId="16779" xr:uid="{00000000-0005-0000-0000-00007B380000}"/>
    <cellStyle name="Normal 104 3 3 4 2" xfId="16780" xr:uid="{00000000-0005-0000-0000-00007C380000}"/>
    <cellStyle name="Normal 104 3 3 4 2 2" xfId="16781" xr:uid="{00000000-0005-0000-0000-00007D380000}"/>
    <cellStyle name="Normal 104 3 3 4 3" xfId="16782" xr:uid="{00000000-0005-0000-0000-00007E380000}"/>
    <cellStyle name="Normal 104 3 3 5" xfId="16783" xr:uid="{00000000-0005-0000-0000-00007F380000}"/>
    <cellStyle name="Normal 104 3 3 5 2" xfId="16784" xr:uid="{00000000-0005-0000-0000-000080380000}"/>
    <cellStyle name="Normal 104 3 3 6" xfId="16785" xr:uid="{00000000-0005-0000-0000-000081380000}"/>
    <cellStyle name="Normal 104 3 3 7" xfId="55255" xr:uid="{00000000-0005-0000-0000-000082380000}"/>
    <cellStyle name="Normal 104 3 4" xfId="16786" xr:uid="{00000000-0005-0000-0000-000083380000}"/>
    <cellStyle name="Normal 104 3 4 2" xfId="16787" xr:uid="{00000000-0005-0000-0000-000084380000}"/>
    <cellStyle name="Normal 104 3 4 2 2" xfId="16788" xr:uid="{00000000-0005-0000-0000-000085380000}"/>
    <cellStyle name="Normal 104 3 4 3" xfId="16789" xr:uid="{00000000-0005-0000-0000-000086380000}"/>
    <cellStyle name="Normal 104 3 5" xfId="16790" xr:uid="{00000000-0005-0000-0000-000087380000}"/>
    <cellStyle name="Normal 104 3 5 2" xfId="16791" xr:uid="{00000000-0005-0000-0000-000088380000}"/>
    <cellStyle name="Normal 104 3 5 2 2" xfId="16792" xr:uid="{00000000-0005-0000-0000-000089380000}"/>
    <cellStyle name="Normal 104 3 5 3" xfId="16793" xr:uid="{00000000-0005-0000-0000-00008A380000}"/>
    <cellStyle name="Normal 104 3 6" xfId="16794" xr:uid="{00000000-0005-0000-0000-00008B380000}"/>
    <cellStyle name="Normal 104 3 6 2" xfId="16795" xr:uid="{00000000-0005-0000-0000-00008C380000}"/>
    <cellStyle name="Normal 104 3 6 2 2" xfId="16796" xr:uid="{00000000-0005-0000-0000-00008D380000}"/>
    <cellStyle name="Normal 104 3 6 3" xfId="16797" xr:uid="{00000000-0005-0000-0000-00008E380000}"/>
    <cellStyle name="Normal 104 3 7" xfId="16798" xr:uid="{00000000-0005-0000-0000-00008F380000}"/>
    <cellStyle name="Normal 104 3 7 2" xfId="16799" xr:uid="{00000000-0005-0000-0000-000090380000}"/>
    <cellStyle name="Normal 104 3 8" xfId="16800" xr:uid="{00000000-0005-0000-0000-000091380000}"/>
    <cellStyle name="Normal 104 3 8 2" xfId="16801" xr:uid="{00000000-0005-0000-0000-000092380000}"/>
    <cellStyle name="Normal 104 3 9" xfId="16802" xr:uid="{00000000-0005-0000-0000-000093380000}"/>
    <cellStyle name="Normal 104 3 9 2" xfId="16803" xr:uid="{00000000-0005-0000-0000-000094380000}"/>
    <cellStyle name="Normal 104 4" xfId="16804" xr:uid="{00000000-0005-0000-0000-000095380000}"/>
    <cellStyle name="Normal 104 4 10" xfId="16805" xr:uid="{00000000-0005-0000-0000-000096380000}"/>
    <cellStyle name="Normal 104 4 10 2" xfId="16806" xr:uid="{00000000-0005-0000-0000-000097380000}"/>
    <cellStyle name="Normal 104 4 11" xfId="16807" xr:uid="{00000000-0005-0000-0000-000098380000}"/>
    <cellStyle name="Normal 104 4 2" xfId="16808" xr:uid="{00000000-0005-0000-0000-000099380000}"/>
    <cellStyle name="Normal 104 4 2 2" xfId="16809" xr:uid="{00000000-0005-0000-0000-00009A380000}"/>
    <cellStyle name="Normal 104 4 2 2 2" xfId="16810" xr:uid="{00000000-0005-0000-0000-00009B380000}"/>
    <cellStyle name="Normal 104 4 2 2 2 2" xfId="16811" xr:uid="{00000000-0005-0000-0000-00009C380000}"/>
    <cellStyle name="Normal 104 4 2 2 3" xfId="16812" xr:uid="{00000000-0005-0000-0000-00009D380000}"/>
    <cellStyle name="Normal 104 4 2 3" xfId="16813" xr:uid="{00000000-0005-0000-0000-00009E380000}"/>
    <cellStyle name="Normal 104 4 2 3 2" xfId="16814" xr:uid="{00000000-0005-0000-0000-00009F380000}"/>
    <cellStyle name="Normal 104 4 2 3 2 2" xfId="16815" xr:uid="{00000000-0005-0000-0000-0000A0380000}"/>
    <cellStyle name="Normal 104 4 2 3 3" xfId="16816" xr:uid="{00000000-0005-0000-0000-0000A1380000}"/>
    <cellStyle name="Normal 104 4 2 4" xfId="16817" xr:uid="{00000000-0005-0000-0000-0000A2380000}"/>
    <cellStyle name="Normal 104 4 2 4 2" xfId="16818" xr:uid="{00000000-0005-0000-0000-0000A3380000}"/>
    <cellStyle name="Normal 104 4 2 4 2 2" xfId="16819" xr:uid="{00000000-0005-0000-0000-0000A4380000}"/>
    <cellStyle name="Normal 104 4 2 4 3" xfId="16820" xr:uid="{00000000-0005-0000-0000-0000A5380000}"/>
    <cellStyle name="Normal 104 4 2 5" xfId="16821" xr:uid="{00000000-0005-0000-0000-0000A6380000}"/>
    <cellStyle name="Normal 104 4 2 5 2" xfId="16822" xr:uid="{00000000-0005-0000-0000-0000A7380000}"/>
    <cellStyle name="Normal 104 4 2 6" xfId="16823" xr:uid="{00000000-0005-0000-0000-0000A8380000}"/>
    <cellStyle name="Normal 104 4 2 6 2" xfId="16824" xr:uid="{00000000-0005-0000-0000-0000A9380000}"/>
    <cellStyle name="Normal 104 4 2 7" xfId="16825" xr:uid="{00000000-0005-0000-0000-0000AA380000}"/>
    <cellStyle name="Normal 104 4 3" xfId="16826" xr:uid="{00000000-0005-0000-0000-0000AB380000}"/>
    <cellStyle name="Normal 104 4 3 2" xfId="16827" xr:uid="{00000000-0005-0000-0000-0000AC380000}"/>
    <cellStyle name="Normal 104 4 3 2 2" xfId="16828" xr:uid="{00000000-0005-0000-0000-0000AD380000}"/>
    <cellStyle name="Normal 104 4 3 2 2 2" xfId="16829" xr:uid="{00000000-0005-0000-0000-0000AE380000}"/>
    <cellStyle name="Normal 104 4 3 2 3" xfId="16830" xr:uid="{00000000-0005-0000-0000-0000AF380000}"/>
    <cellStyle name="Normal 104 4 3 3" xfId="16831" xr:uid="{00000000-0005-0000-0000-0000B0380000}"/>
    <cellStyle name="Normal 104 4 3 3 2" xfId="16832" xr:uid="{00000000-0005-0000-0000-0000B1380000}"/>
    <cellStyle name="Normal 104 4 3 3 2 2" xfId="16833" xr:uid="{00000000-0005-0000-0000-0000B2380000}"/>
    <cellStyle name="Normal 104 4 3 3 3" xfId="16834" xr:uid="{00000000-0005-0000-0000-0000B3380000}"/>
    <cellStyle name="Normal 104 4 3 4" xfId="16835" xr:uid="{00000000-0005-0000-0000-0000B4380000}"/>
    <cellStyle name="Normal 104 4 3 4 2" xfId="16836" xr:uid="{00000000-0005-0000-0000-0000B5380000}"/>
    <cellStyle name="Normal 104 4 3 4 2 2" xfId="16837" xr:uid="{00000000-0005-0000-0000-0000B6380000}"/>
    <cellStyle name="Normal 104 4 3 4 3" xfId="16838" xr:uid="{00000000-0005-0000-0000-0000B7380000}"/>
    <cellStyle name="Normal 104 4 3 5" xfId="16839" xr:uid="{00000000-0005-0000-0000-0000B8380000}"/>
    <cellStyle name="Normal 104 4 3 5 2" xfId="16840" xr:uid="{00000000-0005-0000-0000-0000B9380000}"/>
    <cellStyle name="Normal 104 4 3 6" xfId="16841" xr:uid="{00000000-0005-0000-0000-0000BA380000}"/>
    <cellStyle name="Normal 104 4 4" xfId="16842" xr:uid="{00000000-0005-0000-0000-0000BB380000}"/>
    <cellStyle name="Normal 104 4 4 2" xfId="16843" xr:uid="{00000000-0005-0000-0000-0000BC380000}"/>
    <cellStyle name="Normal 104 4 4 2 2" xfId="16844" xr:uid="{00000000-0005-0000-0000-0000BD380000}"/>
    <cellStyle name="Normal 104 4 4 3" xfId="16845" xr:uid="{00000000-0005-0000-0000-0000BE380000}"/>
    <cellStyle name="Normal 104 4 5" xfId="16846" xr:uid="{00000000-0005-0000-0000-0000BF380000}"/>
    <cellStyle name="Normal 104 4 5 2" xfId="16847" xr:uid="{00000000-0005-0000-0000-0000C0380000}"/>
    <cellStyle name="Normal 104 4 5 2 2" xfId="16848" xr:uid="{00000000-0005-0000-0000-0000C1380000}"/>
    <cellStyle name="Normal 104 4 5 3" xfId="16849" xr:uid="{00000000-0005-0000-0000-0000C2380000}"/>
    <cellStyle name="Normal 104 4 6" xfId="16850" xr:uid="{00000000-0005-0000-0000-0000C3380000}"/>
    <cellStyle name="Normal 104 4 6 2" xfId="16851" xr:uid="{00000000-0005-0000-0000-0000C4380000}"/>
    <cellStyle name="Normal 104 4 6 2 2" xfId="16852" xr:uid="{00000000-0005-0000-0000-0000C5380000}"/>
    <cellStyle name="Normal 104 4 6 3" xfId="16853" xr:uid="{00000000-0005-0000-0000-0000C6380000}"/>
    <cellStyle name="Normal 104 4 7" xfId="16854" xr:uid="{00000000-0005-0000-0000-0000C7380000}"/>
    <cellStyle name="Normal 104 4 7 2" xfId="16855" xr:uid="{00000000-0005-0000-0000-0000C8380000}"/>
    <cellStyle name="Normal 104 4 8" xfId="16856" xr:uid="{00000000-0005-0000-0000-0000C9380000}"/>
    <cellStyle name="Normal 104 4 8 2" xfId="16857" xr:uid="{00000000-0005-0000-0000-0000CA380000}"/>
    <cellStyle name="Normal 104 4 9" xfId="16858" xr:uid="{00000000-0005-0000-0000-0000CB380000}"/>
    <cellStyle name="Normal 104 4 9 2" xfId="16859" xr:uid="{00000000-0005-0000-0000-0000CC380000}"/>
    <cellStyle name="Normal 104 5" xfId="16860" xr:uid="{00000000-0005-0000-0000-0000CD380000}"/>
    <cellStyle name="Normal 104 5 2" xfId="16861" xr:uid="{00000000-0005-0000-0000-0000CE380000}"/>
    <cellStyle name="Normal 104 5 2 2" xfId="16862" xr:uid="{00000000-0005-0000-0000-0000CF380000}"/>
    <cellStyle name="Normal 104 5 2 2 2" xfId="16863" xr:uid="{00000000-0005-0000-0000-0000D0380000}"/>
    <cellStyle name="Normal 104 5 2 3" xfId="16864" xr:uid="{00000000-0005-0000-0000-0000D1380000}"/>
    <cellStyle name="Normal 104 5 3" xfId="16865" xr:uid="{00000000-0005-0000-0000-0000D2380000}"/>
    <cellStyle name="Normal 104 5 3 2" xfId="16866" xr:uid="{00000000-0005-0000-0000-0000D3380000}"/>
    <cellStyle name="Normal 104 5 3 2 2" xfId="16867" xr:uid="{00000000-0005-0000-0000-0000D4380000}"/>
    <cellStyle name="Normal 104 5 3 3" xfId="16868" xr:uid="{00000000-0005-0000-0000-0000D5380000}"/>
    <cellStyle name="Normal 104 5 4" xfId="16869" xr:uid="{00000000-0005-0000-0000-0000D6380000}"/>
    <cellStyle name="Normal 104 5 4 2" xfId="16870" xr:uid="{00000000-0005-0000-0000-0000D7380000}"/>
    <cellStyle name="Normal 104 5 4 2 2" xfId="16871" xr:uid="{00000000-0005-0000-0000-0000D8380000}"/>
    <cellStyle name="Normal 104 5 4 3" xfId="16872" xr:uid="{00000000-0005-0000-0000-0000D9380000}"/>
    <cellStyle name="Normal 104 5 5" xfId="16873" xr:uid="{00000000-0005-0000-0000-0000DA380000}"/>
    <cellStyle name="Normal 104 5 5 2" xfId="16874" xr:uid="{00000000-0005-0000-0000-0000DB380000}"/>
    <cellStyle name="Normal 104 5 6" xfId="16875" xr:uid="{00000000-0005-0000-0000-0000DC380000}"/>
    <cellStyle name="Normal 104 5 6 2" xfId="16876" xr:uid="{00000000-0005-0000-0000-0000DD380000}"/>
    <cellStyle name="Normal 104 5 7" xfId="16877" xr:uid="{00000000-0005-0000-0000-0000DE380000}"/>
    <cellStyle name="Normal 104 6" xfId="16878" xr:uid="{00000000-0005-0000-0000-0000DF380000}"/>
    <cellStyle name="Normal 104 6 2" xfId="16879" xr:uid="{00000000-0005-0000-0000-0000E0380000}"/>
    <cellStyle name="Normal 104 6 2 2" xfId="16880" xr:uid="{00000000-0005-0000-0000-0000E1380000}"/>
    <cellStyle name="Normal 104 6 2 2 2" xfId="16881" xr:uid="{00000000-0005-0000-0000-0000E2380000}"/>
    <cellStyle name="Normal 104 6 2 3" xfId="16882" xr:uid="{00000000-0005-0000-0000-0000E3380000}"/>
    <cellStyle name="Normal 104 6 3" xfId="16883" xr:uid="{00000000-0005-0000-0000-0000E4380000}"/>
    <cellStyle name="Normal 104 6 3 2" xfId="16884" xr:uid="{00000000-0005-0000-0000-0000E5380000}"/>
    <cellStyle name="Normal 104 6 3 2 2" xfId="16885" xr:uid="{00000000-0005-0000-0000-0000E6380000}"/>
    <cellStyle name="Normal 104 6 3 3" xfId="16886" xr:uid="{00000000-0005-0000-0000-0000E7380000}"/>
    <cellStyle name="Normal 104 6 4" xfId="16887" xr:uid="{00000000-0005-0000-0000-0000E8380000}"/>
    <cellStyle name="Normal 104 6 4 2" xfId="16888" xr:uid="{00000000-0005-0000-0000-0000E9380000}"/>
    <cellStyle name="Normal 104 6 4 2 2" xfId="16889" xr:uid="{00000000-0005-0000-0000-0000EA380000}"/>
    <cellStyle name="Normal 104 6 4 3" xfId="16890" xr:uid="{00000000-0005-0000-0000-0000EB380000}"/>
    <cellStyle name="Normal 104 6 5" xfId="16891" xr:uid="{00000000-0005-0000-0000-0000EC380000}"/>
    <cellStyle name="Normal 104 6 5 2" xfId="16892" xr:uid="{00000000-0005-0000-0000-0000ED380000}"/>
    <cellStyle name="Normal 104 6 6" xfId="16893" xr:uid="{00000000-0005-0000-0000-0000EE380000}"/>
    <cellStyle name="Normal 104 7" xfId="16894" xr:uid="{00000000-0005-0000-0000-0000EF380000}"/>
    <cellStyle name="Normal 104 7 2" xfId="16895" xr:uid="{00000000-0005-0000-0000-0000F0380000}"/>
    <cellStyle name="Normal 104 7 2 2" xfId="16896" xr:uid="{00000000-0005-0000-0000-0000F1380000}"/>
    <cellStyle name="Normal 104 7 3" xfId="16897" xr:uid="{00000000-0005-0000-0000-0000F2380000}"/>
    <cellStyle name="Normal 104 8" xfId="16898" xr:uid="{00000000-0005-0000-0000-0000F3380000}"/>
    <cellStyle name="Normal 104 8 2" xfId="16899" xr:uid="{00000000-0005-0000-0000-0000F4380000}"/>
    <cellStyle name="Normal 104 8 2 2" xfId="16900" xr:uid="{00000000-0005-0000-0000-0000F5380000}"/>
    <cellStyle name="Normal 104 8 3" xfId="16901" xr:uid="{00000000-0005-0000-0000-0000F6380000}"/>
    <cellStyle name="Normal 104 9" xfId="16902" xr:uid="{00000000-0005-0000-0000-0000F7380000}"/>
    <cellStyle name="Normal 104 9 2" xfId="16903" xr:uid="{00000000-0005-0000-0000-0000F8380000}"/>
    <cellStyle name="Normal 104 9 2 2" xfId="16904" xr:uid="{00000000-0005-0000-0000-0000F9380000}"/>
    <cellStyle name="Normal 104 9 3" xfId="16905" xr:uid="{00000000-0005-0000-0000-0000FA380000}"/>
    <cellStyle name="Normal 105" xfId="16906" xr:uid="{00000000-0005-0000-0000-0000FB380000}"/>
    <cellStyle name="Normal 105 2" xfId="16907" xr:uid="{00000000-0005-0000-0000-0000FC380000}"/>
    <cellStyle name="Normal 105 2 2" xfId="16908" xr:uid="{00000000-0005-0000-0000-0000FD380000}"/>
    <cellStyle name="Normal 105 2 2 2" xfId="55257" xr:uid="{00000000-0005-0000-0000-0000FE380000}"/>
    <cellStyle name="Normal 105 2 2 3" xfId="55258" xr:uid="{00000000-0005-0000-0000-0000FF380000}"/>
    <cellStyle name="Normal 105 2 2 3 2" xfId="55259" xr:uid="{00000000-0005-0000-0000-000000390000}"/>
    <cellStyle name="Normal 105 3" xfId="16909" xr:uid="{00000000-0005-0000-0000-000001390000}"/>
    <cellStyle name="Normal 105 3 2" xfId="55260" xr:uid="{00000000-0005-0000-0000-000002390000}"/>
    <cellStyle name="Normal 105 3 3" xfId="55261" xr:uid="{00000000-0005-0000-0000-000003390000}"/>
    <cellStyle name="Normal 105 3 3 2" xfId="55262" xr:uid="{00000000-0005-0000-0000-000004390000}"/>
    <cellStyle name="Normal 105 4" xfId="16910" xr:uid="{00000000-0005-0000-0000-000005390000}"/>
    <cellStyle name="Normal 106" xfId="16911" xr:uid="{00000000-0005-0000-0000-000006390000}"/>
    <cellStyle name="Normal 106 2" xfId="16912" xr:uid="{00000000-0005-0000-0000-000007390000}"/>
    <cellStyle name="Normal 106 2 2" xfId="16913" xr:uid="{00000000-0005-0000-0000-000008390000}"/>
    <cellStyle name="Normal 106 2 2 2" xfId="55263" xr:uid="{00000000-0005-0000-0000-000009390000}"/>
    <cellStyle name="Normal 106 2 2 3" xfId="55264" xr:uid="{00000000-0005-0000-0000-00000A390000}"/>
    <cellStyle name="Normal 106 2 2 3 2" xfId="55265" xr:uid="{00000000-0005-0000-0000-00000B390000}"/>
    <cellStyle name="Normal 106 3" xfId="16914" xr:uid="{00000000-0005-0000-0000-00000C390000}"/>
    <cellStyle name="Normal 106 3 2" xfId="55266" xr:uid="{00000000-0005-0000-0000-00000D390000}"/>
    <cellStyle name="Normal 106 3 3" xfId="55267" xr:uid="{00000000-0005-0000-0000-00000E390000}"/>
    <cellStyle name="Normal 106 3 3 2" xfId="55268" xr:uid="{00000000-0005-0000-0000-00000F390000}"/>
    <cellStyle name="Normal 106 4" xfId="16915" xr:uid="{00000000-0005-0000-0000-000010390000}"/>
    <cellStyle name="Normal 107" xfId="16916" xr:uid="{00000000-0005-0000-0000-000011390000}"/>
    <cellStyle name="Normal 107 10" xfId="16917" xr:uid="{00000000-0005-0000-0000-000012390000}"/>
    <cellStyle name="Normal 107 10 2" xfId="16918" xr:uid="{00000000-0005-0000-0000-000013390000}"/>
    <cellStyle name="Normal 107 11" xfId="16919" xr:uid="{00000000-0005-0000-0000-000014390000}"/>
    <cellStyle name="Normal 107 12" xfId="55269" xr:uid="{00000000-0005-0000-0000-000015390000}"/>
    <cellStyle name="Normal 107 2" xfId="16920" xr:uid="{00000000-0005-0000-0000-000016390000}"/>
    <cellStyle name="Normal 107 2 2" xfId="16921" xr:uid="{00000000-0005-0000-0000-000017390000}"/>
    <cellStyle name="Normal 107 2 2 2" xfId="16922" xr:uid="{00000000-0005-0000-0000-000018390000}"/>
    <cellStyle name="Normal 107 2 2 2 2" xfId="16923" xr:uid="{00000000-0005-0000-0000-000019390000}"/>
    <cellStyle name="Normal 107 2 2 2 3" xfId="55272" xr:uid="{00000000-0005-0000-0000-00001A390000}"/>
    <cellStyle name="Normal 107 2 2 3" xfId="16924" xr:uid="{00000000-0005-0000-0000-00001B390000}"/>
    <cellStyle name="Normal 107 2 2 3 2" xfId="55274" xr:uid="{00000000-0005-0000-0000-00001C390000}"/>
    <cellStyle name="Normal 107 2 2 3 3" xfId="55273" xr:uid="{00000000-0005-0000-0000-00001D390000}"/>
    <cellStyle name="Normal 107 2 2 4" xfId="55271" xr:uid="{00000000-0005-0000-0000-00001E390000}"/>
    <cellStyle name="Normal 107 2 3" xfId="16925" xr:uid="{00000000-0005-0000-0000-00001F390000}"/>
    <cellStyle name="Normal 107 2 3 2" xfId="16926" xr:uid="{00000000-0005-0000-0000-000020390000}"/>
    <cellStyle name="Normal 107 2 3 2 2" xfId="16927" xr:uid="{00000000-0005-0000-0000-000021390000}"/>
    <cellStyle name="Normal 107 2 3 3" xfId="16928" xr:uid="{00000000-0005-0000-0000-000022390000}"/>
    <cellStyle name="Normal 107 2 4" xfId="16929" xr:uid="{00000000-0005-0000-0000-000023390000}"/>
    <cellStyle name="Normal 107 2 4 2" xfId="16930" xr:uid="{00000000-0005-0000-0000-000024390000}"/>
    <cellStyle name="Normal 107 2 4 2 2" xfId="16931" xr:uid="{00000000-0005-0000-0000-000025390000}"/>
    <cellStyle name="Normal 107 2 4 3" xfId="16932" xr:uid="{00000000-0005-0000-0000-000026390000}"/>
    <cellStyle name="Normal 107 2 5" xfId="16933" xr:uid="{00000000-0005-0000-0000-000027390000}"/>
    <cellStyle name="Normal 107 2 5 2" xfId="16934" xr:uid="{00000000-0005-0000-0000-000028390000}"/>
    <cellStyle name="Normal 107 2 6" xfId="16935" xr:uid="{00000000-0005-0000-0000-000029390000}"/>
    <cellStyle name="Normal 107 2 6 2" xfId="16936" xr:uid="{00000000-0005-0000-0000-00002A390000}"/>
    <cellStyle name="Normal 107 2 7" xfId="16937" xr:uid="{00000000-0005-0000-0000-00002B390000}"/>
    <cellStyle name="Normal 107 2 8" xfId="55270" xr:uid="{00000000-0005-0000-0000-00002C390000}"/>
    <cellStyle name="Normal 107 3" xfId="16938" xr:uid="{00000000-0005-0000-0000-00002D390000}"/>
    <cellStyle name="Normal 107 3 2" xfId="16939" xr:uid="{00000000-0005-0000-0000-00002E390000}"/>
    <cellStyle name="Normal 107 3 2 2" xfId="16940" xr:uid="{00000000-0005-0000-0000-00002F390000}"/>
    <cellStyle name="Normal 107 3 2 2 2" xfId="16941" xr:uid="{00000000-0005-0000-0000-000030390000}"/>
    <cellStyle name="Normal 107 3 2 3" xfId="16942" xr:uid="{00000000-0005-0000-0000-000031390000}"/>
    <cellStyle name="Normal 107 3 2 4" xfId="55276" xr:uid="{00000000-0005-0000-0000-000032390000}"/>
    <cellStyle name="Normal 107 3 3" xfId="16943" xr:uid="{00000000-0005-0000-0000-000033390000}"/>
    <cellStyle name="Normal 107 3 3 2" xfId="16944" xr:uid="{00000000-0005-0000-0000-000034390000}"/>
    <cellStyle name="Normal 107 3 3 2 2" xfId="16945" xr:uid="{00000000-0005-0000-0000-000035390000}"/>
    <cellStyle name="Normal 107 3 3 2 3" xfId="55278" xr:uid="{00000000-0005-0000-0000-000036390000}"/>
    <cellStyle name="Normal 107 3 3 3" xfId="16946" xr:uid="{00000000-0005-0000-0000-000037390000}"/>
    <cellStyle name="Normal 107 3 3 4" xfId="55277" xr:uid="{00000000-0005-0000-0000-000038390000}"/>
    <cellStyle name="Normal 107 3 4" xfId="16947" xr:uid="{00000000-0005-0000-0000-000039390000}"/>
    <cellStyle name="Normal 107 3 4 2" xfId="16948" xr:uid="{00000000-0005-0000-0000-00003A390000}"/>
    <cellStyle name="Normal 107 3 4 2 2" xfId="16949" xr:uid="{00000000-0005-0000-0000-00003B390000}"/>
    <cellStyle name="Normal 107 3 4 3" xfId="16950" xr:uid="{00000000-0005-0000-0000-00003C390000}"/>
    <cellStyle name="Normal 107 3 5" xfId="16951" xr:uid="{00000000-0005-0000-0000-00003D390000}"/>
    <cellStyle name="Normal 107 3 5 2" xfId="16952" xr:uid="{00000000-0005-0000-0000-00003E390000}"/>
    <cellStyle name="Normal 107 3 6" xfId="16953" xr:uid="{00000000-0005-0000-0000-00003F390000}"/>
    <cellStyle name="Normal 107 3 7" xfId="55275" xr:uid="{00000000-0005-0000-0000-000040390000}"/>
    <cellStyle name="Normal 107 4" xfId="16954" xr:uid="{00000000-0005-0000-0000-000041390000}"/>
    <cellStyle name="Normal 107 4 2" xfId="16955" xr:uid="{00000000-0005-0000-0000-000042390000}"/>
    <cellStyle name="Normal 107 4 2 2" xfId="16956" xr:uid="{00000000-0005-0000-0000-000043390000}"/>
    <cellStyle name="Normal 107 4 3" xfId="16957" xr:uid="{00000000-0005-0000-0000-000044390000}"/>
    <cellStyle name="Normal 107 5" xfId="16958" xr:uid="{00000000-0005-0000-0000-000045390000}"/>
    <cellStyle name="Normal 107 5 2" xfId="16959" xr:uid="{00000000-0005-0000-0000-000046390000}"/>
    <cellStyle name="Normal 107 5 2 2" xfId="16960" xr:uid="{00000000-0005-0000-0000-000047390000}"/>
    <cellStyle name="Normal 107 5 3" xfId="16961" xr:uid="{00000000-0005-0000-0000-000048390000}"/>
    <cellStyle name="Normal 107 6" xfId="16962" xr:uid="{00000000-0005-0000-0000-000049390000}"/>
    <cellStyle name="Normal 107 6 2" xfId="16963" xr:uid="{00000000-0005-0000-0000-00004A390000}"/>
    <cellStyle name="Normal 107 6 2 2" xfId="16964" xr:uid="{00000000-0005-0000-0000-00004B390000}"/>
    <cellStyle name="Normal 107 6 3" xfId="16965" xr:uid="{00000000-0005-0000-0000-00004C390000}"/>
    <cellStyle name="Normal 107 7" xfId="16966" xr:uid="{00000000-0005-0000-0000-00004D390000}"/>
    <cellStyle name="Normal 107 7 2" xfId="16967" xr:uid="{00000000-0005-0000-0000-00004E390000}"/>
    <cellStyle name="Normal 107 8" xfId="16968" xr:uid="{00000000-0005-0000-0000-00004F390000}"/>
    <cellStyle name="Normal 107 8 2" xfId="16969" xr:uid="{00000000-0005-0000-0000-000050390000}"/>
    <cellStyle name="Normal 107 9" xfId="16970" xr:uid="{00000000-0005-0000-0000-000051390000}"/>
    <cellStyle name="Normal 107 9 2" xfId="16971" xr:uid="{00000000-0005-0000-0000-000052390000}"/>
    <cellStyle name="Normal 108" xfId="16972" xr:uid="{00000000-0005-0000-0000-000053390000}"/>
    <cellStyle name="Normal 108 10" xfId="16973" xr:uid="{00000000-0005-0000-0000-000054390000}"/>
    <cellStyle name="Normal 108 10 2" xfId="16974" xr:uid="{00000000-0005-0000-0000-000055390000}"/>
    <cellStyle name="Normal 108 11" xfId="16975" xr:uid="{00000000-0005-0000-0000-000056390000}"/>
    <cellStyle name="Normal 108 12" xfId="55279" xr:uid="{00000000-0005-0000-0000-000057390000}"/>
    <cellStyle name="Normal 108 2" xfId="16976" xr:uid="{00000000-0005-0000-0000-000058390000}"/>
    <cellStyle name="Normal 108 2 2" xfId="16977" xr:uid="{00000000-0005-0000-0000-000059390000}"/>
    <cellStyle name="Normal 108 2 2 2" xfId="16978" xr:uid="{00000000-0005-0000-0000-00005A390000}"/>
    <cellStyle name="Normal 108 2 2 2 2" xfId="16979" xr:uid="{00000000-0005-0000-0000-00005B390000}"/>
    <cellStyle name="Normal 108 2 2 2 3" xfId="55282" xr:uid="{00000000-0005-0000-0000-00005C390000}"/>
    <cellStyle name="Normal 108 2 2 3" xfId="16980" xr:uid="{00000000-0005-0000-0000-00005D390000}"/>
    <cellStyle name="Normal 108 2 2 3 2" xfId="55284" xr:uid="{00000000-0005-0000-0000-00005E390000}"/>
    <cellStyle name="Normal 108 2 2 3 3" xfId="55283" xr:uid="{00000000-0005-0000-0000-00005F390000}"/>
    <cellStyle name="Normal 108 2 2 4" xfId="55281" xr:uid="{00000000-0005-0000-0000-000060390000}"/>
    <cellStyle name="Normal 108 2 3" xfId="16981" xr:uid="{00000000-0005-0000-0000-000061390000}"/>
    <cellStyle name="Normal 108 2 3 2" xfId="16982" xr:uid="{00000000-0005-0000-0000-000062390000}"/>
    <cellStyle name="Normal 108 2 3 2 2" xfId="16983" xr:uid="{00000000-0005-0000-0000-000063390000}"/>
    <cellStyle name="Normal 108 2 3 3" xfId="16984" xr:uid="{00000000-0005-0000-0000-000064390000}"/>
    <cellStyle name="Normal 108 2 4" xfId="16985" xr:uid="{00000000-0005-0000-0000-000065390000}"/>
    <cellStyle name="Normal 108 2 4 2" xfId="16986" xr:uid="{00000000-0005-0000-0000-000066390000}"/>
    <cellStyle name="Normal 108 2 4 2 2" xfId="16987" xr:uid="{00000000-0005-0000-0000-000067390000}"/>
    <cellStyle name="Normal 108 2 4 3" xfId="16988" xr:uid="{00000000-0005-0000-0000-000068390000}"/>
    <cellStyle name="Normal 108 2 5" xfId="16989" xr:uid="{00000000-0005-0000-0000-000069390000}"/>
    <cellStyle name="Normal 108 2 5 2" xfId="16990" xr:uid="{00000000-0005-0000-0000-00006A390000}"/>
    <cellStyle name="Normal 108 2 6" xfId="16991" xr:uid="{00000000-0005-0000-0000-00006B390000}"/>
    <cellStyle name="Normal 108 2 6 2" xfId="16992" xr:uid="{00000000-0005-0000-0000-00006C390000}"/>
    <cellStyle name="Normal 108 2 7" xfId="16993" xr:uid="{00000000-0005-0000-0000-00006D390000}"/>
    <cellStyle name="Normal 108 2 8" xfId="55280" xr:uid="{00000000-0005-0000-0000-00006E390000}"/>
    <cellStyle name="Normal 108 3" xfId="16994" xr:uid="{00000000-0005-0000-0000-00006F390000}"/>
    <cellStyle name="Normal 108 3 2" xfId="16995" xr:uid="{00000000-0005-0000-0000-000070390000}"/>
    <cellStyle name="Normal 108 3 2 2" xfId="16996" xr:uid="{00000000-0005-0000-0000-000071390000}"/>
    <cellStyle name="Normal 108 3 2 2 2" xfId="16997" xr:uid="{00000000-0005-0000-0000-000072390000}"/>
    <cellStyle name="Normal 108 3 2 3" xfId="16998" xr:uid="{00000000-0005-0000-0000-000073390000}"/>
    <cellStyle name="Normal 108 3 2 4" xfId="55286" xr:uid="{00000000-0005-0000-0000-000074390000}"/>
    <cellStyle name="Normal 108 3 3" xfId="16999" xr:uid="{00000000-0005-0000-0000-000075390000}"/>
    <cellStyle name="Normal 108 3 3 2" xfId="17000" xr:uid="{00000000-0005-0000-0000-000076390000}"/>
    <cellStyle name="Normal 108 3 3 2 2" xfId="17001" xr:uid="{00000000-0005-0000-0000-000077390000}"/>
    <cellStyle name="Normal 108 3 3 2 3" xfId="55288" xr:uid="{00000000-0005-0000-0000-000078390000}"/>
    <cellStyle name="Normal 108 3 3 3" xfId="17002" xr:uid="{00000000-0005-0000-0000-000079390000}"/>
    <cellStyle name="Normal 108 3 3 4" xfId="55287" xr:uid="{00000000-0005-0000-0000-00007A390000}"/>
    <cellStyle name="Normal 108 3 4" xfId="17003" xr:uid="{00000000-0005-0000-0000-00007B390000}"/>
    <cellStyle name="Normal 108 3 4 2" xfId="17004" xr:uid="{00000000-0005-0000-0000-00007C390000}"/>
    <cellStyle name="Normal 108 3 4 2 2" xfId="17005" xr:uid="{00000000-0005-0000-0000-00007D390000}"/>
    <cellStyle name="Normal 108 3 4 3" xfId="17006" xr:uid="{00000000-0005-0000-0000-00007E390000}"/>
    <cellStyle name="Normal 108 3 5" xfId="17007" xr:uid="{00000000-0005-0000-0000-00007F390000}"/>
    <cellStyle name="Normal 108 3 5 2" xfId="17008" xr:uid="{00000000-0005-0000-0000-000080390000}"/>
    <cellStyle name="Normal 108 3 6" xfId="17009" xr:uid="{00000000-0005-0000-0000-000081390000}"/>
    <cellStyle name="Normal 108 3 7" xfId="55285" xr:uid="{00000000-0005-0000-0000-000082390000}"/>
    <cellStyle name="Normal 108 4" xfId="17010" xr:uid="{00000000-0005-0000-0000-000083390000}"/>
    <cellStyle name="Normal 108 4 2" xfId="17011" xr:uid="{00000000-0005-0000-0000-000084390000}"/>
    <cellStyle name="Normal 108 4 2 2" xfId="17012" xr:uid="{00000000-0005-0000-0000-000085390000}"/>
    <cellStyle name="Normal 108 4 3" xfId="17013" xr:uid="{00000000-0005-0000-0000-000086390000}"/>
    <cellStyle name="Normal 108 5" xfId="17014" xr:uid="{00000000-0005-0000-0000-000087390000}"/>
    <cellStyle name="Normal 108 5 2" xfId="17015" xr:uid="{00000000-0005-0000-0000-000088390000}"/>
    <cellStyle name="Normal 108 5 2 2" xfId="17016" xr:uid="{00000000-0005-0000-0000-000089390000}"/>
    <cellStyle name="Normal 108 5 3" xfId="17017" xr:uid="{00000000-0005-0000-0000-00008A390000}"/>
    <cellStyle name="Normal 108 6" xfId="17018" xr:uid="{00000000-0005-0000-0000-00008B390000}"/>
    <cellStyle name="Normal 108 6 2" xfId="17019" xr:uid="{00000000-0005-0000-0000-00008C390000}"/>
    <cellStyle name="Normal 108 6 2 2" xfId="17020" xr:uid="{00000000-0005-0000-0000-00008D390000}"/>
    <cellStyle name="Normal 108 6 3" xfId="17021" xr:uid="{00000000-0005-0000-0000-00008E390000}"/>
    <cellStyle name="Normal 108 7" xfId="17022" xr:uid="{00000000-0005-0000-0000-00008F390000}"/>
    <cellStyle name="Normal 108 7 2" xfId="17023" xr:uid="{00000000-0005-0000-0000-000090390000}"/>
    <cellStyle name="Normal 108 8" xfId="17024" xr:uid="{00000000-0005-0000-0000-000091390000}"/>
    <cellStyle name="Normal 108 8 2" xfId="17025" xr:uid="{00000000-0005-0000-0000-000092390000}"/>
    <cellStyle name="Normal 108 9" xfId="17026" xr:uid="{00000000-0005-0000-0000-000093390000}"/>
    <cellStyle name="Normal 108 9 2" xfId="17027" xr:uid="{00000000-0005-0000-0000-000094390000}"/>
    <cellStyle name="Normal 109" xfId="17028" xr:uid="{00000000-0005-0000-0000-000095390000}"/>
    <cellStyle name="Normal 109 10" xfId="17029" xr:uid="{00000000-0005-0000-0000-000096390000}"/>
    <cellStyle name="Normal 109 10 2" xfId="17030" xr:uid="{00000000-0005-0000-0000-000097390000}"/>
    <cellStyle name="Normal 109 11" xfId="17031" xr:uid="{00000000-0005-0000-0000-000098390000}"/>
    <cellStyle name="Normal 109 12" xfId="55289" xr:uid="{00000000-0005-0000-0000-000099390000}"/>
    <cellStyle name="Normal 109 2" xfId="17032" xr:uid="{00000000-0005-0000-0000-00009A390000}"/>
    <cellStyle name="Normal 109 2 2" xfId="17033" xr:uid="{00000000-0005-0000-0000-00009B390000}"/>
    <cellStyle name="Normal 109 2 2 2" xfId="17034" xr:uid="{00000000-0005-0000-0000-00009C390000}"/>
    <cellStyle name="Normal 109 2 2 2 2" xfId="17035" xr:uid="{00000000-0005-0000-0000-00009D390000}"/>
    <cellStyle name="Normal 109 2 2 2 3" xfId="55292" xr:uid="{00000000-0005-0000-0000-00009E390000}"/>
    <cellStyle name="Normal 109 2 2 3" xfId="17036" xr:uid="{00000000-0005-0000-0000-00009F390000}"/>
    <cellStyle name="Normal 109 2 2 3 2" xfId="55294" xr:uid="{00000000-0005-0000-0000-0000A0390000}"/>
    <cellStyle name="Normal 109 2 2 3 3" xfId="55293" xr:uid="{00000000-0005-0000-0000-0000A1390000}"/>
    <cellStyle name="Normal 109 2 2 4" xfId="55291" xr:uid="{00000000-0005-0000-0000-0000A2390000}"/>
    <cellStyle name="Normal 109 2 3" xfId="17037" xr:uid="{00000000-0005-0000-0000-0000A3390000}"/>
    <cellStyle name="Normal 109 2 3 2" xfId="17038" xr:uid="{00000000-0005-0000-0000-0000A4390000}"/>
    <cellStyle name="Normal 109 2 3 2 2" xfId="17039" xr:uid="{00000000-0005-0000-0000-0000A5390000}"/>
    <cellStyle name="Normal 109 2 3 3" xfId="17040" xr:uid="{00000000-0005-0000-0000-0000A6390000}"/>
    <cellStyle name="Normal 109 2 4" xfId="17041" xr:uid="{00000000-0005-0000-0000-0000A7390000}"/>
    <cellStyle name="Normal 109 2 4 2" xfId="17042" xr:uid="{00000000-0005-0000-0000-0000A8390000}"/>
    <cellStyle name="Normal 109 2 4 2 2" xfId="17043" xr:uid="{00000000-0005-0000-0000-0000A9390000}"/>
    <cellStyle name="Normal 109 2 4 3" xfId="17044" xr:uid="{00000000-0005-0000-0000-0000AA390000}"/>
    <cellStyle name="Normal 109 2 5" xfId="17045" xr:uid="{00000000-0005-0000-0000-0000AB390000}"/>
    <cellStyle name="Normal 109 2 5 2" xfId="17046" xr:uid="{00000000-0005-0000-0000-0000AC390000}"/>
    <cellStyle name="Normal 109 2 6" xfId="17047" xr:uid="{00000000-0005-0000-0000-0000AD390000}"/>
    <cellStyle name="Normal 109 2 6 2" xfId="17048" xr:uid="{00000000-0005-0000-0000-0000AE390000}"/>
    <cellStyle name="Normal 109 2 7" xfId="17049" xr:uid="{00000000-0005-0000-0000-0000AF390000}"/>
    <cellStyle name="Normal 109 2 8" xfId="55290" xr:uid="{00000000-0005-0000-0000-0000B0390000}"/>
    <cellStyle name="Normal 109 3" xfId="17050" xr:uid="{00000000-0005-0000-0000-0000B1390000}"/>
    <cellStyle name="Normal 109 3 2" xfId="17051" xr:uid="{00000000-0005-0000-0000-0000B2390000}"/>
    <cellStyle name="Normal 109 3 2 2" xfId="17052" xr:uid="{00000000-0005-0000-0000-0000B3390000}"/>
    <cellStyle name="Normal 109 3 2 2 2" xfId="17053" xr:uid="{00000000-0005-0000-0000-0000B4390000}"/>
    <cellStyle name="Normal 109 3 2 3" xfId="17054" xr:uid="{00000000-0005-0000-0000-0000B5390000}"/>
    <cellStyle name="Normal 109 3 2 4" xfId="55296" xr:uid="{00000000-0005-0000-0000-0000B6390000}"/>
    <cellStyle name="Normal 109 3 3" xfId="17055" xr:uid="{00000000-0005-0000-0000-0000B7390000}"/>
    <cellStyle name="Normal 109 3 3 2" xfId="17056" xr:uid="{00000000-0005-0000-0000-0000B8390000}"/>
    <cellStyle name="Normal 109 3 3 2 2" xfId="17057" xr:uid="{00000000-0005-0000-0000-0000B9390000}"/>
    <cellStyle name="Normal 109 3 3 2 3" xfId="55298" xr:uid="{00000000-0005-0000-0000-0000BA390000}"/>
    <cellStyle name="Normal 109 3 3 3" xfId="17058" xr:uid="{00000000-0005-0000-0000-0000BB390000}"/>
    <cellStyle name="Normal 109 3 3 4" xfId="55297" xr:uid="{00000000-0005-0000-0000-0000BC390000}"/>
    <cellStyle name="Normal 109 3 4" xfId="17059" xr:uid="{00000000-0005-0000-0000-0000BD390000}"/>
    <cellStyle name="Normal 109 3 4 2" xfId="17060" xr:uid="{00000000-0005-0000-0000-0000BE390000}"/>
    <cellStyle name="Normal 109 3 4 2 2" xfId="17061" xr:uid="{00000000-0005-0000-0000-0000BF390000}"/>
    <cellStyle name="Normal 109 3 4 3" xfId="17062" xr:uid="{00000000-0005-0000-0000-0000C0390000}"/>
    <cellStyle name="Normal 109 3 5" xfId="17063" xr:uid="{00000000-0005-0000-0000-0000C1390000}"/>
    <cellStyle name="Normal 109 3 5 2" xfId="17064" xr:uid="{00000000-0005-0000-0000-0000C2390000}"/>
    <cellStyle name="Normal 109 3 6" xfId="17065" xr:uid="{00000000-0005-0000-0000-0000C3390000}"/>
    <cellStyle name="Normal 109 3 7" xfId="55295" xr:uid="{00000000-0005-0000-0000-0000C4390000}"/>
    <cellStyle name="Normal 109 4" xfId="17066" xr:uid="{00000000-0005-0000-0000-0000C5390000}"/>
    <cellStyle name="Normal 109 4 2" xfId="17067" xr:uid="{00000000-0005-0000-0000-0000C6390000}"/>
    <cellStyle name="Normal 109 4 2 2" xfId="17068" xr:uid="{00000000-0005-0000-0000-0000C7390000}"/>
    <cellStyle name="Normal 109 4 3" xfId="17069" xr:uid="{00000000-0005-0000-0000-0000C8390000}"/>
    <cellStyle name="Normal 109 5" xfId="17070" xr:uid="{00000000-0005-0000-0000-0000C9390000}"/>
    <cellStyle name="Normal 109 5 2" xfId="17071" xr:uid="{00000000-0005-0000-0000-0000CA390000}"/>
    <cellStyle name="Normal 109 5 2 2" xfId="17072" xr:uid="{00000000-0005-0000-0000-0000CB390000}"/>
    <cellStyle name="Normal 109 5 3" xfId="17073" xr:uid="{00000000-0005-0000-0000-0000CC390000}"/>
    <cellStyle name="Normal 109 6" xfId="17074" xr:uid="{00000000-0005-0000-0000-0000CD390000}"/>
    <cellStyle name="Normal 109 6 2" xfId="17075" xr:uid="{00000000-0005-0000-0000-0000CE390000}"/>
    <cellStyle name="Normal 109 6 2 2" xfId="17076" xr:uid="{00000000-0005-0000-0000-0000CF390000}"/>
    <cellStyle name="Normal 109 6 3" xfId="17077" xr:uid="{00000000-0005-0000-0000-0000D0390000}"/>
    <cellStyle name="Normal 109 7" xfId="17078" xr:uid="{00000000-0005-0000-0000-0000D1390000}"/>
    <cellStyle name="Normal 109 7 2" xfId="17079" xr:uid="{00000000-0005-0000-0000-0000D2390000}"/>
    <cellStyle name="Normal 109 8" xfId="17080" xr:uid="{00000000-0005-0000-0000-0000D3390000}"/>
    <cellStyle name="Normal 109 8 2" xfId="17081" xr:uid="{00000000-0005-0000-0000-0000D4390000}"/>
    <cellStyle name="Normal 109 9" xfId="17082" xr:uid="{00000000-0005-0000-0000-0000D5390000}"/>
    <cellStyle name="Normal 109 9 2" xfId="17083" xr:uid="{00000000-0005-0000-0000-0000D6390000}"/>
    <cellStyle name="Normal 11" xfId="1019" xr:uid="{00000000-0005-0000-0000-0000D7390000}"/>
    <cellStyle name="Normal 11 2" xfId="1020" xr:uid="{00000000-0005-0000-0000-0000D8390000}"/>
    <cellStyle name="Normal 11 2 2" xfId="1021" xr:uid="{00000000-0005-0000-0000-0000D9390000}"/>
    <cellStyle name="Normal 11 2 2 2" xfId="55300" xr:uid="{00000000-0005-0000-0000-0000DA390000}"/>
    <cellStyle name="Normal 11 2 2 3" xfId="55301" xr:uid="{00000000-0005-0000-0000-0000DB390000}"/>
    <cellStyle name="Normal 11 2 2 3 2" xfId="55302" xr:uid="{00000000-0005-0000-0000-0000DC390000}"/>
    <cellStyle name="Normal 11 2 2 4" xfId="55299" xr:uid="{00000000-0005-0000-0000-0000DD390000}"/>
    <cellStyle name="Normal 11 2 3" xfId="17084" xr:uid="{00000000-0005-0000-0000-0000DE390000}"/>
    <cellStyle name="Normal 11 2 4" xfId="17085" xr:uid="{00000000-0005-0000-0000-0000DF390000}"/>
    <cellStyle name="Normal 11 3" xfId="1022" xr:uid="{00000000-0005-0000-0000-0000E0390000}"/>
    <cellStyle name="Normal 11 3 2" xfId="55304" xr:uid="{00000000-0005-0000-0000-0000E1390000}"/>
    <cellStyle name="Normal 11 3 3" xfId="55305" xr:uid="{00000000-0005-0000-0000-0000E2390000}"/>
    <cellStyle name="Normal 11 3 3 2" xfId="55306" xr:uid="{00000000-0005-0000-0000-0000E3390000}"/>
    <cellStyle name="Normal 11 3 4" xfId="55303" xr:uid="{00000000-0005-0000-0000-0000E4390000}"/>
    <cellStyle name="Normal 11 4" xfId="17086" xr:uid="{00000000-0005-0000-0000-0000E5390000}"/>
    <cellStyle name="Normal 11 5" xfId="17087" xr:uid="{00000000-0005-0000-0000-0000E6390000}"/>
    <cellStyle name="Normal 11 6" xfId="17088" xr:uid="{00000000-0005-0000-0000-0000E7390000}"/>
    <cellStyle name="Normal 11 7" xfId="17089" xr:uid="{00000000-0005-0000-0000-0000E8390000}"/>
    <cellStyle name="Normal 110" xfId="17090" xr:uid="{00000000-0005-0000-0000-0000E9390000}"/>
    <cellStyle name="Normal 110 10" xfId="17091" xr:uid="{00000000-0005-0000-0000-0000EA390000}"/>
    <cellStyle name="Normal 110 10 2" xfId="17092" xr:uid="{00000000-0005-0000-0000-0000EB390000}"/>
    <cellStyle name="Normal 110 11" xfId="17093" xr:uid="{00000000-0005-0000-0000-0000EC390000}"/>
    <cellStyle name="Normal 110 12" xfId="55307" xr:uid="{00000000-0005-0000-0000-0000ED390000}"/>
    <cellStyle name="Normal 110 2" xfId="17094" xr:uid="{00000000-0005-0000-0000-0000EE390000}"/>
    <cellStyle name="Normal 110 2 2" xfId="17095" xr:uid="{00000000-0005-0000-0000-0000EF390000}"/>
    <cellStyle name="Normal 110 2 2 2" xfId="17096" xr:uid="{00000000-0005-0000-0000-0000F0390000}"/>
    <cellStyle name="Normal 110 2 2 2 2" xfId="17097" xr:uid="{00000000-0005-0000-0000-0000F1390000}"/>
    <cellStyle name="Normal 110 2 2 2 3" xfId="55310" xr:uid="{00000000-0005-0000-0000-0000F2390000}"/>
    <cellStyle name="Normal 110 2 2 3" xfId="17098" xr:uid="{00000000-0005-0000-0000-0000F3390000}"/>
    <cellStyle name="Normal 110 2 2 3 2" xfId="55312" xr:uid="{00000000-0005-0000-0000-0000F4390000}"/>
    <cellStyle name="Normal 110 2 2 3 3" xfId="55311" xr:uid="{00000000-0005-0000-0000-0000F5390000}"/>
    <cellStyle name="Normal 110 2 2 4" xfId="55309" xr:uid="{00000000-0005-0000-0000-0000F6390000}"/>
    <cellStyle name="Normal 110 2 3" xfId="17099" xr:uid="{00000000-0005-0000-0000-0000F7390000}"/>
    <cellStyle name="Normal 110 2 3 2" xfId="17100" xr:uid="{00000000-0005-0000-0000-0000F8390000}"/>
    <cellStyle name="Normal 110 2 3 2 2" xfId="17101" xr:uid="{00000000-0005-0000-0000-0000F9390000}"/>
    <cellStyle name="Normal 110 2 3 3" xfId="17102" xr:uid="{00000000-0005-0000-0000-0000FA390000}"/>
    <cellStyle name="Normal 110 2 4" xfId="17103" xr:uid="{00000000-0005-0000-0000-0000FB390000}"/>
    <cellStyle name="Normal 110 2 4 2" xfId="17104" xr:uid="{00000000-0005-0000-0000-0000FC390000}"/>
    <cellStyle name="Normal 110 2 4 2 2" xfId="17105" xr:uid="{00000000-0005-0000-0000-0000FD390000}"/>
    <cellStyle name="Normal 110 2 4 3" xfId="17106" xr:uid="{00000000-0005-0000-0000-0000FE390000}"/>
    <cellStyle name="Normal 110 2 5" xfId="17107" xr:uid="{00000000-0005-0000-0000-0000FF390000}"/>
    <cellStyle name="Normal 110 2 5 2" xfId="17108" xr:uid="{00000000-0005-0000-0000-0000003A0000}"/>
    <cellStyle name="Normal 110 2 6" xfId="17109" xr:uid="{00000000-0005-0000-0000-0000013A0000}"/>
    <cellStyle name="Normal 110 2 6 2" xfId="17110" xr:uid="{00000000-0005-0000-0000-0000023A0000}"/>
    <cellStyle name="Normal 110 2 7" xfId="17111" xr:uid="{00000000-0005-0000-0000-0000033A0000}"/>
    <cellStyle name="Normal 110 2 8" xfId="55308" xr:uid="{00000000-0005-0000-0000-0000043A0000}"/>
    <cellStyle name="Normal 110 3" xfId="17112" xr:uid="{00000000-0005-0000-0000-0000053A0000}"/>
    <cellStyle name="Normal 110 3 2" xfId="17113" xr:uid="{00000000-0005-0000-0000-0000063A0000}"/>
    <cellStyle name="Normal 110 3 2 2" xfId="17114" xr:uid="{00000000-0005-0000-0000-0000073A0000}"/>
    <cellStyle name="Normal 110 3 2 2 2" xfId="17115" xr:uid="{00000000-0005-0000-0000-0000083A0000}"/>
    <cellStyle name="Normal 110 3 2 3" xfId="17116" xr:uid="{00000000-0005-0000-0000-0000093A0000}"/>
    <cellStyle name="Normal 110 3 2 4" xfId="55314" xr:uid="{00000000-0005-0000-0000-00000A3A0000}"/>
    <cellStyle name="Normal 110 3 3" xfId="17117" xr:uid="{00000000-0005-0000-0000-00000B3A0000}"/>
    <cellStyle name="Normal 110 3 3 2" xfId="17118" xr:uid="{00000000-0005-0000-0000-00000C3A0000}"/>
    <cellStyle name="Normal 110 3 3 2 2" xfId="17119" xr:uid="{00000000-0005-0000-0000-00000D3A0000}"/>
    <cellStyle name="Normal 110 3 3 2 3" xfId="55316" xr:uid="{00000000-0005-0000-0000-00000E3A0000}"/>
    <cellStyle name="Normal 110 3 3 3" xfId="17120" xr:uid="{00000000-0005-0000-0000-00000F3A0000}"/>
    <cellStyle name="Normal 110 3 3 4" xfId="55315" xr:uid="{00000000-0005-0000-0000-0000103A0000}"/>
    <cellStyle name="Normal 110 3 4" xfId="17121" xr:uid="{00000000-0005-0000-0000-0000113A0000}"/>
    <cellStyle name="Normal 110 3 4 2" xfId="17122" xr:uid="{00000000-0005-0000-0000-0000123A0000}"/>
    <cellStyle name="Normal 110 3 4 2 2" xfId="17123" xr:uid="{00000000-0005-0000-0000-0000133A0000}"/>
    <cellStyle name="Normal 110 3 4 3" xfId="17124" xr:uid="{00000000-0005-0000-0000-0000143A0000}"/>
    <cellStyle name="Normal 110 3 5" xfId="17125" xr:uid="{00000000-0005-0000-0000-0000153A0000}"/>
    <cellStyle name="Normal 110 3 5 2" xfId="17126" xr:uid="{00000000-0005-0000-0000-0000163A0000}"/>
    <cellStyle name="Normal 110 3 6" xfId="17127" xr:uid="{00000000-0005-0000-0000-0000173A0000}"/>
    <cellStyle name="Normal 110 3 7" xfId="55313" xr:uid="{00000000-0005-0000-0000-0000183A0000}"/>
    <cellStyle name="Normal 110 4" xfId="17128" xr:uid="{00000000-0005-0000-0000-0000193A0000}"/>
    <cellStyle name="Normal 110 4 2" xfId="17129" xr:uid="{00000000-0005-0000-0000-00001A3A0000}"/>
    <cellStyle name="Normal 110 4 2 2" xfId="17130" xr:uid="{00000000-0005-0000-0000-00001B3A0000}"/>
    <cellStyle name="Normal 110 4 3" xfId="17131" xr:uid="{00000000-0005-0000-0000-00001C3A0000}"/>
    <cellStyle name="Normal 110 5" xfId="17132" xr:uid="{00000000-0005-0000-0000-00001D3A0000}"/>
    <cellStyle name="Normal 110 5 2" xfId="17133" xr:uid="{00000000-0005-0000-0000-00001E3A0000}"/>
    <cellStyle name="Normal 110 5 2 2" xfId="17134" xr:uid="{00000000-0005-0000-0000-00001F3A0000}"/>
    <cellStyle name="Normal 110 5 3" xfId="17135" xr:uid="{00000000-0005-0000-0000-0000203A0000}"/>
    <cellStyle name="Normal 110 6" xfId="17136" xr:uid="{00000000-0005-0000-0000-0000213A0000}"/>
    <cellStyle name="Normal 110 6 2" xfId="17137" xr:uid="{00000000-0005-0000-0000-0000223A0000}"/>
    <cellStyle name="Normal 110 6 2 2" xfId="17138" xr:uid="{00000000-0005-0000-0000-0000233A0000}"/>
    <cellStyle name="Normal 110 6 3" xfId="17139" xr:uid="{00000000-0005-0000-0000-0000243A0000}"/>
    <cellStyle name="Normal 110 7" xfId="17140" xr:uid="{00000000-0005-0000-0000-0000253A0000}"/>
    <cellStyle name="Normal 110 7 2" xfId="17141" xr:uid="{00000000-0005-0000-0000-0000263A0000}"/>
    <cellStyle name="Normal 110 8" xfId="17142" xr:uid="{00000000-0005-0000-0000-0000273A0000}"/>
    <cellStyle name="Normal 110 8 2" xfId="17143" xr:uid="{00000000-0005-0000-0000-0000283A0000}"/>
    <cellStyle name="Normal 110 9" xfId="17144" xr:uid="{00000000-0005-0000-0000-0000293A0000}"/>
    <cellStyle name="Normal 110 9 2" xfId="17145" xr:uid="{00000000-0005-0000-0000-00002A3A0000}"/>
    <cellStyle name="Normal 111" xfId="17146" xr:uid="{00000000-0005-0000-0000-00002B3A0000}"/>
    <cellStyle name="Normal 111 10" xfId="17147" xr:uid="{00000000-0005-0000-0000-00002C3A0000}"/>
    <cellStyle name="Normal 111 10 2" xfId="17148" xr:uid="{00000000-0005-0000-0000-00002D3A0000}"/>
    <cellStyle name="Normal 111 11" xfId="17149" xr:uid="{00000000-0005-0000-0000-00002E3A0000}"/>
    <cellStyle name="Normal 111 12" xfId="55317" xr:uid="{00000000-0005-0000-0000-00002F3A0000}"/>
    <cellStyle name="Normal 111 2" xfId="17150" xr:uid="{00000000-0005-0000-0000-0000303A0000}"/>
    <cellStyle name="Normal 111 2 2" xfId="17151" xr:uid="{00000000-0005-0000-0000-0000313A0000}"/>
    <cellStyle name="Normal 111 2 2 2" xfId="17152" xr:uid="{00000000-0005-0000-0000-0000323A0000}"/>
    <cellStyle name="Normal 111 2 2 2 2" xfId="17153" xr:uid="{00000000-0005-0000-0000-0000333A0000}"/>
    <cellStyle name="Normal 111 2 2 2 3" xfId="55320" xr:uid="{00000000-0005-0000-0000-0000343A0000}"/>
    <cellStyle name="Normal 111 2 2 3" xfId="17154" xr:uid="{00000000-0005-0000-0000-0000353A0000}"/>
    <cellStyle name="Normal 111 2 2 3 2" xfId="55322" xr:uid="{00000000-0005-0000-0000-0000363A0000}"/>
    <cellStyle name="Normal 111 2 2 3 3" xfId="55321" xr:uid="{00000000-0005-0000-0000-0000373A0000}"/>
    <cellStyle name="Normal 111 2 2 4" xfId="55319" xr:uid="{00000000-0005-0000-0000-0000383A0000}"/>
    <cellStyle name="Normal 111 2 3" xfId="17155" xr:uid="{00000000-0005-0000-0000-0000393A0000}"/>
    <cellStyle name="Normal 111 2 3 2" xfId="17156" xr:uid="{00000000-0005-0000-0000-00003A3A0000}"/>
    <cellStyle name="Normal 111 2 3 2 2" xfId="17157" xr:uid="{00000000-0005-0000-0000-00003B3A0000}"/>
    <cellStyle name="Normal 111 2 3 3" xfId="17158" xr:uid="{00000000-0005-0000-0000-00003C3A0000}"/>
    <cellStyle name="Normal 111 2 4" xfId="17159" xr:uid="{00000000-0005-0000-0000-00003D3A0000}"/>
    <cellStyle name="Normal 111 2 4 2" xfId="17160" xr:uid="{00000000-0005-0000-0000-00003E3A0000}"/>
    <cellStyle name="Normal 111 2 4 2 2" xfId="17161" xr:uid="{00000000-0005-0000-0000-00003F3A0000}"/>
    <cellStyle name="Normal 111 2 4 3" xfId="17162" xr:uid="{00000000-0005-0000-0000-0000403A0000}"/>
    <cellStyle name="Normal 111 2 5" xfId="17163" xr:uid="{00000000-0005-0000-0000-0000413A0000}"/>
    <cellStyle name="Normal 111 2 5 2" xfId="17164" xr:uid="{00000000-0005-0000-0000-0000423A0000}"/>
    <cellStyle name="Normal 111 2 6" xfId="17165" xr:uid="{00000000-0005-0000-0000-0000433A0000}"/>
    <cellStyle name="Normal 111 2 6 2" xfId="17166" xr:uid="{00000000-0005-0000-0000-0000443A0000}"/>
    <cellStyle name="Normal 111 2 7" xfId="17167" xr:uid="{00000000-0005-0000-0000-0000453A0000}"/>
    <cellStyle name="Normal 111 2 8" xfId="55318" xr:uid="{00000000-0005-0000-0000-0000463A0000}"/>
    <cellStyle name="Normal 111 3" xfId="17168" xr:uid="{00000000-0005-0000-0000-0000473A0000}"/>
    <cellStyle name="Normal 111 3 2" xfId="17169" xr:uid="{00000000-0005-0000-0000-0000483A0000}"/>
    <cellStyle name="Normal 111 3 2 2" xfId="17170" xr:uid="{00000000-0005-0000-0000-0000493A0000}"/>
    <cellStyle name="Normal 111 3 2 2 2" xfId="17171" xr:uid="{00000000-0005-0000-0000-00004A3A0000}"/>
    <cellStyle name="Normal 111 3 2 3" xfId="17172" xr:uid="{00000000-0005-0000-0000-00004B3A0000}"/>
    <cellStyle name="Normal 111 3 2 4" xfId="55324" xr:uid="{00000000-0005-0000-0000-00004C3A0000}"/>
    <cellStyle name="Normal 111 3 3" xfId="17173" xr:uid="{00000000-0005-0000-0000-00004D3A0000}"/>
    <cellStyle name="Normal 111 3 3 2" xfId="17174" xr:uid="{00000000-0005-0000-0000-00004E3A0000}"/>
    <cellStyle name="Normal 111 3 3 2 2" xfId="17175" xr:uid="{00000000-0005-0000-0000-00004F3A0000}"/>
    <cellStyle name="Normal 111 3 3 2 3" xfId="55326" xr:uid="{00000000-0005-0000-0000-0000503A0000}"/>
    <cellStyle name="Normal 111 3 3 3" xfId="17176" xr:uid="{00000000-0005-0000-0000-0000513A0000}"/>
    <cellStyle name="Normal 111 3 3 4" xfId="55325" xr:uid="{00000000-0005-0000-0000-0000523A0000}"/>
    <cellStyle name="Normal 111 3 4" xfId="17177" xr:uid="{00000000-0005-0000-0000-0000533A0000}"/>
    <cellStyle name="Normal 111 3 4 2" xfId="17178" xr:uid="{00000000-0005-0000-0000-0000543A0000}"/>
    <cellStyle name="Normal 111 3 4 2 2" xfId="17179" xr:uid="{00000000-0005-0000-0000-0000553A0000}"/>
    <cellStyle name="Normal 111 3 4 3" xfId="17180" xr:uid="{00000000-0005-0000-0000-0000563A0000}"/>
    <cellStyle name="Normal 111 3 5" xfId="17181" xr:uid="{00000000-0005-0000-0000-0000573A0000}"/>
    <cellStyle name="Normal 111 3 5 2" xfId="17182" xr:uid="{00000000-0005-0000-0000-0000583A0000}"/>
    <cellStyle name="Normal 111 3 6" xfId="17183" xr:uid="{00000000-0005-0000-0000-0000593A0000}"/>
    <cellStyle name="Normal 111 3 7" xfId="55323" xr:uid="{00000000-0005-0000-0000-00005A3A0000}"/>
    <cellStyle name="Normal 111 4" xfId="17184" xr:uid="{00000000-0005-0000-0000-00005B3A0000}"/>
    <cellStyle name="Normal 111 4 2" xfId="17185" xr:uid="{00000000-0005-0000-0000-00005C3A0000}"/>
    <cellStyle name="Normal 111 4 2 2" xfId="17186" xr:uid="{00000000-0005-0000-0000-00005D3A0000}"/>
    <cellStyle name="Normal 111 4 3" xfId="17187" xr:uid="{00000000-0005-0000-0000-00005E3A0000}"/>
    <cellStyle name="Normal 111 5" xfId="17188" xr:uid="{00000000-0005-0000-0000-00005F3A0000}"/>
    <cellStyle name="Normal 111 5 2" xfId="17189" xr:uid="{00000000-0005-0000-0000-0000603A0000}"/>
    <cellStyle name="Normal 111 5 2 2" xfId="17190" xr:uid="{00000000-0005-0000-0000-0000613A0000}"/>
    <cellStyle name="Normal 111 5 3" xfId="17191" xr:uid="{00000000-0005-0000-0000-0000623A0000}"/>
    <cellStyle name="Normal 111 6" xfId="17192" xr:uid="{00000000-0005-0000-0000-0000633A0000}"/>
    <cellStyle name="Normal 111 6 2" xfId="17193" xr:uid="{00000000-0005-0000-0000-0000643A0000}"/>
    <cellStyle name="Normal 111 6 2 2" xfId="17194" xr:uid="{00000000-0005-0000-0000-0000653A0000}"/>
    <cellStyle name="Normal 111 6 3" xfId="17195" xr:uid="{00000000-0005-0000-0000-0000663A0000}"/>
    <cellStyle name="Normal 111 7" xfId="17196" xr:uid="{00000000-0005-0000-0000-0000673A0000}"/>
    <cellStyle name="Normal 111 7 2" xfId="17197" xr:uid="{00000000-0005-0000-0000-0000683A0000}"/>
    <cellStyle name="Normal 111 8" xfId="17198" xr:uid="{00000000-0005-0000-0000-0000693A0000}"/>
    <cellStyle name="Normal 111 8 2" xfId="17199" xr:uid="{00000000-0005-0000-0000-00006A3A0000}"/>
    <cellStyle name="Normal 111 9" xfId="17200" xr:uid="{00000000-0005-0000-0000-00006B3A0000}"/>
    <cellStyle name="Normal 111 9 2" xfId="17201" xr:uid="{00000000-0005-0000-0000-00006C3A0000}"/>
    <cellStyle name="Normal 112" xfId="17202" xr:uid="{00000000-0005-0000-0000-00006D3A0000}"/>
    <cellStyle name="Normal 112 2" xfId="17203" xr:uid="{00000000-0005-0000-0000-00006E3A0000}"/>
    <cellStyle name="Normal 112 2 2" xfId="55327" xr:uid="{00000000-0005-0000-0000-00006F3A0000}"/>
    <cellStyle name="Normal 112 2 2 2" xfId="55328" xr:uid="{00000000-0005-0000-0000-0000703A0000}"/>
    <cellStyle name="Normal 112 2 2 3" xfId="55329" xr:uid="{00000000-0005-0000-0000-0000713A0000}"/>
    <cellStyle name="Normal 112 2 2 3 2" xfId="55330" xr:uid="{00000000-0005-0000-0000-0000723A0000}"/>
    <cellStyle name="Normal 112 3" xfId="55331" xr:uid="{00000000-0005-0000-0000-0000733A0000}"/>
    <cellStyle name="Normal 112 3 2" xfId="55332" xr:uid="{00000000-0005-0000-0000-0000743A0000}"/>
    <cellStyle name="Normal 112 3 3" xfId="55333" xr:uid="{00000000-0005-0000-0000-0000753A0000}"/>
    <cellStyle name="Normal 112 3 3 2" xfId="55334" xr:uid="{00000000-0005-0000-0000-0000763A0000}"/>
    <cellStyle name="Normal 113" xfId="17204" xr:uid="{00000000-0005-0000-0000-0000773A0000}"/>
    <cellStyle name="Normal 113 2" xfId="17205" xr:uid="{00000000-0005-0000-0000-0000783A0000}"/>
    <cellStyle name="Normal 113 2 2" xfId="55335" xr:uid="{00000000-0005-0000-0000-0000793A0000}"/>
    <cellStyle name="Normal 113 2 2 2" xfId="55336" xr:uid="{00000000-0005-0000-0000-00007A3A0000}"/>
    <cellStyle name="Normal 113 2 2 2 2" xfId="55337" xr:uid="{00000000-0005-0000-0000-00007B3A0000}"/>
    <cellStyle name="Normal 113 2 2 2 3" xfId="55338" xr:uid="{00000000-0005-0000-0000-00007C3A0000}"/>
    <cellStyle name="Normal 113 2 2 2 3 2" xfId="55339" xr:uid="{00000000-0005-0000-0000-00007D3A0000}"/>
    <cellStyle name="Normal 113 2 3" xfId="55340" xr:uid="{00000000-0005-0000-0000-00007E3A0000}"/>
    <cellStyle name="Normal 113 2 3 2" xfId="55341" xr:uid="{00000000-0005-0000-0000-00007F3A0000}"/>
    <cellStyle name="Normal 113 2 3 3" xfId="55342" xr:uid="{00000000-0005-0000-0000-0000803A0000}"/>
    <cellStyle name="Normal 113 2 3 3 2" xfId="55343" xr:uid="{00000000-0005-0000-0000-0000813A0000}"/>
    <cellStyle name="Normal 113 3" xfId="55344" xr:uid="{00000000-0005-0000-0000-0000823A0000}"/>
    <cellStyle name="Normal 113 3 2" xfId="55345" xr:uid="{00000000-0005-0000-0000-0000833A0000}"/>
    <cellStyle name="Normal 113 3 2 2" xfId="55346" xr:uid="{00000000-0005-0000-0000-0000843A0000}"/>
    <cellStyle name="Normal 113 3 2 3" xfId="55347" xr:uid="{00000000-0005-0000-0000-0000853A0000}"/>
    <cellStyle name="Normal 113 3 2 3 2" xfId="55348" xr:uid="{00000000-0005-0000-0000-0000863A0000}"/>
    <cellStyle name="Normal 113 4" xfId="55349" xr:uid="{00000000-0005-0000-0000-0000873A0000}"/>
    <cellStyle name="Normal 113 4 2" xfId="55350" xr:uid="{00000000-0005-0000-0000-0000883A0000}"/>
    <cellStyle name="Normal 113 4 3" xfId="55351" xr:uid="{00000000-0005-0000-0000-0000893A0000}"/>
    <cellStyle name="Normal 113 4 3 2" xfId="55352" xr:uid="{00000000-0005-0000-0000-00008A3A0000}"/>
    <cellStyle name="Normal 114" xfId="17206" xr:uid="{00000000-0005-0000-0000-00008B3A0000}"/>
    <cellStyle name="Normal 114 2" xfId="17207" xr:uid="{00000000-0005-0000-0000-00008C3A0000}"/>
    <cellStyle name="Normal 114 2 2" xfId="55353" xr:uid="{00000000-0005-0000-0000-00008D3A0000}"/>
    <cellStyle name="Normal 114 2 2 2" xfId="55354" xr:uid="{00000000-0005-0000-0000-00008E3A0000}"/>
    <cellStyle name="Normal 114 2 2 3" xfId="55355" xr:uid="{00000000-0005-0000-0000-00008F3A0000}"/>
    <cellStyle name="Normal 114 2 2 3 2" xfId="55356" xr:uid="{00000000-0005-0000-0000-0000903A0000}"/>
    <cellStyle name="Normal 114 3" xfId="55357" xr:uid="{00000000-0005-0000-0000-0000913A0000}"/>
    <cellStyle name="Normal 114 3 2" xfId="55358" xr:uid="{00000000-0005-0000-0000-0000923A0000}"/>
    <cellStyle name="Normal 114 3 3" xfId="55359" xr:uid="{00000000-0005-0000-0000-0000933A0000}"/>
    <cellStyle name="Normal 114 3 3 2" xfId="55360" xr:uid="{00000000-0005-0000-0000-0000943A0000}"/>
    <cellStyle name="Normal 115" xfId="17208" xr:uid="{00000000-0005-0000-0000-0000953A0000}"/>
    <cellStyle name="Normal 115 2" xfId="17209" xr:uid="{00000000-0005-0000-0000-0000963A0000}"/>
    <cellStyle name="Normal 115 2 2" xfId="55361" xr:uid="{00000000-0005-0000-0000-0000973A0000}"/>
    <cellStyle name="Normal 115 2 2 2" xfId="55362" xr:uid="{00000000-0005-0000-0000-0000983A0000}"/>
    <cellStyle name="Normal 115 2 2 3" xfId="55363" xr:uid="{00000000-0005-0000-0000-0000993A0000}"/>
    <cellStyle name="Normal 115 2 2 3 2" xfId="55364" xr:uid="{00000000-0005-0000-0000-00009A3A0000}"/>
    <cellStyle name="Normal 115 3" xfId="55365" xr:uid="{00000000-0005-0000-0000-00009B3A0000}"/>
    <cellStyle name="Normal 115 3 2" xfId="55366" xr:uid="{00000000-0005-0000-0000-00009C3A0000}"/>
    <cellStyle name="Normal 115 3 2 2" xfId="55367" xr:uid="{00000000-0005-0000-0000-00009D3A0000}"/>
    <cellStyle name="Normal 115 3 2 3" xfId="55368" xr:uid="{00000000-0005-0000-0000-00009E3A0000}"/>
    <cellStyle name="Normal 115 3 2 3 2" xfId="55369" xr:uid="{00000000-0005-0000-0000-00009F3A0000}"/>
    <cellStyle name="Normal 115 4" xfId="55370" xr:uid="{00000000-0005-0000-0000-0000A03A0000}"/>
    <cellStyle name="Normal 115 4 2" xfId="55371" xr:uid="{00000000-0005-0000-0000-0000A13A0000}"/>
    <cellStyle name="Normal 115 4 3" xfId="55372" xr:uid="{00000000-0005-0000-0000-0000A23A0000}"/>
    <cellStyle name="Normal 115 4 3 2" xfId="55373" xr:uid="{00000000-0005-0000-0000-0000A33A0000}"/>
    <cellStyle name="Normal 116" xfId="17210" xr:uid="{00000000-0005-0000-0000-0000A43A0000}"/>
    <cellStyle name="Normal 116 2" xfId="17211" xr:uid="{00000000-0005-0000-0000-0000A53A0000}"/>
    <cellStyle name="Normal 116 3" xfId="55374" xr:uid="{00000000-0005-0000-0000-0000A63A0000}"/>
    <cellStyle name="Normal 116 3 2" xfId="55375" xr:uid="{00000000-0005-0000-0000-0000A73A0000}"/>
    <cellStyle name="Normal 117" xfId="17212" xr:uid="{00000000-0005-0000-0000-0000A83A0000}"/>
    <cellStyle name="Normal 117 2" xfId="17213" xr:uid="{00000000-0005-0000-0000-0000A93A0000}"/>
    <cellStyle name="Normal 117 3" xfId="55376" xr:uid="{00000000-0005-0000-0000-0000AA3A0000}"/>
    <cellStyle name="Normal 117 3 2" xfId="55377" xr:uid="{00000000-0005-0000-0000-0000AB3A0000}"/>
    <cellStyle name="Normal 118" xfId="17214" xr:uid="{00000000-0005-0000-0000-0000AC3A0000}"/>
    <cellStyle name="Normal 118 2" xfId="17215" xr:uid="{00000000-0005-0000-0000-0000AD3A0000}"/>
    <cellStyle name="Normal 118 3" xfId="55379" xr:uid="{00000000-0005-0000-0000-0000AE3A0000}"/>
    <cellStyle name="Normal 118 3 2" xfId="55380" xr:uid="{00000000-0005-0000-0000-0000AF3A0000}"/>
    <cellStyle name="Normal 118 4" xfId="55381" xr:uid="{00000000-0005-0000-0000-0000B03A0000}"/>
    <cellStyle name="Normal 118 5" xfId="55378" xr:uid="{00000000-0005-0000-0000-0000B13A0000}"/>
    <cellStyle name="Normal 119" xfId="17216" xr:uid="{00000000-0005-0000-0000-0000B23A0000}"/>
    <cellStyle name="Normal 119 2" xfId="17217" xr:uid="{00000000-0005-0000-0000-0000B33A0000}"/>
    <cellStyle name="Normal 119 3" xfId="55382" xr:uid="{00000000-0005-0000-0000-0000B43A0000}"/>
    <cellStyle name="Normal 119 3 2" xfId="55383" xr:uid="{00000000-0005-0000-0000-0000B53A0000}"/>
    <cellStyle name="Normal 12" xfId="1023" xr:uid="{00000000-0005-0000-0000-0000B63A0000}"/>
    <cellStyle name="Normal 12 2" xfId="17218" xr:uid="{00000000-0005-0000-0000-0000B73A0000}"/>
    <cellStyle name="Normal 12 2 2" xfId="17219" xr:uid="{00000000-0005-0000-0000-0000B83A0000}"/>
    <cellStyle name="Normal 12 2 2 2" xfId="55384" xr:uid="{00000000-0005-0000-0000-0000B93A0000}"/>
    <cellStyle name="Normal 12 2 2 3" xfId="55385" xr:uid="{00000000-0005-0000-0000-0000BA3A0000}"/>
    <cellStyle name="Normal 12 2 2 3 2" xfId="55386" xr:uid="{00000000-0005-0000-0000-0000BB3A0000}"/>
    <cellStyle name="Normal 12 2 3" xfId="17220" xr:uid="{00000000-0005-0000-0000-0000BC3A0000}"/>
    <cellStyle name="Normal 12 3" xfId="17221" xr:uid="{00000000-0005-0000-0000-0000BD3A0000}"/>
    <cellStyle name="Normal 12 3 2" xfId="55387" xr:uid="{00000000-0005-0000-0000-0000BE3A0000}"/>
    <cellStyle name="Normal 12 3 3" xfId="55388" xr:uid="{00000000-0005-0000-0000-0000BF3A0000}"/>
    <cellStyle name="Normal 12 3 3 2" xfId="55389" xr:uid="{00000000-0005-0000-0000-0000C03A0000}"/>
    <cellStyle name="Normal 12 4" xfId="17222" xr:uid="{00000000-0005-0000-0000-0000C13A0000}"/>
    <cellStyle name="Normal 12 5" xfId="17223" xr:uid="{00000000-0005-0000-0000-0000C23A0000}"/>
    <cellStyle name="Normal 120" xfId="17224" xr:uid="{00000000-0005-0000-0000-0000C33A0000}"/>
    <cellStyle name="Normal 120 2" xfId="17225" xr:uid="{00000000-0005-0000-0000-0000C43A0000}"/>
    <cellStyle name="Normal 120 3" xfId="55390" xr:uid="{00000000-0005-0000-0000-0000C53A0000}"/>
    <cellStyle name="Normal 120 3 2" xfId="55391" xr:uid="{00000000-0005-0000-0000-0000C63A0000}"/>
    <cellStyle name="Normal 121" xfId="17226" xr:uid="{00000000-0005-0000-0000-0000C73A0000}"/>
    <cellStyle name="Normal 121 2" xfId="17227" xr:uid="{00000000-0005-0000-0000-0000C83A0000}"/>
    <cellStyle name="Normal 121 2 2" xfId="55392" xr:uid="{00000000-0005-0000-0000-0000C93A0000}"/>
    <cellStyle name="Normal 121 3" xfId="55393" xr:uid="{00000000-0005-0000-0000-0000CA3A0000}"/>
    <cellStyle name="Normal 122" xfId="17228" xr:uid="{00000000-0005-0000-0000-0000CB3A0000}"/>
    <cellStyle name="Normal 122 2" xfId="17229" xr:uid="{00000000-0005-0000-0000-0000CC3A0000}"/>
    <cellStyle name="Normal 122 2 2" xfId="55394" xr:uid="{00000000-0005-0000-0000-0000CD3A0000}"/>
    <cellStyle name="Normal 122 3" xfId="55395" xr:uid="{00000000-0005-0000-0000-0000CE3A0000}"/>
    <cellStyle name="Normal 123" xfId="17230" xr:uid="{00000000-0005-0000-0000-0000CF3A0000}"/>
    <cellStyle name="Normal 123 10" xfId="17231" xr:uid="{00000000-0005-0000-0000-0000D03A0000}"/>
    <cellStyle name="Normal 123 10 2" xfId="17232" xr:uid="{00000000-0005-0000-0000-0000D13A0000}"/>
    <cellStyle name="Normal 123 11" xfId="17233" xr:uid="{00000000-0005-0000-0000-0000D23A0000}"/>
    <cellStyle name="Normal 123 12" xfId="55396" xr:uid="{00000000-0005-0000-0000-0000D33A0000}"/>
    <cellStyle name="Normal 123 2" xfId="17234" xr:uid="{00000000-0005-0000-0000-0000D43A0000}"/>
    <cellStyle name="Normal 123 2 2" xfId="17235" xr:uid="{00000000-0005-0000-0000-0000D53A0000}"/>
    <cellStyle name="Normal 123 2 2 2" xfId="17236" xr:uid="{00000000-0005-0000-0000-0000D63A0000}"/>
    <cellStyle name="Normal 123 2 2 2 2" xfId="17237" xr:uid="{00000000-0005-0000-0000-0000D73A0000}"/>
    <cellStyle name="Normal 123 2 2 3" xfId="17238" xr:uid="{00000000-0005-0000-0000-0000D83A0000}"/>
    <cellStyle name="Normal 123 2 3" xfId="17239" xr:uid="{00000000-0005-0000-0000-0000D93A0000}"/>
    <cellStyle name="Normal 123 2 3 2" xfId="17240" xr:uid="{00000000-0005-0000-0000-0000DA3A0000}"/>
    <cellStyle name="Normal 123 2 3 2 2" xfId="17241" xr:uid="{00000000-0005-0000-0000-0000DB3A0000}"/>
    <cellStyle name="Normal 123 2 3 3" xfId="17242" xr:uid="{00000000-0005-0000-0000-0000DC3A0000}"/>
    <cellStyle name="Normal 123 2 4" xfId="17243" xr:uid="{00000000-0005-0000-0000-0000DD3A0000}"/>
    <cellStyle name="Normal 123 2 4 2" xfId="17244" xr:uid="{00000000-0005-0000-0000-0000DE3A0000}"/>
    <cellStyle name="Normal 123 2 4 2 2" xfId="17245" xr:uid="{00000000-0005-0000-0000-0000DF3A0000}"/>
    <cellStyle name="Normal 123 2 4 3" xfId="17246" xr:uid="{00000000-0005-0000-0000-0000E03A0000}"/>
    <cellStyle name="Normal 123 2 5" xfId="17247" xr:uid="{00000000-0005-0000-0000-0000E13A0000}"/>
    <cellStyle name="Normal 123 2 5 2" xfId="17248" xr:uid="{00000000-0005-0000-0000-0000E23A0000}"/>
    <cellStyle name="Normal 123 2 6" xfId="17249" xr:uid="{00000000-0005-0000-0000-0000E33A0000}"/>
    <cellStyle name="Normal 123 2 6 2" xfId="17250" xr:uid="{00000000-0005-0000-0000-0000E43A0000}"/>
    <cellStyle name="Normal 123 2 7" xfId="17251" xr:uid="{00000000-0005-0000-0000-0000E53A0000}"/>
    <cellStyle name="Normal 123 2 8" xfId="55397" xr:uid="{00000000-0005-0000-0000-0000E63A0000}"/>
    <cellStyle name="Normal 123 3" xfId="17252" xr:uid="{00000000-0005-0000-0000-0000E73A0000}"/>
    <cellStyle name="Normal 123 3 2" xfId="17253" xr:uid="{00000000-0005-0000-0000-0000E83A0000}"/>
    <cellStyle name="Normal 123 3 2 2" xfId="17254" xr:uid="{00000000-0005-0000-0000-0000E93A0000}"/>
    <cellStyle name="Normal 123 3 2 2 2" xfId="17255" xr:uid="{00000000-0005-0000-0000-0000EA3A0000}"/>
    <cellStyle name="Normal 123 3 2 3" xfId="17256" xr:uid="{00000000-0005-0000-0000-0000EB3A0000}"/>
    <cellStyle name="Normal 123 3 3" xfId="17257" xr:uid="{00000000-0005-0000-0000-0000EC3A0000}"/>
    <cellStyle name="Normal 123 3 3 2" xfId="17258" xr:uid="{00000000-0005-0000-0000-0000ED3A0000}"/>
    <cellStyle name="Normal 123 3 3 2 2" xfId="17259" xr:uid="{00000000-0005-0000-0000-0000EE3A0000}"/>
    <cellStyle name="Normal 123 3 3 3" xfId="17260" xr:uid="{00000000-0005-0000-0000-0000EF3A0000}"/>
    <cellStyle name="Normal 123 3 4" xfId="17261" xr:uid="{00000000-0005-0000-0000-0000F03A0000}"/>
    <cellStyle name="Normal 123 3 4 2" xfId="17262" xr:uid="{00000000-0005-0000-0000-0000F13A0000}"/>
    <cellStyle name="Normal 123 3 4 2 2" xfId="17263" xr:uid="{00000000-0005-0000-0000-0000F23A0000}"/>
    <cellStyle name="Normal 123 3 4 3" xfId="17264" xr:uid="{00000000-0005-0000-0000-0000F33A0000}"/>
    <cellStyle name="Normal 123 3 5" xfId="17265" xr:uid="{00000000-0005-0000-0000-0000F43A0000}"/>
    <cellStyle name="Normal 123 3 5 2" xfId="17266" xr:uid="{00000000-0005-0000-0000-0000F53A0000}"/>
    <cellStyle name="Normal 123 3 6" xfId="17267" xr:uid="{00000000-0005-0000-0000-0000F63A0000}"/>
    <cellStyle name="Normal 123 4" xfId="17268" xr:uid="{00000000-0005-0000-0000-0000F73A0000}"/>
    <cellStyle name="Normal 123 4 2" xfId="17269" xr:uid="{00000000-0005-0000-0000-0000F83A0000}"/>
    <cellStyle name="Normal 123 4 2 2" xfId="17270" xr:uid="{00000000-0005-0000-0000-0000F93A0000}"/>
    <cellStyle name="Normal 123 4 3" xfId="17271" xr:uid="{00000000-0005-0000-0000-0000FA3A0000}"/>
    <cellStyle name="Normal 123 5" xfId="17272" xr:uid="{00000000-0005-0000-0000-0000FB3A0000}"/>
    <cellStyle name="Normal 123 5 2" xfId="17273" xr:uid="{00000000-0005-0000-0000-0000FC3A0000}"/>
    <cellStyle name="Normal 123 5 2 2" xfId="17274" xr:uid="{00000000-0005-0000-0000-0000FD3A0000}"/>
    <cellStyle name="Normal 123 5 3" xfId="17275" xr:uid="{00000000-0005-0000-0000-0000FE3A0000}"/>
    <cellStyle name="Normal 123 6" xfId="17276" xr:uid="{00000000-0005-0000-0000-0000FF3A0000}"/>
    <cellStyle name="Normal 123 6 2" xfId="17277" xr:uid="{00000000-0005-0000-0000-0000003B0000}"/>
    <cellStyle name="Normal 123 6 2 2" xfId="17278" xr:uid="{00000000-0005-0000-0000-0000013B0000}"/>
    <cellStyle name="Normal 123 6 3" xfId="17279" xr:uid="{00000000-0005-0000-0000-0000023B0000}"/>
    <cellStyle name="Normal 123 7" xfId="17280" xr:uid="{00000000-0005-0000-0000-0000033B0000}"/>
    <cellStyle name="Normal 123 7 2" xfId="17281" xr:uid="{00000000-0005-0000-0000-0000043B0000}"/>
    <cellStyle name="Normal 123 8" xfId="17282" xr:uid="{00000000-0005-0000-0000-0000053B0000}"/>
    <cellStyle name="Normal 123 8 2" xfId="17283" xr:uid="{00000000-0005-0000-0000-0000063B0000}"/>
    <cellStyle name="Normal 123 9" xfId="17284" xr:uid="{00000000-0005-0000-0000-0000073B0000}"/>
    <cellStyle name="Normal 123 9 2" xfId="17285" xr:uid="{00000000-0005-0000-0000-0000083B0000}"/>
    <cellStyle name="Normal 124" xfId="17286" xr:uid="{00000000-0005-0000-0000-0000093B0000}"/>
    <cellStyle name="Normal 124 10" xfId="17287" xr:uid="{00000000-0005-0000-0000-00000A3B0000}"/>
    <cellStyle name="Normal 124 10 2" xfId="17288" xr:uid="{00000000-0005-0000-0000-00000B3B0000}"/>
    <cellStyle name="Normal 124 11" xfId="17289" xr:uid="{00000000-0005-0000-0000-00000C3B0000}"/>
    <cellStyle name="Normal 124 12" xfId="55398" xr:uid="{00000000-0005-0000-0000-00000D3B0000}"/>
    <cellStyle name="Normal 124 2" xfId="17290" xr:uid="{00000000-0005-0000-0000-00000E3B0000}"/>
    <cellStyle name="Normal 124 2 2" xfId="17291" xr:uid="{00000000-0005-0000-0000-00000F3B0000}"/>
    <cellStyle name="Normal 124 2 2 2" xfId="17292" xr:uid="{00000000-0005-0000-0000-0000103B0000}"/>
    <cellStyle name="Normal 124 2 2 2 2" xfId="17293" xr:uid="{00000000-0005-0000-0000-0000113B0000}"/>
    <cellStyle name="Normal 124 2 2 3" xfId="17294" xr:uid="{00000000-0005-0000-0000-0000123B0000}"/>
    <cellStyle name="Normal 124 2 3" xfId="17295" xr:uid="{00000000-0005-0000-0000-0000133B0000}"/>
    <cellStyle name="Normal 124 2 3 2" xfId="17296" xr:uid="{00000000-0005-0000-0000-0000143B0000}"/>
    <cellStyle name="Normal 124 2 3 2 2" xfId="17297" xr:uid="{00000000-0005-0000-0000-0000153B0000}"/>
    <cellStyle name="Normal 124 2 3 3" xfId="17298" xr:uid="{00000000-0005-0000-0000-0000163B0000}"/>
    <cellStyle name="Normal 124 2 4" xfId="17299" xr:uid="{00000000-0005-0000-0000-0000173B0000}"/>
    <cellStyle name="Normal 124 2 4 2" xfId="17300" xr:uid="{00000000-0005-0000-0000-0000183B0000}"/>
    <cellStyle name="Normal 124 2 4 2 2" xfId="17301" xr:uid="{00000000-0005-0000-0000-0000193B0000}"/>
    <cellStyle name="Normal 124 2 4 3" xfId="17302" xr:uid="{00000000-0005-0000-0000-00001A3B0000}"/>
    <cellStyle name="Normal 124 2 5" xfId="17303" xr:uid="{00000000-0005-0000-0000-00001B3B0000}"/>
    <cellStyle name="Normal 124 2 5 2" xfId="17304" xr:uid="{00000000-0005-0000-0000-00001C3B0000}"/>
    <cellStyle name="Normal 124 2 6" xfId="17305" xr:uid="{00000000-0005-0000-0000-00001D3B0000}"/>
    <cellStyle name="Normal 124 2 6 2" xfId="17306" xr:uid="{00000000-0005-0000-0000-00001E3B0000}"/>
    <cellStyle name="Normal 124 2 7" xfId="17307" xr:uid="{00000000-0005-0000-0000-00001F3B0000}"/>
    <cellStyle name="Normal 124 3" xfId="17308" xr:uid="{00000000-0005-0000-0000-0000203B0000}"/>
    <cellStyle name="Normal 124 3 2" xfId="17309" xr:uid="{00000000-0005-0000-0000-0000213B0000}"/>
    <cellStyle name="Normal 124 3 2 2" xfId="17310" xr:uid="{00000000-0005-0000-0000-0000223B0000}"/>
    <cellStyle name="Normal 124 3 2 2 2" xfId="17311" xr:uid="{00000000-0005-0000-0000-0000233B0000}"/>
    <cellStyle name="Normal 124 3 2 3" xfId="17312" xr:uid="{00000000-0005-0000-0000-0000243B0000}"/>
    <cellStyle name="Normal 124 3 3" xfId="17313" xr:uid="{00000000-0005-0000-0000-0000253B0000}"/>
    <cellStyle name="Normal 124 3 3 2" xfId="17314" xr:uid="{00000000-0005-0000-0000-0000263B0000}"/>
    <cellStyle name="Normal 124 3 3 2 2" xfId="17315" xr:uid="{00000000-0005-0000-0000-0000273B0000}"/>
    <cellStyle name="Normal 124 3 3 3" xfId="17316" xr:uid="{00000000-0005-0000-0000-0000283B0000}"/>
    <cellStyle name="Normal 124 3 4" xfId="17317" xr:uid="{00000000-0005-0000-0000-0000293B0000}"/>
    <cellStyle name="Normal 124 3 4 2" xfId="17318" xr:uid="{00000000-0005-0000-0000-00002A3B0000}"/>
    <cellStyle name="Normal 124 3 4 2 2" xfId="17319" xr:uid="{00000000-0005-0000-0000-00002B3B0000}"/>
    <cellStyle name="Normal 124 3 4 3" xfId="17320" xr:uid="{00000000-0005-0000-0000-00002C3B0000}"/>
    <cellStyle name="Normal 124 3 5" xfId="17321" xr:uid="{00000000-0005-0000-0000-00002D3B0000}"/>
    <cellStyle name="Normal 124 3 5 2" xfId="17322" xr:uid="{00000000-0005-0000-0000-00002E3B0000}"/>
    <cellStyle name="Normal 124 3 6" xfId="17323" xr:uid="{00000000-0005-0000-0000-00002F3B0000}"/>
    <cellStyle name="Normal 124 4" xfId="17324" xr:uid="{00000000-0005-0000-0000-0000303B0000}"/>
    <cellStyle name="Normal 124 4 2" xfId="17325" xr:uid="{00000000-0005-0000-0000-0000313B0000}"/>
    <cellStyle name="Normal 124 4 2 2" xfId="17326" xr:uid="{00000000-0005-0000-0000-0000323B0000}"/>
    <cellStyle name="Normal 124 4 3" xfId="17327" xr:uid="{00000000-0005-0000-0000-0000333B0000}"/>
    <cellStyle name="Normal 124 5" xfId="17328" xr:uid="{00000000-0005-0000-0000-0000343B0000}"/>
    <cellStyle name="Normal 124 5 2" xfId="17329" xr:uid="{00000000-0005-0000-0000-0000353B0000}"/>
    <cellStyle name="Normal 124 5 2 2" xfId="17330" xr:uid="{00000000-0005-0000-0000-0000363B0000}"/>
    <cellStyle name="Normal 124 5 3" xfId="17331" xr:uid="{00000000-0005-0000-0000-0000373B0000}"/>
    <cellStyle name="Normal 124 6" xfId="17332" xr:uid="{00000000-0005-0000-0000-0000383B0000}"/>
    <cellStyle name="Normal 124 6 2" xfId="17333" xr:uid="{00000000-0005-0000-0000-0000393B0000}"/>
    <cellStyle name="Normal 124 6 2 2" xfId="17334" xr:uid="{00000000-0005-0000-0000-00003A3B0000}"/>
    <cellStyle name="Normal 124 6 3" xfId="17335" xr:uid="{00000000-0005-0000-0000-00003B3B0000}"/>
    <cellStyle name="Normal 124 7" xfId="17336" xr:uid="{00000000-0005-0000-0000-00003C3B0000}"/>
    <cellStyle name="Normal 124 7 2" xfId="17337" xr:uid="{00000000-0005-0000-0000-00003D3B0000}"/>
    <cellStyle name="Normal 124 8" xfId="17338" xr:uid="{00000000-0005-0000-0000-00003E3B0000}"/>
    <cellStyle name="Normal 124 8 2" xfId="17339" xr:uid="{00000000-0005-0000-0000-00003F3B0000}"/>
    <cellStyle name="Normal 124 9" xfId="17340" xr:uid="{00000000-0005-0000-0000-0000403B0000}"/>
    <cellStyle name="Normal 124 9 2" xfId="17341" xr:uid="{00000000-0005-0000-0000-0000413B0000}"/>
    <cellStyle name="Normal 125" xfId="17342" xr:uid="{00000000-0005-0000-0000-0000423B0000}"/>
    <cellStyle name="Normal 125 10" xfId="17343" xr:uid="{00000000-0005-0000-0000-0000433B0000}"/>
    <cellStyle name="Normal 125 10 2" xfId="17344" xr:uid="{00000000-0005-0000-0000-0000443B0000}"/>
    <cellStyle name="Normal 125 11" xfId="17345" xr:uid="{00000000-0005-0000-0000-0000453B0000}"/>
    <cellStyle name="Normal 125 2" xfId="17346" xr:uid="{00000000-0005-0000-0000-0000463B0000}"/>
    <cellStyle name="Normal 125 2 2" xfId="17347" xr:uid="{00000000-0005-0000-0000-0000473B0000}"/>
    <cellStyle name="Normal 125 2 2 2" xfId="17348" xr:uid="{00000000-0005-0000-0000-0000483B0000}"/>
    <cellStyle name="Normal 125 2 2 2 2" xfId="17349" xr:uid="{00000000-0005-0000-0000-0000493B0000}"/>
    <cellStyle name="Normal 125 2 2 3" xfId="17350" xr:uid="{00000000-0005-0000-0000-00004A3B0000}"/>
    <cellStyle name="Normal 125 2 3" xfId="17351" xr:uid="{00000000-0005-0000-0000-00004B3B0000}"/>
    <cellStyle name="Normal 125 2 3 2" xfId="17352" xr:uid="{00000000-0005-0000-0000-00004C3B0000}"/>
    <cellStyle name="Normal 125 2 3 2 2" xfId="17353" xr:uid="{00000000-0005-0000-0000-00004D3B0000}"/>
    <cellStyle name="Normal 125 2 3 3" xfId="17354" xr:uid="{00000000-0005-0000-0000-00004E3B0000}"/>
    <cellStyle name="Normal 125 2 4" xfId="17355" xr:uid="{00000000-0005-0000-0000-00004F3B0000}"/>
    <cellStyle name="Normal 125 2 4 2" xfId="17356" xr:uid="{00000000-0005-0000-0000-0000503B0000}"/>
    <cellStyle name="Normal 125 2 4 2 2" xfId="17357" xr:uid="{00000000-0005-0000-0000-0000513B0000}"/>
    <cellStyle name="Normal 125 2 4 3" xfId="17358" xr:uid="{00000000-0005-0000-0000-0000523B0000}"/>
    <cellStyle name="Normal 125 2 5" xfId="17359" xr:uid="{00000000-0005-0000-0000-0000533B0000}"/>
    <cellStyle name="Normal 125 2 5 2" xfId="17360" xr:uid="{00000000-0005-0000-0000-0000543B0000}"/>
    <cellStyle name="Normal 125 2 6" xfId="17361" xr:uid="{00000000-0005-0000-0000-0000553B0000}"/>
    <cellStyle name="Normal 125 2 6 2" xfId="17362" xr:uid="{00000000-0005-0000-0000-0000563B0000}"/>
    <cellStyle name="Normal 125 2 7" xfId="17363" xr:uid="{00000000-0005-0000-0000-0000573B0000}"/>
    <cellStyle name="Normal 125 3" xfId="17364" xr:uid="{00000000-0005-0000-0000-0000583B0000}"/>
    <cellStyle name="Normal 125 3 2" xfId="17365" xr:uid="{00000000-0005-0000-0000-0000593B0000}"/>
    <cellStyle name="Normal 125 3 2 2" xfId="17366" xr:uid="{00000000-0005-0000-0000-00005A3B0000}"/>
    <cellStyle name="Normal 125 3 2 2 2" xfId="17367" xr:uid="{00000000-0005-0000-0000-00005B3B0000}"/>
    <cellStyle name="Normal 125 3 2 3" xfId="17368" xr:uid="{00000000-0005-0000-0000-00005C3B0000}"/>
    <cellStyle name="Normal 125 3 3" xfId="17369" xr:uid="{00000000-0005-0000-0000-00005D3B0000}"/>
    <cellStyle name="Normal 125 3 3 2" xfId="17370" xr:uid="{00000000-0005-0000-0000-00005E3B0000}"/>
    <cellStyle name="Normal 125 3 3 2 2" xfId="17371" xr:uid="{00000000-0005-0000-0000-00005F3B0000}"/>
    <cellStyle name="Normal 125 3 3 3" xfId="17372" xr:uid="{00000000-0005-0000-0000-0000603B0000}"/>
    <cellStyle name="Normal 125 3 4" xfId="17373" xr:uid="{00000000-0005-0000-0000-0000613B0000}"/>
    <cellStyle name="Normal 125 3 4 2" xfId="17374" xr:uid="{00000000-0005-0000-0000-0000623B0000}"/>
    <cellStyle name="Normal 125 3 4 2 2" xfId="17375" xr:uid="{00000000-0005-0000-0000-0000633B0000}"/>
    <cellStyle name="Normal 125 3 4 3" xfId="17376" xr:uid="{00000000-0005-0000-0000-0000643B0000}"/>
    <cellStyle name="Normal 125 3 5" xfId="17377" xr:uid="{00000000-0005-0000-0000-0000653B0000}"/>
    <cellStyle name="Normal 125 3 5 2" xfId="17378" xr:uid="{00000000-0005-0000-0000-0000663B0000}"/>
    <cellStyle name="Normal 125 3 6" xfId="17379" xr:uid="{00000000-0005-0000-0000-0000673B0000}"/>
    <cellStyle name="Normal 125 4" xfId="17380" xr:uid="{00000000-0005-0000-0000-0000683B0000}"/>
    <cellStyle name="Normal 125 4 2" xfId="17381" xr:uid="{00000000-0005-0000-0000-0000693B0000}"/>
    <cellStyle name="Normal 125 4 2 2" xfId="17382" xr:uid="{00000000-0005-0000-0000-00006A3B0000}"/>
    <cellStyle name="Normal 125 4 3" xfId="17383" xr:uid="{00000000-0005-0000-0000-00006B3B0000}"/>
    <cellStyle name="Normal 125 5" xfId="17384" xr:uid="{00000000-0005-0000-0000-00006C3B0000}"/>
    <cellStyle name="Normal 125 5 2" xfId="17385" xr:uid="{00000000-0005-0000-0000-00006D3B0000}"/>
    <cellStyle name="Normal 125 5 2 2" xfId="17386" xr:uid="{00000000-0005-0000-0000-00006E3B0000}"/>
    <cellStyle name="Normal 125 5 3" xfId="17387" xr:uid="{00000000-0005-0000-0000-00006F3B0000}"/>
    <cellStyle name="Normal 125 6" xfId="17388" xr:uid="{00000000-0005-0000-0000-0000703B0000}"/>
    <cellStyle name="Normal 125 6 2" xfId="17389" xr:uid="{00000000-0005-0000-0000-0000713B0000}"/>
    <cellStyle name="Normal 125 6 2 2" xfId="17390" xr:uid="{00000000-0005-0000-0000-0000723B0000}"/>
    <cellStyle name="Normal 125 6 3" xfId="17391" xr:uid="{00000000-0005-0000-0000-0000733B0000}"/>
    <cellStyle name="Normal 125 7" xfId="17392" xr:uid="{00000000-0005-0000-0000-0000743B0000}"/>
    <cellStyle name="Normal 125 7 2" xfId="17393" xr:uid="{00000000-0005-0000-0000-0000753B0000}"/>
    <cellStyle name="Normal 125 8" xfId="17394" xr:uid="{00000000-0005-0000-0000-0000763B0000}"/>
    <cellStyle name="Normal 125 8 2" xfId="17395" xr:uid="{00000000-0005-0000-0000-0000773B0000}"/>
    <cellStyle name="Normal 125 9" xfId="17396" xr:uid="{00000000-0005-0000-0000-0000783B0000}"/>
    <cellStyle name="Normal 125 9 2" xfId="17397" xr:uid="{00000000-0005-0000-0000-0000793B0000}"/>
    <cellStyle name="Normal 126" xfId="17398" xr:uid="{00000000-0005-0000-0000-00007A3B0000}"/>
    <cellStyle name="Normal 126 10" xfId="17399" xr:uid="{00000000-0005-0000-0000-00007B3B0000}"/>
    <cellStyle name="Normal 126 10 2" xfId="17400" xr:uid="{00000000-0005-0000-0000-00007C3B0000}"/>
    <cellStyle name="Normal 126 11" xfId="17401" xr:uid="{00000000-0005-0000-0000-00007D3B0000}"/>
    <cellStyle name="Normal 126 2" xfId="17402" xr:uid="{00000000-0005-0000-0000-00007E3B0000}"/>
    <cellStyle name="Normal 126 2 2" xfId="17403" xr:uid="{00000000-0005-0000-0000-00007F3B0000}"/>
    <cellStyle name="Normal 126 2 2 2" xfId="17404" xr:uid="{00000000-0005-0000-0000-0000803B0000}"/>
    <cellStyle name="Normal 126 2 2 2 2" xfId="17405" xr:uid="{00000000-0005-0000-0000-0000813B0000}"/>
    <cellStyle name="Normal 126 2 2 3" xfId="17406" xr:uid="{00000000-0005-0000-0000-0000823B0000}"/>
    <cellStyle name="Normal 126 2 3" xfId="17407" xr:uid="{00000000-0005-0000-0000-0000833B0000}"/>
    <cellStyle name="Normal 126 2 3 2" xfId="17408" xr:uid="{00000000-0005-0000-0000-0000843B0000}"/>
    <cellStyle name="Normal 126 2 3 2 2" xfId="17409" xr:uid="{00000000-0005-0000-0000-0000853B0000}"/>
    <cellStyle name="Normal 126 2 3 3" xfId="17410" xr:uid="{00000000-0005-0000-0000-0000863B0000}"/>
    <cellStyle name="Normal 126 2 4" xfId="17411" xr:uid="{00000000-0005-0000-0000-0000873B0000}"/>
    <cellStyle name="Normal 126 2 4 2" xfId="17412" xr:uid="{00000000-0005-0000-0000-0000883B0000}"/>
    <cellStyle name="Normal 126 2 4 2 2" xfId="17413" xr:uid="{00000000-0005-0000-0000-0000893B0000}"/>
    <cellStyle name="Normal 126 2 4 3" xfId="17414" xr:uid="{00000000-0005-0000-0000-00008A3B0000}"/>
    <cellStyle name="Normal 126 2 5" xfId="17415" xr:uid="{00000000-0005-0000-0000-00008B3B0000}"/>
    <cellStyle name="Normal 126 2 5 2" xfId="17416" xr:uid="{00000000-0005-0000-0000-00008C3B0000}"/>
    <cellStyle name="Normal 126 2 6" xfId="17417" xr:uid="{00000000-0005-0000-0000-00008D3B0000}"/>
    <cellStyle name="Normal 126 2 6 2" xfId="17418" xr:uid="{00000000-0005-0000-0000-00008E3B0000}"/>
    <cellStyle name="Normal 126 2 7" xfId="17419" xr:uid="{00000000-0005-0000-0000-00008F3B0000}"/>
    <cellStyle name="Normal 126 3" xfId="17420" xr:uid="{00000000-0005-0000-0000-0000903B0000}"/>
    <cellStyle name="Normal 126 3 2" xfId="17421" xr:uid="{00000000-0005-0000-0000-0000913B0000}"/>
    <cellStyle name="Normal 126 3 2 2" xfId="17422" xr:uid="{00000000-0005-0000-0000-0000923B0000}"/>
    <cellStyle name="Normal 126 3 2 2 2" xfId="17423" xr:uid="{00000000-0005-0000-0000-0000933B0000}"/>
    <cellStyle name="Normal 126 3 2 3" xfId="17424" xr:uid="{00000000-0005-0000-0000-0000943B0000}"/>
    <cellStyle name="Normal 126 3 3" xfId="17425" xr:uid="{00000000-0005-0000-0000-0000953B0000}"/>
    <cellStyle name="Normal 126 3 3 2" xfId="17426" xr:uid="{00000000-0005-0000-0000-0000963B0000}"/>
    <cellStyle name="Normal 126 3 3 2 2" xfId="17427" xr:uid="{00000000-0005-0000-0000-0000973B0000}"/>
    <cellStyle name="Normal 126 3 3 3" xfId="17428" xr:uid="{00000000-0005-0000-0000-0000983B0000}"/>
    <cellStyle name="Normal 126 3 4" xfId="17429" xr:uid="{00000000-0005-0000-0000-0000993B0000}"/>
    <cellStyle name="Normal 126 3 4 2" xfId="17430" xr:uid="{00000000-0005-0000-0000-00009A3B0000}"/>
    <cellStyle name="Normal 126 3 4 2 2" xfId="17431" xr:uid="{00000000-0005-0000-0000-00009B3B0000}"/>
    <cellStyle name="Normal 126 3 4 3" xfId="17432" xr:uid="{00000000-0005-0000-0000-00009C3B0000}"/>
    <cellStyle name="Normal 126 3 5" xfId="17433" xr:uid="{00000000-0005-0000-0000-00009D3B0000}"/>
    <cellStyle name="Normal 126 3 5 2" xfId="17434" xr:uid="{00000000-0005-0000-0000-00009E3B0000}"/>
    <cellStyle name="Normal 126 3 6" xfId="17435" xr:uid="{00000000-0005-0000-0000-00009F3B0000}"/>
    <cellStyle name="Normal 126 4" xfId="17436" xr:uid="{00000000-0005-0000-0000-0000A03B0000}"/>
    <cellStyle name="Normal 126 4 2" xfId="17437" xr:uid="{00000000-0005-0000-0000-0000A13B0000}"/>
    <cellStyle name="Normal 126 4 2 2" xfId="17438" xr:uid="{00000000-0005-0000-0000-0000A23B0000}"/>
    <cellStyle name="Normal 126 4 3" xfId="17439" xr:uid="{00000000-0005-0000-0000-0000A33B0000}"/>
    <cellStyle name="Normal 126 5" xfId="17440" xr:uid="{00000000-0005-0000-0000-0000A43B0000}"/>
    <cellStyle name="Normal 126 5 2" xfId="17441" xr:uid="{00000000-0005-0000-0000-0000A53B0000}"/>
    <cellStyle name="Normal 126 5 2 2" xfId="17442" xr:uid="{00000000-0005-0000-0000-0000A63B0000}"/>
    <cellStyle name="Normal 126 5 3" xfId="17443" xr:uid="{00000000-0005-0000-0000-0000A73B0000}"/>
    <cellStyle name="Normal 126 6" xfId="17444" xr:uid="{00000000-0005-0000-0000-0000A83B0000}"/>
    <cellStyle name="Normal 126 6 2" xfId="17445" xr:uid="{00000000-0005-0000-0000-0000A93B0000}"/>
    <cellStyle name="Normal 126 6 2 2" xfId="17446" xr:uid="{00000000-0005-0000-0000-0000AA3B0000}"/>
    <cellStyle name="Normal 126 6 3" xfId="17447" xr:uid="{00000000-0005-0000-0000-0000AB3B0000}"/>
    <cellStyle name="Normal 126 7" xfId="17448" xr:uid="{00000000-0005-0000-0000-0000AC3B0000}"/>
    <cellStyle name="Normal 126 7 2" xfId="17449" xr:uid="{00000000-0005-0000-0000-0000AD3B0000}"/>
    <cellStyle name="Normal 126 8" xfId="17450" xr:uid="{00000000-0005-0000-0000-0000AE3B0000}"/>
    <cellStyle name="Normal 126 8 2" xfId="17451" xr:uid="{00000000-0005-0000-0000-0000AF3B0000}"/>
    <cellStyle name="Normal 126 9" xfId="17452" xr:uid="{00000000-0005-0000-0000-0000B03B0000}"/>
    <cellStyle name="Normal 126 9 2" xfId="17453" xr:uid="{00000000-0005-0000-0000-0000B13B0000}"/>
    <cellStyle name="Normal 127" xfId="17454" xr:uid="{00000000-0005-0000-0000-0000B23B0000}"/>
    <cellStyle name="Normal 127 10" xfId="17455" xr:uid="{00000000-0005-0000-0000-0000B33B0000}"/>
    <cellStyle name="Normal 127 10 2" xfId="17456" xr:uid="{00000000-0005-0000-0000-0000B43B0000}"/>
    <cellStyle name="Normal 127 11" xfId="17457" xr:uid="{00000000-0005-0000-0000-0000B53B0000}"/>
    <cellStyle name="Normal 127 2" xfId="17458" xr:uid="{00000000-0005-0000-0000-0000B63B0000}"/>
    <cellStyle name="Normal 127 2 2" xfId="17459" xr:uid="{00000000-0005-0000-0000-0000B73B0000}"/>
    <cellStyle name="Normal 127 2 2 2" xfId="17460" xr:uid="{00000000-0005-0000-0000-0000B83B0000}"/>
    <cellStyle name="Normal 127 2 2 2 2" xfId="17461" xr:uid="{00000000-0005-0000-0000-0000B93B0000}"/>
    <cellStyle name="Normal 127 2 2 3" xfId="17462" xr:uid="{00000000-0005-0000-0000-0000BA3B0000}"/>
    <cellStyle name="Normal 127 2 3" xfId="17463" xr:uid="{00000000-0005-0000-0000-0000BB3B0000}"/>
    <cellStyle name="Normal 127 2 3 2" xfId="17464" xr:uid="{00000000-0005-0000-0000-0000BC3B0000}"/>
    <cellStyle name="Normal 127 2 3 2 2" xfId="17465" xr:uid="{00000000-0005-0000-0000-0000BD3B0000}"/>
    <cellStyle name="Normal 127 2 3 3" xfId="17466" xr:uid="{00000000-0005-0000-0000-0000BE3B0000}"/>
    <cellStyle name="Normal 127 2 4" xfId="17467" xr:uid="{00000000-0005-0000-0000-0000BF3B0000}"/>
    <cellStyle name="Normal 127 2 4 2" xfId="17468" xr:uid="{00000000-0005-0000-0000-0000C03B0000}"/>
    <cellStyle name="Normal 127 2 4 2 2" xfId="17469" xr:uid="{00000000-0005-0000-0000-0000C13B0000}"/>
    <cellStyle name="Normal 127 2 4 3" xfId="17470" xr:uid="{00000000-0005-0000-0000-0000C23B0000}"/>
    <cellStyle name="Normal 127 2 5" xfId="17471" xr:uid="{00000000-0005-0000-0000-0000C33B0000}"/>
    <cellStyle name="Normal 127 2 5 2" xfId="17472" xr:uid="{00000000-0005-0000-0000-0000C43B0000}"/>
    <cellStyle name="Normal 127 2 6" xfId="17473" xr:uid="{00000000-0005-0000-0000-0000C53B0000}"/>
    <cellStyle name="Normal 127 2 6 2" xfId="17474" xr:uid="{00000000-0005-0000-0000-0000C63B0000}"/>
    <cellStyle name="Normal 127 2 7" xfId="17475" xr:uid="{00000000-0005-0000-0000-0000C73B0000}"/>
    <cellStyle name="Normal 127 3" xfId="17476" xr:uid="{00000000-0005-0000-0000-0000C83B0000}"/>
    <cellStyle name="Normal 127 3 2" xfId="17477" xr:uid="{00000000-0005-0000-0000-0000C93B0000}"/>
    <cellStyle name="Normal 127 3 2 2" xfId="17478" xr:uid="{00000000-0005-0000-0000-0000CA3B0000}"/>
    <cellStyle name="Normal 127 3 2 2 2" xfId="17479" xr:uid="{00000000-0005-0000-0000-0000CB3B0000}"/>
    <cellStyle name="Normal 127 3 2 3" xfId="17480" xr:uid="{00000000-0005-0000-0000-0000CC3B0000}"/>
    <cellStyle name="Normal 127 3 3" xfId="17481" xr:uid="{00000000-0005-0000-0000-0000CD3B0000}"/>
    <cellStyle name="Normal 127 3 3 2" xfId="17482" xr:uid="{00000000-0005-0000-0000-0000CE3B0000}"/>
    <cellStyle name="Normal 127 3 3 2 2" xfId="17483" xr:uid="{00000000-0005-0000-0000-0000CF3B0000}"/>
    <cellStyle name="Normal 127 3 3 3" xfId="17484" xr:uid="{00000000-0005-0000-0000-0000D03B0000}"/>
    <cellStyle name="Normal 127 3 4" xfId="17485" xr:uid="{00000000-0005-0000-0000-0000D13B0000}"/>
    <cellStyle name="Normal 127 3 4 2" xfId="17486" xr:uid="{00000000-0005-0000-0000-0000D23B0000}"/>
    <cellStyle name="Normal 127 3 4 2 2" xfId="17487" xr:uid="{00000000-0005-0000-0000-0000D33B0000}"/>
    <cellStyle name="Normal 127 3 4 3" xfId="17488" xr:uid="{00000000-0005-0000-0000-0000D43B0000}"/>
    <cellStyle name="Normal 127 3 5" xfId="17489" xr:uid="{00000000-0005-0000-0000-0000D53B0000}"/>
    <cellStyle name="Normal 127 3 5 2" xfId="17490" xr:uid="{00000000-0005-0000-0000-0000D63B0000}"/>
    <cellStyle name="Normal 127 3 6" xfId="17491" xr:uid="{00000000-0005-0000-0000-0000D73B0000}"/>
    <cellStyle name="Normal 127 4" xfId="17492" xr:uid="{00000000-0005-0000-0000-0000D83B0000}"/>
    <cellStyle name="Normal 127 4 2" xfId="17493" xr:uid="{00000000-0005-0000-0000-0000D93B0000}"/>
    <cellStyle name="Normal 127 4 2 2" xfId="17494" xr:uid="{00000000-0005-0000-0000-0000DA3B0000}"/>
    <cellStyle name="Normal 127 4 3" xfId="17495" xr:uid="{00000000-0005-0000-0000-0000DB3B0000}"/>
    <cellStyle name="Normal 127 5" xfId="17496" xr:uid="{00000000-0005-0000-0000-0000DC3B0000}"/>
    <cellStyle name="Normal 127 5 2" xfId="17497" xr:uid="{00000000-0005-0000-0000-0000DD3B0000}"/>
    <cellStyle name="Normal 127 5 2 2" xfId="17498" xr:uid="{00000000-0005-0000-0000-0000DE3B0000}"/>
    <cellStyle name="Normal 127 5 3" xfId="17499" xr:uid="{00000000-0005-0000-0000-0000DF3B0000}"/>
    <cellStyle name="Normal 127 6" xfId="17500" xr:uid="{00000000-0005-0000-0000-0000E03B0000}"/>
    <cellStyle name="Normal 127 6 2" xfId="17501" xr:uid="{00000000-0005-0000-0000-0000E13B0000}"/>
    <cellStyle name="Normal 127 6 2 2" xfId="17502" xr:uid="{00000000-0005-0000-0000-0000E23B0000}"/>
    <cellStyle name="Normal 127 6 3" xfId="17503" xr:uid="{00000000-0005-0000-0000-0000E33B0000}"/>
    <cellStyle name="Normal 127 7" xfId="17504" xr:uid="{00000000-0005-0000-0000-0000E43B0000}"/>
    <cellStyle name="Normal 127 7 2" xfId="17505" xr:uid="{00000000-0005-0000-0000-0000E53B0000}"/>
    <cellStyle name="Normal 127 8" xfId="17506" xr:uid="{00000000-0005-0000-0000-0000E63B0000}"/>
    <cellStyle name="Normal 127 8 2" xfId="17507" xr:uid="{00000000-0005-0000-0000-0000E73B0000}"/>
    <cellStyle name="Normal 127 9" xfId="17508" xr:uid="{00000000-0005-0000-0000-0000E83B0000}"/>
    <cellStyle name="Normal 127 9 2" xfId="17509" xr:uid="{00000000-0005-0000-0000-0000E93B0000}"/>
    <cellStyle name="Normal 128" xfId="17510" xr:uid="{00000000-0005-0000-0000-0000EA3B0000}"/>
    <cellStyle name="Normal 128 10" xfId="17511" xr:uid="{00000000-0005-0000-0000-0000EB3B0000}"/>
    <cellStyle name="Normal 128 10 2" xfId="17512" xr:uid="{00000000-0005-0000-0000-0000EC3B0000}"/>
    <cellStyle name="Normal 128 11" xfId="17513" xr:uid="{00000000-0005-0000-0000-0000ED3B0000}"/>
    <cellStyle name="Normal 128 2" xfId="17514" xr:uid="{00000000-0005-0000-0000-0000EE3B0000}"/>
    <cellStyle name="Normal 128 2 2" xfId="17515" xr:uid="{00000000-0005-0000-0000-0000EF3B0000}"/>
    <cellStyle name="Normal 128 2 2 2" xfId="17516" xr:uid="{00000000-0005-0000-0000-0000F03B0000}"/>
    <cellStyle name="Normal 128 2 2 2 2" xfId="17517" xr:uid="{00000000-0005-0000-0000-0000F13B0000}"/>
    <cellStyle name="Normal 128 2 2 3" xfId="17518" xr:uid="{00000000-0005-0000-0000-0000F23B0000}"/>
    <cellStyle name="Normal 128 2 3" xfId="17519" xr:uid="{00000000-0005-0000-0000-0000F33B0000}"/>
    <cellStyle name="Normal 128 2 3 2" xfId="17520" xr:uid="{00000000-0005-0000-0000-0000F43B0000}"/>
    <cellStyle name="Normal 128 2 3 2 2" xfId="17521" xr:uid="{00000000-0005-0000-0000-0000F53B0000}"/>
    <cellStyle name="Normal 128 2 3 3" xfId="17522" xr:uid="{00000000-0005-0000-0000-0000F63B0000}"/>
    <cellStyle name="Normal 128 2 4" xfId="17523" xr:uid="{00000000-0005-0000-0000-0000F73B0000}"/>
    <cellStyle name="Normal 128 2 4 2" xfId="17524" xr:uid="{00000000-0005-0000-0000-0000F83B0000}"/>
    <cellStyle name="Normal 128 2 4 2 2" xfId="17525" xr:uid="{00000000-0005-0000-0000-0000F93B0000}"/>
    <cellStyle name="Normal 128 2 4 3" xfId="17526" xr:uid="{00000000-0005-0000-0000-0000FA3B0000}"/>
    <cellStyle name="Normal 128 2 5" xfId="17527" xr:uid="{00000000-0005-0000-0000-0000FB3B0000}"/>
    <cellStyle name="Normal 128 2 5 2" xfId="17528" xr:uid="{00000000-0005-0000-0000-0000FC3B0000}"/>
    <cellStyle name="Normal 128 2 6" xfId="17529" xr:uid="{00000000-0005-0000-0000-0000FD3B0000}"/>
    <cellStyle name="Normal 128 2 6 2" xfId="17530" xr:uid="{00000000-0005-0000-0000-0000FE3B0000}"/>
    <cellStyle name="Normal 128 2 7" xfId="17531" xr:uid="{00000000-0005-0000-0000-0000FF3B0000}"/>
    <cellStyle name="Normal 128 3" xfId="17532" xr:uid="{00000000-0005-0000-0000-0000003C0000}"/>
    <cellStyle name="Normal 128 3 2" xfId="17533" xr:uid="{00000000-0005-0000-0000-0000013C0000}"/>
    <cellStyle name="Normal 128 3 2 2" xfId="17534" xr:uid="{00000000-0005-0000-0000-0000023C0000}"/>
    <cellStyle name="Normal 128 3 2 2 2" xfId="17535" xr:uid="{00000000-0005-0000-0000-0000033C0000}"/>
    <cellStyle name="Normal 128 3 2 3" xfId="17536" xr:uid="{00000000-0005-0000-0000-0000043C0000}"/>
    <cellStyle name="Normal 128 3 3" xfId="17537" xr:uid="{00000000-0005-0000-0000-0000053C0000}"/>
    <cellStyle name="Normal 128 3 3 2" xfId="17538" xr:uid="{00000000-0005-0000-0000-0000063C0000}"/>
    <cellStyle name="Normal 128 3 3 2 2" xfId="17539" xr:uid="{00000000-0005-0000-0000-0000073C0000}"/>
    <cellStyle name="Normal 128 3 3 3" xfId="17540" xr:uid="{00000000-0005-0000-0000-0000083C0000}"/>
    <cellStyle name="Normal 128 3 4" xfId="17541" xr:uid="{00000000-0005-0000-0000-0000093C0000}"/>
    <cellStyle name="Normal 128 3 4 2" xfId="17542" xr:uid="{00000000-0005-0000-0000-00000A3C0000}"/>
    <cellStyle name="Normal 128 3 4 2 2" xfId="17543" xr:uid="{00000000-0005-0000-0000-00000B3C0000}"/>
    <cellStyle name="Normal 128 3 4 3" xfId="17544" xr:uid="{00000000-0005-0000-0000-00000C3C0000}"/>
    <cellStyle name="Normal 128 3 5" xfId="17545" xr:uid="{00000000-0005-0000-0000-00000D3C0000}"/>
    <cellStyle name="Normal 128 3 5 2" xfId="17546" xr:uid="{00000000-0005-0000-0000-00000E3C0000}"/>
    <cellStyle name="Normal 128 3 6" xfId="17547" xr:uid="{00000000-0005-0000-0000-00000F3C0000}"/>
    <cellStyle name="Normal 128 4" xfId="17548" xr:uid="{00000000-0005-0000-0000-0000103C0000}"/>
    <cellStyle name="Normal 128 4 2" xfId="17549" xr:uid="{00000000-0005-0000-0000-0000113C0000}"/>
    <cellStyle name="Normal 128 4 2 2" xfId="17550" xr:uid="{00000000-0005-0000-0000-0000123C0000}"/>
    <cellStyle name="Normal 128 4 3" xfId="17551" xr:uid="{00000000-0005-0000-0000-0000133C0000}"/>
    <cellStyle name="Normal 128 5" xfId="17552" xr:uid="{00000000-0005-0000-0000-0000143C0000}"/>
    <cellStyle name="Normal 128 5 2" xfId="17553" xr:uid="{00000000-0005-0000-0000-0000153C0000}"/>
    <cellStyle name="Normal 128 5 2 2" xfId="17554" xr:uid="{00000000-0005-0000-0000-0000163C0000}"/>
    <cellStyle name="Normal 128 5 3" xfId="17555" xr:uid="{00000000-0005-0000-0000-0000173C0000}"/>
    <cellStyle name="Normal 128 6" xfId="17556" xr:uid="{00000000-0005-0000-0000-0000183C0000}"/>
    <cellStyle name="Normal 128 6 2" xfId="17557" xr:uid="{00000000-0005-0000-0000-0000193C0000}"/>
    <cellStyle name="Normal 128 6 2 2" xfId="17558" xr:uid="{00000000-0005-0000-0000-00001A3C0000}"/>
    <cellStyle name="Normal 128 6 3" xfId="17559" xr:uid="{00000000-0005-0000-0000-00001B3C0000}"/>
    <cellStyle name="Normal 128 7" xfId="17560" xr:uid="{00000000-0005-0000-0000-00001C3C0000}"/>
    <cellStyle name="Normal 128 7 2" xfId="17561" xr:uid="{00000000-0005-0000-0000-00001D3C0000}"/>
    <cellStyle name="Normal 128 8" xfId="17562" xr:uid="{00000000-0005-0000-0000-00001E3C0000}"/>
    <cellStyle name="Normal 128 8 2" xfId="17563" xr:uid="{00000000-0005-0000-0000-00001F3C0000}"/>
    <cellStyle name="Normal 128 9" xfId="17564" xr:uid="{00000000-0005-0000-0000-0000203C0000}"/>
    <cellStyle name="Normal 128 9 2" xfId="17565" xr:uid="{00000000-0005-0000-0000-0000213C0000}"/>
    <cellStyle name="Normal 129" xfId="17566" xr:uid="{00000000-0005-0000-0000-0000223C0000}"/>
    <cellStyle name="Normal 129 10" xfId="17567" xr:uid="{00000000-0005-0000-0000-0000233C0000}"/>
    <cellStyle name="Normal 129 10 2" xfId="17568" xr:uid="{00000000-0005-0000-0000-0000243C0000}"/>
    <cellStyle name="Normal 129 11" xfId="17569" xr:uid="{00000000-0005-0000-0000-0000253C0000}"/>
    <cellStyle name="Normal 129 2" xfId="17570" xr:uid="{00000000-0005-0000-0000-0000263C0000}"/>
    <cellStyle name="Normal 129 2 2" xfId="17571" xr:uid="{00000000-0005-0000-0000-0000273C0000}"/>
    <cellStyle name="Normal 129 2 2 2" xfId="17572" xr:uid="{00000000-0005-0000-0000-0000283C0000}"/>
    <cellStyle name="Normal 129 2 2 2 2" xfId="17573" xr:uid="{00000000-0005-0000-0000-0000293C0000}"/>
    <cellStyle name="Normal 129 2 2 3" xfId="17574" xr:uid="{00000000-0005-0000-0000-00002A3C0000}"/>
    <cellStyle name="Normal 129 2 3" xfId="17575" xr:uid="{00000000-0005-0000-0000-00002B3C0000}"/>
    <cellStyle name="Normal 129 2 3 2" xfId="17576" xr:uid="{00000000-0005-0000-0000-00002C3C0000}"/>
    <cellStyle name="Normal 129 2 3 2 2" xfId="17577" xr:uid="{00000000-0005-0000-0000-00002D3C0000}"/>
    <cellStyle name="Normal 129 2 3 3" xfId="17578" xr:uid="{00000000-0005-0000-0000-00002E3C0000}"/>
    <cellStyle name="Normal 129 2 4" xfId="17579" xr:uid="{00000000-0005-0000-0000-00002F3C0000}"/>
    <cellStyle name="Normal 129 2 4 2" xfId="17580" xr:uid="{00000000-0005-0000-0000-0000303C0000}"/>
    <cellStyle name="Normal 129 2 4 2 2" xfId="17581" xr:uid="{00000000-0005-0000-0000-0000313C0000}"/>
    <cellStyle name="Normal 129 2 4 3" xfId="17582" xr:uid="{00000000-0005-0000-0000-0000323C0000}"/>
    <cellStyle name="Normal 129 2 5" xfId="17583" xr:uid="{00000000-0005-0000-0000-0000333C0000}"/>
    <cellStyle name="Normal 129 2 5 2" xfId="17584" xr:uid="{00000000-0005-0000-0000-0000343C0000}"/>
    <cellStyle name="Normal 129 2 6" xfId="17585" xr:uid="{00000000-0005-0000-0000-0000353C0000}"/>
    <cellStyle name="Normal 129 2 6 2" xfId="17586" xr:uid="{00000000-0005-0000-0000-0000363C0000}"/>
    <cellStyle name="Normal 129 2 7" xfId="17587" xr:uid="{00000000-0005-0000-0000-0000373C0000}"/>
    <cellStyle name="Normal 129 3" xfId="17588" xr:uid="{00000000-0005-0000-0000-0000383C0000}"/>
    <cellStyle name="Normal 129 3 2" xfId="17589" xr:uid="{00000000-0005-0000-0000-0000393C0000}"/>
    <cellStyle name="Normal 129 3 2 2" xfId="17590" xr:uid="{00000000-0005-0000-0000-00003A3C0000}"/>
    <cellStyle name="Normal 129 3 2 2 2" xfId="17591" xr:uid="{00000000-0005-0000-0000-00003B3C0000}"/>
    <cellStyle name="Normal 129 3 2 3" xfId="17592" xr:uid="{00000000-0005-0000-0000-00003C3C0000}"/>
    <cellStyle name="Normal 129 3 3" xfId="17593" xr:uid="{00000000-0005-0000-0000-00003D3C0000}"/>
    <cellStyle name="Normal 129 3 3 2" xfId="17594" xr:uid="{00000000-0005-0000-0000-00003E3C0000}"/>
    <cellStyle name="Normal 129 3 3 2 2" xfId="17595" xr:uid="{00000000-0005-0000-0000-00003F3C0000}"/>
    <cellStyle name="Normal 129 3 3 3" xfId="17596" xr:uid="{00000000-0005-0000-0000-0000403C0000}"/>
    <cellStyle name="Normal 129 3 4" xfId="17597" xr:uid="{00000000-0005-0000-0000-0000413C0000}"/>
    <cellStyle name="Normal 129 3 4 2" xfId="17598" xr:uid="{00000000-0005-0000-0000-0000423C0000}"/>
    <cellStyle name="Normal 129 3 4 2 2" xfId="17599" xr:uid="{00000000-0005-0000-0000-0000433C0000}"/>
    <cellStyle name="Normal 129 3 4 3" xfId="17600" xr:uid="{00000000-0005-0000-0000-0000443C0000}"/>
    <cellStyle name="Normal 129 3 5" xfId="17601" xr:uid="{00000000-0005-0000-0000-0000453C0000}"/>
    <cellStyle name="Normal 129 3 5 2" xfId="17602" xr:uid="{00000000-0005-0000-0000-0000463C0000}"/>
    <cellStyle name="Normal 129 3 6" xfId="17603" xr:uid="{00000000-0005-0000-0000-0000473C0000}"/>
    <cellStyle name="Normal 129 4" xfId="17604" xr:uid="{00000000-0005-0000-0000-0000483C0000}"/>
    <cellStyle name="Normal 129 4 2" xfId="17605" xr:uid="{00000000-0005-0000-0000-0000493C0000}"/>
    <cellStyle name="Normal 129 4 2 2" xfId="17606" xr:uid="{00000000-0005-0000-0000-00004A3C0000}"/>
    <cellStyle name="Normal 129 4 3" xfId="17607" xr:uid="{00000000-0005-0000-0000-00004B3C0000}"/>
    <cellStyle name="Normal 129 5" xfId="17608" xr:uid="{00000000-0005-0000-0000-00004C3C0000}"/>
    <cellStyle name="Normal 129 5 2" xfId="17609" xr:uid="{00000000-0005-0000-0000-00004D3C0000}"/>
    <cellStyle name="Normal 129 5 2 2" xfId="17610" xr:uid="{00000000-0005-0000-0000-00004E3C0000}"/>
    <cellStyle name="Normal 129 5 3" xfId="17611" xr:uid="{00000000-0005-0000-0000-00004F3C0000}"/>
    <cellStyle name="Normal 129 6" xfId="17612" xr:uid="{00000000-0005-0000-0000-0000503C0000}"/>
    <cellStyle name="Normal 129 6 2" xfId="17613" xr:uid="{00000000-0005-0000-0000-0000513C0000}"/>
    <cellStyle name="Normal 129 6 2 2" xfId="17614" xr:uid="{00000000-0005-0000-0000-0000523C0000}"/>
    <cellStyle name="Normal 129 6 3" xfId="17615" xr:uid="{00000000-0005-0000-0000-0000533C0000}"/>
    <cellStyle name="Normal 129 7" xfId="17616" xr:uid="{00000000-0005-0000-0000-0000543C0000}"/>
    <cellStyle name="Normal 129 7 2" xfId="17617" xr:uid="{00000000-0005-0000-0000-0000553C0000}"/>
    <cellStyle name="Normal 129 8" xfId="17618" xr:uid="{00000000-0005-0000-0000-0000563C0000}"/>
    <cellStyle name="Normal 129 8 2" xfId="17619" xr:uid="{00000000-0005-0000-0000-0000573C0000}"/>
    <cellStyle name="Normal 129 9" xfId="17620" xr:uid="{00000000-0005-0000-0000-0000583C0000}"/>
    <cellStyle name="Normal 129 9 2" xfId="17621" xr:uid="{00000000-0005-0000-0000-0000593C0000}"/>
    <cellStyle name="Normal 13" xfId="1024" xr:uid="{00000000-0005-0000-0000-00005A3C0000}"/>
    <cellStyle name="Normal 13 2" xfId="17622" xr:uid="{00000000-0005-0000-0000-00005B3C0000}"/>
    <cellStyle name="Normal 13 2 10" xfId="17623" xr:uid="{00000000-0005-0000-0000-00005C3C0000}"/>
    <cellStyle name="Normal 13 2 10 2" xfId="17624" xr:uid="{00000000-0005-0000-0000-00005D3C0000}"/>
    <cellStyle name="Normal 13 2 11" xfId="17625" xr:uid="{00000000-0005-0000-0000-00005E3C0000}"/>
    <cellStyle name="Normal 13 2 11 2" xfId="17626" xr:uid="{00000000-0005-0000-0000-00005F3C0000}"/>
    <cellStyle name="Normal 13 2 12" xfId="17627" xr:uid="{00000000-0005-0000-0000-0000603C0000}"/>
    <cellStyle name="Normal 13 2 12 2" xfId="17628" xr:uid="{00000000-0005-0000-0000-0000613C0000}"/>
    <cellStyle name="Normal 13 2 13" xfId="17629" xr:uid="{00000000-0005-0000-0000-0000623C0000}"/>
    <cellStyle name="Normal 13 2 13 2" xfId="17630" xr:uid="{00000000-0005-0000-0000-0000633C0000}"/>
    <cellStyle name="Normal 13 2 14" xfId="17631" xr:uid="{00000000-0005-0000-0000-0000643C0000}"/>
    <cellStyle name="Normal 13 2 15" xfId="55399" xr:uid="{00000000-0005-0000-0000-0000653C0000}"/>
    <cellStyle name="Normal 13 2 2" xfId="17632" xr:uid="{00000000-0005-0000-0000-0000663C0000}"/>
    <cellStyle name="Normal 13 2 2 10" xfId="17633" xr:uid="{00000000-0005-0000-0000-0000673C0000}"/>
    <cellStyle name="Normal 13 2 2 10 2" xfId="17634" xr:uid="{00000000-0005-0000-0000-0000683C0000}"/>
    <cellStyle name="Normal 13 2 2 11" xfId="17635" xr:uid="{00000000-0005-0000-0000-0000693C0000}"/>
    <cellStyle name="Normal 13 2 2 12" xfId="55400" xr:uid="{00000000-0005-0000-0000-00006A3C0000}"/>
    <cellStyle name="Normal 13 2 2 2" xfId="17636" xr:uid="{00000000-0005-0000-0000-00006B3C0000}"/>
    <cellStyle name="Normal 13 2 2 2 2" xfId="17637" xr:uid="{00000000-0005-0000-0000-00006C3C0000}"/>
    <cellStyle name="Normal 13 2 2 2 2 2" xfId="17638" xr:uid="{00000000-0005-0000-0000-00006D3C0000}"/>
    <cellStyle name="Normal 13 2 2 2 2 2 2" xfId="17639" xr:uid="{00000000-0005-0000-0000-00006E3C0000}"/>
    <cellStyle name="Normal 13 2 2 2 2 3" xfId="17640" xr:uid="{00000000-0005-0000-0000-00006F3C0000}"/>
    <cellStyle name="Normal 13 2 2 2 3" xfId="17641" xr:uid="{00000000-0005-0000-0000-0000703C0000}"/>
    <cellStyle name="Normal 13 2 2 2 3 2" xfId="17642" xr:uid="{00000000-0005-0000-0000-0000713C0000}"/>
    <cellStyle name="Normal 13 2 2 2 3 2 2" xfId="17643" xr:uid="{00000000-0005-0000-0000-0000723C0000}"/>
    <cellStyle name="Normal 13 2 2 2 3 3" xfId="17644" xr:uid="{00000000-0005-0000-0000-0000733C0000}"/>
    <cellStyle name="Normal 13 2 2 2 4" xfId="17645" xr:uid="{00000000-0005-0000-0000-0000743C0000}"/>
    <cellStyle name="Normal 13 2 2 2 4 2" xfId="17646" xr:uid="{00000000-0005-0000-0000-0000753C0000}"/>
    <cellStyle name="Normal 13 2 2 2 4 2 2" xfId="17647" xr:uid="{00000000-0005-0000-0000-0000763C0000}"/>
    <cellStyle name="Normal 13 2 2 2 4 3" xfId="17648" xr:uid="{00000000-0005-0000-0000-0000773C0000}"/>
    <cellStyle name="Normal 13 2 2 2 5" xfId="17649" xr:uid="{00000000-0005-0000-0000-0000783C0000}"/>
    <cellStyle name="Normal 13 2 2 2 5 2" xfId="17650" xr:uid="{00000000-0005-0000-0000-0000793C0000}"/>
    <cellStyle name="Normal 13 2 2 2 6" xfId="17651" xr:uid="{00000000-0005-0000-0000-00007A3C0000}"/>
    <cellStyle name="Normal 13 2 2 2 6 2" xfId="17652" xr:uid="{00000000-0005-0000-0000-00007B3C0000}"/>
    <cellStyle name="Normal 13 2 2 2 7" xfId="17653" xr:uid="{00000000-0005-0000-0000-00007C3C0000}"/>
    <cellStyle name="Normal 13 2 2 2 8" xfId="55401" xr:uid="{00000000-0005-0000-0000-00007D3C0000}"/>
    <cellStyle name="Normal 13 2 2 3" xfId="17654" xr:uid="{00000000-0005-0000-0000-00007E3C0000}"/>
    <cellStyle name="Normal 13 2 2 3 2" xfId="17655" xr:uid="{00000000-0005-0000-0000-00007F3C0000}"/>
    <cellStyle name="Normal 13 2 2 3 2 2" xfId="17656" xr:uid="{00000000-0005-0000-0000-0000803C0000}"/>
    <cellStyle name="Normal 13 2 2 3 2 2 2" xfId="17657" xr:uid="{00000000-0005-0000-0000-0000813C0000}"/>
    <cellStyle name="Normal 13 2 2 3 2 3" xfId="17658" xr:uid="{00000000-0005-0000-0000-0000823C0000}"/>
    <cellStyle name="Normal 13 2 2 3 2 4" xfId="55403" xr:uid="{00000000-0005-0000-0000-0000833C0000}"/>
    <cellStyle name="Normal 13 2 2 3 3" xfId="17659" xr:uid="{00000000-0005-0000-0000-0000843C0000}"/>
    <cellStyle name="Normal 13 2 2 3 3 2" xfId="17660" xr:uid="{00000000-0005-0000-0000-0000853C0000}"/>
    <cellStyle name="Normal 13 2 2 3 3 2 2" xfId="17661" xr:uid="{00000000-0005-0000-0000-0000863C0000}"/>
    <cellStyle name="Normal 13 2 2 3 3 3" xfId="17662" xr:uid="{00000000-0005-0000-0000-0000873C0000}"/>
    <cellStyle name="Normal 13 2 2 3 4" xfId="17663" xr:uid="{00000000-0005-0000-0000-0000883C0000}"/>
    <cellStyle name="Normal 13 2 2 3 4 2" xfId="17664" xr:uid="{00000000-0005-0000-0000-0000893C0000}"/>
    <cellStyle name="Normal 13 2 2 3 4 2 2" xfId="17665" xr:uid="{00000000-0005-0000-0000-00008A3C0000}"/>
    <cellStyle name="Normal 13 2 2 3 4 3" xfId="17666" xr:uid="{00000000-0005-0000-0000-00008B3C0000}"/>
    <cellStyle name="Normal 13 2 2 3 5" xfId="17667" xr:uid="{00000000-0005-0000-0000-00008C3C0000}"/>
    <cellStyle name="Normal 13 2 2 3 5 2" xfId="17668" xr:uid="{00000000-0005-0000-0000-00008D3C0000}"/>
    <cellStyle name="Normal 13 2 2 3 6" xfId="17669" xr:uid="{00000000-0005-0000-0000-00008E3C0000}"/>
    <cellStyle name="Normal 13 2 2 3 7" xfId="55402" xr:uid="{00000000-0005-0000-0000-00008F3C0000}"/>
    <cellStyle name="Normal 13 2 2 4" xfId="17670" xr:uid="{00000000-0005-0000-0000-0000903C0000}"/>
    <cellStyle name="Normal 13 2 2 4 2" xfId="17671" xr:uid="{00000000-0005-0000-0000-0000913C0000}"/>
    <cellStyle name="Normal 13 2 2 4 2 2" xfId="17672" xr:uid="{00000000-0005-0000-0000-0000923C0000}"/>
    <cellStyle name="Normal 13 2 2 4 3" xfId="17673" xr:uid="{00000000-0005-0000-0000-0000933C0000}"/>
    <cellStyle name="Normal 13 2 2 5" xfId="17674" xr:uid="{00000000-0005-0000-0000-0000943C0000}"/>
    <cellStyle name="Normal 13 2 2 5 2" xfId="17675" xr:uid="{00000000-0005-0000-0000-0000953C0000}"/>
    <cellStyle name="Normal 13 2 2 5 2 2" xfId="17676" xr:uid="{00000000-0005-0000-0000-0000963C0000}"/>
    <cellStyle name="Normal 13 2 2 5 3" xfId="17677" xr:uid="{00000000-0005-0000-0000-0000973C0000}"/>
    <cellStyle name="Normal 13 2 2 6" xfId="17678" xr:uid="{00000000-0005-0000-0000-0000983C0000}"/>
    <cellStyle name="Normal 13 2 2 6 2" xfId="17679" xr:uid="{00000000-0005-0000-0000-0000993C0000}"/>
    <cellStyle name="Normal 13 2 2 6 2 2" xfId="17680" xr:uid="{00000000-0005-0000-0000-00009A3C0000}"/>
    <cellStyle name="Normal 13 2 2 6 3" xfId="17681" xr:uid="{00000000-0005-0000-0000-00009B3C0000}"/>
    <cellStyle name="Normal 13 2 2 7" xfId="17682" xr:uid="{00000000-0005-0000-0000-00009C3C0000}"/>
    <cellStyle name="Normal 13 2 2 7 2" xfId="17683" xr:uid="{00000000-0005-0000-0000-00009D3C0000}"/>
    <cellStyle name="Normal 13 2 2 8" xfId="17684" xr:uid="{00000000-0005-0000-0000-00009E3C0000}"/>
    <cellStyle name="Normal 13 2 2 8 2" xfId="17685" xr:uid="{00000000-0005-0000-0000-00009F3C0000}"/>
    <cellStyle name="Normal 13 2 2 9" xfId="17686" xr:uid="{00000000-0005-0000-0000-0000A03C0000}"/>
    <cellStyle name="Normal 13 2 2 9 2" xfId="17687" xr:uid="{00000000-0005-0000-0000-0000A13C0000}"/>
    <cellStyle name="Normal 13 2 3" xfId="17688" xr:uid="{00000000-0005-0000-0000-0000A23C0000}"/>
    <cellStyle name="Normal 13 2 3 10" xfId="17689" xr:uid="{00000000-0005-0000-0000-0000A33C0000}"/>
    <cellStyle name="Normal 13 2 3 10 2" xfId="17690" xr:uid="{00000000-0005-0000-0000-0000A43C0000}"/>
    <cellStyle name="Normal 13 2 3 11" xfId="17691" xr:uid="{00000000-0005-0000-0000-0000A53C0000}"/>
    <cellStyle name="Normal 13 2 3 2" xfId="17692" xr:uid="{00000000-0005-0000-0000-0000A63C0000}"/>
    <cellStyle name="Normal 13 2 3 2 2" xfId="17693" xr:uid="{00000000-0005-0000-0000-0000A73C0000}"/>
    <cellStyle name="Normal 13 2 3 2 2 2" xfId="17694" xr:uid="{00000000-0005-0000-0000-0000A83C0000}"/>
    <cellStyle name="Normal 13 2 3 2 2 2 2" xfId="17695" xr:uid="{00000000-0005-0000-0000-0000A93C0000}"/>
    <cellStyle name="Normal 13 2 3 2 2 3" xfId="17696" xr:uid="{00000000-0005-0000-0000-0000AA3C0000}"/>
    <cellStyle name="Normal 13 2 3 2 3" xfId="17697" xr:uid="{00000000-0005-0000-0000-0000AB3C0000}"/>
    <cellStyle name="Normal 13 2 3 2 3 2" xfId="17698" xr:uid="{00000000-0005-0000-0000-0000AC3C0000}"/>
    <cellStyle name="Normal 13 2 3 2 3 2 2" xfId="17699" xr:uid="{00000000-0005-0000-0000-0000AD3C0000}"/>
    <cellStyle name="Normal 13 2 3 2 3 3" xfId="17700" xr:uid="{00000000-0005-0000-0000-0000AE3C0000}"/>
    <cellStyle name="Normal 13 2 3 2 4" xfId="17701" xr:uid="{00000000-0005-0000-0000-0000AF3C0000}"/>
    <cellStyle name="Normal 13 2 3 2 4 2" xfId="17702" xr:uid="{00000000-0005-0000-0000-0000B03C0000}"/>
    <cellStyle name="Normal 13 2 3 2 4 2 2" xfId="17703" xr:uid="{00000000-0005-0000-0000-0000B13C0000}"/>
    <cellStyle name="Normal 13 2 3 2 4 3" xfId="17704" xr:uid="{00000000-0005-0000-0000-0000B23C0000}"/>
    <cellStyle name="Normal 13 2 3 2 5" xfId="17705" xr:uid="{00000000-0005-0000-0000-0000B33C0000}"/>
    <cellStyle name="Normal 13 2 3 2 5 2" xfId="17706" xr:uid="{00000000-0005-0000-0000-0000B43C0000}"/>
    <cellStyle name="Normal 13 2 3 2 6" xfId="17707" xr:uid="{00000000-0005-0000-0000-0000B53C0000}"/>
    <cellStyle name="Normal 13 2 3 2 6 2" xfId="17708" xr:uid="{00000000-0005-0000-0000-0000B63C0000}"/>
    <cellStyle name="Normal 13 2 3 2 7" xfId="17709" xr:uid="{00000000-0005-0000-0000-0000B73C0000}"/>
    <cellStyle name="Normal 13 2 3 3" xfId="17710" xr:uid="{00000000-0005-0000-0000-0000B83C0000}"/>
    <cellStyle name="Normal 13 2 3 3 2" xfId="17711" xr:uid="{00000000-0005-0000-0000-0000B93C0000}"/>
    <cellStyle name="Normal 13 2 3 3 2 2" xfId="17712" xr:uid="{00000000-0005-0000-0000-0000BA3C0000}"/>
    <cellStyle name="Normal 13 2 3 3 2 2 2" xfId="17713" xr:uid="{00000000-0005-0000-0000-0000BB3C0000}"/>
    <cellStyle name="Normal 13 2 3 3 2 3" xfId="17714" xr:uid="{00000000-0005-0000-0000-0000BC3C0000}"/>
    <cellStyle name="Normal 13 2 3 3 3" xfId="17715" xr:uid="{00000000-0005-0000-0000-0000BD3C0000}"/>
    <cellStyle name="Normal 13 2 3 3 3 2" xfId="17716" xr:uid="{00000000-0005-0000-0000-0000BE3C0000}"/>
    <cellStyle name="Normal 13 2 3 3 3 2 2" xfId="17717" xr:uid="{00000000-0005-0000-0000-0000BF3C0000}"/>
    <cellStyle name="Normal 13 2 3 3 3 3" xfId="17718" xr:uid="{00000000-0005-0000-0000-0000C03C0000}"/>
    <cellStyle name="Normal 13 2 3 3 4" xfId="17719" xr:uid="{00000000-0005-0000-0000-0000C13C0000}"/>
    <cellStyle name="Normal 13 2 3 3 4 2" xfId="17720" xr:uid="{00000000-0005-0000-0000-0000C23C0000}"/>
    <cellStyle name="Normal 13 2 3 3 4 2 2" xfId="17721" xr:uid="{00000000-0005-0000-0000-0000C33C0000}"/>
    <cellStyle name="Normal 13 2 3 3 4 3" xfId="17722" xr:uid="{00000000-0005-0000-0000-0000C43C0000}"/>
    <cellStyle name="Normal 13 2 3 3 5" xfId="17723" xr:uid="{00000000-0005-0000-0000-0000C53C0000}"/>
    <cellStyle name="Normal 13 2 3 3 5 2" xfId="17724" xr:uid="{00000000-0005-0000-0000-0000C63C0000}"/>
    <cellStyle name="Normal 13 2 3 3 6" xfId="17725" xr:uid="{00000000-0005-0000-0000-0000C73C0000}"/>
    <cellStyle name="Normal 13 2 3 4" xfId="17726" xr:uid="{00000000-0005-0000-0000-0000C83C0000}"/>
    <cellStyle name="Normal 13 2 3 4 2" xfId="17727" xr:uid="{00000000-0005-0000-0000-0000C93C0000}"/>
    <cellStyle name="Normal 13 2 3 4 2 2" xfId="17728" xr:uid="{00000000-0005-0000-0000-0000CA3C0000}"/>
    <cellStyle name="Normal 13 2 3 4 3" xfId="17729" xr:uid="{00000000-0005-0000-0000-0000CB3C0000}"/>
    <cellStyle name="Normal 13 2 3 5" xfId="17730" xr:uid="{00000000-0005-0000-0000-0000CC3C0000}"/>
    <cellStyle name="Normal 13 2 3 5 2" xfId="17731" xr:uid="{00000000-0005-0000-0000-0000CD3C0000}"/>
    <cellStyle name="Normal 13 2 3 5 2 2" xfId="17732" xr:uid="{00000000-0005-0000-0000-0000CE3C0000}"/>
    <cellStyle name="Normal 13 2 3 5 3" xfId="17733" xr:uid="{00000000-0005-0000-0000-0000CF3C0000}"/>
    <cellStyle name="Normal 13 2 3 6" xfId="17734" xr:uid="{00000000-0005-0000-0000-0000D03C0000}"/>
    <cellStyle name="Normal 13 2 3 6 2" xfId="17735" xr:uid="{00000000-0005-0000-0000-0000D13C0000}"/>
    <cellStyle name="Normal 13 2 3 6 2 2" xfId="17736" xr:uid="{00000000-0005-0000-0000-0000D23C0000}"/>
    <cellStyle name="Normal 13 2 3 6 3" xfId="17737" xr:uid="{00000000-0005-0000-0000-0000D33C0000}"/>
    <cellStyle name="Normal 13 2 3 7" xfId="17738" xr:uid="{00000000-0005-0000-0000-0000D43C0000}"/>
    <cellStyle name="Normal 13 2 3 7 2" xfId="17739" xr:uid="{00000000-0005-0000-0000-0000D53C0000}"/>
    <cellStyle name="Normal 13 2 3 8" xfId="17740" xr:uid="{00000000-0005-0000-0000-0000D63C0000}"/>
    <cellStyle name="Normal 13 2 3 8 2" xfId="17741" xr:uid="{00000000-0005-0000-0000-0000D73C0000}"/>
    <cellStyle name="Normal 13 2 3 9" xfId="17742" xr:uid="{00000000-0005-0000-0000-0000D83C0000}"/>
    <cellStyle name="Normal 13 2 3 9 2" xfId="17743" xr:uid="{00000000-0005-0000-0000-0000D93C0000}"/>
    <cellStyle name="Normal 13 2 4" xfId="17744" xr:uid="{00000000-0005-0000-0000-0000DA3C0000}"/>
    <cellStyle name="Normal 13 2 4 10" xfId="17745" xr:uid="{00000000-0005-0000-0000-0000DB3C0000}"/>
    <cellStyle name="Normal 13 2 4 10 2" xfId="17746" xr:uid="{00000000-0005-0000-0000-0000DC3C0000}"/>
    <cellStyle name="Normal 13 2 4 11" xfId="17747" xr:uid="{00000000-0005-0000-0000-0000DD3C0000}"/>
    <cellStyle name="Normal 13 2 4 2" xfId="17748" xr:uid="{00000000-0005-0000-0000-0000DE3C0000}"/>
    <cellStyle name="Normal 13 2 4 2 2" xfId="17749" xr:uid="{00000000-0005-0000-0000-0000DF3C0000}"/>
    <cellStyle name="Normal 13 2 4 2 2 2" xfId="17750" xr:uid="{00000000-0005-0000-0000-0000E03C0000}"/>
    <cellStyle name="Normal 13 2 4 2 2 2 2" xfId="17751" xr:uid="{00000000-0005-0000-0000-0000E13C0000}"/>
    <cellStyle name="Normal 13 2 4 2 2 3" xfId="17752" xr:uid="{00000000-0005-0000-0000-0000E23C0000}"/>
    <cellStyle name="Normal 13 2 4 2 3" xfId="17753" xr:uid="{00000000-0005-0000-0000-0000E33C0000}"/>
    <cellStyle name="Normal 13 2 4 2 3 2" xfId="17754" xr:uid="{00000000-0005-0000-0000-0000E43C0000}"/>
    <cellStyle name="Normal 13 2 4 2 3 2 2" xfId="17755" xr:uid="{00000000-0005-0000-0000-0000E53C0000}"/>
    <cellStyle name="Normal 13 2 4 2 3 3" xfId="17756" xr:uid="{00000000-0005-0000-0000-0000E63C0000}"/>
    <cellStyle name="Normal 13 2 4 2 4" xfId="17757" xr:uid="{00000000-0005-0000-0000-0000E73C0000}"/>
    <cellStyle name="Normal 13 2 4 2 4 2" xfId="17758" xr:uid="{00000000-0005-0000-0000-0000E83C0000}"/>
    <cellStyle name="Normal 13 2 4 2 4 2 2" xfId="17759" xr:uid="{00000000-0005-0000-0000-0000E93C0000}"/>
    <cellStyle name="Normal 13 2 4 2 4 3" xfId="17760" xr:uid="{00000000-0005-0000-0000-0000EA3C0000}"/>
    <cellStyle name="Normal 13 2 4 2 5" xfId="17761" xr:uid="{00000000-0005-0000-0000-0000EB3C0000}"/>
    <cellStyle name="Normal 13 2 4 2 5 2" xfId="17762" xr:uid="{00000000-0005-0000-0000-0000EC3C0000}"/>
    <cellStyle name="Normal 13 2 4 2 6" xfId="17763" xr:uid="{00000000-0005-0000-0000-0000ED3C0000}"/>
    <cellStyle name="Normal 13 2 4 2 6 2" xfId="17764" xr:uid="{00000000-0005-0000-0000-0000EE3C0000}"/>
    <cellStyle name="Normal 13 2 4 2 7" xfId="17765" xr:uid="{00000000-0005-0000-0000-0000EF3C0000}"/>
    <cellStyle name="Normal 13 2 4 3" xfId="17766" xr:uid="{00000000-0005-0000-0000-0000F03C0000}"/>
    <cellStyle name="Normal 13 2 4 3 2" xfId="17767" xr:uid="{00000000-0005-0000-0000-0000F13C0000}"/>
    <cellStyle name="Normal 13 2 4 3 2 2" xfId="17768" xr:uid="{00000000-0005-0000-0000-0000F23C0000}"/>
    <cellStyle name="Normal 13 2 4 3 2 2 2" xfId="17769" xr:uid="{00000000-0005-0000-0000-0000F33C0000}"/>
    <cellStyle name="Normal 13 2 4 3 2 3" xfId="17770" xr:uid="{00000000-0005-0000-0000-0000F43C0000}"/>
    <cellStyle name="Normal 13 2 4 3 3" xfId="17771" xr:uid="{00000000-0005-0000-0000-0000F53C0000}"/>
    <cellStyle name="Normal 13 2 4 3 3 2" xfId="17772" xr:uid="{00000000-0005-0000-0000-0000F63C0000}"/>
    <cellStyle name="Normal 13 2 4 3 3 2 2" xfId="17773" xr:uid="{00000000-0005-0000-0000-0000F73C0000}"/>
    <cellStyle name="Normal 13 2 4 3 3 3" xfId="17774" xr:uid="{00000000-0005-0000-0000-0000F83C0000}"/>
    <cellStyle name="Normal 13 2 4 3 4" xfId="17775" xr:uid="{00000000-0005-0000-0000-0000F93C0000}"/>
    <cellStyle name="Normal 13 2 4 3 4 2" xfId="17776" xr:uid="{00000000-0005-0000-0000-0000FA3C0000}"/>
    <cellStyle name="Normal 13 2 4 3 4 2 2" xfId="17777" xr:uid="{00000000-0005-0000-0000-0000FB3C0000}"/>
    <cellStyle name="Normal 13 2 4 3 4 3" xfId="17778" xr:uid="{00000000-0005-0000-0000-0000FC3C0000}"/>
    <cellStyle name="Normal 13 2 4 3 5" xfId="17779" xr:uid="{00000000-0005-0000-0000-0000FD3C0000}"/>
    <cellStyle name="Normal 13 2 4 3 5 2" xfId="17780" xr:uid="{00000000-0005-0000-0000-0000FE3C0000}"/>
    <cellStyle name="Normal 13 2 4 3 6" xfId="17781" xr:uid="{00000000-0005-0000-0000-0000FF3C0000}"/>
    <cellStyle name="Normal 13 2 4 4" xfId="17782" xr:uid="{00000000-0005-0000-0000-0000003D0000}"/>
    <cellStyle name="Normal 13 2 4 4 2" xfId="17783" xr:uid="{00000000-0005-0000-0000-0000013D0000}"/>
    <cellStyle name="Normal 13 2 4 4 2 2" xfId="17784" xr:uid="{00000000-0005-0000-0000-0000023D0000}"/>
    <cellStyle name="Normal 13 2 4 4 3" xfId="17785" xr:uid="{00000000-0005-0000-0000-0000033D0000}"/>
    <cellStyle name="Normal 13 2 4 5" xfId="17786" xr:uid="{00000000-0005-0000-0000-0000043D0000}"/>
    <cellStyle name="Normal 13 2 4 5 2" xfId="17787" xr:uid="{00000000-0005-0000-0000-0000053D0000}"/>
    <cellStyle name="Normal 13 2 4 5 2 2" xfId="17788" xr:uid="{00000000-0005-0000-0000-0000063D0000}"/>
    <cellStyle name="Normal 13 2 4 5 3" xfId="17789" xr:uid="{00000000-0005-0000-0000-0000073D0000}"/>
    <cellStyle name="Normal 13 2 4 6" xfId="17790" xr:uid="{00000000-0005-0000-0000-0000083D0000}"/>
    <cellStyle name="Normal 13 2 4 6 2" xfId="17791" xr:uid="{00000000-0005-0000-0000-0000093D0000}"/>
    <cellStyle name="Normal 13 2 4 6 2 2" xfId="17792" xr:uid="{00000000-0005-0000-0000-00000A3D0000}"/>
    <cellStyle name="Normal 13 2 4 6 3" xfId="17793" xr:uid="{00000000-0005-0000-0000-00000B3D0000}"/>
    <cellStyle name="Normal 13 2 4 7" xfId="17794" xr:uid="{00000000-0005-0000-0000-00000C3D0000}"/>
    <cellStyle name="Normal 13 2 4 7 2" xfId="17795" xr:uid="{00000000-0005-0000-0000-00000D3D0000}"/>
    <cellStyle name="Normal 13 2 4 8" xfId="17796" xr:uid="{00000000-0005-0000-0000-00000E3D0000}"/>
    <cellStyle name="Normal 13 2 4 8 2" xfId="17797" xr:uid="{00000000-0005-0000-0000-00000F3D0000}"/>
    <cellStyle name="Normal 13 2 4 9" xfId="17798" xr:uid="{00000000-0005-0000-0000-0000103D0000}"/>
    <cellStyle name="Normal 13 2 4 9 2" xfId="17799" xr:uid="{00000000-0005-0000-0000-0000113D0000}"/>
    <cellStyle name="Normal 13 2 5" xfId="17800" xr:uid="{00000000-0005-0000-0000-0000123D0000}"/>
    <cellStyle name="Normal 13 2 5 2" xfId="17801" xr:uid="{00000000-0005-0000-0000-0000133D0000}"/>
    <cellStyle name="Normal 13 2 5 2 2" xfId="17802" xr:uid="{00000000-0005-0000-0000-0000143D0000}"/>
    <cellStyle name="Normal 13 2 5 2 2 2" xfId="17803" xr:uid="{00000000-0005-0000-0000-0000153D0000}"/>
    <cellStyle name="Normal 13 2 5 2 3" xfId="17804" xr:uid="{00000000-0005-0000-0000-0000163D0000}"/>
    <cellStyle name="Normal 13 2 5 3" xfId="17805" xr:uid="{00000000-0005-0000-0000-0000173D0000}"/>
    <cellStyle name="Normal 13 2 5 3 2" xfId="17806" xr:uid="{00000000-0005-0000-0000-0000183D0000}"/>
    <cellStyle name="Normal 13 2 5 3 2 2" xfId="17807" xr:uid="{00000000-0005-0000-0000-0000193D0000}"/>
    <cellStyle name="Normal 13 2 5 3 3" xfId="17808" xr:uid="{00000000-0005-0000-0000-00001A3D0000}"/>
    <cellStyle name="Normal 13 2 5 4" xfId="17809" xr:uid="{00000000-0005-0000-0000-00001B3D0000}"/>
    <cellStyle name="Normal 13 2 5 4 2" xfId="17810" xr:uid="{00000000-0005-0000-0000-00001C3D0000}"/>
    <cellStyle name="Normal 13 2 5 4 2 2" xfId="17811" xr:uid="{00000000-0005-0000-0000-00001D3D0000}"/>
    <cellStyle name="Normal 13 2 5 4 3" xfId="17812" xr:uid="{00000000-0005-0000-0000-00001E3D0000}"/>
    <cellStyle name="Normal 13 2 5 5" xfId="17813" xr:uid="{00000000-0005-0000-0000-00001F3D0000}"/>
    <cellStyle name="Normal 13 2 5 5 2" xfId="17814" xr:uid="{00000000-0005-0000-0000-0000203D0000}"/>
    <cellStyle name="Normal 13 2 5 6" xfId="17815" xr:uid="{00000000-0005-0000-0000-0000213D0000}"/>
    <cellStyle name="Normal 13 2 5 6 2" xfId="17816" xr:uid="{00000000-0005-0000-0000-0000223D0000}"/>
    <cellStyle name="Normal 13 2 5 7" xfId="17817" xr:uid="{00000000-0005-0000-0000-0000233D0000}"/>
    <cellStyle name="Normal 13 2 6" xfId="17818" xr:uid="{00000000-0005-0000-0000-0000243D0000}"/>
    <cellStyle name="Normal 13 2 6 2" xfId="17819" xr:uid="{00000000-0005-0000-0000-0000253D0000}"/>
    <cellStyle name="Normal 13 2 6 2 2" xfId="17820" xr:uid="{00000000-0005-0000-0000-0000263D0000}"/>
    <cellStyle name="Normal 13 2 6 2 2 2" xfId="17821" xr:uid="{00000000-0005-0000-0000-0000273D0000}"/>
    <cellStyle name="Normal 13 2 6 2 3" xfId="17822" xr:uid="{00000000-0005-0000-0000-0000283D0000}"/>
    <cellStyle name="Normal 13 2 6 3" xfId="17823" xr:uid="{00000000-0005-0000-0000-0000293D0000}"/>
    <cellStyle name="Normal 13 2 6 3 2" xfId="17824" xr:uid="{00000000-0005-0000-0000-00002A3D0000}"/>
    <cellStyle name="Normal 13 2 6 3 2 2" xfId="17825" xr:uid="{00000000-0005-0000-0000-00002B3D0000}"/>
    <cellStyle name="Normal 13 2 6 3 3" xfId="17826" xr:uid="{00000000-0005-0000-0000-00002C3D0000}"/>
    <cellStyle name="Normal 13 2 6 4" xfId="17827" xr:uid="{00000000-0005-0000-0000-00002D3D0000}"/>
    <cellStyle name="Normal 13 2 6 4 2" xfId="17828" xr:uid="{00000000-0005-0000-0000-00002E3D0000}"/>
    <cellStyle name="Normal 13 2 6 4 2 2" xfId="17829" xr:uid="{00000000-0005-0000-0000-00002F3D0000}"/>
    <cellStyle name="Normal 13 2 6 4 3" xfId="17830" xr:uid="{00000000-0005-0000-0000-0000303D0000}"/>
    <cellStyle name="Normal 13 2 6 5" xfId="17831" xr:uid="{00000000-0005-0000-0000-0000313D0000}"/>
    <cellStyle name="Normal 13 2 6 5 2" xfId="17832" xr:uid="{00000000-0005-0000-0000-0000323D0000}"/>
    <cellStyle name="Normal 13 2 6 6" xfId="17833" xr:uid="{00000000-0005-0000-0000-0000333D0000}"/>
    <cellStyle name="Normal 13 2 7" xfId="17834" xr:uid="{00000000-0005-0000-0000-0000343D0000}"/>
    <cellStyle name="Normal 13 2 7 2" xfId="17835" xr:uid="{00000000-0005-0000-0000-0000353D0000}"/>
    <cellStyle name="Normal 13 2 7 2 2" xfId="17836" xr:uid="{00000000-0005-0000-0000-0000363D0000}"/>
    <cellStyle name="Normal 13 2 7 3" xfId="17837" xr:uid="{00000000-0005-0000-0000-0000373D0000}"/>
    <cellStyle name="Normal 13 2 8" xfId="17838" xr:uid="{00000000-0005-0000-0000-0000383D0000}"/>
    <cellStyle name="Normal 13 2 8 2" xfId="17839" xr:uid="{00000000-0005-0000-0000-0000393D0000}"/>
    <cellStyle name="Normal 13 2 8 2 2" xfId="17840" xr:uid="{00000000-0005-0000-0000-00003A3D0000}"/>
    <cellStyle name="Normal 13 2 8 3" xfId="17841" xr:uid="{00000000-0005-0000-0000-00003B3D0000}"/>
    <cellStyle name="Normal 13 2 9" xfId="17842" xr:uid="{00000000-0005-0000-0000-00003C3D0000}"/>
    <cellStyle name="Normal 13 2 9 2" xfId="17843" xr:uid="{00000000-0005-0000-0000-00003D3D0000}"/>
    <cellStyle name="Normal 13 2 9 2 2" xfId="17844" xr:uid="{00000000-0005-0000-0000-00003E3D0000}"/>
    <cellStyle name="Normal 13 2 9 3" xfId="17845" xr:uid="{00000000-0005-0000-0000-00003F3D0000}"/>
    <cellStyle name="Normal 13 3" xfId="17846" xr:uid="{00000000-0005-0000-0000-0000403D0000}"/>
    <cellStyle name="Normal 13 3 10" xfId="17847" xr:uid="{00000000-0005-0000-0000-0000413D0000}"/>
    <cellStyle name="Normal 13 3 10 2" xfId="17848" xr:uid="{00000000-0005-0000-0000-0000423D0000}"/>
    <cellStyle name="Normal 13 3 11" xfId="17849" xr:uid="{00000000-0005-0000-0000-0000433D0000}"/>
    <cellStyle name="Normal 13 3 12" xfId="55404" xr:uid="{00000000-0005-0000-0000-0000443D0000}"/>
    <cellStyle name="Normal 13 3 2" xfId="17850" xr:uid="{00000000-0005-0000-0000-0000453D0000}"/>
    <cellStyle name="Normal 13 3 2 2" xfId="17851" xr:uid="{00000000-0005-0000-0000-0000463D0000}"/>
    <cellStyle name="Normal 13 3 2 2 2" xfId="17852" xr:uid="{00000000-0005-0000-0000-0000473D0000}"/>
    <cellStyle name="Normal 13 3 2 2 2 2" xfId="17853" xr:uid="{00000000-0005-0000-0000-0000483D0000}"/>
    <cellStyle name="Normal 13 3 2 2 3" xfId="17854" xr:uid="{00000000-0005-0000-0000-0000493D0000}"/>
    <cellStyle name="Normal 13 3 2 3" xfId="17855" xr:uid="{00000000-0005-0000-0000-00004A3D0000}"/>
    <cellStyle name="Normal 13 3 2 3 2" xfId="17856" xr:uid="{00000000-0005-0000-0000-00004B3D0000}"/>
    <cellStyle name="Normal 13 3 2 3 2 2" xfId="17857" xr:uid="{00000000-0005-0000-0000-00004C3D0000}"/>
    <cellStyle name="Normal 13 3 2 3 3" xfId="17858" xr:uid="{00000000-0005-0000-0000-00004D3D0000}"/>
    <cellStyle name="Normal 13 3 2 4" xfId="17859" xr:uid="{00000000-0005-0000-0000-00004E3D0000}"/>
    <cellStyle name="Normal 13 3 2 4 2" xfId="17860" xr:uid="{00000000-0005-0000-0000-00004F3D0000}"/>
    <cellStyle name="Normal 13 3 2 4 2 2" xfId="17861" xr:uid="{00000000-0005-0000-0000-0000503D0000}"/>
    <cellStyle name="Normal 13 3 2 4 3" xfId="17862" xr:uid="{00000000-0005-0000-0000-0000513D0000}"/>
    <cellStyle name="Normal 13 3 2 5" xfId="17863" xr:uid="{00000000-0005-0000-0000-0000523D0000}"/>
    <cellStyle name="Normal 13 3 2 5 2" xfId="17864" xr:uid="{00000000-0005-0000-0000-0000533D0000}"/>
    <cellStyle name="Normal 13 3 2 6" xfId="17865" xr:uid="{00000000-0005-0000-0000-0000543D0000}"/>
    <cellStyle name="Normal 13 3 2 6 2" xfId="17866" xr:uid="{00000000-0005-0000-0000-0000553D0000}"/>
    <cellStyle name="Normal 13 3 2 7" xfId="17867" xr:uid="{00000000-0005-0000-0000-0000563D0000}"/>
    <cellStyle name="Normal 13 3 2 8" xfId="55405" xr:uid="{00000000-0005-0000-0000-0000573D0000}"/>
    <cellStyle name="Normal 13 3 3" xfId="17868" xr:uid="{00000000-0005-0000-0000-0000583D0000}"/>
    <cellStyle name="Normal 13 3 3 2" xfId="17869" xr:uid="{00000000-0005-0000-0000-0000593D0000}"/>
    <cellStyle name="Normal 13 3 3 2 2" xfId="17870" xr:uid="{00000000-0005-0000-0000-00005A3D0000}"/>
    <cellStyle name="Normal 13 3 3 2 2 2" xfId="17871" xr:uid="{00000000-0005-0000-0000-00005B3D0000}"/>
    <cellStyle name="Normal 13 3 3 2 3" xfId="17872" xr:uid="{00000000-0005-0000-0000-00005C3D0000}"/>
    <cellStyle name="Normal 13 3 3 2 4" xfId="55407" xr:uid="{00000000-0005-0000-0000-00005D3D0000}"/>
    <cellStyle name="Normal 13 3 3 3" xfId="17873" xr:uid="{00000000-0005-0000-0000-00005E3D0000}"/>
    <cellStyle name="Normal 13 3 3 3 2" xfId="17874" xr:uid="{00000000-0005-0000-0000-00005F3D0000}"/>
    <cellStyle name="Normal 13 3 3 3 2 2" xfId="17875" xr:uid="{00000000-0005-0000-0000-0000603D0000}"/>
    <cellStyle name="Normal 13 3 3 3 3" xfId="17876" xr:uid="{00000000-0005-0000-0000-0000613D0000}"/>
    <cellStyle name="Normal 13 3 3 4" xfId="17877" xr:uid="{00000000-0005-0000-0000-0000623D0000}"/>
    <cellStyle name="Normal 13 3 3 4 2" xfId="17878" xr:uid="{00000000-0005-0000-0000-0000633D0000}"/>
    <cellStyle name="Normal 13 3 3 4 2 2" xfId="17879" xr:uid="{00000000-0005-0000-0000-0000643D0000}"/>
    <cellStyle name="Normal 13 3 3 4 3" xfId="17880" xr:uid="{00000000-0005-0000-0000-0000653D0000}"/>
    <cellStyle name="Normal 13 3 3 5" xfId="17881" xr:uid="{00000000-0005-0000-0000-0000663D0000}"/>
    <cellStyle name="Normal 13 3 3 5 2" xfId="17882" xr:uid="{00000000-0005-0000-0000-0000673D0000}"/>
    <cellStyle name="Normal 13 3 3 6" xfId="17883" xr:uid="{00000000-0005-0000-0000-0000683D0000}"/>
    <cellStyle name="Normal 13 3 3 7" xfId="55406" xr:uid="{00000000-0005-0000-0000-0000693D0000}"/>
    <cellStyle name="Normal 13 3 4" xfId="17884" xr:uid="{00000000-0005-0000-0000-00006A3D0000}"/>
    <cellStyle name="Normal 13 3 4 2" xfId="17885" xr:uid="{00000000-0005-0000-0000-00006B3D0000}"/>
    <cellStyle name="Normal 13 3 4 2 2" xfId="17886" xr:uid="{00000000-0005-0000-0000-00006C3D0000}"/>
    <cellStyle name="Normal 13 3 4 3" xfId="17887" xr:uid="{00000000-0005-0000-0000-00006D3D0000}"/>
    <cellStyle name="Normal 13 3 5" xfId="17888" xr:uid="{00000000-0005-0000-0000-00006E3D0000}"/>
    <cellStyle name="Normal 13 3 5 2" xfId="17889" xr:uid="{00000000-0005-0000-0000-00006F3D0000}"/>
    <cellStyle name="Normal 13 3 5 2 2" xfId="17890" xr:uid="{00000000-0005-0000-0000-0000703D0000}"/>
    <cellStyle name="Normal 13 3 5 3" xfId="17891" xr:uid="{00000000-0005-0000-0000-0000713D0000}"/>
    <cellStyle name="Normal 13 3 6" xfId="17892" xr:uid="{00000000-0005-0000-0000-0000723D0000}"/>
    <cellStyle name="Normal 13 3 6 2" xfId="17893" xr:uid="{00000000-0005-0000-0000-0000733D0000}"/>
    <cellStyle name="Normal 13 3 6 2 2" xfId="17894" xr:uid="{00000000-0005-0000-0000-0000743D0000}"/>
    <cellStyle name="Normal 13 3 6 3" xfId="17895" xr:uid="{00000000-0005-0000-0000-0000753D0000}"/>
    <cellStyle name="Normal 13 3 7" xfId="17896" xr:uid="{00000000-0005-0000-0000-0000763D0000}"/>
    <cellStyle name="Normal 13 3 7 2" xfId="17897" xr:uid="{00000000-0005-0000-0000-0000773D0000}"/>
    <cellStyle name="Normal 13 3 8" xfId="17898" xr:uid="{00000000-0005-0000-0000-0000783D0000}"/>
    <cellStyle name="Normal 13 3 8 2" xfId="17899" xr:uid="{00000000-0005-0000-0000-0000793D0000}"/>
    <cellStyle name="Normal 13 3 9" xfId="17900" xr:uid="{00000000-0005-0000-0000-00007A3D0000}"/>
    <cellStyle name="Normal 13 3 9 2" xfId="17901" xr:uid="{00000000-0005-0000-0000-00007B3D0000}"/>
    <cellStyle name="Normal 13 4" xfId="17902" xr:uid="{00000000-0005-0000-0000-00007C3D0000}"/>
    <cellStyle name="Normal 13 4 10" xfId="17903" xr:uid="{00000000-0005-0000-0000-00007D3D0000}"/>
    <cellStyle name="Normal 13 4 10 2" xfId="17904" xr:uid="{00000000-0005-0000-0000-00007E3D0000}"/>
    <cellStyle name="Normal 13 4 11" xfId="17905" xr:uid="{00000000-0005-0000-0000-00007F3D0000}"/>
    <cellStyle name="Normal 13 4 2" xfId="17906" xr:uid="{00000000-0005-0000-0000-0000803D0000}"/>
    <cellStyle name="Normal 13 4 2 2" xfId="17907" xr:uid="{00000000-0005-0000-0000-0000813D0000}"/>
    <cellStyle name="Normal 13 4 2 2 2" xfId="17908" xr:uid="{00000000-0005-0000-0000-0000823D0000}"/>
    <cellStyle name="Normal 13 4 2 2 2 2" xfId="17909" xr:uid="{00000000-0005-0000-0000-0000833D0000}"/>
    <cellStyle name="Normal 13 4 2 2 3" xfId="17910" xr:uid="{00000000-0005-0000-0000-0000843D0000}"/>
    <cellStyle name="Normal 13 4 2 3" xfId="17911" xr:uid="{00000000-0005-0000-0000-0000853D0000}"/>
    <cellStyle name="Normal 13 4 2 3 2" xfId="17912" xr:uid="{00000000-0005-0000-0000-0000863D0000}"/>
    <cellStyle name="Normal 13 4 2 3 2 2" xfId="17913" xr:uid="{00000000-0005-0000-0000-0000873D0000}"/>
    <cellStyle name="Normal 13 4 2 3 3" xfId="17914" xr:uid="{00000000-0005-0000-0000-0000883D0000}"/>
    <cellStyle name="Normal 13 4 2 4" xfId="17915" xr:uid="{00000000-0005-0000-0000-0000893D0000}"/>
    <cellStyle name="Normal 13 4 2 4 2" xfId="17916" xr:uid="{00000000-0005-0000-0000-00008A3D0000}"/>
    <cellStyle name="Normal 13 4 2 4 2 2" xfId="17917" xr:uid="{00000000-0005-0000-0000-00008B3D0000}"/>
    <cellStyle name="Normal 13 4 2 4 3" xfId="17918" xr:uid="{00000000-0005-0000-0000-00008C3D0000}"/>
    <cellStyle name="Normal 13 4 2 5" xfId="17919" xr:uid="{00000000-0005-0000-0000-00008D3D0000}"/>
    <cellStyle name="Normal 13 4 2 5 2" xfId="17920" xr:uid="{00000000-0005-0000-0000-00008E3D0000}"/>
    <cellStyle name="Normal 13 4 2 6" xfId="17921" xr:uid="{00000000-0005-0000-0000-00008F3D0000}"/>
    <cellStyle name="Normal 13 4 2 6 2" xfId="17922" xr:uid="{00000000-0005-0000-0000-0000903D0000}"/>
    <cellStyle name="Normal 13 4 2 7" xfId="17923" xr:uid="{00000000-0005-0000-0000-0000913D0000}"/>
    <cellStyle name="Normal 13 4 3" xfId="17924" xr:uid="{00000000-0005-0000-0000-0000923D0000}"/>
    <cellStyle name="Normal 13 4 3 2" xfId="17925" xr:uid="{00000000-0005-0000-0000-0000933D0000}"/>
    <cellStyle name="Normal 13 4 3 2 2" xfId="17926" xr:uid="{00000000-0005-0000-0000-0000943D0000}"/>
    <cellStyle name="Normal 13 4 3 2 2 2" xfId="17927" xr:uid="{00000000-0005-0000-0000-0000953D0000}"/>
    <cellStyle name="Normal 13 4 3 2 3" xfId="17928" xr:uid="{00000000-0005-0000-0000-0000963D0000}"/>
    <cellStyle name="Normal 13 4 3 3" xfId="17929" xr:uid="{00000000-0005-0000-0000-0000973D0000}"/>
    <cellStyle name="Normal 13 4 3 3 2" xfId="17930" xr:uid="{00000000-0005-0000-0000-0000983D0000}"/>
    <cellStyle name="Normal 13 4 3 3 2 2" xfId="17931" xr:uid="{00000000-0005-0000-0000-0000993D0000}"/>
    <cellStyle name="Normal 13 4 3 3 3" xfId="17932" xr:uid="{00000000-0005-0000-0000-00009A3D0000}"/>
    <cellStyle name="Normal 13 4 3 4" xfId="17933" xr:uid="{00000000-0005-0000-0000-00009B3D0000}"/>
    <cellStyle name="Normal 13 4 3 4 2" xfId="17934" xr:uid="{00000000-0005-0000-0000-00009C3D0000}"/>
    <cellStyle name="Normal 13 4 3 4 2 2" xfId="17935" xr:uid="{00000000-0005-0000-0000-00009D3D0000}"/>
    <cellStyle name="Normal 13 4 3 4 3" xfId="17936" xr:uid="{00000000-0005-0000-0000-00009E3D0000}"/>
    <cellStyle name="Normal 13 4 3 5" xfId="17937" xr:uid="{00000000-0005-0000-0000-00009F3D0000}"/>
    <cellStyle name="Normal 13 4 3 5 2" xfId="17938" xr:uid="{00000000-0005-0000-0000-0000A03D0000}"/>
    <cellStyle name="Normal 13 4 3 6" xfId="17939" xr:uid="{00000000-0005-0000-0000-0000A13D0000}"/>
    <cellStyle name="Normal 13 4 4" xfId="17940" xr:uid="{00000000-0005-0000-0000-0000A23D0000}"/>
    <cellStyle name="Normal 13 4 4 2" xfId="17941" xr:uid="{00000000-0005-0000-0000-0000A33D0000}"/>
    <cellStyle name="Normal 13 4 4 2 2" xfId="17942" xr:uid="{00000000-0005-0000-0000-0000A43D0000}"/>
    <cellStyle name="Normal 13 4 4 3" xfId="17943" xr:uid="{00000000-0005-0000-0000-0000A53D0000}"/>
    <cellStyle name="Normal 13 4 5" xfId="17944" xr:uid="{00000000-0005-0000-0000-0000A63D0000}"/>
    <cellStyle name="Normal 13 4 5 2" xfId="17945" xr:uid="{00000000-0005-0000-0000-0000A73D0000}"/>
    <cellStyle name="Normal 13 4 5 2 2" xfId="17946" xr:uid="{00000000-0005-0000-0000-0000A83D0000}"/>
    <cellStyle name="Normal 13 4 5 3" xfId="17947" xr:uid="{00000000-0005-0000-0000-0000A93D0000}"/>
    <cellStyle name="Normal 13 4 6" xfId="17948" xr:uid="{00000000-0005-0000-0000-0000AA3D0000}"/>
    <cellStyle name="Normal 13 4 6 2" xfId="17949" xr:uid="{00000000-0005-0000-0000-0000AB3D0000}"/>
    <cellStyle name="Normal 13 4 6 2 2" xfId="17950" xr:uid="{00000000-0005-0000-0000-0000AC3D0000}"/>
    <cellStyle name="Normal 13 4 6 3" xfId="17951" xr:uid="{00000000-0005-0000-0000-0000AD3D0000}"/>
    <cellStyle name="Normal 13 4 7" xfId="17952" xr:uid="{00000000-0005-0000-0000-0000AE3D0000}"/>
    <cellStyle name="Normal 13 4 7 2" xfId="17953" xr:uid="{00000000-0005-0000-0000-0000AF3D0000}"/>
    <cellStyle name="Normal 13 4 8" xfId="17954" xr:uid="{00000000-0005-0000-0000-0000B03D0000}"/>
    <cellStyle name="Normal 13 4 8 2" xfId="17955" xr:uid="{00000000-0005-0000-0000-0000B13D0000}"/>
    <cellStyle name="Normal 13 4 9" xfId="17956" xr:uid="{00000000-0005-0000-0000-0000B23D0000}"/>
    <cellStyle name="Normal 13 4 9 2" xfId="17957" xr:uid="{00000000-0005-0000-0000-0000B33D0000}"/>
    <cellStyle name="Normal 13 5" xfId="17958" xr:uid="{00000000-0005-0000-0000-0000B43D0000}"/>
    <cellStyle name="Normal 13 5 10" xfId="17959" xr:uid="{00000000-0005-0000-0000-0000B53D0000}"/>
    <cellStyle name="Normal 13 5 10 2" xfId="17960" xr:uid="{00000000-0005-0000-0000-0000B63D0000}"/>
    <cellStyle name="Normal 13 5 11" xfId="17961" xr:uid="{00000000-0005-0000-0000-0000B73D0000}"/>
    <cellStyle name="Normal 13 5 2" xfId="17962" xr:uid="{00000000-0005-0000-0000-0000B83D0000}"/>
    <cellStyle name="Normal 13 5 2 2" xfId="17963" xr:uid="{00000000-0005-0000-0000-0000B93D0000}"/>
    <cellStyle name="Normal 13 5 2 2 2" xfId="17964" xr:uid="{00000000-0005-0000-0000-0000BA3D0000}"/>
    <cellStyle name="Normal 13 5 2 2 2 2" xfId="17965" xr:uid="{00000000-0005-0000-0000-0000BB3D0000}"/>
    <cellStyle name="Normal 13 5 2 2 3" xfId="17966" xr:uid="{00000000-0005-0000-0000-0000BC3D0000}"/>
    <cellStyle name="Normal 13 5 2 3" xfId="17967" xr:uid="{00000000-0005-0000-0000-0000BD3D0000}"/>
    <cellStyle name="Normal 13 5 2 3 2" xfId="17968" xr:uid="{00000000-0005-0000-0000-0000BE3D0000}"/>
    <cellStyle name="Normal 13 5 2 3 2 2" xfId="17969" xr:uid="{00000000-0005-0000-0000-0000BF3D0000}"/>
    <cellStyle name="Normal 13 5 2 3 3" xfId="17970" xr:uid="{00000000-0005-0000-0000-0000C03D0000}"/>
    <cellStyle name="Normal 13 5 2 4" xfId="17971" xr:uid="{00000000-0005-0000-0000-0000C13D0000}"/>
    <cellStyle name="Normal 13 5 2 4 2" xfId="17972" xr:uid="{00000000-0005-0000-0000-0000C23D0000}"/>
    <cellStyle name="Normal 13 5 2 4 2 2" xfId="17973" xr:uid="{00000000-0005-0000-0000-0000C33D0000}"/>
    <cellStyle name="Normal 13 5 2 4 3" xfId="17974" xr:uid="{00000000-0005-0000-0000-0000C43D0000}"/>
    <cellStyle name="Normal 13 5 2 5" xfId="17975" xr:uid="{00000000-0005-0000-0000-0000C53D0000}"/>
    <cellStyle name="Normal 13 5 2 5 2" xfId="17976" xr:uid="{00000000-0005-0000-0000-0000C63D0000}"/>
    <cellStyle name="Normal 13 5 2 6" xfId="17977" xr:uid="{00000000-0005-0000-0000-0000C73D0000}"/>
    <cellStyle name="Normal 13 5 2 6 2" xfId="17978" xr:uid="{00000000-0005-0000-0000-0000C83D0000}"/>
    <cellStyle name="Normal 13 5 2 7" xfId="17979" xr:uid="{00000000-0005-0000-0000-0000C93D0000}"/>
    <cellStyle name="Normal 13 5 3" xfId="17980" xr:uid="{00000000-0005-0000-0000-0000CA3D0000}"/>
    <cellStyle name="Normal 13 5 3 2" xfId="17981" xr:uid="{00000000-0005-0000-0000-0000CB3D0000}"/>
    <cellStyle name="Normal 13 5 3 2 2" xfId="17982" xr:uid="{00000000-0005-0000-0000-0000CC3D0000}"/>
    <cellStyle name="Normal 13 5 3 2 2 2" xfId="17983" xr:uid="{00000000-0005-0000-0000-0000CD3D0000}"/>
    <cellStyle name="Normal 13 5 3 2 3" xfId="17984" xr:uid="{00000000-0005-0000-0000-0000CE3D0000}"/>
    <cellStyle name="Normal 13 5 3 3" xfId="17985" xr:uid="{00000000-0005-0000-0000-0000CF3D0000}"/>
    <cellStyle name="Normal 13 5 3 3 2" xfId="17986" xr:uid="{00000000-0005-0000-0000-0000D03D0000}"/>
    <cellStyle name="Normal 13 5 3 3 2 2" xfId="17987" xr:uid="{00000000-0005-0000-0000-0000D13D0000}"/>
    <cellStyle name="Normal 13 5 3 3 3" xfId="17988" xr:uid="{00000000-0005-0000-0000-0000D23D0000}"/>
    <cellStyle name="Normal 13 5 3 4" xfId="17989" xr:uid="{00000000-0005-0000-0000-0000D33D0000}"/>
    <cellStyle name="Normal 13 5 3 4 2" xfId="17990" xr:uid="{00000000-0005-0000-0000-0000D43D0000}"/>
    <cellStyle name="Normal 13 5 3 4 2 2" xfId="17991" xr:uid="{00000000-0005-0000-0000-0000D53D0000}"/>
    <cellStyle name="Normal 13 5 3 4 3" xfId="17992" xr:uid="{00000000-0005-0000-0000-0000D63D0000}"/>
    <cellStyle name="Normal 13 5 3 5" xfId="17993" xr:uid="{00000000-0005-0000-0000-0000D73D0000}"/>
    <cellStyle name="Normal 13 5 3 5 2" xfId="17994" xr:uid="{00000000-0005-0000-0000-0000D83D0000}"/>
    <cellStyle name="Normal 13 5 3 6" xfId="17995" xr:uid="{00000000-0005-0000-0000-0000D93D0000}"/>
    <cellStyle name="Normal 13 5 4" xfId="17996" xr:uid="{00000000-0005-0000-0000-0000DA3D0000}"/>
    <cellStyle name="Normal 13 5 4 2" xfId="17997" xr:uid="{00000000-0005-0000-0000-0000DB3D0000}"/>
    <cellStyle name="Normal 13 5 4 2 2" xfId="17998" xr:uid="{00000000-0005-0000-0000-0000DC3D0000}"/>
    <cellStyle name="Normal 13 5 4 3" xfId="17999" xr:uid="{00000000-0005-0000-0000-0000DD3D0000}"/>
    <cellStyle name="Normal 13 5 5" xfId="18000" xr:uid="{00000000-0005-0000-0000-0000DE3D0000}"/>
    <cellStyle name="Normal 13 5 5 2" xfId="18001" xr:uid="{00000000-0005-0000-0000-0000DF3D0000}"/>
    <cellStyle name="Normal 13 5 5 2 2" xfId="18002" xr:uid="{00000000-0005-0000-0000-0000E03D0000}"/>
    <cellStyle name="Normal 13 5 5 3" xfId="18003" xr:uid="{00000000-0005-0000-0000-0000E13D0000}"/>
    <cellStyle name="Normal 13 5 6" xfId="18004" xr:uid="{00000000-0005-0000-0000-0000E23D0000}"/>
    <cellStyle name="Normal 13 5 6 2" xfId="18005" xr:uid="{00000000-0005-0000-0000-0000E33D0000}"/>
    <cellStyle name="Normal 13 5 6 2 2" xfId="18006" xr:uid="{00000000-0005-0000-0000-0000E43D0000}"/>
    <cellStyle name="Normal 13 5 6 3" xfId="18007" xr:uid="{00000000-0005-0000-0000-0000E53D0000}"/>
    <cellStyle name="Normal 13 5 7" xfId="18008" xr:uid="{00000000-0005-0000-0000-0000E63D0000}"/>
    <cellStyle name="Normal 13 5 7 2" xfId="18009" xr:uid="{00000000-0005-0000-0000-0000E73D0000}"/>
    <cellStyle name="Normal 13 5 8" xfId="18010" xr:uid="{00000000-0005-0000-0000-0000E83D0000}"/>
    <cellStyle name="Normal 13 5 8 2" xfId="18011" xr:uid="{00000000-0005-0000-0000-0000E93D0000}"/>
    <cellStyle name="Normal 13 5 9" xfId="18012" xr:uid="{00000000-0005-0000-0000-0000EA3D0000}"/>
    <cellStyle name="Normal 13 5 9 2" xfId="18013" xr:uid="{00000000-0005-0000-0000-0000EB3D0000}"/>
    <cellStyle name="Normal 13 6" xfId="18014" xr:uid="{00000000-0005-0000-0000-0000EC3D0000}"/>
    <cellStyle name="Normal 13 6 2" xfId="18015" xr:uid="{00000000-0005-0000-0000-0000ED3D0000}"/>
    <cellStyle name="Normal 13 6 2 2" xfId="18016" xr:uid="{00000000-0005-0000-0000-0000EE3D0000}"/>
    <cellStyle name="Normal 13 6 2 2 2" xfId="18017" xr:uid="{00000000-0005-0000-0000-0000EF3D0000}"/>
    <cellStyle name="Normal 13 6 2 2 2 2" xfId="18018" xr:uid="{00000000-0005-0000-0000-0000F03D0000}"/>
    <cellStyle name="Normal 13 6 2 2 3" xfId="18019" xr:uid="{00000000-0005-0000-0000-0000F13D0000}"/>
    <cellStyle name="Normal 13 6 2 3" xfId="18020" xr:uid="{00000000-0005-0000-0000-0000F23D0000}"/>
    <cellStyle name="Normal 13 6 2 3 2" xfId="18021" xr:uid="{00000000-0005-0000-0000-0000F33D0000}"/>
    <cellStyle name="Normal 13 6 2 3 2 2" xfId="18022" xr:uid="{00000000-0005-0000-0000-0000F43D0000}"/>
    <cellStyle name="Normal 13 6 2 3 3" xfId="18023" xr:uid="{00000000-0005-0000-0000-0000F53D0000}"/>
    <cellStyle name="Normal 13 6 2 4" xfId="18024" xr:uid="{00000000-0005-0000-0000-0000F63D0000}"/>
    <cellStyle name="Normal 13 6 2 4 2" xfId="18025" xr:uid="{00000000-0005-0000-0000-0000F73D0000}"/>
    <cellStyle name="Normal 13 6 2 4 2 2" xfId="18026" xr:uid="{00000000-0005-0000-0000-0000F83D0000}"/>
    <cellStyle name="Normal 13 6 2 4 3" xfId="18027" xr:uid="{00000000-0005-0000-0000-0000F93D0000}"/>
    <cellStyle name="Normal 13 6 2 5" xfId="18028" xr:uid="{00000000-0005-0000-0000-0000FA3D0000}"/>
    <cellStyle name="Normal 13 6 2 5 2" xfId="18029" xr:uid="{00000000-0005-0000-0000-0000FB3D0000}"/>
    <cellStyle name="Normal 13 6 2 6" xfId="18030" xr:uid="{00000000-0005-0000-0000-0000FC3D0000}"/>
    <cellStyle name="Normal 13 6 2 6 2" xfId="18031" xr:uid="{00000000-0005-0000-0000-0000FD3D0000}"/>
    <cellStyle name="Normal 13 6 2 7" xfId="18032" xr:uid="{00000000-0005-0000-0000-0000FE3D0000}"/>
    <cellStyle name="Normal 13 6 3" xfId="18033" xr:uid="{00000000-0005-0000-0000-0000FF3D0000}"/>
    <cellStyle name="Normal 13 6 3 2" xfId="18034" xr:uid="{00000000-0005-0000-0000-0000003E0000}"/>
    <cellStyle name="Normal 13 6 3 2 2" xfId="18035" xr:uid="{00000000-0005-0000-0000-0000013E0000}"/>
    <cellStyle name="Normal 13 6 3 2 2 2" xfId="18036" xr:uid="{00000000-0005-0000-0000-0000023E0000}"/>
    <cellStyle name="Normal 13 6 3 2 3" xfId="18037" xr:uid="{00000000-0005-0000-0000-0000033E0000}"/>
    <cellStyle name="Normal 13 6 3 3" xfId="18038" xr:uid="{00000000-0005-0000-0000-0000043E0000}"/>
    <cellStyle name="Normal 13 6 3 3 2" xfId="18039" xr:uid="{00000000-0005-0000-0000-0000053E0000}"/>
    <cellStyle name="Normal 13 6 3 3 2 2" xfId="18040" xr:uid="{00000000-0005-0000-0000-0000063E0000}"/>
    <cellStyle name="Normal 13 6 3 3 3" xfId="18041" xr:uid="{00000000-0005-0000-0000-0000073E0000}"/>
    <cellStyle name="Normal 13 6 3 4" xfId="18042" xr:uid="{00000000-0005-0000-0000-0000083E0000}"/>
    <cellStyle name="Normal 13 6 3 4 2" xfId="18043" xr:uid="{00000000-0005-0000-0000-0000093E0000}"/>
    <cellStyle name="Normal 13 6 3 4 2 2" xfId="18044" xr:uid="{00000000-0005-0000-0000-00000A3E0000}"/>
    <cellStyle name="Normal 13 6 3 4 3" xfId="18045" xr:uid="{00000000-0005-0000-0000-00000B3E0000}"/>
    <cellStyle name="Normal 13 6 3 5" xfId="18046" xr:uid="{00000000-0005-0000-0000-00000C3E0000}"/>
    <cellStyle name="Normal 13 6 3 5 2" xfId="18047" xr:uid="{00000000-0005-0000-0000-00000D3E0000}"/>
    <cellStyle name="Normal 13 6 3 6" xfId="18048" xr:uid="{00000000-0005-0000-0000-00000E3E0000}"/>
    <cellStyle name="Normal 13 6 4" xfId="18049" xr:uid="{00000000-0005-0000-0000-00000F3E0000}"/>
    <cellStyle name="Normal 13 6 4 2" xfId="18050" xr:uid="{00000000-0005-0000-0000-0000103E0000}"/>
    <cellStyle name="Normal 13 6 4 2 2" xfId="18051" xr:uid="{00000000-0005-0000-0000-0000113E0000}"/>
    <cellStyle name="Normal 13 6 4 3" xfId="18052" xr:uid="{00000000-0005-0000-0000-0000123E0000}"/>
    <cellStyle name="Normal 13 6 5" xfId="18053" xr:uid="{00000000-0005-0000-0000-0000133E0000}"/>
    <cellStyle name="Normal 13 6 5 2" xfId="18054" xr:uid="{00000000-0005-0000-0000-0000143E0000}"/>
    <cellStyle name="Normal 13 6 5 2 2" xfId="18055" xr:uid="{00000000-0005-0000-0000-0000153E0000}"/>
    <cellStyle name="Normal 13 6 5 3" xfId="18056" xr:uid="{00000000-0005-0000-0000-0000163E0000}"/>
    <cellStyle name="Normal 13 6 6" xfId="18057" xr:uid="{00000000-0005-0000-0000-0000173E0000}"/>
    <cellStyle name="Normal 13 6 6 2" xfId="18058" xr:uid="{00000000-0005-0000-0000-0000183E0000}"/>
    <cellStyle name="Normal 13 6 6 2 2" xfId="18059" xr:uid="{00000000-0005-0000-0000-0000193E0000}"/>
    <cellStyle name="Normal 13 6 6 3" xfId="18060" xr:uid="{00000000-0005-0000-0000-00001A3E0000}"/>
    <cellStyle name="Normal 13 6 7" xfId="18061" xr:uid="{00000000-0005-0000-0000-00001B3E0000}"/>
    <cellStyle name="Normal 13 6 7 2" xfId="18062" xr:uid="{00000000-0005-0000-0000-00001C3E0000}"/>
    <cellStyle name="Normal 13 6 8" xfId="18063" xr:uid="{00000000-0005-0000-0000-00001D3E0000}"/>
    <cellStyle name="Normal 13 6 8 2" xfId="18064" xr:uid="{00000000-0005-0000-0000-00001E3E0000}"/>
    <cellStyle name="Normal 13 6 9" xfId="18065" xr:uid="{00000000-0005-0000-0000-00001F3E0000}"/>
    <cellStyle name="Normal 13 7" xfId="18066" xr:uid="{00000000-0005-0000-0000-0000203E0000}"/>
    <cellStyle name="Normal 13 8" xfId="18067" xr:uid="{00000000-0005-0000-0000-0000213E0000}"/>
    <cellStyle name="Normal 13 9" xfId="18068" xr:uid="{00000000-0005-0000-0000-0000223E0000}"/>
    <cellStyle name="Normal 13 9 2" xfId="18069" xr:uid="{00000000-0005-0000-0000-0000233E0000}"/>
    <cellStyle name="Normal 130" xfId="18070" xr:uid="{00000000-0005-0000-0000-0000243E0000}"/>
    <cellStyle name="Normal 130 10" xfId="18071" xr:uid="{00000000-0005-0000-0000-0000253E0000}"/>
    <cellStyle name="Normal 130 10 2" xfId="18072" xr:uid="{00000000-0005-0000-0000-0000263E0000}"/>
    <cellStyle name="Normal 130 11" xfId="18073" xr:uid="{00000000-0005-0000-0000-0000273E0000}"/>
    <cellStyle name="Normal 130 2" xfId="18074" xr:uid="{00000000-0005-0000-0000-0000283E0000}"/>
    <cellStyle name="Normal 130 2 2" xfId="18075" xr:uid="{00000000-0005-0000-0000-0000293E0000}"/>
    <cellStyle name="Normal 130 2 2 2" xfId="18076" xr:uid="{00000000-0005-0000-0000-00002A3E0000}"/>
    <cellStyle name="Normal 130 2 2 2 2" xfId="18077" xr:uid="{00000000-0005-0000-0000-00002B3E0000}"/>
    <cellStyle name="Normal 130 2 2 3" xfId="18078" xr:uid="{00000000-0005-0000-0000-00002C3E0000}"/>
    <cellStyle name="Normal 130 2 3" xfId="18079" xr:uid="{00000000-0005-0000-0000-00002D3E0000}"/>
    <cellStyle name="Normal 130 2 3 2" xfId="18080" xr:uid="{00000000-0005-0000-0000-00002E3E0000}"/>
    <cellStyle name="Normal 130 2 3 2 2" xfId="18081" xr:uid="{00000000-0005-0000-0000-00002F3E0000}"/>
    <cellStyle name="Normal 130 2 3 3" xfId="18082" xr:uid="{00000000-0005-0000-0000-0000303E0000}"/>
    <cellStyle name="Normal 130 2 4" xfId="18083" xr:uid="{00000000-0005-0000-0000-0000313E0000}"/>
    <cellStyle name="Normal 130 2 4 2" xfId="18084" xr:uid="{00000000-0005-0000-0000-0000323E0000}"/>
    <cellStyle name="Normal 130 2 4 2 2" xfId="18085" xr:uid="{00000000-0005-0000-0000-0000333E0000}"/>
    <cellStyle name="Normal 130 2 4 3" xfId="18086" xr:uid="{00000000-0005-0000-0000-0000343E0000}"/>
    <cellStyle name="Normal 130 2 5" xfId="18087" xr:uid="{00000000-0005-0000-0000-0000353E0000}"/>
    <cellStyle name="Normal 130 2 5 2" xfId="18088" xr:uid="{00000000-0005-0000-0000-0000363E0000}"/>
    <cellStyle name="Normal 130 2 6" xfId="18089" xr:uid="{00000000-0005-0000-0000-0000373E0000}"/>
    <cellStyle name="Normal 130 2 6 2" xfId="18090" xr:uid="{00000000-0005-0000-0000-0000383E0000}"/>
    <cellStyle name="Normal 130 2 7" xfId="18091" xr:uid="{00000000-0005-0000-0000-0000393E0000}"/>
    <cellStyle name="Normal 130 3" xfId="18092" xr:uid="{00000000-0005-0000-0000-00003A3E0000}"/>
    <cellStyle name="Normal 130 3 2" xfId="18093" xr:uid="{00000000-0005-0000-0000-00003B3E0000}"/>
    <cellStyle name="Normal 130 3 2 2" xfId="18094" xr:uid="{00000000-0005-0000-0000-00003C3E0000}"/>
    <cellStyle name="Normal 130 3 2 2 2" xfId="18095" xr:uid="{00000000-0005-0000-0000-00003D3E0000}"/>
    <cellStyle name="Normal 130 3 2 3" xfId="18096" xr:uid="{00000000-0005-0000-0000-00003E3E0000}"/>
    <cellStyle name="Normal 130 3 3" xfId="18097" xr:uid="{00000000-0005-0000-0000-00003F3E0000}"/>
    <cellStyle name="Normal 130 3 3 2" xfId="18098" xr:uid="{00000000-0005-0000-0000-0000403E0000}"/>
    <cellStyle name="Normal 130 3 3 2 2" xfId="18099" xr:uid="{00000000-0005-0000-0000-0000413E0000}"/>
    <cellStyle name="Normal 130 3 3 3" xfId="18100" xr:uid="{00000000-0005-0000-0000-0000423E0000}"/>
    <cellStyle name="Normal 130 3 4" xfId="18101" xr:uid="{00000000-0005-0000-0000-0000433E0000}"/>
    <cellStyle name="Normal 130 3 4 2" xfId="18102" xr:uid="{00000000-0005-0000-0000-0000443E0000}"/>
    <cellStyle name="Normal 130 3 4 2 2" xfId="18103" xr:uid="{00000000-0005-0000-0000-0000453E0000}"/>
    <cellStyle name="Normal 130 3 4 3" xfId="18104" xr:uid="{00000000-0005-0000-0000-0000463E0000}"/>
    <cellStyle name="Normal 130 3 5" xfId="18105" xr:uid="{00000000-0005-0000-0000-0000473E0000}"/>
    <cellStyle name="Normal 130 3 5 2" xfId="18106" xr:uid="{00000000-0005-0000-0000-0000483E0000}"/>
    <cellStyle name="Normal 130 3 6" xfId="18107" xr:uid="{00000000-0005-0000-0000-0000493E0000}"/>
    <cellStyle name="Normal 130 4" xfId="18108" xr:uid="{00000000-0005-0000-0000-00004A3E0000}"/>
    <cellStyle name="Normal 130 4 2" xfId="18109" xr:uid="{00000000-0005-0000-0000-00004B3E0000}"/>
    <cellStyle name="Normal 130 4 2 2" xfId="18110" xr:uid="{00000000-0005-0000-0000-00004C3E0000}"/>
    <cellStyle name="Normal 130 4 3" xfId="18111" xr:uid="{00000000-0005-0000-0000-00004D3E0000}"/>
    <cellStyle name="Normal 130 5" xfId="18112" xr:uid="{00000000-0005-0000-0000-00004E3E0000}"/>
    <cellStyle name="Normal 130 5 2" xfId="18113" xr:uid="{00000000-0005-0000-0000-00004F3E0000}"/>
    <cellStyle name="Normal 130 5 2 2" xfId="18114" xr:uid="{00000000-0005-0000-0000-0000503E0000}"/>
    <cellStyle name="Normal 130 5 3" xfId="18115" xr:uid="{00000000-0005-0000-0000-0000513E0000}"/>
    <cellStyle name="Normal 130 6" xfId="18116" xr:uid="{00000000-0005-0000-0000-0000523E0000}"/>
    <cellStyle name="Normal 130 6 2" xfId="18117" xr:uid="{00000000-0005-0000-0000-0000533E0000}"/>
    <cellStyle name="Normal 130 6 2 2" xfId="18118" xr:uid="{00000000-0005-0000-0000-0000543E0000}"/>
    <cellStyle name="Normal 130 6 3" xfId="18119" xr:uid="{00000000-0005-0000-0000-0000553E0000}"/>
    <cellStyle name="Normal 130 7" xfId="18120" xr:uid="{00000000-0005-0000-0000-0000563E0000}"/>
    <cellStyle name="Normal 130 7 2" xfId="18121" xr:uid="{00000000-0005-0000-0000-0000573E0000}"/>
    <cellStyle name="Normal 130 8" xfId="18122" xr:uid="{00000000-0005-0000-0000-0000583E0000}"/>
    <cellStyle name="Normal 130 8 2" xfId="18123" xr:uid="{00000000-0005-0000-0000-0000593E0000}"/>
    <cellStyle name="Normal 130 9" xfId="18124" xr:uid="{00000000-0005-0000-0000-00005A3E0000}"/>
    <cellStyle name="Normal 130 9 2" xfId="18125" xr:uid="{00000000-0005-0000-0000-00005B3E0000}"/>
    <cellStyle name="Normal 131" xfId="18126" xr:uid="{00000000-0005-0000-0000-00005C3E0000}"/>
    <cellStyle name="Normal 131 10" xfId="18127" xr:uid="{00000000-0005-0000-0000-00005D3E0000}"/>
    <cellStyle name="Normal 131 10 2" xfId="18128" xr:uid="{00000000-0005-0000-0000-00005E3E0000}"/>
    <cellStyle name="Normal 131 11" xfId="18129" xr:uid="{00000000-0005-0000-0000-00005F3E0000}"/>
    <cellStyle name="Normal 131 2" xfId="18130" xr:uid="{00000000-0005-0000-0000-0000603E0000}"/>
    <cellStyle name="Normal 131 2 2" xfId="18131" xr:uid="{00000000-0005-0000-0000-0000613E0000}"/>
    <cellStyle name="Normal 131 2 2 2" xfId="18132" xr:uid="{00000000-0005-0000-0000-0000623E0000}"/>
    <cellStyle name="Normal 131 2 2 2 2" xfId="18133" xr:uid="{00000000-0005-0000-0000-0000633E0000}"/>
    <cellStyle name="Normal 131 2 2 3" xfId="18134" xr:uid="{00000000-0005-0000-0000-0000643E0000}"/>
    <cellStyle name="Normal 131 2 3" xfId="18135" xr:uid="{00000000-0005-0000-0000-0000653E0000}"/>
    <cellStyle name="Normal 131 2 3 2" xfId="18136" xr:uid="{00000000-0005-0000-0000-0000663E0000}"/>
    <cellStyle name="Normal 131 2 3 2 2" xfId="18137" xr:uid="{00000000-0005-0000-0000-0000673E0000}"/>
    <cellStyle name="Normal 131 2 3 3" xfId="18138" xr:uid="{00000000-0005-0000-0000-0000683E0000}"/>
    <cellStyle name="Normal 131 2 4" xfId="18139" xr:uid="{00000000-0005-0000-0000-0000693E0000}"/>
    <cellStyle name="Normal 131 2 4 2" xfId="18140" xr:uid="{00000000-0005-0000-0000-00006A3E0000}"/>
    <cellStyle name="Normal 131 2 4 2 2" xfId="18141" xr:uid="{00000000-0005-0000-0000-00006B3E0000}"/>
    <cellStyle name="Normal 131 2 4 3" xfId="18142" xr:uid="{00000000-0005-0000-0000-00006C3E0000}"/>
    <cellStyle name="Normal 131 2 5" xfId="18143" xr:uid="{00000000-0005-0000-0000-00006D3E0000}"/>
    <cellStyle name="Normal 131 2 5 2" xfId="18144" xr:uid="{00000000-0005-0000-0000-00006E3E0000}"/>
    <cellStyle name="Normal 131 2 6" xfId="18145" xr:uid="{00000000-0005-0000-0000-00006F3E0000}"/>
    <cellStyle name="Normal 131 2 6 2" xfId="18146" xr:uid="{00000000-0005-0000-0000-0000703E0000}"/>
    <cellStyle name="Normal 131 2 7" xfId="18147" xr:uid="{00000000-0005-0000-0000-0000713E0000}"/>
    <cellStyle name="Normal 131 3" xfId="18148" xr:uid="{00000000-0005-0000-0000-0000723E0000}"/>
    <cellStyle name="Normal 131 3 2" xfId="18149" xr:uid="{00000000-0005-0000-0000-0000733E0000}"/>
    <cellStyle name="Normal 131 3 2 2" xfId="18150" xr:uid="{00000000-0005-0000-0000-0000743E0000}"/>
    <cellStyle name="Normal 131 3 2 2 2" xfId="18151" xr:uid="{00000000-0005-0000-0000-0000753E0000}"/>
    <cellStyle name="Normal 131 3 2 3" xfId="18152" xr:uid="{00000000-0005-0000-0000-0000763E0000}"/>
    <cellStyle name="Normal 131 3 3" xfId="18153" xr:uid="{00000000-0005-0000-0000-0000773E0000}"/>
    <cellStyle name="Normal 131 3 3 2" xfId="18154" xr:uid="{00000000-0005-0000-0000-0000783E0000}"/>
    <cellStyle name="Normal 131 3 3 2 2" xfId="18155" xr:uid="{00000000-0005-0000-0000-0000793E0000}"/>
    <cellStyle name="Normal 131 3 3 3" xfId="18156" xr:uid="{00000000-0005-0000-0000-00007A3E0000}"/>
    <cellStyle name="Normal 131 3 4" xfId="18157" xr:uid="{00000000-0005-0000-0000-00007B3E0000}"/>
    <cellStyle name="Normal 131 3 4 2" xfId="18158" xr:uid="{00000000-0005-0000-0000-00007C3E0000}"/>
    <cellStyle name="Normal 131 3 4 2 2" xfId="18159" xr:uid="{00000000-0005-0000-0000-00007D3E0000}"/>
    <cellStyle name="Normal 131 3 4 3" xfId="18160" xr:uid="{00000000-0005-0000-0000-00007E3E0000}"/>
    <cellStyle name="Normal 131 3 5" xfId="18161" xr:uid="{00000000-0005-0000-0000-00007F3E0000}"/>
    <cellStyle name="Normal 131 3 5 2" xfId="18162" xr:uid="{00000000-0005-0000-0000-0000803E0000}"/>
    <cellStyle name="Normal 131 3 6" xfId="18163" xr:uid="{00000000-0005-0000-0000-0000813E0000}"/>
    <cellStyle name="Normal 131 4" xfId="18164" xr:uid="{00000000-0005-0000-0000-0000823E0000}"/>
    <cellStyle name="Normal 131 4 2" xfId="18165" xr:uid="{00000000-0005-0000-0000-0000833E0000}"/>
    <cellStyle name="Normal 131 4 2 2" xfId="18166" xr:uid="{00000000-0005-0000-0000-0000843E0000}"/>
    <cellStyle name="Normal 131 4 3" xfId="18167" xr:uid="{00000000-0005-0000-0000-0000853E0000}"/>
    <cellStyle name="Normal 131 5" xfId="18168" xr:uid="{00000000-0005-0000-0000-0000863E0000}"/>
    <cellStyle name="Normal 131 5 2" xfId="18169" xr:uid="{00000000-0005-0000-0000-0000873E0000}"/>
    <cellStyle name="Normal 131 5 2 2" xfId="18170" xr:uid="{00000000-0005-0000-0000-0000883E0000}"/>
    <cellStyle name="Normal 131 5 3" xfId="18171" xr:uid="{00000000-0005-0000-0000-0000893E0000}"/>
    <cellStyle name="Normal 131 6" xfId="18172" xr:uid="{00000000-0005-0000-0000-00008A3E0000}"/>
    <cellStyle name="Normal 131 6 2" xfId="18173" xr:uid="{00000000-0005-0000-0000-00008B3E0000}"/>
    <cellStyle name="Normal 131 6 2 2" xfId="18174" xr:uid="{00000000-0005-0000-0000-00008C3E0000}"/>
    <cellStyle name="Normal 131 6 3" xfId="18175" xr:uid="{00000000-0005-0000-0000-00008D3E0000}"/>
    <cellStyle name="Normal 131 7" xfId="18176" xr:uid="{00000000-0005-0000-0000-00008E3E0000}"/>
    <cellStyle name="Normal 131 7 2" xfId="18177" xr:uid="{00000000-0005-0000-0000-00008F3E0000}"/>
    <cellStyle name="Normal 131 8" xfId="18178" xr:uid="{00000000-0005-0000-0000-0000903E0000}"/>
    <cellStyle name="Normal 131 8 2" xfId="18179" xr:uid="{00000000-0005-0000-0000-0000913E0000}"/>
    <cellStyle name="Normal 131 9" xfId="18180" xr:uid="{00000000-0005-0000-0000-0000923E0000}"/>
    <cellStyle name="Normal 131 9 2" xfId="18181" xr:uid="{00000000-0005-0000-0000-0000933E0000}"/>
    <cellStyle name="Normal 132" xfId="18182" xr:uid="{00000000-0005-0000-0000-0000943E0000}"/>
    <cellStyle name="Normal 132 10" xfId="18183" xr:uid="{00000000-0005-0000-0000-0000953E0000}"/>
    <cellStyle name="Normal 132 10 2" xfId="18184" xr:uid="{00000000-0005-0000-0000-0000963E0000}"/>
    <cellStyle name="Normal 132 11" xfId="18185" xr:uid="{00000000-0005-0000-0000-0000973E0000}"/>
    <cellStyle name="Normal 132 2" xfId="18186" xr:uid="{00000000-0005-0000-0000-0000983E0000}"/>
    <cellStyle name="Normal 132 2 2" xfId="18187" xr:uid="{00000000-0005-0000-0000-0000993E0000}"/>
    <cellStyle name="Normal 132 2 2 2" xfId="18188" xr:uid="{00000000-0005-0000-0000-00009A3E0000}"/>
    <cellStyle name="Normal 132 2 2 2 2" xfId="18189" xr:uid="{00000000-0005-0000-0000-00009B3E0000}"/>
    <cellStyle name="Normal 132 2 2 3" xfId="18190" xr:uid="{00000000-0005-0000-0000-00009C3E0000}"/>
    <cellStyle name="Normal 132 2 3" xfId="18191" xr:uid="{00000000-0005-0000-0000-00009D3E0000}"/>
    <cellStyle name="Normal 132 2 3 2" xfId="18192" xr:uid="{00000000-0005-0000-0000-00009E3E0000}"/>
    <cellStyle name="Normal 132 2 3 2 2" xfId="18193" xr:uid="{00000000-0005-0000-0000-00009F3E0000}"/>
    <cellStyle name="Normal 132 2 3 3" xfId="18194" xr:uid="{00000000-0005-0000-0000-0000A03E0000}"/>
    <cellStyle name="Normal 132 2 4" xfId="18195" xr:uid="{00000000-0005-0000-0000-0000A13E0000}"/>
    <cellStyle name="Normal 132 2 4 2" xfId="18196" xr:uid="{00000000-0005-0000-0000-0000A23E0000}"/>
    <cellStyle name="Normal 132 2 4 2 2" xfId="18197" xr:uid="{00000000-0005-0000-0000-0000A33E0000}"/>
    <cellStyle name="Normal 132 2 4 3" xfId="18198" xr:uid="{00000000-0005-0000-0000-0000A43E0000}"/>
    <cellStyle name="Normal 132 2 5" xfId="18199" xr:uid="{00000000-0005-0000-0000-0000A53E0000}"/>
    <cellStyle name="Normal 132 2 5 2" xfId="18200" xr:uid="{00000000-0005-0000-0000-0000A63E0000}"/>
    <cellStyle name="Normal 132 2 6" xfId="18201" xr:uid="{00000000-0005-0000-0000-0000A73E0000}"/>
    <cellStyle name="Normal 132 2 6 2" xfId="18202" xr:uid="{00000000-0005-0000-0000-0000A83E0000}"/>
    <cellStyle name="Normal 132 2 7" xfId="18203" xr:uid="{00000000-0005-0000-0000-0000A93E0000}"/>
    <cellStyle name="Normal 132 3" xfId="18204" xr:uid="{00000000-0005-0000-0000-0000AA3E0000}"/>
    <cellStyle name="Normal 132 3 2" xfId="18205" xr:uid="{00000000-0005-0000-0000-0000AB3E0000}"/>
    <cellStyle name="Normal 132 3 2 2" xfId="18206" xr:uid="{00000000-0005-0000-0000-0000AC3E0000}"/>
    <cellStyle name="Normal 132 3 2 2 2" xfId="18207" xr:uid="{00000000-0005-0000-0000-0000AD3E0000}"/>
    <cellStyle name="Normal 132 3 2 3" xfId="18208" xr:uid="{00000000-0005-0000-0000-0000AE3E0000}"/>
    <cellStyle name="Normal 132 3 3" xfId="18209" xr:uid="{00000000-0005-0000-0000-0000AF3E0000}"/>
    <cellStyle name="Normal 132 3 3 2" xfId="18210" xr:uid="{00000000-0005-0000-0000-0000B03E0000}"/>
    <cellStyle name="Normal 132 3 3 2 2" xfId="18211" xr:uid="{00000000-0005-0000-0000-0000B13E0000}"/>
    <cellStyle name="Normal 132 3 3 3" xfId="18212" xr:uid="{00000000-0005-0000-0000-0000B23E0000}"/>
    <cellStyle name="Normal 132 3 4" xfId="18213" xr:uid="{00000000-0005-0000-0000-0000B33E0000}"/>
    <cellStyle name="Normal 132 3 4 2" xfId="18214" xr:uid="{00000000-0005-0000-0000-0000B43E0000}"/>
    <cellStyle name="Normal 132 3 4 2 2" xfId="18215" xr:uid="{00000000-0005-0000-0000-0000B53E0000}"/>
    <cellStyle name="Normal 132 3 4 3" xfId="18216" xr:uid="{00000000-0005-0000-0000-0000B63E0000}"/>
    <cellStyle name="Normal 132 3 5" xfId="18217" xr:uid="{00000000-0005-0000-0000-0000B73E0000}"/>
    <cellStyle name="Normal 132 3 5 2" xfId="18218" xr:uid="{00000000-0005-0000-0000-0000B83E0000}"/>
    <cellStyle name="Normal 132 3 6" xfId="18219" xr:uid="{00000000-0005-0000-0000-0000B93E0000}"/>
    <cellStyle name="Normal 132 4" xfId="18220" xr:uid="{00000000-0005-0000-0000-0000BA3E0000}"/>
    <cellStyle name="Normal 132 4 2" xfId="18221" xr:uid="{00000000-0005-0000-0000-0000BB3E0000}"/>
    <cellStyle name="Normal 132 4 2 2" xfId="18222" xr:uid="{00000000-0005-0000-0000-0000BC3E0000}"/>
    <cellStyle name="Normal 132 4 3" xfId="18223" xr:uid="{00000000-0005-0000-0000-0000BD3E0000}"/>
    <cellStyle name="Normal 132 5" xfId="18224" xr:uid="{00000000-0005-0000-0000-0000BE3E0000}"/>
    <cellStyle name="Normal 132 5 2" xfId="18225" xr:uid="{00000000-0005-0000-0000-0000BF3E0000}"/>
    <cellStyle name="Normal 132 5 2 2" xfId="18226" xr:uid="{00000000-0005-0000-0000-0000C03E0000}"/>
    <cellStyle name="Normal 132 5 3" xfId="18227" xr:uid="{00000000-0005-0000-0000-0000C13E0000}"/>
    <cellStyle name="Normal 132 6" xfId="18228" xr:uid="{00000000-0005-0000-0000-0000C23E0000}"/>
    <cellStyle name="Normal 132 6 2" xfId="18229" xr:uid="{00000000-0005-0000-0000-0000C33E0000}"/>
    <cellStyle name="Normal 132 6 2 2" xfId="18230" xr:uid="{00000000-0005-0000-0000-0000C43E0000}"/>
    <cellStyle name="Normal 132 6 3" xfId="18231" xr:uid="{00000000-0005-0000-0000-0000C53E0000}"/>
    <cellStyle name="Normal 132 7" xfId="18232" xr:uid="{00000000-0005-0000-0000-0000C63E0000}"/>
    <cellStyle name="Normal 132 7 2" xfId="18233" xr:uid="{00000000-0005-0000-0000-0000C73E0000}"/>
    <cellStyle name="Normal 132 8" xfId="18234" xr:uid="{00000000-0005-0000-0000-0000C83E0000}"/>
    <cellStyle name="Normal 132 8 2" xfId="18235" xr:uid="{00000000-0005-0000-0000-0000C93E0000}"/>
    <cellStyle name="Normal 132 9" xfId="18236" xr:uid="{00000000-0005-0000-0000-0000CA3E0000}"/>
    <cellStyle name="Normal 132 9 2" xfId="18237" xr:uid="{00000000-0005-0000-0000-0000CB3E0000}"/>
    <cellStyle name="Normal 133" xfId="18238" xr:uid="{00000000-0005-0000-0000-0000CC3E0000}"/>
    <cellStyle name="Normal 133 10" xfId="18239" xr:uid="{00000000-0005-0000-0000-0000CD3E0000}"/>
    <cellStyle name="Normal 133 10 2" xfId="18240" xr:uid="{00000000-0005-0000-0000-0000CE3E0000}"/>
    <cellStyle name="Normal 133 11" xfId="18241" xr:uid="{00000000-0005-0000-0000-0000CF3E0000}"/>
    <cellStyle name="Normal 133 2" xfId="18242" xr:uid="{00000000-0005-0000-0000-0000D03E0000}"/>
    <cellStyle name="Normal 133 2 2" xfId="18243" xr:uid="{00000000-0005-0000-0000-0000D13E0000}"/>
    <cellStyle name="Normal 133 2 2 2" xfId="18244" xr:uid="{00000000-0005-0000-0000-0000D23E0000}"/>
    <cellStyle name="Normal 133 2 2 2 2" xfId="18245" xr:uid="{00000000-0005-0000-0000-0000D33E0000}"/>
    <cellStyle name="Normal 133 2 2 3" xfId="18246" xr:uid="{00000000-0005-0000-0000-0000D43E0000}"/>
    <cellStyle name="Normal 133 2 3" xfId="18247" xr:uid="{00000000-0005-0000-0000-0000D53E0000}"/>
    <cellStyle name="Normal 133 2 3 2" xfId="18248" xr:uid="{00000000-0005-0000-0000-0000D63E0000}"/>
    <cellStyle name="Normal 133 2 3 2 2" xfId="18249" xr:uid="{00000000-0005-0000-0000-0000D73E0000}"/>
    <cellStyle name="Normal 133 2 3 3" xfId="18250" xr:uid="{00000000-0005-0000-0000-0000D83E0000}"/>
    <cellStyle name="Normal 133 2 4" xfId="18251" xr:uid="{00000000-0005-0000-0000-0000D93E0000}"/>
    <cellStyle name="Normal 133 2 4 2" xfId="18252" xr:uid="{00000000-0005-0000-0000-0000DA3E0000}"/>
    <cellStyle name="Normal 133 2 4 2 2" xfId="18253" xr:uid="{00000000-0005-0000-0000-0000DB3E0000}"/>
    <cellStyle name="Normal 133 2 4 3" xfId="18254" xr:uid="{00000000-0005-0000-0000-0000DC3E0000}"/>
    <cellStyle name="Normal 133 2 5" xfId="18255" xr:uid="{00000000-0005-0000-0000-0000DD3E0000}"/>
    <cellStyle name="Normal 133 2 5 2" xfId="18256" xr:uid="{00000000-0005-0000-0000-0000DE3E0000}"/>
    <cellStyle name="Normal 133 2 6" xfId="18257" xr:uid="{00000000-0005-0000-0000-0000DF3E0000}"/>
    <cellStyle name="Normal 133 2 6 2" xfId="18258" xr:uid="{00000000-0005-0000-0000-0000E03E0000}"/>
    <cellStyle name="Normal 133 2 7" xfId="18259" xr:uid="{00000000-0005-0000-0000-0000E13E0000}"/>
    <cellStyle name="Normal 133 3" xfId="18260" xr:uid="{00000000-0005-0000-0000-0000E23E0000}"/>
    <cellStyle name="Normal 133 3 2" xfId="18261" xr:uid="{00000000-0005-0000-0000-0000E33E0000}"/>
    <cellStyle name="Normal 133 3 2 2" xfId="18262" xr:uid="{00000000-0005-0000-0000-0000E43E0000}"/>
    <cellStyle name="Normal 133 3 2 2 2" xfId="18263" xr:uid="{00000000-0005-0000-0000-0000E53E0000}"/>
    <cellStyle name="Normal 133 3 2 3" xfId="18264" xr:uid="{00000000-0005-0000-0000-0000E63E0000}"/>
    <cellStyle name="Normal 133 3 3" xfId="18265" xr:uid="{00000000-0005-0000-0000-0000E73E0000}"/>
    <cellStyle name="Normal 133 3 3 2" xfId="18266" xr:uid="{00000000-0005-0000-0000-0000E83E0000}"/>
    <cellStyle name="Normal 133 3 3 2 2" xfId="18267" xr:uid="{00000000-0005-0000-0000-0000E93E0000}"/>
    <cellStyle name="Normal 133 3 3 3" xfId="18268" xr:uid="{00000000-0005-0000-0000-0000EA3E0000}"/>
    <cellStyle name="Normal 133 3 4" xfId="18269" xr:uid="{00000000-0005-0000-0000-0000EB3E0000}"/>
    <cellStyle name="Normal 133 3 4 2" xfId="18270" xr:uid="{00000000-0005-0000-0000-0000EC3E0000}"/>
    <cellStyle name="Normal 133 3 4 2 2" xfId="18271" xr:uid="{00000000-0005-0000-0000-0000ED3E0000}"/>
    <cellStyle name="Normal 133 3 4 3" xfId="18272" xr:uid="{00000000-0005-0000-0000-0000EE3E0000}"/>
    <cellStyle name="Normal 133 3 5" xfId="18273" xr:uid="{00000000-0005-0000-0000-0000EF3E0000}"/>
    <cellStyle name="Normal 133 3 5 2" xfId="18274" xr:uid="{00000000-0005-0000-0000-0000F03E0000}"/>
    <cellStyle name="Normal 133 3 6" xfId="18275" xr:uid="{00000000-0005-0000-0000-0000F13E0000}"/>
    <cellStyle name="Normal 133 4" xfId="18276" xr:uid="{00000000-0005-0000-0000-0000F23E0000}"/>
    <cellStyle name="Normal 133 4 2" xfId="18277" xr:uid="{00000000-0005-0000-0000-0000F33E0000}"/>
    <cellStyle name="Normal 133 4 2 2" xfId="18278" xr:uid="{00000000-0005-0000-0000-0000F43E0000}"/>
    <cellStyle name="Normal 133 4 3" xfId="18279" xr:uid="{00000000-0005-0000-0000-0000F53E0000}"/>
    <cellStyle name="Normal 133 5" xfId="18280" xr:uid="{00000000-0005-0000-0000-0000F63E0000}"/>
    <cellStyle name="Normal 133 5 2" xfId="18281" xr:uid="{00000000-0005-0000-0000-0000F73E0000}"/>
    <cellStyle name="Normal 133 5 2 2" xfId="18282" xr:uid="{00000000-0005-0000-0000-0000F83E0000}"/>
    <cellStyle name="Normal 133 5 3" xfId="18283" xr:uid="{00000000-0005-0000-0000-0000F93E0000}"/>
    <cellStyle name="Normal 133 6" xfId="18284" xr:uid="{00000000-0005-0000-0000-0000FA3E0000}"/>
    <cellStyle name="Normal 133 6 2" xfId="18285" xr:uid="{00000000-0005-0000-0000-0000FB3E0000}"/>
    <cellStyle name="Normal 133 6 2 2" xfId="18286" xr:uid="{00000000-0005-0000-0000-0000FC3E0000}"/>
    <cellStyle name="Normal 133 6 3" xfId="18287" xr:uid="{00000000-0005-0000-0000-0000FD3E0000}"/>
    <cellStyle name="Normal 133 7" xfId="18288" xr:uid="{00000000-0005-0000-0000-0000FE3E0000}"/>
    <cellStyle name="Normal 133 7 2" xfId="18289" xr:uid="{00000000-0005-0000-0000-0000FF3E0000}"/>
    <cellStyle name="Normal 133 8" xfId="18290" xr:uid="{00000000-0005-0000-0000-0000003F0000}"/>
    <cellStyle name="Normal 133 8 2" xfId="18291" xr:uid="{00000000-0005-0000-0000-0000013F0000}"/>
    <cellStyle name="Normal 133 9" xfId="18292" xr:uid="{00000000-0005-0000-0000-0000023F0000}"/>
    <cellStyle name="Normal 133 9 2" xfId="18293" xr:uid="{00000000-0005-0000-0000-0000033F0000}"/>
    <cellStyle name="Normal 134" xfId="18294" xr:uid="{00000000-0005-0000-0000-0000043F0000}"/>
    <cellStyle name="Normal 134 10" xfId="18295" xr:uid="{00000000-0005-0000-0000-0000053F0000}"/>
    <cellStyle name="Normal 134 10 2" xfId="18296" xr:uid="{00000000-0005-0000-0000-0000063F0000}"/>
    <cellStyle name="Normal 134 11" xfId="18297" xr:uid="{00000000-0005-0000-0000-0000073F0000}"/>
    <cellStyle name="Normal 134 2" xfId="18298" xr:uid="{00000000-0005-0000-0000-0000083F0000}"/>
    <cellStyle name="Normal 134 2 2" xfId="18299" xr:uid="{00000000-0005-0000-0000-0000093F0000}"/>
    <cellStyle name="Normal 134 2 2 2" xfId="18300" xr:uid="{00000000-0005-0000-0000-00000A3F0000}"/>
    <cellStyle name="Normal 134 2 2 2 2" xfId="18301" xr:uid="{00000000-0005-0000-0000-00000B3F0000}"/>
    <cellStyle name="Normal 134 2 2 3" xfId="18302" xr:uid="{00000000-0005-0000-0000-00000C3F0000}"/>
    <cellStyle name="Normal 134 2 3" xfId="18303" xr:uid="{00000000-0005-0000-0000-00000D3F0000}"/>
    <cellStyle name="Normal 134 2 3 2" xfId="18304" xr:uid="{00000000-0005-0000-0000-00000E3F0000}"/>
    <cellStyle name="Normal 134 2 3 2 2" xfId="18305" xr:uid="{00000000-0005-0000-0000-00000F3F0000}"/>
    <cellStyle name="Normal 134 2 3 3" xfId="18306" xr:uid="{00000000-0005-0000-0000-0000103F0000}"/>
    <cellStyle name="Normal 134 2 4" xfId="18307" xr:uid="{00000000-0005-0000-0000-0000113F0000}"/>
    <cellStyle name="Normal 134 2 4 2" xfId="18308" xr:uid="{00000000-0005-0000-0000-0000123F0000}"/>
    <cellStyle name="Normal 134 2 4 2 2" xfId="18309" xr:uid="{00000000-0005-0000-0000-0000133F0000}"/>
    <cellStyle name="Normal 134 2 4 3" xfId="18310" xr:uid="{00000000-0005-0000-0000-0000143F0000}"/>
    <cellStyle name="Normal 134 2 5" xfId="18311" xr:uid="{00000000-0005-0000-0000-0000153F0000}"/>
    <cellStyle name="Normal 134 2 5 2" xfId="18312" xr:uid="{00000000-0005-0000-0000-0000163F0000}"/>
    <cellStyle name="Normal 134 2 6" xfId="18313" xr:uid="{00000000-0005-0000-0000-0000173F0000}"/>
    <cellStyle name="Normal 134 2 6 2" xfId="18314" xr:uid="{00000000-0005-0000-0000-0000183F0000}"/>
    <cellStyle name="Normal 134 2 7" xfId="18315" xr:uid="{00000000-0005-0000-0000-0000193F0000}"/>
    <cellStyle name="Normal 134 3" xfId="18316" xr:uid="{00000000-0005-0000-0000-00001A3F0000}"/>
    <cellStyle name="Normal 134 3 2" xfId="18317" xr:uid="{00000000-0005-0000-0000-00001B3F0000}"/>
    <cellStyle name="Normal 134 3 2 2" xfId="18318" xr:uid="{00000000-0005-0000-0000-00001C3F0000}"/>
    <cellStyle name="Normal 134 3 2 2 2" xfId="18319" xr:uid="{00000000-0005-0000-0000-00001D3F0000}"/>
    <cellStyle name="Normal 134 3 2 3" xfId="18320" xr:uid="{00000000-0005-0000-0000-00001E3F0000}"/>
    <cellStyle name="Normal 134 3 3" xfId="18321" xr:uid="{00000000-0005-0000-0000-00001F3F0000}"/>
    <cellStyle name="Normal 134 3 3 2" xfId="18322" xr:uid="{00000000-0005-0000-0000-0000203F0000}"/>
    <cellStyle name="Normal 134 3 3 2 2" xfId="18323" xr:uid="{00000000-0005-0000-0000-0000213F0000}"/>
    <cellStyle name="Normal 134 3 3 3" xfId="18324" xr:uid="{00000000-0005-0000-0000-0000223F0000}"/>
    <cellStyle name="Normal 134 3 4" xfId="18325" xr:uid="{00000000-0005-0000-0000-0000233F0000}"/>
    <cellStyle name="Normal 134 3 4 2" xfId="18326" xr:uid="{00000000-0005-0000-0000-0000243F0000}"/>
    <cellStyle name="Normal 134 3 4 2 2" xfId="18327" xr:uid="{00000000-0005-0000-0000-0000253F0000}"/>
    <cellStyle name="Normal 134 3 4 3" xfId="18328" xr:uid="{00000000-0005-0000-0000-0000263F0000}"/>
    <cellStyle name="Normal 134 3 5" xfId="18329" xr:uid="{00000000-0005-0000-0000-0000273F0000}"/>
    <cellStyle name="Normal 134 3 5 2" xfId="18330" xr:uid="{00000000-0005-0000-0000-0000283F0000}"/>
    <cellStyle name="Normal 134 3 6" xfId="18331" xr:uid="{00000000-0005-0000-0000-0000293F0000}"/>
    <cellStyle name="Normal 134 4" xfId="18332" xr:uid="{00000000-0005-0000-0000-00002A3F0000}"/>
    <cellStyle name="Normal 134 4 2" xfId="18333" xr:uid="{00000000-0005-0000-0000-00002B3F0000}"/>
    <cellStyle name="Normal 134 4 2 2" xfId="18334" xr:uid="{00000000-0005-0000-0000-00002C3F0000}"/>
    <cellStyle name="Normal 134 4 3" xfId="18335" xr:uid="{00000000-0005-0000-0000-00002D3F0000}"/>
    <cellStyle name="Normal 134 5" xfId="18336" xr:uid="{00000000-0005-0000-0000-00002E3F0000}"/>
    <cellStyle name="Normal 134 5 2" xfId="18337" xr:uid="{00000000-0005-0000-0000-00002F3F0000}"/>
    <cellStyle name="Normal 134 5 2 2" xfId="18338" xr:uid="{00000000-0005-0000-0000-0000303F0000}"/>
    <cellStyle name="Normal 134 5 3" xfId="18339" xr:uid="{00000000-0005-0000-0000-0000313F0000}"/>
    <cellStyle name="Normal 134 6" xfId="18340" xr:uid="{00000000-0005-0000-0000-0000323F0000}"/>
    <cellStyle name="Normal 134 6 2" xfId="18341" xr:uid="{00000000-0005-0000-0000-0000333F0000}"/>
    <cellStyle name="Normal 134 6 2 2" xfId="18342" xr:uid="{00000000-0005-0000-0000-0000343F0000}"/>
    <cellStyle name="Normal 134 6 3" xfId="18343" xr:uid="{00000000-0005-0000-0000-0000353F0000}"/>
    <cellStyle name="Normal 134 7" xfId="18344" xr:uid="{00000000-0005-0000-0000-0000363F0000}"/>
    <cellStyle name="Normal 134 7 2" xfId="18345" xr:uid="{00000000-0005-0000-0000-0000373F0000}"/>
    <cellStyle name="Normal 134 8" xfId="18346" xr:uid="{00000000-0005-0000-0000-0000383F0000}"/>
    <cellStyle name="Normal 134 8 2" xfId="18347" xr:uid="{00000000-0005-0000-0000-0000393F0000}"/>
    <cellStyle name="Normal 134 9" xfId="18348" xr:uid="{00000000-0005-0000-0000-00003A3F0000}"/>
    <cellStyle name="Normal 134 9 2" xfId="18349" xr:uid="{00000000-0005-0000-0000-00003B3F0000}"/>
    <cellStyle name="Normal 135" xfId="18350" xr:uid="{00000000-0005-0000-0000-00003C3F0000}"/>
    <cellStyle name="Normal 135 10" xfId="18351" xr:uid="{00000000-0005-0000-0000-00003D3F0000}"/>
    <cellStyle name="Normal 135 10 2" xfId="18352" xr:uid="{00000000-0005-0000-0000-00003E3F0000}"/>
    <cellStyle name="Normal 135 11" xfId="18353" xr:uid="{00000000-0005-0000-0000-00003F3F0000}"/>
    <cellStyle name="Normal 135 2" xfId="18354" xr:uid="{00000000-0005-0000-0000-0000403F0000}"/>
    <cellStyle name="Normal 135 2 2" xfId="18355" xr:uid="{00000000-0005-0000-0000-0000413F0000}"/>
    <cellStyle name="Normal 135 2 2 2" xfId="18356" xr:uid="{00000000-0005-0000-0000-0000423F0000}"/>
    <cellStyle name="Normal 135 2 2 2 2" xfId="18357" xr:uid="{00000000-0005-0000-0000-0000433F0000}"/>
    <cellStyle name="Normal 135 2 2 3" xfId="18358" xr:uid="{00000000-0005-0000-0000-0000443F0000}"/>
    <cellStyle name="Normal 135 2 3" xfId="18359" xr:uid="{00000000-0005-0000-0000-0000453F0000}"/>
    <cellStyle name="Normal 135 2 3 2" xfId="18360" xr:uid="{00000000-0005-0000-0000-0000463F0000}"/>
    <cellStyle name="Normal 135 2 3 2 2" xfId="18361" xr:uid="{00000000-0005-0000-0000-0000473F0000}"/>
    <cellStyle name="Normal 135 2 3 3" xfId="18362" xr:uid="{00000000-0005-0000-0000-0000483F0000}"/>
    <cellStyle name="Normal 135 2 4" xfId="18363" xr:uid="{00000000-0005-0000-0000-0000493F0000}"/>
    <cellStyle name="Normal 135 2 4 2" xfId="18364" xr:uid="{00000000-0005-0000-0000-00004A3F0000}"/>
    <cellStyle name="Normal 135 2 4 2 2" xfId="18365" xr:uid="{00000000-0005-0000-0000-00004B3F0000}"/>
    <cellStyle name="Normal 135 2 4 3" xfId="18366" xr:uid="{00000000-0005-0000-0000-00004C3F0000}"/>
    <cellStyle name="Normal 135 2 5" xfId="18367" xr:uid="{00000000-0005-0000-0000-00004D3F0000}"/>
    <cellStyle name="Normal 135 2 5 2" xfId="18368" xr:uid="{00000000-0005-0000-0000-00004E3F0000}"/>
    <cellStyle name="Normal 135 2 6" xfId="18369" xr:uid="{00000000-0005-0000-0000-00004F3F0000}"/>
    <cellStyle name="Normal 135 2 6 2" xfId="18370" xr:uid="{00000000-0005-0000-0000-0000503F0000}"/>
    <cellStyle name="Normal 135 2 7" xfId="18371" xr:uid="{00000000-0005-0000-0000-0000513F0000}"/>
    <cellStyle name="Normal 135 3" xfId="18372" xr:uid="{00000000-0005-0000-0000-0000523F0000}"/>
    <cellStyle name="Normal 135 3 2" xfId="18373" xr:uid="{00000000-0005-0000-0000-0000533F0000}"/>
    <cellStyle name="Normal 135 3 2 2" xfId="18374" xr:uid="{00000000-0005-0000-0000-0000543F0000}"/>
    <cellStyle name="Normal 135 3 2 2 2" xfId="18375" xr:uid="{00000000-0005-0000-0000-0000553F0000}"/>
    <cellStyle name="Normal 135 3 2 3" xfId="18376" xr:uid="{00000000-0005-0000-0000-0000563F0000}"/>
    <cellStyle name="Normal 135 3 3" xfId="18377" xr:uid="{00000000-0005-0000-0000-0000573F0000}"/>
    <cellStyle name="Normal 135 3 3 2" xfId="18378" xr:uid="{00000000-0005-0000-0000-0000583F0000}"/>
    <cellStyle name="Normal 135 3 3 2 2" xfId="18379" xr:uid="{00000000-0005-0000-0000-0000593F0000}"/>
    <cellStyle name="Normal 135 3 3 3" xfId="18380" xr:uid="{00000000-0005-0000-0000-00005A3F0000}"/>
    <cellStyle name="Normal 135 3 4" xfId="18381" xr:uid="{00000000-0005-0000-0000-00005B3F0000}"/>
    <cellStyle name="Normal 135 3 4 2" xfId="18382" xr:uid="{00000000-0005-0000-0000-00005C3F0000}"/>
    <cellStyle name="Normal 135 3 4 2 2" xfId="18383" xr:uid="{00000000-0005-0000-0000-00005D3F0000}"/>
    <cellStyle name="Normal 135 3 4 3" xfId="18384" xr:uid="{00000000-0005-0000-0000-00005E3F0000}"/>
    <cellStyle name="Normal 135 3 5" xfId="18385" xr:uid="{00000000-0005-0000-0000-00005F3F0000}"/>
    <cellStyle name="Normal 135 3 5 2" xfId="18386" xr:uid="{00000000-0005-0000-0000-0000603F0000}"/>
    <cellStyle name="Normal 135 3 6" xfId="18387" xr:uid="{00000000-0005-0000-0000-0000613F0000}"/>
    <cellStyle name="Normal 135 4" xfId="18388" xr:uid="{00000000-0005-0000-0000-0000623F0000}"/>
    <cellStyle name="Normal 135 4 2" xfId="18389" xr:uid="{00000000-0005-0000-0000-0000633F0000}"/>
    <cellStyle name="Normal 135 4 2 2" xfId="18390" xr:uid="{00000000-0005-0000-0000-0000643F0000}"/>
    <cellStyle name="Normal 135 4 3" xfId="18391" xr:uid="{00000000-0005-0000-0000-0000653F0000}"/>
    <cellStyle name="Normal 135 5" xfId="18392" xr:uid="{00000000-0005-0000-0000-0000663F0000}"/>
    <cellStyle name="Normal 135 5 2" xfId="18393" xr:uid="{00000000-0005-0000-0000-0000673F0000}"/>
    <cellStyle name="Normal 135 5 2 2" xfId="18394" xr:uid="{00000000-0005-0000-0000-0000683F0000}"/>
    <cellStyle name="Normal 135 5 3" xfId="18395" xr:uid="{00000000-0005-0000-0000-0000693F0000}"/>
    <cellStyle name="Normal 135 6" xfId="18396" xr:uid="{00000000-0005-0000-0000-00006A3F0000}"/>
    <cellStyle name="Normal 135 6 2" xfId="18397" xr:uid="{00000000-0005-0000-0000-00006B3F0000}"/>
    <cellStyle name="Normal 135 6 2 2" xfId="18398" xr:uid="{00000000-0005-0000-0000-00006C3F0000}"/>
    <cellStyle name="Normal 135 6 3" xfId="18399" xr:uid="{00000000-0005-0000-0000-00006D3F0000}"/>
    <cellStyle name="Normal 135 7" xfId="18400" xr:uid="{00000000-0005-0000-0000-00006E3F0000}"/>
    <cellStyle name="Normal 135 7 2" xfId="18401" xr:uid="{00000000-0005-0000-0000-00006F3F0000}"/>
    <cellStyle name="Normal 135 8" xfId="18402" xr:uid="{00000000-0005-0000-0000-0000703F0000}"/>
    <cellStyle name="Normal 135 8 2" xfId="18403" xr:uid="{00000000-0005-0000-0000-0000713F0000}"/>
    <cellStyle name="Normal 135 9" xfId="18404" xr:uid="{00000000-0005-0000-0000-0000723F0000}"/>
    <cellStyle name="Normal 135 9 2" xfId="18405" xr:uid="{00000000-0005-0000-0000-0000733F0000}"/>
    <cellStyle name="Normal 136" xfId="18406" xr:uid="{00000000-0005-0000-0000-0000743F0000}"/>
    <cellStyle name="Normal 136 10" xfId="18407" xr:uid="{00000000-0005-0000-0000-0000753F0000}"/>
    <cellStyle name="Normal 136 10 2" xfId="18408" xr:uid="{00000000-0005-0000-0000-0000763F0000}"/>
    <cellStyle name="Normal 136 11" xfId="18409" xr:uid="{00000000-0005-0000-0000-0000773F0000}"/>
    <cellStyle name="Normal 136 2" xfId="18410" xr:uid="{00000000-0005-0000-0000-0000783F0000}"/>
    <cellStyle name="Normal 136 2 2" xfId="18411" xr:uid="{00000000-0005-0000-0000-0000793F0000}"/>
    <cellStyle name="Normal 136 2 2 2" xfId="18412" xr:uid="{00000000-0005-0000-0000-00007A3F0000}"/>
    <cellStyle name="Normal 136 2 2 2 2" xfId="18413" xr:uid="{00000000-0005-0000-0000-00007B3F0000}"/>
    <cellStyle name="Normal 136 2 2 3" xfId="18414" xr:uid="{00000000-0005-0000-0000-00007C3F0000}"/>
    <cellStyle name="Normal 136 2 3" xfId="18415" xr:uid="{00000000-0005-0000-0000-00007D3F0000}"/>
    <cellStyle name="Normal 136 2 3 2" xfId="18416" xr:uid="{00000000-0005-0000-0000-00007E3F0000}"/>
    <cellStyle name="Normal 136 2 3 2 2" xfId="18417" xr:uid="{00000000-0005-0000-0000-00007F3F0000}"/>
    <cellStyle name="Normal 136 2 3 3" xfId="18418" xr:uid="{00000000-0005-0000-0000-0000803F0000}"/>
    <cellStyle name="Normal 136 2 4" xfId="18419" xr:uid="{00000000-0005-0000-0000-0000813F0000}"/>
    <cellStyle name="Normal 136 2 4 2" xfId="18420" xr:uid="{00000000-0005-0000-0000-0000823F0000}"/>
    <cellStyle name="Normal 136 2 4 2 2" xfId="18421" xr:uid="{00000000-0005-0000-0000-0000833F0000}"/>
    <cellStyle name="Normal 136 2 4 3" xfId="18422" xr:uid="{00000000-0005-0000-0000-0000843F0000}"/>
    <cellStyle name="Normal 136 2 5" xfId="18423" xr:uid="{00000000-0005-0000-0000-0000853F0000}"/>
    <cellStyle name="Normal 136 2 5 2" xfId="18424" xr:uid="{00000000-0005-0000-0000-0000863F0000}"/>
    <cellStyle name="Normal 136 2 6" xfId="18425" xr:uid="{00000000-0005-0000-0000-0000873F0000}"/>
    <cellStyle name="Normal 136 2 6 2" xfId="18426" xr:uid="{00000000-0005-0000-0000-0000883F0000}"/>
    <cellStyle name="Normal 136 2 7" xfId="18427" xr:uid="{00000000-0005-0000-0000-0000893F0000}"/>
    <cellStyle name="Normal 136 3" xfId="18428" xr:uid="{00000000-0005-0000-0000-00008A3F0000}"/>
    <cellStyle name="Normal 136 3 2" xfId="18429" xr:uid="{00000000-0005-0000-0000-00008B3F0000}"/>
    <cellStyle name="Normal 136 3 2 2" xfId="18430" xr:uid="{00000000-0005-0000-0000-00008C3F0000}"/>
    <cellStyle name="Normal 136 3 2 2 2" xfId="18431" xr:uid="{00000000-0005-0000-0000-00008D3F0000}"/>
    <cellStyle name="Normal 136 3 2 3" xfId="18432" xr:uid="{00000000-0005-0000-0000-00008E3F0000}"/>
    <cellStyle name="Normal 136 3 3" xfId="18433" xr:uid="{00000000-0005-0000-0000-00008F3F0000}"/>
    <cellStyle name="Normal 136 3 3 2" xfId="18434" xr:uid="{00000000-0005-0000-0000-0000903F0000}"/>
    <cellStyle name="Normal 136 3 3 2 2" xfId="18435" xr:uid="{00000000-0005-0000-0000-0000913F0000}"/>
    <cellStyle name="Normal 136 3 3 3" xfId="18436" xr:uid="{00000000-0005-0000-0000-0000923F0000}"/>
    <cellStyle name="Normal 136 3 4" xfId="18437" xr:uid="{00000000-0005-0000-0000-0000933F0000}"/>
    <cellStyle name="Normal 136 3 4 2" xfId="18438" xr:uid="{00000000-0005-0000-0000-0000943F0000}"/>
    <cellStyle name="Normal 136 3 4 2 2" xfId="18439" xr:uid="{00000000-0005-0000-0000-0000953F0000}"/>
    <cellStyle name="Normal 136 3 4 3" xfId="18440" xr:uid="{00000000-0005-0000-0000-0000963F0000}"/>
    <cellStyle name="Normal 136 3 5" xfId="18441" xr:uid="{00000000-0005-0000-0000-0000973F0000}"/>
    <cellStyle name="Normal 136 3 5 2" xfId="18442" xr:uid="{00000000-0005-0000-0000-0000983F0000}"/>
    <cellStyle name="Normal 136 3 6" xfId="18443" xr:uid="{00000000-0005-0000-0000-0000993F0000}"/>
    <cellStyle name="Normal 136 4" xfId="18444" xr:uid="{00000000-0005-0000-0000-00009A3F0000}"/>
    <cellStyle name="Normal 136 4 2" xfId="18445" xr:uid="{00000000-0005-0000-0000-00009B3F0000}"/>
    <cellStyle name="Normal 136 4 2 2" xfId="18446" xr:uid="{00000000-0005-0000-0000-00009C3F0000}"/>
    <cellStyle name="Normal 136 4 3" xfId="18447" xr:uid="{00000000-0005-0000-0000-00009D3F0000}"/>
    <cellStyle name="Normal 136 5" xfId="18448" xr:uid="{00000000-0005-0000-0000-00009E3F0000}"/>
    <cellStyle name="Normal 136 5 2" xfId="18449" xr:uid="{00000000-0005-0000-0000-00009F3F0000}"/>
    <cellStyle name="Normal 136 5 2 2" xfId="18450" xr:uid="{00000000-0005-0000-0000-0000A03F0000}"/>
    <cellStyle name="Normal 136 5 3" xfId="18451" xr:uid="{00000000-0005-0000-0000-0000A13F0000}"/>
    <cellStyle name="Normal 136 6" xfId="18452" xr:uid="{00000000-0005-0000-0000-0000A23F0000}"/>
    <cellStyle name="Normal 136 6 2" xfId="18453" xr:uid="{00000000-0005-0000-0000-0000A33F0000}"/>
    <cellStyle name="Normal 136 6 2 2" xfId="18454" xr:uid="{00000000-0005-0000-0000-0000A43F0000}"/>
    <cellStyle name="Normal 136 6 3" xfId="18455" xr:uid="{00000000-0005-0000-0000-0000A53F0000}"/>
    <cellStyle name="Normal 136 7" xfId="18456" xr:uid="{00000000-0005-0000-0000-0000A63F0000}"/>
    <cellStyle name="Normal 136 7 2" xfId="18457" xr:uid="{00000000-0005-0000-0000-0000A73F0000}"/>
    <cellStyle name="Normal 136 8" xfId="18458" xr:uid="{00000000-0005-0000-0000-0000A83F0000}"/>
    <cellStyle name="Normal 136 8 2" xfId="18459" xr:uid="{00000000-0005-0000-0000-0000A93F0000}"/>
    <cellStyle name="Normal 136 9" xfId="18460" xr:uid="{00000000-0005-0000-0000-0000AA3F0000}"/>
    <cellStyle name="Normal 136 9 2" xfId="18461" xr:uid="{00000000-0005-0000-0000-0000AB3F0000}"/>
    <cellStyle name="Normal 137" xfId="18462" xr:uid="{00000000-0005-0000-0000-0000AC3F0000}"/>
    <cellStyle name="Normal 137 10" xfId="18463" xr:uid="{00000000-0005-0000-0000-0000AD3F0000}"/>
    <cellStyle name="Normal 137 10 2" xfId="18464" xr:uid="{00000000-0005-0000-0000-0000AE3F0000}"/>
    <cellStyle name="Normal 137 11" xfId="18465" xr:uid="{00000000-0005-0000-0000-0000AF3F0000}"/>
    <cellStyle name="Normal 137 2" xfId="18466" xr:uid="{00000000-0005-0000-0000-0000B03F0000}"/>
    <cellStyle name="Normal 137 2 2" xfId="18467" xr:uid="{00000000-0005-0000-0000-0000B13F0000}"/>
    <cellStyle name="Normal 137 2 2 2" xfId="18468" xr:uid="{00000000-0005-0000-0000-0000B23F0000}"/>
    <cellStyle name="Normal 137 2 2 2 2" xfId="18469" xr:uid="{00000000-0005-0000-0000-0000B33F0000}"/>
    <cellStyle name="Normal 137 2 2 3" xfId="18470" xr:uid="{00000000-0005-0000-0000-0000B43F0000}"/>
    <cellStyle name="Normal 137 2 3" xfId="18471" xr:uid="{00000000-0005-0000-0000-0000B53F0000}"/>
    <cellStyle name="Normal 137 2 3 2" xfId="18472" xr:uid="{00000000-0005-0000-0000-0000B63F0000}"/>
    <cellStyle name="Normal 137 2 3 2 2" xfId="18473" xr:uid="{00000000-0005-0000-0000-0000B73F0000}"/>
    <cellStyle name="Normal 137 2 3 3" xfId="18474" xr:uid="{00000000-0005-0000-0000-0000B83F0000}"/>
    <cellStyle name="Normal 137 2 4" xfId="18475" xr:uid="{00000000-0005-0000-0000-0000B93F0000}"/>
    <cellStyle name="Normal 137 2 4 2" xfId="18476" xr:uid="{00000000-0005-0000-0000-0000BA3F0000}"/>
    <cellStyle name="Normal 137 2 4 2 2" xfId="18477" xr:uid="{00000000-0005-0000-0000-0000BB3F0000}"/>
    <cellStyle name="Normal 137 2 4 3" xfId="18478" xr:uid="{00000000-0005-0000-0000-0000BC3F0000}"/>
    <cellStyle name="Normal 137 2 5" xfId="18479" xr:uid="{00000000-0005-0000-0000-0000BD3F0000}"/>
    <cellStyle name="Normal 137 2 5 2" xfId="18480" xr:uid="{00000000-0005-0000-0000-0000BE3F0000}"/>
    <cellStyle name="Normal 137 2 6" xfId="18481" xr:uid="{00000000-0005-0000-0000-0000BF3F0000}"/>
    <cellStyle name="Normal 137 2 6 2" xfId="18482" xr:uid="{00000000-0005-0000-0000-0000C03F0000}"/>
    <cellStyle name="Normal 137 2 7" xfId="18483" xr:uid="{00000000-0005-0000-0000-0000C13F0000}"/>
    <cellStyle name="Normal 137 3" xfId="18484" xr:uid="{00000000-0005-0000-0000-0000C23F0000}"/>
    <cellStyle name="Normal 137 3 2" xfId="18485" xr:uid="{00000000-0005-0000-0000-0000C33F0000}"/>
    <cellStyle name="Normal 137 3 2 2" xfId="18486" xr:uid="{00000000-0005-0000-0000-0000C43F0000}"/>
    <cellStyle name="Normal 137 3 2 2 2" xfId="18487" xr:uid="{00000000-0005-0000-0000-0000C53F0000}"/>
    <cellStyle name="Normal 137 3 2 3" xfId="18488" xr:uid="{00000000-0005-0000-0000-0000C63F0000}"/>
    <cellStyle name="Normal 137 3 3" xfId="18489" xr:uid="{00000000-0005-0000-0000-0000C73F0000}"/>
    <cellStyle name="Normal 137 3 3 2" xfId="18490" xr:uid="{00000000-0005-0000-0000-0000C83F0000}"/>
    <cellStyle name="Normal 137 3 3 2 2" xfId="18491" xr:uid="{00000000-0005-0000-0000-0000C93F0000}"/>
    <cellStyle name="Normal 137 3 3 3" xfId="18492" xr:uid="{00000000-0005-0000-0000-0000CA3F0000}"/>
    <cellStyle name="Normal 137 3 4" xfId="18493" xr:uid="{00000000-0005-0000-0000-0000CB3F0000}"/>
    <cellStyle name="Normal 137 3 4 2" xfId="18494" xr:uid="{00000000-0005-0000-0000-0000CC3F0000}"/>
    <cellStyle name="Normal 137 3 4 2 2" xfId="18495" xr:uid="{00000000-0005-0000-0000-0000CD3F0000}"/>
    <cellStyle name="Normal 137 3 4 3" xfId="18496" xr:uid="{00000000-0005-0000-0000-0000CE3F0000}"/>
    <cellStyle name="Normal 137 3 5" xfId="18497" xr:uid="{00000000-0005-0000-0000-0000CF3F0000}"/>
    <cellStyle name="Normal 137 3 5 2" xfId="18498" xr:uid="{00000000-0005-0000-0000-0000D03F0000}"/>
    <cellStyle name="Normal 137 3 6" xfId="18499" xr:uid="{00000000-0005-0000-0000-0000D13F0000}"/>
    <cellStyle name="Normal 137 4" xfId="18500" xr:uid="{00000000-0005-0000-0000-0000D23F0000}"/>
    <cellStyle name="Normal 137 4 2" xfId="18501" xr:uid="{00000000-0005-0000-0000-0000D33F0000}"/>
    <cellStyle name="Normal 137 4 2 2" xfId="18502" xr:uid="{00000000-0005-0000-0000-0000D43F0000}"/>
    <cellStyle name="Normal 137 4 3" xfId="18503" xr:uid="{00000000-0005-0000-0000-0000D53F0000}"/>
    <cellStyle name="Normal 137 5" xfId="18504" xr:uid="{00000000-0005-0000-0000-0000D63F0000}"/>
    <cellStyle name="Normal 137 5 2" xfId="18505" xr:uid="{00000000-0005-0000-0000-0000D73F0000}"/>
    <cellStyle name="Normal 137 5 2 2" xfId="18506" xr:uid="{00000000-0005-0000-0000-0000D83F0000}"/>
    <cellStyle name="Normal 137 5 3" xfId="18507" xr:uid="{00000000-0005-0000-0000-0000D93F0000}"/>
    <cellStyle name="Normal 137 6" xfId="18508" xr:uid="{00000000-0005-0000-0000-0000DA3F0000}"/>
    <cellStyle name="Normal 137 6 2" xfId="18509" xr:uid="{00000000-0005-0000-0000-0000DB3F0000}"/>
    <cellStyle name="Normal 137 6 2 2" xfId="18510" xr:uid="{00000000-0005-0000-0000-0000DC3F0000}"/>
    <cellStyle name="Normal 137 6 3" xfId="18511" xr:uid="{00000000-0005-0000-0000-0000DD3F0000}"/>
    <cellStyle name="Normal 137 7" xfId="18512" xr:uid="{00000000-0005-0000-0000-0000DE3F0000}"/>
    <cellStyle name="Normal 137 7 2" xfId="18513" xr:uid="{00000000-0005-0000-0000-0000DF3F0000}"/>
    <cellStyle name="Normal 137 8" xfId="18514" xr:uid="{00000000-0005-0000-0000-0000E03F0000}"/>
    <cellStyle name="Normal 137 8 2" xfId="18515" xr:uid="{00000000-0005-0000-0000-0000E13F0000}"/>
    <cellStyle name="Normal 137 9" xfId="18516" xr:uid="{00000000-0005-0000-0000-0000E23F0000}"/>
    <cellStyle name="Normal 137 9 2" xfId="18517" xr:uid="{00000000-0005-0000-0000-0000E33F0000}"/>
    <cellStyle name="Normal 138" xfId="18518" xr:uid="{00000000-0005-0000-0000-0000E43F0000}"/>
    <cellStyle name="Normal 138 10" xfId="18519" xr:uid="{00000000-0005-0000-0000-0000E53F0000}"/>
    <cellStyle name="Normal 138 10 2" xfId="18520" xr:uid="{00000000-0005-0000-0000-0000E63F0000}"/>
    <cellStyle name="Normal 138 11" xfId="18521" xr:uid="{00000000-0005-0000-0000-0000E73F0000}"/>
    <cellStyle name="Normal 138 2" xfId="18522" xr:uid="{00000000-0005-0000-0000-0000E83F0000}"/>
    <cellStyle name="Normal 138 2 2" xfId="18523" xr:uid="{00000000-0005-0000-0000-0000E93F0000}"/>
    <cellStyle name="Normal 138 2 2 2" xfId="18524" xr:uid="{00000000-0005-0000-0000-0000EA3F0000}"/>
    <cellStyle name="Normal 138 2 2 2 2" xfId="18525" xr:uid="{00000000-0005-0000-0000-0000EB3F0000}"/>
    <cellStyle name="Normal 138 2 2 3" xfId="18526" xr:uid="{00000000-0005-0000-0000-0000EC3F0000}"/>
    <cellStyle name="Normal 138 2 3" xfId="18527" xr:uid="{00000000-0005-0000-0000-0000ED3F0000}"/>
    <cellStyle name="Normal 138 2 3 2" xfId="18528" xr:uid="{00000000-0005-0000-0000-0000EE3F0000}"/>
    <cellStyle name="Normal 138 2 3 2 2" xfId="18529" xr:uid="{00000000-0005-0000-0000-0000EF3F0000}"/>
    <cellStyle name="Normal 138 2 3 3" xfId="18530" xr:uid="{00000000-0005-0000-0000-0000F03F0000}"/>
    <cellStyle name="Normal 138 2 4" xfId="18531" xr:uid="{00000000-0005-0000-0000-0000F13F0000}"/>
    <cellStyle name="Normal 138 2 4 2" xfId="18532" xr:uid="{00000000-0005-0000-0000-0000F23F0000}"/>
    <cellStyle name="Normal 138 2 4 2 2" xfId="18533" xr:uid="{00000000-0005-0000-0000-0000F33F0000}"/>
    <cellStyle name="Normal 138 2 4 3" xfId="18534" xr:uid="{00000000-0005-0000-0000-0000F43F0000}"/>
    <cellStyle name="Normal 138 2 5" xfId="18535" xr:uid="{00000000-0005-0000-0000-0000F53F0000}"/>
    <cellStyle name="Normal 138 2 5 2" xfId="18536" xr:uid="{00000000-0005-0000-0000-0000F63F0000}"/>
    <cellStyle name="Normal 138 2 6" xfId="18537" xr:uid="{00000000-0005-0000-0000-0000F73F0000}"/>
    <cellStyle name="Normal 138 2 6 2" xfId="18538" xr:uid="{00000000-0005-0000-0000-0000F83F0000}"/>
    <cellStyle name="Normal 138 2 7" xfId="18539" xr:uid="{00000000-0005-0000-0000-0000F93F0000}"/>
    <cellStyle name="Normal 138 3" xfId="18540" xr:uid="{00000000-0005-0000-0000-0000FA3F0000}"/>
    <cellStyle name="Normal 138 3 2" xfId="18541" xr:uid="{00000000-0005-0000-0000-0000FB3F0000}"/>
    <cellStyle name="Normal 138 3 2 2" xfId="18542" xr:uid="{00000000-0005-0000-0000-0000FC3F0000}"/>
    <cellStyle name="Normal 138 3 2 2 2" xfId="18543" xr:uid="{00000000-0005-0000-0000-0000FD3F0000}"/>
    <cellStyle name="Normal 138 3 2 3" xfId="18544" xr:uid="{00000000-0005-0000-0000-0000FE3F0000}"/>
    <cellStyle name="Normal 138 3 3" xfId="18545" xr:uid="{00000000-0005-0000-0000-0000FF3F0000}"/>
    <cellStyle name="Normal 138 3 3 2" xfId="18546" xr:uid="{00000000-0005-0000-0000-000000400000}"/>
    <cellStyle name="Normal 138 3 3 2 2" xfId="18547" xr:uid="{00000000-0005-0000-0000-000001400000}"/>
    <cellStyle name="Normal 138 3 3 3" xfId="18548" xr:uid="{00000000-0005-0000-0000-000002400000}"/>
    <cellStyle name="Normal 138 3 4" xfId="18549" xr:uid="{00000000-0005-0000-0000-000003400000}"/>
    <cellStyle name="Normal 138 3 4 2" xfId="18550" xr:uid="{00000000-0005-0000-0000-000004400000}"/>
    <cellStyle name="Normal 138 3 4 2 2" xfId="18551" xr:uid="{00000000-0005-0000-0000-000005400000}"/>
    <cellStyle name="Normal 138 3 4 3" xfId="18552" xr:uid="{00000000-0005-0000-0000-000006400000}"/>
    <cellStyle name="Normal 138 3 5" xfId="18553" xr:uid="{00000000-0005-0000-0000-000007400000}"/>
    <cellStyle name="Normal 138 3 5 2" xfId="18554" xr:uid="{00000000-0005-0000-0000-000008400000}"/>
    <cellStyle name="Normal 138 3 6" xfId="18555" xr:uid="{00000000-0005-0000-0000-000009400000}"/>
    <cellStyle name="Normal 138 4" xfId="18556" xr:uid="{00000000-0005-0000-0000-00000A400000}"/>
    <cellStyle name="Normal 138 4 2" xfId="18557" xr:uid="{00000000-0005-0000-0000-00000B400000}"/>
    <cellStyle name="Normal 138 4 2 2" xfId="18558" xr:uid="{00000000-0005-0000-0000-00000C400000}"/>
    <cellStyle name="Normal 138 4 3" xfId="18559" xr:uid="{00000000-0005-0000-0000-00000D400000}"/>
    <cellStyle name="Normal 138 5" xfId="18560" xr:uid="{00000000-0005-0000-0000-00000E400000}"/>
    <cellStyle name="Normal 138 5 2" xfId="18561" xr:uid="{00000000-0005-0000-0000-00000F400000}"/>
    <cellStyle name="Normal 138 5 2 2" xfId="18562" xr:uid="{00000000-0005-0000-0000-000010400000}"/>
    <cellStyle name="Normal 138 5 3" xfId="18563" xr:uid="{00000000-0005-0000-0000-000011400000}"/>
    <cellStyle name="Normal 138 6" xfId="18564" xr:uid="{00000000-0005-0000-0000-000012400000}"/>
    <cellStyle name="Normal 138 6 2" xfId="18565" xr:uid="{00000000-0005-0000-0000-000013400000}"/>
    <cellStyle name="Normal 138 6 2 2" xfId="18566" xr:uid="{00000000-0005-0000-0000-000014400000}"/>
    <cellStyle name="Normal 138 6 3" xfId="18567" xr:uid="{00000000-0005-0000-0000-000015400000}"/>
    <cellStyle name="Normal 138 7" xfId="18568" xr:uid="{00000000-0005-0000-0000-000016400000}"/>
    <cellStyle name="Normal 138 7 2" xfId="18569" xr:uid="{00000000-0005-0000-0000-000017400000}"/>
    <cellStyle name="Normal 138 8" xfId="18570" xr:uid="{00000000-0005-0000-0000-000018400000}"/>
    <cellStyle name="Normal 138 8 2" xfId="18571" xr:uid="{00000000-0005-0000-0000-000019400000}"/>
    <cellStyle name="Normal 138 9" xfId="18572" xr:uid="{00000000-0005-0000-0000-00001A400000}"/>
    <cellStyle name="Normal 138 9 2" xfId="18573" xr:uid="{00000000-0005-0000-0000-00001B400000}"/>
    <cellStyle name="Normal 139" xfId="18574" xr:uid="{00000000-0005-0000-0000-00001C400000}"/>
    <cellStyle name="Normal 139 10" xfId="18575" xr:uid="{00000000-0005-0000-0000-00001D400000}"/>
    <cellStyle name="Normal 139 10 2" xfId="18576" xr:uid="{00000000-0005-0000-0000-00001E400000}"/>
    <cellStyle name="Normal 139 11" xfId="18577" xr:uid="{00000000-0005-0000-0000-00001F400000}"/>
    <cellStyle name="Normal 139 2" xfId="18578" xr:uid="{00000000-0005-0000-0000-000020400000}"/>
    <cellStyle name="Normal 139 2 2" xfId="18579" xr:uid="{00000000-0005-0000-0000-000021400000}"/>
    <cellStyle name="Normal 139 2 2 2" xfId="18580" xr:uid="{00000000-0005-0000-0000-000022400000}"/>
    <cellStyle name="Normal 139 2 2 2 2" xfId="18581" xr:uid="{00000000-0005-0000-0000-000023400000}"/>
    <cellStyle name="Normal 139 2 2 3" xfId="18582" xr:uid="{00000000-0005-0000-0000-000024400000}"/>
    <cellStyle name="Normal 139 2 3" xfId="18583" xr:uid="{00000000-0005-0000-0000-000025400000}"/>
    <cellStyle name="Normal 139 2 3 2" xfId="18584" xr:uid="{00000000-0005-0000-0000-000026400000}"/>
    <cellStyle name="Normal 139 2 3 2 2" xfId="18585" xr:uid="{00000000-0005-0000-0000-000027400000}"/>
    <cellStyle name="Normal 139 2 3 3" xfId="18586" xr:uid="{00000000-0005-0000-0000-000028400000}"/>
    <cellStyle name="Normal 139 2 4" xfId="18587" xr:uid="{00000000-0005-0000-0000-000029400000}"/>
    <cellStyle name="Normal 139 2 4 2" xfId="18588" xr:uid="{00000000-0005-0000-0000-00002A400000}"/>
    <cellStyle name="Normal 139 2 4 2 2" xfId="18589" xr:uid="{00000000-0005-0000-0000-00002B400000}"/>
    <cellStyle name="Normal 139 2 4 3" xfId="18590" xr:uid="{00000000-0005-0000-0000-00002C400000}"/>
    <cellStyle name="Normal 139 2 5" xfId="18591" xr:uid="{00000000-0005-0000-0000-00002D400000}"/>
    <cellStyle name="Normal 139 2 5 2" xfId="18592" xr:uid="{00000000-0005-0000-0000-00002E400000}"/>
    <cellStyle name="Normal 139 2 6" xfId="18593" xr:uid="{00000000-0005-0000-0000-00002F400000}"/>
    <cellStyle name="Normal 139 2 6 2" xfId="18594" xr:uid="{00000000-0005-0000-0000-000030400000}"/>
    <cellStyle name="Normal 139 2 7" xfId="18595" xr:uid="{00000000-0005-0000-0000-000031400000}"/>
    <cellStyle name="Normal 139 3" xfId="18596" xr:uid="{00000000-0005-0000-0000-000032400000}"/>
    <cellStyle name="Normal 139 3 2" xfId="18597" xr:uid="{00000000-0005-0000-0000-000033400000}"/>
    <cellStyle name="Normal 139 3 2 2" xfId="18598" xr:uid="{00000000-0005-0000-0000-000034400000}"/>
    <cellStyle name="Normal 139 3 2 2 2" xfId="18599" xr:uid="{00000000-0005-0000-0000-000035400000}"/>
    <cellStyle name="Normal 139 3 2 3" xfId="18600" xr:uid="{00000000-0005-0000-0000-000036400000}"/>
    <cellStyle name="Normal 139 3 3" xfId="18601" xr:uid="{00000000-0005-0000-0000-000037400000}"/>
    <cellStyle name="Normal 139 3 3 2" xfId="18602" xr:uid="{00000000-0005-0000-0000-000038400000}"/>
    <cellStyle name="Normal 139 3 3 2 2" xfId="18603" xr:uid="{00000000-0005-0000-0000-000039400000}"/>
    <cellStyle name="Normal 139 3 3 3" xfId="18604" xr:uid="{00000000-0005-0000-0000-00003A400000}"/>
    <cellStyle name="Normal 139 3 4" xfId="18605" xr:uid="{00000000-0005-0000-0000-00003B400000}"/>
    <cellStyle name="Normal 139 3 4 2" xfId="18606" xr:uid="{00000000-0005-0000-0000-00003C400000}"/>
    <cellStyle name="Normal 139 3 4 2 2" xfId="18607" xr:uid="{00000000-0005-0000-0000-00003D400000}"/>
    <cellStyle name="Normal 139 3 4 3" xfId="18608" xr:uid="{00000000-0005-0000-0000-00003E400000}"/>
    <cellStyle name="Normal 139 3 5" xfId="18609" xr:uid="{00000000-0005-0000-0000-00003F400000}"/>
    <cellStyle name="Normal 139 3 5 2" xfId="18610" xr:uid="{00000000-0005-0000-0000-000040400000}"/>
    <cellStyle name="Normal 139 3 6" xfId="18611" xr:uid="{00000000-0005-0000-0000-000041400000}"/>
    <cellStyle name="Normal 139 4" xfId="18612" xr:uid="{00000000-0005-0000-0000-000042400000}"/>
    <cellStyle name="Normal 139 4 2" xfId="18613" xr:uid="{00000000-0005-0000-0000-000043400000}"/>
    <cellStyle name="Normal 139 4 2 2" xfId="18614" xr:uid="{00000000-0005-0000-0000-000044400000}"/>
    <cellStyle name="Normal 139 4 3" xfId="18615" xr:uid="{00000000-0005-0000-0000-000045400000}"/>
    <cellStyle name="Normal 139 5" xfId="18616" xr:uid="{00000000-0005-0000-0000-000046400000}"/>
    <cellStyle name="Normal 139 5 2" xfId="18617" xr:uid="{00000000-0005-0000-0000-000047400000}"/>
    <cellStyle name="Normal 139 5 2 2" xfId="18618" xr:uid="{00000000-0005-0000-0000-000048400000}"/>
    <cellStyle name="Normal 139 5 3" xfId="18619" xr:uid="{00000000-0005-0000-0000-000049400000}"/>
    <cellStyle name="Normal 139 6" xfId="18620" xr:uid="{00000000-0005-0000-0000-00004A400000}"/>
    <cellStyle name="Normal 139 6 2" xfId="18621" xr:uid="{00000000-0005-0000-0000-00004B400000}"/>
    <cellStyle name="Normal 139 6 2 2" xfId="18622" xr:uid="{00000000-0005-0000-0000-00004C400000}"/>
    <cellStyle name="Normal 139 6 3" xfId="18623" xr:uid="{00000000-0005-0000-0000-00004D400000}"/>
    <cellStyle name="Normal 139 7" xfId="18624" xr:uid="{00000000-0005-0000-0000-00004E400000}"/>
    <cellStyle name="Normal 139 7 2" xfId="18625" xr:uid="{00000000-0005-0000-0000-00004F400000}"/>
    <cellStyle name="Normal 139 8" xfId="18626" xr:uid="{00000000-0005-0000-0000-000050400000}"/>
    <cellStyle name="Normal 139 8 2" xfId="18627" xr:uid="{00000000-0005-0000-0000-000051400000}"/>
    <cellStyle name="Normal 139 9" xfId="18628" xr:uid="{00000000-0005-0000-0000-000052400000}"/>
    <cellStyle name="Normal 139 9 2" xfId="18629" xr:uid="{00000000-0005-0000-0000-000053400000}"/>
    <cellStyle name="Normal 14" xfId="1025" xr:uid="{00000000-0005-0000-0000-000054400000}"/>
    <cellStyle name="Normal 14 10" xfId="18630" xr:uid="{00000000-0005-0000-0000-000055400000}"/>
    <cellStyle name="Normal 14 2" xfId="18631" xr:uid="{00000000-0005-0000-0000-000056400000}"/>
    <cellStyle name="Normal 14 2 10" xfId="18632" xr:uid="{00000000-0005-0000-0000-000057400000}"/>
    <cellStyle name="Normal 14 2 10 2" xfId="18633" xr:uid="{00000000-0005-0000-0000-000058400000}"/>
    <cellStyle name="Normal 14 2 11" xfId="18634" xr:uid="{00000000-0005-0000-0000-000059400000}"/>
    <cellStyle name="Normal 14 2 11 2" xfId="18635" xr:uid="{00000000-0005-0000-0000-00005A400000}"/>
    <cellStyle name="Normal 14 2 12" xfId="18636" xr:uid="{00000000-0005-0000-0000-00005B400000}"/>
    <cellStyle name="Normal 14 2 12 2" xfId="18637" xr:uid="{00000000-0005-0000-0000-00005C400000}"/>
    <cellStyle name="Normal 14 2 13" xfId="18638" xr:uid="{00000000-0005-0000-0000-00005D400000}"/>
    <cellStyle name="Normal 14 2 13 2" xfId="18639" xr:uid="{00000000-0005-0000-0000-00005E400000}"/>
    <cellStyle name="Normal 14 2 14" xfId="18640" xr:uid="{00000000-0005-0000-0000-00005F400000}"/>
    <cellStyle name="Normal 14 2 15" xfId="55408" xr:uid="{00000000-0005-0000-0000-000060400000}"/>
    <cellStyle name="Normal 14 2 2" xfId="18641" xr:uid="{00000000-0005-0000-0000-000061400000}"/>
    <cellStyle name="Normal 14 2 2 10" xfId="18642" xr:uid="{00000000-0005-0000-0000-000062400000}"/>
    <cellStyle name="Normal 14 2 2 10 2" xfId="18643" xr:uid="{00000000-0005-0000-0000-000063400000}"/>
    <cellStyle name="Normal 14 2 2 11" xfId="18644" xr:uid="{00000000-0005-0000-0000-000064400000}"/>
    <cellStyle name="Normal 14 2 2 12" xfId="55409" xr:uid="{00000000-0005-0000-0000-000065400000}"/>
    <cellStyle name="Normal 14 2 2 2" xfId="18645" xr:uid="{00000000-0005-0000-0000-000066400000}"/>
    <cellStyle name="Normal 14 2 2 2 2" xfId="18646" xr:uid="{00000000-0005-0000-0000-000067400000}"/>
    <cellStyle name="Normal 14 2 2 2 2 2" xfId="18647" xr:uid="{00000000-0005-0000-0000-000068400000}"/>
    <cellStyle name="Normal 14 2 2 2 2 2 2" xfId="18648" xr:uid="{00000000-0005-0000-0000-000069400000}"/>
    <cellStyle name="Normal 14 2 2 2 2 3" xfId="18649" xr:uid="{00000000-0005-0000-0000-00006A400000}"/>
    <cellStyle name="Normal 14 2 2 2 3" xfId="18650" xr:uid="{00000000-0005-0000-0000-00006B400000}"/>
    <cellStyle name="Normal 14 2 2 2 3 2" xfId="18651" xr:uid="{00000000-0005-0000-0000-00006C400000}"/>
    <cellStyle name="Normal 14 2 2 2 3 2 2" xfId="18652" xr:uid="{00000000-0005-0000-0000-00006D400000}"/>
    <cellStyle name="Normal 14 2 2 2 3 3" xfId="18653" xr:uid="{00000000-0005-0000-0000-00006E400000}"/>
    <cellStyle name="Normal 14 2 2 2 4" xfId="18654" xr:uid="{00000000-0005-0000-0000-00006F400000}"/>
    <cellStyle name="Normal 14 2 2 2 4 2" xfId="18655" xr:uid="{00000000-0005-0000-0000-000070400000}"/>
    <cellStyle name="Normal 14 2 2 2 4 2 2" xfId="18656" xr:uid="{00000000-0005-0000-0000-000071400000}"/>
    <cellStyle name="Normal 14 2 2 2 4 3" xfId="18657" xr:uid="{00000000-0005-0000-0000-000072400000}"/>
    <cellStyle name="Normal 14 2 2 2 5" xfId="18658" xr:uid="{00000000-0005-0000-0000-000073400000}"/>
    <cellStyle name="Normal 14 2 2 2 5 2" xfId="18659" xr:uid="{00000000-0005-0000-0000-000074400000}"/>
    <cellStyle name="Normal 14 2 2 2 6" xfId="18660" xr:uid="{00000000-0005-0000-0000-000075400000}"/>
    <cellStyle name="Normal 14 2 2 2 6 2" xfId="18661" xr:uid="{00000000-0005-0000-0000-000076400000}"/>
    <cellStyle name="Normal 14 2 2 2 7" xfId="18662" xr:uid="{00000000-0005-0000-0000-000077400000}"/>
    <cellStyle name="Normal 14 2 2 2 8" xfId="55410" xr:uid="{00000000-0005-0000-0000-000078400000}"/>
    <cellStyle name="Normal 14 2 2 3" xfId="18663" xr:uid="{00000000-0005-0000-0000-000079400000}"/>
    <cellStyle name="Normal 14 2 2 3 2" xfId="18664" xr:uid="{00000000-0005-0000-0000-00007A400000}"/>
    <cellStyle name="Normal 14 2 2 3 2 2" xfId="18665" xr:uid="{00000000-0005-0000-0000-00007B400000}"/>
    <cellStyle name="Normal 14 2 2 3 2 2 2" xfId="18666" xr:uid="{00000000-0005-0000-0000-00007C400000}"/>
    <cellStyle name="Normal 14 2 2 3 2 3" xfId="18667" xr:uid="{00000000-0005-0000-0000-00007D400000}"/>
    <cellStyle name="Normal 14 2 2 3 2 4" xfId="55412" xr:uid="{00000000-0005-0000-0000-00007E400000}"/>
    <cellStyle name="Normal 14 2 2 3 3" xfId="18668" xr:uid="{00000000-0005-0000-0000-00007F400000}"/>
    <cellStyle name="Normal 14 2 2 3 3 2" xfId="18669" xr:uid="{00000000-0005-0000-0000-000080400000}"/>
    <cellStyle name="Normal 14 2 2 3 3 2 2" xfId="18670" xr:uid="{00000000-0005-0000-0000-000081400000}"/>
    <cellStyle name="Normal 14 2 2 3 3 3" xfId="18671" xr:uid="{00000000-0005-0000-0000-000082400000}"/>
    <cellStyle name="Normal 14 2 2 3 4" xfId="18672" xr:uid="{00000000-0005-0000-0000-000083400000}"/>
    <cellStyle name="Normal 14 2 2 3 4 2" xfId="18673" xr:uid="{00000000-0005-0000-0000-000084400000}"/>
    <cellStyle name="Normal 14 2 2 3 4 2 2" xfId="18674" xr:uid="{00000000-0005-0000-0000-000085400000}"/>
    <cellStyle name="Normal 14 2 2 3 4 3" xfId="18675" xr:uid="{00000000-0005-0000-0000-000086400000}"/>
    <cellStyle name="Normal 14 2 2 3 5" xfId="18676" xr:uid="{00000000-0005-0000-0000-000087400000}"/>
    <cellStyle name="Normal 14 2 2 3 5 2" xfId="18677" xr:uid="{00000000-0005-0000-0000-000088400000}"/>
    <cellStyle name="Normal 14 2 2 3 6" xfId="18678" xr:uid="{00000000-0005-0000-0000-000089400000}"/>
    <cellStyle name="Normal 14 2 2 3 7" xfId="55411" xr:uid="{00000000-0005-0000-0000-00008A400000}"/>
    <cellStyle name="Normal 14 2 2 4" xfId="18679" xr:uid="{00000000-0005-0000-0000-00008B400000}"/>
    <cellStyle name="Normal 14 2 2 4 2" xfId="18680" xr:uid="{00000000-0005-0000-0000-00008C400000}"/>
    <cellStyle name="Normal 14 2 2 4 2 2" xfId="18681" xr:uid="{00000000-0005-0000-0000-00008D400000}"/>
    <cellStyle name="Normal 14 2 2 4 3" xfId="18682" xr:uid="{00000000-0005-0000-0000-00008E400000}"/>
    <cellStyle name="Normal 14 2 2 5" xfId="18683" xr:uid="{00000000-0005-0000-0000-00008F400000}"/>
    <cellStyle name="Normal 14 2 2 5 2" xfId="18684" xr:uid="{00000000-0005-0000-0000-000090400000}"/>
    <cellStyle name="Normal 14 2 2 5 2 2" xfId="18685" xr:uid="{00000000-0005-0000-0000-000091400000}"/>
    <cellStyle name="Normal 14 2 2 5 3" xfId="18686" xr:uid="{00000000-0005-0000-0000-000092400000}"/>
    <cellStyle name="Normal 14 2 2 6" xfId="18687" xr:uid="{00000000-0005-0000-0000-000093400000}"/>
    <cellStyle name="Normal 14 2 2 6 2" xfId="18688" xr:uid="{00000000-0005-0000-0000-000094400000}"/>
    <cellStyle name="Normal 14 2 2 6 2 2" xfId="18689" xr:uid="{00000000-0005-0000-0000-000095400000}"/>
    <cellStyle name="Normal 14 2 2 6 3" xfId="18690" xr:uid="{00000000-0005-0000-0000-000096400000}"/>
    <cellStyle name="Normal 14 2 2 7" xfId="18691" xr:uid="{00000000-0005-0000-0000-000097400000}"/>
    <cellStyle name="Normal 14 2 2 7 2" xfId="18692" xr:uid="{00000000-0005-0000-0000-000098400000}"/>
    <cellStyle name="Normal 14 2 2 8" xfId="18693" xr:uid="{00000000-0005-0000-0000-000099400000}"/>
    <cellStyle name="Normal 14 2 2 8 2" xfId="18694" xr:uid="{00000000-0005-0000-0000-00009A400000}"/>
    <cellStyle name="Normal 14 2 2 9" xfId="18695" xr:uid="{00000000-0005-0000-0000-00009B400000}"/>
    <cellStyle name="Normal 14 2 2 9 2" xfId="18696" xr:uid="{00000000-0005-0000-0000-00009C400000}"/>
    <cellStyle name="Normal 14 2 3" xfId="18697" xr:uid="{00000000-0005-0000-0000-00009D400000}"/>
    <cellStyle name="Normal 14 2 3 10" xfId="18698" xr:uid="{00000000-0005-0000-0000-00009E400000}"/>
    <cellStyle name="Normal 14 2 3 10 2" xfId="18699" xr:uid="{00000000-0005-0000-0000-00009F400000}"/>
    <cellStyle name="Normal 14 2 3 11" xfId="18700" xr:uid="{00000000-0005-0000-0000-0000A0400000}"/>
    <cellStyle name="Normal 14 2 3 2" xfId="18701" xr:uid="{00000000-0005-0000-0000-0000A1400000}"/>
    <cellStyle name="Normal 14 2 3 2 2" xfId="18702" xr:uid="{00000000-0005-0000-0000-0000A2400000}"/>
    <cellStyle name="Normal 14 2 3 2 2 2" xfId="18703" xr:uid="{00000000-0005-0000-0000-0000A3400000}"/>
    <cellStyle name="Normal 14 2 3 2 2 2 2" xfId="18704" xr:uid="{00000000-0005-0000-0000-0000A4400000}"/>
    <cellStyle name="Normal 14 2 3 2 2 3" xfId="18705" xr:uid="{00000000-0005-0000-0000-0000A5400000}"/>
    <cellStyle name="Normal 14 2 3 2 3" xfId="18706" xr:uid="{00000000-0005-0000-0000-0000A6400000}"/>
    <cellStyle name="Normal 14 2 3 2 3 2" xfId="18707" xr:uid="{00000000-0005-0000-0000-0000A7400000}"/>
    <cellStyle name="Normal 14 2 3 2 3 2 2" xfId="18708" xr:uid="{00000000-0005-0000-0000-0000A8400000}"/>
    <cellStyle name="Normal 14 2 3 2 3 3" xfId="18709" xr:uid="{00000000-0005-0000-0000-0000A9400000}"/>
    <cellStyle name="Normal 14 2 3 2 4" xfId="18710" xr:uid="{00000000-0005-0000-0000-0000AA400000}"/>
    <cellStyle name="Normal 14 2 3 2 4 2" xfId="18711" xr:uid="{00000000-0005-0000-0000-0000AB400000}"/>
    <cellStyle name="Normal 14 2 3 2 4 2 2" xfId="18712" xr:uid="{00000000-0005-0000-0000-0000AC400000}"/>
    <cellStyle name="Normal 14 2 3 2 4 3" xfId="18713" xr:uid="{00000000-0005-0000-0000-0000AD400000}"/>
    <cellStyle name="Normal 14 2 3 2 5" xfId="18714" xr:uid="{00000000-0005-0000-0000-0000AE400000}"/>
    <cellStyle name="Normal 14 2 3 2 5 2" xfId="18715" xr:uid="{00000000-0005-0000-0000-0000AF400000}"/>
    <cellStyle name="Normal 14 2 3 2 6" xfId="18716" xr:uid="{00000000-0005-0000-0000-0000B0400000}"/>
    <cellStyle name="Normal 14 2 3 2 6 2" xfId="18717" xr:uid="{00000000-0005-0000-0000-0000B1400000}"/>
    <cellStyle name="Normal 14 2 3 2 7" xfId="18718" xr:uid="{00000000-0005-0000-0000-0000B2400000}"/>
    <cellStyle name="Normal 14 2 3 3" xfId="18719" xr:uid="{00000000-0005-0000-0000-0000B3400000}"/>
    <cellStyle name="Normal 14 2 3 3 2" xfId="18720" xr:uid="{00000000-0005-0000-0000-0000B4400000}"/>
    <cellStyle name="Normal 14 2 3 3 2 2" xfId="18721" xr:uid="{00000000-0005-0000-0000-0000B5400000}"/>
    <cellStyle name="Normal 14 2 3 3 2 2 2" xfId="18722" xr:uid="{00000000-0005-0000-0000-0000B6400000}"/>
    <cellStyle name="Normal 14 2 3 3 2 3" xfId="18723" xr:uid="{00000000-0005-0000-0000-0000B7400000}"/>
    <cellStyle name="Normal 14 2 3 3 3" xfId="18724" xr:uid="{00000000-0005-0000-0000-0000B8400000}"/>
    <cellStyle name="Normal 14 2 3 3 3 2" xfId="18725" xr:uid="{00000000-0005-0000-0000-0000B9400000}"/>
    <cellStyle name="Normal 14 2 3 3 3 2 2" xfId="18726" xr:uid="{00000000-0005-0000-0000-0000BA400000}"/>
    <cellStyle name="Normal 14 2 3 3 3 3" xfId="18727" xr:uid="{00000000-0005-0000-0000-0000BB400000}"/>
    <cellStyle name="Normal 14 2 3 3 4" xfId="18728" xr:uid="{00000000-0005-0000-0000-0000BC400000}"/>
    <cellStyle name="Normal 14 2 3 3 4 2" xfId="18729" xr:uid="{00000000-0005-0000-0000-0000BD400000}"/>
    <cellStyle name="Normal 14 2 3 3 4 2 2" xfId="18730" xr:uid="{00000000-0005-0000-0000-0000BE400000}"/>
    <cellStyle name="Normal 14 2 3 3 4 3" xfId="18731" xr:uid="{00000000-0005-0000-0000-0000BF400000}"/>
    <cellStyle name="Normal 14 2 3 3 5" xfId="18732" xr:uid="{00000000-0005-0000-0000-0000C0400000}"/>
    <cellStyle name="Normal 14 2 3 3 5 2" xfId="18733" xr:uid="{00000000-0005-0000-0000-0000C1400000}"/>
    <cellStyle name="Normal 14 2 3 3 6" xfId="18734" xr:uid="{00000000-0005-0000-0000-0000C2400000}"/>
    <cellStyle name="Normal 14 2 3 4" xfId="18735" xr:uid="{00000000-0005-0000-0000-0000C3400000}"/>
    <cellStyle name="Normal 14 2 3 4 2" xfId="18736" xr:uid="{00000000-0005-0000-0000-0000C4400000}"/>
    <cellStyle name="Normal 14 2 3 4 2 2" xfId="18737" xr:uid="{00000000-0005-0000-0000-0000C5400000}"/>
    <cellStyle name="Normal 14 2 3 4 3" xfId="18738" xr:uid="{00000000-0005-0000-0000-0000C6400000}"/>
    <cellStyle name="Normal 14 2 3 5" xfId="18739" xr:uid="{00000000-0005-0000-0000-0000C7400000}"/>
    <cellStyle name="Normal 14 2 3 5 2" xfId="18740" xr:uid="{00000000-0005-0000-0000-0000C8400000}"/>
    <cellStyle name="Normal 14 2 3 5 2 2" xfId="18741" xr:uid="{00000000-0005-0000-0000-0000C9400000}"/>
    <cellStyle name="Normal 14 2 3 5 3" xfId="18742" xr:uid="{00000000-0005-0000-0000-0000CA400000}"/>
    <cellStyle name="Normal 14 2 3 6" xfId="18743" xr:uid="{00000000-0005-0000-0000-0000CB400000}"/>
    <cellStyle name="Normal 14 2 3 6 2" xfId="18744" xr:uid="{00000000-0005-0000-0000-0000CC400000}"/>
    <cellStyle name="Normal 14 2 3 6 2 2" xfId="18745" xr:uid="{00000000-0005-0000-0000-0000CD400000}"/>
    <cellStyle name="Normal 14 2 3 6 3" xfId="18746" xr:uid="{00000000-0005-0000-0000-0000CE400000}"/>
    <cellStyle name="Normal 14 2 3 7" xfId="18747" xr:uid="{00000000-0005-0000-0000-0000CF400000}"/>
    <cellStyle name="Normal 14 2 3 7 2" xfId="18748" xr:uid="{00000000-0005-0000-0000-0000D0400000}"/>
    <cellStyle name="Normal 14 2 3 8" xfId="18749" xr:uid="{00000000-0005-0000-0000-0000D1400000}"/>
    <cellStyle name="Normal 14 2 3 8 2" xfId="18750" xr:uid="{00000000-0005-0000-0000-0000D2400000}"/>
    <cellStyle name="Normal 14 2 3 9" xfId="18751" xr:uid="{00000000-0005-0000-0000-0000D3400000}"/>
    <cellStyle name="Normal 14 2 3 9 2" xfId="18752" xr:uid="{00000000-0005-0000-0000-0000D4400000}"/>
    <cellStyle name="Normal 14 2 4" xfId="18753" xr:uid="{00000000-0005-0000-0000-0000D5400000}"/>
    <cellStyle name="Normal 14 2 4 10" xfId="18754" xr:uid="{00000000-0005-0000-0000-0000D6400000}"/>
    <cellStyle name="Normal 14 2 4 10 2" xfId="18755" xr:uid="{00000000-0005-0000-0000-0000D7400000}"/>
    <cellStyle name="Normal 14 2 4 11" xfId="18756" xr:uid="{00000000-0005-0000-0000-0000D8400000}"/>
    <cellStyle name="Normal 14 2 4 2" xfId="18757" xr:uid="{00000000-0005-0000-0000-0000D9400000}"/>
    <cellStyle name="Normal 14 2 4 2 2" xfId="18758" xr:uid="{00000000-0005-0000-0000-0000DA400000}"/>
    <cellStyle name="Normal 14 2 4 2 2 2" xfId="18759" xr:uid="{00000000-0005-0000-0000-0000DB400000}"/>
    <cellStyle name="Normal 14 2 4 2 2 2 2" xfId="18760" xr:uid="{00000000-0005-0000-0000-0000DC400000}"/>
    <cellStyle name="Normal 14 2 4 2 2 3" xfId="18761" xr:uid="{00000000-0005-0000-0000-0000DD400000}"/>
    <cellStyle name="Normal 14 2 4 2 3" xfId="18762" xr:uid="{00000000-0005-0000-0000-0000DE400000}"/>
    <cellStyle name="Normal 14 2 4 2 3 2" xfId="18763" xr:uid="{00000000-0005-0000-0000-0000DF400000}"/>
    <cellStyle name="Normal 14 2 4 2 3 2 2" xfId="18764" xr:uid="{00000000-0005-0000-0000-0000E0400000}"/>
    <cellStyle name="Normal 14 2 4 2 3 3" xfId="18765" xr:uid="{00000000-0005-0000-0000-0000E1400000}"/>
    <cellStyle name="Normal 14 2 4 2 4" xfId="18766" xr:uid="{00000000-0005-0000-0000-0000E2400000}"/>
    <cellStyle name="Normal 14 2 4 2 4 2" xfId="18767" xr:uid="{00000000-0005-0000-0000-0000E3400000}"/>
    <cellStyle name="Normal 14 2 4 2 4 2 2" xfId="18768" xr:uid="{00000000-0005-0000-0000-0000E4400000}"/>
    <cellStyle name="Normal 14 2 4 2 4 3" xfId="18769" xr:uid="{00000000-0005-0000-0000-0000E5400000}"/>
    <cellStyle name="Normal 14 2 4 2 5" xfId="18770" xr:uid="{00000000-0005-0000-0000-0000E6400000}"/>
    <cellStyle name="Normal 14 2 4 2 5 2" xfId="18771" xr:uid="{00000000-0005-0000-0000-0000E7400000}"/>
    <cellStyle name="Normal 14 2 4 2 6" xfId="18772" xr:uid="{00000000-0005-0000-0000-0000E8400000}"/>
    <cellStyle name="Normal 14 2 4 2 6 2" xfId="18773" xr:uid="{00000000-0005-0000-0000-0000E9400000}"/>
    <cellStyle name="Normal 14 2 4 2 7" xfId="18774" xr:uid="{00000000-0005-0000-0000-0000EA400000}"/>
    <cellStyle name="Normal 14 2 4 3" xfId="18775" xr:uid="{00000000-0005-0000-0000-0000EB400000}"/>
    <cellStyle name="Normal 14 2 4 3 2" xfId="18776" xr:uid="{00000000-0005-0000-0000-0000EC400000}"/>
    <cellStyle name="Normal 14 2 4 3 2 2" xfId="18777" xr:uid="{00000000-0005-0000-0000-0000ED400000}"/>
    <cellStyle name="Normal 14 2 4 3 2 2 2" xfId="18778" xr:uid="{00000000-0005-0000-0000-0000EE400000}"/>
    <cellStyle name="Normal 14 2 4 3 2 3" xfId="18779" xr:uid="{00000000-0005-0000-0000-0000EF400000}"/>
    <cellStyle name="Normal 14 2 4 3 3" xfId="18780" xr:uid="{00000000-0005-0000-0000-0000F0400000}"/>
    <cellStyle name="Normal 14 2 4 3 3 2" xfId="18781" xr:uid="{00000000-0005-0000-0000-0000F1400000}"/>
    <cellStyle name="Normal 14 2 4 3 3 2 2" xfId="18782" xr:uid="{00000000-0005-0000-0000-0000F2400000}"/>
    <cellStyle name="Normal 14 2 4 3 3 3" xfId="18783" xr:uid="{00000000-0005-0000-0000-0000F3400000}"/>
    <cellStyle name="Normal 14 2 4 3 4" xfId="18784" xr:uid="{00000000-0005-0000-0000-0000F4400000}"/>
    <cellStyle name="Normal 14 2 4 3 4 2" xfId="18785" xr:uid="{00000000-0005-0000-0000-0000F5400000}"/>
    <cellStyle name="Normal 14 2 4 3 4 2 2" xfId="18786" xr:uid="{00000000-0005-0000-0000-0000F6400000}"/>
    <cellStyle name="Normal 14 2 4 3 4 3" xfId="18787" xr:uid="{00000000-0005-0000-0000-0000F7400000}"/>
    <cellStyle name="Normal 14 2 4 3 5" xfId="18788" xr:uid="{00000000-0005-0000-0000-0000F8400000}"/>
    <cellStyle name="Normal 14 2 4 3 5 2" xfId="18789" xr:uid="{00000000-0005-0000-0000-0000F9400000}"/>
    <cellStyle name="Normal 14 2 4 3 6" xfId="18790" xr:uid="{00000000-0005-0000-0000-0000FA400000}"/>
    <cellStyle name="Normal 14 2 4 4" xfId="18791" xr:uid="{00000000-0005-0000-0000-0000FB400000}"/>
    <cellStyle name="Normal 14 2 4 4 2" xfId="18792" xr:uid="{00000000-0005-0000-0000-0000FC400000}"/>
    <cellStyle name="Normal 14 2 4 4 2 2" xfId="18793" xr:uid="{00000000-0005-0000-0000-0000FD400000}"/>
    <cellStyle name="Normal 14 2 4 4 3" xfId="18794" xr:uid="{00000000-0005-0000-0000-0000FE400000}"/>
    <cellStyle name="Normal 14 2 4 5" xfId="18795" xr:uid="{00000000-0005-0000-0000-0000FF400000}"/>
    <cellStyle name="Normal 14 2 4 5 2" xfId="18796" xr:uid="{00000000-0005-0000-0000-000000410000}"/>
    <cellStyle name="Normal 14 2 4 5 2 2" xfId="18797" xr:uid="{00000000-0005-0000-0000-000001410000}"/>
    <cellStyle name="Normal 14 2 4 5 3" xfId="18798" xr:uid="{00000000-0005-0000-0000-000002410000}"/>
    <cellStyle name="Normal 14 2 4 6" xfId="18799" xr:uid="{00000000-0005-0000-0000-000003410000}"/>
    <cellStyle name="Normal 14 2 4 6 2" xfId="18800" xr:uid="{00000000-0005-0000-0000-000004410000}"/>
    <cellStyle name="Normal 14 2 4 6 2 2" xfId="18801" xr:uid="{00000000-0005-0000-0000-000005410000}"/>
    <cellStyle name="Normal 14 2 4 6 3" xfId="18802" xr:uid="{00000000-0005-0000-0000-000006410000}"/>
    <cellStyle name="Normal 14 2 4 7" xfId="18803" xr:uid="{00000000-0005-0000-0000-000007410000}"/>
    <cellStyle name="Normal 14 2 4 7 2" xfId="18804" xr:uid="{00000000-0005-0000-0000-000008410000}"/>
    <cellStyle name="Normal 14 2 4 8" xfId="18805" xr:uid="{00000000-0005-0000-0000-000009410000}"/>
    <cellStyle name="Normal 14 2 4 8 2" xfId="18806" xr:uid="{00000000-0005-0000-0000-00000A410000}"/>
    <cellStyle name="Normal 14 2 4 9" xfId="18807" xr:uid="{00000000-0005-0000-0000-00000B410000}"/>
    <cellStyle name="Normal 14 2 4 9 2" xfId="18808" xr:uid="{00000000-0005-0000-0000-00000C410000}"/>
    <cellStyle name="Normal 14 2 5" xfId="18809" xr:uid="{00000000-0005-0000-0000-00000D410000}"/>
    <cellStyle name="Normal 14 2 5 2" xfId="18810" xr:uid="{00000000-0005-0000-0000-00000E410000}"/>
    <cellStyle name="Normal 14 2 5 2 2" xfId="18811" xr:uid="{00000000-0005-0000-0000-00000F410000}"/>
    <cellStyle name="Normal 14 2 5 2 2 2" xfId="18812" xr:uid="{00000000-0005-0000-0000-000010410000}"/>
    <cellStyle name="Normal 14 2 5 2 3" xfId="18813" xr:uid="{00000000-0005-0000-0000-000011410000}"/>
    <cellStyle name="Normal 14 2 5 3" xfId="18814" xr:uid="{00000000-0005-0000-0000-000012410000}"/>
    <cellStyle name="Normal 14 2 5 3 2" xfId="18815" xr:uid="{00000000-0005-0000-0000-000013410000}"/>
    <cellStyle name="Normal 14 2 5 3 2 2" xfId="18816" xr:uid="{00000000-0005-0000-0000-000014410000}"/>
    <cellStyle name="Normal 14 2 5 3 3" xfId="18817" xr:uid="{00000000-0005-0000-0000-000015410000}"/>
    <cellStyle name="Normal 14 2 5 4" xfId="18818" xr:uid="{00000000-0005-0000-0000-000016410000}"/>
    <cellStyle name="Normal 14 2 5 4 2" xfId="18819" xr:uid="{00000000-0005-0000-0000-000017410000}"/>
    <cellStyle name="Normal 14 2 5 4 2 2" xfId="18820" xr:uid="{00000000-0005-0000-0000-000018410000}"/>
    <cellStyle name="Normal 14 2 5 4 3" xfId="18821" xr:uid="{00000000-0005-0000-0000-000019410000}"/>
    <cellStyle name="Normal 14 2 5 5" xfId="18822" xr:uid="{00000000-0005-0000-0000-00001A410000}"/>
    <cellStyle name="Normal 14 2 5 5 2" xfId="18823" xr:uid="{00000000-0005-0000-0000-00001B410000}"/>
    <cellStyle name="Normal 14 2 5 6" xfId="18824" xr:uid="{00000000-0005-0000-0000-00001C410000}"/>
    <cellStyle name="Normal 14 2 5 6 2" xfId="18825" xr:uid="{00000000-0005-0000-0000-00001D410000}"/>
    <cellStyle name="Normal 14 2 5 7" xfId="18826" xr:uid="{00000000-0005-0000-0000-00001E410000}"/>
    <cellStyle name="Normal 14 2 6" xfId="18827" xr:uid="{00000000-0005-0000-0000-00001F410000}"/>
    <cellStyle name="Normal 14 2 6 2" xfId="18828" xr:uid="{00000000-0005-0000-0000-000020410000}"/>
    <cellStyle name="Normal 14 2 6 2 2" xfId="18829" xr:uid="{00000000-0005-0000-0000-000021410000}"/>
    <cellStyle name="Normal 14 2 6 2 2 2" xfId="18830" xr:uid="{00000000-0005-0000-0000-000022410000}"/>
    <cellStyle name="Normal 14 2 6 2 3" xfId="18831" xr:uid="{00000000-0005-0000-0000-000023410000}"/>
    <cellStyle name="Normal 14 2 6 3" xfId="18832" xr:uid="{00000000-0005-0000-0000-000024410000}"/>
    <cellStyle name="Normal 14 2 6 3 2" xfId="18833" xr:uid="{00000000-0005-0000-0000-000025410000}"/>
    <cellStyle name="Normal 14 2 6 3 2 2" xfId="18834" xr:uid="{00000000-0005-0000-0000-000026410000}"/>
    <cellStyle name="Normal 14 2 6 3 3" xfId="18835" xr:uid="{00000000-0005-0000-0000-000027410000}"/>
    <cellStyle name="Normal 14 2 6 4" xfId="18836" xr:uid="{00000000-0005-0000-0000-000028410000}"/>
    <cellStyle name="Normal 14 2 6 4 2" xfId="18837" xr:uid="{00000000-0005-0000-0000-000029410000}"/>
    <cellStyle name="Normal 14 2 6 4 2 2" xfId="18838" xr:uid="{00000000-0005-0000-0000-00002A410000}"/>
    <cellStyle name="Normal 14 2 6 4 3" xfId="18839" xr:uid="{00000000-0005-0000-0000-00002B410000}"/>
    <cellStyle name="Normal 14 2 6 5" xfId="18840" xr:uid="{00000000-0005-0000-0000-00002C410000}"/>
    <cellStyle name="Normal 14 2 6 5 2" xfId="18841" xr:uid="{00000000-0005-0000-0000-00002D410000}"/>
    <cellStyle name="Normal 14 2 6 6" xfId="18842" xr:uid="{00000000-0005-0000-0000-00002E410000}"/>
    <cellStyle name="Normal 14 2 7" xfId="18843" xr:uid="{00000000-0005-0000-0000-00002F410000}"/>
    <cellStyle name="Normal 14 2 7 2" xfId="18844" xr:uid="{00000000-0005-0000-0000-000030410000}"/>
    <cellStyle name="Normal 14 2 7 2 2" xfId="18845" xr:uid="{00000000-0005-0000-0000-000031410000}"/>
    <cellStyle name="Normal 14 2 7 3" xfId="18846" xr:uid="{00000000-0005-0000-0000-000032410000}"/>
    <cellStyle name="Normal 14 2 8" xfId="18847" xr:uid="{00000000-0005-0000-0000-000033410000}"/>
    <cellStyle name="Normal 14 2 8 2" xfId="18848" xr:uid="{00000000-0005-0000-0000-000034410000}"/>
    <cellStyle name="Normal 14 2 8 2 2" xfId="18849" xr:uid="{00000000-0005-0000-0000-000035410000}"/>
    <cellStyle name="Normal 14 2 8 3" xfId="18850" xr:uid="{00000000-0005-0000-0000-000036410000}"/>
    <cellStyle name="Normal 14 2 9" xfId="18851" xr:uid="{00000000-0005-0000-0000-000037410000}"/>
    <cellStyle name="Normal 14 2 9 2" xfId="18852" xr:uid="{00000000-0005-0000-0000-000038410000}"/>
    <cellStyle name="Normal 14 2 9 2 2" xfId="18853" xr:uid="{00000000-0005-0000-0000-000039410000}"/>
    <cellStyle name="Normal 14 2 9 3" xfId="18854" xr:uid="{00000000-0005-0000-0000-00003A410000}"/>
    <cellStyle name="Normal 14 3" xfId="18855" xr:uid="{00000000-0005-0000-0000-00003B410000}"/>
    <cellStyle name="Normal 14 3 10" xfId="18856" xr:uid="{00000000-0005-0000-0000-00003C410000}"/>
    <cellStyle name="Normal 14 3 10 2" xfId="18857" xr:uid="{00000000-0005-0000-0000-00003D410000}"/>
    <cellStyle name="Normal 14 3 11" xfId="18858" xr:uid="{00000000-0005-0000-0000-00003E410000}"/>
    <cellStyle name="Normal 14 3 12" xfId="55413" xr:uid="{00000000-0005-0000-0000-00003F410000}"/>
    <cellStyle name="Normal 14 3 2" xfId="18859" xr:uid="{00000000-0005-0000-0000-000040410000}"/>
    <cellStyle name="Normal 14 3 2 2" xfId="18860" xr:uid="{00000000-0005-0000-0000-000041410000}"/>
    <cellStyle name="Normal 14 3 2 2 2" xfId="18861" xr:uid="{00000000-0005-0000-0000-000042410000}"/>
    <cellStyle name="Normal 14 3 2 2 2 2" xfId="18862" xr:uid="{00000000-0005-0000-0000-000043410000}"/>
    <cellStyle name="Normal 14 3 2 2 3" xfId="18863" xr:uid="{00000000-0005-0000-0000-000044410000}"/>
    <cellStyle name="Normal 14 3 2 3" xfId="18864" xr:uid="{00000000-0005-0000-0000-000045410000}"/>
    <cellStyle name="Normal 14 3 2 3 2" xfId="18865" xr:uid="{00000000-0005-0000-0000-000046410000}"/>
    <cellStyle name="Normal 14 3 2 3 2 2" xfId="18866" xr:uid="{00000000-0005-0000-0000-000047410000}"/>
    <cellStyle name="Normal 14 3 2 3 3" xfId="18867" xr:uid="{00000000-0005-0000-0000-000048410000}"/>
    <cellStyle name="Normal 14 3 2 4" xfId="18868" xr:uid="{00000000-0005-0000-0000-000049410000}"/>
    <cellStyle name="Normal 14 3 2 4 2" xfId="18869" xr:uid="{00000000-0005-0000-0000-00004A410000}"/>
    <cellStyle name="Normal 14 3 2 4 2 2" xfId="18870" xr:uid="{00000000-0005-0000-0000-00004B410000}"/>
    <cellStyle name="Normal 14 3 2 4 3" xfId="18871" xr:uid="{00000000-0005-0000-0000-00004C410000}"/>
    <cellStyle name="Normal 14 3 2 5" xfId="18872" xr:uid="{00000000-0005-0000-0000-00004D410000}"/>
    <cellStyle name="Normal 14 3 2 5 2" xfId="18873" xr:uid="{00000000-0005-0000-0000-00004E410000}"/>
    <cellStyle name="Normal 14 3 2 6" xfId="18874" xr:uid="{00000000-0005-0000-0000-00004F410000}"/>
    <cellStyle name="Normal 14 3 2 6 2" xfId="18875" xr:uid="{00000000-0005-0000-0000-000050410000}"/>
    <cellStyle name="Normal 14 3 2 7" xfId="18876" xr:uid="{00000000-0005-0000-0000-000051410000}"/>
    <cellStyle name="Normal 14 3 2 8" xfId="55414" xr:uid="{00000000-0005-0000-0000-000052410000}"/>
    <cellStyle name="Normal 14 3 3" xfId="18877" xr:uid="{00000000-0005-0000-0000-000053410000}"/>
    <cellStyle name="Normal 14 3 3 2" xfId="18878" xr:uid="{00000000-0005-0000-0000-000054410000}"/>
    <cellStyle name="Normal 14 3 3 2 2" xfId="18879" xr:uid="{00000000-0005-0000-0000-000055410000}"/>
    <cellStyle name="Normal 14 3 3 2 2 2" xfId="18880" xr:uid="{00000000-0005-0000-0000-000056410000}"/>
    <cellStyle name="Normal 14 3 3 2 3" xfId="18881" xr:uid="{00000000-0005-0000-0000-000057410000}"/>
    <cellStyle name="Normal 14 3 3 2 4" xfId="55416" xr:uid="{00000000-0005-0000-0000-000058410000}"/>
    <cellStyle name="Normal 14 3 3 3" xfId="18882" xr:uid="{00000000-0005-0000-0000-000059410000}"/>
    <cellStyle name="Normal 14 3 3 3 2" xfId="18883" xr:uid="{00000000-0005-0000-0000-00005A410000}"/>
    <cellStyle name="Normal 14 3 3 3 2 2" xfId="18884" xr:uid="{00000000-0005-0000-0000-00005B410000}"/>
    <cellStyle name="Normal 14 3 3 3 3" xfId="18885" xr:uid="{00000000-0005-0000-0000-00005C410000}"/>
    <cellStyle name="Normal 14 3 3 4" xfId="18886" xr:uid="{00000000-0005-0000-0000-00005D410000}"/>
    <cellStyle name="Normal 14 3 3 4 2" xfId="18887" xr:uid="{00000000-0005-0000-0000-00005E410000}"/>
    <cellStyle name="Normal 14 3 3 4 2 2" xfId="18888" xr:uid="{00000000-0005-0000-0000-00005F410000}"/>
    <cellStyle name="Normal 14 3 3 4 3" xfId="18889" xr:uid="{00000000-0005-0000-0000-000060410000}"/>
    <cellStyle name="Normal 14 3 3 5" xfId="18890" xr:uid="{00000000-0005-0000-0000-000061410000}"/>
    <cellStyle name="Normal 14 3 3 5 2" xfId="18891" xr:uid="{00000000-0005-0000-0000-000062410000}"/>
    <cellStyle name="Normal 14 3 3 6" xfId="18892" xr:uid="{00000000-0005-0000-0000-000063410000}"/>
    <cellStyle name="Normal 14 3 3 7" xfId="55415" xr:uid="{00000000-0005-0000-0000-000064410000}"/>
    <cellStyle name="Normal 14 3 4" xfId="18893" xr:uid="{00000000-0005-0000-0000-000065410000}"/>
    <cellStyle name="Normal 14 3 4 2" xfId="18894" xr:uid="{00000000-0005-0000-0000-000066410000}"/>
    <cellStyle name="Normal 14 3 4 2 2" xfId="18895" xr:uid="{00000000-0005-0000-0000-000067410000}"/>
    <cellStyle name="Normal 14 3 4 3" xfId="18896" xr:uid="{00000000-0005-0000-0000-000068410000}"/>
    <cellStyle name="Normal 14 3 5" xfId="18897" xr:uid="{00000000-0005-0000-0000-000069410000}"/>
    <cellStyle name="Normal 14 3 5 2" xfId="18898" xr:uid="{00000000-0005-0000-0000-00006A410000}"/>
    <cellStyle name="Normal 14 3 5 2 2" xfId="18899" xr:uid="{00000000-0005-0000-0000-00006B410000}"/>
    <cellStyle name="Normal 14 3 5 3" xfId="18900" xr:uid="{00000000-0005-0000-0000-00006C410000}"/>
    <cellStyle name="Normal 14 3 6" xfId="18901" xr:uid="{00000000-0005-0000-0000-00006D410000}"/>
    <cellStyle name="Normal 14 3 6 2" xfId="18902" xr:uid="{00000000-0005-0000-0000-00006E410000}"/>
    <cellStyle name="Normal 14 3 6 2 2" xfId="18903" xr:uid="{00000000-0005-0000-0000-00006F410000}"/>
    <cellStyle name="Normal 14 3 6 3" xfId="18904" xr:uid="{00000000-0005-0000-0000-000070410000}"/>
    <cellStyle name="Normal 14 3 7" xfId="18905" xr:uid="{00000000-0005-0000-0000-000071410000}"/>
    <cellStyle name="Normal 14 3 7 2" xfId="18906" xr:uid="{00000000-0005-0000-0000-000072410000}"/>
    <cellStyle name="Normal 14 3 8" xfId="18907" xr:uid="{00000000-0005-0000-0000-000073410000}"/>
    <cellStyle name="Normal 14 3 8 2" xfId="18908" xr:uid="{00000000-0005-0000-0000-000074410000}"/>
    <cellStyle name="Normal 14 3 9" xfId="18909" xr:uid="{00000000-0005-0000-0000-000075410000}"/>
    <cellStyle name="Normal 14 3 9 2" xfId="18910" xr:uid="{00000000-0005-0000-0000-000076410000}"/>
    <cellStyle name="Normal 14 4" xfId="18911" xr:uid="{00000000-0005-0000-0000-000077410000}"/>
    <cellStyle name="Normal 14 4 10" xfId="18912" xr:uid="{00000000-0005-0000-0000-000078410000}"/>
    <cellStyle name="Normal 14 4 10 2" xfId="18913" xr:uid="{00000000-0005-0000-0000-000079410000}"/>
    <cellStyle name="Normal 14 4 11" xfId="18914" xr:uid="{00000000-0005-0000-0000-00007A410000}"/>
    <cellStyle name="Normal 14 4 2" xfId="18915" xr:uid="{00000000-0005-0000-0000-00007B410000}"/>
    <cellStyle name="Normal 14 4 2 2" xfId="18916" xr:uid="{00000000-0005-0000-0000-00007C410000}"/>
    <cellStyle name="Normal 14 4 2 2 2" xfId="18917" xr:uid="{00000000-0005-0000-0000-00007D410000}"/>
    <cellStyle name="Normal 14 4 2 2 2 2" xfId="18918" xr:uid="{00000000-0005-0000-0000-00007E410000}"/>
    <cellStyle name="Normal 14 4 2 2 3" xfId="18919" xr:uid="{00000000-0005-0000-0000-00007F410000}"/>
    <cellStyle name="Normal 14 4 2 3" xfId="18920" xr:uid="{00000000-0005-0000-0000-000080410000}"/>
    <cellStyle name="Normal 14 4 2 3 2" xfId="18921" xr:uid="{00000000-0005-0000-0000-000081410000}"/>
    <cellStyle name="Normal 14 4 2 3 2 2" xfId="18922" xr:uid="{00000000-0005-0000-0000-000082410000}"/>
    <cellStyle name="Normal 14 4 2 3 3" xfId="18923" xr:uid="{00000000-0005-0000-0000-000083410000}"/>
    <cellStyle name="Normal 14 4 2 4" xfId="18924" xr:uid="{00000000-0005-0000-0000-000084410000}"/>
    <cellStyle name="Normal 14 4 2 4 2" xfId="18925" xr:uid="{00000000-0005-0000-0000-000085410000}"/>
    <cellStyle name="Normal 14 4 2 4 2 2" xfId="18926" xr:uid="{00000000-0005-0000-0000-000086410000}"/>
    <cellStyle name="Normal 14 4 2 4 3" xfId="18927" xr:uid="{00000000-0005-0000-0000-000087410000}"/>
    <cellStyle name="Normal 14 4 2 5" xfId="18928" xr:uid="{00000000-0005-0000-0000-000088410000}"/>
    <cellStyle name="Normal 14 4 2 5 2" xfId="18929" xr:uid="{00000000-0005-0000-0000-000089410000}"/>
    <cellStyle name="Normal 14 4 2 6" xfId="18930" xr:uid="{00000000-0005-0000-0000-00008A410000}"/>
    <cellStyle name="Normal 14 4 2 6 2" xfId="18931" xr:uid="{00000000-0005-0000-0000-00008B410000}"/>
    <cellStyle name="Normal 14 4 2 7" xfId="18932" xr:uid="{00000000-0005-0000-0000-00008C410000}"/>
    <cellStyle name="Normal 14 4 3" xfId="18933" xr:uid="{00000000-0005-0000-0000-00008D410000}"/>
    <cellStyle name="Normal 14 4 3 2" xfId="18934" xr:uid="{00000000-0005-0000-0000-00008E410000}"/>
    <cellStyle name="Normal 14 4 3 2 2" xfId="18935" xr:uid="{00000000-0005-0000-0000-00008F410000}"/>
    <cellStyle name="Normal 14 4 3 2 2 2" xfId="18936" xr:uid="{00000000-0005-0000-0000-000090410000}"/>
    <cellStyle name="Normal 14 4 3 2 3" xfId="18937" xr:uid="{00000000-0005-0000-0000-000091410000}"/>
    <cellStyle name="Normal 14 4 3 3" xfId="18938" xr:uid="{00000000-0005-0000-0000-000092410000}"/>
    <cellStyle name="Normal 14 4 3 3 2" xfId="18939" xr:uid="{00000000-0005-0000-0000-000093410000}"/>
    <cellStyle name="Normal 14 4 3 3 2 2" xfId="18940" xr:uid="{00000000-0005-0000-0000-000094410000}"/>
    <cellStyle name="Normal 14 4 3 3 3" xfId="18941" xr:uid="{00000000-0005-0000-0000-000095410000}"/>
    <cellStyle name="Normal 14 4 3 4" xfId="18942" xr:uid="{00000000-0005-0000-0000-000096410000}"/>
    <cellStyle name="Normal 14 4 3 4 2" xfId="18943" xr:uid="{00000000-0005-0000-0000-000097410000}"/>
    <cellStyle name="Normal 14 4 3 4 2 2" xfId="18944" xr:uid="{00000000-0005-0000-0000-000098410000}"/>
    <cellStyle name="Normal 14 4 3 4 3" xfId="18945" xr:uid="{00000000-0005-0000-0000-000099410000}"/>
    <cellStyle name="Normal 14 4 3 5" xfId="18946" xr:uid="{00000000-0005-0000-0000-00009A410000}"/>
    <cellStyle name="Normal 14 4 3 5 2" xfId="18947" xr:uid="{00000000-0005-0000-0000-00009B410000}"/>
    <cellStyle name="Normal 14 4 3 6" xfId="18948" xr:uid="{00000000-0005-0000-0000-00009C410000}"/>
    <cellStyle name="Normal 14 4 4" xfId="18949" xr:uid="{00000000-0005-0000-0000-00009D410000}"/>
    <cellStyle name="Normal 14 4 4 2" xfId="18950" xr:uid="{00000000-0005-0000-0000-00009E410000}"/>
    <cellStyle name="Normal 14 4 4 2 2" xfId="18951" xr:uid="{00000000-0005-0000-0000-00009F410000}"/>
    <cellStyle name="Normal 14 4 4 3" xfId="18952" xr:uid="{00000000-0005-0000-0000-0000A0410000}"/>
    <cellStyle name="Normal 14 4 5" xfId="18953" xr:uid="{00000000-0005-0000-0000-0000A1410000}"/>
    <cellStyle name="Normal 14 4 5 2" xfId="18954" xr:uid="{00000000-0005-0000-0000-0000A2410000}"/>
    <cellStyle name="Normal 14 4 5 2 2" xfId="18955" xr:uid="{00000000-0005-0000-0000-0000A3410000}"/>
    <cellStyle name="Normal 14 4 5 3" xfId="18956" xr:uid="{00000000-0005-0000-0000-0000A4410000}"/>
    <cellStyle name="Normal 14 4 6" xfId="18957" xr:uid="{00000000-0005-0000-0000-0000A5410000}"/>
    <cellStyle name="Normal 14 4 6 2" xfId="18958" xr:uid="{00000000-0005-0000-0000-0000A6410000}"/>
    <cellStyle name="Normal 14 4 6 2 2" xfId="18959" xr:uid="{00000000-0005-0000-0000-0000A7410000}"/>
    <cellStyle name="Normal 14 4 6 3" xfId="18960" xr:uid="{00000000-0005-0000-0000-0000A8410000}"/>
    <cellStyle name="Normal 14 4 7" xfId="18961" xr:uid="{00000000-0005-0000-0000-0000A9410000}"/>
    <cellStyle name="Normal 14 4 7 2" xfId="18962" xr:uid="{00000000-0005-0000-0000-0000AA410000}"/>
    <cellStyle name="Normal 14 4 8" xfId="18963" xr:uid="{00000000-0005-0000-0000-0000AB410000}"/>
    <cellStyle name="Normal 14 4 8 2" xfId="18964" xr:uid="{00000000-0005-0000-0000-0000AC410000}"/>
    <cellStyle name="Normal 14 4 9" xfId="18965" xr:uid="{00000000-0005-0000-0000-0000AD410000}"/>
    <cellStyle name="Normal 14 4 9 2" xfId="18966" xr:uid="{00000000-0005-0000-0000-0000AE410000}"/>
    <cellStyle name="Normal 14 5" xfId="18967" xr:uid="{00000000-0005-0000-0000-0000AF410000}"/>
    <cellStyle name="Normal 14 5 10" xfId="18968" xr:uid="{00000000-0005-0000-0000-0000B0410000}"/>
    <cellStyle name="Normal 14 5 10 2" xfId="18969" xr:uid="{00000000-0005-0000-0000-0000B1410000}"/>
    <cellStyle name="Normal 14 5 11" xfId="18970" xr:uid="{00000000-0005-0000-0000-0000B2410000}"/>
    <cellStyle name="Normal 14 5 2" xfId="18971" xr:uid="{00000000-0005-0000-0000-0000B3410000}"/>
    <cellStyle name="Normal 14 5 2 2" xfId="18972" xr:uid="{00000000-0005-0000-0000-0000B4410000}"/>
    <cellStyle name="Normal 14 5 2 2 2" xfId="18973" xr:uid="{00000000-0005-0000-0000-0000B5410000}"/>
    <cellStyle name="Normal 14 5 2 2 2 2" xfId="18974" xr:uid="{00000000-0005-0000-0000-0000B6410000}"/>
    <cellStyle name="Normal 14 5 2 2 3" xfId="18975" xr:uid="{00000000-0005-0000-0000-0000B7410000}"/>
    <cellStyle name="Normal 14 5 2 3" xfId="18976" xr:uid="{00000000-0005-0000-0000-0000B8410000}"/>
    <cellStyle name="Normal 14 5 2 3 2" xfId="18977" xr:uid="{00000000-0005-0000-0000-0000B9410000}"/>
    <cellStyle name="Normal 14 5 2 3 2 2" xfId="18978" xr:uid="{00000000-0005-0000-0000-0000BA410000}"/>
    <cellStyle name="Normal 14 5 2 3 3" xfId="18979" xr:uid="{00000000-0005-0000-0000-0000BB410000}"/>
    <cellStyle name="Normal 14 5 2 4" xfId="18980" xr:uid="{00000000-0005-0000-0000-0000BC410000}"/>
    <cellStyle name="Normal 14 5 2 4 2" xfId="18981" xr:uid="{00000000-0005-0000-0000-0000BD410000}"/>
    <cellStyle name="Normal 14 5 2 4 2 2" xfId="18982" xr:uid="{00000000-0005-0000-0000-0000BE410000}"/>
    <cellStyle name="Normal 14 5 2 4 3" xfId="18983" xr:uid="{00000000-0005-0000-0000-0000BF410000}"/>
    <cellStyle name="Normal 14 5 2 5" xfId="18984" xr:uid="{00000000-0005-0000-0000-0000C0410000}"/>
    <cellStyle name="Normal 14 5 2 5 2" xfId="18985" xr:uid="{00000000-0005-0000-0000-0000C1410000}"/>
    <cellStyle name="Normal 14 5 2 6" xfId="18986" xr:uid="{00000000-0005-0000-0000-0000C2410000}"/>
    <cellStyle name="Normal 14 5 2 6 2" xfId="18987" xr:uid="{00000000-0005-0000-0000-0000C3410000}"/>
    <cellStyle name="Normal 14 5 2 7" xfId="18988" xr:uid="{00000000-0005-0000-0000-0000C4410000}"/>
    <cellStyle name="Normal 14 5 3" xfId="18989" xr:uid="{00000000-0005-0000-0000-0000C5410000}"/>
    <cellStyle name="Normal 14 5 3 2" xfId="18990" xr:uid="{00000000-0005-0000-0000-0000C6410000}"/>
    <cellStyle name="Normal 14 5 3 2 2" xfId="18991" xr:uid="{00000000-0005-0000-0000-0000C7410000}"/>
    <cellStyle name="Normal 14 5 3 2 2 2" xfId="18992" xr:uid="{00000000-0005-0000-0000-0000C8410000}"/>
    <cellStyle name="Normal 14 5 3 2 3" xfId="18993" xr:uid="{00000000-0005-0000-0000-0000C9410000}"/>
    <cellStyle name="Normal 14 5 3 3" xfId="18994" xr:uid="{00000000-0005-0000-0000-0000CA410000}"/>
    <cellStyle name="Normal 14 5 3 3 2" xfId="18995" xr:uid="{00000000-0005-0000-0000-0000CB410000}"/>
    <cellStyle name="Normal 14 5 3 3 2 2" xfId="18996" xr:uid="{00000000-0005-0000-0000-0000CC410000}"/>
    <cellStyle name="Normal 14 5 3 3 3" xfId="18997" xr:uid="{00000000-0005-0000-0000-0000CD410000}"/>
    <cellStyle name="Normal 14 5 3 4" xfId="18998" xr:uid="{00000000-0005-0000-0000-0000CE410000}"/>
    <cellStyle name="Normal 14 5 3 4 2" xfId="18999" xr:uid="{00000000-0005-0000-0000-0000CF410000}"/>
    <cellStyle name="Normal 14 5 3 4 2 2" xfId="19000" xr:uid="{00000000-0005-0000-0000-0000D0410000}"/>
    <cellStyle name="Normal 14 5 3 4 3" xfId="19001" xr:uid="{00000000-0005-0000-0000-0000D1410000}"/>
    <cellStyle name="Normal 14 5 3 5" xfId="19002" xr:uid="{00000000-0005-0000-0000-0000D2410000}"/>
    <cellStyle name="Normal 14 5 3 5 2" xfId="19003" xr:uid="{00000000-0005-0000-0000-0000D3410000}"/>
    <cellStyle name="Normal 14 5 3 6" xfId="19004" xr:uid="{00000000-0005-0000-0000-0000D4410000}"/>
    <cellStyle name="Normal 14 5 4" xfId="19005" xr:uid="{00000000-0005-0000-0000-0000D5410000}"/>
    <cellStyle name="Normal 14 5 4 2" xfId="19006" xr:uid="{00000000-0005-0000-0000-0000D6410000}"/>
    <cellStyle name="Normal 14 5 4 2 2" xfId="19007" xr:uid="{00000000-0005-0000-0000-0000D7410000}"/>
    <cellStyle name="Normal 14 5 4 3" xfId="19008" xr:uid="{00000000-0005-0000-0000-0000D8410000}"/>
    <cellStyle name="Normal 14 5 5" xfId="19009" xr:uid="{00000000-0005-0000-0000-0000D9410000}"/>
    <cellStyle name="Normal 14 5 5 2" xfId="19010" xr:uid="{00000000-0005-0000-0000-0000DA410000}"/>
    <cellStyle name="Normal 14 5 5 2 2" xfId="19011" xr:uid="{00000000-0005-0000-0000-0000DB410000}"/>
    <cellStyle name="Normal 14 5 5 3" xfId="19012" xr:uid="{00000000-0005-0000-0000-0000DC410000}"/>
    <cellStyle name="Normal 14 5 6" xfId="19013" xr:uid="{00000000-0005-0000-0000-0000DD410000}"/>
    <cellStyle name="Normal 14 5 6 2" xfId="19014" xr:uid="{00000000-0005-0000-0000-0000DE410000}"/>
    <cellStyle name="Normal 14 5 6 2 2" xfId="19015" xr:uid="{00000000-0005-0000-0000-0000DF410000}"/>
    <cellStyle name="Normal 14 5 6 3" xfId="19016" xr:uid="{00000000-0005-0000-0000-0000E0410000}"/>
    <cellStyle name="Normal 14 5 7" xfId="19017" xr:uid="{00000000-0005-0000-0000-0000E1410000}"/>
    <cellStyle name="Normal 14 5 7 2" xfId="19018" xr:uid="{00000000-0005-0000-0000-0000E2410000}"/>
    <cellStyle name="Normal 14 5 8" xfId="19019" xr:uid="{00000000-0005-0000-0000-0000E3410000}"/>
    <cellStyle name="Normal 14 5 8 2" xfId="19020" xr:uid="{00000000-0005-0000-0000-0000E4410000}"/>
    <cellStyle name="Normal 14 5 9" xfId="19021" xr:uid="{00000000-0005-0000-0000-0000E5410000}"/>
    <cellStyle name="Normal 14 5 9 2" xfId="19022" xr:uid="{00000000-0005-0000-0000-0000E6410000}"/>
    <cellStyle name="Normal 14 6" xfId="19023" xr:uid="{00000000-0005-0000-0000-0000E7410000}"/>
    <cellStyle name="Normal 14 6 2" xfId="19024" xr:uid="{00000000-0005-0000-0000-0000E8410000}"/>
    <cellStyle name="Normal 14 6 2 2" xfId="19025" xr:uid="{00000000-0005-0000-0000-0000E9410000}"/>
    <cellStyle name="Normal 14 6 2 2 2" xfId="19026" xr:uid="{00000000-0005-0000-0000-0000EA410000}"/>
    <cellStyle name="Normal 14 6 2 2 2 2" xfId="19027" xr:uid="{00000000-0005-0000-0000-0000EB410000}"/>
    <cellStyle name="Normal 14 6 2 2 3" xfId="19028" xr:uid="{00000000-0005-0000-0000-0000EC410000}"/>
    <cellStyle name="Normal 14 6 2 3" xfId="19029" xr:uid="{00000000-0005-0000-0000-0000ED410000}"/>
    <cellStyle name="Normal 14 6 2 3 2" xfId="19030" xr:uid="{00000000-0005-0000-0000-0000EE410000}"/>
    <cellStyle name="Normal 14 6 2 3 2 2" xfId="19031" xr:uid="{00000000-0005-0000-0000-0000EF410000}"/>
    <cellStyle name="Normal 14 6 2 3 3" xfId="19032" xr:uid="{00000000-0005-0000-0000-0000F0410000}"/>
    <cellStyle name="Normal 14 6 2 4" xfId="19033" xr:uid="{00000000-0005-0000-0000-0000F1410000}"/>
    <cellStyle name="Normal 14 6 2 4 2" xfId="19034" xr:uid="{00000000-0005-0000-0000-0000F2410000}"/>
    <cellStyle name="Normal 14 6 2 4 2 2" xfId="19035" xr:uid="{00000000-0005-0000-0000-0000F3410000}"/>
    <cellStyle name="Normal 14 6 2 4 3" xfId="19036" xr:uid="{00000000-0005-0000-0000-0000F4410000}"/>
    <cellStyle name="Normal 14 6 2 5" xfId="19037" xr:uid="{00000000-0005-0000-0000-0000F5410000}"/>
    <cellStyle name="Normal 14 6 2 5 2" xfId="19038" xr:uid="{00000000-0005-0000-0000-0000F6410000}"/>
    <cellStyle name="Normal 14 6 2 6" xfId="19039" xr:uid="{00000000-0005-0000-0000-0000F7410000}"/>
    <cellStyle name="Normal 14 6 2 6 2" xfId="19040" xr:uid="{00000000-0005-0000-0000-0000F8410000}"/>
    <cellStyle name="Normal 14 6 2 7" xfId="19041" xr:uid="{00000000-0005-0000-0000-0000F9410000}"/>
    <cellStyle name="Normal 14 6 3" xfId="19042" xr:uid="{00000000-0005-0000-0000-0000FA410000}"/>
    <cellStyle name="Normal 14 6 3 2" xfId="19043" xr:uid="{00000000-0005-0000-0000-0000FB410000}"/>
    <cellStyle name="Normal 14 6 3 2 2" xfId="19044" xr:uid="{00000000-0005-0000-0000-0000FC410000}"/>
    <cellStyle name="Normal 14 6 3 2 2 2" xfId="19045" xr:uid="{00000000-0005-0000-0000-0000FD410000}"/>
    <cellStyle name="Normal 14 6 3 2 3" xfId="19046" xr:uid="{00000000-0005-0000-0000-0000FE410000}"/>
    <cellStyle name="Normal 14 6 3 3" xfId="19047" xr:uid="{00000000-0005-0000-0000-0000FF410000}"/>
    <cellStyle name="Normal 14 6 3 3 2" xfId="19048" xr:uid="{00000000-0005-0000-0000-000000420000}"/>
    <cellStyle name="Normal 14 6 3 3 2 2" xfId="19049" xr:uid="{00000000-0005-0000-0000-000001420000}"/>
    <cellStyle name="Normal 14 6 3 3 3" xfId="19050" xr:uid="{00000000-0005-0000-0000-000002420000}"/>
    <cellStyle name="Normal 14 6 3 4" xfId="19051" xr:uid="{00000000-0005-0000-0000-000003420000}"/>
    <cellStyle name="Normal 14 6 3 4 2" xfId="19052" xr:uid="{00000000-0005-0000-0000-000004420000}"/>
    <cellStyle name="Normal 14 6 3 4 2 2" xfId="19053" xr:uid="{00000000-0005-0000-0000-000005420000}"/>
    <cellStyle name="Normal 14 6 3 4 3" xfId="19054" xr:uid="{00000000-0005-0000-0000-000006420000}"/>
    <cellStyle name="Normal 14 6 3 5" xfId="19055" xr:uid="{00000000-0005-0000-0000-000007420000}"/>
    <cellStyle name="Normal 14 6 3 5 2" xfId="19056" xr:uid="{00000000-0005-0000-0000-000008420000}"/>
    <cellStyle name="Normal 14 6 3 6" xfId="19057" xr:uid="{00000000-0005-0000-0000-000009420000}"/>
    <cellStyle name="Normal 14 6 4" xfId="19058" xr:uid="{00000000-0005-0000-0000-00000A420000}"/>
    <cellStyle name="Normal 14 6 4 2" xfId="19059" xr:uid="{00000000-0005-0000-0000-00000B420000}"/>
    <cellStyle name="Normal 14 6 4 2 2" xfId="19060" xr:uid="{00000000-0005-0000-0000-00000C420000}"/>
    <cellStyle name="Normal 14 6 4 3" xfId="19061" xr:uid="{00000000-0005-0000-0000-00000D420000}"/>
    <cellStyle name="Normal 14 6 5" xfId="19062" xr:uid="{00000000-0005-0000-0000-00000E420000}"/>
    <cellStyle name="Normal 14 6 5 2" xfId="19063" xr:uid="{00000000-0005-0000-0000-00000F420000}"/>
    <cellStyle name="Normal 14 6 5 2 2" xfId="19064" xr:uid="{00000000-0005-0000-0000-000010420000}"/>
    <cellStyle name="Normal 14 6 5 3" xfId="19065" xr:uid="{00000000-0005-0000-0000-000011420000}"/>
    <cellStyle name="Normal 14 6 6" xfId="19066" xr:uid="{00000000-0005-0000-0000-000012420000}"/>
    <cellStyle name="Normal 14 6 6 2" xfId="19067" xr:uid="{00000000-0005-0000-0000-000013420000}"/>
    <cellStyle name="Normal 14 6 6 2 2" xfId="19068" xr:uid="{00000000-0005-0000-0000-000014420000}"/>
    <cellStyle name="Normal 14 6 6 3" xfId="19069" xr:uid="{00000000-0005-0000-0000-000015420000}"/>
    <cellStyle name="Normal 14 6 7" xfId="19070" xr:uid="{00000000-0005-0000-0000-000016420000}"/>
    <cellStyle name="Normal 14 6 7 2" xfId="19071" xr:uid="{00000000-0005-0000-0000-000017420000}"/>
    <cellStyle name="Normal 14 6 8" xfId="19072" xr:uid="{00000000-0005-0000-0000-000018420000}"/>
    <cellStyle name="Normal 14 6 8 2" xfId="19073" xr:uid="{00000000-0005-0000-0000-000019420000}"/>
    <cellStyle name="Normal 14 6 9" xfId="19074" xr:uid="{00000000-0005-0000-0000-00001A420000}"/>
    <cellStyle name="Normal 14 7" xfId="19075" xr:uid="{00000000-0005-0000-0000-00001B420000}"/>
    <cellStyle name="Normal 14 8" xfId="19076" xr:uid="{00000000-0005-0000-0000-00001C420000}"/>
    <cellStyle name="Normal 14 9" xfId="19077" xr:uid="{00000000-0005-0000-0000-00001D420000}"/>
    <cellStyle name="Normal 14 9 2" xfId="19078" xr:uid="{00000000-0005-0000-0000-00001E420000}"/>
    <cellStyle name="Normal 140" xfId="19079" xr:uid="{00000000-0005-0000-0000-00001F420000}"/>
    <cellStyle name="Normal 140 10" xfId="19080" xr:uid="{00000000-0005-0000-0000-000020420000}"/>
    <cellStyle name="Normal 140 10 2" xfId="19081" xr:uid="{00000000-0005-0000-0000-000021420000}"/>
    <cellStyle name="Normal 140 11" xfId="19082" xr:uid="{00000000-0005-0000-0000-000022420000}"/>
    <cellStyle name="Normal 140 2" xfId="19083" xr:uid="{00000000-0005-0000-0000-000023420000}"/>
    <cellStyle name="Normal 140 2 2" xfId="19084" xr:uid="{00000000-0005-0000-0000-000024420000}"/>
    <cellStyle name="Normal 140 2 2 2" xfId="19085" xr:uid="{00000000-0005-0000-0000-000025420000}"/>
    <cellStyle name="Normal 140 2 2 2 2" xfId="19086" xr:uid="{00000000-0005-0000-0000-000026420000}"/>
    <cellStyle name="Normal 140 2 2 3" xfId="19087" xr:uid="{00000000-0005-0000-0000-000027420000}"/>
    <cellStyle name="Normal 140 2 3" xfId="19088" xr:uid="{00000000-0005-0000-0000-000028420000}"/>
    <cellStyle name="Normal 140 2 3 2" xfId="19089" xr:uid="{00000000-0005-0000-0000-000029420000}"/>
    <cellStyle name="Normal 140 2 3 2 2" xfId="19090" xr:uid="{00000000-0005-0000-0000-00002A420000}"/>
    <cellStyle name="Normal 140 2 3 3" xfId="19091" xr:uid="{00000000-0005-0000-0000-00002B420000}"/>
    <cellStyle name="Normal 140 2 4" xfId="19092" xr:uid="{00000000-0005-0000-0000-00002C420000}"/>
    <cellStyle name="Normal 140 2 4 2" xfId="19093" xr:uid="{00000000-0005-0000-0000-00002D420000}"/>
    <cellStyle name="Normal 140 2 4 2 2" xfId="19094" xr:uid="{00000000-0005-0000-0000-00002E420000}"/>
    <cellStyle name="Normal 140 2 4 3" xfId="19095" xr:uid="{00000000-0005-0000-0000-00002F420000}"/>
    <cellStyle name="Normal 140 2 5" xfId="19096" xr:uid="{00000000-0005-0000-0000-000030420000}"/>
    <cellStyle name="Normal 140 2 5 2" xfId="19097" xr:uid="{00000000-0005-0000-0000-000031420000}"/>
    <cellStyle name="Normal 140 2 6" xfId="19098" xr:uid="{00000000-0005-0000-0000-000032420000}"/>
    <cellStyle name="Normal 140 2 6 2" xfId="19099" xr:uid="{00000000-0005-0000-0000-000033420000}"/>
    <cellStyle name="Normal 140 2 7" xfId="19100" xr:uid="{00000000-0005-0000-0000-000034420000}"/>
    <cellStyle name="Normal 140 3" xfId="19101" xr:uid="{00000000-0005-0000-0000-000035420000}"/>
    <cellStyle name="Normal 140 3 2" xfId="19102" xr:uid="{00000000-0005-0000-0000-000036420000}"/>
    <cellStyle name="Normal 140 3 2 2" xfId="19103" xr:uid="{00000000-0005-0000-0000-000037420000}"/>
    <cellStyle name="Normal 140 3 2 2 2" xfId="19104" xr:uid="{00000000-0005-0000-0000-000038420000}"/>
    <cellStyle name="Normal 140 3 2 3" xfId="19105" xr:uid="{00000000-0005-0000-0000-000039420000}"/>
    <cellStyle name="Normal 140 3 3" xfId="19106" xr:uid="{00000000-0005-0000-0000-00003A420000}"/>
    <cellStyle name="Normal 140 3 3 2" xfId="19107" xr:uid="{00000000-0005-0000-0000-00003B420000}"/>
    <cellStyle name="Normal 140 3 3 2 2" xfId="19108" xr:uid="{00000000-0005-0000-0000-00003C420000}"/>
    <cellStyle name="Normal 140 3 3 3" xfId="19109" xr:uid="{00000000-0005-0000-0000-00003D420000}"/>
    <cellStyle name="Normal 140 3 4" xfId="19110" xr:uid="{00000000-0005-0000-0000-00003E420000}"/>
    <cellStyle name="Normal 140 3 4 2" xfId="19111" xr:uid="{00000000-0005-0000-0000-00003F420000}"/>
    <cellStyle name="Normal 140 3 4 2 2" xfId="19112" xr:uid="{00000000-0005-0000-0000-000040420000}"/>
    <cellStyle name="Normal 140 3 4 3" xfId="19113" xr:uid="{00000000-0005-0000-0000-000041420000}"/>
    <cellStyle name="Normal 140 3 5" xfId="19114" xr:uid="{00000000-0005-0000-0000-000042420000}"/>
    <cellStyle name="Normal 140 3 5 2" xfId="19115" xr:uid="{00000000-0005-0000-0000-000043420000}"/>
    <cellStyle name="Normal 140 3 6" xfId="19116" xr:uid="{00000000-0005-0000-0000-000044420000}"/>
    <cellStyle name="Normal 140 4" xfId="19117" xr:uid="{00000000-0005-0000-0000-000045420000}"/>
    <cellStyle name="Normal 140 4 2" xfId="19118" xr:uid="{00000000-0005-0000-0000-000046420000}"/>
    <cellStyle name="Normal 140 4 2 2" xfId="19119" xr:uid="{00000000-0005-0000-0000-000047420000}"/>
    <cellStyle name="Normal 140 4 3" xfId="19120" xr:uid="{00000000-0005-0000-0000-000048420000}"/>
    <cellStyle name="Normal 140 5" xfId="19121" xr:uid="{00000000-0005-0000-0000-000049420000}"/>
    <cellStyle name="Normal 140 5 2" xfId="19122" xr:uid="{00000000-0005-0000-0000-00004A420000}"/>
    <cellStyle name="Normal 140 5 2 2" xfId="19123" xr:uid="{00000000-0005-0000-0000-00004B420000}"/>
    <cellStyle name="Normal 140 5 3" xfId="19124" xr:uid="{00000000-0005-0000-0000-00004C420000}"/>
    <cellStyle name="Normal 140 6" xfId="19125" xr:uid="{00000000-0005-0000-0000-00004D420000}"/>
    <cellStyle name="Normal 140 6 2" xfId="19126" xr:uid="{00000000-0005-0000-0000-00004E420000}"/>
    <cellStyle name="Normal 140 6 2 2" xfId="19127" xr:uid="{00000000-0005-0000-0000-00004F420000}"/>
    <cellStyle name="Normal 140 6 3" xfId="19128" xr:uid="{00000000-0005-0000-0000-000050420000}"/>
    <cellStyle name="Normal 140 7" xfId="19129" xr:uid="{00000000-0005-0000-0000-000051420000}"/>
    <cellStyle name="Normal 140 7 2" xfId="19130" xr:uid="{00000000-0005-0000-0000-000052420000}"/>
    <cellStyle name="Normal 140 8" xfId="19131" xr:uid="{00000000-0005-0000-0000-000053420000}"/>
    <cellStyle name="Normal 140 8 2" xfId="19132" xr:uid="{00000000-0005-0000-0000-000054420000}"/>
    <cellStyle name="Normal 140 9" xfId="19133" xr:uid="{00000000-0005-0000-0000-000055420000}"/>
    <cellStyle name="Normal 140 9 2" xfId="19134" xr:uid="{00000000-0005-0000-0000-000056420000}"/>
    <cellStyle name="Normal 141" xfId="19135" xr:uid="{00000000-0005-0000-0000-000057420000}"/>
    <cellStyle name="Normal 141 10" xfId="19136" xr:uid="{00000000-0005-0000-0000-000058420000}"/>
    <cellStyle name="Normal 141 10 2" xfId="19137" xr:uid="{00000000-0005-0000-0000-000059420000}"/>
    <cellStyle name="Normal 141 11" xfId="19138" xr:uid="{00000000-0005-0000-0000-00005A420000}"/>
    <cellStyle name="Normal 141 2" xfId="19139" xr:uid="{00000000-0005-0000-0000-00005B420000}"/>
    <cellStyle name="Normal 141 2 2" xfId="19140" xr:uid="{00000000-0005-0000-0000-00005C420000}"/>
    <cellStyle name="Normal 141 2 2 2" xfId="19141" xr:uid="{00000000-0005-0000-0000-00005D420000}"/>
    <cellStyle name="Normal 141 2 2 2 2" xfId="19142" xr:uid="{00000000-0005-0000-0000-00005E420000}"/>
    <cellStyle name="Normal 141 2 2 3" xfId="19143" xr:uid="{00000000-0005-0000-0000-00005F420000}"/>
    <cellStyle name="Normal 141 2 3" xfId="19144" xr:uid="{00000000-0005-0000-0000-000060420000}"/>
    <cellStyle name="Normal 141 2 3 2" xfId="19145" xr:uid="{00000000-0005-0000-0000-000061420000}"/>
    <cellStyle name="Normal 141 2 3 2 2" xfId="19146" xr:uid="{00000000-0005-0000-0000-000062420000}"/>
    <cellStyle name="Normal 141 2 3 3" xfId="19147" xr:uid="{00000000-0005-0000-0000-000063420000}"/>
    <cellStyle name="Normal 141 2 4" xfId="19148" xr:uid="{00000000-0005-0000-0000-000064420000}"/>
    <cellStyle name="Normal 141 2 4 2" xfId="19149" xr:uid="{00000000-0005-0000-0000-000065420000}"/>
    <cellStyle name="Normal 141 2 4 2 2" xfId="19150" xr:uid="{00000000-0005-0000-0000-000066420000}"/>
    <cellStyle name="Normal 141 2 4 3" xfId="19151" xr:uid="{00000000-0005-0000-0000-000067420000}"/>
    <cellStyle name="Normal 141 2 5" xfId="19152" xr:uid="{00000000-0005-0000-0000-000068420000}"/>
    <cellStyle name="Normal 141 2 5 2" xfId="19153" xr:uid="{00000000-0005-0000-0000-000069420000}"/>
    <cellStyle name="Normal 141 2 6" xfId="19154" xr:uid="{00000000-0005-0000-0000-00006A420000}"/>
    <cellStyle name="Normal 141 2 6 2" xfId="19155" xr:uid="{00000000-0005-0000-0000-00006B420000}"/>
    <cellStyle name="Normal 141 2 7" xfId="19156" xr:uid="{00000000-0005-0000-0000-00006C420000}"/>
    <cellStyle name="Normal 141 3" xfId="19157" xr:uid="{00000000-0005-0000-0000-00006D420000}"/>
    <cellStyle name="Normal 141 3 2" xfId="19158" xr:uid="{00000000-0005-0000-0000-00006E420000}"/>
    <cellStyle name="Normal 141 3 2 2" xfId="19159" xr:uid="{00000000-0005-0000-0000-00006F420000}"/>
    <cellStyle name="Normal 141 3 2 2 2" xfId="19160" xr:uid="{00000000-0005-0000-0000-000070420000}"/>
    <cellStyle name="Normal 141 3 2 3" xfId="19161" xr:uid="{00000000-0005-0000-0000-000071420000}"/>
    <cellStyle name="Normal 141 3 3" xfId="19162" xr:uid="{00000000-0005-0000-0000-000072420000}"/>
    <cellStyle name="Normal 141 3 3 2" xfId="19163" xr:uid="{00000000-0005-0000-0000-000073420000}"/>
    <cellStyle name="Normal 141 3 3 2 2" xfId="19164" xr:uid="{00000000-0005-0000-0000-000074420000}"/>
    <cellStyle name="Normal 141 3 3 3" xfId="19165" xr:uid="{00000000-0005-0000-0000-000075420000}"/>
    <cellStyle name="Normal 141 3 4" xfId="19166" xr:uid="{00000000-0005-0000-0000-000076420000}"/>
    <cellStyle name="Normal 141 3 4 2" xfId="19167" xr:uid="{00000000-0005-0000-0000-000077420000}"/>
    <cellStyle name="Normal 141 3 4 2 2" xfId="19168" xr:uid="{00000000-0005-0000-0000-000078420000}"/>
    <cellStyle name="Normal 141 3 4 3" xfId="19169" xr:uid="{00000000-0005-0000-0000-000079420000}"/>
    <cellStyle name="Normal 141 3 5" xfId="19170" xr:uid="{00000000-0005-0000-0000-00007A420000}"/>
    <cellStyle name="Normal 141 3 5 2" xfId="19171" xr:uid="{00000000-0005-0000-0000-00007B420000}"/>
    <cellStyle name="Normal 141 3 6" xfId="19172" xr:uid="{00000000-0005-0000-0000-00007C420000}"/>
    <cellStyle name="Normal 141 4" xfId="19173" xr:uid="{00000000-0005-0000-0000-00007D420000}"/>
    <cellStyle name="Normal 141 4 2" xfId="19174" xr:uid="{00000000-0005-0000-0000-00007E420000}"/>
    <cellStyle name="Normal 141 4 2 2" xfId="19175" xr:uid="{00000000-0005-0000-0000-00007F420000}"/>
    <cellStyle name="Normal 141 4 3" xfId="19176" xr:uid="{00000000-0005-0000-0000-000080420000}"/>
    <cellStyle name="Normal 141 5" xfId="19177" xr:uid="{00000000-0005-0000-0000-000081420000}"/>
    <cellStyle name="Normal 141 5 2" xfId="19178" xr:uid="{00000000-0005-0000-0000-000082420000}"/>
    <cellStyle name="Normal 141 5 2 2" xfId="19179" xr:uid="{00000000-0005-0000-0000-000083420000}"/>
    <cellStyle name="Normal 141 5 3" xfId="19180" xr:uid="{00000000-0005-0000-0000-000084420000}"/>
    <cellStyle name="Normal 141 6" xfId="19181" xr:uid="{00000000-0005-0000-0000-000085420000}"/>
    <cellStyle name="Normal 141 6 2" xfId="19182" xr:uid="{00000000-0005-0000-0000-000086420000}"/>
    <cellStyle name="Normal 141 6 2 2" xfId="19183" xr:uid="{00000000-0005-0000-0000-000087420000}"/>
    <cellStyle name="Normal 141 6 3" xfId="19184" xr:uid="{00000000-0005-0000-0000-000088420000}"/>
    <cellStyle name="Normal 141 7" xfId="19185" xr:uid="{00000000-0005-0000-0000-000089420000}"/>
    <cellStyle name="Normal 141 7 2" xfId="19186" xr:uid="{00000000-0005-0000-0000-00008A420000}"/>
    <cellStyle name="Normal 141 8" xfId="19187" xr:uid="{00000000-0005-0000-0000-00008B420000}"/>
    <cellStyle name="Normal 141 8 2" xfId="19188" xr:uid="{00000000-0005-0000-0000-00008C420000}"/>
    <cellStyle name="Normal 141 9" xfId="19189" xr:uid="{00000000-0005-0000-0000-00008D420000}"/>
    <cellStyle name="Normal 141 9 2" xfId="19190" xr:uid="{00000000-0005-0000-0000-00008E420000}"/>
    <cellStyle name="Normal 142" xfId="19191" xr:uid="{00000000-0005-0000-0000-00008F420000}"/>
    <cellStyle name="Normal 142 10" xfId="19192" xr:uid="{00000000-0005-0000-0000-000090420000}"/>
    <cellStyle name="Normal 142 10 2" xfId="19193" xr:uid="{00000000-0005-0000-0000-000091420000}"/>
    <cellStyle name="Normal 142 11" xfId="19194" xr:uid="{00000000-0005-0000-0000-000092420000}"/>
    <cellStyle name="Normal 142 2" xfId="19195" xr:uid="{00000000-0005-0000-0000-000093420000}"/>
    <cellStyle name="Normal 142 2 2" xfId="19196" xr:uid="{00000000-0005-0000-0000-000094420000}"/>
    <cellStyle name="Normal 142 2 2 2" xfId="19197" xr:uid="{00000000-0005-0000-0000-000095420000}"/>
    <cellStyle name="Normal 142 2 2 2 2" xfId="19198" xr:uid="{00000000-0005-0000-0000-000096420000}"/>
    <cellStyle name="Normal 142 2 2 3" xfId="19199" xr:uid="{00000000-0005-0000-0000-000097420000}"/>
    <cellStyle name="Normal 142 2 3" xfId="19200" xr:uid="{00000000-0005-0000-0000-000098420000}"/>
    <cellStyle name="Normal 142 2 3 2" xfId="19201" xr:uid="{00000000-0005-0000-0000-000099420000}"/>
    <cellStyle name="Normal 142 2 3 2 2" xfId="19202" xr:uid="{00000000-0005-0000-0000-00009A420000}"/>
    <cellStyle name="Normal 142 2 3 3" xfId="19203" xr:uid="{00000000-0005-0000-0000-00009B420000}"/>
    <cellStyle name="Normal 142 2 4" xfId="19204" xr:uid="{00000000-0005-0000-0000-00009C420000}"/>
    <cellStyle name="Normal 142 2 4 2" xfId="19205" xr:uid="{00000000-0005-0000-0000-00009D420000}"/>
    <cellStyle name="Normal 142 2 4 2 2" xfId="19206" xr:uid="{00000000-0005-0000-0000-00009E420000}"/>
    <cellStyle name="Normal 142 2 4 3" xfId="19207" xr:uid="{00000000-0005-0000-0000-00009F420000}"/>
    <cellStyle name="Normal 142 2 5" xfId="19208" xr:uid="{00000000-0005-0000-0000-0000A0420000}"/>
    <cellStyle name="Normal 142 2 5 2" xfId="19209" xr:uid="{00000000-0005-0000-0000-0000A1420000}"/>
    <cellStyle name="Normal 142 2 6" xfId="19210" xr:uid="{00000000-0005-0000-0000-0000A2420000}"/>
    <cellStyle name="Normal 142 2 6 2" xfId="19211" xr:uid="{00000000-0005-0000-0000-0000A3420000}"/>
    <cellStyle name="Normal 142 2 7" xfId="19212" xr:uid="{00000000-0005-0000-0000-0000A4420000}"/>
    <cellStyle name="Normal 142 3" xfId="19213" xr:uid="{00000000-0005-0000-0000-0000A5420000}"/>
    <cellStyle name="Normal 142 3 2" xfId="19214" xr:uid="{00000000-0005-0000-0000-0000A6420000}"/>
    <cellStyle name="Normal 142 3 2 2" xfId="19215" xr:uid="{00000000-0005-0000-0000-0000A7420000}"/>
    <cellStyle name="Normal 142 3 2 2 2" xfId="19216" xr:uid="{00000000-0005-0000-0000-0000A8420000}"/>
    <cellStyle name="Normal 142 3 2 3" xfId="19217" xr:uid="{00000000-0005-0000-0000-0000A9420000}"/>
    <cellStyle name="Normal 142 3 3" xfId="19218" xr:uid="{00000000-0005-0000-0000-0000AA420000}"/>
    <cellStyle name="Normal 142 3 3 2" xfId="19219" xr:uid="{00000000-0005-0000-0000-0000AB420000}"/>
    <cellStyle name="Normal 142 3 3 2 2" xfId="19220" xr:uid="{00000000-0005-0000-0000-0000AC420000}"/>
    <cellStyle name="Normal 142 3 3 3" xfId="19221" xr:uid="{00000000-0005-0000-0000-0000AD420000}"/>
    <cellStyle name="Normal 142 3 4" xfId="19222" xr:uid="{00000000-0005-0000-0000-0000AE420000}"/>
    <cellStyle name="Normal 142 3 4 2" xfId="19223" xr:uid="{00000000-0005-0000-0000-0000AF420000}"/>
    <cellStyle name="Normal 142 3 4 2 2" xfId="19224" xr:uid="{00000000-0005-0000-0000-0000B0420000}"/>
    <cellStyle name="Normal 142 3 4 3" xfId="19225" xr:uid="{00000000-0005-0000-0000-0000B1420000}"/>
    <cellStyle name="Normal 142 3 5" xfId="19226" xr:uid="{00000000-0005-0000-0000-0000B2420000}"/>
    <cellStyle name="Normal 142 3 5 2" xfId="19227" xr:uid="{00000000-0005-0000-0000-0000B3420000}"/>
    <cellStyle name="Normal 142 3 6" xfId="19228" xr:uid="{00000000-0005-0000-0000-0000B4420000}"/>
    <cellStyle name="Normal 142 4" xfId="19229" xr:uid="{00000000-0005-0000-0000-0000B5420000}"/>
    <cellStyle name="Normal 142 4 2" xfId="19230" xr:uid="{00000000-0005-0000-0000-0000B6420000}"/>
    <cellStyle name="Normal 142 4 2 2" xfId="19231" xr:uid="{00000000-0005-0000-0000-0000B7420000}"/>
    <cellStyle name="Normal 142 4 3" xfId="19232" xr:uid="{00000000-0005-0000-0000-0000B8420000}"/>
    <cellStyle name="Normal 142 5" xfId="19233" xr:uid="{00000000-0005-0000-0000-0000B9420000}"/>
    <cellStyle name="Normal 142 5 2" xfId="19234" xr:uid="{00000000-0005-0000-0000-0000BA420000}"/>
    <cellStyle name="Normal 142 5 2 2" xfId="19235" xr:uid="{00000000-0005-0000-0000-0000BB420000}"/>
    <cellStyle name="Normal 142 5 3" xfId="19236" xr:uid="{00000000-0005-0000-0000-0000BC420000}"/>
    <cellStyle name="Normal 142 6" xfId="19237" xr:uid="{00000000-0005-0000-0000-0000BD420000}"/>
    <cellStyle name="Normal 142 6 2" xfId="19238" xr:uid="{00000000-0005-0000-0000-0000BE420000}"/>
    <cellStyle name="Normal 142 6 2 2" xfId="19239" xr:uid="{00000000-0005-0000-0000-0000BF420000}"/>
    <cellStyle name="Normal 142 6 3" xfId="19240" xr:uid="{00000000-0005-0000-0000-0000C0420000}"/>
    <cellStyle name="Normal 142 7" xfId="19241" xr:uid="{00000000-0005-0000-0000-0000C1420000}"/>
    <cellStyle name="Normal 142 7 2" xfId="19242" xr:uid="{00000000-0005-0000-0000-0000C2420000}"/>
    <cellStyle name="Normal 142 8" xfId="19243" xr:uid="{00000000-0005-0000-0000-0000C3420000}"/>
    <cellStyle name="Normal 142 8 2" xfId="19244" xr:uid="{00000000-0005-0000-0000-0000C4420000}"/>
    <cellStyle name="Normal 142 9" xfId="19245" xr:uid="{00000000-0005-0000-0000-0000C5420000}"/>
    <cellStyle name="Normal 142 9 2" xfId="19246" xr:uid="{00000000-0005-0000-0000-0000C6420000}"/>
    <cellStyle name="Normal 143" xfId="19247" xr:uid="{00000000-0005-0000-0000-0000C7420000}"/>
    <cellStyle name="Normal 143 10" xfId="19248" xr:uid="{00000000-0005-0000-0000-0000C8420000}"/>
    <cellStyle name="Normal 143 10 2" xfId="19249" xr:uid="{00000000-0005-0000-0000-0000C9420000}"/>
    <cellStyle name="Normal 143 11" xfId="19250" xr:uid="{00000000-0005-0000-0000-0000CA420000}"/>
    <cellStyle name="Normal 143 2" xfId="19251" xr:uid="{00000000-0005-0000-0000-0000CB420000}"/>
    <cellStyle name="Normal 143 2 2" xfId="19252" xr:uid="{00000000-0005-0000-0000-0000CC420000}"/>
    <cellStyle name="Normal 143 2 2 2" xfId="19253" xr:uid="{00000000-0005-0000-0000-0000CD420000}"/>
    <cellStyle name="Normal 143 2 2 2 2" xfId="19254" xr:uid="{00000000-0005-0000-0000-0000CE420000}"/>
    <cellStyle name="Normal 143 2 2 3" xfId="19255" xr:uid="{00000000-0005-0000-0000-0000CF420000}"/>
    <cellStyle name="Normal 143 2 3" xfId="19256" xr:uid="{00000000-0005-0000-0000-0000D0420000}"/>
    <cellStyle name="Normal 143 2 3 2" xfId="19257" xr:uid="{00000000-0005-0000-0000-0000D1420000}"/>
    <cellStyle name="Normal 143 2 3 2 2" xfId="19258" xr:uid="{00000000-0005-0000-0000-0000D2420000}"/>
    <cellStyle name="Normal 143 2 3 3" xfId="19259" xr:uid="{00000000-0005-0000-0000-0000D3420000}"/>
    <cellStyle name="Normal 143 2 4" xfId="19260" xr:uid="{00000000-0005-0000-0000-0000D4420000}"/>
    <cellStyle name="Normal 143 2 4 2" xfId="19261" xr:uid="{00000000-0005-0000-0000-0000D5420000}"/>
    <cellStyle name="Normal 143 2 4 2 2" xfId="19262" xr:uid="{00000000-0005-0000-0000-0000D6420000}"/>
    <cellStyle name="Normal 143 2 4 3" xfId="19263" xr:uid="{00000000-0005-0000-0000-0000D7420000}"/>
    <cellStyle name="Normal 143 2 5" xfId="19264" xr:uid="{00000000-0005-0000-0000-0000D8420000}"/>
    <cellStyle name="Normal 143 2 5 2" xfId="19265" xr:uid="{00000000-0005-0000-0000-0000D9420000}"/>
    <cellStyle name="Normal 143 2 6" xfId="19266" xr:uid="{00000000-0005-0000-0000-0000DA420000}"/>
    <cellStyle name="Normal 143 2 6 2" xfId="19267" xr:uid="{00000000-0005-0000-0000-0000DB420000}"/>
    <cellStyle name="Normal 143 2 7" xfId="19268" xr:uid="{00000000-0005-0000-0000-0000DC420000}"/>
    <cellStyle name="Normal 143 3" xfId="19269" xr:uid="{00000000-0005-0000-0000-0000DD420000}"/>
    <cellStyle name="Normal 143 3 2" xfId="19270" xr:uid="{00000000-0005-0000-0000-0000DE420000}"/>
    <cellStyle name="Normal 143 3 2 2" xfId="19271" xr:uid="{00000000-0005-0000-0000-0000DF420000}"/>
    <cellStyle name="Normal 143 3 2 2 2" xfId="19272" xr:uid="{00000000-0005-0000-0000-0000E0420000}"/>
    <cellStyle name="Normal 143 3 2 3" xfId="19273" xr:uid="{00000000-0005-0000-0000-0000E1420000}"/>
    <cellStyle name="Normal 143 3 3" xfId="19274" xr:uid="{00000000-0005-0000-0000-0000E2420000}"/>
    <cellStyle name="Normal 143 3 3 2" xfId="19275" xr:uid="{00000000-0005-0000-0000-0000E3420000}"/>
    <cellStyle name="Normal 143 3 3 2 2" xfId="19276" xr:uid="{00000000-0005-0000-0000-0000E4420000}"/>
    <cellStyle name="Normal 143 3 3 3" xfId="19277" xr:uid="{00000000-0005-0000-0000-0000E5420000}"/>
    <cellStyle name="Normal 143 3 4" xfId="19278" xr:uid="{00000000-0005-0000-0000-0000E6420000}"/>
    <cellStyle name="Normal 143 3 4 2" xfId="19279" xr:uid="{00000000-0005-0000-0000-0000E7420000}"/>
    <cellStyle name="Normal 143 3 4 2 2" xfId="19280" xr:uid="{00000000-0005-0000-0000-0000E8420000}"/>
    <cellStyle name="Normal 143 3 4 3" xfId="19281" xr:uid="{00000000-0005-0000-0000-0000E9420000}"/>
    <cellStyle name="Normal 143 3 5" xfId="19282" xr:uid="{00000000-0005-0000-0000-0000EA420000}"/>
    <cellStyle name="Normal 143 3 5 2" xfId="19283" xr:uid="{00000000-0005-0000-0000-0000EB420000}"/>
    <cellStyle name="Normal 143 3 6" xfId="19284" xr:uid="{00000000-0005-0000-0000-0000EC420000}"/>
    <cellStyle name="Normal 143 4" xfId="19285" xr:uid="{00000000-0005-0000-0000-0000ED420000}"/>
    <cellStyle name="Normal 143 4 2" xfId="19286" xr:uid="{00000000-0005-0000-0000-0000EE420000}"/>
    <cellStyle name="Normal 143 4 2 2" xfId="19287" xr:uid="{00000000-0005-0000-0000-0000EF420000}"/>
    <cellStyle name="Normal 143 4 3" xfId="19288" xr:uid="{00000000-0005-0000-0000-0000F0420000}"/>
    <cellStyle name="Normal 143 5" xfId="19289" xr:uid="{00000000-0005-0000-0000-0000F1420000}"/>
    <cellStyle name="Normal 143 5 2" xfId="19290" xr:uid="{00000000-0005-0000-0000-0000F2420000}"/>
    <cellStyle name="Normal 143 5 2 2" xfId="19291" xr:uid="{00000000-0005-0000-0000-0000F3420000}"/>
    <cellStyle name="Normal 143 5 3" xfId="19292" xr:uid="{00000000-0005-0000-0000-0000F4420000}"/>
    <cellStyle name="Normal 143 6" xfId="19293" xr:uid="{00000000-0005-0000-0000-0000F5420000}"/>
    <cellStyle name="Normal 143 6 2" xfId="19294" xr:uid="{00000000-0005-0000-0000-0000F6420000}"/>
    <cellStyle name="Normal 143 6 2 2" xfId="19295" xr:uid="{00000000-0005-0000-0000-0000F7420000}"/>
    <cellStyle name="Normal 143 6 3" xfId="19296" xr:uid="{00000000-0005-0000-0000-0000F8420000}"/>
    <cellStyle name="Normal 143 7" xfId="19297" xr:uid="{00000000-0005-0000-0000-0000F9420000}"/>
    <cellStyle name="Normal 143 7 2" xfId="19298" xr:uid="{00000000-0005-0000-0000-0000FA420000}"/>
    <cellStyle name="Normal 143 8" xfId="19299" xr:uid="{00000000-0005-0000-0000-0000FB420000}"/>
    <cellStyle name="Normal 143 8 2" xfId="19300" xr:uid="{00000000-0005-0000-0000-0000FC420000}"/>
    <cellStyle name="Normal 143 9" xfId="19301" xr:uid="{00000000-0005-0000-0000-0000FD420000}"/>
    <cellStyle name="Normal 143 9 2" xfId="19302" xr:uid="{00000000-0005-0000-0000-0000FE420000}"/>
    <cellStyle name="Normal 144" xfId="19303" xr:uid="{00000000-0005-0000-0000-0000FF420000}"/>
    <cellStyle name="Normal 144 10" xfId="19304" xr:uid="{00000000-0005-0000-0000-000000430000}"/>
    <cellStyle name="Normal 144 10 2" xfId="19305" xr:uid="{00000000-0005-0000-0000-000001430000}"/>
    <cellStyle name="Normal 144 11" xfId="19306" xr:uid="{00000000-0005-0000-0000-000002430000}"/>
    <cellStyle name="Normal 144 2" xfId="19307" xr:uid="{00000000-0005-0000-0000-000003430000}"/>
    <cellStyle name="Normal 144 2 2" xfId="19308" xr:uid="{00000000-0005-0000-0000-000004430000}"/>
    <cellStyle name="Normal 144 2 2 2" xfId="19309" xr:uid="{00000000-0005-0000-0000-000005430000}"/>
    <cellStyle name="Normal 144 2 2 2 2" xfId="19310" xr:uid="{00000000-0005-0000-0000-000006430000}"/>
    <cellStyle name="Normal 144 2 2 3" xfId="19311" xr:uid="{00000000-0005-0000-0000-000007430000}"/>
    <cellStyle name="Normal 144 2 3" xfId="19312" xr:uid="{00000000-0005-0000-0000-000008430000}"/>
    <cellStyle name="Normal 144 2 3 2" xfId="19313" xr:uid="{00000000-0005-0000-0000-000009430000}"/>
    <cellStyle name="Normal 144 2 3 2 2" xfId="19314" xr:uid="{00000000-0005-0000-0000-00000A430000}"/>
    <cellStyle name="Normal 144 2 3 3" xfId="19315" xr:uid="{00000000-0005-0000-0000-00000B430000}"/>
    <cellStyle name="Normal 144 2 4" xfId="19316" xr:uid="{00000000-0005-0000-0000-00000C430000}"/>
    <cellStyle name="Normal 144 2 4 2" xfId="19317" xr:uid="{00000000-0005-0000-0000-00000D430000}"/>
    <cellStyle name="Normal 144 2 4 2 2" xfId="19318" xr:uid="{00000000-0005-0000-0000-00000E430000}"/>
    <cellStyle name="Normal 144 2 4 3" xfId="19319" xr:uid="{00000000-0005-0000-0000-00000F430000}"/>
    <cellStyle name="Normal 144 2 5" xfId="19320" xr:uid="{00000000-0005-0000-0000-000010430000}"/>
    <cellStyle name="Normal 144 2 5 2" xfId="19321" xr:uid="{00000000-0005-0000-0000-000011430000}"/>
    <cellStyle name="Normal 144 2 6" xfId="19322" xr:uid="{00000000-0005-0000-0000-000012430000}"/>
    <cellStyle name="Normal 144 2 6 2" xfId="19323" xr:uid="{00000000-0005-0000-0000-000013430000}"/>
    <cellStyle name="Normal 144 2 7" xfId="19324" xr:uid="{00000000-0005-0000-0000-000014430000}"/>
    <cellStyle name="Normal 144 3" xfId="19325" xr:uid="{00000000-0005-0000-0000-000015430000}"/>
    <cellStyle name="Normal 144 3 2" xfId="19326" xr:uid="{00000000-0005-0000-0000-000016430000}"/>
    <cellStyle name="Normal 144 3 2 2" xfId="19327" xr:uid="{00000000-0005-0000-0000-000017430000}"/>
    <cellStyle name="Normal 144 3 2 2 2" xfId="19328" xr:uid="{00000000-0005-0000-0000-000018430000}"/>
    <cellStyle name="Normal 144 3 2 3" xfId="19329" xr:uid="{00000000-0005-0000-0000-000019430000}"/>
    <cellStyle name="Normal 144 3 3" xfId="19330" xr:uid="{00000000-0005-0000-0000-00001A430000}"/>
    <cellStyle name="Normal 144 3 3 2" xfId="19331" xr:uid="{00000000-0005-0000-0000-00001B430000}"/>
    <cellStyle name="Normal 144 3 3 2 2" xfId="19332" xr:uid="{00000000-0005-0000-0000-00001C430000}"/>
    <cellStyle name="Normal 144 3 3 3" xfId="19333" xr:uid="{00000000-0005-0000-0000-00001D430000}"/>
    <cellStyle name="Normal 144 3 4" xfId="19334" xr:uid="{00000000-0005-0000-0000-00001E430000}"/>
    <cellStyle name="Normal 144 3 4 2" xfId="19335" xr:uid="{00000000-0005-0000-0000-00001F430000}"/>
    <cellStyle name="Normal 144 3 4 2 2" xfId="19336" xr:uid="{00000000-0005-0000-0000-000020430000}"/>
    <cellStyle name="Normal 144 3 4 3" xfId="19337" xr:uid="{00000000-0005-0000-0000-000021430000}"/>
    <cellStyle name="Normal 144 3 5" xfId="19338" xr:uid="{00000000-0005-0000-0000-000022430000}"/>
    <cellStyle name="Normal 144 3 5 2" xfId="19339" xr:uid="{00000000-0005-0000-0000-000023430000}"/>
    <cellStyle name="Normal 144 3 6" xfId="19340" xr:uid="{00000000-0005-0000-0000-000024430000}"/>
    <cellStyle name="Normal 144 4" xfId="19341" xr:uid="{00000000-0005-0000-0000-000025430000}"/>
    <cellStyle name="Normal 144 4 2" xfId="19342" xr:uid="{00000000-0005-0000-0000-000026430000}"/>
    <cellStyle name="Normal 144 4 2 2" xfId="19343" xr:uid="{00000000-0005-0000-0000-000027430000}"/>
    <cellStyle name="Normal 144 4 3" xfId="19344" xr:uid="{00000000-0005-0000-0000-000028430000}"/>
    <cellStyle name="Normal 144 5" xfId="19345" xr:uid="{00000000-0005-0000-0000-000029430000}"/>
    <cellStyle name="Normal 144 5 2" xfId="19346" xr:uid="{00000000-0005-0000-0000-00002A430000}"/>
    <cellStyle name="Normal 144 5 2 2" xfId="19347" xr:uid="{00000000-0005-0000-0000-00002B430000}"/>
    <cellStyle name="Normal 144 5 3" xfId="19348" xr:uid="{00000000-0005-0000-0000-00002C430000}"/>
    <cellStyle name="Normal 144 6" xfId="19349" xr:uid="{00000000-0005-0000-0000-00002D430000}"/>
    <cellStyle name="Normal 144 6 2" xfId="19350" xr:uid="{00000000-0005-0000-0000-00002E430000}"/>
    <cellStyle name="Normal 144 6 2 2" xfId="19351" xr:uid="{00000000-0005-0000-0000-00002F430000}"/>
    <cellStyle name="Normal 144 6 3" xfId="19352" xr:uid="{00000000-0005-0000-0000-000030430000}"/>
    <cellStyle name="Normal 144 7" xfId="19353" xr:uid="{00000000-0005-0000-0000-000031430000}"/>
    <cellStyle name="Normal 144 7 2" xfId="19354" xr:uid="{00000000-0005-0000-0000-000032430000}"/>
    <cellStyle name="Normal 144 8" xfId="19355" xr:uid="{00000000-0005-0000-0000-000033430000}"/>
    <cellStyle name="Normal 144 8 2" xfId="19356" xr:uid="{00000000-0005-0000-0000-000034430000}"/>
    <cellStyle name="Normal 144 9" xfId="19357" xr:uid="{00000000-0005-0000-0000-000035430000}"/>
    <cellStyle name="Normal 144 9 2" xfId="19358" xr:uid="{00000000-0005-0000-0000-000036430000}"/>
    <cellStyle name="Normal 145" xfId="19359" xr:uid="{00000000-0005-0000-0000-000037430000}"/>
    <cellStyle name="Normal 145 10" xfId="19360" xr:uid="{00000000-0005-0000-0000-000038430000}"/>
    <cellStyle name="Normal 145 10 2" xfId="19361" xr:uid="{00000000-0005-0000-0000-000039430000}"/>
    <cellStyle name="Normal 145 11" xfId="19362" xr:uid="{00000000-0005-0000-0000-00003A430000}"/>
    <cellStyle name="Normal 145 2" xfId="19363" xr:uid="{00000000-0005-0000-0000-00003B430000}"/>
    <cellStyle name="Normal 145 2 2" xfId="19364" xr:uid="{00000000-0005-0000-0000-00003C430000}"/>
    <cellStyle name="Normal 145 2 2 2" xfId="19365" xr:uid="{00000000-0005-0000-0000-00003D430000}"/>
    <cellStyle name="Normal 145 2 2 2 2" xfId="19366" xr:uid="{00000000-0005-0000-0000-00003E430000}"/>
    <cellStyle name="Normal 145 2 2 3" xfId="19367" xr:uid="{00000000-0005-0000-0000-00003F430000}"/>
    <cellStyle name="Normal 145 2 3" xfId="19368" xr:uid="{00000000-0005-0000-0000-000040430000}"/>
    <cellStyle name="Normal 145 2 3 2" xfId="19369" xr:uid="{00000000-0005-0000-0000-000041430000}"/>
    <cellStyle name="Normal 145 2 3 2 2" xfId="19370" xr:uid="{00000000-0005-0000-0000-000042430000}"/>
    <cellStyle name="Normal 145 2 3 3" xfId="19371" xr:uid="{00000000-0005-0000-0000-000043430000}"/>
    <cellStyle name="Normal 145 2 4" xfId="19372" xr:uid="{00000000-0005-0000-0000-000044430000}"/>
    <cellStyle name="Normal 145 2 4 2" xfId="19373" xr:uid="{00000000-0005-0000-0000-000045430000}"/>
    <cellStyle name="Normal 145 2 4 2 2" xfId="19374" xr:uid="{00000000-0005-0000-0000-000046430000}"/>
    <cellStyle name="Normal 145 2 4 3" xfId="19375" xr:uid="{00000000-0005-0000-0000-000047430000}"/>
    <cellStyle name="Normal 145 2 5" xfId="19376" xr:uid="{00000000-0005-0000-0000-000048430000}"/>
    <cellStyle name="Normal 145 2 5 2" xfId="19377" xr:uid="{00000000-0005-0000-0000-000049430000}"/>
    <cellStyle name="Normal 145 2 6" xfId="19378" xr:uid="{00000000-0005-0000-0000-00004A430000}"/>
    <cellStyle name="Normal 145 2 6 2" xfId="19379" xr:uid="{00000000-0005-0000-0000-00004B430000}"/>
    <cellStyle name="Normal 145 2 7" xfId="19380" xr:uid="{00000000-0005-0000-0000-00004C430000}"/>
    <cellStyle name="Normal 145 3" xfId="19381" xr:uid="{00000000-0005-0000-0000-00004D430000}"/>
    <cellStyle name="Normal 145 3 2" xfId="19382" xr:uid="{00000000-0005-0000-0000-00004E430000}"/>
    <cellStyle name="Normal 145 3 2 2" xfId="19383" xr:uid="{00000000-0005-0000-0000-00004F430000}"/>
    <cellStyle name="Normal 145 3 2 2 2" xfId="19384" xr:uid="{00000000-0005-0000-0000-000050430000}"/>
    <cellStyle name="Normal 145 3 2 3" xfId="19385" xr:uid="{00000000-0005-0000-0000-000051430000}"/>
    <cellStyle name="Normal 145 3 3" xfId="19386" xr:uid="{00000000-0005-0000-0000-000052430000}"/>
    <cellStyle name="Normal 145 3 3 2" xfId="19387" xr:uid="{00000000-0005-0000-0000-000053430000}"/>
    <cellStyle name="Normal 145 3 3 2 2" xfId="19388" xr:uid="{00000000-0005-0000-0000-000054430000}"/>
    <cellStyle name="Normal 145 3 3 3" xfId="19389" xr:uid="{00000000-0005-0000-0000-000055430000}"/>
    <cellStyle name="Normal 145 3 4" xfId="19390" xr:uid="{00000000-0005-0000-0000-000056430000}"/>
    <cellStyle name="Normal 145 3 4 2" xfId="19391" xr:uid="{00000000-0005-0000-0000-000057430000}"/>
    <cellStyle name="Normal 145 3 4 2 2" xfId="19392" xr:uid="{00000000-0005-0000-0000-000058430000}"/>
    <cellStyle name="Normal 145 3 4 3" xfId="19393" xr:uid="{00000000-0005-0000-0000-000059430000}"/>
    <cellStyle name="Normal 145 3 5" xfId="19394" xr:uid="{00000000-0005-0000-0000-00005A430000}"/>
    <cellStyle name="Normal 145 3 5 2" xfId="19395" xr:uid="{00000000-0005-0000-0000-00005B430000}"/>
    <cellStyle name="Normal 145 3 6" xfId="19396" xr:uid="{00000000-0005-0000-0000-00005C430000}"/>
    <cellStyle name="Normal 145 4" xfId="19397" xr:uid="{00000000-0005-0000-0000-00005D430000}"/>
    <cellStyle name="Normal 145 4 2" xfId="19398" xr:uid="{00000000-0005-0000-0000-00005E430000}"/>
    <cellStyle name="Normal 145 4 2 2" xfId="19399" xr:uid="{00000000-0005-0000-0000-00005F430000}"/>
    <cellStyle name="Normal 145 4 3" xfId="19400" xr:uid="{00000000-0005-0000-0000-000060430000}"/>
    <cellStyle name="Normal 145 5" xfId="19401" xr:uid="{00000000-0005-0000-0000-000061430000}"/>
    <cellStyle name="Normal 145 5 2" xfId="19402" xr:uid="{00000000-0005-0000-0000-000062430000}"/>
    <cellStyle name="Normal 145 5 2 2" xfId="19403" xr:uid="{00000000-0005-0000-0000-000063430000}"/>
    <cellStyle name="Normal 145 5 3" xfId="19404" xr:uid="{00000000-0005-0000-0000-000064430000}"/>
    <cellStyle name="Normal 145 6" xfId="19405" xr:uid="{00000000-0005-0000-0000-000065430000}"/>
    <cellStyle name="Normal 145 6 2" xfId="19406" xr:uid="{00000000-0005-0000-0000-000066430000}"/>
    <cellStyle name="Normal 145 6 2 2" xfId="19407" xr:uid="{00000000-0005-0000-0000-000067430000}"/>
    <cellStyle name="Normal 145 6 3" xfId="19408" xr:uid="{00000000-0005-0000-0000-000068430000}"/>
    <cellStyle name="Normal 145 7" xfId="19409" xr:uid="{00000000-0005-0000-0000-000069430000}"/>
    <cellStyle name="Normal 145 7 2" xfId="19410" xr:uid="{00000000-0005-0000-0000-00006A430000}"/>
    <cellStyle name="Normal 145 8" xfId="19411" xr:uid="{00000000-0005-0000-0000-00006B430000}"/>
    <cellStyle name="Normal 145 8 2" xfId="19412" xr:uid="{00000000-0005-0000-0000-00006C430000}"/>
    <cellStyle name="Normal 145 9" xfId="19413" xr:uid="{00000000-0005-0000-0000-00006D430000}"/>
    <cellStyle name="Normal 145 9 2" xfId="19414" xr:uid="{00000000-0005-0000-0000-00006E430000}"/>
    <cellStyle name="Normal 146" xfId="19415" xr:uid="{00000000-0005-0000-0000-00006F430000}"/>
    <cellStyle name="Normal 146 10" xfId="19416" xr:uid="{00000000-0005-0000-0000-000070430000}"/>
    <cellStyle name="Normal 146 10 2" xfId="19417" xr:uid="{00000000-0005-0000-0000-000071430000}"/>
    <cellStyle name="Normal 146 11" xfId="19418" xr:uid="{00000000-0005-0000-0000-000072430000}"/>
    <cellStyle name="Normal 146 2" xfId="19419" xr:uid="{00000000-0005-0000-0000-000073430000}"/>
    <cellStyle name="Normal 146 2 2" xfId="19420" xr:uid="{00000000-0005-0000-0000-000074430000}"/>
    <cellStyle name="Normal 146 2 2 2" xfId="19421" xr:uid="{00000000-0005-0000-0000-000075430000}"/>
    <cellStyle name="Normal 146 2 2 2 2" xfId="19422" xr:uid="{00000000-0005-0000-0000-000076430000}"/>
    <cellStyle name="Normal 146 2 2 3" xfId="19423" xr:uid="{00000000-0005-0000-0000-000077430000}"/>
    <cellStyle name="Normal 146 2 3" xfId="19424" xr:uid="{00000000-0005-0000-0000-000078430000}"/>
    <cellStyle name="Normal 146 2 3 2" xfId="19425" xr:uid="{00000000-0005-0000-0000-000079430000}"/>
    <cellStyle name="Normal 146 2 3 2 2" xfId="19426" xr:uid="{00000000-0005-0000-0000-00007A430000}"/>
    <cellStyle name="Normal 146 2 3 3" xfId="19427" xr:uid="{00000000-0005-0000-0000-00007B430000}"/>
    <cellStyle name="Normal 146 2 4" xfId="19428" xr:uid="{00000000-0005-0000-0000-00007C430000}"/>
    <cellStyle name="Normal 146 2 4 2" xfId="19429" xr:uid="{00000000-0005-0000-0000-00007D430000}"/>
    <cellStyle name="Normal 146 2 4 2 2" xfId="19430" xr:uid="{00000000-0005-0000-0000-00007E430000}"/>
    <cellStyle name="Normal 146 2 4 3" xfId="19431" xr:uid="{00000000-0005-0000-0000-00007F430000}"/>
    <cellStyle name="Normal 146 2 5" xfId="19432" xr:uid="{00000000-0005-0000-0000-000080430000}"/>
    <cellStyle name="Normal 146 2 5 2" xfId="19433" xr:uid="{00000000-0005-0000-0000-000081430000}"/>
    <cellStyle name="Normal 146 2 6" xfId="19434" xr:uid="{00000000-0005-0000-0000-000082430000}"/>
    <cellStyle name="Normal 146 2 6 2" xfId="19435" xr:uid="{00000000-0005-0000-0000-000083430000}"/>
    <cellStyle name="Normal 146 2 7" xfId="19436" xr:uid="{00000000-0005-0000-0000-000084430000}"/>
    <cellStyle name="Normal 146 3" xfId="19437" xr:uid="{00000000-0005-0000-0000-000085430000}"/>
    <cellStyle name="Normal 146 3 2" xfId="19438" xr:uid="{00000000-0005-0000-0000-000086430000}"/>
    <cellStyle name="Normal 146 3 2 2" xfId="19439" xr:uid="{00000000-0005-0000-0000-000087430000}"/>
    <cellStyle name="Normal 146 3 2 2 2" xfId="19440" xr:uid="{00000000-0005-0000-0000-000088430000}"/>
    <cellStyle name="Normal 146 3 2 3" xfId="19441" xr:uid="{00000000-0005-0000-0000-000089430000}"/>
    <cellStyle name="Normal 146 3 3" xfId="19442" xr:uid="{00000000-0005-0000-0000-00008A430000}"/>
    <cellStyle name="Normal 146 3 3 2" xfId="19443" xr:uid="{00000000-0005-0000-0000-00008B430000}"/>
    <cellStyle name="Normal 146 3 3 2 2" xfId="19444" xr:uid="{00000000-0005-0000-0000-00008C430000}"/>
    <cellStyle name="Normal 146 3 3 3" xfId="19445" xr:uid="{00000000-0005-0000-0000-00008D430000}"/>
    <cellStyle name="Normal 146 3 4" xfId="19446" xr:uid="{00000000-0005-0000-0000-00008E430000}"/>
    <cellStyle name="Normal 146 3 4 2" xfId="19447" xr:uid="{00000000-0005-0000-0000-00008F430000}"/>
    <cellStyle name="Normal 146 3 4 2 2" xfId="19448" xr:uid="{00000000-0005-0000-0000-000090430000}"/>
    <cellStyle name="Normal 146 3 4 3" xfId="19449" xr:uid="{00000000-0005-0000-0000-000091430000}"/>
    <cellStyle name="Normal 146 3 5" xfId="19450" xr:uid="{00000000-0005-0000-0000-000092430000}"/>
    <cellStyle name="Normal 146 3 5 2" xfId="19451" xr:uid="{00000000-0005-0000-0000-000093430000}"/>
    <cellStyle name="Normal 146 3 6" xfId="19452" xr:uid="{00000000-0005-0000-0000-000094430000}"/>
    <cellStyle name="Normal 146 4" xfId="19453" xr:uid="{00000000-0005-0000-0000-000095430000}"/>
    <cellStyle name="Normal 146 4 2" xfId="19454" xr:uid="{00000000-0005-0000-0000-000096430000}"/>
    <cellStyle name="Normal 146 4 2 2" xfId="19455" xr:uid="{00000000-0005-0000-0000-000097430000}"/>
    <cellStyle name="Normal 146 4 3" xfId="19456" xr:uid="{00000000-0005-0000-0000-000098430000}"/>
    <cellStyle name="Normal 146 5" xfId="19457" xr:uid="{00000000-0005-0000-0000-000099430000}"/>
    <cellStyle name="Normal 146 5 2" xfId="19458" xr:uid="{00000000-0005-0000-0000-00009A430000}"/>
    <cellStyle name="Normal 146 5 2 2" xfId="19459" xr:uid="{00000000-0005-0000-0000-00009B430000}"/>
    <cellStyle name="Normal 146 5 3" xfId="19460" xr:uid="{00000000-0005-0000-0000-00009C430000}"/>
    <cellStyle name="Normal 146 6" xfId="19461" xr:uid="{00000000-0005-0000-0000-00009D430000}"/>
    <cellStyle name="Normal 146 6 2" xfId="19462" xr:uid="{00000000-0005-0000-0000-00009E430000}"/>
    <cellStyle name="Normal 146 6 2 2" xfId="19463" xr:uid="{00000000-0005-0000-0000-00009F430000}"/>
    <cellStyle name="Normal 146 6 3" xfId="19464" xr:uid="{00000000-0005-0000-0000-0000A0430000}"/>
    <cellStyle name="Normal 146 7" xfId="19465" xr:uid="{00000000-0005-0000-0000-0000A1430000}"/>
    <cellStyle name="Normal 146 7 2" xfId="19466" xr:uid="{00000000-0005-0000-0000-0000A2430000}"/>
    <cellStyle name="Normal 146 8" xfId="19467" xr:uid="{00000000-0005-0000-0000-0000A3430000}"/>
    <cellStyle name="Normal 146 8 2" xfId="19468" xr:uid="{00000000-0005-0000-0000-0000A4430000}"/>
    <cellStyle name="Normal 146 9" xfId="19469" xr:uid="{00000000-0005-0000-0000-0000A5430000}"/>
    <cellStyle name="Normal 146 9 2" xfId="19470" xr:uid="{00000000-0005-0000-0000-0000A6430000}"/>
    <cellStyle name="Normal 147" xfId="19471" xr:uid="{00000000-0005-0000-0000-0000A7430000}"/>
    <cellStyle name="Normal 147 10" xfId="19472" xr:uid="{00000000-0005-0000-0000-0000A8430000}"/>
    <cellStyle name="Normal 147 10 2" xfId="19473" xr:uid="{00000000-0005-0000-0000-0000A9430000}"/>
    <cellStyle name="Normal 147 11" xfId="19474" xr:uid="{00000000-0005-0000-0000-0000AA430000}"/>
    <cellStyle name="Normal 147 2" xfId="19475" xr:uid="{00000000-0005-0000-0000-0000AB430000}"/>
    <cellStyle name="Normal 147 2 2" xfId="19476" xr:uid="{00000000-0005-0000-0000-0000AC430000}"/>
    <cellStyle name="Normal 147 2 2 2" xfId="19477" xr:uid="{00000000-0005-0000-0000-0000AD430000}"/>
    <cellStyle name="Normal 147 2 2 2 2" xfId="19478" xr:uid="{00000000-0005-0000-0000-0000AE430000}"/>
    <cellStyle name="Normal 147 2 2 3" xfId="19479" xr:uid="{00000000-0005-0000-0000-0000AF430000}"/>
    <cellStyle name="Normal 147 2 3" xfId="19480" xr:uid="{00000000-0005-0000-0000-0000B0430000}"/>
    <cellStyle name="Normal 147 2 3 2" xfId="19481" xr:uid="{00000000-0005-0000-0000-0000B1430000}"/>
    <cellStyle name="Normal 147 2 3 2 2" xfId="19482" xr:uid="{00000000-0005-0000-0000-0000B2430000}"/>
    <cellStyle name="Normal 147 2 3 3" xfId="19483" xr:uid="{00000000-0005-0000-0000-0000B3430000}"/>
    <cellStyle name="Normal 147 2 4" xfId="19484" xr:uid="{00000000-0005-0000-0000-0000B4430000}"/>
    <cellStyle name="Normal 147 2 4 2" xfId="19485" xr:uid="{00000000-0005-0000-0000-0000B5430000}"/>
    <cellStyle name="Normal 147 2 4 2 2" xfId="19486" xr:uid="{00000000-0005-0000-0000-0000B6430000}"/>
    <cellStyle name="Normal 147 2 4 3" xfId="19487" xr:uid="{00000000-0005-0000-0000-0000B7430000}"/>
    <cellStyle name="Normal 147 2 5" xfId="19488" xr:uid="{00000000-0005-0000-0000-0000B8430000}"/>
    <cellStyle name="Normal 147 2 5 2" xfId="19489" xr:uid="{00000000-0005-0000-0000-0000B9430000}"/>
    <cellStyle name="Normal 147 2 6" xfId="19490" xr:uid="{00000000-0005-0000-0000-0000BA430000}"/>
    <cellStyle name="Normal 147 2 6 2" xfId="19491" xr:uid="{00000000-0005-0000-0000-0000BB430000}"/>
    <cellStyle name="Normal 147 2 7" xfId="19492" xr:uid="{00000000-0005-0000-0000-0000BC430000}"/>
    <cellStyle name="Normal 147 3" xfId="19493" xr:uid="{00000000-0005-0000-0000-0000BD430000}"/>
    <cellStyle name="Normal 147 3 2" xfId="19494" xr:uid="{00000000-0005-0000-0000-0000BE430000}"/>
    <cellStyle name="Normal 147 3 2 2" xfId="19495" xr:uid="{00000000-0005-0000-0000-0000BF430000}"/>
    <cellStyle name="Normal 147 3 2 2 2" xfId="19496" xr:uid="{00000000-0005-0000-0000-0000C0430000}"/>
    <cellStyle name="Normal 147 3 2 3" xfId="19497" xr:uid="{00000000-0005-0000-0000-0000C1430000}"/>
    <cellStyle name="Normal 147 3 3" xfId="19498" xr:uid="{00000000-0005-0000-0000-0000C2430000}"/>
    <cellStyle name="Normal 147 3 3 2" xfId="19499" xr:uid="{00000000-0005-0000-0000-0000C3430000}"/>
    <cellStyle name="Normal 147 3 3 2 2" xfId="19500" xr:uid="{00000000-0005-0000-0000-0000C4430000}"/>
    <cellStyle name="Normal 147 3 3 3" xfId="19501" xr:uid="{00000000-0005-0000-0000-0000C5430000}"/>
    <cellStyle name="Normal 147 3 4" xfId="19502" xr:uid="{00000000-0005-0000-0000-0000C6430000}"/>
    <cellStyle name="Normal 147 3 4 2" xfId="19503" xr:uid="{00000000-0005-0000-0000-0000C7430000}"/>
    <cellStyle name="Normal 147 3 4 2 2" xfId="19504" xr:uid="{00000000-0005-0000-0000-0000C8430000}"/>
    <cellStyle name="Normal 147 3 4 3" xfId="19505" xr:uid="{00000000-0005-0000-0000-0000C9430000}"/>
    <cellStyle name="Normal 147 3 5" xfId="19506" xr:uid="{00000000-0005-0000-0000-0000CA430000}"/>
    <cellStyle name="Normal 147 3 5 2" xfId="19507" xr:uid="{00000000-0005-0000-0000-0000CB430000}"/>
    <cellStyle name="Normal 147 3 6" xfId="19508" xr:uid="{00000000-0005-0000-0000-0000CC430000}"/>
    <cellStyle name="Normal 147 4" xfId="19509" xr:uid="{00000000-0005-0000-0000-0000CD430000}"/>
    <cellStyle name="Normal 147 4 2" xfId="19510" xr:uid="{00000000-0005-0000-0000-0000CE430000}"/>
    <cellStyle name="Normal 147 4 2 2" xfId="19511" xr:uid="{00000000-0005-0000-0000-0000CF430000}"/>
    <cellStyle name="Normal 147 4 3" xfId="19512" xr:uid="{00000000-0005-0000-0000-0000D0430000}"/>
    <cellStyle name="Normal 147 5" xfId="19513" xr:uid="{00000000-0005-0000-0000-0000D1430000}"/>
    <cellStyle name="Normal 147 5 2" xfId="19514" xr:uid="{00000000-0005-0000-0000-0000D2430000}"/>
    <cellStyle name="Normal 147 5 2 2" xfId="19515" xr:uid="{00000000-0005-0000-0000-0000D3430000}"/>
    <cellStyle name="Normal 147 5 3" xfId="19516" xr:uid="{00000000-0005-0000-0000-0000D4430000}"/>
    <cellStyle name="Normal 147 6" xfId="19517" xr:uid="{00000000-0005-0000-0000-0000D5430000}"/>
    <cellStyle name="Normal 147 6 2" xfId="19518" xr:uid="{00000000-0005-0000-0000-0000D6430000}"/>
    <cellStyle name="Normal 147 6 2 2" xfId="19519" xr:uid="{00000000-0005-0000-0000-0000D7430000}"/>
    <cellStyle name="Normal 147 6 3" xfId="19520" xr:uid="{00000000-0005-0000-0000-0000D8430000}"/>
    <cellStyle name="Normal 147 7" xfId="19521" xr:uid="{00000000-0005-0000-0000-0000D9430000}"/>
    <cellStyle name="Normal 147 7 2" xfId="19522" xr:uid="{00000000-0005-0000-0000-0000DA430000}"/>
    <cellStyle name="Normal 147 8" xfId="19523" xr:uid="{00000000-0005-0000-0000-0000DB430000}"/>
    <cellStyle name="Normal 147 8 2" xfId="19524" xr:uid="{00000000-0005-0000-0000-0000DC430000}"/>
    <cellStyle name="Normal 147 9" xfId="19525" xr:uid="{00000000-0005-0000-0000-0000DD430000}"/>
    <cellStyle name="Normal 147 9 2" xfId="19526" xr:uid="{00000000-0005-0000-0000-0000DE430000}"/>
    <cellStyle name="Normal 148" xfId="19527" xr:uid="{00000000-0005-0000-0000-0000DF430000}"/>
    <cellStyle name="Normal 148 10" xfId="19528" xr:uid="{00000000-0005-0000-0000-0000E0430000}"/>
    <cellStyle name="Normal 148 10 2" xfId="19529" xr:uid="{00000000-0005-0000-0000-0000E1430000}"/>
    <cellStyle name="Normal 148 11" xfId="19530" xr:uid="{00000000-0005-0000-0000-0000E2430000}"/>
    <cellStyle name="Normal 148 2" xfId="19531" xr:uid="{00000000-0005-0000-0000-0000E3430000}"/>
    <cellStyle name="Normal 148 2 2" xfId="19532" xr:uid="{00000000-0005-0000-0000-0000E4430000}"/>
    <cellStyle name="Normal 148 2 2 2" xfId="19533" xr:uid="{00000000-0005-0000-0000-0000E5430000}"/>
    <cellStyle name="Normal 148 2 2 2 2" xfId="19534" xr:uid="{00000000-0005-0000-0000-0000E6430000}"/>
    <cellStyle name="Normal 148 2 2 3" xfId="19535" xr:uid="{00000000-0005-0000-0000-0000E7430000}"/>
    <cellStyle name="Normal 148 2 3" xfId="19536" xr:uid="{00000000-0005-0000-0000-0000E8430000}"/>
    <cellStyle name="Normal 148 2 3 2" xfId="19537" xr:uid="{00000000-0005-0000-0000-0000E9430000}"/>
    <cellStyle name="Normal 148 2 3 2 2" xfId="19538" xr:uid="{00000000-0005-0000-0000-0000EA430000}"/>
    <cellStyle name="Normal 148 2 3 3" xfId="19539" xr:uid="{00000000-0005-0000-0000-0000EB430000}"/>
    <cellStyle name="Normal 148 2 4" xfId="19540" xr:uid="{00000000-0005-0000-0000-0000EC430000}"/>
    <cellStyle name="Normal 148 2 4 2" xfId="19541" xr:uid="{00000000-0005-0000-0000-0000ED430000}"/>
    <cellStyle name="Normal 148 2 4 2 2" xfId="19542" xr:uid="{00000000-0005-0000-0000-0000EE430000}"/>
    <cellStyle name="Normal 148 2 4 3" xfId="19543" xr:uid="{00000000-0005-0000-0000-0000EF430000}"/>
    <cellStyle name="Normal 148 2 5" xfId="19544" xr:uid="{00000000-0005-0000-0000-0000F0430000}"/>
    <cellStyle name="Normal 148 2 5 2" xfId="19545" xr:uid="{00000000-0005-0000-0000-0000F1430000}"/>
    <cellStyle name="Normal 148 2 6" xfId="19546" xr:uid="{00000000-0005-0000-0000-0000F2430000}"/>
    <cellStyle name="Normal 148 2 6 2" xfId="19547" xr:uid="{00000000-0005-0000-0000-0000F3430000}"/>
    <cellStyle name="Normal 148 2 7" xfId="19548" xr:uid="{00000000-0005-0000-0000-0000F4430000}"/>
    <cellStyle name="Normal 148 3" xfId="19549" xr:uid="{00000000-0005-0000-0000-0000F5430000}"/>
    <cellStyle name="Normal 148 3 2" xfId="19550" xr:uid="{00000000-0005-0000-0000-0000F6430000}"/>
    <cellStyle name="Normal 148 3 2 2" xfId="19551" xr:uid="{00000000-0005-0000-0000-0000F7430000}"/>
    <cellStyle name="Normal 148 3 2 2 2" xfId="19552" xr:uid="{00000000-0005-0000-0000-0000F8430000}"/>
    <cellStyle name="Normal 148 3 2 3" xfId="19553" xr:uid="{00000000-0005-0000-0000-0000F9430000}"/>
    <cellStyle name="Normal 148 3 3" xfId="19554" xr:uid="{00000000-0005-0000-0000-0000FA430000}"/>
    <cellStyle name="Normal 148 3 3 2" xfId="19555" xr:uid="{00000000-0005-0000-0000-0000FB430000}"/>
    <cellStyle name="Normal 148 3 3 2 2" xfId="19556" xr:uid="{00000000-0005-0000-0000-0000FC430000}"/>
    <cellStyle name="Normal 148 3 3 3" xfId="19557" xr:uid="{00000000-0005-0000-0000-0000FD430000}"/>
    <cellStyle name="Normal 148 3 4" xfId="19558" xr:uid="{00000000-0005-0000-0000-0000FE430000}"/>
    <cellStyle name="Normal 148 3 4 2" xfId="19559" xr:uid="{00000000-0005-0000-0000-0000FF430000}"/>
    <cellStyle name="Normal 148 3 4 2 2" xfId="19560" xr:uid="{00000000-0005-0000-0000-000000440000}"/>
    <cellStyle name="Normal 148 3 4 3" xfId="19561" xr:uid="{00000000-0005-0000-0000-000001440000}"/>
    <cellStyle name="Normal 148 3 5" xfId="19562" xr:uid="{00000000-0005-0000-0000-000002440000}"/>
    <cellStyle name="Normal 148 3 5 2" xfId="19563" xr:uid="{00000000-0005-0000-0000-000003440000}"/>
    <cellStyle name="Normal 148 3 6" xfId="19564" xr:uid="{00000000-0005-0000-0000-000004440000}"/>
    <cellStyle name="Normal 148 4" xfId="19565" xr:uid="{00000000-0005-0000-0000-000005440000}"/>
    <cellStyle name="Normal 148 4 2" xfId="19566" xr:uid="{00000000-0005-0000-0000-000006440000}"/>
    <cellStyle name="Normal 148 4 2 2" xfId="19567" xr:uid="{00000000-0005-0000-0000-000007440000}"/>
    <cellStyle name="Normal 148 4 3" xfId="19568" xr:uid="{00000000-0005-0000-0000-000008440000}"/>
    <cellStyle name="Normal 148 5" xfId="19569" xr:uid="{00000000-0005-0000-0000-000009440000}"/>
    <cellStyle name="Normal 148 5 2" xfId="19570" xr:uid="{00000000-0005-0000-0000-00000A440000}"/>
    <cellStyle name="Normal 148 5 2 2" xfId="19571" xr:uid="{00000000-0005-0000-0000-00000B440000}"/>
    <cellStyle name="Normal 148 5 3" xfId="19572" xr:uid="{00000000-0005-0000-0000-00000C440000}"/>
    <cellStyle name="Normal 148 6" xfId="19573" xr:uid="{00000000-0005-0000-0000-00000D440000}"/>
    <cellStyle name="Normal 148 6 2" xfId="19574" xr:uid="{00000000-0005-0000-0000-00000E440000}"/>
    <cellStyle name="Normal 148 6 2 2" xfId="19575" xr:uid="{00000000-0005-0000-0000-00000F440000}"/>
    <cellStyle name="Normal 148 6 3" xfId="19576" xr:uid="{00000000-0005-0000-0000-000010440000}"/>
    <cellStyle name="Normal 148 7" xfId="19577" xr:uid="{00000000-0005-0000-0000-000011440000}"/>
    <cellStyle name="Normal 148 7 2" xfId="19578" xr:uid="{00000000-0005-0000-0000-000012440000}"/>
    <cellStyle name="Normal 148 8" xfId="19579" xr:uid="{00000000-0005-0000-0000-000013440000}"/>
    <cellStyle name="Normal 148 8 2" xfId="19580" xr:uid="{00000000-0005-0000-0000-000014440000}"/>
    <cellStyle name="Normal 148 9" xfId="19581" xr:uid="{00000000-0005-0000-0000-000015440000}"/>
    <cellStyle name="Normal 148 9 2" xfId="19582" xr:uid="{00000000-0005-0000-0000-000016440000}"/>
    <cellStyle name="Normal 149" xfId="19583" xr:uid="{00000000-0005-0000-0000-000017440000}"/>
    <cellStyle name="Normal 149 10" xfId="19584" xr:uid="{00000000-0005-0000-0000-000018440000}"/>
    <cellStyle name="Normal 149 10 2" xfId="19585" xr:uid="{00000000-0005-0000-0000-000019440000}"/>
    <cellStyle name="Normal 149 11" xfId="19586" xr:uid="{00000000-0005-0000-0000-00001A440000}"/>
    <cellStyle name="Normal 149 2" xfId="19587" xr:uid="{00000000-0005-0000-0000-00001B440000}"/>
    <cellStyle name="Normal 149 2 2" xfId="19588" xr:uid="{00000000-0005-0000-0000-00001C440000}"/>
    <cellStyle name="Normal 149 2 2 2" xfId="19589" xr:uid="{00000000-0005-0000-0000-00001D440000}"/>
    <cellStyle name="Normal 149 2 2 2 2" xfId="19590" xr:uid="{00000000-0005-0000-0000-00001E440000}"/>
    <cellStyle name="Normal 149 2 2 3" xfId="19591" xr:uid="{00000000-0005-0000-0000-00001F440000}"/>
    <cellStyle name="Normal 149 2 3" xfId="19592" xr:uid="{00000000-0005-0000-0000-000020440000}"/>
    <cellStyle name="Normal 149 2 3 2" xfId="19593" xr:uid="{00000000-0005-0000-0000-000021440000}"/>
    <cellStyle name="Normal 149 2 3 2 2" xfId="19594" xr:uid="{00000000-0005-0000-0000-000022440000}"/>
    <cellStyle name="Normal 149 2 3 3" xfId="19595" xr:uid="{00000000-0005-0000-0000-000023440000}"/>
    <cellStyle name="Normal 149 2 4" xfId="19596" xr:uid="{00000000-0005-0000-0000-000024440000}"/>
    <cellStyle name="Normal 149 2 4 2" xfId="19597" xr:uid="{00000000-0005-0000-0000-000025440000}"/>
    <cellStyle name="Normal 149 2 4 2 2" xfId="19598" xr:uid="{00000000-0005-0000-0000-000026440000}"/>
    <cellStyle name="Normal 149 2 4 3" xfId="19599" xr:uid="{00000000-0005-0000-0000-000027440000}"/>
    <cellStyle name="Normal 149 2 5" xfId="19600" xr:uid="{00000000-0005-0000-0000-000028440000}"/>
    <cellStyle name="Normal 149 2 5 2" xfId="19601" xr:uid="{00000000-0005-0000-0000-000029440000}"/>
    <cellStyle name="Normal 149 2 6" xfId="19602" xr:uid="{00000000-0005-0000-0000-00002A440000}"/>
    <cellStyle name="Normal 149 2 6 2" xfId="19603" xr:uid="{00000000-0005-0000-0000-00002B440000}"/>
    <cellStyle name="Normal 149 2 7" xfId="19604" xr:uid="{00000000-0005-0000-0000-00002C440000}"/>
    <cellStyle name="Normal 149 3" xfId="19605" xr:uid="{00000000-0005-0000-0000-00002D440000}"/>
    <cellStyle name="Normal 149 3 2" xfId="19606" xr:uid="{00000000-0005-0000-0000-00002E440000}"/>
    <cellStyle name="Normal 149 3 2 2" xfId="19607" xr:uid="{00000000-0005-0000-0000-00002F440000}"/>
    <cellStyle name="Normal 149 3 2 2 2" xfId="19608" xr:uid="{00000000-0005-0000-0000-000030440000}"/>
    <cellStyle name="Normal 149 3 2 3" xfId="19609" xr:uid="{00000000-0005-0000-0000-000031440000}"/>
    <cellStyle name="Normal 149 3 3" xfId="19610" xr:uid="{00000000-0005-0000-0000-000032440000}"/>
    <cellStyle name="Normal 149 3 3 2" xfId="19611" xr:uid="{00000000-0005-0000-0000-000033440000}"/>
    <cellStyle name="Normal 149 3 3 2 2" xfId="19612" xr:uid="{00000000-0005-0000-0000-000034440000}"/>
    <cellStyle name="Normal 149 3 3 3" xfId="19613" xr:uid="{00000000-0005-0000-0000-000035440000}"/>
    <cellStyle name="Normal 149 3 4" xfId="19614" xr:uid="{00000000-0005-0000-0000-000036440000}"/>
    <cellStyle name="Normal 149 3 4 2" xfId="19615" xr:uid="{00000000-0005-0000-0000-000037440000}"/>
    <cellStyle name="Normal 149 3 4 2 2" xfId="19616" xr:uid="{00000000-0005-0000-0000-000038440000}"/>
    <cellStyle name="Normal 149 3 4 3" xfId="19617" xr:uid="{00000000-0005-0000-0000-000039440000}"/>
    <cellStyle name="Normal 149 3 5" xfId="19618" xr:uid="{00000000-0005-0000-0000-00003A440000}"/>
    <cellStyle name="Normal 149 3 5 2" xfId="19619" xr:uid="{00000000-0005-0000-0000-00003B440000}"/>
    <cellStyle name="Normal 149 3 6" xfId="19620" xr:uid="{00000000-0005-0000-0000-00003C440000}"/>
    <cellStyle name="Normal 149 4" xfId="19621" xr:uid="{00000000-0005-0000-0000-00003D440000}"/>
    <cellStyle name="Normal 149 4 2" xfId="19622" xr:uid="{00000000-0005-0000-0000-00003E440000}"/>
    <cellStyle name="Normal 149 4 2 2" xfId="19623" xr:uid="{00000000-0005-0000-0000-00003F440000}"/>
    <cellStyle name="Normal 149 4 3" xfId="19624" xr:uid="{00000000-0005-0000-0000-000040440000}"/>
    <cellStyle name="Normal 149 5" xfId="19625" xr:uid="{00000000-0005-0000-0000-000041440000}"/>
    <cellStyle name="Normal 149 5 2" xfId="19626" xr:uid="{00000000-0005-0000-0000-000042440000}"/>
    <cellStyle name="Normal 149 5 2 2" xfId="19627" xr:uid="{00000000-0005-0000-0000-000043440000}"/>
    <cellStyle name="Normal 149 5 3" xfId="19628" xr:uid="{00000000-0005-0000-0000-000044440000}"/>
    <cellStyle name="Normal 149 6" xfId="19629" xr:uid="{00000000-0005-0000-0000-000045440000}"/>
    <cellStyle name="Normal 149 6 2" xfId="19630" xr:uid="{00000000-0005-0000-0000-000046440000}"/>
    <cellStyle name="Normal 149 6 2 2" xfId="19631" xr:uid="{00000000-0005-0000-0000-000047440000}"/>
    <cellStyle name="Normal 149 6 3" xfId="19632" xr:uid="{00000000-0005-0000-0000-000048440000}"/>
    <cellStyle name="Normal 149 7" xfId="19633" xr:uid="{00000000-0005-0000-0000-000049440000}"/>
    <cellStyle name="Normal 149 7 2" xfId="19634" xr:uid="{00000000-0005-0000-0000-00004A440000}"/>
    <cellStyle name="Normal 149 8" xfId="19635" xr:uid="{00000000-0005-0000-0000-00004B440000}"/>
    <cellStyle name="Normal 149 8 2" xfId="19636" xr:uid="{00000000-0005-0000-0000-00004C440000}"/>
    <cellStyle name="Normal 149 9" xfId="19637" xr:uid="{00000000-0005-0000-0000-00004D440000}"/>
    <cellStyle name="Normal 149 9 2" xfId="19638" xr:uid="{00000000-0005-0000-0000-00004E440000}"/>
    <cellStyle name="Normal 15" xfId="1026" xr:uid="{00000000-0005-0000-0000-00004F440000}"/>
    <cellStyle name="Normal 15 10" xfId="19639" xr:uid="{00000000-0005-0000-0000-000050440000}"/>
    <cellStyle name="Normal 15 2" xfId="19640" xr:uid="{00000000-0005-0000-0000-000051440000}"/>
    <cellStyle name="Normal 15 2 10" xfId="19641" xr:uid="{00000000-0005-0000-0000-000052440000}"/>
    <cellStyle name="Normal 15 2 10 2" xfId="19642" xr:uid="{00000000-0005-0000-0000-000053440000}"/>
    <cellStyle name="Normal 15 2 11" xfId="19643" xr:uid="{00000000-0005-0000-0000-000054440000}"/>
    <cellStyle name="Normal 15 2 11 2" xfId="19644" xr:uid="{00000000-0005-0000-0000-000055440000}"/>
    <cellStyle name="Normal 15 2 12" xfId="19645" xr:uid="{00000000-0005-0000-0000-000056440000}"/>
    <cellStyle name="Normal 15 2 12 2" xfId="19646" xr:uid="{00000000-0005-0000-0000-000057440000}"/>
    <cellStyle name="Normal 15 2 13" xfId="19647" xr:uid="{00000000-0005-0000-0000-000058440000}"/>
    <cellStyle name="Normal 15 2 13 2" xfId="19648" xr:uid="{00000000-0005-0000-0000-000059440000}"/>
    <cellStyle name="Normal 15 2 14" xfId="19649" xr:uid="{00000000-0005-0000-0000-00005A440000}"/>
    <cellStyle name="Normal 15 2 15" xfId="55417" xr:uid="{00000000-0005-0000-0000-00005B440000}"/>
    <cellStyle name="Normal 15 2 2" xfId="19650" xr:uid="{00000000-0005-0000-0000-00005C440000}"/>
    <cellStyle name="Normal 15 2 2 10" xfId="19651" xr:uid="{00000000-0005-0000-0000-00005D440000}"/>
    <cellStyle name="Normal 15 2 2 10 2" xfId="19652" xr:uid="{00000000-0005-0000-0000-00005E440000}"/>
    <cellStyle name="Normal 15 2 2 11" xfId="19653" xr:uid="{00000000-0005-0000-0000-00005F440000}"/>
    <cellStyle name="Normal 15 2 2 12" xfId="55418" xr:uid="{00000000-0005-0000-0000-000060440000}"/>
    <cellStyle name="Normal 15 2 2 2" xfId="19654" xr:uid="{00000000-0005-0000-0000-000061440000}"/>
    <cellStyle name="Normal 15 2 2 2 2" xfId="19655" xr:uid="{00000000-0005-0000-0000-000062440000}"/>
    <cellStyle name="Normal 15 2 2 2 2 2" xfId="19656" xr:uid="{00000000-0005-0000-0000-000063440000}"/>
    <cellStyle name="Normal 15 2 2 2 2 2 2" xfId="19657" xr:uid="{00000000-0005-0000-0000-000064440000}"/>
    <cellStyle name="Normal 15 2 2 2 2 3" xfId="19658" xr:uid="{00000000-0005-0000-0000-000065440000}"/>
    <cellStyle name="Normal 15 2 2 2 3" xfId="19659" xr:uid="{00000000-0005-0000-0000-000066440000}"/>
    <cellStyle name="Normal 15 2 2 2 3 2" xfId="19660" xr:uid="{00000000-0005-0000-0000-000067440000}"/>
    <cellStyle name="Normal 15 2 2 2 3 2 2" xfId="19661" xr:uid="{00000000-0005-0000-0000-000068440000}"/>
    <cellStyle name="Normal 15 2 2 2 3 3" xfId="19662" xr:uid="{00000000-0005-0000-0000-000069440000}"/>
    <cellStyle name="Normal 15 2 2 2 4" xfId="19663" xr:uid="{00000000-0005-0000-0000-00006A440000}"/>
    <cellStyle name="Normal 15 2 2 2 4 2" xfId="19664" xr:uid="{00000000-0005-0000-0000-00006B440000}"/>
    <cellStyle name="Normal 15 2 2 2 4 2 2" xfId="19665" xr:uid="{00000000-0005-0000-0000-00006C440000}"/>
    <cellStyle name="Normal 15 2 2 2 4 3" xfId="19666" xr:uid="{00000000-0005-0000-0000-00006D440000}"/>
    <cellStyle name="Normal 15 2 2 2 5" xfId="19667" xr:uid="{00000000-0005-0000-0000-00006E440000}"/>
    <cellStyle name="Normal 15 2 2 2 5 2" xfId="19668" xr:uid="{00000000-0005-0000-0000-00006F440000}"/>
    <cellStyle name="Normal 15 2 2 2 6" xfId="19669" xr:uid="{00000000-0005-0000-0000-000070440000}"/>
    <cellStyle name="Normal 15 2 2 2 6 2" xfId="19670" xr:uid="{00000000-0005-0000-0000-000071440000}"/>
    <cellStyle name="Normal 15 2 2 2 7" xfId="19671" xr:uid="{00000000-0005-0000-0000-000072440000}"/>
    <cellStyle name="Normal 15 2 2 2 8" xfId="55419" xr:uid="{00000000-0005-0000-0000-000073440000}"/>
    <cellStyle name="Normal 15 2 2 3" xfId="19672" xr:uid="{00000000-0005-0000-0000-000074440000}"/>
    <cellStyle name="Normal 15 2 2 3 2" xfId="19673" xr:uid="{00000000-0005-0000-0000-000075440000}"/>
    <cellStyle name="Normal 15 2 2 3 2 2" xfId="19674" xr:uid="{00000000-0005-0000-0000-000076440000}"/>
    <cellStyle name="Normal 15 2 2 3 2 2 2" xfId="19675" xr:uid="{00000000-0005-0000-0000-000077440000}"/>
    <cellStyle name="Normal 15 2 2 3 2 3" xfId="19676" xr:uid="{00000000-0005-0000-0000-000078440000}"/>
    <cellStyle name="Normal 15 2 2 3 2 4" xfId="55421" xr:uid="{00000000-0005-0000-0000-000079440000}"/>
    <cellStyle name="Normal 15 2 2 3 3" xfId="19677" xr:uid="{00000000-0005-0000-0000-00007A440000}"/>
    <cellStyle name="Normal 15 2 2 3 3 2" xfId="19678" xr:uid="{00000000-0005-0000-0000-00007B440000}"/>
    <cellStyle name="Normal 15 2 2 3 3 2 2" xfId="19679" xr:uid="{00000000-0005-0000-0000-00007C440000}"/>
    <cellStyle name="Normal 15 2 2 3 3 3" xfId="19680" xr:uid="{00000000-0005-0000-0000-00007D440000}"/>
    <cellStyle name="Normal 15 2 2 3 4" xfId="19681" xr:uid="{00000000-0005-0000-0000-00007E440000}"/>
    <cellStyle name="Normal 15 2 2 3 4 2" xfId="19682" xr:uid="{00000000-0005-0000-0000-00007F440000}"/>
    <cellStyle name="Normal 15 2 2 3 4 2 2" xfId="19683" xr:uid="{00000000-0005-0000-0000-000080440000}"/>
    <cellStyle name="Normal 15 2 2 3 4 3" xfId="19684" xr:uid="{00000000-0005-0000-0000-000081440000}"/>
    <cellStyle name="Normal 15 2 2 3 5" xfId="19685" xr:uid="{00000000-0005-0000-0000-000082440000}"/>
    <cellStyle name="Normal 15 2 2 3 5 2" xfId="19686" xr:uid="{00000000-0005-0000-0000-000083440000}"/>
    <cellStyle name="Normal 15 2 2 3 6" xfId="19687" xr:uid="{00000000-0005-0000-0000-000084440000}"/>
    <cellStyle name="Normal 15 2 2 3 7" xfId="55420" xr:uid="{00000000-0005-0000-0000-000085440000}"/>
    <cellStyle name="Normal 15 2 2 4" xfId="19688" xr:uid="{00000000-0005-0000-0000-000086440000}"/>
    <cellStyle name="Normal 15 2 2 4 2" xfId="19689" xr:uid="{00000000-0005-0000-0000-000087440000}"/>
    <cellStyle name="Normal 15 2 2 4 2 2" xfId="19690" xr:uid="{00000000-0005-0000-0000-000088440000}"/>
    <cellStyle name="Normal 15 2 2 4 3" xfId="19691" xr:uid="{00000000-0005-0000-0000-000089440000}"/>
    <cellStyle name="Normal 15 2 2 5" xfId="19692" xr:uid="{00000000-0005-0000-0000-00008A440000}"/>
    <cellStyle name="Normal 15 2 2 5 2" xfId="19693" xr:uid="{00000000-0005-0000-0000-00008B440000}"/>
    <cellStyle name="Normal 15 2 2 5 2 2" xfId="19694" xr:uid="{00000000-0005-0000-0000-00008C440000}"/>
    <cellStyle name="Normal 15 2 2 5 3" xfId="19695" xr:uid="{00000000-0005-0000-0000-00008D440000}"/>
    <cellStyle name="Normal 15 2 2 6" xfId="19696" xr:uid="{00000000-0005-0000-0000-00008E440000}"/>
    <cellStyle name="Normal 15 2 2 6 2" xfId="19697" xr:uid="{00000000-0005-0000-0000-00008F440000}"/>
    <cellStyle name="Normal 15 2 2 6 2 2" xfId="19698" xr:uid="{00000000-0005-0000-0000-000090440000}"/>
    <cellStyle name="Normal 15 2 2 6 3" xfId="19699" xr:uid="{00000000-0005-0000-0000-000091440000}"/>
    <cellStyle name="Normal 15 2 2 7" xfId="19700" xr:uid="{00000000-0005-0000-0000-000092440000}"/>
    <cellStyle name="Normal 15 2 2 7 2" xfId="19701" xr:uid="{00000000-0005-0000-0000-000093440000}"/>
    <cellStyle name="Normal 15 2 2 8" xfId="19702" xr:uid="{00000000-0005-0000-0000-000094440000}"/>
    <cellStyle name="Normal 15 2 2 8 2" xfId="19703" xr:uid="{00000000-0005-0000-0000-000095440000}"/>
    <cellStyle name="Normal 15 2 2 9" xfId="19704" xr:uid="{00000000-0005-0000-0000-000096440000}"/>
    <cellStyle name="Normal 15 2 2 9 2" xfId="19705" xr:uid="{00000000-0005-0000-0000-000097440000}"/>
    <cellStyle name="Normal 15 2 3" xfId="19706" xr:uid="{00000000-0005-0000-0000-000098440000}"/>
    <cellStyle name="Normal 15 2 3 10" xfId="19707" xr:uid="{00000000-0005-0000-0000-000099440000}"/>
    <cellStyle name="Normal 15 2 3 10 2" xfId="19708" xr:uid="{00000000-0005-0000-0000-00009A440000}"/>
    <cellStyle name="Normal 15 2 3 11" xfId="19709" xr:uid="{00000000-0005-0000-0000-00009B440000}"/>
    <cellStyle name="Normal 15 2 3 2" xfId="19710" xr:uid="{00000000-0005-0000-0000-00009C440000}"/>
    <cellStyle name="Normal 15 2 3 2 2" xfId="19711" xr:uid="{00000000-0005-0000-0000-00009D440000}"/>
    <cellStyle name="Normal 15 2 3 2 2 2" xfId="19712" xr:uid="{00000000-0005-0000-0000-00009E440000}"/>
    <cellStyle name="Normal 15 2 3 2 2 2 2" xfId="19713" xr:uid="{00000000-0005-0000-0000-00009F440000}"/>
    <cellStyle name="Normal 15 2 3 2 2 3" xfId="19714" xr:uid="{00000000-0005-0000-0000-0000A0440000}"/>
    <cellStyle name="Normal 15 2 3 2 3" xfId="19715" xr:uid="{00000000-0005-0000-0000-0000A1440000}"/>
    <cellStyle name="Normal 15 2 3 2 3 2" xfId="19716" xr:uid="{00000000-0005-0000-0000-0000A2440000}"/>
    <cellStyle name="Normal 15 2 3 2 3 2 2" xfId="19717" xr:uid="{00000000-0005-0000-0000-0000A3440000}"/>
    <cellStyle name="Normal 15 2 3 2 3 3" xfId="19718" xr:uid="{00000000-0005-0000-0000-0000A4440000}"/>
    <cellStyle name="Normal 15 2 3 2 4" xfId="19719" xr:uid="{00000000-0005-0000-0000-0000A5440000}"/>
    <cellStyle name="Normal 15 2 3 2 4 2" xfId="19720" xr:uid="{00000000-0005-0000-0000-0000A6440000}"/>
    <cellStyle name="Normal 15 2 3 2 4 2 2" xfId="19721" xr:uid="{00000000-0005-0000-0000-0000A7440000}"/>
    <cellStyle name="Normal 15 2 3 2 4 3" xfId="19722" xr:uid="{00000000-0005-0000-0000-0000A8440000}"/>
    <cellStyle name="Normal 15 2 3 2 5" xfId="19723" xr:uid="{00000000-0005-0000-0000-0000A9440000}"/>
    <cellStyle name="Normal 15 2 3 2 5 2" xfId="19724" xr:uid="{00000000-0005-0000-0000-0000AA440000}"/>
    <cellStyle name="Normal 15 2 3 2 6" xfId="19725" xr:uid="{00000000-0005-0000-0000-0000AB440000}"/>
    <cellStyle name="Normal 15 2 3 2 6 2" xfId="19726" xr:uid="{00000000-0005-0000-0000-0000AC440000}"/>
    <cellStyle name="Normal 15 2 3 2 7" xfId="19727" xr:uid="{00000000-0005-0000-0000-0000AD440000}"/>
    <cellStyle name="Normal 15 2 3 3" xfId="19728" xr:uid="{00000000-0005-0000-0000-0000AE440000}"/>
    <cellStyle name="Normal 15 2 3 3 2" xfId="19729" xr:uid="{00000000-0005-0000-0000-0000AF440000}"/>
    <cellStyle name="Normal 15 2 3 3 2 2" xfId="19730" xr:uid="{00000000-0005-0000-0000-0000B0440000}"/>
    <cellStyle name="Normal 15 2 3 3 2 2 2" xfId="19731" xr:uid="{00000000-0005-0000-0000-0000B1440000}"/>
    <cellStyle name="Normal 15 2 3 3 2 3" xfId="19732" xr:uid="{00000000-0005-0000-0000-0000B2440000}"/>
    <cellStyle name="Normal 15 2 3 3 3" xfId="19733" xr:uid="{00000000-0005-0000-0000-0000B3440000}"/>
    <cellStyle name="Normal 15 2 3 3 3 2" xfId="19734" xr:uid="{00000000-0005-0000-0000-0000B4440000}"/>
    <cellStyle name="Normal 15 2 3 3 3 2 2" xfId="19735" xr:uid="{00000000-0005-0000-0000-0000B5440000}"/>
    <cellStyle name="Normal 15 2 3 3 3 3" xfId="19736" xr:uid="{00000000-0005-0000-0000-0000B6440000}"/>
    <cellStyle name="Normal 15 2 3 3 4" xfId="19737" xr:uid="{00000000-0005-0000-0000-0000B7440000}"/>
    <cellStyle name="Normal 15 2 3 3 4 2" xfId="19738" xr:uid="{00000000-0005-0000-0000-0000B8440000}"/>
    <cellStyle name="Normal 15 2 3 3 4 2 2" xfId="19739" xr:uid="{00000000-0005-0000-0000-0000B9440000}"/>
    <cellStyle name="Normal 15 2 3 3 4 3" xfId="19740" xr:uid="{00000000-0005-0000-0000-0000BA440000}"/>
    <cellStyle name="Normal 15 2 3 3 5" xfId="19741" xr:uid="{00000000-0005-0000-0000-0000BB440000}"/>
    <cellStyle name="Normal 15 2 3 3 5 2" xfId="19742" xr:uid="{00000000-0005-0000-0000-0000BC440000}"/>
    <cellStyle name="Normal 15 2 3 3 6" xfId="19743" xr:uid="{00000000-0005-0000-0000-0000BD440000}"/>
    <cellStyle name="Normal 15 2 3 4" xfId="19744" xr:uid="{00000000-0005-0000-0000-0000BE440000}"/>
    <cellStyle name="Normal 15 2 3 4 2" xfId="19745" xr:uid="{00000000-0005-0000-0000-0000BF440000}"/>
    <cellStyle name="Normal 15 2 3 4 2 2" xfId="19746" xr:uid="{00000000-0005-0000-0000-0000C0440000}"/>
    <cellStyle name="Normal 15 2 3 4 3" xfId="19747" xr:uid="{00000000-0005-0000-0000-0000C1440000}"/>
    <cellStyle name="Normal 15 2 3 5" xfId="19748" xr:uid="{00000000-0005-0000-0000-0000C2440000}"/>
    <cellStyle name="Normal 15 2 3 5 2" xfId="19749" xr:uid="{00000000-0005-0000-0000-0000C3440000}"/>
    <cellStyle name="Normal 15 2 3 5 2 2" xfId="19750" xr:uid="{00000000-0005-0000-0000-0000C4440000}"/>
    <cellStyle name="Normal 15 2 3 5 3" xfId="19751" xr:uid="{00000000-0005-0000-0000-0000C5440000}"/>
    <cellStyle name="Normal 15 2 3 6" xfId="19752" xr:uid="{00000000-0005-0000-0000-0000C6440000}"/>
    <cellStyle name="Normal 15 2 3 6 2" xfId="19753" xr:uid="{00000000-0005-0000-0000-0000C7440000}"/>
    <cellStyle name="Normal 15 2 3 6 2 2" xfId="19754" xr:uid="{00000000-0005-0000-0000-0000C8440000}"/>
    <cellStyle name="Normal 15 2 3 6 3" xfId="19755" xr:uid="{00000000-0005-0000-0000-0000C9440000}"/>
    <cellStyle name="Normal 15 2 3 7" xfId="19756" xr:uid="{00000000-0005-0000-0000-0000CA440000}"/>
    <cellStyle name="Normal 15 2 3 7 2" xfId="19757" xr:uid="{00000000-0005-0000-0000-0000CB440000}"/>
    <cellStyle name="Normal 15 2 3 8" xfId="19758" xr:uid="{00000000-0005-0000-0000-0000CC440000}"/>
    <cellStyle name="Normal 15 2 3 8 2" xfId="19759" xr:uid="{00000000-0005-0000-0000-0000CD440000}"/>
    <cellStyle name="Normal 15 2 3 9" xfId="19760" xr:uid="{00000000-0005-0000-0000-0000CE440000}"/>
    <cellStyle name="Normal 15 2 3 9 2" xfId="19761" xr:uid="{00000000-0005-0000-0000-0000CF440000}"/>
    <cellStyle name="Normal 15 2 4" xfId="19762" xr:uid="{00000000-0005-0000-0000-0000D0440000}"/>
    <cellStyle name="Normal 15 2 4 10" xfId="19763" xr:uid="{00000000-0005-0000-0000-0000D1440000}"/>
    <cellStyle name="Normal 15 2 4 10 2" xfId="19764" xr:uid="{00000000-0005-0000-0000-0000D2440000}"/>
    <cellStyle name="Normal 15 2 4 11" xfId="19765" xr:uid="{00000000-0005-0000-0000-0000D3440000}"/>
    <cellStyle name="Normal 15 2 4 2" xfId="19766" xr:uid="{00000000-0005-0000-0000-0000D4440000}"/>
    <cellStyle name="Normal 15 2 4 2 2" xfId="19767" xr:uid="{00000000-0005-0000-0000-0000D5440000}"/>
    <cellStyle name="Normal 15 2 4 2 2 2" xfId="19768" xr:uid="{00000000-0005-0000-0000-0000D6440000}"/>
    <cellStyle name="Normal 15 2 4 2 2 2 2" xfId="19769" xr:uid="{00000000-0005-0000-0000-0000D7440000}"/>
    <cellStyle name="Normal 15 2 4 2 2 3" xfId="19770" xr:uid="{00000000-0005-0000-0000-0000D8440000}"/>
    <cellStyle name="Normal 15 2 4 2 3" xfId="19771" xr:uid="{00000000-0005-0000-0000-0000D9440000}"/>
    <cellStyle name="Normal 15 2 4 2 3 2" xfId="19772" xr:uid="{00000000-0005-0000-0000-0000DA440000}"/>
    <cellStyle name="Normal 15 2 4 2 3 2 2" xfId="19773" xr:uid="{00000000-0005-0000-0000-0000DB440000}"/>
    <cellStyle name="Normal 15 2 4 2 3 3" xfId="19774" xr:uid="{00000000-0005-0000-0000-0000DC440000}"/>
    <cellStyle name="Normal 15 2 4 2 4" xfId="19775" xr:uid="{00000000-0005-0000-0000-0000DD440000}"/>
    <cellStyle name="Normal 15 2 4 2 4 2" xfId="19776" xr:uid="{00000000-0005-0000-0000-0000DE440000}"/>
    <cellStyle name="Normal 15 2 4 2 4 2 2" xfId="19777" xr:uid="{00000000-0005-0000-0000-0000DF440000}"/>
    <cellStyle name="Normal 15 2 4 2 4 3" xfId="19778" xr:uid="{00000000-0005-0000-0000-0000E0440000}"/>
    <cellStyle name="Normal 15 2 4 2 5" xfId="19779" xr:uid="{00000000-0005-0000-0000-0000E1440000}"/>
    <cellStyle name="Normal 15 2 4 2 5 2" xfId="19780" xr:uid="{00000000-0005-0000-0000-0000E2440000}"/>
    <cellStyle name="Normal 15 2 4 2 6" xfId="19781" xr:uid="{00000000-0005-0000-0000-0000E3440000}"/>
    <cellStyle name="Normal 15 2 4 2 6 2" xfId="19782" xr:uid="{00000000-0005-0000-0000-0000E4440000}"/>
    <cellStyle name="Normal 15 2 4 2 7" xfId="19783" xr:uid="{00000000-0005-0000-0000-0000E5440000}"/>
    <cellStyle name="Normal 15 2 4 3" xfId="19784" xr:uid="{00000000-0005-0000-0000-0000E6440000}"/>
    <cellStyle name="Normal 15 2 4 3 2" xfId="19785" xr:uid="{00000000-0005-0000-0000-0000E7440000}"/>
    <cellStyle name="Normal 15 2 4 3 2 2" xfId="19786" xr:uid="{00000000-0005-0000-0000-0000E8440000}"/>
    <cellStyle name="Normal 15 2 4 3 2 2 2" xfId="19787" xr:uid="{00000000-0005-0000-0000-0000E9440000}"/>
    <cellStyle name="Normal 15 2 4 3 2 3" xfId="19788" xr:uid="{00000000-0005-0000-0000-0000EA440000}"/>
    <cellStyle name="Normal 15 2 4 3 3" xfId="19789" xr:uid="{00000000-0005-0000-0000-0000EB440000}"/>
    <cellStyle name="Normal 15 2 4 3 3 2" xfId="19790" xr:uid="{00000000-0005-0000-0000-0000EC440000}"/>
    <cellStyle name="Normal 15 2 4 3 3 2 2" xfId="19791" xr:uid="{00000000-0005-0000-0000-0000ED440000}"/>
    <cellStyle name="Normal 15 2 4 3 3 3" xfId="19792" xr:uid="{00000000-0005-0000-0000-0000EE440000}"/>
    <cellStyle name="Normal 15 2 4 3 4" xfId="19793" xr:uid="{00000000-0005-0000-0000-0000EF440000}"/>
    <cellStyle name="Normal 15 2 4 3 4 2" xfId="19794" xr:uid="{00000000-0005-0000-0000-0000F0440000}"/>
    <cellStyle name="Normal 15 2 4 3 4 2 2" xfId="19795" xr:uid="{00000000-0005-0000-0000-0000F1440000}"/>
    <cellStyle name="Normal 15 2 4 3 4 3" xfId="19796" xr:uid="{00000000-0005-0000-0000-0000F2440000}"/>
    <cellStyle name="Normal 15 2 4 3 5" xfId="19797" xr:uid="{00000000-0005-0000-0000-0000F3440000}"/>
    <cellStyle name="Normal 15 2 4 3 5 2" xfId="19798" xr:uid="{00000000-0005-0000-0000-0000F4440000}"/>
    <cellStyle name="Normal 15 2 4 3 6" xfId="19799" xr:uid="{00000000-0005-0000-0000-0000F5440000}"/>
    <cellStyle name="Normal 15 2 4 4" xfId="19800" xr:uid="{00000000-0005-0000-0000-0000F6440000}"/>
    <cellStyle name="Normal 15 2 4 4 2" xfId="19801" xr:uid="{00000000-0005-0000-0000-0000F7440000}"/>
    <cellStyle name="Normal 15 2 4 4 2 2" xfId="19802" xr:uid="{00000000-0005-0000-0000-0000F8440000}"/>
    <cellStyle name="Normal 15 2 4 4 3" xfId="19803" xr:uid="{00000000-0005-0000-0000-0000F9440000}"/>
    <cellStyle name="Normal 15 2 4 5" xfId="19804" xr:uid="{00000000-0005-0000-0000-0000FA440000}"/>
    <cellStyle name="Normal 15 2 4 5 2" xfId="19805" xr:uid="{00000000-0005-0000-0000-0000FB440000}"/>
    <cellStyle name="Normal 15 2 4 5 2 2" xfId="19806" xr:uid="{00000000-0005-0000-0000-0000FC440000}"/>
    <cellStyle name="Normal 15 2 4 5 3" xfId="19807" xr:uid="{00000000-0005-0000-0000-0000FD440000}"/>
    <cellStyle name="Normal 15 2 4 6" xfId="19808" xr:uid="{00000000-0005-0000-0000-0000FE440000}"/>
    <cellStyle name="Normal 15 2 4 6 2" xfId="19809" xr:uid="{00000000-0005-0000-0000-0000FF440000}"/>
    <cellStyle name="Normal 15 2 4 6 2 2" xfId="19810" xr:uid="{00000000-0005-0000-0000-000000450000}"/>
    <cellStyle name="Normal 15 2 4 6 3" xfId="19811" xr:uid="{00000000-0005-0000-0000-000001450000}"/>
    <cellStyle name="Normal 15 2 4 7" xfId="19812" xr:uid="{00000000-0005-0000-0000-000002450000}"/>
    <cellStyle name="Normal 15 2 4 7 2" xfId="19813" xr:uid="{00000000-0005-0000-0000-000003450000}"/>
    <cellStyle name="Normal 15 2 4 8" xfId="19814" xr:uid="{00000000-0005-0000-0000-000004450000}"/>
    <cellStyle name="Normal 15 2 4 8 2" xfId="19815" xr:uid="{00000000-0005-0000-0000-000005450000}"/>
    <cellStyle name="Normal 15 2 4 9" xfId="19816" xr:uid="{00000000-0005-0000-0000-000006450000}"/>
    <cellStyle name="Normal 15 2 4 9 2" xfId="19817" xr:uid="{00000000-0005-0000-0000-000007450000}"/>
    <cellStyle name="Normal 15 2 5" xfId="19818" xr:uid="{00000000-0005-0000-0000-000008450000}"/>
    <cellStyle name="Normal 15 2 5 2" xfId="19819" xr:uid="{00000000-0005-0000-0000-000009450000}"/>
    <cellStyle name="Normal 15 2 5 2 2" xfId="19820" xr:uid="{00000000-0005-0000-0000-00000A450000}"/>
    <cellStyle name="Normal 15 2 5 2 2 2" xfId="19821" xr:uid="{00000000-0005-0000-0000-00000B450000}"/>
    <cellStyle name="Normal 15 2 5 2 3" xfId="19822" xr:uid="{00000000-0005-0000-0000-00000C450000}"/>
    <cellStyle name="Normal 15 2 5 3" xfId="19823" xr:uid="{00000000-0005-0000-0000-00000D450000}"/>
    <cellStyle name="Normal 15 2 5 3 2" xfId="19824" xr:uid="{00000000-0005-0000-0000-00000E450000}"/>
    <cellStyle name="Normal 15 2 5 3 2 2" xfId="19825" xr:uid="{00000000-0005-0000-0000-00000F450000}"/>
    <cellStyle name="Normal 15 2 5 3 3" xfId="19826" xr:uid="{00000000-0005-0000-0000-000010450000}"/>
    <cellStyle name="Normal 15 2 5 4" xfId="19827" xr:uid="{00000000-0005-0000-0000-000011450000}"/>
    <cellStyle name="Normal 15 2 5 4 2" xfId="19828" xr:uid="{00000000-0005-0000-0000-000012450000}"/>
    <cellStyle name="Normal 15 2 5 4 2 2" xfId="19829" xr:uid="{00000000-0005-0000-0000-000013450000}"/>
    <cellStyle name="Normal 15 2 5 4 3" xfId="19830" xr:uid="{00000000-0005-0000-0000-000014450000}"/>
    <cellStyle name="Normal 15 2 5 5" xfId="19831" xr:uid="{00000000-0005-0000-0000-000015450000}"/>
    <cellStyle name="Normal 15 2 5 5 2" xfId="19832" xr:uid="{00000000-0005-0000-0000-000016450000}"/>
    <cellStyle name="Normal 15 2 5 6" xfId="19833" xr:uid="{00000000-0005-0000-0000-000017450000}"/>
    <cellStyle name="Normal 15 2 5 6 2" xfId="19834" xr:uid="{00000000-0005-0000-0000-000018450000}"/>
    <cellStyle name="Normal 15 2 5 7" xfId="19835" xr:uid="{00000000-0005-0000-0000-000019450000}"/>
    <cellStyle name="Normal 15 2 6" xfId="19836" xr:uid="{00000000-0005-0000-0000-00001A450000}"/>
    <cellStyle name="Normal 15 2 6 2" xfId="19837" xr:uid="{00000000-0005-0000-0000-00001B450000}"/>
    <cellStyle name="Normal 15 2 6 2 2" xfId="19838" xr:uid="{00000000-0005-0000-0000-00001C450000}"/>
    <cellStyle name="Normal 15 2 6 2 2 2" xfId="19839" xr:uid="{00000000-0005-0000-0000-00001D450000}"/>
    <cellStyle name="Normal 15 2 6 2 3" xfId="19840" xr:uid="{00000000-0005-0000-0000-00001E450000}"/>
    <cellStyle name="Normal 15 2 6 3" xfId="19841" xr:uid="{00000000-0005-0000-0000-00001F450000}"/>
    <cellStyle name="Normal 15 2 6 3 2" xfId="19842" xr:uid="{00000000-0005-0000-0000-000020450000}"/>
    <cellStyle name="Normal 15 2 6 3 2 2" xfId="19843" xr:uid="{00000000-0005-0000-0000-000021450000}"/>
    <cellStyle name="Normal 15 2 6 3 3" xfId="19844" xr:uid="{00000000-0005-0000-0000-000022450000}"/>
    <cellStyle name="Normal 15 2 6 4" xfId="19845" xr:uid="{00000000-0005-0000-0000-000023450000}"/>
    <cellStyle name="Normal 15 2 6 4 2" xfId="19846" xr:uid="{00000000-0005-0000-0000-000024450000}"/>
    <cellStyle name="Normal 15 2 6 4 2 2" xfId="19847" xr:uid="{00000000-0005-0000-0000-000025450000}"/>
    <cellStyle name="Normal 15 2 6 4 3" xfId="19848" xr:uid="{00000000-0005-0000-0000-000026450000}"/>
    <cellStyle name="Normal 15 2 6 5" xfId="19849" xr:uid="{00000000-0005-0000-0000-000027450000}"/>
    <cellStyle name="Normal 15 2 6 5 2" xfId="19850" xr:uid="{00000000-0005-0000-0000-000028450000}"/>
    <cellStyle name="Normal 15 2 6 6" xfId="19851" xr:uid="{00000000-0005-0000-0000-000029450000}"/>
    <cellStyle name="Normal 15 2 7" xfId="19852" xr:uid="{00000000-0005-0000-0000-00002A450000}"/>
    <cellStyle name="Normal 15 2 7 2" xfId="19853" xr:uid="{00000000-0005-0000-0000-00002B450000}"/>
    <cellStyle name="Normal 15 2 7 2 2" xfId="19854" xr:uid="{00000000-0005-0000-0000-00002C450000}"/>
    <cellStyle name="Normal 15 2 7 3" xfId="19855" xr:uid="{00000000-0005-0000-0000-00002D450000}"/>
    <cellStyle name="Normal 15 2 8" xfId="19856" xr:uid="{00000000-0005-0000-0000-00002E450000}"/>
    <cellStyle name="Normal 15 2 8 2" xfId="19857" xr:uid="{00000000-0005-0000-0000-00002F450000}"/>
    <cellStyle name="Normal 15 2 8 2 2" xfId="19858" xr:uid="{00000000-0005-0000-0000-000030450000}"/>
    <cellStyle name="Normal 15 2 8 3" xfId="19859" xr:uid="{00000000-0005-0000-0000-000031450000}"/>
    <cellStyle name="Normal 15 2 9" xfId="19860" xr:uid="{00000000-0005-0000-0000-000032450000}"/>
    <cellStyle name="Normal 15 2 9 2" xfId="19861" xr:uid="{00000000-0005-0000-0000-000033450000}"/>
    <cellStyle name="Normal 15 2 9 2 2" xfId="19862" xr:uid="{00000000-0005-0000-0000-000034450000}"/>
    <cellStyle name="Normal 15 2 9 3" xfId="19863" xr:uid="{00000000-0005-0000-0000-000035450000}"/>
    <cellStyle name="Normal 15 3" xfId="19864" xr:uid="{00000000-0005-0000-0000-000036450000}"/>
    <cellStyle name="Normal 15 3 10" xfId="19865" xr:uid="{00000000-0005-0000-0000-000037450000}"/>
    <cellStyle name="Normal 15 3 10 2" xfId="19866" xr:uid="{00000000-0005-0000-0000-000038450000}"/>
    <cellStyle name="Normal 15 3 11" xfId="19867" xr:uid="{00000000-0005-0000-0000-000039450000}"/>
    <cellStyle name="Normal 15 3 12" xfId="55422" xr:uid="{00000000-0005-0000-0000-00003A450000}"/>
    <cellStyle name="Normal 15 3 2" xfId="19868" xr:uid="{00000000-0005-0000-0000-00003B450000}"/>
    <cellStyle name="Normal 15 3 2 2" xfId="19869" xr:uid="{00000000-0005-0000-0000-00003C450000}"/>
    <cellStyle name="Normal 15 3 2 2 2" xfId="19870" xr:uid="{00000000-0005-0000-0000-00003D450000}"/>
    <cellStyle name="Normal 15 3 2 2 2 2" xfId="19871" xr:uid="{00000000-0005-0000-0000-00003E450000}"/>
    <cellStyle name="Normal 15 3 2 2 3" xfId="19872" xr:uid="{00000000-0005-0000-0000-00003F450000}"/>
    <cellStyle name="Normal 15 3 2 3" xfId="19873" xr:uid="{00000000-0005-0000-0000-000040450000}"/>
    <cellStyle name="Normal 15 3 2 3 2" xfId="19874" xr:uid="{00000000-0005-0000-0000-000041450000}"/>
    <cellStyle name="Normal 15 3 2 3 2 2" xfId="19875" xr:uid="{00000000-0005-0000-0000-000042450000}"/>
    <cellStyle name="Normal 15 3 2 3 3" xfId="19876" xr:uid="{00000000-0005-0000-0000-000043450000}"/>
    <cellStyle name="Normal 15 3 2 4" xfId="19877" xr:uid="{00000000-0005-0000-0000-000044450000}"/>
    <cellStyle name="Normal 15 3 2 4 2" xfId="19878" xr:uid="{00000000-0005-0000-0000-000045450000}"/>
    <cellStyle name="Normal 15 3 2 4 2 2" xfId="19879" xr:uid="{00000000-0005-0000-0000-000046450000}"/>
    <cellStyle name="Normal 15 3 2 4 3" xfId="19880" xr:uid="{00000000-0005-0000-0000-000047450000}"/>
    <cellStyle name="Normal 15 3 2 5" xfId="19881" xr:uid="{00000000-0005-0000-0000-000048450000}"/>
    <cellStyle name="Normal 15 3 2 5 2" xfId="19882" xr:uid="{00000000-0005-0000-0000-000049450000}"/>
    <cellStyle name="Normal 15 3 2 6" xfId="19883" xr:uid="{00000000-0005-0000-0000-00004A450000}"/>
    <cellStyle name="Normal 15 3 2 6 2" xfId="19884" xr:uid="{00000000-0005-0000-0000-00004B450000}"/>
    <cellStyle name="Normal 15 3 2 7" xfId="19885" xr:uid="{00000000-0005-0000-0000-00004C450000}"/>
    <cellStyle name="Normal 15 3 2 8" xfId="55423" xr:uid="{00000000-0005-0000-0000-00004D450000}"/>
    <cellStyle name="Normal 15 3 3" xfId="19886" xr:uid="{00000000-0005-0000-0000-00004E450000}"/>
    <cellStyle name="Normal 15 3 3 2" xfId="19887" xr:uid="{00000000-0005-0000-0000-00004F450000}"/>
    <cellStyle name="Normal 15 3 3 2 2" xfId="19888" xr:uid="{00000000-0005-0000-0000-000050450000}"/>
    <cellStyle name="Normal 15 3 3 2 2 2" xfId="19889" xr:uid="{00000000-0005-0000-0000-000051450000}"/>
    <cellStyle name="Normal 15 3 3 2 3" xfId="19890" xr:uid="{00000000-0005-0000-0000-000052450000}"/>
    <cellStyle name="Normal 15 3 3 2 4" xfId="55425" xr:uid="{00000000-0005-0000-0000-000053450000}"/>
    <cellStyle name="Normal 15 3 3 3" xfId="19891" xr:uid="{00000000-0005-0000-0000-000054450000}"/>
    <cellStyle name="Normal 15 3 3 3 2" xfId="19892" xr:uid="{00000000-0005-0000-0000-000055450000}"/>
    <cellStyle name="Normal 15 3 3 3 2 2" xfId="19893" xr:uid="{00000000-0005-0000-0000-000056450000}"/>
    <cellStyle name="Normal 15 3 3 3 3" xfId="19894" xr:uid="{00000000-0005-0000-0000-000057450000}"/>
    <cellStyle name="Normal 15 3 3 4" xfId="19895" xr:uid="{00000000-0005-0000-0000-000058450000}"/>
    <cellStyle name="Normal 15 3 3 4 2" xfId="19896" xr:uid="{00000000-0005-0000-0000-000059450000}"/>
    <cellStyle name="Normal 15 3 3 4 2 2" xfId="19897" xr:uid="{00000000-0005-0000-0000-00005A450000}"/>
    <cellStyle name="Normal 15 3 3 4 3" xfId="19898" xr:uid="{00000000-0005-0000-0000-00005B450000}"/>
    <cellStyle name="Normal 15 3 3 5" xfId="19899" xr:uid="{00000000-0005-0000-0000-00005C450000}"/>
    <cellStyle name="Normal 15 3 3 5 2" xfId="19900" xr:uid="{00000000-0005-0000-0000-00005D450000}"/>
    <cellStyle name="Normal 15 3 3 6" xfId="19901" xr:uid="{00000000-0005-0000-0000-00005E450000}"/>
    <cellStyle name="Normal 15 3 3 7" xfId="55424" xr:uid="{00000000-0005-0000-0000-00005F450000}"/>
    <cellStyle name="Normal 15 3 4" xfId="19902" xr:uid="{00000000-0005-0000-0000-000060450000}"/>
    <cellStyle name="Normal 15 3 4 2" xfId="19903" xr:uid="{00000000-0005-0000-0000-000061450000}"/>
    <cellStyle name="Normal 15 3 4 2 2" xfId="19904" xr:uid="{00000000-0005-0000-0000-000062450000}"/>
    <cellStyle name="Normal 15 3 4 3" xfId="19905" xr:uid="{00000000-0005-0000-0000-000063450000}"/>
    <cellStyle name="Normal 15 3 5" xfId="19906" xr:uid="{00000000-0005-0000-0000-000064450000}"/>
    <cellStyle name="Normal 15 3 5 2" xfId="19907" xr:uid="{00000000-0005-0000-0000-000065450000}"/>
    <cellStyle name="Normal 15 3 5 2 2" xfId="19908" xr:uid="{00000000-0005-0000-0000-000066450000}"/>
    <cellStyle name="Normal 15 3 5 3" xfId="19909" xr:uid="{00000000-0005-0000-0000-000067450000}"/>
    <cellStyle name="Normal 15 3 6" xfId="19910" xr:uid="{00000000-0005-0000-0000-000068450000}"/>
    <cellStyle name="Normal 15 3 6 2" xfId="19911" xr:uid="{00000000-0005-0000-0000-000069450000}"/>
    <cellStyle name="Normal 15 3 6 2 2" xfId="19912" xr:uid="{00000000-0005-0000-0000-00006A450000}"/>
    <cellStyle name="Normal 15 3 6 3" xfId="19913" xr:uid="{00000000-0005-0000-0000-00006B450000}"/>
    <cellStyle name="Normal 15 3 7" xfId="19914" xr:uid="{00000000-0005-0000-0000-00006C450000}"/>
    <cellStyle name="Normal 15 3 7 2" xfId="19915" xr:uid="{00000000-0005-0000-0000-00006D450000}"/>
    <cellStyle name="Normal 15 3 8" xfId="19916" xr:uid="{00000000-0005-0000-0000-00006E450000}"/>
    <cellStyle name="Normal 15 3 8 2" xfId="19917" xr:uid="{00000000-0005-0000-0000-00006F450000}"/>
    <cellStyle name="Normal 15 3 9" xfId="19918" xr:uid="{00000000-0005-0000-0000-000070450000}"/>
    <cellStyle name="Normal 15 3 9 2" xfId="19919" xr:uid="{00000000-0005-0000-0000-000071450000}"/>
    <cellStyle name="Normal 15 4" xfId="19920" xr:uid="{00000000-0005-0000-0000-000072450000}"/>
    <cellStyle name="Normal 15 4 10" xfId="19921" xr:uid="{00000000-0005-0000-0000-000073450000}"/>
    <cellStyle name="Normal 15 4 10 2" xfId="19922" xr:uid="{00000000-0005-0000-0000-000074450000}"/>
    <cellStyle name="Normal 15 4 11" xfId="19923" xr:uid="{00000000-0005-0000-0000-000075450000}"/>
    <cellStyle name="Normal 15 4 2" xfId="19924" xr:uid="{00000000-0005-0000-0000-000076450000}"/>
    <cellStyle name="Normal 15 4 2 2" xfId="19925" xr:uid="{00000000-0005-0000-0000-000077450000}"/>
    <cellStyle name="Normal 15 4 2 2 2" xfId="19926" xr:uid="{00000000-0005-0000-0000-000078450000}"/>
    <cellStyle name="Normal 15 4 2 2 2 2" xfId="19927" xr:uid="{00000000-0005-0000-0000-000079450000}"/>
    <cellStyle name="Normal 15 4 2 2 3" xfId="19928" xr:uid="{00000000-0005-0000-0000-00007A450000}"/>
    <cellStyle name="Normal 15 4 2 3" xfId="19929" xr:uid="{00000000-0005-0000-0000-00007B450000}"/>
    <cellStyle name="Normal 15 4 2 3 2" xfId="19930" xr:uid="{00000000-0005-0000-0000-00007C450000}"/>
    <cellStyle name="Normal 15 4 2 3 2 2" xfId="19931" xr:uid="{00000000-0005-0000-0000-00007D450000}"/>
    <cellStyle name="Normal 15 4 2 3 3" xfId="19932" xr:uid="{00000000-0005-0000-0000-00007E450000}"/>
    <cellStyle name="Normal 15 4 2 4" xfId="19933" xr:uid="{00000000-0005-0000-0000-00007F450000}"/>
    <cellStyle name="Normal 15 4 2 4 2" xfId="19934" xr:uid="{00000000-0005-0000-0000-000080450000}"/>
    <cellStyle name="Normal 15 4 2 4 2 2" xfId="19935" xr:uid="{00000000-0005-0000-0000-000081450000}"/>
    <cellStyle name="Normal 15 4 2 4 3" xfId="19936" xr:uid="{00000000-0005-0000-0000-000082450000}"/>
    <cellStyle name="Normal 15 4 2 5" xfId="19937" xr:uid="{00000000-0005-0000-0000-000083450000}"/>
    <cellStyle name="Normal 15 4 2 5 2" xfId="19938" xr:uid="{00000000-0005-0000-0000-000084450000}"/>
    <cellStyle name="Normal 15 4 2 6" xfId="19939" xr:uid="{00000000-0005-0000-0000-000085450000}"/>
    <cellStyle name="Normal 15 4 2 6 2" xfId="19940" xr:uid="{00000000-0005-0000-0000-000086450000}"/>
    <cellStyle name="Normal 15 4 2 7" xfId="19941" xr:uid="{00000000-0005-0000-0000-000087450000}"/>
    <cellStyle name="Normal 15 4 3" xfId="19942" xr:uid="{00000000-0005-0000-0000-000088450000}"/>
    <cellStyle name="Normal 15 4 3 2" xfId="19943" xr:uid="{00000000-0005-0000-0000-000089450000}"/>
    <cellStyle name="Normal 15 4 3 2 2" xfId="19944" xr:uid="{00000000-0005-0000-0000-00008A450000}"/>
    <cellStyle name="Normal 15 4 3 2 2 2" xfId="19945" xr:uid="{00000000-0005-0000-0000-00008B450000}"/>
    <cellStyle name="Normal 15 4 3 2 3" xfId="19946" xr:uid="{00000000-0005-0000-0000-00008C450000}"/>
    <cellStyle name="Normal 15 4 3 3" xfId="19947" xr:uid="{00000000-0005-0000-0000-00008D450000}"/>
    <cellStyle name="Normal 15 4 3 3 2" xfId="19948" xr:uid="{00000000-0005-0000-0000-00008E450000}"/>
    <cellStyle name="Normal 15 4 3 3 2 2" xfId="19949" xr:uid="{00000000-0005-0000-0000-00008F450000}"/>
    <cellStyle name="Normal 15 4 3 3 3" xfId="19950" xr:uid="{00000000-0005-0000-0000-000090450000}"/>
    <cellStyle name="Normal 15 4 3 4" xfId="19951" xr:uid="{00000000-0005-0000-0000-000091450000}"/>
    <cellStyle name="Normal 15 4 3 4 2" xfId="19952" xr:uid="{00000000-0005-0000-0000-000092450000}"/>
    <cellStyle name="Normal 15 4 3 4 2 2" xfId="19953" xr:uid="{00000000-0005-0000-0000-000093450000}"/>
    <cellStyle name="Normal 15 4 3 4 3" xfId="19954" xr:uid="{00000000-0005-0000-0000-000094450000}"/>
    <cellStyle name="Normal 15 4 3 5" xfId="19955" xr:uid="{00000000-0005-0000-0000-000095450000}"/>
    <cellStyle name="Normal 15 4 3 5 2" xfId="19956" xr:uid="{00000000-0005-0000-0000-000096450000}"/>
    <cellStyle name="Normal 15 4 3 6" xfId="19957" xr:uid="{00000000-0005-0000-0000-000097450000}"/>
    <cellStyle name="Normal 15 4 4" xfId="19958" xr:uid="{00000000-0005-0000-0000-000098450000}"/>
    <cellStyle name="Normal 15 4 4 2" xfId="19959" xr:uid="{00000000-0005-0000-0000-000099450000}"/>
    <cellStyle name="Normal 15 4 4 2 2" xfId="19960" xr:uid="{00000000-0005-0000-0000-00009A450000}"/>
    <cellStyle name="Normal 15 4 4 3" xfId="19961" xr:uid="{00000000-0005-0000-0000-00009B450000}"/>
    <cellStyle name="Normal 15 4 5" xfId="19962" xr:uid="{00000000-0005-0000-0000-00009C450000}"/>
    <cellStyle name="Normal 15 4 5 2" xfId="19963" xr:uid="{00000000-0005-0000-0000-00009D450000}"/>
    <cellStyle name="Normal 15 4 5 2 2" xfId="19964" xr:uid="{00000000-0005-0000-0000-00009E450000}"/>
    <cellStyle name="Normal 15 4 5 3" xfId="19965" xr:uid="{00000000-0005-0000-0000-00009F450000}"/>
    <cellStyle name="Normal 15 4 6" xfId="19966" xr:uid="{00000000-0005-0000-0000-0000A0450000}"/>
    <cellStyle name="Normal 15 4 6 2" xfId="19967" xr:uid="{00000000-0005-0000-0000-0000A1450000}"/>
    <cellStyle name="Normal 15 4 6 2 2" xfId="19968" xr:uid="{00000000-0005-0000-0000-0000A2450000}"/>
    <cellStyle name="Normal 15 4 6 3" xfId="19969" xr:uid="{00000000-0005-0000-0000-0000A3450000}"/>
    <cellStyle name="Normal 15 4 7" xfId="19970" xr:uid="{00000000-0005-0000-0000-0000A4450000}"/>
    <cellStyle name="Normal 15 4 7 2" xfId="19971" xr:uid="{00000000-0005-0000-0000-0000A5450000}"/>
    <cellStyle name="Normal 15 4 8" xfId="19972" xr:uid="{00000000-0005-0000-0000-0000A6450000}"/>
    <cellStyle name="Normal 15 4 8 2" xfId="19973" xr:uid="{00000000-0005-0000-0000-0000A7450000}"/>
    <cellStyle name="Normal 15 4 9" xfId="19974" xr:uid="{00000000-0005-0000-0000-0000A8450000}"/>
    <cellStyle name="Normal 15 4 9 2" xfId="19975" xr:uid="{00000000-0005-0000-0000-0000A9450000}"/>
    <cellStyle name="Normal 15 5" xfId="19976" xr:uid="{00000000-0005-0000-0000-0000AA450000}"/>
    <cellStyle name="Normal 15 5 10" xfId="19977" xr:uid="{00000000-0005-0000-0000-0000AB450000}"/>
    <cellStyle name="Normal 15 5 10 2" xfId="19978" xr:uid="{00000000-0005-0000-0000-0000AC450000}"/>
    <cellStyle name="Normal 15 5 11" xfId="19979" xr:uid="{00000000-0005-0000-0000-0000AD450000}"/>
    <cellStyle name="Normal 15 5 2" xfId="19980" xr:uid="{00000000-0005-0000-0000-0000AE450000}"/>
    <cellStyle name="Normal 15 5 2 2" xfId="19981" xr:uid="{00000000-0005-0000-0000-0000AF450000}"/>
    <cellStyle name="Normal 15 5 2 2 2" xfId="19982" xr:uid="{00000000-0005-0000-0000-0000B0450000}"/>
    <cellStyle name="Normal 15 5 2 2 2 2" xfId="19983" xr:uid="{00000000-0005-0000-0000-0000B1450000}"/>
    <cellStyle name="Normal 15 5 2 2 3" xfId="19984" xr:uid="{00000000-0005-0000-0000-0000B2450000}"/>
    <cellStyle name="Normal 15 5 2 3" xfId="19985" xr:uid="{00000000-0005-0000-0000-0000B3450000}"/>
    <cellStyle name="Normal 15 5 2 3 2" xfId="19986" xr:uid="{00000000-0005-0000-0000-0000B4450000}"/>
    <cellStyle name="Normal 15 5 2 3 2 2" xfId="19987" xr:uid="{00000000-0005-0000-0000-0000B5450000}"/>
    <cellStyle name="Normal 15 5 2 3 3" xfId="19988" xr:uid="{00000000-0005-0000-0000-0000B6450000}"/>
    <cellStyle name="Normal 15 5 2 4" xfId="19989" xr:uid="{00000000-0005-0000-0000-0000B7450000}"/>
    <cellStyle name="Normal 15 5 2 4 2" xfId="19990" xr:uid="{00000000-0005-0000-0000-0000B8450000}"/>
    <cellStyle name="Normal 15 5 2 4 2 2" xfId="19991" xr:uid="{00000000-0005-0000-0000-0000B9450000}"/>
    <cellStyle name="Normal 15 5 2 4 3" xfId="19992" xr:uid="{00000000-0005-0000-0000-0000BA450000}"/>
    <cellStyle name="Normal 15 5 2 5" xfId="19993" xr:uid="{00000000-0005-0000-0000-0000BB450000}"/>
    <cellStyle name="Normal 15 5 2 5 2" xfId="19994" xr:uid="{00000000-0005-0000-0000-0000BC450000}"/>
    <cellStyle name="Normal 15 5 2 6" xfId="19995" xr:uid="{00000000-0005-0000-0000-0000BD450000}"/>
    <cellStyle name="Normal 15 5 2 6 2" xfId="19996" xr:uid="{00000000-0005-0000-0000-0000BE450000}"/>
    <cellStyle name="Normal 15 5 2 7" xfId="19997" xr:uid="{00000000-0005-0000-0000-0000BF450000}"/>
    <cellStyle name="Normal 15 5 3" xfId="19998" xr:uid="{00000000-0005-0000-0000-0000C0450000}"/>
    <cellStyle name="Normal 15 5 3 2" xfId="19999" xr:uid="{00000000-0005-0000-0000-0000C1450000}"/>
    <cellStyle name="Normal 15 5 3 2 2" xfId="20000" xr:uid="{00000000-0005-0000-0000-0000C2450000}"/>
    <cellStyle name="Normal 15 5 3 2 2 2" xfId="20001" xr:uid="{00000000-0005-0000-0000-0000C3450000}"/>
    <cellStyle name="Normal 15 5 3 2 3" xfId="20002" xr:uid="{00000000-0005-0000-0000-0000C4450000}"/>
    <cellStyle name="Normal 15 5 3 3" xfId="20003" xr:uid="{00000000-0005-0000-0000-0000C5450000}"/>
    <cellStyle name="Normal 15 5 3 3 2" xfId="20004" xr:uid="{00000000-0005-0000-0000-0000C6450000}"/>
    <cellStyle name="Normal 15 5 3 3 2 2" xfId="20005" xr:uid="{00000000-0005-0000-0000-0000C7450000}"/>
    <cellStyle name="Normal 15 5 3 3 3" xfId="20006" xr:uid="{00000000-0005-0000-0000-0000C8450000}"/>
    <cellStyle name="Normal 15 5 3 4" xfId="20007" xr:uid="{00000000-0005-0000-0000-0000C9450000}"/>
    <cellStyle name="Normal 15 5 3 4 2" xfId="20008" xr:uid="{00000000-0005-0000-0000-0000CA450000}"/>
    <cellStyle name="Normal 15 5 3 4 2 2" xfId="20009" xr:uid="{00000000-0005-0000-0000-0000CB450000}"/>
    <cellStyle name="Normal 15 5 3 4 3" xfId="20010" xr:uid="{00000000-0005-0000-0000-0000CC450000}"/>
    <cellStyle name="Normal 15 5 3 5" xfId="20011" xr:uid="{00000000-0005-0000-0000-0000CD450000}"/>
    <cellStyle name="Normal 15 5 3 5 2" xfId="20012" xr:uid="{00000000-0005-0000-0000-0000CE450000}"/>
    <cellStyle name="Normal 15 5 3 6" xfId="20013" xr:uid="{00000000-0005-0000-0000-0000CF450000}"/>
    <cellStyle name="Normal 15 5 4" xfId="20014" xr:uid="{00000000-0005-0000-0000-0000D0450000}"/>
    <cellStyle name="Normal 15 5 4 2" xfId="20015" xr:uid="{00000000-0005-0000-0000-0000D1450000}"/>
    <cellStyle name="Normal 15 5 4 2 2" xfId="20016" xr:uid="{00000000-0005-0000-0000-0000D2450000}"/>
    <cellStyle name="Normal 15 5 4 3" xfId="20017" xr:uid="{00000000-0005-0000-0000-0000D3450000}"/>
    <cellStyle name="Normal 15 5 5" xfId="20018" xr:uid="{00000000-0005-0000-0000-0000D4450000}"/>
    <cellStyle name="Normal 15 5 5 2" xfId="20019" xr:uid="{00000000-0005-0000-0000-0000D5450000}"/>
    <cellStyle name="Normal 15 5 5 2 2" xfId="20020" xr:uid="{00000000-0005-0000-0000-0000D6450000}"/>
    <cellStyle name="Normal 15 5 5 3" xfId="20021" xr:uid="{00000000-0005-0000-0000-0000D7450000}"/>
    <cellStyle name="Normal 15 5 6" xfId="20022" xr:uid="{00000000-0005-0000-0000-0000D8450000}"/>
    <cellStyle name="Normal 15 5 6 2" xfId="20023" xr:uid="{00000000-0005-0000-0000-0000D9450000}"/>
    <cellStyle name="Normal 15 5 6 2 2" xfId="20024" xr:uid="{00000000-0005-0000-0000-0000DA450000}"/>
    <cellStyle name="Normal 15 5 6 3" xfId="20025" xr:uid="{00000000-0005-0000-0000-0000DB450000}"/>
    <cellStyle name="Normal 15 5 7" xfId="20026" xr:uid="{00000000-0005-0000-0000-0000DC450000}"/>
    <cellStyle name="Normal 15 5 7 2" xfId="20027" xr:uid="{00000000-0005-0000-0000-0000DD450000}"/>
    <cellStyle name="Normal 15 5 8" xfId="20028" xr:uid="{00000000-0005-0000-0000-0000DE450000}"/>
    <cellStyle name="Normal 15 5 8 2" xfId="20029" xr:uid="{00000000-0005-0000-0000-0000DF450000}"/>
    <cellStyle name="Normal 15 5 9" xfId="20030" xr:uid="{00000000-0005-0000-0000-0000E0450000}"/>
    <cellStyle name="Normal 15 5 9 2" xfId="20031" xr:uid="{00000000-0005-0000-0000-0000E1450000}"/>
    <cellStyle name="Normal 15 6" xfId="20032" xr:uid="{00000000-0005-0000-0000-0000E2450000}"/>
    <cellStyle name="Normal 15 6 2" xfId="20033" xr:uid="{00000000-0005-0000-0000-0000E3450000}"/>
    <cellStyle name="Normal 15 6 2 2" xfId="20034" xr:uid="{00000000-0005-0000-0000-0000E4450000}"/>
    <cellStyle name="Normal 15 6 2 2 2" xfId="20035" xr:uid="{00000000-0005-0000-0000-0000E5450000}"/>
    <cellStyle name="Normal 15 6 2 2 2 2" xfId="20036" xr:uid="{00000000-0005-0000-0000-0000E6450000}"/>
    <cellStyle name="Normal 15 6 2 2 3" xfId="20037" xr:uid="{00000000-0005-0000-0000-0000E7450000}"/>
    <cellStyle name="Normal 15 6 2 3" xfId="20038" xr:uid="{00000000-0005-0000-0000-0000E8450000}"/>
    <cellStyle name="Normal 15 6 2 3 2" xfId="20039" xr:uid="{00000000-0005-0000-0000-0000E9450000}"/>
    <cellStyle name="Normal 15 6 2 3 2 2" xfId="20040" xr:uid="{00000000-0005-0000-0000-0000EA450000}"/>
    <cellStyle name="Normal 15 6 2 3 3" xfId="20041" xr:uid="{00000000-0005-0000-0000-0000EB450000}"/>
    <cellStyle name="Normal 15 6 2 4" xfId="20042" xr:uid="{00000000-0005-0000-0000-0000EC450000}"/>
    <cellStyle name="Normal 15 6 2 4 2" xfId="20043" xr:uid="{00000000-0005-0000-0000-0000ED450000}"/>
    <cellStyle name="Normal 15 6 2 4 2 2" xfId="20044" xr:uid="{00000000-0005-0000-0000-0000EE450000}"/>
    <cellStyle name="Normal 15 6 2 4 3" xfId="20045" xr:uid="{00000000-0005-0000-0000-0000EF450000}"/>
    <cellStyle name="Normal 15 6 2 5" xfId="20046" xr:uid="{00000000-0005-0000-0000-0000F0450000}"/>
    <cellStyle name="Normal 15 6 2 5 2" xfId="20047" xr:uid="{00000000-0005-0000-0000-0000F1450000}"/>
    <cellStyle name="Normal 15 6 2 6" xfId="20048" xr:uid="{00000000-0005-0000-0000-0000F2450000}"/>
    <cellStyle name="Normal 15 6 2 6 2" xfId="20049" xr:uid="{00000000-0005-0000-0000-0000F3450000}"/>
    <cellStyle name="Normal 15 6 2 7" xfId="20050" xr:uid="{00000000-0005-0000-0000-0000F4450000}"/>
    <cellStyle name="Normal 15 6 3" xfId="20051" xr:uid="{00000000-0005-0000-0000-0000F5450000}"/>
    <cellStyle name="Normal 15 6 3 2" xfId="20052" xr:uid="{00000000-0005-0000-0000-0000F6450000}"/>
    <cellStyle name="Normal 15 6 3 2 2" xfId="20053" xr:uid="{00000000-0005-0000-0000-0000F7450000}"/>
    <cellStyle name="Normal 15 6 3 2 2 2" xfId="20054" xr:uid="{00000000-0005-0000-0000-0000F8450000}"/>
    <cellStyle name="Normal 15 6 3 2 3" xfId="20055" xr:uid="{00000000-0005-0000-0000-0000F9450000}"/>
    <cellStyle name="Normal 15 6 3 3" xfId="20056" xr:uid="{00000000-0005-0000-0000-0000FA450000}"/>
    <cellStyle name="Normal 15 6 3 3 2" xfId="20057" xr:uid="{00000000-0005-0000-0000-0000FB450000}"/>
    <cellStyle name="Normal 15 6 3 3 2 2" xfId="20058" xr:uid="{00000000-0005-0000-0000-0000FC450000}"/>
    <cellStyle name="Normal 15 6 3 3 3" xfId="20059" xr:uid="{00000000-0005-0000-0000-0000FD450000}"/>
    <cellStyle name="Normal 15 6 3 4" xfId="20060" xr:uid="{00000000-0005-0000-0000-0000FE450000}"/>
    <cellStyle name="Normal 15 6 3 4 2" xfId="20061" xr:uid="{00000000-0005-0000-0000-0000FF450000}"/>
    <cellStyle name="Normal 15 6 3 4 2 2" xfId="20062" xr:uid="{00000000-0005-0000-0000-000000460000}"/>
    <cellStyle name="Normal 15 6 3 4 3" xfId="20063" xr:uid="{00000000-0005-0000-0000-000001460000}"/>
    <cellStyle name="Normal 15 6 3 5" xfId="20064" xr:uid="{00000000-0005-0000-0000-000002460000}"/>
    <cellStyle name="Normal 15 6 3 5 2" xfId="20065" xr:uid="{00000000-0005-0000-0000-000003460000}"/>
    <cellStyle name="Normal 15 6 3 6" xfId="20066" xr:uid="{00000000-0005-0000-0000-000004460000}"/>
    <cellStyle name="Normal 15 6 4" xfId="20067" xr:uid="{00000000-0005-0000-0000-000005460000}"/>
    <cellStyle name="Normal 15 6 4 2" xfId="20068" xr:uid="{00000000-0005-0000-0000-000006460000}"/>
    <cellStyle name="Normal 15 6 4 2 2" xfId="20069" xr:uid="{00000000-0005-0000-0000-000007460000}"/>
    <cellStyle name="Normal 15 6 4 3" xfId="20070" xr:uid="{00000000-0005-0000-0000-000008460000}"/>
    <cellStyle name="Normal 15 6 5" xfId="20071" xr:uid="{00000000-0005-0000-0000-000009460000}"/>
    <cellStyle name="Normal 15 6 5 2" xfId="20072" xr:uid="{00000000-0005-0000-0000-00000A460000}"/>
    <cellStyle name="Normal 15 6 5 2 2" xfId="20073" xr:uid="{00000000-0005-0000-0000-00000B460000}"/>
    <cellStyle name="Normal 15 6 5 3" xfId="20074" xr:uid="{00000000-0005-0000-0000-00000C460000}"/>
    <cellStyle name="Normal 15 6 6" xfId="20075" xr:uid="{00000000-0005-0000-0000-00000D460000}"/>
    <cellStyle name="Normal 15 6 6 2" xfId="20076" xr:uid="{00000000-0005-0000-0000-00000E460000}"/>
    <cellStyle name="Normal 15 6 6 2 2" xfId="20077" xr:uid="{00000000-0005-0000-0000-00000F460000}"/>
    <cellStyle name="Normal 15 6 6 3" xfId="20078" xr:uid="{00000000-0005-0000-0000-000010460000}"/>
    <cellStyle name="Normal 15 6 7" xfId="20079" xr:uid="{00000000-0005-0000-0000-000011460000}"/>
    <cellStyle name="Normal 15 6 7 2" xfId="20080" xr:uid="{00000000-0005-0000-0000-000012460000}"/>
    <cellStyle name="Normal 15 6 8" xfId="20081" xr:uid="{00000000-0005-0000-0000-000013460000}"/>
    <cellStyle name="Normal 15 6 8 2" xfId="20082" xr:uid="{00000000-0005-0000-0000-000014460000}"/>
    <cellStyle name="Normal 15 6 9" xfId="20083" xr:uid="{00000000-0005-0000-0000-000015460000}"/>
    <cellStyle name="Normal 15 7" xfId="20084" xr:uid="{00000000-0005-0000-0000-000016460000}"/>
    <cellStyle name="Normal 15 8" xfId="20085" xr:uid="{00000000-0005-0000-0000-000017460000}"/>
    <cellStyle name="Normal 15 9" xfId="20086" xr:uid="{00000000-0005-0000-0000-000018460000}"/>
    <cellStyle name="Normal 15 9 2" xfId="20087" xr:uid="{00000000-0005-0000-0000-000019460000}"/>
    <cellStyle name="Normal 150" xfId="20088" xr:uid="{00000000-0005-0000-0000-00001A460000}"/>
    <cellStyle name="Normal 150 10" xfId="20089" xr:uid="{00000000-0005-0000-0000-00001B460000}"/>
    <cellStyle name="Normal 150 10 2" xfId="20090" xr:uid="{00000000-0005-0000-0000-00001C460000}"/>
    <cellStyle name="Normal 150 11" xfId="20091" xr:uid="{00000000-0005-0000-0000-00001D460000}"/>
    <cellStyle name="Normal 150 2" xfId="20092" xr:uid="{00000000-0005-0000-0000-00001E460000}"/>
    <cellStyle name="Normal 150 2 2" xfId="20093" xr:uid="{00000000-0005-0000-0000-00001F460000}"/>
    <cellStyle name="Normal 150 2 2 2" xfId="20094" xr:uid="{00000000-0005-0000-0000-000020460000}"/>
    <cellStyle name="Normal 150 2 2 2 2" xfId="20095" xr:uid="{00000000-0005-0000-0000-000021460000}"/>
    <cellStyle name="Normal 150 2 2 3" xfId="20096" xr:uid="{00000000-0005-0000-0000-000022460000}"/>
    <cellStyle name="Normal 150 2 3" xfId="20097" xr:uid="{00000000-0005-0000-0000-000023460000}"/>
    <cellStyle name="Normal 150 2 3 2" xfId="20098" xr:uid="{00000000-0005-0000-0000-000024460000}"/>
    <cellStyle name="Normal 150 2 3 2 2" xfId="20099" xr:uid="{00000000-0005-0000-0000-000025460000}"/>
    <cellStyle name="Normal 150 2 3 3" xfId="20100" xr:uid="{00000000-0005-0000-0000-000026460000}"/>
    <cellStyle name="Normal 150 2 4" xfId="20101" xr:uid="{00000000-0005-0000-0000-000027460000}"/>
    <cellStyle name="Normal 150 2 4 2" xfId="20102" xr:uid="{00000000-0005-0000-0000-000028460000}"/>
    <cellStyle name="Normal 150 2 4 2 2" xfId="20103" xr:uid="{00000000-0005-0000-0000-000029460000}"/>
    <cellStyle name="Normal 150 2 4 3" xfId="20104" xr:uid="{00000000-0005-0000-0000-00002A460000}"/>
    <cellStyle name="Normal 150 2 5" xfId="20105" xr:uid="{00000000-0005-0000-0000-00002B460000}"/>
    <cellStyle name="Normal 150 2 5 2" xfId="20106" xr:uid="{00000000-0005-0000-0000-00002C460000}"/>
    <cellStyle name="Normal 150 2 6" xfId="20107" xr:uid="{00000000-0005-0000-0000-00002D460000}"/>
    <cellStyle name="Normal 150 2 6 2" xfId="20108" xr:uid="{00000000-0005-0000-0000-00002E460000}"/>
    <cellStyle name="Normal 150 2 7" xfId="20109" xr:uid="{00000000-0005-0000-0000-00002F460000}"/>
    <cellStyle name="Normal 150 3" xfId="20110" xr:uid="{00000000-0005-0000-0000-000030460000}"/>
    <cellStyle name="Normal 150 3 2" xfId="20111" xr:uid="{00000000-0005-0000-0000-000031460000}"/>
    <cellStyle name="Normal 150 3 2 2" xfId="20112" xr:uid="{00000000-0005-0000-0000-000032460000}"/>
    <cellStyle name="Normal 150 3 2 2 2" xfId="20113" xr:uid="{00000000-0005-0000-0000-000033460000}"/>
    <cellStyle name="Normal 150 3 2 3" xfId="20114" xr:uid="{00000000-0005-0000-0000-000034460000}"/>
    <cellStyle name="Normal 150 3 3" xfId="20115" xr:uid="{00000000-0005-0000-0000-000035460000}"/>
    <cellStyle name="Normal 150 3 3 2" xfId="20116" xr:uid="{00000000-0005-0000-0000-000036460000}"/>
    <cellStyle name="Normal 150 3 3 2 2" xfId="20117" xr:uid="{00000000-0005-0000-0000-000037460000}"/>
    <cellStyle name="Normal 150 3 3 3" xfId="20118" xr:uid="{00000000-0005-0000-0000-000038460000}"/>
    <cellStyle name="Normal 150 3 4" xfId="20119" xr:uid="{00000000-0005-0000-0000-000039460000}"/>
    <cellStyle name="Normal 150 3 4 2" xfId="20120" xr:uid="{00000000-0005-0000-0000-00003A460000}"/>
    <cellStyle name="Normal 150 3 4 2 2" xfId="20121" xr:uid="{00000000-0005-0000-0000-00003B460000}"/>
    <cellStyle name="Normal 150 3 4 3" xfId="20122" xr:uid="{00000000-0005-0000-0000-00003C460000}"/>
    <cellStyle name="Normal 150 3 5" xfId="20123" xr:uid="{00000000-0005-0000-0000-00003D460000}"/>
    <cellStyle name="Normal 150 3 5 2" xfId="20124" xr:uid="{00000000-0005-0000-0000-00003E460000}"/>
    <cellStyle name="Normal 150 3 6" xfId="20125" xr:uid="{00000000-0005-0000-0000-00003F460000}"/>
    <cellStyle name="Normal 150 4" xfId="20126" xr:uid="{00000000-0005-0000-0000-000040460000}"/>
    <cellStyle name="Normal 150 4 2" xfId="20127" xr:uid="{00000000-0005-0000-0000-000041460000}"/>
    <cellStyle name="Normal 150 4 2 2" xfId="20128" xr:uid="{00000000-0005-0000-0000-000042460000}"/>
    <cellStyle name="Normal 150 4 3" xfId="20129" xr:uid="{00000000-0005-0000-0000-000043460000}"/>
    <cellStyle name="Normal 150 5" xfId="20130" xr:uid="{00000000-0005-0000-0000-000044460000}"/>
    <cellStyle name="Normal 150 5 2" xfId="20131" xr:uid="{00000000-0005-0000-0000-000045460000}"/>
    <cellStyle name="Normal 150 5 2 2" xfId="20132" xr:uid="{00000000-0005-0000-0000-000046460000}"/>
    <cellStyle name="Normal 150 5 3" xfId="20133" xr:uid="{00000000-0005-0000-0000-000047460000}"/>
    <cellStyle name="Normal 150 6" xfId="20134" xr:uid="{00000000-0005-0000-0000-000048460000}"/>
    <cellStyle name="Normal 150 6 2" xfId="20135" xr:uid="{00000000-0005-0000-0000-000049460000}"/>
    <cellStyle name="Normal 150 6 2 2" xfId="20136" xr:uid="{00000000-0005-0000-0000-00004A460000}"/>
    <cellStyle name="Normal 150 6 3" xfId="20137" xr:uid="{00000000-0005-0000-0000-00004B460000}"/>
    <cellStyle name="Normal 150 7" xfId="20138" xr:uid="{00000000-0005-0000-0000-00004C460000}"/>
    <cellStyle name="Normal 150 7 2" xfId="20139" xr:uid="{00000000-0005-0000-0000-00004D460000}"/>
    <cellStyle name="Normal 150 8" xfId="20140" xr:uid="{00000000-0005-0000-0000-00004E460000}"/>
    <cellStyle name="Normal 150 8 2" xfId="20141" xr:uid="{00000000-0005-0000-0000-00004F460000}"/>
    <cellStyle name="Normal 150 9" xfId="20142" xr:uid="{00000000-0005-0000-0000-000050460000}"/>
    <cellStyle name="Normal 150 9 2" xfId="20143" xr:uid="{00000000-0005-0000-0000-000051460000}"/>
    <cellStyle name="Normal 151" xfId="20144" xr:uid="{00000000-0005-0000-0000-000052460000}"/>
    <cellStyle name="Normal 151 10" xfId="20145" xr:uid="{00000000-0005-0000-0000-000053460000}"/>
    <cellStyle name="Normal 151 10 2" xfId="20146" xr:uid="{00000000-0005-0000-0000-000054460000}"/>
    <cellStyle name="Normal 151 11" xfId="20147" xr:uid="{00000000-0005-0000-0000-000055460000}"/>
    <cellStyle name="Normal 151 2" xfId="20148" xr:uid="{00000000-0005-0000-0000-000056460000}"/>
    <cellStyle name="Normal 151 2 2" xfId="20149" xr:uid="{00000000-0005-0000-0000-000057460000}"/>
    <cellStyle name="Normal 151 2 2 2" xfId="20150" xr:uid="{00000000-0005-0000-0000-000058460000}"/>
    <cellStyle name="Normal 151 2 2 2 2" xfId="20151" xr:uid="{00000000-0005-0000-0000-000059460000}"/>
    <cellStyle name="Normal 151 2 2 3" xfId="20152" xr:uid="{00000000-0005-0000-0000-00005A460000}"/>
    <cellStyle name="Normal 151 2 3" xfId="20153" xr:uid="{00000000-0005-0000-0000-00005B460000}"/>
    <cellStyle name="Normal 151 2 3 2" xfId="20154" xr:uid="{00000000-0005-0000-0000-00005C460000}"/>
    <cellStyle name="Normal 151 2 3 2 2" xfId="20155" xr:uid="{00000000-0005-0000-0000-00005D460000}"/>
    <cellStyle name="Normal 151 2 3 3" xfId="20156" xr:uid="{00000000-0005-0000-0000-00005E460000}"/>
    <cellStyle name="Normal 151 2 4" xfId="20157" xr:uid="{00000000-0005-0000-0000-00005F460000}"/>
    <cellStyle name="Normal 151 2 4 2" xfId="20158" xr:uid="{00000000-0005-0000-0000-000060460000}"/>
    <cellStyle name="Normal 151 2 4 2 2" xfId="20159" xr:uid="{00000000-0005-0000-0000-000061460000}"/>
    <cellStyle name="Normal 151 2 4 3" xfId="20160" xr:uid="{00000000-0005-0000-0000-000062460000}"/>
    <cellStyle name="Normal 151 2 5" xfId="20161" xr:uid="{00000000-0005-0000-0000-000063460000}"/>
    <cellStyle name="Normal 151 2 5 2" xfId="20162" xr:uid="{00000000-0005-0000-0000-000064460000}"/>
    <cellStyle name="Normal 151 2 6" xfId="20163" xr:uid="{00000000-0005-0000-0000-000065460000}"/>
    <cellStyle name="Normal 151 2 6 2" xfId="20164" xr:uid="{00000000-0005-0000-0000-000066460000}"/>
    <cellStyle name="Normal 151 2 7" xfId="20165" xr:uid="{00000000-0005-0000-0000-000067460000}"/>
    <cellStyle name="Normal 151 3" xfId="20166" xr:uid="{00000000-0005-0000-0000-000068460000}"/>
    <cellStyle name="Normal 151 3 2" xfId="20167" xr:uid="{00000000-0005-0000-0000-000069460000}"/>
    <cellStyle name="Normal 151 3 2 2" xfId="20168" xr:uid="{00000000-0005-0000-0000-00006A460000}"/>
    <cellStyle name="Normal 151 3 2 2 2" xfId="20169" xr:uid="{00000000-0005-0000-0000-00006B460000}"/>
    <cellStyle name="Normal 151 3 2 3" xfId="20170" xr:uid="{00000000-0005-0000-0000-00006C460000}"/>
    <cellStyle name="Normal 151 3 3" xfId="20171" xr:uid="{00000000-0005-0000-0000-00006D460000}"/>
    <cellStyle name="Normal 151 3 3 2" xfId="20172" xr:uid="{00000000-0005-0000-0000-00006E460000}"/>
    <cellStyle name="Normal 151 3 3 2 2" xfId="20173" xr:uid="{00000000-0005-0000-0000-00006F460000}"/>
    <cellStyle name="Normal 151 3 3 3" xfId="20174" xr:uid="{00000000-0005-0000-0000-000070460000}"/>
    <cellStyle name="Normal 151 3 4" xfId="20175" xr:uid="{00000000-0005-0000-0000-000071460000}"/>
    <cellStyle name="Normal 151 3 4 2" xfId="20176" xr:uid="{00000000-0005-0000-0000-000072460000}"/>
    <cellStyle name="Normal 151 3 4 2 2" xfId="20177" xr:uid="{00000000-0005-0000-0000-000073460000}"/>
    <cellStyle name="Normal 151 3 4 3" xfId="20178" xr:uid="{00000000-0005-0000-0000-000074460000}"/>
    <cellStyle name="Normal 151 3 5" xfId="20179" xr:uid="{00000000-0005-0000-0000-000075460000}"/>
    <cellStyle name="Normal 151 3 5 2" xfId="20180" xr:uid="{00000000-0005-0000-0000-000076460000}"/>
    <cellStyle name="Normal 151 3 6" xfId="20181" xr:uid="{00000000-0005-0000-0000-000077460000}"/>
    <cellStyle name="Normal 151 4" xfId="20182" xr:uid="{00000000-0005-0000-0000-000078460000}"/>
    <cellStyle name="Normal 151 4 2" xfId="20183" xr:uid="{00000000-0005-0000-0000-000079460000}"/>
    <cellStyle name="Normal 151 4 2 2" xfId="20184" xr:uid="{00000000-0005-0000-0000-00007A460000}"/>
    <cellStyle name="Normal 151 4 3" xfId="20185" xr:uid="{00000000-0005-0000-0000-00007B460000}"/>
    <cellStyle name="Normal 151 5" xfId="20186" xr:uid="{00000000-0005-0000-0000-00007C460000}"/>
    <cellStyle name="Normal 151 5 2" xfId="20187" xr:uid="{00000000-0005-0000-0000-00007D460000}"/>
    <cellStyle name="Normal 151 5 2 2" xfId="20188" xr:uid="{00000000-0005-0000-0000-00007E460000}"/>
    <cellStyle name="Normal 151 5 3" xfId="20189" xr:uid="{00000000-0005-0000-0000-00007F460000}"/>
    <cellStyle name="Normal 151 6" xfId="20190" xr:uid="{00000000-0005-0000-0000-000080460000}"/>
    <cellStyle name="Normal 151 6 2" xfId="20191" xr:uid="{00000000-0005-0000-0000-000081460000}"/>
    <cellStyle name="Normal 151 6 2 2" xfId="20192" xr:uid="{00000000-0005-0000-0000-000082460000}"/>
    <cellStyle name="Normal 151 6 3" xfId="20193" xr:uid="{00000000-0005-0000-0000-000083460000}"/>
    <cellStyle name="Normal 151 7" xfId="20194" xr:uid="{00000000-0005-0000-0000-000084460000}"/>
    <cellStyle name="Normal 151 7 2" xfId="20195" xr:uid="{00000000-0005-0000-0000-000085460000}"/>
    <cellStyle name="Normal 151 8" xfId="20196" xr:uid="{00000000-0005-0000-0000-000086460000}"/>
    <cellStyle name="Normal 151 8 2" xfId="20197" xr:uid="{00000000-0005-0000-0000-000087460000}"/>
    <cellStyle name="Normal 151 9" xfId="20198" xr:uid="{00000000-0005-0000-0000-000088460000}"/>
    <cellStyle name="Normal 151 9 2" xfId="20199" xr:uid="{00000000-0005-0000-0000-000089460000}"/>
    <cellStyle name="Normal 152" xfId="20200" xr:uid="{00000000-0005-0000-0000-00008A460000}"/>
    <cellStyle name="Normal 152 10" xfId="20201" xr:uid="{00000000-0005-0000-0000-00008B460000}"/>
    <cellStyle name="Normal 152 10 2" xfId="20202" xr:uid="{00000000-0005-0000-0000-00008C460000}"/>
    <cellStyle name="Normal 152 11" xfId="20203" xr:uid="{00000000-0005-0000-0000-00008D460000}"/>
    <cellStyle name="Normal 152 2" xfId="20204" xr:uid="{00000000-0005-0000-0000-00008E460000}"/>
    <cellStyle name="Normal 152 2 2" xfId="20205" xr:uid="{00000000-0005-0000-0000-00008F460000}"/>
    <cellStyle name="Normal 152 2 2 2" xfId="20206" xr:uid="{00000000-0005-0000-0000-000090460000}"/>
    <cellStyle name="Normal 152 2 2 2 2" xfId="20207" xr:uid="{00000000-0005-0000-0000-000091460000}"/>
    <cellStyle name="Normal 152 2 2 3" xfId="20208" xr:uid="{00000000-0005-0000-0000-000092460000}"/>
    <cellStyle name="Normal 152 2 3" xfId="20209" xr:uid="{00000000-0005-0000-0000-000093460000}"/>
    <cellStyle name="Normal 152 2 3 2" xfId="20210" xr:uid="{00000000-0005-0000-0000-000094460000}"/>
    <cellStyle name="Normal 152 2 3 2 2" xfId="20211" xr:uid="{00000000-0005-0000-0000-000095460000}"/>
    <cellStyle name="Normal 152 2 3 3" xfId="20212" xr:uid="{00000000-0005-0000-0000-000096460000}"/>
    <cellStyle name="Normal 152 2 4" xfId="20213" xr:uid="{00000000-0005-0000-0000-000097460000}"/>
    <cellStyle name="Normal 152 2 4 2" xfId="20214" xr:uid="{00000000-0005-0000-0000-000098460000}"/>
    <cellStyle name="Normal 152 2 4 2 2" xfId="20215" xr:uid="{00000000-0005-0000-0000-000099460000}"/>
    <cellStyle name="Normal 152 2 4 3" xfId="20216" xr:uid="{00000000-0005-0000-0000-00009A460000}"/>
    <cellStyle name="Normal 152 2 5" xfId="20217" xr:uid="{00000000-0005-0000-0000-00009B460000}"/>
    <cellStyle name="Normal 152 2 5 2" xfId="20218" xr:uid="{00000000-0005-0000-0000-00009C460000}"/>
    <cellStyle name="Normal 152 2 6" xfId="20219" xr:uid="{00000000-0005-0000-0000-00009D460000}"/>
    <cellStyle name="Normal 152 2 6 2" xfId="20220" xr:uid="{00000000-0005-0000-0000-00009E460000}"/>
    <cellStyle name="Normal 152 2 7" xfId="20221" xr:uid="{00000000-0005-0000-0000-00009F460000}"/>
    <cellStyle name="Normal 152 3" xfId="20222" xr:uid="{00000000-0005-0000-0000-0000A0460000}"/>
    <cellStyle name="Normal 152 3 2" xfId="20223" xr:uid="{00000000-0005-0000-0000-0000A1460000}"/>
    <cellStyle name="Normal 152 3 2 2" xfId="20224" xr:uid="{00000000-0005-0000-0000-0000A2460000}"/>
    <cellStyle name="Normal 152 3 2 2 2" xfId="20225" xr:uid="{00000000-0005-0000-0000-0000A3460000}"/>
    <cellStyle name="Normal 152 3 2 3" xfId="20226" xr:uid="{00000000-0005-0000-0000-0000A4460000}"/>
    <cellStyle name="Normal 152 3 3" xfId="20227" xr:uid="{00000000-0005-0000-0000-0000A5460000}"/>
    <cellStyle name="Normal 152 3 3 2" xfId="20228" xr:uid="{00000000-0005-0000-0000-0000A6460000}"/>
    <cellStyle name="Normal 152 3 3 2 2" xfId="20229" xr:uid="{00000000-0005-0000-0000-0000A7460000}"/>
    <cellStyle name="Normal 152 3 3 3" xfId="20230" xr:uid="{00000000-0005-0000-0000-0000A8460000}"/>
    <cellStyle name="Normal 152 3 4" xfId="20231" xr:uid="{00000000-0005-0000-0000-0000A9460000}"/>
    <cellStyle name="Normal 152 3 4 2" xfId="20232" xr:uid="{00000000-0005-0000-0000-0000AA460000}"/>
    <cellStyle name="Normal 152 3 4 2 2" xfId="20233" xr:uid="{00000000-0005-0000-0000-0000AB460000}"/>
    <cellStyle name="Normal 152 3 4 3" xfId="20234" xr:uid="{00000000-0005-0000-0000-0000AC460000}"/>
    <cellStyle name="Normal 152 3 5" xfId="20235" xr:uid="{00000000-0005-0000-0000-0000AD460000}"/>
    <cellStyle name="Normal 152 3 5 2" xfId="20236" xr:uid="{00000000-0005-0000-0000-0000AE460000}"/>
    <cellStyle name="Normal 152 3 6" xfId="20237" xr:uid="{00000000-0005-0000-0000-0000AF460000}"/>
    <cellStyle name="Normal 152 4" xfId="20238" xr:uid="{00000000-0005-0000-0000-0000B0460000}"/>
    <cellStyle name="Normal 152 4 2" xfId="20239" xr:uid="{00000000-0005-0000-0000-0000B1460000}"/>
    <cellStyle name="Normal 152 4 2 2" xfId="20240" xr:uid="{00000000-0005-0000-0000-0000B2460000}"/>
    <cellStyle name="Normal 152 4 3" xfId="20241" xr:uid="{00000000-0005-0000-0000-0000B3460000}"/>
    <cellStyle name="Normal 152 5" xfId="20242" xr:uid="{00000000-0005-0000-0000-0000B4460000}"/>
    <cellStyle name="Normal 152 5 2" xfId="20243" xr:uid="{00000000-0005-0000-0000-0000B5460000}"/>
    <cellStyle name="Normal 152 5 2 2" xfId="20244" xr:uid="{00000000-0005-0000-0000-0000B6460000}"/>
    <cellStyle name="Normal 152 5 3" xfId="20245" xr:uid="{00000000-0005-0000-0000-0000B7460000}"/>
    <cellStyle name="Normal 152 6" xfId="20246" xr:uid="{00000000-0005-0000-0000-0000B8460000}"/>
    <cellStyle name="Normal 152 6 2" xfId="20247" xr:uid="{00000000-0005-0000-0000-0000B9460000}"/>
    <cellStyle name="Normal 152 6 2 2" xfId="20248" xr:uid="{00000000-0005-0000-0000-0000BA460000}"/>
    <cellStyle name="Normal 152 6 3" xfId="20249" xr:uid="{00000000-0005-0000-0000-0000BB460000}"/>
    <cellStyle name="Normal 152 7" xfId="20250" xr:uid="{00000000-0005-0000-0000-0000BC460000}"/>
    <cellStyle name="Normal 152 7 2" xfId="20251" xr:uid="{00000000-0005-0000-0000-0000BD460000}"/>
    <cellStyle name="Normal 152 8" xfId="20252" xr:uid="{00000000-0005-0000-0000-0000BE460000}"/>
    <cellStyle name="Normal 152 8 2" xfId="20253" xr:uid="{00000000-0005-0000-0000-0000BF460000}"/>
    <cellStyle name="Normal 152 9" xfId="20254" xr:uid="{00000000-0005-0000-0000-0000C0460000}"/>
    <cellStyle name="Normal 152 9 2" xfId="20255" xr:uid="{00000000-0005-0000-0000-0000C1460000}"/>
    <cellStyle name="Normal 153" xfId="20256" xr:uid="{00000000-0005-0000-0000-0000C2460000}"/>
    <cellStyle name="Normal 153 10" xfId="20257" xr:uid="{00000000-0005-0000-0000-0000C3460000}"/>
    <cellStyle name="Normal 153 10 2" xfId="20258" xr:uid="{00000000-0005-0000-0000-0000C4460000}"/>
    <cellStyle name="Normal 153 11" xfId="20259" xr:uid="{00000000-0005-0000-0000-0000C5460000}"/>
    <cellStyle name="Normal 153 2" xfId="20260" xr:uid="{00000000-0005-0000-0000-0000C6460000}"/>
    <cellStyle name="Normal 153 2 2" xfId="20261" xr:uid="{00000000-0005-0000-0000-0000C7460000}"/>
    <cellStyle name="Normal 153 2 2 2" xfId="20262" xr:uid="{00000000-0005-0000-0000-0000C8460000}"/>
    <cellStyle name="Normal 153 2 2 2 2" xfId="20263" xr:uid="{00000000-0005-0000-0000-0000C9460000}"/>
    <cellStyle name="Normal 153 2 2 3" xfId="20264" xr:uid="{00000000-0005-0000-0000-0000CA460000}"/>
    <cellStyle name="Normal 153 2 3" xfId="20265" xr:uid="{00000000-0005-0000-0000-0000CB460000}"/>
    <cellStyle name="Normal 153 2 3 2" xfId="20266" xr:uid="{00000000-0005-0000-0000-0000CC460000}"/>
    <cellStyle name="Normal 153 2 3 2 2" xfId="20267" xr:uid="{00000000-0005-0000-0000-0000CD460000}"/>
    <cellStyle name="Normal 153 2 3 3" xfId="20268" xr:uid="{00000000-0005-0000-0000-0000CE460000}"/>
    <cellStyle name="Normal 153 2 4" xfId="20269" xr:uid="{00000000-0005-0000-0000-0000CF460000}"/>
    <cellStyle name="Normal 153 2 4 2" xfId="20270" xr:uid="{00000000-0005-0000-0000-0000D0460000}"/>
    <cellStyle name="Normal 153 2 4 2 2" xfId="20271" xr:uid="{00000000-0005-0000-0000-0000D1460000}"/>
    <cellStyle name="Normal 153 2 4 3" xfId="20272" xr:uid="{00000000-0005-0000-0000-0000D2460000}"/>
    <cellStyle name="Normal 153 2 5" xfId="20273" xr:uid="{00000000-0005-0000-0000-0000D3460000}"/>
    <cellStyle name="Normal 153 2 5 2" xfId="20274" xr:uid="{00000000-0005-0000-0000-0000D4460000}"/>
    <cellStyle name="Normal 153 2 6" xfId="20275" xr:uid="{00000000-0005-0000-0000-0000D5460000}"/>
    <cellStyle name="Normal 153 2 6 2" xfId="20276" xr:uid="{00000000-0005-0000-0000-0000D6460000}"/>
    <cellStyle name="Normal 153 2 7" xfId="20277" xr:uid="{00000000-0005-0000-0000-0000D7460000}"/>
    <cellStyle name="Normal 153 3" xfId="20278" xr:uid="{00000000-0005-0000-0000-0000D8460000}"/>
    <cellStyle name="Normal 153 3 2" xfId="20279" xr:uid="{00000000-0005-0000-0000-0000D9460000}"/>
    <cellStyle name="Normal 153 3 2 2" xfId="20280" xr:uid="{00000000-0005-0000-0000-0000DA460000}"/>
    <cellStyle name="Normal 153 3 2 2 2" xfId="20281" xr:uid="{00000000-0005-0000-0000-0000DB460000}"/>
    <cellStyle name="Normal 153 3 2 3" xfId="20282" xr:uid="{00000000-0005-0000-0000-0000DC460000}"/>
    <cellStyle name="Normal 153 3 3" xfId="20283" xr:uid="{00000000-0005-0000-0000-0000DD460000}"/>
    <cellStyle name="Normal 153 3 3 2" xfId="20284" xr:uid="{00000000-0005-0000-0000-0000DE460000}"/>
    <cellStyle name="Normal 153 3 3 2 2" xfId="20285" xr:uid="{00000000-0005-0000-0000-0000DF460000}"/>
    <cellStyle name="Normal 153 3 3 3" xfId="20286" xr:uid="{00000000-0005-0000-0000-0000E0460000}"/>
    <cellStyle name="Normal 153 3 4" xfId="20287" xr:uid="{00000000-0005-0000-0000-0000E1460000}"/>
    <cellStyle name="Normal 153 3 4 2" xfId="20288" xr:uid="{00000000-0005-0000-0000-0000E2460000}"/>
    <cellStyle name="Normal 153 3 4 2 2" xfId="20289" xr:uid="{00000000-0005-0000-0000-0000E3460000}"/>
    <cellStyle name="Normal 153 3 4 3" xfId="20290" xr:uid="{00000000-0005-0000-0000-0000E4460000}"/>
    <cellStyle name="Normal 153 3 5" xfId="20291" xr:uid="{00000000-0005-0000-0000-0000E5460000}"/>
    <cellStyle name="Normal 153 3 5 2" xfId="20292" xr:uid="{00000000-0005-0000-0000-0000E6460000}"/>
    <cellStyle name="Normal 153 3 6" xfId="20293" xr:uid="{00000000-0005-0000-0000-0000E7460000}"/>
    <cellStyle name="Normal 153 4" xfId="20294" xr:uid="{00000000-0005-0000-0000-0000E8460000}"/>
    <cellStyle name="Normal 153 4 2" xfId="20295" xr:uid="{00000000-0005-0000-0000-0000E9460000}"/>
    <cellStyle name="Normal 153 4 2 2" xfId="20296" xr:uid="{00000000-0005-0000-0000-0000EA460000}"/>
    <cellStyle name="Normal 153 4 3" xfId="20297" xr:uid="{00000000-0005-0000-0000-0000EB460000}"/>
    <cellStyle name="Normal 153 5" xfId="20298" xr:uid="{00000000-0005-0000-0000-0000EC460000}"/>
    <cellStyle name="Normal 153 5 2" xfId="20299" xr:uid="{00000000-0005-0000-0000-0000ED460000}"/>
    <cellStyle name="Normal 153 5 2 2" xfId="20300" xr:uid="{00000000-0005-0000-0000-0000EE460000}"/>
    <cellStyle name="Normal 153 5 3" xfId="20301" xr:uid="{00000000-0005-0000-0000-0000EF460000}"/>
    <cellStyle name="Normal 153 6" xfId="20302" xr:uid="{00000000-0005-0000-0000-0000F0460000}"/>
    <cellStyle name="Normal 153 6 2" xfId="20303" xr:uid="{00000000-0005-0000-0000-0000F1460000}"/>
    <cellStyle name="Normal 153 6 2 2" xfId="20304" xr:uid="{00000000-0005-0000-0000-0000F2460000}"/>
    <cellStyle name="Normal 153 6 3" xfId="20305" xr:uid="{00000000-0005-0000-0000-0000F3460000}"/>
    <cellStyle name="Normal 153 7" xfId="20306" xr:uid="{00000000-0005-0000-0000-0000F4460000}"/>
    <cellStyle name="Normal 153 7 2" xfId="20307" xr:uid="{00000000-0005-0000-0000-0000F5460000}"/>
    <cellStyle name="Normal 153 8" xfId="20308" xr:uid="{00000000-0005-0000-0000-0000F6460000}"/>
    <cellStyle name="Normal 153 8 2" xfId="20309" xr:uid="{00000000-0005-0000-0000-0000F7460000}"/>
    <cellStyle name="Normal 153 9" xfId="20310" xr:uid="{00000000-0005-0000-0000-0000F8460000}"/>
    <cellStyle name="Normal 153 9 2" xfId="20311" xr:uid="{00000000-0005-0000-0000-0000F9460000}"/>
    <cellStyle name="Normal 154" xfId="20312" xr:uid="{00000000-0005-0000-0000-0000FA460000}"/>
    <cellStyle name="Normal 154 10" xfId="20313" xr:uid="{00000000-0005-0000-0000-0000FB460000}"/>
    <cellStyle name="Normal 154 10 2" xfId="20314" xr:uid="{00000000-0005-0000-0000-0000FC460000}"/>
    <cellStyle name="Normal 154 11" xfId="20315" xr:uid="{00000000-0005-0000-0000-0000FD460000}"/>
    <cellStyle name="Normal 154 2" xfId="20316" xr:uid="{00000000-0005-0000-0000-0000FE460000}"/>
    <cellStyle name="Normal 154 2 2" xfId="20317" xr:uid="{00000000-0005-0000-0000-0000FF460000}"/>
    <cellStyle name="Normal 154 2 2 2" xfId="20318" xr:uid="{00000000-0005-0000-0000-000000470000}"/>
    <cellStyle name="Normal 154 2 2 2 2" xfId="20319" xr:uid="{00000000-0005-0000-0000-000001470000}"/>
    <cellStyle name="Normal 154 2 2 3" xfId="20320" xr:uid="{00000000-0005-0000-0000-000002470000}"/>
    <cellStyle name="Normal 154 2 3" xfId="20321" xr:uid="{00000000-0005-0000-0000-000003470000}"/>
    <cellStyle name="Normal 154 2 3 2" xfId="20322" xr:uid="{00000000-0005-0000-0000-000004470000}"/>
    <cellStyle name="Normal 154 2 3 2 2" xfId="20323" xr:uid="{00000000-0005-0000-0000-000005470000}"/>
    <cellStyle name="Normal 154 2 3 3" xfId="20324" xr:uid="{00000000-0005-0000-0000-000006470000}"/>
    <cellStyle name="Normal 154 2 4" xfId="20325" xr:uid="{00000000-0005-0000-0000-000007470000}"/>
    <cellStyle name="Normal 154 2 4 2" xfId="20326" xr:uid="{00000000-0005-0000-0000-000008470000}"/>
    <cellStyle name="Normal 154 2 4 2 2" xfId="20327" xr:uid="{00000000-0005-0000-0000-000009470000}"/>
    <cellStyle name="Normal 154 2 4 3" xfId="20328" xr:uid="{00000000-0005-0000-0000-00000A470000}"/>
    <cellStyle name="Normal 154 2 5" xfId="20329" xr:uid="{00000000-0005-0000-0000-00000B470000}"/>
    <cellStyle name="Normal 154 2 5 2" xfId="20330" xr:uid="{00000000-0005-0000-0000-00000C470000}"/>
    <cellStyle name="Normal 154 2 6" xfId="20331" xr:uid="{00000000-0005-0000-0000-00000D470000}"/>
    <cellStyle name="Normal 154 2 6 2" xfId="20332" xr:uid="{00000000-0005-0000-0000-00000E470000}"/>
    <cellStyle name="Normal 154 2 7" xfId="20333" xr:uid="{00000000-0005-0000-0000-00000F470000}"/>
    <cellStyle name="Normal 154 3" xfId="20334" xr:uid="{00000000-0005-0000-0000-000010470000}"/>
    <cellStyle name="Normal 154 3 2" xfId="20335" xr:uid="{00000000-0005-0000-0000-000011470000}"/>
    <cellStyle name="Normal 154 3 2 2" xfId="20336" xr:uid="{00000000-0005-0000-0000-000012470000}"/>
    <cellStyle name="Normal 154 3 2 2 2" xfId="20337" xr:uid="{00000000-0005-0000-0000-000013470000}"/>
    <cellStyle name="Normal 154 3 2 3" xfId="20338" xr:uid="{00000000-0005-0000-0000-000014470000}"/>
    <cellStyle name="Normal 154 3 3" xfId="20339" xr:uid="{00000000-0005-0000-0000-000015470000}"/>
    <cellStyle name="Normal 154 3 3 2" xfId="20340" xr:uid="{00000000-0005-0000-0000-000016470000}"/>
    <cellStyle name="Normal 154 3 3 2 2" xfId="20341" xr:uid="{00000000-0005-0000-0000-000017470000}"/>
    <cellStyle name="Normal 154 3 3 3" xfId="20342" xr:uid="{00000000-0005-0000-0000-000018470000}"/>
    <cellStyle name="Normal 154 3 4" xfId="20343" xr:uid="{00000000-0005-0000-0000-000019470000}"/>
    <cellStyle name="Normal 154 3 4 2" xfId="20344" xr:uid="{00000000-0005-0000-0000-00001A470000}"/>
    <cellStyle name="Normal 154 3 4 2 2" xfId="20345" xr:uid="{00000000-0005-0000-0000-00001B470000}"/>
    <cellStyle name="Normal 154 3 4 3" xfId="20346" xr:uid="{00000000-0005-0000-0000-00001C470000}"/>
    <cellStyle name="Normal 154 3 5" xfId="20347" xr:uid="{00000000-0005-0000-0000-00001D470000}"/>
    <cellStyle name="Normal 154 3 5 2" xfId="20348" xr:uid="{00000000-0005-0000-0000-00001E470000}"/>
    <cellStyle name="Normal 154 3 6" xfId="20349" xr:uid="{00000000-0005-0000-0000-00001F470000}"/>
    <cellStyle name="Normal 154 4" xfId="20350" xr:uid="{00000000-0005-0000-0000-000020470000}"/>
    <cellStyle name="Normal 154 4 2" xfId="20351" xr:uid="{00000000-0005-0000-0000-000021470000}"/>
    <cellStyle name="Normal 154 4 2 2" xfId="20352" xr:uid="{00000000-0005-0000-0000-000022470000}"/>
    <cellStyle name="Normal 154 4 3" xfId="20353" xr:uid="{00000000-0005-0000-0000-000023470000}"/>
    <cellStyle name="Normal 154 5" xfId="20354" xr:uid="{00000000-0005-0000-0000-000024470000}"/>
    <cellStyle name="Normal 154 5 2" xfId="20355" xr:uid="{00000000-0005-0000-0000-000025470000}"/>
    <cellStyle name="Normal 154 5 2 2" xfId="20356" xr:uid="{00000000-0005-0000-0000-000026470000}"/>
    <cellStyle name="Normal 154 5 3" xfId="20357" xr:uid="{00000000-0005-0000-0000-000027470000}"/>
    <cellStyle name="Normal 154 6" xfId="20358" xr:uid="{00000000-0005-0000-0000-000028470000}"/>
    <cellStyle name="Normal 154 6 2" xfId="20359" xr:uid="{00000000-0005-0000-0000-000029470000}"/>
    <cellStyle name="Normal 154 6 2 2" xfId="20360" xr:uid="{00000000-0005-0000-0000-00002A470000}"/>
    <cellStyle name="Normal 154 6 3" xfId="20361" xr:uid="{00000000-0005-0000-0000-00002B470000}"/>
    <cellStyle name="Normal 154 7" xfId="20362" xr:uid="{00000000-0005-0000-0000-00002C470000}"/>
    <cellStyle name="Normal 154 7 2" xfId="20363" xr:uid="{00000000-0005-0000-0000-00002D470000}"/>
    <cellStyle name="Normal 154 8" xfId="20364" xr:uid="{00000000-0005-0000-0000-00002E470000}"/>
    <cellStyle name="Normal 154 8 2" xfId="20365" xr:uid="{00000000-0005-0000-0000-00002F470000}"/>
    <cellStyle name="Normal 154 9" xfId="20366" xr:uid="{00000000-0005-0000-0000-000030470000}"/>
    <cellStyle name="Normal 154 9 2" xfId="20367" xr:uid="{00000000-0005-0000-0000-000031470000}"/>
    <cellStyle name="Normal 155" xfId="20368" xr:uid="{00000000-0005-0000-0000-000032470000}"/>
    <cellStyle name="Normal 155 10" xfId="20369" xr:uid="{00000000-0005-0000-0000-000033470000}"/>
    <cellStyle name="Normal 155 10 2" xfId="20370" xr:uid="{00000000-0005-0000-0000-000034470000}"/>
    <cellStyle name="Normal 155 11" xfId="20371" xr:uid="{00000000-0005-0000-0000-000035470000}"/>
    <cellStyle name="Normal 155 2" xfId="20372" xr:uid="{00000000-0005-0000-0000-000036470000}"/>
    <cellStyle name="Normal 155 2 2" xfId="20373" xr:uid="{00000000-0005-0000-0000-000037470000}"/>
    <cellStyle name="Normal 155 2 2 2" xfId="20374" xr:uid="{00000000-0005-0000-0000-000038470000}"/>
    <cellStyle name="Normal 155 2 2 2 2" xfId="20375" xr:uid="{00000000-0005-0000-0000-000039470000}"/>
    <cellStyle name="Normal 155 2 2 3" xfId="20376" xr:uid="{00000000-0005-0000-0000-00003A470000}"/>
    <cellStyle name="Normal 155 2 3" xfId="20377" xr:uid="{00000000-0005-0000-0000-00003B470000}"/>
    <cellStyle name="Normal 155 2 3 2" xfId="20378" xr:uid="{00000000-0005-0000-0000-00003C470000}"/>
    <cellStyle name="Normal 155 2 3 2 2" xfId="20379" xr:uid="{00000000-0005-0000-0000-00003D470000}"/>
    <cellStyle name="Normal 155 2 3 3" xfId="20380" xr:uid="{00000000-0005-0000-0000-00003E470000}"/>
    <cellStyle name="Normal 155 2 4" xfId="20381" xr:uid="{00000000-0005-0000-0000-00003F470000}"/>
    <cellStyle name="Normal 155 2 4 2" xfId="20382" xr:uid="{00000000-0005-0000-0000-000040470000}"/>
    <cellStyle name="Normal 155 2 4 2 2" xfId="20383" xr:uid="{00000000-0005-0000-0000-000041470000}"/>
    <cellStyle name="Normal 155 2 4 3" xfId="20384" xr:uid="{00000000-0005-0000-0000-000042470000}"/>
    <cellStyle name="Normal 155 2 5" xfId="20385" xr:uid="{00000000-0005-0000-0000-000043470000}"/>
    <cellStyle name="Normal 155 2 5 2" xfId="20386" xr:uid="{00000000-0005-0000-0000-000044470000}"/>
    <cellStyle name="Normal 155 2 6" xfId="20387" xr:uid="{00000000-0005-0000-0000-000045470000}"/>
    <cellStyle name="Normal 155 2 6 2" xfId="20388" xr:uid="{00000000-0005-0000-0000-000046470000}"/>
    <cellStyle name="Normal 155 2 7" xfId="20389" xr:uid="{00000000-0005-0000-0000-000047470000}"/>
    <cellStyle name="Normal 155 3" xfId="20390" xr:uid="{00000000-0005-0000-0000-000048470000}"/>
    <cellStyle name="Normal 155 3 2" xfId="20391" xr:uid="{00000000-0005-0000-0000-000049470000}"/>
    <cellStyle name="Normal 155 3 2 2" xfId="20392" xr:uid="{00000000-0005-0000-0000-00004A470000}"/>
    <cellStyle name="Normal 155 3 2 2 2" xfId="20393" xr:uid="{00000000-0005-0000-0000-00004B470000}"/>
    <cellStyle name="Normal 155 3 2 3" xfId="20394" xr:uid="{00000000-0005-0000-0000-00004C470000}"/>
    <cellStyle name="Normal 155 3 3" xfId="20395" xr:uid="{00000000-0005-0000-0000-00004D470000}"/>
    <cellStyle name="Normal 155 3 3 2" xfId="20396" xr:uid="{00000000-0005-0000-0000-00004E470000}"/>
    <cellStyle name="Normal 155 3 3 2 2" xfId="20397" xr:uid="{00000000-0005-0000-0000-00004F470000}"/>
    <cellStyle name="Normal 155 3 3 3" xfId="20398" xr:uid="{00000000-0005-0000-0000-000050470000}"/>
    <cellStyle name="Normal 155 3 4" xfId="20399" xr:uid="{00000000-0005-0000-0000-000051470000}"/>
    <cellStyle name="Normal 155 3 4 2" xfId="20400" xr:uid="{00000000-0005-0000-0000-000052470000}"/>
    <cellStyle name="Normal 155 3 4 2 2" xfId="20401" xr:uid="{00000000-0005-0000-0000-000053470000}"/>
    <cellStyle name="Normal 155 3 4 3" xfId="20402" xr:uid="{00000000-0005-0000-0000-000054470000}"/>
    <cellStyle name="Normal 155 3 5" xfId="20403" xr:uid="{00000000-0005-0000-0000-000055470000}"/>
    <cellStyle name="Normal 155 3 5 2" xfId="20404" xr:uid="{00000000-0005-0000-0000-000056470000}"/>
    <cellStyle name="Normal 155 3 6" xfId="20405" xr:uid="{00000000-0005-0000-0000-000057470000}"/>
    <cellStyle name="Normal 155 4" xfId="20406" xr:uid="{00000000-0005-0000-0000-000058470000}"/>
    <cellStyle name="Normal 155 4 2" xfId="20407" xr:uid="{00000000-0005-0000-0000-000059470000}"/>
    <cellStyle name="Normal 155 4 2 2" xfId="20408" xr:uid="{00000000-0005-0000-0000-00005A470000}"/>
    <cellStyle name="Normal 155 4 3" xfId="20409" xr:uid="{00000000-0005-0000-0000-00005B470000}"/>
    <cellStyle name="Normal 155 5" xfId="20410" xr:uid="{00000000-0005-0000-0000-00005C470000}"/>
    <cellStyle name="Normal 155 5 2" xfId="20411" xr:uid="{00000000-0005-0000-0000-00005D470000}"/>
    <cellStyle name="Normal 155 5 2 2" xfId="20412" xr:uid="{00000000-0005-0000-0000-00005E470000}"/>
    <cellStyle name="Normal 155 5 3" xfId="20413" xr:uid="{00000000-0005-0000-0000-00005F470000}"/>
    <cellStyle name="Normal 155 6" xfId="20414" xr:uid="{00000000-0005-0000-0000-000060470000}"/>
    <cellStyle name="Normal 155 6 2" xfId="20415" xr:uid="{00000000-0005-0000-0000-000061470000}"/>
    <cellStyle name="Normal 155 6 2 2" xfId="20416" xr:uid="{00000000-0005-0000-0000-000062470000}"/>
    <cellStyle name="Normal 155 6 3" xfId="20417" xr:uid="{00000000-0005-0000-0000-000063470000}"/>
    <cellStyle name="Normal 155 7" xfId="20418" xr:uid="{00000000-0005-0000-0000-000064470000}"/>
    <cellStyle name="Normal 155 7 2" xfId="20419" xr:uid="{00000000-0005-0000-0000-000065470000}"/>
    <cellStyle name="Normal 155 8" xfId="20420" xr:uid="{00000000-0005-0000-0000-000066470000}"/>
    <cellStyle name="Normal 155 8 2" xfId="20421" xr:uid="{00000000-0005-0000-0000-000067470000}"/>
    <cellStyle name="Normal 155 9" xfId="20422" xr:uid="{00000000-0005-0000-0000-000068470000}"/>
    <cellStyle name="Normal 155 9 2" xfId="20423" xr:uid="{00000000-0005-0000-0000-000069470000}"/>
    <cellStyle name="Normal 156" xfId="20424" xr:uid="{00000000-0005-0000-0000-00006A470000}"/>
    <cellStyle name="Normal 156 10" xfId="20425" xr:uid="{00000000-0005-0000-0000-00006B470000}"/>
    <cellStyle name="Normal 156 10 2" xfId="20426" xr:uid="{00000000-0005-0000-0000-00006C470000}"/>
    <cellStyle name="Normal 156 11" xfId="20427" xr:uid="{00000000-0005-0000-0000-00006D470000}"/>
    <cellStyle name="Normal 156 2" xfId="20428" xr:uid="{00000000-0005-0000-0000-00006E470000}"/>
    <cellStyle name="Normal 156 2 2" xfId="20429" xr:uid="{00000000-0005-0000-0000-00006F470000}"/>
    <cellStyle name="Normal 156 2 2 2" xfId="20430" xr:uid="{00000000-0005-0000-0000-000070470000}"/>
    <cellStyle name="Normal 156 2 2 2 2" xfId="20431" xr:uid="{00000000-0005-0000-0000-000071470000}"/>
    <cellStyle name="Normal 156 2 2 3" xfId="20432" xr:uid="{00000000-0005-0000-0000-000072470000}"/>
    <cellStyle name="Normal 156 2 3" xfId="20433" xr:uid="{00000000-0005-0000-0000-000073470000}"/>
    <cellStyle name="Normal 156 2 3 2" xfId="20434" xr:uid="{00000000-0005-0000-0000-000074470000}"/>
    <cellStyle name="Normal 156 2 3 2 2" xfId="20435" xr:uid="{00000000-0005-0000-0000-000075470000}"/>
    <cellStyle name="Normal 156 2 3 3" xfId="20436" xr:uid="{00000000-0005-0000-0000-000076470000}"/>
    <cellStyle name="Normal 156 2 4" xfId="20437" xr:uid="{00000000-0005-0000-0000-000077470000}"/>
    <cellStyle name="Normal 156 2 4 2" xfId="20438" xr:uid="{00000000-0005-0000-0000-000078470000}"/>
    <cellStyle name="Normal 156 2 4 2 2" xfId="20439" xr:uid="{00000000-0005-0000-0000-000079470000}"/>
    <cellStyle name="Normal 156 2 4 3" xfId="20440" xr:uid="{00000000-0005-0000-0000-00007A470000}"/>
    <cellStyle name="Normal 156 2 5" xfId="20441" xr:uid="{00000000-0005-0000-0000-00007B470000}"/>
    <cellStyle name="Normal 156 2 5 2" xfId="20442" xr:uid="{00000000-0005-0000-0000-00007C470000}"/>
    <cellStyle name="Normal 156 2 6" xfId="20443" xr:uid="{00000000-0005-0000-0000-00007D470000}"/>
    <cellStyle name="Normal 156 2 6 2" xfId="20444" xr:uid="{00000000-0005-0000-0000-00007E470000}"/>
    <cellStyle name="Normal 156 2 7" xfId="20445" xr:uid="{00000000-0005-0000-0000-00007F470000}"/>
    <cellStyle name="Normal 156 3" xfId="20446" xr:uid="{00000000-0005-0000-0000-000080470000}"/>
    <cellStyle name="Normal 156 3 2" xfId="20447" xr:uid="{00000000-0005-0000-0000-000081470000}"/>
    <cellStyle name="Normal 156 3 2 2" xfId="20448" xr:uid="{00000000-0005-0000-0000-000082470000}"/>
    <cellStyle name="Normal 156 3 2 2 2" xfId="20449" xr:uid="{00000000-0005-0000-0000-000083470000}"/>
    <cellStyle name="Normal 156 3 2 3" xfId="20450" xr:uid="{00000000-0005-0000-0000-000084470000}"/>
    <cellStyle name="Normal 156 3 3" xfId="20451" xr:uid="{00000000-0005-0000-0000-000085470000}"/>
    <cellStyle name="Normal 156 3 3 2" xfId="20452" xr:uid="{00000000-0005-0000-0000-000086470000}"/>
    <cellStyle name="Normal 156 3 3 2 2" xfId="20453" xr:uid="{00000000-0005-0000-0000-000087470000}"/>
    <cellStyle name="Normal 156 3 3 3" xfId="20454" xr:uid="{00000000-0005-0000-0000-000088470000}"/>
    <cellStyle name="Normal 156 3 4" xfId="20455" xr:uid="{00000000-0005-0000-0000-000089470000}"/>
    <cellStyle name="Normal 156 3 4 2" xfId="20456" xr:uid="{00000000-0005-0000-0000-00008A470000}"/>
    <cellStyle name="Normal 156 3 4 2 2" xfId="20457" xr:uid="{00000000-0005-0000-0000-00008B470000}"/>
    <cellStyle name="Normal 156 3 4 3" xfId="20458" xr:uid="{00000000-0005-0000-0000-00008C470000}"/>
    <cellStyle name="Normal 156 3 5" xfId="20459" xr:uid="{00000000-0005-0000-0000-00008D470000}"/>
    <cellStyle name="Normal 156 3 5 2" xfId="20460" xr:uid="{00000000-0005-0000-0000-00008E470000}"/>
    <cellStyle name="Normal 156 3 6" xfId="20461" xr:uid="{00000000-0005-0000-0000-00008F470000}"/>
    <cellStyle name="Normal 156 4" xfId="20462" xr:uid="{00000000-0005-0000-0000-000090470000}"/>
    <cellStyle name="Normal 156 4 2" xfId="20463" xr:uid="{00000000-0005-0000-0000-000091470000}"/>
    <cellStyle name="Normal 156 4 2 2" xfId="20464" xr:uid="{00000000-0005-0000-0000-000092470000}"/>
    <cellStyle name="Normal 156 4 3" xfId="20465" xr:uid="{00000000-0005-0000-0000-000093470000}"/>
    <cellStyle name="Normal 156 5" xfId="20466" xr:uid="{00000000-0005-0000-0000-000094470000}"/>
    <cellStyle name="Normal 156 5 2" xfId="20467" xr:uid="{00000000-0005-0000-0000-000095470000}"/>
    <cellStyle name="Normal 156 5 2 2" xfId="20468" xr:uid="{00000000-0005-0000-0000-000096470000}"/>
    <cellStyle name="Normal 156 5 3" xfId="20469" xr:uid="{00000000-0005-0000-0000-000097470000}"/>
    <cellStyle name="Normal 156 6" xfId="20470" xr:uid="{00000000-0005-0000-0000-000098470000}"/>
    <cellStyle name="Normal 156 6 2" xfId="20471" xr:uid="{00000000-0005-0000-0000-000099470000}"/>
    <cellStyle name="Normal 156 6 2 2" xfId="20472" xr:uid="{00000000-0005-0000-0000-00009A470000}"/>
    <cellStyle name="Normal 156 6 3" xfId="20473" xr:uid="{00000000-0005-0000-0000-00009B470000}"/>
    <cellStyle name="Normal 156 7" xfId="20474" xr:uid="{00000000-0005-0000-0000-00009C470000}"/>
    <cellStyle name="Normal 156 7 2" xfId="20475" xr:uid="{00000000-0005-0000-0000-00009D470000}"/>
    <cellStyle name="Normal 156 8" xfId="20476" xr:uid="{00000000-0005-0000-0000-00009E470000}"/>
    <cellStyle name="Normal 156 8 2" xfId="20477" xr:uid="{00000000-0005-0000-0000-00009F470000}"/>
    <cellStyle name="Normal 156 9" xfId="20478" xr:uid="{00000000-0005-0000-0000-0000A0470000}"/>
    <cellStyle name="Normal 156 9 2" xfId="20479" xr:uid="{00000000-0005-0000-0000-0000A1470000}"/>
    <cellStyle name="Normal 157" xfId="20480" xr:uid="{00000000-0005-0000-0000-0000A2470000}"/>
    <cellStyle name="Normal 157 10" xfId="20481" xr:uid="{00000000-0005-0000-0000-0000A3470000}"/>
    <cellStyle name="Normal 157 10 2" xfId="20482" xr:uid="{00000000-0005-0000-0000-0000A4470000}"/>
    <cellStyle name="Normal 157 11" xfId="20483" xr:uid="{00000000-0005-0000-0000-0000A5470000}"/>
    <cellStyle name="Normal 157 2" xfId="20484" xr:uid="{00000000-0005-0000-0000-0000A6470000}"/>
    <cellStyle name="Normal 157 2 2" xfId="20485" xr:uid="{00000000-0005-0000-0000-0000A7470000}"/>
    <cellStyle name="Normal 157 2 2 2" xfId="20486" xr:uid="{00000000-0005-0000-0000-0000A8470000}"/>
    <cellStyle name="Normal 157 2 2 2 2" xfId="20487" xr:uid="{00000000-0005-0000-0000-0000A9470000}"/>
    <cellStyle name="Normal 157 2 2 3" xfId="20488" xr:uid="{00000000-0005-0000-0000-0000AA470000}"/>
    <cellStyle name="Normal 157 2 3" xfId="20489" xr:uid="{00000000-0005-0000-0000-0000AB470000}"/>
    <cellStyle name="Normal 157 2 3 2" xfId="20490" xr:uid="{00000000-0005-0000-0000-0000AC470000}"/>
    <cellStyle name="Normal 157 2 3 2 2" xfId="20491" xr:uid="{00000000-0005-0000-0000-0000AD470000}"/>
    <cellStyle name="Normal 157 2 3 3" xfId="20492" xr:uid="{00000000-0005-0000-0000-0000AE470000}"/>
    <cellStyle name="Normal 157 2 4" xfId="20493" xr:uid="{00000000-0005-0000-0000-0000AF470000}"/>
    <cellStyle name="Normal 157 2 4 2" xfId="20494" xr:uid="{00000000-0005-0000-0000-0000B0470000}"/>
    <cellStyle name="Normal 157 2 4 2 2" xfId="20495" xr:uid="{00000000-0005-0000-0000-0000B1470000}"/>
    <cellStyle name="Normal 157 2 4 3" xfId="20496" xr:uid="{00000000-0005-0000-0000-0000B2470000}"/>
    <cellStyle name="Normal 157 2 5" xfId="20497" xr:uid="{00000000-0005-0000-0000-0000B3470000}"/>
    <cellStyle name="Normal 157 2 5 2" xfId="20498" xr:uid="{00000000-0005-0000-0000-0000B4470000}"/>
    <cellStyle name="Normal 157 2 6" xfId="20499" xr:uid="{00000000-0005-0000-0000-0000B5470000}"/>
    <cellStyle name="Normal 157 2 6 2" xfId="20500" xr:uid="{00000000-0005-0000-0000-0000B6470000}"/>
    <cellStyle name="Normal 157 2 7" xfId="20501" xr:uid="{00000000-0005-0000-0000-0000B7470000}"/>
    <cellStyle name="Normal 157 3" xfId="20502" xr:uid="{00000000-0005-0000-0000-0000B8470000}"/>
    <cellStyle name="Normal 157 3 2" xfId="20503" xr:uid="{00000000-0005-0000-0000-0000B9470000}"/>
    <cellStyle name="Normal 157 3 2 2" xfId="20504" xr:uid="{00000000-0005-0000-0000-0000BA470000}"/>
    <cellStyle name="Normal 157 3 2 2 2" xfId="20505" xr:uid="{00000000-0005-0000-0000-0000BB470000}"/>
    <cellStyle name="Normal 157 3 2 3" xfId="20506" xr:uid="{00000000-0005-0000-0000-0000BC470000}"/>
    <cellStyle name="Normal 157 3 3" xfId="20507" xr:uid="{00000000-0005-0000-0000-0000BD470000}"/>
    <cellStyle name="Normal 157 3 3 2" xfId="20508" xr:uid="{00000000-0005-0000-0000-0000BE470000}"/>
    <cellStyle name="Normal 157 3 3 2 2" xfId="20509" xr:uid="{00000000-0005-0000-0000-0000BF470000}"/>
    <cellStyle name="Normal 157 3 3 3" xfId="20510" xr:uid="{00000000-0005-0000-0000-0000C0470000}"/>
    <cellStyle name="Normal 157 3 4" xfId="20511" xr:uid="{00000000-0005-0000-0000-0000C1470000}"/>
    <cellStyle name="Normal 157 3 4 2" xfId="20512" xr:uid="{00000000-0005-0000-0000-0000C2470000}"/>
    <cellStyle name="Normal 157 3 4 2 2" xfId="20513" xr:uid="{00000000-0005-0000-0000-0000C3470000}"/>
    <cellStyle name="Normal 157 3 4 3" xfId="20514" xr:uid="{00000000-0005-0000-0000-0000C4470000}"/>
    <cellStyle name="Normal 157 3 5" xfId="20515" xr:uid="{00000000-0005-0000-0000-0000C5470000}"/>
    <cellStyle name="Normal 157 3 5 2" xfId="20516" xr:uid="{00000000-0005-0000-0000-0000C6470000}"/>
    <cellStyle name="Normal 157 3 6" xfId="20517" xr:uid="{00000000-0005-0000-0000-0000C7470000}"/>
    <cellStyle name="Normal 157 4" xfId="20518" xr:uid="{00000000-0005-0000-0000-0000C8470000}"/>
    <cellStyle name="Normal 157 4 2" xfId="20519" xr:uid="{00000000-0005-0000-0000-0000C9470000}"/>
    <cellStyle name="Normal 157 4 2 2" xfId="20520" xr:uid="{00000000-0005-0000-0000-0000CA470000}"/>
    <cellStyle name="Normal 157 4 3" xfId="20521" xr:uid="{00000000-0005-0000-0000-0000CB470000}"/>
    <cellStyle name="Normal 157 5" xfId="20522" xr:uid="{00000000-0005-0000-0000-0000CC470000}"/>
    <cellStyle name="Normal 157 5 2" xfId="20523" xr:uid="{00000000-0005-0000-0000-0000CD470000}"/>
    <cellStyle name="Normal 157 5 2 2" xfId="20524" xr:uid="{00000000-0005-0000-0000-0000CE470000}"/>
    <cellStyle name="Normal 157 5 3" xfId="20525" xr:uid="{00000000-0005-0000-0000-0000CF470000}"/>
    <cellStyle name="Normal 157 6" xfId="20526" xr:uid="{00000000-0005-0000-0000-0000D0470000}"/>
    <cellStyle name="Normal 157 6 2" xfId="20527" xr:uid="{00000000-0005-0000-0000-0000D1470000}"/>
    <cellStyle name="Normal 157 6 2 2" xfId="20528" xr:uid="{00000000-0005-0000-0000-0000D2470000}"/>
    <cellStyle name="Normal 157 6 3" xfId="20529" xr:uid="{00000000-0005-0000-0000-0000D3470000}"/>
    <cellStyle name="Normal 157 7" xfId="20530" xr:uid="{00000000-0005-0000-0000-0000D4470000}"/>
    <cellStyle name="Normal 157 7 2" xfId="20531" xr:uid="{00000000-0005-0000-0000-0000D5470000}"/>
    <cellStyle name="Normal 157 8" xfId="20532" xr:uid="{00000000-0005-0000-0000-0000D6470000}"/>
    <cellStyle name="Normal 157 8 2" xfId="20533" xr:uid="{00000000-0005-0000-0000-0000D7470000}"/>
    <cellStyle name="Normal 157 9" xfId="20534" xr:uid="{00000000-0005-0000-0000-0000D8470000}"/>
    <cellStyle name="Normal 157 9 2" xfId="20535" xr:uid="{00000000-0005-0000-0000-0000D9470000}"/>
    <cellStyle name="Normal 158" xfId="20536" xr:uid="{00000000-0005-0000-0000-0000DA470000}"/>
    <cellStyle name="Normal 158 10" xfId="20537" xr:uid="{00000000-0005-0000-0000-0000DB470000}"/>
    <cellStyle name="Normal 158 10 2" xfId="20538" xr:uid="{00000000-0005-0000-0000-0000DC470000}"/>
    <cellStyle name="Normal 158 11" xfId="20539" xr:uid="{00000000-0005-0000-0000-0000DD470000}"/>
    <cellStyle name="Normal 158 2" xfId="20540" xr:uid="{00000000-0005-0000-0000-0000DE470000}"/>
    <cellStyle name="Normal 158 2 2" xfId="20541" xr:uid="{00000000-0005-0000-0000-0000DF470000}"/>
    <cellStyle name="Normal 158 2 2 2" xfId="20542" xr:uid="{00000000-0005-0000-0000-0000E0470000}"/>
    <cellStyle name="Normal 158 2 2 2 2" xfId="20543" xr:uid="{00000000-0005-0000-0000-0000E1470000}"/>
    <cellStyle name="Normal 158 2 2 3" xfId="20544" xr:uid="{00000000-0005-0000-0000-0000E2470000}"/>
    <cellStyle name="Normal 158 2 3" xfId="20545" xr:uid="{00000000-0005-0000-0000-0000E3470000}"/>
    <cellStyle name="Normal 158 2 3 2" xfId="20546" xr:uid="{00000000-0005-0000-0000-0000E4470000}"/>
    <cellStyle name="Normal 158 2 3 2 2" xfId="20547" xr:uid="{00000000-0005-0000-0000-0000E5470000}"/>
    <cellStyle name="Normal 158 2 3 3" xfId="20548" xr:uid="{00000000-0005-0000-0000-0000E6470000}"/>
    <cellStyle name="Normal 158 2 4" xfId="20549" xr:uid="{00000000-0005-0000-0000-0000E7470000}"/>
    <cellStyle name="Normal 158 2 4 2" xfId="20550" xr:uid="{00000000-0005-0000-0000-0000E8470000}"/>
    <cellStyle name="Normal 158 2 4 2 2" xfId="20551" xr:uid="{00000000-0005-0000-0000-0000E9470000}"/>
    <cellStyle name="Normal 158 2 4 3" xfId="20552" xr:uid="{00000000-0005-0000-0000-0000EA470000}"/>
    <cellStyle name="Normal 158 2 5" xfId="20553" xr:uid="{00000000-0005-0000-0000-0000EB470000}"/>
    <cellStyle name="Normal 158 2 5 2" xfId="20554" xr:uid="{00000000-0005-0000-0000-0000EC470000}"/>
    <cellStyle name="Normal 158 2 6" xfId="20555" xr:uid="{00000000-0005-0000-0000-0000ED470000}"/>
    <cellStyle name="Normal 158 2 6 2" xfId="20556" xr:uid="{00000000-0005-0000-0000-0000EE470000}"/>
    <cellStyle name="Normal 158 2 7" xfId="20557" xr:uid="{00000000-0005-0000-0000-0000EF470000}"/>
    <cellStyle name="Normal 158 3" xfId="20558" xr:uid="{00000000-0005-0000-0000-0000F0470000}"/>
    <cellStyle name="Normal 158 3 2" xfId="20559" xr:uid="{00000000-0005-0000-0000-0000F1470000}"/>
    <cellStyle name="Normal 158 3 2 2" xfId="20560" xr:uid="{00000000-0005-0000-0000-0000F2470000}"/>
    <cellStyle name="Normal 158 3 2 2 2" xfId="20561" xr:uid="{00000000-0005-0000-0000-0000F3470000}"/>
    <cellStyle name="Normal 158 3 2 3" xfId="20562" xr:uid="{00000000-0005-0000-0000-0000F4470000}"/>
    <cellStyle name="Normal 158 3 3" xfId="20563" xr:uid="{00000000-0005-0000-0000-0000F5470000}"/>
    <cellStyle name="Normal 158 3 3 2" xfId="20564" xr:uid="{00000000-0005-0000-0000-0000F6470000}"/>
    <cellStyle name="Normal 158 3 3 2 2" xfId="20565" xr:uid="{00000000-0005-0000-0000-0000F7470000}"/>
    <cellStyle name="Normal 158 3 3 3" xfId="20566" xr:uid="{00000000-0005-0000-0000-0000F8470000}"/>
    <cellStyle name="Normal 158 3 4" xfId="20567" xr:uid="{00000000-0005-0000-0000-0000F9470000}"/>
    <cellStyle name="Normal 158 3 4 2" xfId="20568" xr:uid="{00000000-0005-0000-0000-0000FA470000}"/>
    <cellStyle name="Normal 158 3 4 2 2" xfId="20569" xr:uid="{00000000-0005-0000-0000-0000FB470000}"/>
    <cellStyle name="Normal 158 3 4 3" xfId="20570" xr:uid="{00000000-0005-0000-0000-0000FC470000}"/>
    <cellStyle name="Normal 158 3 5" xfId="20571" xr:uid="{00000000-0005-0000-0000-0000FD470000}"/>
    <cellStyle name="Normal 158 3 5 2" xfId="20572" xr:uid="{00000000-0005-0000-0000-0000FE470000}"/>
    <cellStyle name="Normal 158 3 6" xfId="20573" xr:uid="{00000000-0005-0000-0000-0000FF470000}"/>
    <cellStyle name="Normal 158 4" xfId="20574" xr:uid="{00000000-0005-0000-0000-000000480000}"/>
    <cellStyle name="Normal 158 4 2" xfId="20575" xr:uid="{00000000-0005-0000-0000-000001480000}"/>
    <cellStyle name="Normal 158 4 2 2" xfId="20576" xr:uid="{00000000-0005-0000-0000-000002480000}"/>
    <cellStyle name="Normal 158 4 3" xfId="20577" xr:uid="{00000000-0005-0000-0000-000003480000}"/>
    <cellStyle name="Normal 158 5" xfId="20578" xr:uid="{00000000-0005-0000-0000-000004480000}"/>
    <cellStyle name="Normal 158 5 2" xfId="20579" xr:uid="{00000000-0005-0000-0000-000005480000}"/>
    <cellStyle name="Normal 158 5 2 2" xfId="20580" xr:uid="{00000000-0005-0000-0000-000006480000}"/>
    <cellStyle name="Normal 158 5 3" xfId="20581" xr:uid="{00000000-0005-0000-0000-000007480000}"/>
    <cellStyle name="Normal 158 6" xfId="20582" xr:uid="{00000000-0005-0000-0000-000008480000}"/>
    <cellStyle name="Normal 158 6 2" xfId="20583" xr:uid="{00000000-0005-0000-0000-000009480000}"/>
    <cellStyle name="Normal 158 6 2 2" xfId="20584" xr:uid="{00000000-0005-0000-0000-00000A480000}"/>
    <cellStyle name="Normal 158 6 3" xfId="20585" xr:uid="{00000000-0005-0000-0000-00000B480000}"/>
    <cellStyle name="Normal 158 7" xfId="20586" xr:uid="{00000000-0005-0000-0000-00000C480000}"/>
    <cellStyle name="Normal 158 7 2" xfId="20587" xr:uid="{00000000-0005-0000-0000-00000D480000}"/>
    <cellStyle name="Normal 158 8" xfId="20588" xr:uid="{00000000-0005-0000-0000-00000E480000}"/>
    <cellStyle name="Normal 158 8 2" xfId="20589" xr:uid="{00000000-0005-0000-0000-00000F480000}"/>
    <cellStyle name="Normal 158 9" xfId="20590" xr:uid="{00000000-0005-0000-0000-000010480000}"/>
    <cellStyle name="Normal 158 9 2" xfId="20591" xr:uid="{00000000-0005-0000-0000-000011480000}"/>
    <cellStyle name="Normal 159" xfId="20592" xr:uid="{00000000-0005-0000-0000-000012480000}"/>
    <cellStyle name="Normal 159 10" xfId="20593" xr:uid="{00000000-0005-0000-0000-000013480000}"/>
    <cellStyle name="Normal 159 10 2" xfId="20594" xr:uid="{00000000-0005-0000-0000-000014480000}"/>
    <cellStyle name="Normal 159 11" xfId="20595" xr:uid="{00000000-0005-0000-0000-000015480000}"/>
    <cellStyle name="Normal 159 2" xfId="20596" xr:uid="{00000000-0005-0000-0000-000016480000}"/>
    <cellStyle name="Normal 159 2 2" xfId="20597" xr:uid="{00000000-0005-0000-0000-000017480000}"/>
    <cellStyle name="Normal 159 2 2 2" xfId="20598" xr:uid="{00000000-0005-0000-0000-000018480000}"/>
    <cellStyle name="Normal 159 2 2 2 2" xfId="20599" xr:uid="{00000000-0005-0000-0000-000019480000}"/>
    <cellStyle name="Normal 159 2 2 3" xfId="20600" xr:uid="{00000000-0005-0000-0000-00001A480000}"/>
    <cellStyle name="Normal 159 2 3" xfId="20601" xr:uid="{00000000-0005-0000-0000-00001B480000}"/>
    <cellStyle name="Normal 159 2 3 2" xfId="20602" xr:uid="{00000000-0005-0000-0000-00001C480000}"/>
    <cellStyle name="Normal 159 2 3 2 2" xfId="20603" xr:uid="{00000000-0005-0000-0000-00001D480000}"/>
    <cellStyle name="Normal 159 2 3 3" xfId="20604" xr:uid="{00000000-0005-0000-0000-00001E480000}"/>
    <cellStyle name="Normal 159 2 4" xfId="20605" xr:uid="{00000000-0005-0000-0000-00001F480000}"/>
    <cellStyle name="Normal 159 2 4 2" xfId="20606" xr:uid="{00000000-0005-0000-0000-000020480000}"/>
    <cellStyle name="Normal 159 2 4 2 2" xfId="20607" xr:uid="{00000000-0005-0000-0000-000021480000}"/>
    <cellStyle name="Normal 159 2 4 3" xfId="20608" xr:uid="{00000000-0005-0000-0000-000022480000}"/>
    <cellStyle name="Normal 159 2 5" xfId="20609" xr:uid="{00000000-0005-0000-0000-000023480000}"/>
    <cellStyle name="Normal 159 2 5 2" xfId="20610" xr:uid="{00000000-0005-0000-0000-000024480000}"/>
    <cellStyle name="Normal 159 2 6" xfId="20611" xr:uid="{00000000-0005-0000-0000-000025480000}"/>
    <cellStyle name="Normal 159 2 6 2" xfId="20612" xr:uid="{00000000-0005-0000-0000-000026480000}"/>
    <cellStyle name="Normal 159 2 7" xfId="20613" xr:uid="{00000000-0005-0000-0000-000027480000}"/>
    <cellStyle name="Normal 159 3" xfId="20614" xr:uid="{00000000-0005-0000-0000-000028480000}"/>
    <cellStyle name="Normal 159 3 2" xfId="20615" xr:uid="{00000000-0005-0000-0000-000029480000}"/>
    <cellStyle name="Normal 159 3 2 2" xfId="20616" xr:uid="{00000000-0005-0000-0000-00002A480000}"/>
    <cellStyle name="Normal 159 3 2 2 2" xfId="20617" xr:uid="{00000000-0005-0000-0000-00002B480000}"/>
    <cellStyle name="Normal 159 3 2 3" xfId="20618" xr:uid="{00000000-0005-0000-0000-00002C480000}"/>
    <cellStyle name="Normal 159 3 3" xfId="20619" xr:uid="{00000000-0005-0000-0000-00002D480000}"/>
    <cellStyle name="Normal 159 3 3 2" xfId="20620" xr:uid="{00000000-0005-0000-0000-00002E480000}"/>
    <cellStyle name="Normal 159 3 3 2 2" xfId="20621" xr:uid="{00000000-0005-0000-0000-00002F480000}"/>
    <cellStyle name="Normal 159 3 3 3" xfId="20622" xr:uid="{00000000-0005-0000-0000-000030480000}"/>
    <cellStyle name="Normal 159 3 4" xfId="20623" xr:uid="{00000000-0005-0000-0000-000031480000}"/>
    <cellStyle name="Normal 159 3 4 2" xfId="20624" xr:uid="{00000000-0005-0000-0000-000032480000}"/>
    <cellStyle name="Normal 159 3 4 2 2" xfId="20625" xr:uid="{00000000-0005-0000-0000-000033480000}"/>
    <cellStyle name="Normal 159 3 4 3" xfId="20626" xr:uid="{00000000-0005-0000-0000-000034480000}"/>
    <cellStyle name="Normal 159 3 5" xfId="20627" xr:uid="{00000000-0005-0000-0000-000035480000}"/>
    <cellStyle name="Normal 159 3 5 2" xfId="20628" xr:uid="{00000000-0005-0000-0000-000036480000}"/>
    <cellStyle name="Normal 159 3 6" xfId="20629" xr:uid="{00000000-0005-0000-0000-000037480000}"/>
    <cellStyle name="Normal 159 4" xfId="20630" xr:uid="{00000000-0005-0000-0000-000038480000}"/>
    <cellStyle name="Normal 159 4 2" xfId="20631" xr:uid="{00000000-0005-0000-0000-000039480000}"/>
    <cellStyle name="Normal 159 4 2 2" xfId="20632" xr:uid="{00000000-0005-0000-0000-00003A480000}"/>
    <cellStyle name="Normal 159 4 3" xfId="20633" xr:uid="{00000000-0005-0000-0000-00003B480000}"/>
    <cellStyle name="Normal 159 5" xfId="20634" xr:uid="{00000000-0005-0000-0000-00003C480000}"/>
    <cellStyle name="Normal 159 5 2" xfId="20635" xr:uid="{00000000-0005-0000-0000-00003D480000}"/>
    <cellStyle name="Normal 159 5 2 2" xfId="20636" xr:uid="{00000000-0005-0000-0000-00003E480000}"/>
    <cellStyle name="Normal 159 5 3" xfId="20637" xr:uid="{00000000-0005-0000-0000-00003F480000}"/>
    <cellStyle name="Normal 159 6" xfId="20638" xr:uid="{00000000-0005-0000-0000-000040480000}"/>
    <cellStyle name="Normal 159 6 2" xfId="20639" xr:uid="{00000000-0005-0000-0000-000041480000}"/>
    <cellStyle name="Normal 159 6 2 2" xfId="20640" xr:uid="{00000000-0005-0000-0000-000042480000}"/>
    <cellStyle name="Normal 159 6 3" xfId="20641" xr:uid="{00000000-0005-0000-0000-000043480000}"/>
    <cellStyle name="Normal 159 7" xfId="20642" xr:uid="{00000000-0005-0000-0000-000044480000}"/>
    <cellStyle name="Normal 159 7 2" xfId="20643" xr:uid="{00000000-0005-0000-0000-000045480000}"/>
    <cellStyle name="Normal 159 8" xfId="20644" xr:uid="{00000000-0005-0000-0000-000046480000}"/>
    <cellStyle name="Normal 159 8 2" xfId="20645" xr:uid="{00000000-0005-0000-0000-000047480000}"/>
    <cellStyle name="Normal 159 9" xfId="20646" xr:uid="{00000000-0005-0000-0000-000048480000}"/>
    <cellStyle name="Normal 159 9 2" xfId="20647" xr:uid="{00000000-0005-0000-0000-000049480000}"/>
    <cellStyle name="Normal 16" xfId="1027" xr:uid="{00000000-0005-0000-0000-00004A480000}"/>
    <cellStyle name="Normal 16 10" xfId="20648" xr:uid="{00000000-0005-0000-0000-00004B480000}"/>
    <cellStyle name="Normal 16 10 2" xfId="20649" xr:uid="{00000000-0005-0000-0000-00004C480000}"/>
    <cellStyle name="Normal 16 10 2 2" xfId="20650" xr:uid="{00000000-0005-0000-0000-00004D480000}"/>
    <cellStyle name="Normal 16 10 2 2 2" xfId="20651" xr:uid="{00000000-0005-0000-0000-00004E480000}"/>
    <cellStyle name="Normal 16 10 2 3" xfId="20652" xr:uid="{00000000-0005-0000-0000-00004F480000}"/>
    <cellStyle name="Normal 16 10 3" xfId="20653" xr:uid="{00000000-0005-0000-0000-000050480000}"/>
    <cellStyle name="Normal 16 10 3 2" xfId="20654" xr:uid="{00000000-0005-0000-0000-000051480000}"/>
    <cellStyle name="Normal 16 10 3 2 2" xfId="20655" xr:uid="{00000000-0005-0000-0000-000052480000}"/>
    <cellStyle name="Normal 16 10 3 3" xfId="20656" xr:uid="{00000000-0005-0000-0000-000053480000}"/>
    <cellStyle name="Normal 16 10 4" xfId="20657" xr:uid="{00000000-0005-0000-0000-000054480000}"/>
    <cellStyle name="Normal 16 10 4 2" xfId="20658" xr:uid="{00000000-0005-0000-0000-000055480000}"/>
    <cellStyle name="Normal 16 10 4 2 2" xfId="20659" xr:uid="{00000000-0005-0000-0000-000056480000}"/>
    <cellStyle name="Normal 16 10 4 3" xfId="20660" xr:uid="{00000000-0005-0000-0000-000057480000}"/>
    <cellStyle name="Normal 16 10 5" xfId="20661" xr:uid="{00000000-0005-0000-0000-000058480000}"/>
    <cellStyle name="Normal 16 10 5 2" xfId="20662" xr:uid="{00000000-0005-0000-0000-000059480000}"/>
    <cellStyle name="Normal 16 10 6" xfId="20663" xr:uid="{00000000-0005-0000-0000-00005A480000}"/>
    <cellStyle name="Normal 16 11" xfId="20664" xr:uid="{00000000-0005-0000-0000-00005B480000}"/>
    <cellStyle name="Normal 16 11 2" xfId="20665" xr:uid="{00000000-0005-0000-0000-00005C480000}"/>
    <cellStyle name="Normal 16 11 2 2" xfId="20666" xr:uid="{00000000-0005-0000-0000-00005D480000}"/>
    <cellStyle name="Normal 16 11 2 2 2" xfId="20667" xr:uid="{00000000-0005-0000-0000-00005E480000}"/>
    <cellStyle name="Normal 16 11 2 3" xfId="20668" xr:uid="{00000000-0005-0000-0000-00005F480000}"/>
    <cellStyle name="Normal 16 11 3" xfId="20669" xr:uid="{00000000-0005-0000-0000-000060480000}"/>
    <cellStyle name="Normal 16 11 3 2" xfId="20670" xr:uid="{00000000-0005-0000-0000-000061480000}"/>
    <cellStyle name="Normal 16 11 3 2 2" xfId="20671" xr:uid="{00000000-0005-0000-0000-000062480000}"/>
    <cellStyle name="Normal 16 11 3 3" xfId="20672" xr:uid="{00000000-0005-0000-0000-000063480000}"/>
    <cellStyle name="Normal 16 11 4" xfId="20673" xr:uid="{00000000-0005-0000-0000-000064480000}"/>
    <cellStyle name="Normal 16 11 4 2" xfId="20674" xr:uid="{00000000-0005-0000-0000-000065480000}"/>
    <cellStyle name="Normal 16 11 4 2 2" xfId="20675" xr:uid="{00000000-0005-0000-0000-000066480000}"/>
    <cellStyle name="Normal 16 11 4 3" xfId="20676" xr:uid="{00000000-0005-0000-0000-000067480000}"/>
    <cellStyle name="Normal 16 11 5" xfId="20677" xr:uid="{00000000-0005-0000-0000-000068480000}"/>
    <cellStyle name="Normal 16 11 5 2" xfId="20678" xr:uid="{00000000-0005-0000-0000-000069480000}"/>
    <cellStyle name="Normal 16 11 6" xfId="20679" xr:uid="{00000000-0005-0000-0000-00006A480000}"/>
    <cellStyle name="Normal 16 12" xfId="20680" xr:uid="{00000000-0005-0000-0000-00006B480000}"/>
    <cellStyle name="Normal 16 12 2" xfId="20681" xr:uid="{00000000-0005-0000-0000-00006C480000}"/>
    <cellStyle name="Normal 16 12 2 2" xfId="20682" xr:uid="{00000000-0005-0000-0000-00006D480000}"/>
    <cellStyle name="Normal 16 12 3" xfId="20683" xr:uid="{00000000-0005-0000-0000-00006E480000}"/>
    <cellStyle name="Normal 16 13" xfId="20684" xr:uid="{00000000-0005-0000-0000-00006F480000}"/>
    <cellStyle name="Normal 16 13 2" xfId="20685" xr:uid="{00000000-0005-0000-0000-000070480000}"/>
    <cellStyle name="Normal 16 13 2 2" xfId="20686" xr:uid="{00000000-0005-0000-0000-000071480000}"/>
    <cellStyle name="Normal 16 13 3" xfId="20687" xr:uid="{00000000-0005-0000-0000-000072480000}"/>
    <cellStyle name="Normal 16 14" xfId="20688" xr:uid="{00000000-0005-0000-0000-000073480000}"/>
    <cellStyle name="Normal 16 14 2" xfId="20689" xr:uid="{00000000-0005-0000-0000-000074480000}"/>
    <cellStyle name="Normal 16 14 2 2" xfId="20690" xr:uid="{00000000-0005-0000-0000-000075480000}"/>
    <cellStyle name="Normal 16 14 3" xfId="20691" xr:uid="{00000000-0005-0000-0000-000076480000}"/>
    <cellStyle name="Normal 16 15" xfId="20692" xr:uid="{00000000-0005-0000-0000-000077480000}"/>
    <cellStyle name="Normal 16 15 2" xfId="20693" xr:uid="{00000000-0005-0000-0000-000078480000}"/>
    <cellStyle name="Normal 16 15 2 2" xfId="20694" xr:uid="{00000000-0005-0000-0000-000079480000}"/>
    <cellStyle name="Normal 16 15 3" xfId="20695" xr:uid="{00000000-0005-0000-0000-00007A480000}"/>
    <cellStyle name="Normal 16 16" xfId="20696" xr:uid="{00000000-0005-0000-0000-00007B480000}"/>
    <cellStyle name="Normal 16 16 2" xfId="20697" xr:uid="{00000000-0005-0000-0000-00007C480000}"/>
    <cellStyle name="Normal 16 17" xfId="20698" xr:uid="{00000000-0005-0000-0000-00007D480000}"/>
    <cellStyle name="Normal 16 17 2" xfId="20699" xr:uid="{00000000-0005-0000-0000-00007E480000}"/>
    <cellStyle name="Normal 16 18" xfId="20700" xr:uid="{00000000-0005-0000-0000-00007F480000}"/>
    <cellStyle name="Normal 16 19" xfId="20701" xr:uid="{00000000-0005-0000-0000-000080480000}"/>
    <cellStyle name="Normal 16 19 2" xfId="20702" xr:uid="{00000000-0005-0000-0000-000081480000}"/>
    <cellStyle name="Normal 16 2" xfId="20703" xr:uid="{00000000-0005-0000-0000-000082480000}"/>
    <cellStyle name="Normal 16 2 10" xfId="20704" xr:uid="{00000000-0005-0000-0000-000083480000}"/>
    <cellStyle name="Normal 16 2 10 2" xfId="20705" xr:uid="{00000000-0005-0000-0000-000084480000}"/>
    <cellStyle name="Normal 16 2 10 2 2" xfId="20706" xr:uid="{00000000-0005-0000-0000-000085480000}"/>
    <cellStyle name="Normal 16 2 10 2 2 2" xfId="20707" xr:uid="{00000000-0005-0000-0000-000086480000}"/>
    <cellStyle name="Normal 16 2 10 2 3" xfId="20708" xr:uid="{00000000-0005-0000-0000-000087480000}"/>
    <cellStyle name="Normal 16 2 10 3" xfId="20709" xr:uid="{00000000-0005-0000-0000-000088480000}"/>
    <cellStyle name="Normal 16 2 10 3 2" xfId="20710" xr:uid="{00000000-0005-0000-0000-000089480000}"/>
    <cellStyle name="Normal 16 2 10 3 2 2" xfId="20711" xr:uid="{00000000-0005-0000-0000-00008A480000}"/>
    <cellStyle name="Normal 16 2 10 3 3" xfId="20712" xr:uid="{00000000-0005-0000-0000-00008B480000}"/>
    <cellStyle name="Normal 16 2 10 4" xfId="20713" xr:uid="{00000000-0005-0000-0000-00008C480000}"/>
    <cellStyle name="Normal 16 2 10 4 2" xfId="20714" xr:uid="{00000000-0005-0000-0000-00008D480000}"/>
    <cellStyle name="Normal 16 2 10 4 2 2" xfId="20715" xr:uid="{00000000-0005-0000-0000-00008E480000}"/>
    <cellStyle name="Normal 16 2 10 4 3" xfId="20716" xr:uid="{00000000-0005-0000-0000-00008F480000}"/>
    <cellStyle name="Normal 16 2 10 5" xfId="20717" xr:uid="{00000000-0005-0000-0000-000090480000}"/>
    <cellStyle name="Normal 16 2 10 5 2" xfId="20718" xr:uid="{00000000-0005-0000-0000-000091480000}"/>
    <cellStyle name="Normal 16 2 10 6" xfId="20719" xr:uid="{00000000-0005-0000-0000-000092480000}"/>
    <cellStyle name="Normal 16 2 11" xfId="20720" xr:uid="{00000000-0005-0000-0000-000093480000}"/>
    <cellStyle name="Normal 16 2 11 2" xfId="20721" xr:uid="{00000000-0005-0000-0000-000094480000}"/>
    <cellStyle name="Normal 16 2 11 2 2" xfId="20722" xr:uid="{00000000-0005-0000-0000-000095480000}"/>
    <cellStyle name="Normal 16 2 11 3" xfId="20723" xr:uid="{00000000-0005-0000-0000-000096480000}"/>
    <cellStyle name="Normal 16 2 12" xfId="20724" xr:uid="{00000000-0005-0000-0000-000097480000}"/>
    <cellStyle name="Normal 16 2 12 2" xfId="20725" xr:uid="{00000000-0005-0000-0000-000098480000}"/>
    <cellStyle name="Normal 16 2 12 2 2" xfId="20726" xr:uid="{00000000-0005-0000-0000-000099480000}"/>
    <cellStyle name="Normal 16 2 12 3" xfId="20727" xr:uid="{00000000-0005-0000-0000-00009A480000}"/>
    <cellStyle name="Normal 16 2 13" xfId="20728" xr:uid="{00000000-0005-0000-0000-00009B480000}"/>
    <cellStyle name="Normal 16 2 13 2" xfId="20729" xr:uid="{00000000-0005-0000-0000-00009C480000}"/>
    <cellStyle name="Normal 16 2 13 2 2" xfId="20730" xr:uid="{00000000-0005-0000-0000-00009D480000}"/>
    <cellStyle name="Normal 16 2 13 3" xfId="20731" xr:uid="{00000000-0005-0000-0000-00009E480000}"/>
    <cellStyle name="Normal 16 2 14" xfId="20732" xr:uid="{00000000-0005-0000-0000-00009F480000}"/>
    <cellStyle name="Normal 16 2 14 2" xfId="20733" xr:uid="{00000000-0005-0000-0000-0000A0480000}"/>
    <cellStyle name="Normal 16 2 14 2 2" xfId="20734" xr:uid="{00000000-0005-0000-0000-0000A1480000}"/>
    <cellStyle name="Normal 16 2 14 3" xfId="20735" xr:uid="{00000000-0005-0000-0000-0000A2480000}"/>
    <cellStyle name="Normal 16 2 15" xfId="20736" xr:uid="{00000000-0005-0000-0000-0000A3480000}"/>
    <cellStyle name="Normal 16 2 15 2" xfId="20737" xr:uid="{00000000-0005-0000-0000-0000A4480000}"/>
    <cellStyle name="Normal 16 2 16" xfId="20738" xr:uid="{00000000-0005-0000-0000-0000A5480000}"/>
    <cellStyle name="Normal 16 2 16 2" xfId="20739" xr:uid="{00000000-0005-0000-0000-0000A6480000}"/>
    <cellStyle name="Normal 16 2 17" xfId="20740" xr:uid="{00000000-0005-0000-0000-0000A7480000}"/>
    <cellStyle name="Normal 16 2 17 2" xfId="20741" xr:uid="{00000000-0005-0000-0000-0000A8480000}"/>
    <cellStyle name="Normal 16 2 18" xfId="20742" xr:uid="{00000000-0005-0000-0000-0000A9480000}"/>
    <cellStyle name="Normal 16 2 18 2" xfId="20743" xr:uid="{00000000-0005-0000-0000-0000AA480000}"/>
    <cellStyle name="Normal 16 2 19" xfId="20744" xr:uid="{00000000-0005-0000-0000-0000AB480000}"/>
    <cellStyle name="Normal 16 2 2" xfId="20745" xr:uid="{00000000-0005-0000-0000-0000AC480000}"/>
    <cellStyle name="Normal 16 2 2 10" xfId="20746" xr:uid="{00000000-0005-0000-0000-0000AD480000}"/>
    <cellStyle name="Normal 16 2 2 10 2" xfId="20747" xr:uid="{00000000-0005-0000-0000-0000AE480000}"/>
    <cellStyle name="Normal 16 2 2 10 2 2" xfId="20748" xr:uid="{00000000-0005-0000-0000-0000AF480000}"/>
    <cellStyle name="Normal 16 2 2 10 3" xfId="20749" xr:uid="{00000000-0005-0000-0000-0000B0480000}"/>
    <cellStyle name="Normal 16 2 2 11" xfId="20750" xr:uid="{00000000-0005-0000-0000-0000B1480000}"/>
    <cellStyle name="Normal 16 2 2 11 2" xfId="20751" xr:uid="{00000000-0005-0000-0000-0000B2480000}"/>
    <cellStyle name="Normal 16 2 2 11 2 2" xfId="20752" xr:uid="{00000000-0005-0000-0000-0000B3480000}"/>
    <cellStyle name="Normal 16 2 2 11 3" xfId="20753" xr:uid="{00000000-0005-0000-0000-0000B4480000}"/>
    <cellStyle name="Normal 16 2 2 12" xfId="20754" xr:uid="{00000000-0005-0000-0000-0000B5480000}"/>
    <cellStyle name="Normal 16 2 2 12 2" xfId="20755" xr:uid="{00000000-0005-0000-0000-0000B6480000}"/>
    <cellStyle name="Normal 16 2 2 13" xfId="20756" xr:uid="{00000000-0005-0000-0000-0000B7480000}"/>
    <cellStyle name="Normal 16 2 2 13 2" xfId="20757" xr:uid="{00000000-0005-0000-0000-0000B8480000}"/>
    <cellStyle name="Normal 16 2 2 14" xfId="20758" xr:uid="{00000000-0005-0000-0000-0000B9480000}"/>
    <cellStyle name="Normal 16 2 2 14 2" xfId="20759" xr:uid="{00000000-0005-0000-0000-0000BA480000}"/>
    <cellStyle name="Normal 16 2 2 15" xfId="20760" xr:uid="{00000000-0005-0000-0000-0000BB480000}"/>
    <cellStyle name="Normal 16 2 2 15 2" xfId="20761" xr:uid="{00000000-0005-0000-0000-0000BC480000}"/>
    <cellStyle name="Normal 16 2 2 16" xfId="20762" xr:uid="{00000000-0005-0000-0000-0000BD480000}"/>
    <cellStyle name="Normal 16 2 2 17" xfId="55426" xr:uid="{00000000-0005-0000-0000-0000BE480000}"/>
    <cellStyle name="Normal 16 2 2 2" xfId="20763" xr:uid="{00000000-0005-0000-0000-0000BF480000}"/>
    <cellStyle name="Normal 16 2 2 2 10" xfId="55427" xr:uid="{00000000-0005-0000-0000-0000C0480000}"/>
    <cellStyle name="Normal 16 2 2 2 2" xfId="20764" xr:uid="{00000000-0005-0000-0000-0000C1480000}"/>
    <cellStyle name="Normal 16 2 2 2 2 2" xfId="20765" xr:uid="{00000000-0005-0000-0000-0000C2480000}"/>
    <cellStyle name="Normal 16 2 2 2 2 2 2" xfId="20766" xr:uid="{00000000-0005-0000-0000-0000C3480000}"/>
    <cellStyle name="Normal 16 2 2 2 2 2 2 2" xfId="20767" xr:uid="{00000000-0005-0000-0000-0000C4480000}"/>
    <cellStyle name="Normal 16 2 2 2 2 2 3" xfId="20768" xr:uid="{00000000-0005-0000-0000-0000C5480000}"/>
    <cellStyle name="Normal 16 2 2 2 2 3" xfId="20769" xr:uid="{00000000-0005-0000-0000-0000C6480000}"/>
    <cellStyle name="Normal 16 2 2 2 2 3 2" xfId="20770" xr:uid="{00000000-0005-0000-0000-0000C7480000}"/>
    <cellStyle name="Normal 16 2 2 2 2 3 2 2" xfId="20771" xr:uid="{00000000-0005-0000-0000-0000C8480000}"/>
    <cellStyle name="Normal 16 2 2 2 2 3 3" xfId="20772" xr:uid="{00000000-0005-0000-0000-0000C9480000}"/>
    <cellStyle name="Normal 16 2 2 2 2 4" xfId="20773" xr:uid="{00000000-0005-0000-0000-0000CA480000}"/>
    <cellStyle name="Normal 16 2 2 2 2 4 2" xfId="20774" xr:uid="{00000000-0005-0000-0000-0000CB480000}"/>
    <cellStyle name="Normal 16 2 2 2 2 4 2 2" xfId="20775" xr:uid="{00000000-0005-0000-0000-0000CC480000}"/>
    <cellStyle name="Normal 16 2 2 2 2 4 3" xfId="20776" xr:uid="{00000000-0005-0000-0000-0000CD480000}"/>
    <cellStyle name="Normal 16 2 2 2 2 5" xfId="20777" xr:uid="{00000000-0005-0000-0000-0000CE480000}"/>
    <cellStyle name="Normal 16 2 2 2 2 5 2" xfId="20778" xr:uid="{00000000-0005-0000-0000-0000CF480000}"/>
    <cellStyle name="Normal 16 2 2 2 2 6" xfId="20779" xr:uid="{00000000-0005-0000-0000-0000D0480000}"/>
    <cellStyle name="Normal 16 2 2 2 2 6 2" xfId="20780" xr:uid="{00000000-0005-0000-0000-0000D1480000}"/>
    <cellStyle name="Normal 16 2 2 2 2 7" xfId="20781" xr:uid="{00000000-0005-0000-0000-0000D2480000}"/>
    <cellStyle name="Normal 16 2 2 2 3" xfId="20782" xr:uid="{00000000-0005-0000-0000-0000D3480000}"/>
    <cellStyle name="Normal 16 2 2 2 3 2" xfId="20783" xr:uid="{00000000-0005-0000-0000-0000D4480000}"/>
    <cellStyle name="Normal 16 2 2 2 3 2 2" xfId="20784" xr:uid="{00000000-0005-0000-0000-0000D5480000}"/>
    <cellStyle name="Normal 16 2 2 2 3 2 2 2" xfId="20785" xr:uid="{00000000-0005-0000-0000-0000D6480000}"/>
    <cellStyle name="Normal 16 2 2 2 3 2 3" xfId="20786" xr:uid="{00000000-0005-0000-0000-0000D7480000}"/>
    <cellStyle name="Normal 16 2 2 2 3 3" xfId="20787" xr:uid="{00000000-0005-0000-0000-0000D8480000}"/>
    <cellStyle name="Normal 16 2 2 2 3 3 2" xfId="20788" xr:uid="{00000000-0005-0000-0000-0000D9480000}"/>
    <cellStyle name="Normal 16 2 2 2 3 3 2 2" xfId="20789" xr:uid="{00000000-0005-0000-0000-0000DA480000}"/>
    <cellStyle name="Normal 16 2 2 2 3 3 3" xfId="20790" xr:uid="{00000000-0005-0000-0000-0000DB480000}"/>
    <cellStyle name="Normal 16 2 2 2 3 4" xfId="20791" xr:uid="{00000000-0005-0000-0000-0000DC480000}"/>
    <cellStyle name="Normal 16 2 2 2 3 4 2" xfId="20792" xr:uid="{00000000-0005-0000-0000-0000DD480000}"/>
    <cellStyle name="Normal 16 2 2 2 3 4 2 2" xfId="20793" xr:uid="{00000000-0005-0000-0000-0000DE480000}"/>
    <cellStyle name="Normal 16 2 2 2 3 4 3" xfId="20794" xr:uid="{00000000-0005-0000-0000-0000DF480000}"/>
    <cellStyle name="Normal 16 2 2 2 3 5" xfId="20795" xr:uid="{00000000-0005-0000-0000-0000E0480000}"/>
    <cellStyle name="Normal 16 2 2 2 3 5 2" xfId="20796" xr:uid="{00000000-0005-0000-0000-0000E1480000}"/>
    <cellStyle name="Normal 16 2 2 2 3 6" xfId="20797" xr:uid="{00000000-0005-0000-0000-0000E2480000}"/>
    <cellStyle name="Normal 16 2 2 2 4" xfId="20798" xr:uid="{00000000-0005-0000-0000-0000E3480000}"/>
    <cellStyle name="Normal 16 2 2 2 4 2" xfId="20799" xr:uid="{00000000-0005-0000-0000-0000E4480000}"/>
    <cellStyle name="Normal 16 2 2 2 4 2 2" xfId="20800" xr:uid="{00000000-0005-0000-0000-0000E5480000}"/>
    <cellStyle name="Normal 16 2 2 2 4 3" xfId="20801" xr:uid="{00000000-0005-0000-0000-0000E6480000}"/>
    <cellStyle name="Normal 16 2 2 2 5" xfId="20802" xr:uid="{00000000-0005-0000-0000-0000E7480000}"/>
    <cellStyle name="Normal 16 2 2 2 5 2" xfId="20803" xr:uid="{00000000-0005-0000-0000-0000E8480000}"/>
    <cellStyle name="Normal 16 2 2 2 5 2 2" xfId="20804" xr:uid="{00000000-0005-0000-0000-0000E9480000}"/>
    <cellStyle name="Normal 16 2 2 2 5 3" xfId="20805" xr:uid="{00000000-0005-0000-0000-0000EA480000}"/>
    <cellStyle name="Normal 16 2 2 2 6" xfId="20806" xr:uid="{00000000-0005-0000-0000-0000EB480000}"/>
    <cellStyle name="Normal 16 2 2 2 6 2" xfId="20807" xr:uid="{00000000-0005-0000-0000-0000EC480000}"/>
    <cellStyle name="Normal 16 2 2 2 6 2 2" xfId="20808" xr:uid="{00000000-0005-0000-0000-0000ED480000}"/>
    <cellStyle name="Normal 16 2 2 2 6 3" xfId="20809" xr:uid="{00000000-0005-0000-0000-0000EE480000}"/>
    <cellStyle name="Normal 16 2 2 2 7" xfId="20810" xr:uid="{00000000-0005-0000-0000-0000EF480000}"/>
    <cellStyle name="Normal 16 2 2 2 7 2" xfId="20811" xr:uid="{00000000-0005-0000-0000-0000F0480000}"/>
    <cellStyle name="Normal 16 2 2 2 8" xfId="20812" xr:uid="{00000000-0005-0000-0000-0000F1480000}"/>
    <cellStyle name="Normal 16 2 2 2 8 2" xfId="20813" xr:uid="{00000000-0005-0000-0000-0000F2480000}"/>
    <cellStyle name="Normal 16 2 2 2 9" xfId="20814" xr:uid="{00000000-0005-0000-0000-0000F3480000}"/>
    <cellStyle name="Normal 16 2 2 3" xfId="20815" xr:uid="{00000000-0005-0000-0000-0000F4480000}"/>
    <cellStyle name="Normal 16 2 2 3 10" xfId="55428" xr:uid="{00000000-0005-0000-0000-0000F5480000}"/>
    <cellStyle name="Normal 16 2 2 3 2" xfId="20816" xr:uid="{00000000-0005-0000-0000-0000F6480000}"/>
    <cellStyle name="Normal 16 2 2 3 2 2" xfId="20817" xr:uid="{00000000-0005-0000-0000-0000F7480000}"/>
    <cellStyle name="Normal 16 2 2 3 2 2 2" xfId="20818" xr:uid="{00000000-0005-0000-0000-0000F8480000}"/>
    <cellStyle name="Normal 16 2 2 3 2 2 2 2" xfId="20819" xr:uid="{00000000-0005-0000-0000-0000F9480000}"/>
    <cellStyle name="Normal 16 2 2 3 2 2 3" xfId="20820" xr:uid="{00000000-0005-0000-0000-0000FA480000}"/>
    <cellStyle name="Normal 16 2 2 3 2 3" xfId="20821" xr:uid="{00000000-0005-0000-0000-0000FB480000}"/>
    <cellStyle name="Normal 16 2 2 3 2 3 2" xfId="20822" xr:uid="{00000000-0005-0000-0000-0000FC480000}"/>
    <cellStyle name="Normal 16 2 2 3 2 3 2 2" xfId="20823" xr:uid="{00000000-0005-0000-0000-0000FD480000}"/>
    <cellStyle name="Normal 16 2 2 3 2 3 3" xfId="20824" xr:uid="{00000000-0005-0000-0000-0000FE480000}"/>
    <cellStyle name="Normal 16 2 2 3 2 4" xfId="20825" xr:uid="{00000000-0005-0000-0000-0000FF480000}"/>
    <cellStyle name="Normal 16 2 2 3 2 4 2" xfId="20826" xr:uid="{00000000-0005-0000-0000-000000490000}"/>
    <cellStyle name="Normal 16 2 2 3 2 4 2 2" xfId="20827" xr:uid="{00000000-0005-0000-0000-000001490000}"/>
    <cellStyle name="Normal 16 2 2 3 2 4 3" xfId="20828" xr:uid="{00000000-0005-0000-0000-000002490000}"/>
    <cellStyle name="Normal 16 2 2 3 2 5" xfId="20829" xr:uid="{00000000-0005-0000-0000-000003490000}"/>
    <cellStyle name="Normal 16 2 2 3 2 5 2" xfId="20830" xr:uid="{00000000-0005-0000-0000-000004490000}"/>
    <cellStyle name="Normal 16 2 2 3 2 6" xfId="20831" xr:uid="{00000000-0005-0000-0000-000005490000}"/>
    <cellStyle name="Normal 16 2 2 3 2 6 2" xfId="20832" xr:uid="{00000000-0005-0000-0000-000006490000}"/>
    <cellStyle name="Normal 16 2 2 3 2 7" xfId="20833" xr:uid="{00000000-0005-0000-0000-000007490000}"/>
    <cellStyle name="Normal 16 2 2 3 2 8" xfId="55429" xr:uid="{00000000-0005-0000-0000-000008490000}"/>
    <cellStyle name="Normal 16 2 2 3 3" xfId="20834" xr:uid="{00000000-0005-0000-0000-000009490000}"/>
    <cellStyle name="Normal 16 2 2 3 3 2" xfId="20835" xr:uid="{00000000-0005-0000-0000-00000A490000}"/>
    <cellStyle name="Normal 16 2 2 3 3 2 2" xfId="20836" xr:uid="{00000000-0005-0000-0000-00000B490000}"/>
    <cellStyle name="Normal 16 2 2 3 3 2 2 2" xfId="20837" xr:uid="{00000000-0005-0000-0000-00000C490000}"/>
    <cellStyle name="Normal 16 2 2 3 3 2 3" xfId="20838" xr:uid="{00000000-0005-0000-0000-00000D490000}"/>
    <cellStyle name="Normal 16 2 2 3 3 3" xfId="20839" xr:uid="{00000000-0005-0000-0000-00000E490000}"/>
    <cellStyle name="Normal 16 2 2 3 3 3 2" xfId="20840" xr:uid="{00000000-0005-0000-0000-00000F490000}"/>
    <cellStyle name="Normal 16 2 2 3 3 3 2 2" xfId="20841" xr:uid="{00000000-0005-0000-0000-000010490000}"/>
    <cellStyle name="Normal 16 2 2 3 3 3 3" xfId="20842" xr:uid="{00000000-0005-0000-0000-000011490000}"/>
    <cellStyle name="Normal 16 2 2 3 3 4" xfId="20843" xr:uid="{00000000-0005-0000-0000-000012490000}"/>
    <cellStyle name="Normal 16 2 2 3 3 4 2" xfId="20844" xr:uid="{00000000-0005-0000-0000-000013490000}"/>
    <cellStyle name="Normal 16 2 2 3 3 4 2 2" xfId="20845" xr:uid="{00000000-0005-0000-0000-000014490000}"/>
    <cellStyle name="Normal 16 2 2 3 3 4 3" xfId="20846" xr:uid="{00000000-0005-0000-0000-000015490000}"/>
    <cellStyle name="Normal 16 2 2 3 3 5" xfId="20847" xr:uid="{00000000-0005-0000-0000-000016490000}"/>
    <cellStyle name="Normal 16 2 2 3 3 5 2" xfId="20848" xr:uid="{00000000-0005-0000-0000-000017490000}"/>
    <cellStyle name="Normal 16 2 2 3 3 6" xfId="20849" xr:uid="{00000000-0005-0000-0000-000018490000}"/>
    <cellStyle name="Normal 16 2 2 3 4" xfId="20850" xr:uid="{00000000-0005-0000-0000-000019490000}"/>
    <cellStyle name="Normal 16 2 2 3 4 2" xfId="20851" xr:uid="{00000000-0005-0000-0000-00001A490000}"/>
    <cellStyle name="Normal 16 2 2 3 4 2 2" xfId="20852" xr:uid="{00000000-0005-0000-0000-00001B490000}"/>
    <cellStyle name="Normal 16 2 2 3 4 3" xfId="20853" xr:uid="{00000000-0005-0000-0000-00001C490000}"/>
    <cellStyle name="Normal 16 2 2 3 5" xfId="20854" xr:uid="{00000000-0005-0000-0000-00001D490000}"/>
    <cellStyle name="Normal 16 2 2 3 5 2" xfId="20855" xr:uid="{00000000-0005-0000-0000-00001E490000}"/>
    <cellStyle name="Normal 16 2 2 3 5 2 2" xfId="20856" xr:uid="{00000000-0005-0000-0000-00001F490000}"/>
    <cellStyle name="Normal 16 2 2 3 5 3" xfId="20857" xr:uid="{00000000-0005-0000-0000-000020490000}"/>
    <cellStyle name="Normal 16 2 2 3 6" xfId="20858" xr:uid="{00000000-0005-0000-0000-000021490000}"/>
    <cellStyle name="Normal 16 2 2 3 6 2" xfId="20859" xr:uid="{00000000-0005-0000-0000-000022490000}"/>
    <cellStyle name="Normal 16 2 2 3 6 2 2" xfId="20860" xr:uid="{00000000-0005-0000-0000-000023490000}"/>
    <cellStyle name="Normal 16 2 2 3 6 3" xfId="20861" xr:uid="{00000000-0005-0000-0000-000024490000}"/>
    <cellStyle name="Normal 16 2 2 3 7" xfId="20862" xr:uid="{00000000-0005-0000-0000-000025490000}"/>
    <cellStyle name="Normal 16 2 2 3 7 2" xfId="20863" xr:uid="{00000000-0005-0000-0000-000026490000}"/>
    <cellStyle name="Normal 16 2 2 3 8" xfId="20864" xr:uid="{00000000-0005-0000-0000-000027490000}"/>
    <cellStyle name="Normal 16 2 2 3 8 2" xfId="20865" xr:uid="{00000000-0005-0000-0000-000028490000}"/>
    <cellStyle name="Normal 16 2 2 3 9" xfId="20866" xr:uid="{00000000-0005-0000-0000-000029490000}"/>
    <cellStyle name="Normal 16 2 2 4" xfId="20867" xr:uid="{00000000-0005-0000-0000-00002A490000}"/>
    <cellStyle name="Normal 16 2 2 4 2" xfId="20868" xr:uid="{00000000-0005-0000-0000-00002B490000}"/>
    <cellStyle name="Normal 16 2 2 4 2 2" xfId="20869" xr:uid="{00000000-0005-0000-0000-00002C490000}"/>
    <cellStyle name="Normal 16 2 2 4 2 2 2" xfId="20870" xr:uid="{00000000-0005-0000-0000-00002D490000}"/>
    <cellStyle name="Normal 16 2 2 4 2 3" xfId="20871" xr:uid="{00000000-0005-0000-0000-00002E490000}"/>
    <cellStyle name="Normal 16 2 2 4 3" xfId="20872" xr:uid="{00000000-0005-0000-0000-00002F490000}"/>
    <cellStyle name="Normal 16 2 2 4 3 2" xfId="20873" xr:uid="{00000000-0005-0000-0000-000030490000}"/>
    <cellStyle name="Normal 16 2 2 4 3 2 2" xfId="20874" xr:uid="{00000000-0005-0000-0000-000031490000}"/>
    <cellStyle name="Normal 16 2 2 4 3 3" xfId="20875" xr:uid="{00000000-0005-0000-0000-000032490000}"/>
    <cellStyle name="Normal 16 2 2 4 4" xfId="20876" xr:uid="{00000000-0005-0000-0000-000033490000}"/>
    <cellStyle name="Normal 16 2 2 4 4 2" xfId="20877" xr:uid="{00000000-0005-0000-0000-000034490000}"/>
    <cellStyle name="Normal 16 2 2 4 4 2 2" xfId="20878" xr:uid="{00000000-0005-0000-0000-000035490000}"/>
    <cellStyle name="Normal 16 2 2 4 4 3" xfId="20879" xr:uid="{00000000-0005-0000-0000-000036490000}"/>
    <cellStyle name="Normal 16 2 2 4 5" xfId="20880" xr:uid="{00000000-0005-0000-0000-000037490000}"/>
    <cellStyle name="Normal 16 2 2 4 5 2" xfId="20881" xr:uid="{00000000-0005-0000-0000-000038490000}"/>
    <cellStyle name="Normal 16 2 2 4 6" xfId="20882" xr:uid="{00000000-0005-0000-0000-000039490000}"/>
    <cellStyle name="Normal 16 2 2 4 6 2" xfId="20883" xr:uid="{00000000-0005-0000-0000-00003A490000}"/>
    <cellStyle name="Normal 16 2 2 4 7" xfId="20884" xr:uid="{00000000-0005-0000-0000-00003B490000}"/>
    <cellStyle name="Normal 16 2 2 5" xfId="20885" xr:uid="{00000000-0005-0000-0000-00003C490000}"/>
    <cellStyle name="Normal 16 2 2 5 2" xfId="20886" xr:uid="{00000000-0005-0000-0000-00003D490000}"/>
    <cellStyle name="Normal 16 2 2 5 2 2" xfId="20887" xr:uid="{00000000-0005-0000-0000-00003E490000}"/>
    <cellStyle name="Normal 16 2 2 5 2 2 2" xfId="20888" xr:uid="{00000000-0005-0000-0000-00003F490000}"/>
    <cellStyle name="Normal 16 2 2 5 2 3" xfId="20889" xr:uid="{00000000-0005-0000-0000-000040490000}"/>
    <cellStyle name="Normal 16 2 2 5 3" xfId="20890" xr:uid="{00000000-0005-0000-0000-000041490000}"/>
    <cellStyle name="Normal 16 2 2 5 3 2" xfId="20891" xr:uid="{00000000-0005-0000-0000-000042490000}"/>
    <cellStyle name="Normal 16 2 2 5 3 2 2" xfId="20892" xr:uid="{00000000-0005-0000-0000-000043490000}"/>
    <cellStyle name="Normal 16 2 2 5 3 3" xfId="20893" xr:uid="{00000000-0005-0000-0000-000044490000}"/>
    <cellStyle name="Normal 16 2 2 5 4" xfId="20894" xr:uid="{00000000-0005-0000-0000-000045490000}"/>
    <cellStyle name="Normal 16 2 2 5 4 2" xfId="20895" xr:uid="{00000000-0005-0000-0000-000046490000}"/>
    <cellStyle name="Normal 16 2 2 5 4 2 2" xfId="20896" xr:uid="{00000000-0005-0000-0000-000047490000}"/>
    <cellStyle name="Normal 16 2 2 5 4 3" xfId="20897" xr:uid="{00000000-0005-0000-0000-000048490000}"/>
    <cellStyle name="Normal 16 2 2 5 5" xfId="20898" xr:uid="{00000000-0005-0000-0000-000049490000}"/>
    <cellStyle name="Normal 16 2 2 5 5 2" xfId="20899" xr:uid="{00000000-0005-0000-0000-00004A490000}"/>
    <cellStyle name="Normal 16 2 2 5 6" xfId="20900" xr:uid="{00000000-0005-0000-0000-00004B490000}"/>
    <cellStyle name="Normal 16 2 2 5 6 2" xfId="20901" xr:uid="{00000000-0005-0000-0000-00004C490000}"/>
    <cellStyle name="Normal 16 2 2 5 7" xfId="20902" xr:uid="{00000000-0005-0000-0000-00004D490000}"/>
    <cellStyle name="Normal 16 2 2 6" xfId="20903" xr:uid="{00000000-0005-0000-0000-00004E490000}"/>
    <cellStyle name="Normal 16 2 2 6 2" xfId="20904" xr:uid="{00000000-0005-0000-0000-00004F490000}"/>
    <cellStyle name="Normal 16 2 2 6 2 2" xfId="20905" xr:uid="{00000000-0005-0000-0000-000050490000}"/>
    <cellStyle name="Normal 16 2 2 6 2 2 2" xfId="20906" xr:uid="{00000000-0005-0000-0000-000051490000}"/>
    <cellStyle name="Normal 16 2 2 6 2 3" xfId="20907" xr:uid="{00000000-0005-0000-0000-000052490000}"/>
    <cellStyle name="Normal 16 2 2 6 3" xfId="20908" xr:uid="{00000000-0005-0000-0000-000053490000}"/>
    <cellStyle name="Normal 16 2 2 6 3 2" xfId="20909" xr:uid="{00000000-0005-0000-0000-000054490000}"/>
    <cellStyle name="Normal 16 2 2 6 3 2 2" xfId="20910" xr:uid="{00000000-0005-0000-0000-000055490000}"/>
    <cellStyle name="Normal 16 2 2 6 3 3" xfId="20911" xr:uid="{00000000-0005-0000-0000-000056490000}"/>
    <cellStyle name="Normal 16 2 2 6 4" xfId="20912" xr:uid="{00000000-0005-0000-0000-000057490000}"/>
    <cellStyle name="Normal 16 2 2 6 4 2" xfId="20913" xr:uid="{00000000-0005-0000-0000-000058490000}"/>
    <cellStyle name="Normal 16 2 2 6 4 2 2" xfId="20914" xr:uid="{00000000-0005-0000-0000-000059490000}"/>
    <cellStyle name="Normal 16 2 2 6 4 3" xfId="20915" xr:uid="{00000000-0005-0000-0000-00005A490000}"/>
    <cellStyle name="Normal 16 2 2 6 5" xfId="20916" xr:uid="{00000000-0005-0000-0000-00005B490000}"/>
    <cellStyle name="Normal 16 2 2 6 5 2" xfId="20917" xr:uid="{00000000-0005-0000-0000-00005C490000}"/>
    <cellStyle name="Normal 16 2 2 6 6" xfId="20918" xr:uid="{00000000-0005-0000-0000-00005D490000}"/>
    <cellStyle name="Normal 16 2 2 7" xfId="20919" xr:uid="{00000000-0005-0000-0000-00005E490000}"/>
    <cellStyle name="Normal 16 2 2 7 2" xfId="20920" xr:uid="{00000000-0005-0000-0000-00005F490000}"/>
    <cellStyle name="Normal 16 2 2 7 2 2" xfId="20921" xr:uid="{00000000-0005-0000-0000-000060490000}"/>
    <cellStyle name="Normal 16 2 2 7 2 2 2" xfId="20922" xr:uid="{00000000-0005-0000-0000-000061490000}"/>
    <cellStyle name="Normal 16 2 2 7 2 3" xfId="20923" xr:uid="{00000000-0005-0000-0000-000062490000}"/>
    <cellStyle name="Normal 16 2 2 7 3" xfId="20924" xr:uid="{00000000-0005-0000-0000-000063490000}"/>
    <cellStyle name="Normal 16 2 2 7 3 2" xfId="20925" xr:uid="{00000000-0005-0000-0000-000064490000}"/>
    <cellStyle name="Normal 16 2 2 7 3 2 2" xfId="20926" xr:uid="{00000000-0005-0000-0000-000065490000}"/>
    <cellStyle name="Normal 16 2 2 7 3 3" xfId="20927" xr:uid="{00000000-0005-0000-0000-000066490000}"/>
    <cellStyle name="Normal 16 2 2 7 4" xfId="20928" xr:uid="{00000000-0005-0000-0000-000067490000}"/>
    <cellStyle name="Normal 16 2 2 7 4 2" xfId="20929" xr:uid="{00000000-0005-0000-0000-000068490000}"/>
    <cellStyle name="Normal 16 2 2 7 4 2 2" xfId="20930" xr:uid="{00000000-0005-0000-0000-000069490000}"/>
    <cellStyle name="Normal 16 2 2 7 4 3" xfId="20931" xr:uid="{00000000-0005-0000-0000-00006A490000}"/>
    <cellStyle name="Normal 16 2 2 7 5" xfId="20932" xr:uid="{00000000-0005-0000-0000-00006B490000}"/>
    <cellStyle name="Normal 16 2 2 7 5 2" xfId="20933" xr:uid="{00000000-0005-0000-0000-00006C490000}"/>
    <cellStyle name="Normal 16 2 2 7 6" xfId="20934" xr:uid="{00000000-0005-0000-0000-00006D490000}"/>
    <cellStyle name="Normal 16 2 2 8" xfId="20935" xr:uid="{00000000-0005-0000-0000-00006E490000}"/>
    <cellStyle name="Normal 16 2 2 8 2" xfId="20936" xr:uid="{00000000-0005-0000-0000-00006F490000}"/>
    <cellStyle name="Normal 16 2 2 8 2 2" xfId="20937" xr:uid="{00000000-0005-0000-0000-000070490000}"/>
    <cellStyle name="Normal 16 2 2 8 3" xfId="20938" xr:uid="{00000000-0005-0000-0000-000071490000}"/>
    <cellStyle name="Normal 16 2 2 9" xfId="20939" xr:uid="{00000000-0005-0000-0000-000072490000}"/>
    <cellStyle name="Normal 16 2 2 9 2" xfId="20940" xr:uid="{00000000-0005-0000-0000-000073490000}"/>
    <cellStyle name="Normal 16 2 2 9 2 2" xfId="20941" xr:uid="{00000000-0005-0000-0000-000074490000}"/>
    <cellStyle name="Normal 16 2 2 9 3" xfId="20942" xr:uid="{00000000-0005-0000-0000-000075490000}"/>
    <cellStyle name="Normal 16 2 20" xfId="20943" xr:uid="{00000000-0005-0000-0000-000076490000}"/>
    <cellStyle name="Normal 16 2 3" xfId="20944" xr:uid="{00000000-0005-0000-0000-000077490000}"/>
    <cellStyle name="Normal 16 2 3 10" xfId="20945" xr:uid="{00000000-0005-0000-0000-000078490000}"/>
    <cellStyle name="Normal 16 2 3 10 2" xfId="20946" xr:uid="{00000000-0005-0000-0000-000079490000}"/>
    <cellStyle name="Normal 16 2 3 11" xfId="20947" xr:uid="{00000000-0005-0000-0000-00007A490000}"/>
    <cellStyle name="Normal 16 2 3 2" xfId="20948" xr:uid="{00000000-0005-0000-0000-00007B490000}"/>
    <cellStyle name="Normal 16 2 3 2 2" xfId="20949" xr:uid="{00000000-0005-0000-0000-00007C490000}"/>
    <cellStyle name="Normal 16 2 3 2 2 2" xfId="20950" xr:uid="{00000000-0005-0000-0000-00007D490000}"/>
    <cellStyle name="Normal 16 2 3 2 2 2 2" xfId="20951" xr:uid="{00000000-0005-0000-0000-00007E490000}"/>
    <cellStyle name="Normal 16 2 3 2 2 3" xfId="20952" xr:uid="{00000000-0005-0000-0000-00007F490000}"/>
    <cellStyle name="Normal 16 2 3 2 3" xfId="20953" xr:uid="{00000000-0005-0000-0000-000080490000}"/>
    <cellStyle name="Normal 16 2 3 2 3 2" xfId="20954" xr:uid="{00000000-0005-0000-0000-000081490000}"/>
    <cellStyle name="Normal 16 2 3 2 3 2 2" xfId="20955" xr:uid="{00000000-0005-0000-0000-000082490000}"/>
    <cellStyle name="Normal 16 2 3 2 3 3" xfId="20956" xr:uid="{00000000-0005-0000-0000-000083490000}"/>
    <cellStyle name="Normal 16 2 3 2 4" xfId="20957" xr:uid="{00000000-0005-0000-0000-000084490000}"/>
    <cellStyle name="Normal 16 2 3 2 4 2" xfId="20958" xr:uid="{00000000-0005-0000-0000-000085490000}"/>
    <cellStyle name="Normal 16 2 3 2 4 2 2" xfId="20959" xr:uid="{00000000-0005-0000-0000-000086490000}"/>
    <cellStyle name="Normal 16 2 3 2 4 3" xfId="20960" xr:uid="{00000000-0005-0000-0000-000087490000}"/>
    <cellStyle name="Normal 16 2 3 2 5" xfId="20961" xr:uid="{00000000-0005-0000-0000-000088490000}"/>
    <cellStyle name="Normal 16 2 3 2 5 2" xfId="20962" xr:uid="{00000000-0005-0000-0000-000089490000}"/>
    <cellStyle name="Normal 16 2 3 2 6" xfId="20963" xr:uid="{00000000-0005-0000-0000-00008A490000}"/>
    <cellStyle name="Normal 16 2 3 2 6 2" xfId="20964" xr:uid="{00000000-0005-0000-0000-00008B490000}"/>
    <cellStyle name="Normal 16 2 3 2 7" xfId="20965" xr:uid="{00000000-0005-0000-0000-00008C490000}"/>
    <cellStyle name="Normal 16 2 3 3" xfId="20966" xr:uid="{00000000-0005-0000-0000-00008D490000}"/>
    <cellStyle name="Normal 16 2 3 3 2" xfId="20967" xr:uid="{00000000-0005-0000-0000-00008E490000}"/>
    <cellStyle name="Normal 16 2 3 3 2 2" xfId="20968" xr:uid="{00000000-0005-0000-0000-00008F490000}"/>
    <cellStyle name="Normal 16 2 3 3 2 2 2" xfId="20969" xr:uid="{00000000-0005-0000-0000-000090490000}"/>
    <cellStyle name="Normal 16 2 3 3 2 3" xfId="20970" xr:uid="{00000000-0005-0000-0000-000091490000}"/>
    <cellStyle name="Normal 16 2 3 3 3" xfId="20971" xr:uid="{00000000-0005-0000-0000-000092490000}"/>
    <cellStyle name="Normal 16 2 3 3 3 2" xfId="20972" xr:uid="{00000000-0005-0000-0000-000093490000}"/>
    <cellStyle name="Normal 16 2 3 3 3 2 2" xfId="20973" xr:uid="{00000000-0005-0000-0000-000094490000}"/>
    <cellStyle name="Normal 16 2 3 3 3 3" xfId="20974" xr:uid="{00000000-0005-0000-0000-000095490000}"/>
    <cellStyle name="Normal 16 2 3 3 4" xfId="20975" xr:uid="{00000000-0005-0000-0000-000096490000}"/>
    <cellStyle name="Normal 16 2 3 3 4 2" xfId="20976" xr:uid="{00000000-0005-0000-0000-000097490000}"/>
    <cellStyle name="Normal 16 2 3 3 4 2 2" xfId="20977" xr:uid="{00000000-0005-0000-0000-000098490000}"/>
    <cellStyle name="Normal 16 2 3 3 4 3" xfId="20978" xr:uid="{00000000-0005-0000-0000-000099490000}"/>
    <cellStyle name="Normal 16 2 3 3 5" xfId="20979" xr:uid="{00000000-0005-0000-0000-00009A490000}"/>
    <cellStyle name="Normal 16 2 3 3 5 2" xfId="20980" xr:uid="{00000000-0005-0000-0000-00009B490000}"/>
    <cellStyle name="Normal 16 2 3 3 6" xfId="20981" xr:uid="{00000000-0005-0000-0000-00009C490000}"/>
    <cellStyle name="Normal 16 2 3 4" xfId="20982" xr:uid="{00000000-0005-0000-0000-00009D490000}"/>
    <cellStyle name="Normal 16 2 3 4 2" xfId="20983" xr:uid="{00000000-0005-0000-0000-00009E490000}"/>
    <cellStyle name="Normal 16 2 3 4 2 2" xfId="20984" xr:uid="{00000000-0005-0000-0000-00009F490000}"/>
    <cellStyle name="Normal 16 2 3 4 3" xfId="20985" xr:uid="{00000000-0005-0000-0000-0000A0490000}"/>
    <cellStyle name="Normal 16 2 3 5" xfId="20986" xr:uid="{00000000-0005-0000-0000-0000A1490000}"/>
    <cellStyle name="Normal 16 2 3 5 2" xfId="20987" xr:uid="{00000000-0005-0000-0000-0000A2490000}"/>
    <cellStyle name="Normal 16 2 3 5 2 2" xfId="20988" xr:uid="{00000000-0005-0000-0000-0000A3490000}"/>
    <cellStyle name="Normal 16 2 3 5 3" xfId="20989" xr:uid="{00000000-0005-0000-0000-0000A4490000}"/>
    <cellStyle name="Normal 16 2 3 6" xfId="20990" xr:uid="{00000000-0005-0000-0000-0000A5490000}"/>
    <cellStyle name="Normal 16 2 3 6 2" xfId="20991" xr:uid="{00000000-0005-0000-0000-0000A6490000}"/>
    <cellStyle name="Normal 16 2 3 6 2 2" xfId="20992" xr:uid="{00000000-0005-0000-0000-0000A7490000}"/>
    <cellStyle name="Normal 16 2 3 6 3" xfId="20993" xr:uid="{00000000-0005-0000-0000-0000A8490000}"/>
    <cellStyle name="Normal 16 2 3 7" xfId="20994" xr:uid="{00000000-0005-0000-0000-0000A9490000}"/>
    <cellStyle name="Normal 16 2 3 7 2" xfId="20995" xr:uid="{00000000-0005-0000-0000-0000AA490000}"/>
    <cellStyle name="Normal 16 2 3 8" xfId="20996" xr:uid="{00000000-0005-0000-0000-0000AB490000}"/>
    <cellStyle name="Normal 16 2 3 8 2" xfId="20997" xr:uid="{00000000-0005-0000-0000-0000AC490000}"/>
    <cellStyle name="Normal 16 2 3 9" xfId="20998" xr:uid="{00000000-0005-0000-0000-0000AD490000}"/>
    <cellStyle name="Normal 16 2 3 9 2" xfId="20999" xr:uid="{00000000-0005-0000-0000-0000AE490000}"/>
    <cellStyle name="Normal 16 2 4" xfId="21000" xr:uid="{00000000-0005-0000-0000-0000AF490000}"/>
    <cellStyle name="Normal 16 2 4 10" xfId="21001" xr:uid="{00000000-0005-0000-0000-0000B0490000}"/>
    <cellStyle name="Normal 16 2 4 10 2" xfId="21002" xr:uid="{00000000-0005-0000-0000-0000B1490000}"/>
    <cellStyle name="Normal 16 2 4 11" xfId="21003" xr:uid="{00000000-0005-0000-0000-0000B2490000}"/>
    <cellStyle name="Normal 16 2 4 2" xfId="21004" xr:uid="{00000000-0005-0000-0000-0000B3490000}"/>
    <cellStyle name="Normal 16 2 4 2 2" xfId="21005" xr:uid="{00000000-0005-0000-0000-0000B4490000}"/>
    <cellStyle name="Normal 16 2 4 2 2 2" xfId="21006" xr:uid="{00000000-0005-0000-0000-0000B5490000}"/>
    <cellStyle name="Normal 16 2 4 2 2 2 2" xfId="21007" xr:uid="{00000000-0005-0000-0000-0000B6490000}"/>
    <cellStyle name="Normal 16 2 4 2 2 3" xfId="21008" xr:uid="{00000000-0005-0000-0000-0000B7490000}"/>
    <cellStyle name="Normal 16 2 4 2 3" xfId="21009" xr:uid="{00000000-0005-0000-0000-0000B8490000}"/>
    <cellStyle name="Normal 16 2 4 2 3 2" xfId="21010" xr:uid="{00000000-0005-0000-0000-0000B9490000}"/>
    <cellStyle name="Normal 16 2 4 2 3 2 2" xfId="21011" xr:uid="{00000000-0005-0000-0000-0000BA490000}"/>
    <cellStyle name="Normal 16 2 4 2 3 3" xfId="21012" xr:uid="{00000000-0005-0000-0000-0000BB490000}"/>
    <cellStyle name="Normal 16 2 4 2 4" xfId="21013" xr:uid="{00000000-0005-0000-0000-0000BC490000}"/>
    <cellStyle name="Normal 16 2 4 2 4 2" xfId="21014" xr:uid="{00000000-0005-0000-0000-0000BD490000}"/>
    <cellStyle name="Normal 16 2 4 2 4 2 2" xfId="21015" xr:uid="{00000000-0005-0000-0000-0000BE490000}"/>
    <cellStyle name="Normal 16 2 4 2 4 3" xfId="21016" xr:uid="{00000000-0005-0000-0000-0000BF490000}"/>
    <cellStyle name="Normal 16 2 4 2 5" xfId="21017" xr:uid="{00000000-0005-0000-0000-0000C0490000}"/>
    <cellStyle name="Normal 16 2 4 2 5 2" xfId="21018" xr:uid="{00000000-0005-0000-0000-0000C1490000}"/>
    <cellStyle name="Normal 16 2 4 2 6" xfId="21019" xr:uid="{00000000-0005-0000-0000-0000C2490000}"/>
    <cellStyle name="Normal 16 2 4 2 6 2" xfId="21020" xr:uid="{00000000-0005-0000-0000-0000C3490000}"/>
    <cellStyle name="Normal 16 2 4 2 7" xfId="21021" xr:uid="{00000000-0005-0000-0000-0000C4490000}"/>
    <cellStyle name="Normal 16 2 4 3" xfId="21022" xr:uid="{00000000-0005-0000-0000-0000C5490000}"/>
    <cellStyle name="Normal 16 2 4 3 2" xfId="21023" xr:uid="{00000000-0005-0000-0000-0000C6490000}"/>
    <cellStyle name="Normal 16 2 4 3 2 2" xfId="21024" xr:uid="{00000000-0005-0000-0000-0000C7490000}"/>
    <cellStyle name="Normal 16 2 4 3 2 2 2" xfId="21025" xr:uid="{00000000-0005-0000-0000-0000C8490000}"/>
    <cellStyle name="Normal 16 2 4 3 2 3" xfId="21026" xr:uid="{00000000-0005-0000-0000-0000C9490000}"/>
    <cellStyle name="Normal 16 2 4 3 3" xfId="21027" xr:uid="{00000000-0005-0000-0000-0000CA490000}"/>
    <cellStyle name="Normal 16 2 4 3 3 2" xfId="21028" xr:uid="{00000000-0005-0000-0000-0000CB490000}"/>
    <cellStyle name="Normal 16 2 4 3 3 2 2" xfId="21029" xr:uid="{00000000-0005-0000-0000-0000CC490000}"/>
    <cellStyle name="Normal 16 2 4 3 3 3" xfId="21030" xr:uid="{00000000-0005-0000-0000-0000CD490000}"/>
    <cellStyle name="Normal 16 2 4 3 4" xfId="21031" xr:uid="{00000000-0005-0000-0000-0000CE490000}"/>
    <cellStyle name="Normal 16 2 4 3 4 2" xfId="21032" xr:uid="{00000000-0005-0000-0000-0000CF490000}"/>
    <cellStyle name="Normal 16 2 4 3 4 2 2" xfId="21033" xr:uid="{00000000-0005-0000-0000-0000D0490000}"/>
    <cellStyle name="Normal 16 2 4 3 4 3" xfId="21034" xr:uid="{00000000-0005-0000-0000-0000D1490000}"/>
    <cellStyle name="Normal 16 2 4 3 5" xfId="21035" xr:uid="{00000000-0005-0000-0000-0000D2490000}"/>
    <cellStyle name="Normal 16 2 4 3 5 2" xfId="21036" xr:uid="{00000000-0005-0000-0000-0000D3490000}"/>
    <cellStyle name="Normal 16 2 4 3 6" xfId="21037" xr:uid="{00000000-0005-0000-0000-0000D4490000}"/>
    <cellStyle name="Normal 16 2 4 4" xfId="21038" xr:uid="{00000000-0005-0000-0000-0000D5490000}"/>
    <cellStyle name="Normal 16 2 4 4 2" xfId="21039" xr:uid="{00000000-0005-0000-0000-0000D6490000}"/>
    <cellStyle name="Normal 16 2 4 4 2 2" xfId="21040" xr:uid="{00000000-0005-0000-0000-0000D7490000}"/>
    <cellStyle name="Normal 16 2 4 4 3" xfId="21041" xr:uid="{00000000-0005-0000-0000-0000D8490000}"/>
    <cellStyle name="Normal 16 2 4 5" xfId="21042" xr:uid="{00000000-0005-0000-0000-0000D9490000}"/>
    <cellStyle name="Normal 16 2 4 5 2" xfId="21043" xr:uid="{00000000-0005-0000-0000-0000DA490000}"/>
    <cellStyle name="Normal 16 2 4 5 2 2" xfId="21044" xr:uid="{00000000-0005-0000-0000-0000DB490000}"/>
    <cellStyle name="Normal 16 2 4 5 3" xfId="21045" xr:uid="{00000000-0005-0000-0000-0000DC490000}"/>
    <cellStyle name="Normal 16 2 4 6" xfId="21046" xr:uid="{00000000-0005-0000-0000-0000DD490000}"/>
    <cellStyle name="Normal 16 2 4 6 2" xfId="21047" xr:uid="{00000000-0005-0000-0000-0000DE490000}"/>
    <cellStyle name="Normal 16 2 4 6 2 2" xfId="21048" xr:uid="{00000000-0005-0000-0000-0000DF490000}"/>
    <cellStyle name="Normal 16 2 4 6 3" xfId="21049" xr:uid="{00000000-0005-0000-0000-0000E0490000}"/>
    <cellStyle name="Normal 16 2 4 7" xfId="21050" xr:uid="{00000000-0005-0000-0000-0000E1490000}"/>
    <cellStyle name="Normal 16 2 4 7 2" xfId="21051" xr:uid="{00000000-0005-0000-0000-0000E2490000}"/>
    <cellStyle name="Normal 16 2 4 8" xfId="21052" xr:uid="{00000000-0005-0000-0000-0000E3490000}"/>
    <cellStyle name="Normal 16 2 4 8 2" xfId="21053" xr:uid="{00000000-0005-0000-0000-0000E4490000}"/>
    <cellStyle name="Normal 16 2 4 9" xfId="21054" xr:uid="{00000000-0005-0000-0000-0000E5490000}"/>
    <cellStyle name="Normal 16 2 4 9 2" xfId="21055" xr:uid="{00000000-0005-0000-0000-0000E6490000}"/>
    <cellStyle name="Normal 16 2 5" xfId="21056" xr:uid="{00000000-0005-0000-0000-0000E7490000}"/>
    <cellStyle name="Normal 16 2 5 2" xfId="21057" xr:uid="{00000000-0005-0000-0000-0000E8490000}"/>
    <cellStyle name="Normal 16 2 5 2 2" xfId="21058" xr:uid="{00000000-0005-0000-0000-0000E9490000}"/>
    <cellStyle name="Normal 16 2 5 2 2 2" xfId="21059" xr:uid="{00000000-0005-0000-0000-0000EA490000}"/>
    <cellStyle name="Normal 16 2 5 2 2 2 2" xfId="21060" xr:uid="{00000000-0005-0000-0000-0000EB490000}"/>
    <cellStyle name="Normal 16 2 5 2 2 3" xfId="21061" xr:uid="{00000000-0005-0000-0000-0000EC490000}"/>
    <cellStyle name="Normal 16 2 5 2 3" xfId="21062" xr:uid="{00000000-0005-0000-0000-0000ED490000}"/>
    <cellStyle name="Normal 16 2 5 2 3 2" xfId="21063" xr:uid="{00000000-0005-0000-0000-0000EE490000}"/>
    <cellStyle name="Normal 16 2 5 2 3 2 2" xfId="21064" xr:uid="{00000000-0005-0000-0000-0000EF490000}"/>
    <cellStyle name="Normal 16 2 5 2 3 3" xfId="21065" xr:uid="{00000000-0005-0000-0000-0000F0490000}"/>
    <cellStyle name="Normal 16 2 5 2 4" xfId="21066" xr:uid="{00000000-0005-0000-0000-0000F1490000}"/>
    <cellStyle name="Normal 16 2 5 2 4 2" xfId="21067" xr:uid="{00000000-0005-0000-0000-0000F2490000}"/>
    <cellStyle name="Normal 16 2 5 2 4 2 2" xfId="21068" xr:uid="{00000000-0005-0000-0000-0000F3490000}"/>
    <cellStyle name="Normal 16 2 5 2 4 3" xfId="21069" xr:uid="{00000000-0005-0000-0000-0000F4490000}"/>
    <cellStyle name="Normal 16 2 5 2 5" xfId="21070" xr:uid="{00000000-0005-0000-0000-0000F5490000}"/>
    <cellStyle name="Normal 16 2 5 2 5 2" xfId="21071" xr:uid="{00000000-0005-0000-0000-0000F6490000}"/>
    <cellStyle name="Normal 16 2 5 2 6" xfId="21072" xr:uid="{00000000-0005-0000-0000-0000F7490000}"/>
    <cellStyle name="Normal 16 2 5 2 6 2" xfId="21073" xr:uid="{00000000-0005-0000-0000-0000F8490000}"/>
    <cellStyle name="Normal 16 2 5 2 7" xfId="21074" xr:uid="{00000000-0005-0000-0000-0000F9490000}"/>
    <cellStyle name="Normal 16 2 5 3" xfId="21075" xr:uid="{00000000-0005-0000-0000-0000FA490000}"/>
    <cellStyle name="Normal 16 2 5 3 2" xfId="21076" xr:uid="{00000000-0005-0000-0000-0000FB490000}"/>
    <cellStyle name="Normal 16 2 5 3 2 2" xfId="21077" xr:uid="{00000000-0005-0000-0000-0000FC490000}"/>
    <cellStyle name="Normal 16 2 5 3 2 2 2" xfId="21078" xr:uid="{00000000-0005-0000-0000-0000FD490000}"/>
    <cellStyle name="Normal 16 2 5 3 2 3" xfId="21079" xr:uid="{00000000-0005-0000-0000-0000FE490000}"/>
    <cellStyle name="Normal 16 2 5 3 3" xfId="21080" xr:uid="{00000000-0005-0000-0000-0000FF490000}"/>
    <cellStyle name="Normal 16 2 5 3 3 2" xfId="21081" xr:uid="{00000000-0005-0000-0000-0000004A0000}"/>
    <cellStyle name="Normal 16 2 5 3 3 2 2" xfId="21082" xr:uid="{00000000-0005-0000-0000-0000014A0000}"/>
    <cellStyle name="Normal 16 2 5 3 3 3" xfId="21083" xr:uid="{00000000-0005-0000-0000-0000024A0000}"/>
    <cellStyle name="Normal 16 2 5 3 4" xfId="21084" xr:uid="{00000000-0005-0000-0000-0000034A0000}"/>
    <cellStyle name="Normal 16 2 5 3 4 2" xfId="21085" xr:uid="{00000000-0005-0000-0000-0000044A0000}"/>
    <cellStyle name="Normal 16 2 5 3 4 2 2" xfId="21086" xr:uid="{00000000-0005-0000-0000-0000054A0000}"/>
    <cellStyle name="Normal 16 2 5 3 4 3" xfId="21087" xr:uid="{00000000-0005-0000-0000-0000064A0000}"/>
    <cellStyle name="Normal 16 2 5 3 5" xfId="21088" xr:uid="{00000000-0005-0000-0000-0000074A0000}"/>
    <cellStyle name="Normal 16 2 5 3 5 2" xfId="21089" xr:uid="{00000000-0005-0000-0000-0000084A0000}"/>
    <cellStyle name="Normal 16 2 5 3 6" xfId="21090" xr:uid="{00000000-0005-0000-0000-0000094A0000}"/>
    <cellStyle name="Normal 16 2 5 4" xfId="21091" xr:uid="{00000000-0005-0000-0000-00000A4A0000}"/>
    <cellStyle name="Normal 16 2 5 4 2" xfId="21092" xr:uid="{00000000-0005-0000-0000-00000B4A0000}"/>
    <cellStyle name="Normal 16 2 5 4 2 2" xfId="21093" xr:uid="{00000000-0005-0000-0000-00000C4A0000}"/>
    <cellStyle name="Normal 16 2 5 4 3" xfId="21094" xr:uid="{00000000-0005-0000-0000-00000D4A0000}"/>
    <cellStyle name="Normal 16 2 5 5" xfId="21095" xr:uid="{00000000-0005-0000-0000-00000E4A0000}"/>
    <cellStyle name="Normal 16 2 5 5 2" xfId="21096" xr:uid="{00000000-0005-0000-0000-00000F4A0000}"/>
    <cellStyle name="Normal 16 2 5 5 2 2" xfId="21097" xr:uid="{00000000-0005-0000-0000-0000104A0000}"/>
    <cellStyle name="Normal 16 2 5 5 3" xfId="21098" xr:uid="{00000000-0005-0000-0000-0000114A0000}"/>
    <cellStyle name="Normal 16 2 5 6" xfId="21099" xr:uid="{00000000-0005-0000-0000-0000124A0000}"/>
    <cellStyle name="Normal 16 2 5 6 2" xfId="21100" xr:uid="{00000000-0005-0000-0000-0000134A0000}"/>
    <cellStyle name="Normal 16 2 5 6 2 2" xfId="21101" xr:uid="{00000000-0005-0000-0000-0000144A0000}"/>
    <cellStyle name="Normal 16 2 5 6 3" xfId="21102" xr:uid="{00000000-0005-0000-0000-0000154A0000}"/>
    <cellStyle name="Normal 16 2 5 7" xfId="21103" xr:uid="{00000000-0005-0000-0000-0000164A0000}"/>
    <cellStyle name="Normal 16 2 5 7 2" xfId="21104" xr:uid="{00000000-0005-0000-0000-0000174A0000}"/>
    <cellStyle name="Normal 16 2 5 8" xfId="21105" xr:uid="{00000000-0005-0000-0000-0000184A0000}"/>
    <cellStyle name="Normal 16 2 5 8 2" xfId="21106" xr:uid="{00000000-0005-0000-0000-0000194A0000}"/>
    <cellStyle name="Normal 16 2 5 9" xfId="21107" xr:uid="{00000000-0005-0000-0000-00001A4A0000}"/>
    <cellStyle name="Normal 16 2 6" xfId="21108" xr:uid="{00000000-0005-0000-0000-00001B4A0000}"/>
    <cellStyle name="Normal 16 2 6 2" xfId="21109" xr:uid="{00000000-0005-0000-0000-00001C4A0000}"/>
    <cellStyle name="Normal 16 2 6 2 2" xfId="21110" xr:uid="{00000000-0005-0000-0000-00001D4A0000}"/>
    <cellStyle name="Normal 16 2 6 2 2 2" xfId="21111" xr:uid="{00000000-0005-0000-0000-00001E4A0000}"/>
    <cellStyle name="Normal 16 2 6 2 2 2 2" xfId="21112" xr:uid="{00000000-0005-0000-0000-00001F4A0000}"/>
    <cellStyle name="Normal 16 2 6 2 2 3" xfId="21113" xr:uid="{00000000-0005-0000-0000-0000204A0000}"/>
    <cellStyle name="Normal 16 2 6 2 3" xfId="21114" xr:uid="{00000000-0005-0000-0000-0000214A0000}"/>
    <cellStyle name="Normal 16 2 6 2 3 2" xfId="21115" xr:uid="{00000000-0005-0000-0000-0000224A0000}"/>
    <cellStyle name="Normal 16 2 6 2 3 2 2" xfId="21116" xr:uid="{00000000-0005-0000-0000-0000234A0000}"/>
    <cellStyle name="Normal 16 2 6 2 3 3" xfId="21117" xr:uid="{00000000-0005-0000-0000-0000244A0000}"/>
    <cellStyle name="Normal 16 2 6 2 4" xfId="21118" xr:uid="{00000000-0005-0000-0000-0000254A0000}"/>
    <cellStyle name="Normal 16 2 6 2 4 2" xfId="21119" xr:uid="{00000000-0005-0000-0000-0000264A0000}"/>
    <cellStyle name="Normal 16 2 6 2 4 2 2" xfId="21120" xr:uid="{00000000-0005-0000-0000-0000274A0000}"/>
    <cellStyle name="Normal 16 2 6 2 4 3" xfId="21121" xr:uid="{00000000-0005-0000-0000-0000284A0000}"/>
    <cellStyle name="Normal 16 2 6 2 5" xfId="21122" xr:uid="{00000000-0005-0000-0000-0000294A0000}"/>
    <cellStyle name="Normal 16 2 6 2 5 2" xfId="21123" xr:uid="{00000000-0005-0000-0000-00002A4A0000}"/>
    <cellStyle name="Normal 16 2 6 2 6" xfId="21124" xr:uid="{00000000-0005-0000-0000-00002B4A0000}"/>
    <cellStyle name="Normal 16 2 6 2 6 2" xfId="21125" xr:uid="{00000000-0005-0000-0000-00002C4A0000}"/>
    <cellStyle name="Normal 16 2 6 2 7" xfId="21126" xr:uid="{00000000-0005-0000-0000-00002D4A0000}"/>
    <cellStyle name="Normal 16 2 6 3" xfId="21127" xr:uid="{00000000-0005-0000-0000-00002E4A0000}"/>
    <cellStyle name="Normal 16 2 6 3 2" xfId="21128" xr:uid="{00000000-0005-0000-0000-00002F4A0000}"/>
    <cellStyle name="Normal 16 2 6 3 2 2" xfId="21129" xr:uid="{00000000-0005-0000-0000-0000304A0000}"/>
    <cellStyle name="Normal 16 2 6 3 2 2 2" xfId="21130" xr:uid="{00000000-0005-0000-0000-0000314A0000}"/>
    <cellStyle name="Normal 16 2 6 3 2 3" xfId="21131" xr:uid="{00000000-0005-0000-0000-0000324A0000}"/>
    <cellStyle name="Normal 16 2 6 3 3" xfId="21132" xr:uid="{00000000-0005-0000-0000-0000334A0000}"/>
    <cellStyle name="Normal 16 2 6 3 3 2" xfId="21133" xr:uid="{00000000-0005-0000-0000-0000344A0000}"/>
    <cellStyle name="Normal 16 2 6 3 3 2 2" xfId="21134" xr:uid="{00000000-0005-0000-0000-0000354A0000}"/>
    <cellStyle name="Normal 16 2 6 3 3 3" xfId="21135" xr:uid="{00000000-0005-0000-0000-0000364A0000}"/>
    <cellStyle name="Normal 16 2 6 3 4" xfId="21136" xr:uid="{00000000-0005-0000-0000-0000374A0000}"/>
    <cellStyle name="Normal 16 2 6 3 4 2" xfId="21137" xr:uid="{00000000-0005-0000-0000-0000384A0000}"/>
    <cellStyle name="Normal 16 2 6 3 4 2 2" xfId="21138" xr:uid="{00000000-0005-0000-0000-0000394A0000}"/>
    <cellStyle name="Normal 16 2 6 3 4 3" xfId="21139" xr:uid="{00000000-0005-0000-0000-00003A4A0000}"/>
    <cellStyle name="Normal 16 2 6 3 5" xfId="21140" xr:uid="{00000000-0005-0000-0000-00003B4A0000}"/>
    <cellStyle name="Normal 16 2 6 3 5 2" xfId="21141" xr:uid="{00000000-0005-0000-0000-00003C4A0000}"/>
    <cellStyle name="Normal 16 2 6 3 6" xfId="21142" xr:uid="{00000000-0005-0000-0000-00003D4A0000}"/>
    <cellStyle name="Normal 16 2 6 4" xfId="21143" xr:uid="{00000000-0005-0000-0000-00003E4A0000}"/>
    <cellStyle name="Normal 16 2 6 4 2" xfId="21144" xr:uid="{00000000-0005-0000-0000-00003F4A0000}"/>
    <cellStyle name="Normal 16 2 6 4 2 2" xfId="21145" xr:uid="{00000000-0005-0000-0000-0000404A0000}"/>
    <cellStyle name="Normal 16 2 6 4 3" xfId="21146" xr:uid="{00000000-0005-0000-0000-0000414A0000}"/>
    <cellStyle name="Normal 16 2 6 5" xfId="21147" xr:uid="{00000000-0005-0000-0000-0000424A0000}"/>
    <cellStyle name="Normal 16 2 6 5 2" xfId="21148" xr:uid="{00000000-0005-0000-0000-0000434A0000}"/>
    <cellStyle name="Normal 16 2 6 5 2 2" xfId="21149" xr:uid="{00000000-0005-0000-0000-0000444A0000}"/>
    <cellStyle name="Normal 16 2 6 5 3" xfId="21150" xr:uid="{00000000-0005-0000-0000-0000454A0000}"/>
    <cellStyle name="Normal 16 2 6 6" xfId="21151" xr:uid="{00000000-0005-0000-0000-0000464A0000}"/>
    <cellStyle name="Normal 16 2 6 6 2" xfId="21152" xr:uid="{00000000-0005-0000-0000-0000474A0000}"/>
    <cellStyle name="Normal 16 2 6 6 2 2" xfId="21153" xr:uid="{00000000-0005-0000-0000-0000484A0000}"/>
    <cellStyle name="Normal 16 2 6 6 3" xfId="21154" xr:uid="{00000000-0005-0000-0000-0000494A0000}"/>
    <cellStyle name="Normal 16 2 6 7" xfId="21155" xr:uid="{00000000-0005-0000-0000-00004A4A0000}"/>
    <cellStyle name="Normal 16 2 6 7 2" xfId="21156" xr:uid="{00000000-0005-0000-0000-00004B4A0000}"/>
    <cellStyle name="Normal 16 2 6 8" xfId="21157" xr:uid="{00000000-0005-0000-0000-00004C4A0000}"/>
    <cellStyle name="Normal 16 2 6 8 2" xfId="21158" xr:uid="{00000000-0005-0000-0000-00004D4A0000}"/>
    <cellStyle name="Normal 16 2 6 9" xfId="21159" xr:uid="{00000000-0005-0000-0000-00004E4A0000}"/>
    <cellStyle name="Normal 16 2 7" xfId="21160" xr:uid="{00000000-0005-0000-0000-00004F4A0000}"/>
    <cellStyle name="Normal 16 2 7 2" xfId="21161" xr:uid="{00000000-0005-0000-0000-0000504A0000}"/>
    <cellStyle name="Normal 16 2 7 2 2" xfId="21162" xr:uid="{00000000-0005-0000-0000-0000514A0000}"/>
    <cellStyle name="Normal 16 2 7 2 2 2" xfId="21163" xr:uid="{00000000-0005-0000-0000-0000524A0000}"/>
    <cellStyle name="Normal 16 2 7 2 3" xfId="21164" xr:uid="{00000000-0005-0000-0000-0000534A0000}"/>
    <cellStyle name="Normal 16 2 7 3" xfId="21165" xr:uid="{00000000-0005-0000-0000-0000544A0000}"/>
    <cellStyle name="Normal 16 2 7 3 2" xfId="21166" xr:uid="{00000000-0005-0000-0000-0000554A0000}"/>
    <cellStyle name="Normal 16 2 7 3 2 2" xfId="21167" xr:uid="{00000000-0005-0000-0000-0000564A0000}"/>
    <cellStyle name="Normal 16 2 7 3 3" xfId="21168" xr:uid="{00000000-0005-0000-0000-0000574A0000}"/>
    <cellStyle name="Normal 16 2 7 4" xfId="21169" xr:uid="{00000000-0005-0000-0000-0000584A0000}"/>
    <cellStyle name="Normal 16 2 7 4 2" xfId="21170" xr:uid="{00000000-0005-0000-0000-0000594A0000}"/>
    <cellStyle name="Normal 16 2 7 4 2 2" xfId="21171" xr:uid="{00000000-0005-0000-0000-00005A4A0000}"/>
    <cellStyle name="Normal 16 2 7 4 3" xfId="21172" xr:uid="{00000000-0005-0000-0000-00005B4A0000}"/>
    <cellStyle name="Normal 16 2 7 5" xfId="21173" xr:uid="{00000000-0005-0000-0000-00005C4A0000}"/>
    <cellStyle name="Normal 16 2 7 5 2" xfId="21174" xr:uid="{00000000-0005-0000-0000-00005D4A0000}"/>
    <cellStyle name="Normal 16 2 7 6" xfId="21175" xr:uid="{00000000-0005-0000-0000-00005E4A0000}"/>
    <cellStyle name="Normal 16 2 7 6 2" xfId="21176" xr:uid="{00000000-0005-0000-0000-00005F4A0000}"/>
    <cellStyle name="Normal 16 2 7 7" xfId="21177" xr:uid="{00000000-0005-0000-0000-0000604A0000}"/>
    <cellStyle name="Normal 16 2 8" xfId="21178" xr:uid="{00000000-0005-0000-0000-0000614A0000}"/>
    <cellStyle name="Normal 16 2 8 2" xfId="21179" xr:uid="{00000000-0005-0000-0000-0000624A0000}"/>
    <cellStyle name="Normal 16 2 8 2 2" xfId="21180" xr:uid="{00000000-0005-0000-0000-0000634A0000}"/>
    <cellStyle name="Normal 16 2 8 2 2 2" xfId="21181" xr:uid="{00000000-0005-0000-0000-0000644A0000}"/>
    <cellStyle name="Normal 16 2 8 2 3" xfId="21182" xr:uid="{00000000-0005-0000-0000-0000654A0000}"/>
    <cellStyle name="Normal 16 2 8 3" xfId="21183" xr:uid="{00000000-0005-0000-0000-0000664A0000}"/>
    <cellStyle name="Normal 16 2 8 3 2" xfId="21184" xr:uid="{00000000-0005-0000-0000-0000674A0000}"/>
    <cellStyle name="Normal 16 2 8 3 2 2" xfId="21185" xr:uid="{00000000-0005-0000-0000-0000684A0000}"/>
    <cellStyle name="Normal 16 2 8 3 3" xfId="21186" xr:uid="{00000000-0005-0000-0000-0000694A0000}"/>
    <cellStyle name="Normal 16 2 8 4" xfId="21187" xr:uid="{00000000-0005-0000-0000-00006A4A0000}"/>
    <cellStyle name="Normal 16 2 8 4 2" xfId="21188" xr:uid="{00000000-0005-0000-0000-00006B4A0000}"/>
    <cellStyle name="Normal 16 2 8 4 2 2" xfId="21189" xr:uid="{00000000-0005-0000-0000-00006C4A0000}"/>
    <cellStyle name="Normal 16 2 8 4 3" xfId="21190" xr:uid="{00000000-0005-0000-0000-00006D4A0000}"/>
    <cellStyle name="Normal 16 2 8 5" xfId="21191" xr:uid="{00000000-0005-0000-0000-00006E4A0000}"/>
    <cellStyle name="Normal 16 2 8 5 2" xfId="21192" xr:uid="{00000000-0005-0000-0000-00006F4A0000}"/>
    <cellStyle name="Normal 16 2 8 6" xfId="21193" xr:uid="{00000000-0005-0000-0000-0000704A0000}"/>
    <cellStyle name="Normal 16 2 8 6 2" xfId="21194" xr:uid="{00000000-0005-0000-0000-0000714A0000}"/>
    <cellStyle name="Normal 16 2 8 7" xfId="21195" xr:uid="{00000000-0005-0000-0000-0000724A0000}"/>
    <cellStyle name="Normal 16 2 9" xfId="21196" xr:uid="{00000000-0005-0000-0000-0000734A0000}"/>
    <cellStyle name="Normal 16 2 9 2" xfId="21197" xr:uid="{00000000-0005-0000-0000-0000744A0000}"/>
    <cellStyle name="Normal 16 2 9 2 2" xfId="21198" xr:uid="{00000000-0005-0000-0000-0000754A0000}"/>
    <cellStyle name="Normal 16 2 9 2 2 2" xfId="21199" xr:uid="{00000000-0005-0000-0000-0000764A0000}"/>
    <cellStyle name="Normal 16 2 9 2 3" xfId="21200" xr:uid="{00000000-0005-0000-0000-0000774A0000}"/>
    <cellStyle name="Normal 16 2 9 3" xfId="21201" xr:uid="{00000000-0005-0000-0000-0000784A0000}"/>
    <cellStyle name="Normal 16 2 9 3 2" xfId="21202" xr:uid="{00000000-0005-0000-0000-0000794A0000}"/>
    <cellStyle name="Normal 16 2 9 3 2 2" xfId="21203" xr:uid="{00000000-0005-0000-0000-00007A4A0000}"/>
    <cellStyle name="Normal 16 2 9 3 3" xfId="21204" xr:uid="{00000000-0005-0000-0000-00007B4A0000}"/>
    <cellStyle name="Normal 16 2 9 4" xfId="21205" xr:uid="{00000000-0005-0000-0000-00007C4A0000}"/>
    <cellStyle name="Normal 16 2 9 4 2" xfId="21206" xr:uid="{00000000-0005-0000-0000-00007D4A0000}"/>
    <cellStyle name="Normal 16 2 9 4 2 2" xfId="21207" xr:uid="{00000000-0005-0000-0000-00007E4A0000}"/>
    <cellStyle name="Normal 16 2 9 4 3" xfId="21208" xr:uid="{00000000-0005-0000-0000-00007F4A0000}"/>
    <cellStyle name="Normal 16 2 9 5" xfId="21209" xr:uid="{00000000-0005-0000-0000-0000804A0000}"/>
    <cellStyle name="Normal 16 2 9 5 2" xfId="21210" xr:uid="{00000000-0005-0000-0000-0000814A0000}"/>
    <cellStyle name="Normal 16 2 9 6" xfId="21211" xr:uid="{00000000-0005-0000-0000-0000824A0000}"/>
    <cellStyle name="Normal 16 20" xfId="21212" xr:uid="{00000000-0005-0000-0000-0000834A0000}"/>
    <cellStyle name="Normal 16 20 2" xfId="21213" xr:uid="{00000000-0005-0000-0000-0000844A0000}"/>
    <cellStyle name="Normal 16 21" xfId="21214" xr:uid="{00000000-0005-0000-0000-0000854A0000}"/>
    <cellStyle name="Normal 16 3" xfId="21215" xr:uid="{00000000-0005-0000-0000-0000864A0000}"/>
    <cellStyle name="Normal 16 3 10" xfId="21216" xr:uid="{00000000-0005-0000-0000-0000874A0000}"/>
    <cellStyle name="Normal 16 3 10 2" xfId="21217" xr:uid="{00000000-0005-0000-0000-0000884A0000}"/>
    <cellStyle name="Normal 16 3 10 2 2" xfId="21218" xr:uid="{00000000-0005-0000-0000-0000894A0000}"/>
    <cellStyle name="Normal 16 3 10 3" xfId="21219" xr:uid="{00000000-0005-0000-0000-00008A4A0000}"/>
    <cellStyle name="Normal 16 3 11" xfId="21220" xr:uid="{00000000-0005-0000-0000-00008B4A0000}"/>
    <cellStyle name="Normal 16 3 11 2" xfId="21221" xr:uid="{00000000-0005-0000-0000-00008C4A0000}"/>
    <cellStyle name="Normal 16 3 11 2 2" xfId="21222" xr:uid="{00000000-0005-0000-0000-00008D4A0000}"/>
    <cellStyle name="Normal 16 3 11 3" xfId="21223" xr:uid="{00000000-0005-0000-0000-00008E4A0000}"/>
    <cellStyle name="Normal 16 3 12" xfId="21224" xr:uid="{00000000-0005-0000-0000-00008F4A0000}"/>
    <cellStyle name="Normal 16 3 12 2" xfId="21225" xr:uid="{00000000-0005-0000-0000-0000904A0000}"/>
    <cellStyle name="Normal 16 3 13" xfId="21226" xr:uid="{00000000-0005-0000-0000-0000914A0000}"/>
    <cellStyle name="Normal 16 3 13 2" xfId="21227" xr:uid="{00000000-0005-0000-0000-0000924A0000}"/>
    <cellStyle name="Normal 16 3 14" xfId="21228" xr:uid="{00000000-0005-0000-0000-0000934A0000}"/>
    <cellStyle name="Normal 16 3 14 2" xfId="21229" xr:uid="{00000000-0005-0000-0000-0000944A0000}"/>
    <cellStyle name="Normal 16 3 15" xfId="21230" xr:uid="{00000000-0005-0000-0000-0000954A0000}"/>
    <cellStyle name="Normal 16 3 15 2" xfId="21231" xr:uid="{00000000-0005-0000-0000-0000964A0000}"/>
    <cellStyle name="Normal 16 3 16" xfId="21232" xr:uid="{00000000-0005-0000-0000-0000974A0000}"/>
    <cellStyle name="Normal 16 3 17" xfId="55430" xr:uid="{00000000-0005-0000-0000-0000984A0000}"/>
    <cellStyle name="Normal 16 3 2" xfId="21233" xr:uid="{00000000-0005-0000-0000-0000994A0000}"/>
    <cellStyle name="Normal 16 3 2 10" xfId="55431" xr:uid="{00000000-0005-0000-0000-00009A4A0000}"/>
    <cellStyle name="Normal 16 3 2 2" xfId="21234" xr:uid="{00000000-0005-0000-0000-00009B4A0000}"/>
    <cellStyle name="Normal 16 3 2 2 2" xfId="21235" xr:uid="{00000000-0005-0000-0000-00009C4A0000}"/>
    <cellStyle name="Normal 16 3 2 2 2 2" xfId="21236" xr:uid="{00000000-0005-0000-0000-00009D4A0000}"/>
    <cellStyle name="Normal 16 3 2 2 2 2 2" xfId="21237" xr:uid="{00000000-0005-0000-0000-00009E4A0000}"/>
    <cellStyle name="Normal 16 3 2 2 2 3" xfId="21238" xr:uid="{00000000-0005-0000-0000-00009F4A0000}"/>
    <cellStyle name="Normal 16 3 2 2 3" xfId="21239" xr:uid="{00000000-0005-0000-0000-0000A04A0000}"/>
    <cellStyle name="Normal 16 3 2 2 3 2" xfId="21240" xr:uid="{00000000-0005-0000-0000-0000A14A0000}"/>
    <cellStyle name="Normal 16 3 2 2 3 2 2" xfId="21241" xr:uid="{00000000-0005-0000-0000-0000A24A0000}"/>
    <cellStyle name="Normal 16 3 2 2 3 3" xfId="21242" xr:uid="{00000000-0005-0000-0000-0000A34A0000}"/>
    <cellStyle name="Normal 16 3 2 2 4" xfId="21243" xr:uid="{00000000-0005-0000-0000-0000A44A0000}"/>
    <cellStyle name="Normal 16 3 2 2 4 2" xfId="21244" xr:uid="{00000000-0005-0000-0000-0000A54A0000}"/>
    <cellStyle name="Normal 16 3 2 2 4 2 2" xfId="21245" xr:uid="{00000000-0005-0000-0000-0000A64A0000}"/>
    <cellStyle name="Normal 16 3 2 2 4 3" xfId="21246" xr:uid="{00000000-0005-0000-0000-0000A74A0000}"/>
    <cellStyle name="Normal 16 3 2 2 5" xfId="21247" xr:uid="{00000000-0005-0000-0000-0000A84A0000}"/>
    <cellStyle name="Normal 16 3 2 2 5 2" xfId="21248" xr:uid="{00000000-0005-0000-0000-0000A94A0000}"/>
    <cellStyle name="Normal 16 3 2 2 6" xfId="21249" xr:uid="{00000000-0005-0000-0000-0000AA4A0000}"/>
    <cellStyle name="Normal 16 3 2 2 6 2" xfId="21250" xr:uid="{00000000-0005-0000-0000-0000AB4A0000}"/>
    <cellStyle name="Normal 16 3 2 2 7" xfId="21251" xr:uid="{00000000-0005-0000-0000-0000AC4A0000}"/>
    <cellStyle name="Normal 16 3 2 3" xfId="21252" xr:uid="{00000000-0005-0000-0000-0000AD4A0000}"/>
    <cellStyle name="Normal 16 3 2 3 2" xfId="21253" xr:uid="{00000000-0005-0000-0000-0000AE4A0000}"/>
    <cellStyle name="Normal 16 3 2 3 2 2" xfId="21254" xr:uid="{00000000-0005-0000-0000-0000AF4A0000}"/>
    <cellStyle name="Normal 16 3 2 3 2 2 2" xfId="21255" xr:uid="{00000000-0005-0000-0000-0000B04A0000}"/>
    <cellStyle name="Normal 16 3 2 3 2 3" xfId="21256" xr:uid="{00000000-0005-0000-0000-0000B14A0000}"/>
    <cellStyle name="Normal 16 3 2 3 3" xfId="21257" xr:uid="{00000000-0005-0000-0000-0000B24A0000}"/>
    <cellStyle name="Normal 16 3 2 3 3 2" xfId="21258" xr:uid="{00000000-0005-0000-0000-0000B34A0000}"/>
    <cellStyle name="Normal 16 3 2 3 3 2 2" xfId="21259" xr:uid="{00000000-0005-0000-0000-0000B44A0000}"/>
    <cellStyle name="Normal 16 3 2 3 3 3" xfId="21260" xr:uid="{00000000-0005-0000-0000-0000B54A0000}"/>
    <cellStyle name="Normal 16 3 2 3 4" xfId="21261" xr:uid="{00000000-0005-0000-0000-0000B64A0000}"/>
    <cellStyle name="Normal 16 3 2 3 4 2" xfId="21262" xr:uid="{00000000-0005-0000-0000-0000B74A0000}"/>
    <cellStyle name="Normal 16 3 2 3 4 2 2" xfId="21263" xr:uid="{00000000-0005-0000-0000-0000B84A0000}"/>
    <cellStyle name="Normal 16 3 2 3 4 3" xfId="21264" xr:uid="{00000000-0005-0000-0000-0000B94A0000}"/>
    <cellStyle name="Normal 16 3 2 3 5" xfId="21265" xr:uid="{00000000-0005-0000-0000-0000BA4A0000}"/>
    <cellStyle name="Normal 16 3 2 3 5 2" xfId="21266" xr:uid="{00000000-0005-0000-0000-0000BB4A0000}"/>
    <cellStyle name="Normal 16 3 2 3 6" xfId="21267" xr:uid="{00000000-0005-0000-0000-0000BC4A0000}"/>
    <cellStyle name="Normal 16 3 2 4" xfId="21268" xr:uid="{00000000-0005-0000-0000-0000BD4A0000}"/>
    <cellStyle name="Normal 16 3 2 4 2" xfId="21269" xr:uid="{00000000-0005-0000-0000-0000BE4A0000}"/>
    <cellStyle name="Normal 16 3 2 4 2 2" xfId="21270" xr:uid="{00000000-0005-0000-0000-0000BF4A0000}"/>
    <cellStyle name="Normal 16 3 2 4 3" xfId="21271" xr:uid="{00000000-0005-0000-0000-0000C04A0000}"/>
    <cellStyle name="Normal 16 3 2 5" xfId="21272" xr:uid="{00000000-0005-0000-0000-0000C14A0000}"/>
    <cellStyle name="Normal 16 3 2 5 2" xfId="21273" xr:uid="{00000000-0005-0000-0000-0000C24A0000}"/>
    <cellStyle name="Normal 16 3 2 5 2 2" xfId="21274" xr:uid="{00000000-0005-0000-0000-0000C34A0000}"/>
    <cellStyle name="Normal 16 3 2 5 3" xfId="21275" xr:uid="{00000000-0005-0000-0000-0000C44A0000}"/>
    <cellStyle name="Normal 16 3 2 6" xfId="21276" xr:uid="{00000000-0005-0000-0000-0000C54A0000}"/>
    <cellStyle name="Normal 16 3 2 6 2" xfId="21277" xr:uid="{00000000-0005-0000-0000-0000C64A0000}"/>
    <cellStyle name="Normal 16 3 2 6 2 2" xfId="21278" xr:uid="{00000000-0005-0000-0000-0000C74A0000}"/>
    <cellStyle name="Normal 16 3 2 6 3" xfId="21279" xr:uid="{00000000-0005-0000-0000-0000C84A0000}"/>
    <cellStyle name="Normal 16 3 2 7" xfId="21280" xr:uid="{00000000-0005-0000-0000-0000C94A0000}"/>
    <cellStyle name="Normal 16 3 2 7 2" xfId="21281" xr:uid="{00000000-0005-0000-0000-0000CA4A0000}"/>
    <cellStyle name="Normal 16 3 2 8" xfId="21282" xr:uid="{00000000-0005-0000-0000-0000CB4A0000}"/>
    <cellStyle name="Normal 16 3 2 8 2" xfId="21283" xr:uid="{00000000-0005-0000-0000-0000CC4A0000}"/>
    <cellStyle name="Normal 16 3 2 9" xfId="21284" xr:uid="{00000000-0005-0000-0000-0000CD4A0000}"/>
    <cellStyle name="Normal 16 3 3" xfId="21285" xr:uid="{00000000-0005-0000-0000-0000CE4A0000}"/>
    <cellStyle name="Normal 16 3 3 10" xfId="55432" xr:uid="{00000000-0005-0000-0000-0000CF4A0000}"/>
    <cellStyle name="Normal 16 3 3 2" xfId="21286" xr:uid="{00000000-0005-0000-0000-0000D04A0000}"/>
    <cellStyle name="Normal 16 3 3 2 2" xfId="21287" xr:uid="{00000000-0005-0000-0000-0000D14A0000}"/>
    <cellStyle name="Normal 16 3 3 2 2 2" xfId="21288" xr:uid="{00000000-0005-0000-0000-0000D24A0000}"/>
    <cellStyle name="Normal 16 3 3 2 2 2 2" xfId="21289" xr:uid="{00000000-0005-0000-0000-0000D34A0000}"/>
    <cellStyle name="Normal 16 3 3 2 2 3" xfId="21290" xr:uid="{00000000-0005-0000-0000-0000D44A0000}"/>
    <cellStyle name="Normal 16 3 3 2 3" xfId="21291" xr:uid="{00000000-0005-0000-0000-0000D54A0000}"/>
    <cellStyle name="Normal 16 3 3 2 3 2" xfId="21292" xr:uid="{00000000-0005-0000-0000-0000D64A0000}"/>
    <cellStyle name="Normal 16 3 3 2 3 2 2" xfId="21293" xr:uid="{00000000-0005-0000-0000-0000D74A0000}"/>
    <cellStyle name="Normal 16 3 3 2 3 3" xfId="21294" xr:uid="{00000000-0005-0000-0000-0000D84A0000}"/>
    <cellStyle name="Normal 16 3 3 2 4" xfId="21295" xr:uid="{00000000-0005-0000-0000-0000D94A0000}"/>
    <cellStyle name="Normal 16 3 3 2 4 2" xfId="21296" xr:uid="{00000000-0005-0000-0000-0000DA4A0000}"/>
    <cellStyle name="Normal 16 3 3 2 4 2 2" xfId="21297" xr:uid="{00000000-0005-0000-0000-0000DB4A0000}"/>
    <cellStyle name="Normal 16 3 3 2 4 3" xfId="21298" xr:uid="{00000000-0005-0000-0000-0000DC4A0000}"/>
    <cellStyle name="Normal 16 3 3 2 5" xfId="21299" xr:uid="{00000000-0005-0000-0000-0000DD4A0000}"/>
    <cellStyle name="Normal 16 3 3 2 5 2" xfId="21300" xr:uid="{00000000-0005-0000-0000-0000DE4A0000}"/>
    <cellStyle name="Normal 16 3 3 2 6" xfId="21301" xr:uid="{00000000-0005-0000-0000-0000DF4A0000}"/>
    <cellStyle name="Normal 16 3 3 2 6 2" xfId="21302" xr:uid="{00000000-0005-0000-0000-0000E04A0000}"/>
    <cellStyle name="Normal 16 3 3 2 7" xfId="21303" xr:uid="{00000000-0005-0000-0000-0000E14A0000}"/>
    <cellStyle name="Normal 16 3 3 2 8" xfId="55433" xr:uid="{00000000-0005-0000-0000-0000E24A0000}"/>
    <cellStyle name="Normal 16 3 3 3" xfId="21304" xr:uid="{00000000-0005-0000-0000-0000E34A0000}"/>
    <cellStyle name="Normal 16 3 3 3 2" xfId="21305" xr:uid="{00000000-0005-0000-0000-0000E44A0000}"/>
    <cellStyle name="Normal 16 3 3 3 2 2" xfId="21306" xr:uid="{00000000-0005-0000-0000-0000E54A0000}"/>
    <cellStyle name="Normal 16 3 3 3 2 2 2" xfId="21307" xr:uid="{00000000-0005-0000-0000-0000E64A0000}"/>
    <cellStyle name="Normal 16 3 3 3 2 3" xfId="21308" xr:uid="{00000000-0005-0000-0000-0000E74A0000}"/>
    <cellStyle name="Normal 16 3 3 3 3" xfId="21309" xr:uid="{00000000-0005-0000-0000-0000E84A0000}"/>
    <cellStyle name="Normal 16 3 3 3 3 2" xfId="21310" xr:uid="{00000000-0005-0000-0000-0000E94A0000}"/>
    <cellStyle name="Normal 16 3 3 3 3 2 2" xfId="21311" xr:uid="{00000000-0005-0000-0000-0000EA4A0000}"/>
    <cellStyle name="Normal 16 3 3 3 3 3" xfId="21312" xr:uid="{00000000-0005-0000-0000-0000EB4A0000}"/>
    <cellStyle name="Normal 16 3 3 3 4" xfId="21313" xr:uid="{00000000-0005-0000-0000-0000EC4A0000}"/>
    <cellStyle name="Normal 16 3 3 3 4 2" xfId="21314" xr:uid="{00000000-0005-0000-0000-0000ED4A0000}"/>
    <cellStyle name="Normal 16 3 3 3 4 2 2" xfId="21315" xr:uid="{00000000-0005-0000-0000-0000EE4A0000}"/>
    <cellStyle name="Normal 16 3 3 3 4 3" xfId="21316" xr:uid="{00000000-0005-0000-0000-0000EF4A0000}"/>
    <cellStyle name="Normal 16 3 3 3 5" xfId="21317" xr:uid="{00000000-0005-0000-0000-0000F04A0000}"/>
    <cellStyle name="Normal 16 3 3 3 5 2" xfId="21318" xr:uid="{00000000-0005-0000-0000-0000F14A0000}"/>
    <cellStyle name="Normal 16 3 3 3 6" xfId="21319" xr:uid="{00000000-0005-0000-0000-0000F24A0000}"/>
    <cellStyle name="Normal 16 3 3 4" xfId="21320" xr:uid="{00000000-0005-0000-0000-0000F34A0000}"/>
    <cellStyle name="Normal 16 3 3 4 2" xfId="21321" xr:uid="{00000000-0005-0000-0000-0000F44A0000}"/>
    <cellStyle name="Normal 16 3 3 4 2 2" xfId="21322" xr:uid="{00000000-0005-0000-0000-0000F54A0000}"/>
    <cellStyle name="Normal 16 3 3 4 3" xfId="21323" xr:uid="{00000000-0005-0000-0000-0000F64A0000}"/>
    <cellStyle name="Normal 16 3 3 5" xfId="21324" xr:uid="{00000000-0005-0000-0000-0000F74A0000}"/>
    <cellStyle name="Normal 16 3 3 5 2" xfId="21325" xr:uid="{00000000-0005-0000-0000-0000F84A0000}"/>
    <cellStyle name="Normal 16 3 3 5 2 2" xfId="21326" xr:uid="{00000000-0005-0000-0000-0000F94A0000}"/>
    <cellStyle name="Normal 16 3 3 5 3" xfId="21327" xr:uid="{00000000-0005-0000-0000-0000FA4A0000}"/>
    <cellStyle name="Normal 16 3 3 6" xfId="21328" xr:uid="{00000000-0005-0000-0000-0000FB4A0000}"/>
    <cellStyle name="Normal 16 3 3 6 2" xfId="21329" xr:uid="{00000000-0005-0000-0000-0000FC4A0000}"/>
    <cellStyle name="Normal 16 3 3 6 2 2" xfId="21330" xr:uid="{00000000-0005-0000-0000-0000FD4A0000}"/>
    <cellStyle name="Normal 16 3 3 6 3" xfId="21331" xr:uid="{00000000-0005-0000-0000-0000FE4A0000}"/>
    <cellStyle name="Normal 16 3 3 7" xfId="21332" xr:uid="{00000000-0005-0000-0000-0000FF4A0000}"/>
    <cellStyle name="Normal 16 3 3 7 2" xfId="21333" xr:uid="{00000000-0005-0000-0000-0000004B0000}"/>
    <cellStyle name="Normal 16 3 3 8" xfId="21334" xr:uid="{00000000-0005-0000-0000-0000014B0000}"/>
    <cellStyle name="Normal 16 3 3 8 2" xfId="21335" xr:uid="{00000000-0005-0000-0000-0000024B0000}"/>
    <cellStyle name="Normal 16 3 3 9" xfId="21336" xr:uid="{00000000-0005-0000-0000-0000034B0000}"/>
    <cellStyle name="Normal 16 3 4" xfId="21337" xr:uid="{00000000-0005-0000-0000-0000044B0000}"/>
    <cellStyle name="Normal 16 3 4 2" xfId="21338" xr:uid="{00000000-0005-0000-0000-0000054B0000}"/>
    <cellStyle name="Normal 16 3 4 2 2" xfId="21339" xr:uid="{00000000-0005-0000-0000-0000064B0000}"/>
    <cellStyle name="Normal 16 3 4 2 2 2" xfId="21340" xr:uid="{00000000-0005-0000-0000-0000074B0000}"/>
    <cellStyle name="Normal 16 3 4 2 3" xfId="21341" xr:uid="{00000000-0005-0000-0000-0000084B0000}"/>
    <cellStyle name="Normal 16 3 4 3" xfId="21342" xr:uid="{00000000-0005-0000-0000-0000094B0000}"/>
    <cellStyle name="Normal 16 3 4 3 2" xfId="21343" xr:uid="{00000000-0005-0000-0000-00000A4B0000}"/>
    <cellStyle name="Normal 16 3 4 3 2 2" xfId="21344" xr:uid="{00000000-0005-0000-0000-00000B4B0000}"/>
    <cellStyle name="Normal 16 3 4 3 3" xfId="21345" xr:uid="{00000000-0005-0000-0000-00000C4B0000}"/>
    <cellStyle name="Normal 16 3 4 4" xfId="21346" xr:uid="{00000000-0005-0000-0000-00000D4B0000}"/>
    <cellStyle name="Normal 16 3 4 4 2" xfId="21347" xr:uid="{00000000-0005-0000-0000-00000E4B0000}"/>
    <cellStyle name="Normal 16 3 4 4 2 2" xfId="21348" xr:uid="{00000000-0005-0000-0000-00000F4B0000}"/>
    <cellStyle name="Normal 16 3 4 4 3" xfId="21349" xr:uid="{00000000-0005-0000-0000-0000104B0000}"/>
    <cellStyle name="Normal 16 3 4 5" xfId="21350" xr:uid="{00000000-0005-0000-0000-0000114B0000}"/>
    <cellStyle name="Normal 16 3 4 5 2" xfId="21351" xr:uid="{00000000-0005-0000-0000-0000124B0000}"/>
    <cellStyle name="Normal 16 3 4 6" xfId="21352" xr:uid="{00000000-0005-0000-0000-0000134B0000}"/>
    <cellStyle name="Normal 16 3 4 6 2" xfId="21353" xr:uid="{00000000-0005-0000-0000-0000144B0000}"/>
    <cellStyle name="Normal 16 3 4 7" xfId="21354" xr:uid="{00000000-0005-0000-0000-0000154B0000}"/>
    <cellStyle name="Normal 16 3 5" xfId="21355" xr:uid="{00000000-0005-0000-0000-0000164B0000}"/>
    <cellStyle name="Normal 16 3 5 2" xfId="21356" xr:uid="{00000000-0005-0000-0000-0000174B0000}"/>
    <cellStyle name="Normal 16 3 5 2 2" xfId="21357" xr:uid="{00000000-0005-0000-0000-0000184B0000}"/>
    <cellStyle name="Normal 16 3 5 2 2 2" xfId="21358" xr:uid="{00000000-0005-0000-0000-0000194B0000}"/>
    <cellStyle name="Normal 16 3 5 2 3" xfId="21359" xr:uid="{00000000-0005-0000-0000-00001A4B0000}"/>
    <cellStyle name="Normal 16 3 5 3" xfId="21360" xr:uid="{00000000-0005-0000-0000-00001B4B0000}"/>
    <cellStyle name="Normal 16 3 5 3 2" xfId="21361" xr:uid="{00000000-0005-0000-0000-00001C4B0000}"/>
    <cellStyle name="Normal 16 3 5 3 2 2" xfId="21362" xr:uid="{00000000-0005-0000-0000-00001D4B0000}"/>
    <cellStyle name="Normal 16 3 5 3 3" xfId="21363" xr:uid="{00000000-0005-0000-0000-00001E4B0000}"/>
    <cellStyle name="Normal 16 3 5 4" xfId="21364" xr:uid="{00000000-0005-0000-0000-00001F4B0000}"/>
    <cellStyle name="Normal 16 3 5 4 2" xfId="21365" xr:uid="{00000000-0005-0000-0000-0000204B0000}"/>
    <cellStyle name="Normal 16 3 5 4 2 2" xfId="21366" xr:uid="{00000000-0005-0000-0000-0000214B0000}"/>
    <cellStyle name="Normal 16 3 5 4 3" xfId="21367" xr:uid="{00000000-0005-0000-0000-0000224B0000}"/>
    <cellStyle name="Normal 16 3 5 5" xfId="21368" xr:uid="{00000000-0005-0000-0000-0000234B0000}"/>
    <cellStyle name="Normal 16 3 5 5 2" xfId="21369" xr:uid="{00000000-0005-0000-0000-0000244B0000}"/>
    <cellStyle name="Normal 16 3 5 6" xfId="21370" xr:uid="{00000000-0005-0000-0000-0000254B0000}"/>
    <cellStyle name="Normal 16 3 5 6 2" xfId="21371" xr:uid="{00000000-0005-0000-0000-0000264B0000}"/>
    <cellStyle name="Normal 16 3 5 7" xfId="21372" xr:uid="{00000000-0005-0000-0000-0000274B0000}"/>
    <cellStyle name="Normal 16 3 6" xfId="21373" xr:uid="{00000000-0005-0000-0000-0000284B0000}"/>
    <cellStyle name="Normal 16 3 6 2" xfId="21374" xr:uid="{00000000-0005-0000-0000-0000294B0000}"/>
    <cellStyle name="Normal 16 3 6 2 2" xfId="21375" xr:uid="{00000000-0005-0000-0000-00002A4B0000}"/>
    <cellStyle name="Normal 16 3 6 2 2 2" xfId="21376" xr:uid="{00000000-0005-0000-0000-00002B4B0000}"/>
    <cellStyle name="Normal 16 3 6 2 3" xfId="21377" xr:uid="{00000000-0005-0000-0000-00002C4B0000}"/>
    <cellStyle name="Normal 16 3 6 3" xfId="21378" xr:uid="{00000000-0005-0000-0000-00002D4B0000}"/>
    <cellStyle name="Normal 16 3 6 3 2" xfId="21379" xr:uid="{00000000-0005-0000-0000-00002E4B0000}"/>
    <cellStyle name="Normal 16 3 6 3 2 2" xfId="21380" xr:uid="{00000000-0005-0000-0000-00002F4B0000}"/>
    <cellStyle name="Normal 16 3 6 3 3" xfId="21381" xr:uid="{00000000-0005-0000-0000-0000304B0000}"/>
    <cellStyle name="Normal 16 3 6 4" xfId="21382" xr:uid="{00000000-0005-0000-0000-0000314B0000}"/>
    <cellStyle name="Normal 16 3 6 4 2" xfId="21383" xr:uid="{00000000-0005-0000-0000-0000324B0000}"/>
    <cellStyle name="Normal 16 3 6 4 2 2" xfId="21384" xr:uid="{00000000-0005-0000-0000-0000334B0000}"/>
    <cellStyle name="Normal 16 3 6 4 3" xfId="21385" xr:uid="{00000000-0005-0000-0000-0000344B0000}"/>
    <cellStyle name="Normal 16 3 6 5" xfId="21386" xr:uid="{00000000-0005-0000-0000-0000354B0000}"/>
    <cellStyle name="Normal 16 3 6 5 2" xfId="21387" xr:uid="{00000000-0005-0000-0000-0000364B0000}"/>
    <cellStyle name="Normal 16 3 6 6" xfId="21388" xr:uid="{00000000-0005-0000-0000-0000374B0000}"/>
    <cellStyle name="Normal 16 3 7" xfId="21389" xr:uid="{00000000-0005-0000-0000-0000384B0000}"/>
    <cellStyle name="Normal 16 3 7 2" xfId="21390" xr:uid="{00000000-0005-0000-0000-0000394B0000}"/>
    <cellStyle name="Normal 16 3 7 2 2" xfId="21391" xr:uid="{00000000-0005-0000-0000-00003A4B0000}"/>
    <cellStyle name="Normal 16 3 7 2 2 2" xfId="21392" xr:uid="{00000000-0005-0000-0000-00003B4B0000}"/>
    <cellStyle name="Normal 16 3 7 2 3" xfId="21393" xr:uid="{00000000-0005-0000-0000-00003C4B0000}"/>
    <cellStyle name="Normal 16 3 7 3" xfId="21394" xr:uid="{00000000-0005-0000-0000-00003D4B0000}"/>
    <cellStyle name="Normal 16 3 7 3 2" xfId="21395" xr:uid="{00000000-0005-0000-0000-00003E4B0000}"/>
    <cellStyle name="Normal 16 3 7 3 2 2" xfId="21396" xr:uid="{00000000-0005-0000-0000-00003F4B0000}"/>
    <cellStyle name="Normal 16 3 7 3 3" xfId="21397" xr:uid="{00000000-0005-0000-0000-0000404B0000}"/>
    <cellStyle name="Normal 16 3 7 4" xfId="21398" xr:uid="{00000000-0005-0000-0000-0000414B0000}"/>
    <cellStyle name="Normal 16 3 7 4 2" xfId="21399" xr:uid="{00000000-0005-0000-0000-0000424B0000}"/>
    <cellStyle name="Normal 16 3 7 4 2 2" xfId="21400" xr:uid="{00000000-0005-0000-0000-0000434B0000}"/>
    <cellStyle name="Normal 16 3 7 4 3" xfId="21401" xr:uid="{00000000-0005-0000-0000-0000444B0000}"/>
    <cellStyle name="Normal 16 3 7 5" xfId="21402" xr:uid="{00000000-0005-0000-0000-0000454B0000}"/>
    <cellStyle name="Normal 16 3 7 5 2" xfId="21403" xr:uid="{00000000-0005-0000-0000-0000464B0000}"/>
    <cellStyle name="Normal 16 3 7 6" xfId="21404" xr:uid="{00000000-0005-0000-0000-0000474B0000}"/>
    <cellStyle name="Normal 16 3 8" xfId="21405" xr:uid="{00000000-0005-0000-0000-0000484B0000}"/>
    <cellStyle name="Normal 16 3 8 2" xfId="21406" xr:uid="{00000000-0005-0000-0000-0000494B0000}"/>
    <cellStyle name="Normal 16 3 8 2 2" xfId="21407" xr:uid="{00000000-0005-0000-0000-00004A4B0000}"/>
    <cellStyle name="Normal 16 3 8 3" xfId="21408" xr:uid="{00000000-0005-0000-0000-00004B4B0000}"/>
    <cellStyle name="Normal 16 3 9" xfId="21409" xr:uid="{00000000-0005-0000-0000-00004C4B0000}"/>
    <cellStyle name="Normal 16 3 9 2" xfId="21410" xr:uid="{00000000-0005-0000-0000-00004D4B0000}"/>
    <cellStyle name="Normal 16 3 9 2 2" xfId="21411" xr:uid="{00000000-0005-0000-0000-00004E4B0000}"/>
    <cellStyle name="Normal 16 3 9 3" xfId="21412" xr:uid="{00000000-0005-0000-0000-00004F4B0000}"/>
    <cellStyle name="Normal 16 4" xfId="21413" xr:uid="{00000000-0005-0000-0000-0000504B0000}"/>
    <cellStyle name="Normal 16 4 10" xfId="21414" xr:uid="{00000000-0005-0000-0000-0000514B0000}"/>
    <cellStyle name="Normal 16 4 10 2" xfId="21415" xr:uid="{00000000-0005-0000-0000-0000524B0000}"/>
    <cellStyle name="Normal 16 4 11" xfId="21416" xr:uid="{00000000-0005-0000-0000-0000534B0000}"/>
    <cellStyle name="Normal 16 4 2" xfId="21417" xr:uid="{00000000-0005-0000-0000-0000544B0000}"/>
    <cellStyle name="Normal 16 4 2 2" xfId="21418" xr:uid="{00000000-0005-0000-0000-0000554B0000}"/>
    <cellStyle name="Normal 16 4 2 2 2" xfId="21419" xr:uid="{00000000-0005-0000-0000-0000564B0000}"/>
    <cellStyle name="Normal 16 4 2 2 2 2" xfId="21420" xr:uid="{00000000-0005-0000-0000-0000574B0000}"/>
    <cellStyle name="Normal 16 4 2 2 3" xfId="21421" xr:uid="{00000000-0005-0000-0000-0000584B0000}"/>
    <cellStyle name="Normal 16 4 2 3" xfId="21422" xr:uid="{00000000-0005-0000-0000-0000594B0000}"/>
    <cellStyle name="Normal 16 4 2 3 2" xfId="21423" xr:uid="{00000000-0005-0000-0000-00005A4B0000}"/>
    <cellStyle name="Normal 16 4 2 3 2 2" xfId="21424" xr:uid="{00000000-0005-0000-0000-00005B4B0000}"/>
    <cellStyle name="Normal 16 4 2 3 3" xfId="21425" xr:uid="{00000000-0005-0000-0000-00005C4B0000}"/>
    <cellStyle name="Normal 16 4 2 4" xfId="21426" xr:uid="{00000000-0005-0000-0000-00005D4B0000}"/>
    <cellStyle name="Normal 16 4 2 4 2" xfId="21427" xr:uid="{00000000-0005-0000-0000-00005E4B0000}"/>
    <cellStyle name="Normal 16 4 2 4 2 2" xfId="21428" xr:uid="{00000000-0005-0000-0000-00005F4B0000}"/>
    <cellStyle name="Normal 16 4 2 4 3" xfId="21429" xr:uid="{00000000-0005-0000-0000-0000604B0000}"/>
    <cellStyle name="Normal 16 4 2 5" xfId="21430" xr:uid="{00000000-0005-0000-0000-0000614B0000}"/>
    <cellStyle name="Normal 16 4 2 5 2" xfId="21431" xr:uid="{00000000-0005-0000-0000-0000624B0000}"/>
    <cellStyle name="Normal 16 4 2 6" xfId="21432" xr:uid="{00000000-0005-0000-0000-0000634B0000}"/>
    <cellStyle name="Normal 16 4 2 6 2" xfId="21433" xr:uid="{00000000-0005-0000-0000-0000644B0000}"/>
    <cellStyle name="Normal 16 4 2 7" xfId="21434" xr:uid="{00000000-0005-0000-0000-0000654B0000}"/>
    <cellStyle name="Normal 16 4 3" xfId="21435" xr:uid="{00000000-0005-0000-0000-0000664B0000}"/>
    <cellStyle name="Normal 16 4 3 2" xfId="21436" xr:uid="{00000000-0005-0000-0000-0000674B0000}"/>
    <cellStyle name="Normal 16 4 3 2 2" xfId="21437" xr:uid="{00000000-0005-0000-0000-0000684B0000}"/>
    <cellStyle name="Normal 16 4 3 2 2 2" xfId="21438" xr:uid="{00000000-0005-0000-0000-0000694B0000}"/>
    <cellStyle name="Normal 16 4 3 2 3" xfId="21439" xr:uid="{00000000-0005-0000-0000-00006A4B0000}"/>
    <cellStyle name="Normal 16 4 3 3" xfId="21440" xr:uid="{00000000-0005-0000-0000-00006B4B0000}"/>
    <cellStyle name="Normal 16 4 3 3 2" xfId="21441" xr:uid="{00000000-0005-0000-0000-00006C4B0000}"/>
    <cellStyle name="Normal 16 4 3 3 2 2" xfId="21442" xr:uid="{00000000-0005-0000-0000-00006D4B0000}"/>
    <cellStyle name="Normal 16 4 3 3 3" xfId="21443" xr:uid="{00000000-0005-0000-0000-00006E4B0000}"/>
    <cellStyle name="Normal 16 4 3 4" xfId="21444" xr:uid="{00000000-0005-0000-0000-00006F4B0000}"/>
    <cellStyle name="Normal 16 4 3 4 2" xfId="21445" xr:uid="{00000000-0005-0000-0000-0000704B0000}"/>
    <cellStyle name="Normal 16 4 3 4 2 2" xfId="21446" xr:uid="{00000000-0005-0000-0000-0000714B0000}"/>
    <cellStyle name="Normal 16 4 3 4 3" xfId="21447" xr:uid="{00000000-0005-0000-0000-0000724B0000}"/>
    <cellStyle name="Normal 16 4 3 5" xfId="21448" xr:uid="{00000000-0005-0000-0000-0000734B0000}"/>
    <cellStyle name="Normal 16 4 3 5 2" xfId="21449" xr:uid="{00000000-0005-0000-0000-0000744B0000}"/>
    <cellStyle name="Normal 16 4 3 6" xfId="21450" xr:uid="{00000000-0005-0000-0000-0000754B0000}"/>
    <cellStyle name="Normal 16 4 4" xfId="21451" xr:uid="{00000000-0005-0000-0000-0000764B0000}"/>
    <cellStyle name="Normal 16 4 4 2" xfId="21452" xr:uid="{00000000-0005-0000-0000-0000774B0000}"/>
    <cellStyle name="Normal 16 4 4 2 2" xfId="21453" xr:uid="{00000000-0005-0000-0000-0000784B0000}"/>
    <cellStyle name="Normal 16 4 4 3" xfId="21454" xr:uid="{00000000-0005-0000-0000-0000794B0000}"/>
    <cellStyle name="Normal 16 4 5" xfId="21455" xr:uid="{00000000-0005-0000-0000-00007A4B0000}"/>
    <cellStyle name="Normal 16 4 5 2" xfId="21456" xr:uid="{00000000-0005-0000-0000-00007B4B0000}"/>
    <cellStyle name="Normal 16 4 5 2 2" xfId="21457" xr:uid="{00000000-0005-0000-0000-00007C4B0000}"/>
    <cellStyle name="Normal 16 4 5 3" xfId="21458" xr:uid="{00000000-0005-0000-0000-00007D4B0000}"/>
    <cellStyle name="Normal 16 4 6" xfId="21459" xr:uid="{00000000-0005-0000-0000-00007E4B0000}"/>
    <cellStyle name="Normal 16 4 6 2" xfId="21460" xr:uid="{00000000-0005-0000-0000-00007F4B0000}"/>
    <cellStyle name="Normal 16 4 6 2 2" xfId="21461" xr:uid="{00000000-0005-0000-0000-0000804B0000}"/>
    <cellStyle name="Normal 16 4 6 3" xfId="21462" xr:uid="{00000000-0005-0000-0000-0000814B0000}"/>
    <cellStyle name="Normal 16 4 7" xfId="21463" xr:uid="{00000000-0005-0000-0000-0000824B0000}"/>
    <cellStyle name="Normal 16 4 7 2" xfId="21464" xr:uid="{00000000-0005-0000-0000-0000834B0000}"/>
    <cellStyle name="Normal 16 4 8" xfId="21465" xr:uid="{00000000-0005-0000-0000-0000844B0000}"/>
    <cellStyle name="Normal 16 4 8 2" xfId="21466" xr:uid="{00000000-0005-0000-0000-0000854B0000}"/>
    <cellStyle name="Normal 16 4 9" xfId="21467" xr:uid="{00000000-0005-0000-0000-0000864B0000}"/>
    <cellStyle name="Normal 16 4 9 2" xfId="21468" xr:uid="{00000000-0005-0000-0000-0000874B0000}"/>
    <cellStyle name="Normal 16 5" xfId="21469" xr:uid="{00000000-0005-0000-0000-0000884B0000}"/>
    <cellStyle name="Normal 16 5 10" xfId="21470" xr:uid="{00000000-0005-0000-0000-0000894B0000}"/>
    <cellStyle name="Normal 16 5 10 2" xfId="21471" xr:uid="{00000000-0005-0000-0000-00008A4B0000}"/>
    <cellStyle name="Normal 16 5 11" xfId="21472" xr:uid="{00000000-0005-0000-0000-00008B4B0000}"/>
    <cellStyle name="Normal 16 5 2" xfId="21473" xr:uid="{00000000-0005-0000-0000-00008C4B0000}"/>
    <cellStyle name="Normal 16 5 2 2" xfId="21474" xr:uid="{00000000-0005-0000-0000-00008D4B0000}"/>
    <cellStyle name="Normal 16 5 2 2 2" xfId="21475" xr:uid="{00000000-0005-0000-0000-00008E4B0000}"/>
    <cellStyle name="Normal 16 5 2 2 2 2" xfId="21476" xr:uid="{00000000-0005-0000-0000-00008F4B0000}"/>
    <cellStyle name="Normal 16 5 2 2 3" xfId="21477" xr:uid="{00000000-0005-0000-0000-0000904B0000}"/>
    <cellStyle name="Normal 16 5 2 3" xfId="21478" xr:uid="{00000000-0005-0000-0000-0000914B0000}"/>
    <cellStyle name="Normal 16 5 2 3 2" xfId="21479" xr:uid="{00000000-0005-0000-0000-0000924B0000}"/>
    <cellStyle name="Normal 16 5 2 3 2 2" xfId="21480" xr:uid="{00000000-0005-0000-0000-0000934B0000}"/>
    <cellStyle name="Normal 16 5 2 3 3" xfId="21481" xr:uid="{00000000-0005-0000-0000-0000944B0000}"/>
    <cellStyle name="Normal 16 5 2 4" xfId="21482" xr:uid="{00000000-0005-0000-0000-0000954B0000}"/>
    <cellStyle name="Normal 16 5 2 4 2" xfId="21483" xr:uid="{00000000-0005-0000-0000-0000964B0000}"/>
    <cellStyle name="Normal 16 5 2 4 2 2" xfId="21484" xr:uid="{00000000-0005-0000-0000-0000974B0000}"/>
    <cellStyle name="Normal 16 5 2 4 3" xfId="21485" xr:uid="{00000000-0005-0000-0000-0000984B0000}"/>
    <cellStyle name="Normal 16 5 2 5" xfId="21486" xr:uid="{00000000-0005-0000-0000-0000994B0000}"/>
    <cellStyle name="Normal 16 5 2 5 2" xfId="21487" xr:uid="{00000000-0005-0000-0000-00009A4B0000}"/>
    <cellStyle name="Normal 16 5 2 6" xfId="21488" xr:uid="{00000000-0005-0000-0000-00009B4B0000}"/>
    <cellStyle name="Normal 16 5 2 6 2" xfId="21489" xr:uid="{00000000-0005-0000-0000-00009C4B0000}"/>
    <cellStyle name="Normal 16 5 2 7" xfId="21490" xr:uid="{00000000-0005-0000-0000-00009D4B0000}"/>
    <cellStyle name="Normal 16 5 3" xfId="21491" xr:uid="{00000000-0005-0000-0000-00009E4B0000}"/>
    <cellStyle name="Normal 16 5 3 2" xfId="21492" xr:uid="{00000000-0005-0000-0000-00009F4B0000}"/>
    <cellStyle name="Normal 16 5 3 2 2" xfId="21493" xr:uid="{00000000-0005-0000-0000-0000A04B0000}"/>
    <cellStyle name="Normal 16 5 3 2 2 2" xfId="21494" xr:uid="{00000000-0005-0000-0000-0000A14B0000}"/>
    <cellStyle name="Normal 16 5 3 2 3" xfId="21495" xr:uid="{00000000-0005-0000-0000-0000A24B0000}"/>
    <cellStyle name="Normal 16 5 3 3" xfId="21496" xr:uid="{00000000-0005-0000-0000-0000A34B0000}"/>
    <cellStyle name="Normal 16 5 3 3 2" xfId="21497" xr:uid="{00000000-0005-0000-0000-0000A44B0000}"/>
    <cellStyle name="Normal 16 5 3 3 2 2" xfId="21498" xr:uid="{00000000-0005-0000-0000-0000A54B0000}"/>
    <cellStyle name="Normal 16 5 3 3 3" xfId="21499" xr:uid="{00000000-0005-0000-0000-0000A64B0000}"/>
    <cellStyle name="Normal 16 5 3 4" xfId="21500" xr:uid="{00000000-0005-0000-0000-0000A74B0000}"/>
    <cellStyle name="Normal 16 5 3 4 2" xfId="21501" xr:uid="{00000000-0005-0000-0000-0000A84B0000}"/>
    <cellStyle name="Normal 16 5 3 4 2 2" xfId="21502" xr:uid="{00000000-0005-0000-0000-0000A94B0000}"/>
    <cellStyle name="Normal 16 5 3 4 3" xfId="21503" xr:uid="{00000000-0005-0000-0000-0000AA4B0000}"/>
    <cellStyle name="Normal 16 5 3 5" xfId="21504" xr:uid="{00000000-0005-0000-0000-0000AB4B0000}"/>
    <cellStyle name="Normal 16 5 3 5 2" xfId="21505" xr:uid="{00000000-0005-0000-0000-0000AC4B0000}"/>
    <cellStyle name="Normal 16 5 3 6" xfId="21506" xr:uid="{00000000-0005-0000-0000-0000AD4B0000}"/>
    <cellStyle name="Normal 16 5 4" xfId="21507" xr:uid="{00000000-0005-0000-0000-0000AE4B0000}"/>
    <cellStyle name="Normal 16 5 4 2" xfId="21508" xr:uid="{00000000-0005-0000-0000-0000AF4B0000}"/>
    <cellStyle name="Normal 16 5 4 2 2" xfId="21509" xr:uid="{00000000-0005-0000-0000-0000B04B0000}"/>
    <cellStyle name="Normal 16 5 4 3" xfId="21510" xr:uid="{00000000-0005-0000-0000-0000B14B0000}"/>
    <cellStyle name="Normal 16 5 5" xfId="21511" xr:uid="{00000000-0005-0000-0000-0000B24B0000}"/>
    <cellStyle name="Normal 16 5 5 2" xfId="21512" xr:uid="{00000000-0005-0000-0000-0000B34B0000}"/>
    <cellStyle name="Normal 16 5 5 2 2" xfId="21513" xr:uid="{00000000-0005-0000-0000-0000B44B0000}"/>
    <cellStyle name="Normal 16 5 5 3" xfId="21514" xr:uid="{00000000-0005-0000-0000-0000B54B0000}"/>
    <cellStyle name="Normal 16 5 6" xfId="21515" xr:uid="{00000000-0005-0000-0000-0000B64B0000}"/>
    <cellStyle name="Normal 16 5 6 2" xfId="21516" xr:uid="{00000000-0005-0000-0000-0000B74B0000}"/>
    <cellStyle name="Normal 16 5 6 2 2" xfId="21517" xr:uid="{00000000-0005-0000-0000-0000B84B0000}"/>
    <cellStyle name="Normal 16 5 6 3" xfId="21518" xr:uid="{00000000-0005-0000-0000-0000B94B0000}"/>
    <cellStyle name="Normal 16 5 7" xfId="21519" xr:uid="{00000000-0005-0000-0000-0000BA4B0000}"/>
    <cellStyle name="Normal 16 5 7 2" xfId="21520" xr:uid="{00000000-0005-0000-0000-0000BB4B0000}"/>
    <cellStyle name="Normal 16 5 8" xfId="21521" xr:uid="{00000000-0005-0000-0000-0000BC4B0000}"/>
    <cellStyle name="Normal 16 5 8 2" xfId="21522" xr:uid="{00000000-0005-0000-0000-0000BD4B0000}"/>
    <cellStyle name="Normal 16 5 9" xfId="21523" xr:uid="{00000000-0005-0000-0000-0000BE4B0000}"/>
    <cellStyle name="Normal 16 5 9 2" xfId="21524" xr:uid="{00000000-0005-0000-0000-0000BF4B0000}"/>
    <cellStyle name="Normal 16 6" xfId="21525" xr:uid="{00000000-0005-0000-0000-0000C04B0000}"/>
    <cellStyle name="Normal 16 6 2" xfId="21526" xr:uid="{00000000-0005-0000-0000-0000C14B0000}"/>
    <cellStyle name="Normal 16 6 2 2" xfId="21527" xr:uid="{00000000-0005-0000-0000-0000C24B0000}"/>
    <cellStyle name="Normal 16 6 2 2 2" xfId="21528" xr:uid="{00000000-0005-0000-0000-0000C34B0000}"/>
    <cellStyle name="Normal 16 6 2 2 2 2" xfId="21529" xr:uid="{00000000-0005-0000-0000-0000C44B0000}"/>
    <cellStyle name="Normal 16 6 2 2 3" xfId="21530" xr:uid="{00000000-0005-0000-0000-0000C54B0000}"/>
    <cellStyle name="Normal 16 6 2 3" xfId="21531" xr:uid="{00000000-0005-0000-0000-0000C64B0000}"/>
    <cellStyle name="Normal 16 6 2 3 2" xfId="21532" xr:uid="{00000000-0005-0000-0000-0000C74B0000}"/>
    <cellStyle name="Normal 16 6 2 3 2 2" xfId="21533" xr:uid="{00000000-0005-0000-0000-0000C84B0000}"/>
    <cellStyle name="Normal 16 6 2 3 3" xfId="21534" xr:uid="{00000000-0005-0000-0000-0000C94B0000}"/>
    <cellStyle name="Normal 16 6 2 4" xfId="21535" xr:uid="{00000000-0005-0000-0000-0000CA4B0000}"/>
    <cellStyle name="Normal 16 6 2 4 2" xfId="21536" xr:uid="{00000000-0005-0000-0000-0000CB4B0000}"/>
    <cellStyle name="Normal 16 6 2 4 2 2" xfId="21537" xr:uid="{00000000-0005-0000-0000-0000CC4B0000}"/>
    <cellStyle name="Normal 16 6 2 4 3" xfId="21538" xr:uid="{00000000-0005-0000-0000-0000CD4B0000}"/>
    <cellStyle name="Normal 16 6 2 5" xfId="21539" xr:uid="{00000000-0005-0000-0000-0000CE4B0000}"/>
    <cellStyle name="Normal 16 6 2 5 2" xfId="21540" xr:uid="{00000000-0005-0000-0000-0000CF4B0000}"/>
    <cellStyle name="Normal 16 6 2 6" xfId="21541" xr:uid="{00000000-0005-0000-0000-0000D04B0000}"/>
    <cellStyle name="Normal 16 6 2 6 2" xfId="21542" xr:uid="{00000000-0005-0000-0000-0000D14B0000}"/>
    <cellStyle name="Normal 16 6 2 7" xfId="21543" xr:uid="{00000000-0005-0000-0000-0000D24B0000}"/>
    <cellStyle name="Normal 16 6 3" xfId="21544" xr:uid="{00000000-0005-0000-0000-0000D34B0000}"/>
    <cellStyle name="Normal 16 6 3 2" xfId="21545" xr:uid="{00000000-0005-0000-0000-0000D44B0000}"/>
    <cellStyle name="Normal 16 6 3 2 2" xfId="21546" xr:uid="{00000000-0005-0000-0000-0000D54B0000}"/>
    <cellStyle name="Normal 16 6 3 2 2 2" xfId="21547" xr:uid="{00000000-0005-0000-0000-0000D64B0000}"/>
    <cellStyle name="Normal 16 6 3 2 3" xfId="21548" xr:uid="{00000000-0005-0000-0000-0000D74B0000}"/>
    <cellStyle name="Normal 16 6 3 3" xfId="21549" xr:uid="{00000000-0005-0000-0000-0000D84B0000}"/>
    <cellStyle name="Normal 16 6 3 3 2" xfId="21550" xr:uid="{00000000-0005-0000-0000-0000D94B0000}"/>
    <cellStyle name="Normal 16 6 3 3 2 2" xfId="21551" xr:uid="{00000000-0005-0000-0000-0000DA4B0000}"/>
    <cellStyle name="Normal 16 6 3 3 3" xfId="21552" xr:uid="{00000000-0005-0000-0000-0000DB4B0000}"/>
    <cellStyle name="Normal 16 6 3 4" xfId="21553" xr:uid="{00000000-0005-0000-0000-0000DC4B0000}"/>
    <cellStyle name="Normal 16 6 3 4 2" xfId="21554" xr:uid="{00000000-0005-0000-0000-0000DD4B0000}"/>
    <cellStyle name="Normal 16 6 3 4 2 2" xfId="21555" xr:uid="{00000000-0005-0000-0000-0000DE4B0000}"/>
    <cellStyle name="Normal 16 6 3 4 3" xfId="21556" xr:uid="{00000000-0005-0000-0000-0000DF4B0000}"/>
    <cellStyle name="Normal 16 6 3 5" xfId="21557" xr:uid="{00000000-0005-0000-0000-0000E04B0000}"/>
    <cellStyle name="Normal 16 6 3 5 2" xfId="21558" xr:uid="{00000000-0005-0000-0000-0000E14B0000}"/>
    <cellStyle name="Normal 16 6 3 6" xfId="21559" xr:uid="{00000000-0005-0000-0000-0000E24B0000}"/>
    <cellStyle name="Normal 16 6 4" xfId="21560" xr:uid="{00000000-0005-0000-0000-0000E34B0000}"/>
    <cellStyle name="Normal 16 6 4 2" xfId="21561" xr:uid="{00000000-0005-0000-0000-0000E44B0000}"/>
    <cellStyle name="Normal 16 6 4 2 2" xfId="21562" xr:uid="{00000000-0005-0000-0000-0000E54B0000}"/>
    <cellStyle name="Normal 16 6 4 3" xfId="21563" xr:uid="{00000000-0005-0000-0000-0000E64B0000}"/>
    <cellStyle name="Normal 16 6 5" xfId="21564" xr:uid="{00000000-0005-0000-0000-0000E74B0000}"/>
    <cellStyle name="Normal 16 6 5 2" xfId="21565" xr:uid="{00000000-0005-0000-0000-0000E84B0000}"/>
    <cellStyle name="Normal 16 6 5 2 2" xfId="21566" xr:uid="{00000000-0005-0000-0000-0000E94B0000}"/>
    <cellStyle name="Normal 16 6 5 3" xfId="21567" xr:uid="{00000000-0005-0000-0000-0000EA4B0000}"/>
    <cellStyle name="Normal 16 6 6" xfId="21568" xr:uid="{00000000-0005-0000-0000-0000EB4B0000}"/>
    <cellStyle name="Normal 16 6 6 2" xfId="21569" xr:uid="{00000000-0005-0000-0000-0000EC4B0000}"/>
    <cellStyle name="Normal 16 6 6 2 2" xfId="21570" xr:uid="{00000000-0005-0000-0000-0000ED4B0000}"/>
    <cellStyle name="Normal 16 6 6 3" xfId="21571" xr:uid="{00000000-0005-0000-0000-0000EE4B0000}"/>
    <cellStyle name="Normal 16 6 7" xfId="21572" xr:uid="{00000000-0005-0000-0000-0000EF4B0000}"/>
    <cellStyle name="Normal 16 6 7 2" xfId="21573" xr:uid="{00000000-0005-0000-0000-0000F04B0000}"/>
    <cellStyle name="Normal 16 6 8" xfId="21574" xr:uid="{00000000-0005-0000-0000-0000F14B0000}"/>
    <cellStyle name="Normal 16 6 8 2" xfId="21575" xr:uid="{00000000-0005-0000-0000-0000F24B0000}"/>
    <cellStyle name="Normal 16 6 9" xfId="21576" xr:uid="{00000000-0005-0000-0000-0000F34B0000}"/>
    <cellStyle name="Normal 16 7" xfId="21577" xr:uid="{00000000-0005-0000-0000-0000F44B0000}"/>
    <cellStyle name="Normal 16 7 2" xfId="21578" xr:uid="{00000000-0005-0000-0000-0000F54B0000}"/>
    <cellStyle name="Normal 16 7 2 2" xfId="21579" xr:uid="{00000000-0005-0000-0000-0000F64B0000}"/>
    <cellStyle name="Normal 16 7 2 2 2" xfId="21580" xr:uid="{00000000-0005-0000-0000-0000F74B0000}"/>
    <cellStyle name="Normal 16 7 2 2 2 2" xfId="21581" xr:uid="{00000000-0005-0000-0000-0000F84B0000}"/>
    <cellStyle name="Normal 16 7 2 2 3" xfId="21582" xr:uid="{00000000-0005-0000-0000-0000F94B0000}"/>
    <cellStyle name="Normal 16 7 2 3" xfId="21583" xr:uid="{00000000-0005-0000-0000-0000FA4B0000}"/>
    <cellStyle name="Normal 16 7 2 3 2" xfId="21584" xr:uid="{00000000-0005-0000-0000-0000FB4B0000}"/>
    <cellStyle name="Normal 16 7 2 3 2 2" xfId="21585" xr:uid="{00000000-0005-0000-0000-0000FC4B0000}"/>
    <cellStyle name="Normal 16 7 2 3 3" xfId="21586" xr:uid="{00000000-0005-0000-0000-0000FD4B0000}"/>
    <cellStyle name="Normal 16 7 2 4" xfId="21587" xr:uid="{00000000-0005-0000-0000-0000FE4B0000}"/>
    <cellStyle name="Normal 16 7 2 4 2" xfId="21588" xr:uid="{00000000-0005-0000-0000-0000FF4B0000}"/>
    <cellStyle name="Normal 16 7 2 4 2 2" xfId="21589" xr:uid="{00000000-0005-0000-0000-0000004C0000}"/>
    <cellStyle name="Normal 16 7 2 4 3" xfId="21590" xr:uid="{00000000-0005-0000-0000-0000014C0000}"/>
    <cellStyle name="Normal 16 7 2 5" xfId="21591" xr:uid="{00000000-0005-0000-0000-0000024C0000}"/>
    <cellStyle name="Normal 16 7 2 5 2" xfId="21592" xr:uid="{00000000-0005-0000-0000-0000034C0000}"/>
    <cellStyle name="Normal 16 7 2 6" xfId="21593" xr:uid="{00000000-0005-0000-0000-0000044C0000}"/>
    <cellStyle name="Normal 16 7 2 6 2" xfId="21594" xr:uid="{00000000-0005-0000-0000-0000054C0000}"/>
    <cellStyle name="Normal 16 7 2 7" xfId="21595" xr:uid="{00000000-0005-0000-0000-0000064C0000}"/>
    <cellStyle name="Normal 16 7 3" xfId="21596" xr:uid="{00000000-0005-0000-0000-0000074C0000}"/>
    <cellStyle name="Normal 16 7 3 2" xfId="21597" xr:uid="{00000000-0005-0000-0000-0000084C0000}"/>
    <cellStyle name="Normal 16 7 3 2 2" xfId="21598" xr:uid="{00000000-0005-0000-0000-0000094C0000}"/>
    <cellStyle name="Normal 16 7 3 2 2 2" xfId="21599" xr:uid="{00000000-0005-0000-0000-00000A4C0000}"/>
    <cellStyle name="Normal 16 7 3 2 3" xfId="21600" xr:uid="{00000000-0005-0000-0000-00000B4C0000}"/>
    <cellStyle name="Normal 16 7 3 3" xfId="21601" xr:uid="{00000000-0005-0000-0000-00000C4C0000}"/>
    <cellStyle name="Normal 16 7 3 3 2" xfId="21602" xr:uid="{00000000-0005-0000-0000-00000D4C0000}"/>
    <cellStyle name="Normal 16 7 3 3 2 2" xfId="21603" xr:uid="{00000000-0005-0000-0000-00000E4C0000}"/>
    <cellStyle name="Normal 16 7 3 3 3" xfId="21604" xr:uid="{00000000-0005-0000-0000-00000F4C0000}"/>
    <cellStyle name="Normal 16 7 3 4" xfId="21605" xr:uid="{00000000-0005-0000-0000-0000104C0000}"/>
    <cellStyle name="Normal 16 7 3 4 2" xfId="21606" xr:uid="{00000000-0005-0000-0000-0000114C0000}"/>
    <cellStyle name="Normal 16 7 3 4 2 2" xfId="21607" xr:uid="{00000000-0005-0000-0000-0000124C0000}"/>
    <cellStyle name="Normal 16 7 3 4 3" xfId="21608" xr:uid="{00000000-0005-0000-0000-0000134C0000}"/>
    <cellStyle name="Normal 16 7 3 5" xfId="21609" xr:uid="{00000000-0005-0000-0000-0000144C0000}"/>
    <cellStyle name="Normal 16 7 3 5 2" xfId="21610" xr:uid="{00000000-0005-0000-0000-0000154C0000}"/>
    <cellStyle name="Normal 16 7 3 6" xfId="21611" xr:uid="{00000000-0005-0000-0000-0000164C0000}"/>
    <cellStyle name="Normal 16 7 4" xfId="21612" xr:uid="{00000000-0005-0000-0000-0000174C0000}"/>
    <cellStyle name="Normal 16 7 4 2" xfId="21613" xr:uid="{00000000-0005-0000-0000-0000184C0000}"/>
    <cellStyle name="Normal 16 7 4 2 2" xfId="21614" xr:uid="{00000000-0005-0000-0000-0000194C0000}"/>
    <cellStyle name="Normal 16 7 4 3" xfId="21615" xr:uid="{00000000-0005-0000-0000-00001A4C0000}"/>
    <cellStyle name="Normal 16 7 5" xfId="21616" xr:uid="{00000000-0005-0000-0000-00001B4C0000}"/>
    <cellStyle name="Normal 16 7 5 2" xfId="21617" xr:uid="{00000000-0005-0000-0000-00001C4C0000}"/>
    <cellStyle name="Normal 16 7 5 2 2" xfId="21618" xr:uid="{00000000-0005-0000-0000-00001D4C0000}"/>
    <cellStyle name="Normal 16 7 5 3" xfId="21619" xr:uid="{00000000-0005-0000-0000-00001E4C0000}"/>
    <cellStyle name="Normal 16 7 6" xfId="21620" xr:uid="{00000000-0005-0000-0000-00001F4C0000}"/>
    <cellStyle name="Normal 16 7 6 2" xfId="21621" xr:uid="{00000000-0005-0000-0000-0000204C0000}"/>
    <cellStyle name="Normal 16 7 6 2 2" xfId="21622" xr:uid="{00000000-0005-0000-0000-0000214C0000}"/>
    <cellStyle name="Normal 16 7 6 3" xfId="21623" xr:uid="{00000000-0005-0000-0000-0000224C0000}"/>
    <cellStyle name="Normal 16 7 7" xfId="21624" xr:uid="{00000000-0005-0000-0000-0000234C0000}"/>
    <cellStyle name="Normal 16 7 7 2" xfId="21625" xr:uid="{00000000-0005-0000-0000-0000244C0000}"/>
    <cellStyle name="Normal 16 7 8" xfId="21626" xr:uid="{00000000-0005-0000-0000-0000254C0000}"/>
    <cellStyle name="Normal 16 7 8 2" xfId="21627" xr:uid="{00000000-0005-0000-0000-0000264C0000}"/>
    <cellStyle name="Normal 16 7 9" xfId="21628" xr:uid="{00000000-0005-0000-0000-0000274C0000}"/>
    <cellStyle name="Normal 16 8" xfId="21629" xr:uid="{00000000-0005-0000-0000-0000284C0000}"/>
    <cellStyle name="Normal 16 8 2" xfId="21630" xr:uid="{00000000-0005-0000-0000-0000294C0000}"/>
    <cellStyle name="Normal 16 8 2 2" xfId="21631" xr:uid="{00000000-0005-0000-0000-00002A4C0000}"/>
    <cellStyle name="Normal 16 8 2 2 2" xfId="21632" xr:uid="{00000000-0005-0000-0000-00002B4C0000}"/>
    <cellStyle name="Normal 16 8 2 3" xfId="21633" xr:uid="{00000000-0005-0000-0000-00002C4C0000}"/>
    <cellStyle name="Normal 16 8 3" xfId="21634" xr:uid="{00000000-0005-0000-0000-00002D4C0000}"/>
    <cellStyle name="Normal 16 8 3 2" xfId="21635" xr:uid="{00000000-0005-0000-0000-00002E4C0000}"/>
    <cellStyle name="Normal 16 8 3 2 2" xfId="21636" xr:uid="{00000000-0005-0000-0000-00002F4C0000}"/>
    <cellStyle name="Normal 16 8 3 3" xfId="21637" xr:uid="{00000000-0005-0000-0000-0000304C0000}"/>
    <cellStyle name="Normal 16 8 4" xfId="21638" xr:uid="{00000000-0005-0000-0000-0000314C0000}"/>
    <cellStyle name="Normal 16 8 4 2" xfId="21639" xr:uid="{00000000-0005-0000-0000-0000324C0000}"/>
    <cellStyle name="Normal 16 8 4 2 2" xfId="21640" xr:uid="{00000000-0005-0000-0000-0000334C0000}"/>
    <cellStyle name="Normal 16 8 4 3" xfId="21641" xr:uid="{00000000-0005-0000-0000-0000344C0000}"/>
    <cellStyle name="Normal 16 8 5" xfId="21642" xr:uid="{00000000-0005-0000-0000-0000354C0000}"/>
    <cellStyle name="Normal 16 8 5 2" xfId="21643" xr:uid="{00000000-0005-0000-0000-0000364C0000}"/>
    <cellStyle name="Normal 16 8 6" xfId="21644" xr:uid="{00000000-0005-0000-0000-0000374C0000}"/>
    <cellStyle name="Normal 16 8 6 2" xfId="21645" xr:uid="{00000000-0005-0000-0000-0000384C0000}"/>
    <cellStyle name="Normal 16 8 7" xfId="21646" xr:uid="{00000000-0005-0000-0000-0000394C0000}"/>
    <cellStyle name="Normal 16 9" xfId="21647" xr:uid="{00000000-0005-0000-0000-00003A4C0000}"/>
    <cellStyle name="Normal 16 9 2" xfId="21648" xr:uid="{00000000-0005-0000-0000-00003B4C0000}"/>
    <cellStyle name="Normal 16 9 2 2" xfId="21649" xr:uid="{00000000-0005-0000-0000-00003C4C0000}"/>
    <cellStyle name="Normal 16 9 2 2 2" xfId="21650" xr:uid="{00000000-0005-0000-0000-00003D4C0000}"/>
    <cellStyle name="Normal 16 9 2 3" xfId="21651" xr:uid="{00000000-0005-0000-0000-00003E4C0000}"/>
    <cellStyle name="Normal 16 9 3" xfId="21652" xr:uid="{00000000-0005-0000-0000-00003F4C0000}"/>
    <cellStyle name="Normal 16 9 3 2" xfId="21653" xr:uid="{00000000-0005-0000-0000-0000404C0000}"/>
    <cellStyle name="Normal 16 9 3 2 2" xfId="21654" xr:uid="{00000000-0005-0000-0000-0000414C0000}"/>
    <cellStyle name="Normal 16 9 3 3" xfId="21655" xr:uid="{00000000-0005-0000-0000-0000424C0000}"/>
    <cellStyle name="Normal 16 9 4" xfId="21656" xr:uid="{00000000-0005-0000-0000-0000434C0000}"/>
    <cellStyle name="Normal 16 9 4 2" xfId="21657" xr:uid="{00000000-0005-0000-0000-0000444C0000}"/>
    <cellStyle name="Normal 16 9 4 2 2" xfId="21658" xr:uid="{00000000-0005-0000-0000-0000454C0000}"/>
    <cellStyle name="Normal 16 9 4 3" xfId="21659" xr:uid="{00000000-0005-0000-0000-0000464C0000}"/>
    <cellStyle name="Normal 16 9 5" xfId="21660" xr:uid="{00000000-0005-0000-0000-0000474C0000}"/>
    <cellStyle name="Normal 16 9 5 2" xfId="21661" xr:uid="{00000000-0005-0000-0000-0000484C0000}"/>
    <cellStyle name="Normal 16 9 6" xfId="21662" xr:uid="{00000000-0005-0000-0000-0000494C0000}"/>
    <cellStyle name="Normal 16 9 6 2" xfId="21663" xr:uid="{00000000-0005-0000-0000-00004A4C0000}"/>
    <cellStyle name="Normal 16 9 7" xfId="21664" xr:uid="{00000000-0005-0000-0000-00004B4C0000}"/>
    <cellStyle name="Normal 160" xfId="21665" xr:uid="{00000000-0005-0000-0000-00004C4C0000}"/>
    <cellStyle name="Normal 160 10" xfId="21666" xr:uid="{00000000-0005-0000-0000-00004D4C0000}"/>
    <cellStyle name="Normal 160 10 2" xfId="21667" xr:uid="{00000000-0005-0000-0000-00004E4C0000}"/>
    <cellStyle name="Normal 160 11" xfId="21668" xr:uid="{00000000-0005-0000-0000-00004F4C0000}"/>
    <cellStyle name="Normal 160 2" xfId="21669" xr:uid="{00000000-0005-0000-0000-0000504C0000}"/>
    <cellStyle name="Normal 160 2 2" xfId="21670" xr:uid="{00000000-0005-0000-0000-0000514C0000}"/>
    <cellStyle name="Normal 160 2 2 2" xfId="21671" xr:uid="{00000000-0005-0000-0000-0000524C0000}"/>
    <cellStyle name="Normal 160 2 2 2 2" xfId="21672" xr:uid="{00000000-0005-0000-0000-0000534C0000}"/>
    <cellStyle name="Normal 160 2 2 3" xfId="21673" xr:uid="{00000000-0005-0000-0000-0000544C0000}"/>
    <cellStyle name="Normal 160 2 3" xfId="21674" xr:uid="{00000000-0005-0000-0000-0000554C0000}"/>
    <cellStyle name="Normal 160 2 3 2" xfId="21675" xr:uid="{00000000-0005-0000-0000-0000564C0000}"/>
    <cellStyle name="Normal 160 2 3 2 2" xfId="21676" xr:uid="{00000000-0005-0000-0000-0000574C0000}"/>
    <cellStyle name="Normal 160 2 3 3" xfId="21677" xr:uid="{00000000-0005-0000-0000-0000584C0000}"/>
    <cellStyle name="Normal 160 2 4" xfId="21678" xr:uid="{00000000-0005-0000-0000-0000594C0000}"/>
    <cellStyle name="Normal 160 2 4 2" xfId="21679" xr:uid="{00000000-0005-0000-0000-00005A4C0000}"/>
    <cellStyle name="Normal 160 2 4 2 2" xfId="21680" xr:uid="{00000000-0005-0000-0000-00005B4C0000}"/>
    <cellStyle name="Normal 160 2 4 3" xfId="21681" xr:uid="{00000000-0005-0000-0000-00005C4C0000}"/>
    <cellStyle name="Normal 160 2 5" xfId="21682" xr:uid="{00000000-0005-0000-0000-00005D4C0000}"/>
    <cellStyle name="Normal 160 2 5 2" xfId="21683" xr:uid="{00000000-0005-0000-0000-00005E4C0000}"/>
    <cellStyle name="Normal 160 2 6" xfId="21684" xr:uid="{00000000-0005-0000-0000-00005F4C0000}"/>
    <cellStyle name="Normal 160 2 6 2" xfId="21685" xr:uid="{00000000-0005-0000-0000-0000604C0000}"/>
    <cellStyle name="Normal 160 2 7" xfId="21686" xr:uid="{00000000-0005-0000-0000-0000614C0000}"/>
    <cellStyle name="Normal 160 3" xfId="21687" xr:uid="{00000000-0005-0000-0000-0000624C0000}"/>
    <cellStyle name="Normal 160 3 2" xfId="21688" xr:uid="{00000000-0005-0000-0000-0000634C0000}"/>
    <cellStyle name="Normal 160 3 2 2" xfId="21689" xr:uid="{00000000-0005-0000-0000-0000644C0000}"/>
    <cellStyle name="Normal 160 3 2 2 2" xfId="21690" xr:uid="{00000000-0005-0000-0000-0000654C0000}"/>
    <cellStyle name="Normal 160 3 2 3" xfId="21691" xr:uid="{00000000-0005-0000-0000-0000664C0000}"/>
    <cellStyle name="Normal 160 3 3" xfId="21692" xr:uid="{00000000-0005-0000-0000-0000674C0000}"/>
    <cellStyle name="Normal 160 3 3 2" xfId="21693" xr:uid="{00000000-0005-0000-0000-0000684C0000}"/>
    <cellStyle name="Normal 160 3 3 2 2" xfId="21694" xr:uid="{00000000-0005-0000-0000-0000694C0000}"/>
    <cellStyle name="Normal 160 3 3 3" xfId="21695" xr:uid="{00000000-0005-0000-0000-00006A4C0000}"/>
    <cellStyle name="Normal 160 3 4" xfId="21696" xr:uid="{00000000-0005-0000-0000-00006B4C0000}"/>
    <cellStyle name="Normal 160 3 4 2" xfId="21697" xr:uid="{00000000-0005-0000-0000-00006C4C0000}"/>
    <cellStyle name="Normal 160 3 4 2 2" xfId="21698" xr:uid="{00000000-0005-0000-0000-00006D4C0000}"/>
    <cellStyle name="Normal 160 3 4 3" xfId="21699" xr:uid="{00000000-0005-0000-0000-00006E4C0000}"/>
    <cellStyle name="Normal 160 3 5" xfId="21700" xr:uid="{00000000-0005-0000-0000-00006F4C0000}"/>
    <cellStyle name="Normal 160 3 5 2" xfId="21701" xr:uid="{00000000-0005-0000-0000-0000704C0000}"/>
    <cellStyle name="Normal 160 3 6" xfId="21702" xr:uid="{00000000-0005-0000-0000-0000714C0000}"/>
    <cellStyle name="Normal 160 4" xfId="21703" xr:uid="{00000000-0005-0000-0000-0000724C0000}"/>
    <cellStyle name="Normal 160 4 2" xfId="21704" xr:uid="{00000000-0005-0000-0000-0000734C0000}"/>
    <cellStyle name="Normal 160 4 2 2" xfId="21705" xr:uid="{00000000-0005-0000-0000-0000744C0000}"/>
    <cellStyle name="Normal 160 4 3" xfId="21706" xr:uid="{00000000-0005-0000-0000-0000754C0000}"/>
    <cellStyle name="Normal 160 5" xfId="21707" xr:uid="{00000000-0005-0000-0000-0000764C0000}"/>
    <cellStyle name="Normal 160 5 2" xfId="21708" xr:uid="{00000000-0005-0000-0000-0000774C0000}"/>
    <cellStyle name="Normal 160 5 2 2" xfId="21709" xr:uid="{00000000-0005-0000-0000-0000784C0000}"/>
    <cellStyle name="Normal 160 5 3" xfId="21710" xr:uid="{00000000-0005-0000-0000-0000794C0000}"/>
    <cellStyle name="Normal 160 6" xfId="21711" xr:uid="{00000000-0005-0000-0000-00007A4C0000}"/>
    <cellStyle name="Normal 160 6 2" xfId="21712" xr:uid="{00000000-0005-0000-0000-00007B4C0000}"/>
    <cellStyle name="Normal 160 6 2 2" xfId="21713" xr:uid="{00000000-0005-0000-0000-00007C4C0000}"/>
    <cellStyle name="Normal 160 6 3" xfId="21714" xr:uid="{00000000-0005-0000-0000-00007D4C0000}"/>
    <cellStyle name="Normal 160 7" xfId="21715" xr:uid="{00000000-0005-0000-0000-00007E4C0000}"/>
    <cellStyle name="Normal 160 7 2" xfId="21716" xr:uid="{00000000-0005-0000-0000-00007F4C0000}"/>
    <cellStyle name="Normal 160 8" xfId="21717" xr:uid="{00000000-0005-0000-0000-0000804C0000}"/>
    <cellStyle name="Normal 160 8 2" xfId="21718" xr:uid="{00000000-0005-0000-0000-0000814C0000}"/>
    <cellStyle name="Normal 160 9" xfId="21719" xr:uid="{00000000-0005-0000-0000-0000824C0000}"/>
    <cellStyle name="Normal 160 9 2" xfId="21720" xr:uid="{00000000-0005-0000-0000-0000834C0000}"/>
    <cellStyle name="Normal 161" xfId="21721" xr:uid="{00000000-0005-0000-0000-0000844C0000}"/>
    <cellStyle name="Normal 161 10" xfId="21722" xr:uid="{00000000-0005-0000-0000-0000854C0000}"/>
    <cellStyle name="Normal 161 10 2" xfId="21723" xr:uid="{00000000-0005-0000-0000-0000864C0000}"/>
    <cellStyle name="Normal 161 11" xfId="21724" xr:uid="{00000000-0005-0000-0000-0000874C0000}"/>
    <cellStyle name="Normal 161 2" xfId="21725" xr:uid="{00000000-0005-0000-0000-0000884C0000}"/>
    <cellStyle name="Normal 161 2 2" xfId="21726" xr:uid="{00000000-0005-0000-0000-0000894C0000}"/>
    <cellStyle name="Normal 161 2 2 2" xfId="21727" xr:uid="{00000000-0005-0000-0000-00008A4C0000}"/>
    <cellStyle name="Normal 161 2 2 2 2" xfId="21728" xr:uid="{00000000-0005-0000-0000-00008B4C0000}"/>
    <cellStyle name="Normal 161 2 2 3" xfId="21729" xr:uid="{00000000-0005-0000-0000-00008C4C0000}"/>
    <cellStyle name="Normal 161 2 3" xfId="21730" xr:uid="{00000000-0005-0000-0000-00008D4C0000}"/>
    <cellStyle name="Normal 161 2 3 2" xfId="21731" xr:uid="{00000000-0005-0000-0000-00008E4C0000}"/>
    <cellStyle name="Normal 161 2 3 2 2" xfId="21732" xr:uid="{00000000-0005-0000-0000-00008F4C0000}"/>
    <cellStyle name="Normal 161 2 3 3" xfId="21733" xr:uid="{00000000-0005-0000-0000-0000904C0000}"/>
    <cellStyle name="Normal 161 2 4" xfId="21734" xr:uid="{00000000-0005-0000-0000-0000914C0000}"/>
    <cellStyle name="Normal 161 2 4 2" xfId="21735" xr:uid="{00000000-0005-0000-0000-0000924C0000}"/>
    <cellStyle name="Normal 161 2 4 2 2" xfId="21736" xr:uid="{00000000-0005-0000-0000-0000934C0000}"/>
    <cellStyle name="Normal 161 2 4 3" xfId="21737" xr:uid="{00000000-0005-0000-0000-0000944C0000}"/>
    <cellStyle name="Normal 161 2 5" xfId="21738" xr:uid="{00000000-0005-0000-0000-0000954C0000}"/>
    <cellStyle name="Normal 161 2 5 2" xfId="21739" xr:uid="{00000000-0005-0000-0000-0000964C0000}"/>
    <cellStyle name="Normal 161 2 6" xfId="21740" xr:uid="{00000000-0005-0000-0000-0000974C0000}"/>
    <cellStyle name="Normal 161 2 6 2" xfId="21741" xr:uid="{00000000-0005-0000-0000-0000984C0000}"/>
    <cellStyle name="Normal 161 2 7" xfId="21742" xr:uid="{00000000-0005-0000-0000-0000994C0000}"/>
    <cellStyle name="Normal 161 3" xfId="21743" xr:uid="{00000000-0005-0000-0000-00009A4C0000}"/>
    <cellStyle name="Normal 161 3 2" xfId="21744" xr:uid="{00000000-0005-0000-0000-00009B4C0000}"/>
    <cellStyle name="Normal 161 3 2 2" xfId="21745" xr:uid="{00000000-0005-0000-0000-00009C4C0000}"/>
    <cellStyle name="Normal 161 3 2 2 2" xfId="21746" xr:uid="{00000000-0005-0000-0000-00009D4C0000}"/>
    <cellStyle name="Normal 161 3 2 3" xfId="21747" xr:uid="{00000000-0005-0000-0000-00009E4C0000}"/>
    <cellStyle name="Normal 161 3 3" xfId="21748" xr:uid="{00000000-0005-0000-0000-00009F4C0000}"/>
    <cellStyle name="Normal 161 3 3 2" xfId="21749" xr:uid="{00000000-0005-0000-0000-0000A04C0000}"/>
    <cellStyle name="Normal 161 3 3 2 2" xfId="21750" xr:uid="{00000000-0005-0000-0000-0000A14C0000}"/>
    <cellStyle name="Normal 161 3 3 3" xfId="21751" xr:uid="{00000000-0005-0000-0000-0000A24C0000}"/>
    <cellStyle name="Normal 161 3 4" xfId="21752" xr:uid="{00000000-0005-0000-0000-0000A34C0000}"/>
    <cellStyle name="Normal 161 3 4 2" xfId="21753" xr:uid="{00000000-0005-0000-0000-0000A44C0000}"/>
    <cellStyle name="Normal 161 3 4 2 2" xfId="21754" xr:uid="{00000000-0005-0000-0000-0000A54C0000}"/>
    <cellStyle name="Normal 161 3 4 3" xfId="21755" xr:uid="{00000000-0005-0000-0000-0000A64C0000}"/>
    <cellStyle name="Normal 161 3 5" xfId="21756" xr:uid="{00000000-0005-0000-0000-0000A74C0000}"/>
    <cellStyle name="Normal 161 3 5 2" xfId="21757" xr:uid="{00000000-0005-0000-0000-0000A84C0000}"/>
    <cellStyle name="Normal 161 3 6" xfId="21758" xr:uid="{00000000-0005-0000-0000-0000A94C0000}"/>
    <cellStyle name="Normal 161 4" xfId="21759" xr:uid="{00000000-0005-0000-0000-0000AA4C0000}"/>
    <cellStyle name="Normal 161 4 2" xfId="21760" xr:uid="{00000000-0005-0000-0000-0000AB4C0000}"/>
    <cellStyle name="Normal 161 4 2 2" xfId="21761" xr:uid="{00000000-0005-0000-0000-0000AC4C0000}"/>
    <cellStyle name="Normal 161 4 3" xfId="21762" xr:uid="{00000000-0005-0000-0000-0000AD4C0000}"/>
    <cellStyle name="Normal 161 5" xfId="21763" xr:uid="{00000000-0005-0000-0000-0000AE4C0000}"/>
    <cellStyle name="Normal 161 5 2" xfId="21764" xr:uid="{00000000-0005-0000-0000-0000AF4C0000}"/>
    <cellStyle name="Normal 161 5 2 2" xfId="21765" xr:uid="{00000000-0005-0000-0000-0000B04C0000}"/>
    <cellStyle name="Normal 161 5 3" xfId="21766" xr:uid="{00000000-0005-0000-0000-0000B14C0000}"/>
    <cellStyle name="Normal 161 6" xfId="21767" xr:uid="{00000000-0005-0000-0000-0000B24C0000}"/>
    <cellStyle name="Normal 161 6 2" xfId="21768" xr:uid="{00000000-0005-0000-0000-0000B34C0000}"/>
    <cellStyle name="Normal 161 6 2 2" xfId="21769" xr:uid="{00000000-0005-0000-0000-0000B44C0000}"/>
    <cellStyle name="Normal 161 6 3" xfId="21770" xr:uid="{00000000-0005-0000-0000-0000B54C0000}"/>
    <cellStyle name="Normal 161 7" xfId="21771" xr:uid="{00000000-0005-0000-0000-0000B64C0000}"/>
    <cellStyle name="Normal 161 7 2" xfId="21772" xr:uid="{00000000-0005-0000-0000-0000B74C0000}"/>
    <cellStyle name="Normal 161 8" xfId="21773" xr:uid="{00000000-0005-0000-0000-0000B84C0000}"/>
    <cellStyle name="Normal 161 8 2" xfId="21774" xr:uid="{00000000-0005-0000-0000-0000B94C0000}"/>
    <cellStyle name="Normal 161 9" xfId="21775" xr:uid="{00000000-0005-0000-0000-0000BA4C0000}"/>
    <cellStyle name="Normal 161 9 2" xfId="21776" xr:uid="{00000000-0005-0000-0000-0000BB4C0000}"/>
    <cellStyle name="Normal 162" xfId="21777" xr:uid="{00000000-0005-0000-0000-0000BC4C0000}"/>
    <cellStyle name="Normal 162 10" xfId="21778" xr:uid="{00000000-0005-0000-0000-0000BD4C0000}"/>
    <cellStyle name="Normal 162 10 2" xfId="21779" xr:uid="{00000000-0005-0000-0000-0000BE4C0000}"/>
    <cellStyle name="Normal 162 11" xfId="21780" xr:uid="{00000000-0005-0000-0000-0000BF4C0000}"/>
    <cellStyle name="Normal 162 2" xfId="21781" xr:uid="{00000000-0005-0000-0000-0000C04C0000}"/>
    <cellStyle name="Normal 162 2 2" xfId="21782" xr:uid="{00000000-0005-0000-0000-0000C14C0000}"/>
    <cellStyle name="Normal 162 2 2 2" xfId="21783" xr:uid="{00000000-0005-0000-0000-0000C24C0000}"/>
    <cellStyle name="Normal 162 2 2 2 2" xfId="21784" xr:uid="{00000000-0005-0000-0000-0000C34C0000}"/>
    <cellStyle name="Normal 162 2 2 3" xfId="21785" xr:uid="{00000000-0005-0000-0000-0000C44C0000}"/>
    <cellStyle name="Normal 162 2 3" xfId="21786" xr:uid="{00000000-0005-0000-0000-0000C54C0000}"/>
    <cellStyle name="Normal 162 2 3 2" xfId="21787" xr:uid="{00000000-0005-0000-0000-0000C64C0000}"/>
    <cellStyle name="Normal 162 2 3 2 2" xfId="21788" xr:uid="{00000000-0005-0000-0000-0000C74C0000}"/>
    <cellStyle name="Normal 162 2 3 3" xfId="21789" xr:uid="{00000000-0005-0000-0000-0000C84C0000}"/>
    <cellStyle name="Normal 162 2 4" xfId="21790" xr:uid="{00000000-0005-0000-0000-0000C94C0000}"/>
    <cellStyle name="Normal 162 2 4 2" xfId="21791" xr:uid="{00000000-0005-0000-0000-0000CA4C0000}"/>
    <cellStyle name="Normal 162 2 4 2 2" xfId="21792" xr:uid="{00000000-0005-0000-0000-0000CB4C0000}"/>
    <cellStyle name="Normal 162 2 4 3" xfId="21793" xr:uid="{00000000-0005-0000-0000-0000CC4C0000}"/>
    <cellStyle name="Normal 162 2 5" xfId="21794" xr:uid="{00000000-0005-0000-0000-0000CD4C0000}"/>
    <cellStyle name="Normal 162 2 5 2" xfId="21795" xr:uid="{00000000-0005-0000-0000-0000CE4C0000}"/>
    <cellStyle name="Normal 162 2 6" xfId="21796" xr:uid="{00000000-0005-0000-0000-0000CF4C0000}"/>
    <cellStyle name="Normal 162 2 6 2" xfId="21797" xr:uid="{00000000-0005-0000-0000-0000D04C0000}"/>
    <cellStyle name="Normal 162 2 7" xfId="21798" xr:uid="{00000000-0005-0000-0000-0000D14C0000}"/>
    <cellStyle name="Normal 162 3" xfId="21799" xr:uid="{00000000-0005-0000-0000-0000D24C0000}"/>
    <cellStyle name="Normal 162 3 2" xfId="21800" xr:uid="{00000000-0005-0000-0000-0000D34C0000}"/>
    <cellStyle name="Normal 162 3 2 2" xfId="21801" xr:uid="{00000000-0005-0000-0000-0000D44C0000}"/>
    <cellStyle name="Normal 162 3 2 2 2" xfId="21802" xr:uid="{00000000-0005-0000-0000-0000D54C0000}"/>
    <cellStyle name="Normal 162 3 2 3" xfId="21803" xr:uid="{00000000-0005-0000-0000-0000D64C0000}"/>
    <cellStyle name="Normal 162 3 3" xfId="21804" xr:uid="{00000000-0005-0000-0000-0000D74C0000}"/>
    <cellStyle name="Normal 162 3 3 2" xfId="21805" xr:uid="{00000000-0005-0000-0000-0000D84C0000}"/>
    <cellStyle name="Normal 162 3 3 2 2" xfId="21806" xr:uid="{00000000-0005-0000-0000-0000D94C0000}"/>
    <cellStyle name="Normal 162 3 3 3" xfId="21807" xr:uid="{00000000-0005-0000-0000-0000DA4C0000}"/>
    <cellStyle name="Normal 162 3 4" xfId="21808" xr:uid="{00000000-0005-0000-0000-0000DB4C0000}"/>
    <cellStyle name="Normal 162 3 4 2" xfId="21809" xr:uid="{00000000-0005-0000-0000-0000DC4C0000}"/>
    <cellStyle name="Normal 162 3 4 2 2" xfId="21810" xr:uid="{00000000-0005-0000-0000-0000DD4C0000}"/>
    <cellStyle name="Normal 162 3 4 3" xfId="21811" xr:uid="{00000000-0005-0000-0000-0000DE4C0000}"/>
    <cellStyle name="Normal 162 3 5" xfId="21812" xr:uid="{00000000-0005-0000-0000-0000DF4C0000}"/>
    <cellStyle name="Normal 162 3 5 2" xfId="21813" xr:uid="{00000000-0005-0000-0000-0000E04C0000}"/>
    <cellStyle name="Normal 162 3 6" xfId="21814" xr:uid="{00000000-0005-0000-0000-0000E14C0000}"/>
    <cellStyle name="Normal 162 4" xfId="21815" xr:uid="{00000000-0005-0000-0000-0000E24C0000}"/>
    <cellStyle name="Normal 162 4 2" xfId="21816" xr:uid="{00000000-0005-0000-0000-0000E34C0000}"/>
    <cellStyle name="Normal 162 4 2 2" xfId="21817" xr:uid="{00000000-0005-0000-0000-0000E44C0000}"/>
    <cellStyle name="Normal 162 4 3" xfId="21818" xr:uid="{00000000-0005-0000-0000-0000E54C0000}"/>
    <cellStyle name="Normal 162 5" xfId="21819" xr:uid="{00000000-0005-0000-0000-0000E64C0000}"/>
    <cellStyle name="Normal 162 5 2" xfId="21820" xr:uid="{00000000-0005-0000-0000-0000E74C0000}"/>
    <cellStyle name="Normal 162 5 2 2" xfId="21821" xr:uid="{00000000-0005-0000-0000-0000E84C0000}"/>
    <cellStyle name="Normal 162 5 3" xfId="21822" xr:uid="{00000000-0005-0000-0000-0000E94C0000}"/>
    <cellStyle name="Normal 162 6" xfId="21823" xr:uid="{00000000-0005-0000-0000-0000EA4C0000}"/>
    <cellStyle name="Normal 162 6 2" xfId="21824" xr:uid="{00000000-0005-0000-0000-0000EB4C0000}"/>
    <cellStyle name="Normal 162 6 2 2" xfId="21825" xr:uid="{00000000-0005-0000-0000-0000EC4C0000}"/>
    <cellStyle name="Normal 162 6 3" xfId="21826" xr:uid="{00000000-0005-0000-0000-0000ED4C0000}"/>
    <cellStyle name="Normal 162 7" xfId="21827" xr:uid="{00000000-0005-0000-0000-0000EE4C0000}"/>
    <cellStyle name="Normal 162 7 2" xfId="21828" xr:uid="{00000000-0005-0000-0000-0000EF4C0000}"/>
    <cellStyle name="Normal 162 8" xfId="21829" xr:uid="{00000000-0005-0000-0000-0000F04C0000}"/>
    <cellStyle name="Normal 162 8 2" xfId="21830" xr:uid="{00000000-0005-0000-0000-0000F14C0000}"/>
    <cellStyle name="Normal 162 9" xfId="21831" xr:uid="{00000000-0005-0000-0000-0000F24C0000}"/>
    <cellStyle name="Normal 162 9 2" xfId="21832" xr:uid="{00000000-0005-0000-0000-0000F34C0000}"/>
    <cellStyle name="Normal 163" xfId="21833" xr:uid="{00000000-0005-0000-0000-0000F44C0000}"/>
    <cellStyle name="Normal 163 10" xfId="21834" xr:uid="{00000000-0005-0000-0000-0000F54C0000}"/>
    <cellStyle name="Normal 163 10 2" xfId="21835" xr:uid="{00000000-0005-0000-0000-0000F64C0000}"/>
    <cellStyle name="Normal 163 11" xfId="21836" xr:uid="{00000000-0005-0000-0000-0000F74C0000}"/>
    <cellStyle name="Normal 163 2" xfId="21837" xr:uid="{00000000-0005-0000-0000-0000F84C0000}"/>
    <cellStyle name="Normal 163 2 2" xfId="21838" xr:uid="{00000000-0005-0000-0000-0000F94C0000}"/>
    <cellStyle name="Normal 163 2 2 2" xfId="21839" xr:uid="{00000000-0005-0000-0000-0000FA4C0000}"/>
    <cellStyle name="Normal 163 2 2 2 2" xfId="21840" xr:uid="{00000000-0005-0000-0000-0000FB4C0000}"/>
    <cellStyle name="Normal 163 2 2 3" xfId="21841" xr:uid="{00000000-0005-0000-0000-0000FC4C0000}"/>
    <cellStyle name="Normal 163 2 3" xfId="21842" xr:uid="{00000000-0005-0000-0000-0000FD4C0000}"/>
    <cellStyle name="Normal 163 2 3 2" xfId="21843" xr:uid="{00000000-0005-0000-0000-0000FE4C0000}"/>
    <cellStyle name="Normal 163 2 3 2 2" xfId="21844" xr:uid="{00000000-0005-0000-0000-0000FF4C0000}"/>
    <cellStyle name="Normal 163 2 3 3" xfId="21845" xr:uid="{00000000-0005-0000-0000-0000004D0000}"/>
    <cellStyle name="Normal 163 2 4" xfId="21846" xr:uid="{00000000-0005-0000-0000-0000014D0000}"/>
    <cellStyle name="Normal 163 2 4 2" xfId="21847" xr:uid="{00000000-0005-0000-0000-0000024D0000}"/>
    <cellStyle name="Normal 163 2 4 2 2" xfId="21848" xr:uid="{00000000-0005-0000-0000-0000034D0000}"/>
    <cellStyle name="Normal 163 2 4 3" xfId="21849" xr:uid="{00000000-0005-0000-0000-0000044D0000}"/>
    <cellStyle name="Normal 163 2 5" xfId="21850" xr:uid="{00000000-0005-0000-0000-0000054D0000}"/>
    <cellStyle name="Normal 163 2 5 2" xfId="21851" xr:uid="{00000000-0005-0000-0000-0000064D0000}"/>
    <cellStyle name="Normal 163 2 6" xfId="21852" xr:uid="{00000000-0005-0000-0000-0000074D0000}"/>
    <cellStyle name="Normal 163 2 6 2" xfId="21853" xr:uid="{00000000-0005-0000-0000-0000084D0000}"/>
    <cellStyle name="Normal 163 2 7" xfId="21854" xr:uid="{00000000-0005-0000-0000-0000094D0000}"/>
    <cellStyle name="Normal 163 3" xfId="21855" xr:uid="{00000000-0005-0000-0000-00000A4D0000}"/>
    <cellStyle name="Normal 163 3 2" xfId="21856" xr:uid="{00000000-0005-0000-0000-00000B4D0000}"/>
    <cellStyle name="Normal 163 3 2 2" xfId="21857" xr:uid="{00000000-0005-0000-0000-00000C4D0000}"/>
    <cellStyle name="Normal 163 3 2 2 2" xfId="21858" xr:uid="{00000000-0005-0000-0000-00000D4D0000}"/>
    <cellStyle name="Normal 163 3 2 3" xfId="21859" xr:uid="{00000000-0005-0000-0000-00000E4D0000}"/>
    <cellStyle name="Normal 163 3 3" xfId="21860" xr:uid="{00000000-0005-0000-0000-00000F4D0000}"/>
    <cellStyle name="Normal 163 3 3 2" xfId="21861" xr:uid="{00000000-0005-0000-0000-0000104D0000}"/>
    <cellStyle name="Normal 163 3 3 2 2" xfId="21862" xr:uid="{00000000-0005-0000-0000-0000114D0000}"/>
    <cellStyle name="Normal 163 3 3 3" xfId="21863" xr:uid="{00000000-0005-0000-0000-0000124D0000}"/>
    <cellStyle name="Normal 163 3 4" xfId="21864" xr:uid="{00000000-0005-0000-0000-0000134D0000}"/>
    <cellStyle name="Normal 163 3 4 2" xfId="21865" xr:uid="{00000000-0005-0000-0000-0000144D0000}"/>
    <cellStyle name="Normal 163 3 4 2 2" xfId="21866" xr:uid="{00000000-0005-0000-0000-0000154D0000}"/>
    <cellStyle name="Normal 163 3 4 3" xfId="21867" xr:uid="{00000000-0005-0000-0000-0000164D0000}"/>
    <cellStyle name="Normal 163 3 5" xfId="21868" xr:uid="{00000000-0005-0000-0000-0000174D0000}"/>
    <cellStyle name="Normal 163 3 5 2" xfId="21869" xr:uid="{00000000-0005-0000-0000-0000184D0000}"/>
    <cellStyle name="Normal 163 3 6" xfId="21870" xr:uid="{00000000-0005-0000-0000-0000194D0000}"/>
    <cellStyle name="Normal 163 4" xfId="21871" xr:uid="{00000000-0005-0000-0000-00001A4D0000}"/>
    <cellStyle name="Normal 163 4 2" xfId="21872" xr:uid="{00000000-0005-0000-0000-00001B4D0000}"/>
    <cellStyle name="Normal 163 4 2 2" xfId="21873" xr:uid="{00000000-0005-0000-0000-00001C4D0000}"/>
    <cellStyle name="Normal 163 4 3" xfId="21874" xr:uid="{00000000-0005-0000-0000-00001D4D0000}"/>
    <cellStyle name="Normal 163 5" xfId="21875" xr:uid="{00000000-0005-0000-0000-00001E4D0000}"/>
    <cellStyle name="Normal 163 5 2" xfId="21876" xr:uid="{00000000-0005-0000-0000-00001F4D0000}"/>
    <cellStyle name="Normal 163 5 2 2" xfId="21877" xr:uid="{00000000-0005-0000-0000-0000204D0000}"/>
    <cellStyle name="Normal 163 5 3" xfId="21878" xr:uid="{00000000-0005-0000-0000-0000214D0000}"/>
    <cellStyle name="Normal 163 6" xfId="21879" xr:uid="{00000000-0005-0000-0000-0000224D0000}"/>
    <cellStyle name="Normal 163 6 2" xfId="21880" xr:uid="{00000000-0005-0000-0000-0000234D0000}"/>
    <cellStyle name="Normal 163 6 2 2" xfId="21881" xr:uid="{00000000-0005-0000-0000-0000244D0000}"/>
    <cellStyle name="Normal 163 6 3" xfId="21882" xr:uid="{00000000-0005-0000-0000-0000254D0000}"/>
    <cellStyle name="Normal 163 7" xfId="21883" xr:uid="{00000000-0005-0000-0000-0000264D0000}"/>
    <cellStyle name="Normal 163 7 2" xfId="21884" xr:uid="{00000000-0005-0000-0000-0000274D0000}"/>
    <cellStyle name="Normal 163 8" xfId="21885" xr:uid="{00000000-0005-0000-0000-0000284D0000}"/>
    <cellStyle name="Normal 163 8 2" xfId="21886" xr:uid="{00000000-0005-0000-0000-0000294D0000}"/>
    <cellStyle name="Normal 163 9" xfId="21887" xr:uid="{00000000-0005-0000-0000-00002A4D0000}"/>
    <cellStyle name="Normal 163 9 2" xfId="21888" xr:uid="{00000000-0005-0000-0000-00002B4D0000}"/>
    <cellStyle name="Normal 164" xfId="21889" xr:uid="{00000000-0005-0000-0000-00002C4D0000}"/>
    <cellStyle name="Normal 164 10" xfId="21890" xr:uid="{00000000-0005-0000-0000-00002D4D0000}"/>
    <cellStyle name="Normal 164 10 2" xfId="21891" xr:uid="{00000000-0005-0000-0000-00002E4D0000}"/>
    <cellStyle name="Normal 164 11" xfId="21892" xr:uid="{00000000-0005-0000-0000-00002F4D0000}"/>
    <cellStyle name="Normal 164 2" xfId="21893" xr:uid="{00000000-0005-0000-0000-0000304D0000}"/>
    <cellStyle name="Normal 164 2 2" xfId="21894" xr:uid="{00000000-0005-0000-0000-0000314D0000}"/>
    <cellStyle name="Normal 164 2 2 2" xfId="21895" xr:uid="{00000000-0005-0000-0000-0000324D0000}"/>
    <cellStyle name="Normal 164 2 2 2 2" xfId="21896" xr:uid="{00000000-0005-0000-0000-0000334D0000}"/>
    <cellStyle name="Normal 164 2 2 3" xfId="21897" xr:uid="{00000000-0005-0000-0000-0000344D0000}"/>
    <cellStyle name="Normal 164 2 3" xfId="21898" xr:uid="{00000000-0005-0000-0000-0000354D0000}"/>
    <cellStyle name="Normal 164 2 3 2" xfId="21899" xr:uid="{00000000-0005-0000-0000-0000364D0000}"/>
    <cellStyle name="Normal 164 2 3 2 2" xfId="21900" xr:uid="{00000000-0005-0000-0000-0000374D0000}"/>
    <cellStyle name="Normal 164 2 3 3" xfId="21901" xr:uid="{00000000-0005-0000-0000-0000384D0000}"/>
    <cellStyle name="Normal 164 2 4" xfId="21902" xr:uid="{00000000-0005-0000-0000-0000394D0000}"/>
    <cellStyle name="Normal 164 2 4 2" xfId="21903" xr:uid="{00000000-0005-0000-0000-00003A4D0000}"/>
    <cellStyle name="Normal 164 2 4 2 2" xfId="21904" xr:uid="{00000000-0005-0000-0000-00003B4D0000}"/>
    <cellStyle name="Normal 164 2 4 3" xfId="21905" xr:uid="{00000000-0005-0000-0000-00003C4D0000}"/>
    <cellStyle name="Normal 164 2 5" xfId="21906" xr:uid="{00000000-0005-0000-0000-00003D4D0000}"/>
    <cellStyle name="Normal 164 2 5 2" xfId="21907" xr:uid="{00000000-0005-0000-0000-00003E4D0000}"/>
    <cellStyle name="Normal 164 2 6" xfId="21908" xr:uid="{00000000-0005-0000-0000-00003F4D0000}"/>
    <cellStyle name="Normal 164 2 6 2" xfId="21909" xr:uid="{00000000-0005-0000-0000-0000404D0000}"/>
    <cellStyle name="Normal 164 2 7" xfId="21910" xr:uid="{00000000-0005-0000-0000-0000414D0000}"/>
    <cellStyle name="Normal 164 3" xfId="21911" xr:uid="{00000000-0005-0000-0000-0000424D0000}"/>
    <cellStyle name="Normal 164 3 2" xfId="21912" xr:uid="{00000000-0005-0000-0000-0000434D0000}"/>
    <cellStyle name="Normal 164 3 2 2" xfId="21913" xr:uid="{00000000-0005-0000-0000-0000444D0000}"/>
    <cellStyle name="Normal 164 3 2 2 2" xfId="21914" xr:uid="{00000000-0005-0000-0000-0000454D0000}"/>
    <cellStyle name="Normal 164 3 2 3" xfId="21915" xr:uid="{00000000-0005-0000-0000-0000464D0000}"/>
    <cellStyle name="Normal 164 3 3" xfId="21916" xr:uid="{00000000-0005-0000-0000-0000474D0000}"/>
    <cellStyle name="Normal 164 3 3 2" xfId="21917" xr:uid="{00000000-0005-0000-0000-0000484D0000}"/>
    <cellStyle name="Normal 164 3 3 2 2" xfId="21918" xr:uid="{00000000-0005-0000-0000-0000494D0000}"/>
    <cellStyle name="Normal 164 3 3 3" xfId="21919" xr:uid="{00000000-0005-0000-0000-00004A4D0000}"/>
    <cellStyle name="Normal 164 3 4" xfId="21920" xr:uid="{00000000-0005-0000-0000-00004B4D0000}"/>
    <cellStyle name="Normal 164 3 4 2" xfId="21921" xr:uid="{00000000-0005-0000-0000-00004C4D0000}"/>
    <cellStyle name="Normal 164 3 4 2 2" xfId="21922" xr:uid="{00000000-0005-0000-0000-00004D4D0000}"/>
    <cellStyle name="Normal 164 3 4 3" xfId="21923" xr:uid="{00000000-0005-0000-0000-00004E4D0000}"/>
    <cellStyle name="Normal 164 3 5" xfId="21924" xr:uid="{00000000-0005-0000-0000-00004F4D0000}"/>
    <cellStyle name="Normal 164 3 5 2" xfId="21925" xr:uid="{00000000-0005-0000-0000-0000504D0000}"/>
    <cellStyle name="Normal 164 3 6" xfId="21926" xr:uid="{00000000-0005-0000-0000-0000514D0000}"/>
    <cellStyle name="Normal 164 4" xfId="21927" xr:uid="{00000000-0005-0000-0000-0000524D0000}"/>
    <cellStyle name="Normal 164 4 2" xfId="21928" xr:uid="{00000000-0005-0000-0000-0000534D0000}"/>
    <cellStyle name="Normal 164 4 2 2" xfId="21929" xr:uid="{00000000-0005-0000-0000-0000544D0000}"/>
    <cellStyle name="Normal 164 4 3" xfId="21930" xr:uid="{00000000-0005-0000-0000-0000554D0000}"/>
    <cellStyle name="Normal 164 5" xfId="21931" xr:uid="{00000000-0005-0000-0000-0000564D0000}"/>
    <cellStyle name="Normal 164 5 2" xfId="21932" xr:uid="{00000000-0005-0000-0000-0000574D0000}"/>
    <cellStyle name="Normal 164 5 2 2" xfId="21933" xr:uid="{00000000-0005-0000-0000-0000584D0000}"/>
    <cellStyle name="Normal 164 5 3" xfId="21934" xr:uid="{00000000-0005-0000-0000-0000594D0000}"/>
    <cellStyle name="Normal 164 6" xfId="21935" xr:uid="{00000000-0005-0000-0000-00005A4D0000}"/>
    <cellStyle name="Normal 164 6 2" xfId="21936" xr:uid="{00000000-0005-0000-0000-00005B4D0000}"/>
    <cellStyle name="Normal 164 6 2 2" xfId="21937" xr:uid="{00000000-0005-0000-0000-00005C4D0000}"/>
    <cellStyle name="Normal 164 6 3" xfId="21938" xr:uid="{00000000-0005-0000-0000-00005D4D0000}"/>
    <cellStyle name="Normal 164 7" xfId="21939" xr:uid="{00000000-0005-0000-0000-00005E4D0000}"/>
    <cellStyle name="Normal 164 7 2" xfId="21940" xr:uid="{00000000-0005-0000-0000-00005F4D0000}"/>
    <cellStyle name="Normal 164 8" xfId="21941" xr:uid="{00000000-0005-0000-0000-0000604D0000}"/>
    <cellStyle name="Normal 164 8 2" xfId="21942" xr:uid="{00000000-0005-0000-0000-0000614D0000}"/>
    <cellStyle name="Normal 164 9" xfId="21943" xr:uid="{00000000-0005-0000-0000-0000624D0000}"/>
    <cellStyle name="Normal 164 9 2" xfId="21944" xr:uid="{00000000-0005-0000-0000-0000634D0000}"/>
    <cellStyle name="Normal 165" xfId="21945" xr:uid="{00000000-0005-0000-0000-0000644D0000}"/>
    <cellStyle name="Normal 165 10" xfId="21946" xr:uid="{00000000-0005-0000-0000-0000654D0000}"/>
    <cellStyle name="Normal 165 10 2" xfId="21947" xr:uid="{00000000-0005-0000-0000-0000664D0000}"/>
    <cellStyle name="Normal 165 11" xfId="21948" xr:uid="{00000000-0005-0000-0000-0000674D0000}"/>
    <cellStyle name="Normal 165 2" xfId="21949" xr:uid="{00000000-0005-0000-0000-0000684D0000}"/>
    <cellStyle name="Normal 165 2 2" xfId="21950" xr:uid="{00000000-0005-0000-0000-0000694D0000}"/>
    <cellStyle name="Normal 165 2 2 2" xfId="21951" xr:uid="{00000000-0005-0000-0000-00006A4D0000}"/>
    <cellStyle name="Normal 165 2 2 2 2" xfId="21952" xr:uid="{00000000-0005-0000-0000-00006B4D0000}"/>
    <cellStyle name="Normal 165 2 2 3" xfId="21953" xr:uid="{00000000-0005-0000-0000-00006C4D0000}"/>
    <cellStyle name="Normal 165 2 3" xfId="21954" xr:uid="{00000000-0005-0000-0000-00006D4D0000}"/>
    <cellStyle name="Normal 165 2 3 2" xfId="21955" xr:uid="{00000000-0005-0000-0000-00006E4D0000}"/>
    <cellStyle name="Normal 165 2 3 2 2" xfId="21956" xr:uid="{00000000-0005-0000-0000-00006F4D0000}"/>
    <cellStyle name="Normal 165 2 3 3" xfId="21957" xr:uid="{00000000-0005-0000-0000-0000704D0000}"/>
    <cellStyle name="Normal 165 2 4" xfId="21958" xr:uid="{00000000-0005-0000-0000-0000714D0000}"/>
    <cellStyle name="Normal 165 2 4 2" xfId="21959" xr:uid="{00000000-0005-0000-0000-0000724D0000}"/>
    <cellStyle name="Normal 165 2 4 2 2" xfId="21960" xr:uid="{00000000-0005-0000-0000-0000734D0000}"/>
    <cellStyle name="Normal 165 2 4 3" xfId="21961" xr:uid="{00000000-0005-0000-0000-0000744D0000}"/>
    <cellStyle name="Normal 165 2 5" xfId="21962" xr:uid="{00000000-0005-0000-0000-0000754D0000}"/>
    <cellStyle name="Normal 165 2 5 2" xfId="21963" xr:uid="{00000000-0005-0000-0000-0000764D0000}"/>
    <cellStyle name="Normal 165 2 6" xfId="21964" xr:uid="{00000000-0005-0000-0000-0000774D0000}"/>
    <cellStyle name="Normal 165 2 6 2" xfId="21965" xr:uid="{00000000-0005-0000-0000-0000784D0000}"/>
    <cellStyle name="Normal 165 2 7" xfId="21966" xr:uid="{00000000-0005-0000-0000-0000794D0000}"/>
    <cellStyle name="Normal 165 3" xfId="21967" xr:uid="{00000000-0005-0000-0000-00007A4D0000}"/>
    <cellStyle name="Normal 165 3 2" xfId="21968" xr:uid="{00000000-0005-0000-0000-00007B4D0000}"/>
    <cellStyle name="Normal 165 3 2 2" xfId="21969" xr:uid="{00000000-0005-0000-0000-00007C4D0000}"/>
    <cellStyle name="Normal 165 3 2 2 2" xfId="21970" xr:uid="{00000000-0005-0000-0000-00007D4D0000}"/>
    <cellStyle name="Normal 165 3 2 3" xfId="21971" xr:uid="{00000000-0005-0000-0000-00007E4D0000}"/>
    <cellStyle name="Normal 165 3 3" xfId="21972" xr:uid="{00000000-0005-0000-0000-00007F4D0000}"/>
    <cellStyle name="Normal 165 3 3 2" xfId="21973" xr:uid="{00000000-0005-0000-0000-0000804D0000}"/>
    <cellStyle name="Normal 165 3 3 2 2" xfId="21974" xr:uid="{00000000-0005-0000-0000-0000814D0000}"/>
    <cellStyle name="Normal 165 3 3 3" xfId="21975" xr:uid="{00000000-0005-0000-0000-0000824D0000}"/>
    <cellStyle name="Normal 165 3 4" xfId="21976" xr:uid="{00000000-0005-0000-0000-0000834D0000}"/>
    <cellStyle name="Normal 165 3 4 2" xfId="21977" xr:uid="{00000000-0005-0000-0000-0000844D0000}"/>
    <cellStyle name="Normal 165 3 4 2 2" xfId="21978" xr:uid="{00000000-0005-0000-0000-0000854D0000}"/>
    <cellStyle name="Normal 165 3 4 3" xfId="21979" xr:uid="{00000000-0005-0000-0000-0000864D0000}"/>
    <cellStyle name="Normal 165 3 5" xfId="21980" xr:uid="{00000000-0005-0000-0000-0000874D0000}"/>
    <cellStyle name="Normal 165 3 5 2" xfId="21981" xr:uid="{00000000-0005-0000-0000-0000884D0000}"/>
    <cellStyle name="Normal 165 3 6" xfId="21982" xr:uid="{00000000-0005-0000-0000-0000894D0000}"/>
    <cellStyle name="Normal 165 4" xfId="21983" xr:uid="{00000000-0005-0000-0000-00008A4D0000}"/>
    <cellStyle name="Normal 165 4 2" xfId="21984" xr:uid="{00000000-0005-0000-0000-00008B4D0000}"/>
    <cellStyle name="Normal 165 4 2 2" xfId="21985" xr:uid="{00000000-0005-0000-0000-00008C4D0000}"/>
    <cellStyle name="Normal 165 4 3" xfId="21986" xr:uid="{00000000-0005-0000-0000-00008D4D0000}"/>
    <cellStyle name="Normal 165 5" xfId="21987" xr:uid="{00000000-0005-0000-0000-00008E4D0000}"/>
    <cellStyle name="Normal 165 5 2" xfId="21988" xr:uid="{00000000-0005-0000-0000-00008F4D0000}"/>
    <cellStyle name="Normal 165 5 2 2" xfId="21989" xr:uid="{00000000-0005-0000-0000-0000904D0000}"/>
    <cellStyle name="Normal 165 5 3" xfId="21990" xr:uid="{00000000-0005-0000-0000-0000914D0000}"/>
    <cellStyle name="Normal 165 6" xfId="21991" xr:uid="{00000000-0005-0000-0000-0000924D0000}"/>
    <cellStyle name="Normal 165 6 2" xfId="21992" xr:uid="{00000000-0005-0000-0000-0000934D0000}"/>
    <cellStyle name="Normal 165 6 2 2" xfId="21993" xr:uid="{00000000-0005-0000-0000-0000944D0000}"/>
    <cellStyle name="Normal 165 6 3" xfId="21994" xr:uid="{00000000-0005-0000-0000-0000954D0000}"/>
    <cellStyle name="Normal 165 7" xfId="21995" xr:uid="{00000000-0005-0000-0000-0000964D0000}"/>
    <cellStyle name="Normal 165 7 2" xfId="21996" xr:uid="{00000000-0005-0000-0000-0000974D0000}"/>
    <cellStyle name="Normal 165 8" xfId="21997" xr:uid="{00000000-0005-0000-0000-0000984D0000}"/>
    <cellStyle name="Normal 165 8 2" xfId="21998" xr:uid="{00000000-0005-0000-0000-0000994D0000}"/>
    <cellStyle name="Normal 165 9" xfId="21999" xr:uid="{00000000-0005-0000-0000-00009A4D0000}"/>
    <cellStyle name="Normal 165 9 2" xfId="22000" xr:uid="{00000000-0005-0000-0000-00009B4D0000}"/>
    <cellStyle name="Normal 166" xfId="22001" xr:uid="{00000000-0005-0000-0000-00009C4D0000}"/>
    <cellStyle name="Normal 166 10" xfId="22002" xr:uid="{00000000-0005-0000-0000-00009D4D0000}"/>
    <cellStyle name="Normal 166 10 2" xfId="22003" xr:uid="{00000000-0005-0000-0000-00009E4D0000}"/>
    <cellStyle name="Normal 166 11" xfId="22004" xr:uid="{00000000-0005-0000-0000-00009F4D0000}"/>
    <cellStyle name="Normal 166 2" xfId="22005" xr:uid="{00000000-0005-0000-0000-0000A04D0000}"/>
    <cellStyle name="Normal 166 2 2" xfId="22006" xr:uid="{00000000-0005-0000-0000-0000A14D0000}"/>
    <cellStyle name="Normal 166 2 2 2" xfId="22007" xr:uid="{00000000-0005-0000-0000-0000A24D0000}"/>
    <cellStyle name="Normal 166 2 2 2 2" xfId="22008" xr:uid="{00000000-0005-0000-0000-0000A34D0000}"/>
    <cellStyle name="Normal 166 2 2 3" xfId="22009" xr:uid="{00000000-0005-0000-0000-0000A44D0000}"/>
    <cellStyle name="Normal 166 2 3" xfId="22010" xr:uid="{00000000-0005-0000-0000-0000A54D0000}"/>
    <cellStyle name="Normal 166 2 3 2" xfId="22011" xr:uid="{00000000-0005-0000-0000-0000A64D0000}"/>
    <cellStyle name="Normal 166 2 3 2 2" xfId="22012" xr:uid="{00000000-0005-0000-0000-0000A74D0000}"/>
    <cellStyle name="Normal 166 2 3 3" xfId="22013" xr:uid="{00000000-0005-0000-0000-0000A84D0000}"/>
    <cellStyle name="Normal 166 2 4" xfId="22014" xr:uid="{00000000-0005-0000-0000-0000A94D0000}"/>
    <cellStyle name="Normal 166 2 4 2" xfId="22015" xr:uid="{00000000-0005-0000-0000-0000AA4D0000}"/>
    <cellStyle name="Normal 166 2 4 2 2" xfId="22016" xr:uid="{00000000-0005-0000-0000-0000AB4D0000}"/>
    <cellStyle name="Normal 166 2 4 3" xfId="22017" xr:uid="{00000000-0005-0000-0000-0000AC4D0000}"/>
    <cellStyle name="Normal 166 2 5" xfId="22018" xr:uid="{00000000-0005-0000-0000-0000AD4D0000}"/>
    <cellStyle name="Normal 166 2 5 2" xfId="22019" xr:uid="{00000000-0005-0000-0000-0000AE4D0000}"/>
    <cellStyle name="Normal 166 2 6" xfId="22020" xr:uid="{00000000-0005-0000-0000-0000AF4D0000}"/>
    <cellStyle name="Normal 166 2 6 2" xfId="22021" xr:uid="{00000000-0005-0000-0000-0000B04D0000}"/>
    <cellStyle name="Normal 166 2 7" xfId="22022" xr:uid="{00000000-0005-0000-0000-0000B14D0000}"/>
    <cellStyle name="Normal 166 3" xfId="22023" xr:uid="{00000000-0005-0000-0000-0000B24D0000}"/>
    <cellStyle name="Normal 166 3 2" xfId="22024" xr:uid="{00000000-0005-0000-0000-0000B34D0000}"/>
    <cellStyle name="Normal 166 3 2 2" xfId="22025" xr:uid="{00000000-0005-0000-0000-0000B44D0000}"/>
    <cellStyle name="Normal 166 3 2 2 2" xfId="22026" xr:uid="{00000000-0005-0000-0000-0000B54D0000}"/>
    <cellStyle name="Normal 166 3 2 3" xfId="22027" xr:uid="{00000000-0005-0000-0000-0000B64D0000}"/>
    <cellStyle name="Normal 166 3 3" xfId="22028" xr:uid="{00000000-0005-0000-0000-0000B74D0000}"/>
    <cellStyle name="Normal 166 3 3 2" xfId="22029" xr:uid="{00000000-0005-0000-0000-0000B84D0000}"/>
    <cellStyle name="Normal 166 3 3 2 2" xfId="22030" xr:uid="{00000000-0005-0000-0000-0000B94D0000}"/>
    <cellStyle name="Normal 166 3 3 3" xfId="22031" xr:uid="{00000000-0005-0000-0000-0000BA4D0000}"/>
    <cellStyle name="Normal 166 3 4" xfId="22032" xr:uid="{00000000-0005-0000-0000-0000BB4D0000}"/>
    <cellStyle name="Normal 166 3 4 2" xfId="22033" xr:uid="{00000000-0005-0000-0000-0000BC4D0000}"/>
    <cellStyle name="Normal 166 3 4 2 2" xfId="22034" xr:uid="{00000000-0005-0000-0000-0000BD4D0000}"/>
    <cellStyle name="Normal 166 3 4 3" xfId="22035" xr:uid="{00000000-0005-0000-0000-0000BE4D0000}"/>
    <cellStyle name="Normal 166 3 5" xfId="22036" xr:uid="{00000000-0005-0000-0000-0000BF4D0000}"/>
    <cellStyle name="Normal 166 3 5 2" xfId="22037" xr:uid="{00000000-0005-0000-0000-0000C04D0000}"/>
    <cellStyle name="Normal 166 3 6" xfId="22038" xr:uid="{00000000-0005-0000-0000-0000C14D0000}"/>
    <cellStyle name="Normal 166 4" xfId="22039" xr:uid="{00000000-0005-0000-0000-0000C24D0000}"/>
    <cellStyle name="Normal 166 4 2" xfId="22040" xr:uid="{00000000-0005-0000-0000-0000C34D0000}"/>
    <cellStyle name="Normal 166 4 2 2" xfId="22041" xr:uid="{00000000-0005-0000-0000-0000C44D0000}"/>
    <cellStyle name="Normal 166 4 3" xfId="22042" xr:uid="{00000000-0005-0000-0000-0000C54D0000}"/>
    <cellStyle name="Normal 166 5" xfId="22043" xr:uid="{00000000-0005-0000-0000-0000C64D0000}"/>
    <cellStyle name="Normal 166 5 2" xfId="22044" xr:uid="{00000000-0005-0000-0000-0000C74D0000}"/>
    <cellStyle name="Normal 166 5 2 2" xfId="22045" xr:uid="{00000000-0005-0000-0000-0000C84D0000}"/>
    <cellStyle name="Normal 166 5 3" xfId="22046" xr:uid="{00000000-0005-0000-0000-0000C94D0000}"/>
    <cellStyle name="Normal 166 6" xfId="22047" xr:uid="{00000000-0005-0000-0000-0000CA4D0000}"/>
    <cellStyle name="Normal 166 6 2" xfId="22048" xr:uid="{00000000-0005-0000-0000-0000CB4D0000}"/>
    <cellStyle name="Normal 166 6 2 2" xfId="22049" xr:uid="{00000000-0005-0000-0000-0000CC4D0000}"/>
    <cellStyle name="Normal 166 6 3" xfId="22050" xr:uid="{00000000-0005-0000-0000-0000CD4D0000}"/>
    <cellStyle name="Normal 166 7" xfId="22051" xr:uid="{00000000-0005-0000-0000-0000CE4D0000}"/>
    <cellStyle name="Normal 166 7 2" xfId="22052" xr:uid="{00000000-0005-0000-0000-0000CF4D0000}"/>
    <cellStyle name="Normal 166 8" xfId="22053" xr:uid="{00000000-0005-0000-0000-0000D04D0000}"/>
    <cellStyle name="Normal 166 8 2" xfId="22054" xr:uid="{00000000-0005-0000-0000-0000D14D0000}"/>
    <cellStyle name="Normal 166 9" xfId="22055" xr:uid="{00000000-0005-0000-0000-0000D24D0000}"/>
    <cellStyle name="Normal 166 9 2" xfId="22056" xr:uid="{00000000-0005-0000-0000-0000D34D0000}"/>
    <cellStyle name="Normal 167" xfId="22057" xr:uid="{00000000-0005-0000-0000-0000D44D0000}"/>
    <cellStyle name="Normal 167 10" xfId="22058" xr:uid="{00000000-0005-0000-0000-0000D54D0000}"/>
    <cellStyle name="Normal 167 10 2" xfId="22059" xr:uid="{00000000-0005-0000-0000-0000D64D0000}"/>
    <cellStyle name="Normal 167 11" xfId="22060" xr:uid="{00000000-0005-0000-0000-0000D74D0000}"/>
    <cellStyle name="Normal 167 2" xfId="22061" xr:uid="{00000000-0005-0000-0000-0000D84D0000}"/>
    <cellStyle name="Normal 167 2 2" xfId="22062" xr:uid="{00000000-0005-0000-0000-0000D94D0000}"/>
    <cellStyle name="Normal 167 2 2 2" xfId="22063" xr:uid="{00000000-0005-0000-0000-0000DA4D0000}"/>
    <cellStyle name="Normal 167 2 2 2 2" xfId="22064" xr:uid="{00000000-0005-0000-0000-0000DB4D0000}"/>
    <cellStyle name="Normal 167 2 2 3" xfId="22065" xr:uid="{00000000-0005-0000-0000-0000DC4D0000}"/>
    <cellStyle name="Normal 167 2 3" xfId="22066" xr:uid="{00000000-0005-0000-0000-0000DD4D0000}"/>
    <cellStyle name="Normal 167 2 3 2" xfId="22067" xr:uid="{00000000-0005-0000-0000-0000DE4D0000}"/>
    <cellStyle name="Normal 167 2 3 2 2" xfId="22068" xr:uid="{00000000-0005-0000-0000-0000DF4D0000}"/>
    <cellStyle name="Normal 167 2 3 3" xfId="22069" xr:uid="{00000000-0005-0000-0000-0000E04D0000}"/>
    <cellStyle name="Normal 167 2 4" xfId="22070" xr:uid="{00000000-0005-0000-0000-0000E14D0000}"/>
    <cellStyle name="Normal 167 2 4 2" xfId="22071" xr:uid="{00000000-0005-0000-0000-0000E24D0000}"/>
    <cellStyle name="Normal 167 2 4 2 2" xfId="22072" xr:uid="{00000000-0005-0000-0000-0000E34D0000}"/>
    <cellStyle name="Normal 167 2 4 3" xfId="22073" xr:uid="{00000000-0005-0000-0000-0000E44D0000}"/>
    <cellStyle name="Normal 167 2 5" xfId="22074" xr:uid="{00000000-0005-0000-0000-0000E54D0000}"/>
    <cellStyle name="Normal 167 2 5 2" xfId="22075" xr:uid="{00000000-0005-0000-0000-0000E64D0000}"/>
    <cellStyle name="Normal 167 2 6" xfId="22076" xr:uid="{00000000-0005-0000-0000-0000E74D0000}"/>
    <cellStyle name="Normal 167 2 6 2" xfId="22077" xr:uid="{00000000-0005-0000-0000-0000E84D0000}"/>
    <cellStyle name="Normal 167 2 7" xfId="22078" xr:uid="{00000000-0005-0000-0000-0000E94D0000}"/>
    <cellStyle name="Normal 167 3" xfId="22079" xr:uid="{00000000-0005-0000-0000-0000EA4D0000}"/>
    <cellStyle name="Normal 167 3 2" xfId="22080" xr:uid="{00000000-0005-0000-0000-0000EB4D0000}"/>
    <cellStyle name="Normal 167 3 2 2" xfId="22081" xr:uid="{00000000-0005-0000-0000-0000EC4D0000}"/>
    <cellStyle name="Normal 167 3 2 2 2" xfId="22082" xr:uid="{00000000-0005-0000-0000-0000ED4D0000}"/>
    <cellStyle name="Normal 167 3 2 3" xfId="22083" xr:uid="{00000000-0005-0000-0000-0000EE4D0000}"/>
    <cellStyle name="Normal 167 3 3" xfId="22084" xr:uid="{00000000-0005-0000-0000-0000EF4D0000}"/>
    <cellStyle name="Normal 167 3 3 2" xfId="22085" xr:uid="{00000000-0005-0000-0000-0000F04D0000}"/>
    <cellStyle name="Normal 167 3 3 2 2" xfId="22086" xr:uid="{00000000-0005-0000-0000-0000F14D0000}"/>
    <cellStyle name="Normal 167 3 3 3" xfId="22087" xr:uid="{00000000-0005-0000-0000-0000F24D0000}"/>
    <cellStyle name="Normal 167 3 4" xfId="22088" xr:uid="{00000000-0005-0000-0000-0000F34D0000}"/>
    <cellStyle name="Normal 167 3 4 2" xfId="22089" xr:uid="{00000000-0005-0000-0000-0000F44D0000}"/>
    <cellStyle name="Normal 167 3 4 2 2" xfId="22090" xr:uid="{00000000-0005-0000-0000-0000F54D0000}"/>
    <cellStyle name="Normal 167 3 4 3" xfId="22091" xr:uid="{00000000-0005-0000-0000-0000F64D0000}"/>
    <cellStyle name="Normal 167 3 5" xfId="22092" xr:uid="{00000000-0005-0000-0000-0000F74D0000}"/>
    <cellStyle name="Normal 167 3 5 2" xfId="22093" xr:uid="{00000000-0005-0000-0000-0000F84D0000}"/>
    <cellStyle name="Normal 167 3 6" xfId="22094" xr:uid="{00000000-0005-0000-0000-0000F94D0000}"/>
    <cellStyle name="Normal 167 4" xfId="22095" xr:uid="{00000000-0005-0000-0000-0000FA4D0000}"/>
    <cellStyle name="Normal 167 4 2" xfId="22096" xr:uid="{00000000-0005-0000-0000-0000FB4D0000}"/>
    <cellStyle name="Normal 167 4 2 2" xfId="22097" xr:uid="{00000000-0005-0000-0000-0000FC4D0000}"/>
    <cellStyle name="Normal 167 4 3" xfId="22098" xr:uid="{00000000-0005-0000-0000-0000FD4D0000}"/>
    <cellStyle name="Normal 167 5" xfId="22099" xr:uid="{00000000-0005-0000-0000-0000FE4D0000}"/>
    <cellStyle name="Normal 167 5 2" xfId="22100" xr:uid="{00000000-0005-0000-0000-0000FF4D0000}"/>
    <cellStyle name="Normal 167 5 2 2" xfId="22101" xr:uid="{00000000-0005-0000-0000-0000004E0000}"/>
    <cellStyle name="Normal 167 5 3" xfId="22102" xr:uid="{00000000-0005-0000-0000-0000014E0000}"/>
    <cellStyle name="Normal 167 6" xfId="22103" xr:uid="{00000000-0005-0000-0000-0000024E0000}"/>
    <cellStyle name="Normal 167 6 2" xfId="22104" xr:uid="{00000000-0005-0000-0000-0000034E0000}"/>
    <cellStyle name="Normal 167 6 2 2" xfId="22105" xr:uid="{00000000-0005-0000-0000-0000044E0000}"/>
    <cellStyle name="Normal 167 6 3" xfId="22106" xr:uid="{00000000-0005-0000-0000-0000054E0000}"/>
    <cellStyle name="Normal 167 7" xfId="22107" xr:uid="{00000000-0005-0000-0000-0000064E0000}"/>
    <cellStyle name="Normal 167 7 2" xfId="22108" xr:uid="{00000000-0005-0000-0000-0000074E0000}"/>
    <cellStyle name="Normal 167 8" xfId="22109" xr:uid="{00000000-0005-0000-0000-0000084E0000}"/>
    <cellStyle name="Normal 167 8 2" xfId="22110" xr:uid="{00000000-0005-0000-0000-0000094E0000}"/>
    <cellStyle name="Normal 167 9" xfId="22111" xr:uid="{00000000-0005-0000-0000-00000A4E0000}"/>
    <cellStyle name="Normal 167 9 2" xfId="22112" xr:uid="{00000000-0005-0000-0000-00000B4E0000}"/>
    <cellStyle name="Normal 168" xfId="22113" xr:uid="{00000000-0005-0000-0000-00000C4E0000}"/>
    <cellStyle name="Normal 168 10" xfId="22114" xr:uid="{00000000-0005-0000-0000-00000D4E0000}"/>
    <cellStyle name="Normal 168 10 2" xfId="22115" xr:uid="{00000000-0005-0000-0000-00000E4E0000}"/>
    <cellStyle name="Normal 168 11" xfId="22116" xr:uid="{00000000-0005-0000-0000-00000F4E0000}"/>
    <cellStyle name="Normal 168 2" xfId="22117" xr:uid="{00000000-0005-0000-0000-0000104E0000}"/>
    <cellStyle name="Normal 168 2 2" xfId="22118" xr:uid="{00000000-0005-0000-0000-0000114E0000}"/>
    <cellStyle name="Normal 168 2 2 2" xfId="22119" xr:uid="{00000000-0005-0000-0000-0000124E0000}"/>
    <cellStyle name="Normal 168 2 2 2 2" xfId="22120" xr:uid="{00000000-0005-0000-0000-0000134E0000}"/>
    <cellStyle name="Normal 168 2 2 3" xfId="22121" xr:uid="{00000000-0005-0000-0000-0000144E0000}"/>
    <cellStyle name="Normal 168 2 3" xfId="22122" xr:uid="{00000000-0005-0000-0000-0000154E0000}"/>
    <cellStyle name="Normal 168 2 3 2" xfId="22123" xr:uid="{00000000-0005-0000-0000-0000164E0000}"/>
    <cellStyle name="Normal 168 2 3 2 2" xfId="22124" xr:uid="{00000000-0005-0000-0000-0000174E0000}"/>
    <cellStyle name="Normal 168 2 3 3" xfId="22125" xr:uid="{00000000-0005-0000-0000-0000184E0000}"/>
    <cellStyle name="Normal 168 2 4" xfId="22126" xr:uid="{00000000-0005-0000-0000-0000194E0000}"/>
    <cellStyle name="Normal 168 2 4 2" xfId="22127" xr:uid="{00000000-0005-0000-0000-00001A4E0000}"/>
    <cellStyle name="Normal 168 2 4 2 2" xfId="22128" xr:uid="{00000000-0005-0000-0000-00001B4E0000}"/>
    <cellStyle name="Normal 168 2 4 3" xfId="22129" xr:uid="{00000000-0005-0000-0000-00001C4E0000}"/>
    <cellStyle name="Normal 168 2 5" xfId="22130" xr:uid="{00000000-0005-0000-0000-00001D4E0000}"/>
    <cellStyle name="Normal 168 2 5 2" xfId="22131" xr:uid="{00000000-0005-0000-0000-00001E4E0000}"/>
    <cellStyle name="Normal 168 2 6" xfId="22132" xr:uid="{00000000-0005-0000-0000-00001F4E0000}"/>
    <cellStyle name="Normal 168 2 6 2" xfId="22133" xr:uid="{00000000-0005-0000-0000-0000204E0000}"/>
    <cellStyle name="Normal 168 2 7" xfId="22134" xr:uid="{00000000-0005-0000-0000-0000214E0000}"/>
    <cellStyle name="Normal 168 3" xfId="22135" xr:uid="{00000000-0005-0000-0000-0000224E0000}"/>
    <cellStyle name="Normal 168 3 2" xfId="22136" xr:uid="{00000000-0005-0000-0000-0000234E0000}"/>
    <cellStyle name="Normal 168 3 2 2" xfId="22137" xr:uid="{00000000-0005-0000-0000-0000244E0000}"/>
    <cellStyle name="Normal 168 3 2 2 2" xfId="22138" xr:uid="{00000000-0005-0000-0000-0000254E0000}"/>
    <cellStyle name="Normal 168 3 2 3" xfId="22139" xr:uid="{00000000-0005-0000-0000-0000264E0000}"/>
    <cellStyle name="Normal 168 3 3" xfId="22140" xr:uid="{00000000-0005-0000-0000-0000274E0000}"/>
    <cellStyle name="Normal 168 3 3 2" xfId="22141" xr:uid="{00000000-0005-0000-0000-0000284E0000}"/>
    <cellStyle name="Normal 168 3 3 2 2" xfId="22142" xr:uid="{00000000-0005-0000-0000-0000294E0000}"/>
    <cellStyle name="Normal 168 3 3 3" xfId="22143" xr:uid="{00000000-0005-0000-0000-00002A4E0000}"/>
    <cellStyle name="Normal 168 3 4" xfId="22144" xr:uid="{00000000-0005-0000-0000-00002B4E0000}"/>
    <cellStyle name="Normal 168 3 4 2" xfId="22145" xr:uid="{00000000-0005-0000-0000-00002C4E0000}"/>
    <cellStyle name="Normal 168 3 4 2 2" xfId="22146" xr:uid="{00000000-0005-0000-0000-00002D4E0000}"/>
    <cellStyle name="Normal 168 3 4 3" xfId="22147" xr:uid="{00000000-0005-0000-0000-00002E4E0000}"/>
    <cellStyle name="Normal 168 3 5" xfId="22148" xr:uid="{00000000-0005-0000-0000-00002F4E0000}"/>
    <cellStyle name="Normal 168 3 5 2" xfId="22149" xr:uid="{00000000-0005-0000-0000-0000304E0000}"/>
    <cellStyle name="Normal 168 3 6" xfId="22150" xr:uid="{00000000-0005-0000-0000-0000314E0000}"/>
    <cellStyle name="Normal 168 4" xfId="22151" xr:uid="{00000000-0005-0000-0000-0000324E0000}"/>
    <cellStyle name="Normal 168 4 2" xfId="22152" xr:uid="{00000000-0005-0000-0000-0000334E0000}"/>
    <cellStyle name="Normal 168 4 2 2" xfId="22153" xr:uid="{00000000-0005-0000-0000-0000344E0000}"/>
    <cellStyle name="Normal 168 4 3" xfId="22154" xr:uid="{00000000-0005-0000-0000-0000354E0000}"/>
    <cellStyle name="Normal 168 5" xfId="22155" xr:uid="{00000000-0005-0000-0000-0000364E0000}"/>
    <cellStyle name="Normal 168 5 2" xfId="22156" xr:uid="{00000000-0005-0000-0000-0000374E0000}"/>
    <cellStyle name="Normal 168 5 2 2" xfId="22157" xr:uid="{00000000-0005-0000-0000-0000384E0000}"/>
    <cellStyle name="Normal 168 5 3" xfId="22158" xr:uid="{00000000-0005-0000-0000-0000394E0000}"/>
    <cellStyle name="Normal 168 6" xfId="22159" xr:uid="{00000000-0005-0000-0000-00003A4E0000}"/>
    <cellStyle name="Normal 168 6 2" xfId="22160" xr:uid="{00000000-0005-0000-0000-00003B4E0000}"/>
    <cellStyle name="Normal 168 6 2 2" xfId="22161" xr:uid="{00000000-0005-0000-0000-00003C4E0000}"/>
    <cellStyle name="Normal 168 6 3" xfId="22162" xr:uid="{00000000-0005-0000-0000-00003D4E0000}"/>
    <cellStyle name="Normal 168 7" xfId="22163" xr:uid="{00000000-0005-0000-0000-00003E4E0000}"/>
    <cellStyle name="Normal 168 7 2" xfId="22164" xr:uid="{00000000-0005-0000-0000-00003F4E0000}"/>
    <cellStyle name="Normal 168 8" xfId="22165" xr:uid="{00000000-0005-0000-0000-0000404E0000}"/>
    <cellStyle name="Normal 168 8 2" xfId="22166" xr:uid="{00000000-0005-0000-0000-0000414E0000}"/>
    <cellStyle name="Normal 168 9" xfId="22167" xr:uid="{00000000-0005-0000-0000-0000424E0000}"/>
    <cellStyle name="Normal 168 9 2" xfId="22168" xr:uid="{00000000-0005-0000-0000-0000434E0000}"/>
    <cellStyle name="Normal 169" xfId="22169" xr:uid="{00000000-0005-0000-0000-0000444E0000}"/>
    <cellStyle name="Normal 169 10" xfId="22170" xr:uid="{00000000-0005-0000-0000-0000454E0000}"/>
    <cellStyle name="Normal 169 10 2" xfId="22171" xr:uid="{00000000-0005-0000-0000-0000464E0000}"/>
    <cellStyle name="Normal 169 11" xfId="22172" xr:uid="{00000000-0005-0000-0000-0000474E0000}"/>
    <cellStyle name="Normal 169 2" xfId="22173" xr:uid="{00000000-0005-0000-0000-0000484E0000}"/>
    <cellStyle name="Normal 169 2 2" xfId="22174" xr:uid="{00000000-0005-0000-0000-0000494E0000}"/>
    <cellStyle name="Normal 169 2 2 2" xfId="22175" xr:uid="{00000000-0005-0000-0000-00004A4E0000}"/>
    <cellStyle name="Normal 169 2 2 2 2" xfId="22176" xr:uid="{00000000-0005-0000-0000-00004B4E0000}"/>
    <cellStyle name="Normal 169 2 2 3" xfId="22177" xr:uid="{00000000-0005-0000-0000-00004C4E0000}"/>
    <cellStyle name="Normal 169 2 3" xfId="22178" xr:uid="{00000000-0005-0000-0000-00004D4E0000}"/>
    <cellStyle name="Normal 169 2 3 2" xfId="22179" xr:uid="{00000000-0005-0000-0000-00004E4E0000}"/>
    <cellStyle name="Normal 169 2 3 2 2" xfId="22180" xr:uid="{00000000-0005-0000-0000-00004F4E0000}"/>
    <cellStyle name="Normal 169 2 3 3" xfId="22181" xr:uid="{00000000-0005-0000-0000-0000504E0000}"/>
    <cellStyle name="Normal 169 2 4" xfId="22182" xr:uid="{00000000-0005-0000-0000-0000514E0000}"/>
    <cellStyle name="Normal 169 2 4 2" xfId="22183" xr:uid="{00000000-0005-0000-0000-0000524E0000}"/>
    <cellStyle name="Normal 169 2 4 2 2" xfId="22184" xr:uid="{00000000-0005-0000-0000-0000534E0000}"/>
    <cellStyle name="Normal 169 2 4 3" xfId="22185" xr:uid="{00000000-0005-0000-0000-0000544E0000}"/>
    <cellStyle name="Normal 169 2 5" xfId="22186" xr:uid="{00000000-0005-0000-0000-0000554E0000}"/>
    <cellStyle name="Normal 169 2 5 2" xfId="22187" xr:uid="{00000000-0005-0000-0000-0000564E0000}"/>
    <cellStyle name="Normal 169 2 6" xfId="22188" xr:uid="{00000000-0005-0000-0000-0000574E0000}"/>
    <cellStyle name="Normal 169 2 6 2" xfId="22189" xr:uid="{00000000-0005-0000-0000-0000584E0000}"/>
    <cellStyle name="Normal 169 2 7" xfId="22190" xr:uid="{00000000-0005-0000-0000-0000594E0000}"/>
    <cellStyle name="Normal 169 3" xfId="22191" xr:uid="{00000000-0005-0000-0000-00005A4E0000}"/>
    <cellStyle name="Normal 169 3 2" xfId="22192" xr:uid="{00000000-0005-0000-0000-00005B4E0000}"/>
    <cellStyle name="Normal 169 3 2 2" xfId="22193" xr:uid="{00000000-0005-0000-0000-00005C4E0000}"/>
    <cellStyle name="Normal 169 3 2 2 2" xfId="22194" xr:uid="{00000000-0005-0000-0000-00005D4E0000}"/>
    <cellStyle name="Normal 169 3 2 3" xfId="22195" xr:uid="{00000000-0005-0000-0000-00005E4E0000}"/>
    <cellStyle name="Normal 169 3 3" xfId="22196" xr:uid="{00000000-0005-0000-0000-00005F4E0000}"/>
    <cellStyle name="Normal 169 3 3 2" xfId="22197" xr:uid="{00000000-0005-0000-0000-0000604E0000}"/>
    <cellStyle name="Normal 169 3 3 2 2" xfId="22198" xr:uid="{00000000-0005-0000-0000-0000614E0000}"/>
    <cellStyle name="Normal 169 3 3 3" xfId="22199" xr:uid="{00000000-0005-0000-0000-0000624E0000}"/>
    <cellStyle name="Normal 169 3 4" xfId="22200" xr:uid="{00000000-0005-0000-0000-0000634E0000}"/>
    <cellStyle name="Normal 169 3 4 2" xfId="22201" xr:uid="{00000000-0005-0000-0000-0000644E0000}"/>
    <cellStyle name="Normal 169 3 4 2 2" xfId="22202" xr:uid="{00000000-0005-0000-0000-0000654E0000}"/>
    <cellStyle name="Normal 169 3 4 3" xfId="22203" xr:uid="{00000000-0005-0000-0000-0000664E0000}"/>
    <cellStyle name="Normal 169 3 5" xfId="22204" xr:uid="{00000000-0005-0000-0000-0000674E0000}"/>
    <cellStyle name="Normal 169 3 5 2" xfId="22205" xr:uid="{00000000-0005-0000-0000-0000684E0000}"/>
    <cellStyle name="Normal 169 3 6" xfId="22206" xr:uid="{00000000-0005-0000-0000-0000694E0000}"/>
    <cellStyle name="Normal 169 4" xfId="22207" xr:uid="{00000000-0005-0000-0000-00006A4E0000}"/>
    <cellStyle name="Normal 169 4 2" xfId="22208" xr:uid="{00000000-0005-0000-0000-00006B4E0000}"/>
    <cellStyle name="Normal 169 4 2 2" xfId="22209" xr:uid="{00000000-0005-0000-0000-00006C4E0000}"/>
    <cellStyle name="Normal 169 4 3" xfId="22210" xr:uid="{00000000-0005-0000-0000-00006D4E0000}"/>
    <cellStyle name="Normal 169 5" xfId="22211" xr:uid="{00000000-0005-0000-0000-00006E4E0000}"/>
    <cellStyle name="Normal 169 5 2" xfId="22212" xr:uid="{00000000-0005-0000-0000-00006F4E0000}"/>
    <cellStyle name="Normal 169 5 2 2" xfId="22213" xr:uid="{00000000-0005-0000-0000-0000704E0000}"/>
    <cellStyle name="Normal 169 5 3" xfId="22214" xr:uid="{00000000-0005-0000-0000-0000714E0000}"/>
    <cellStyle name="Normal 169 6" xfId="22215" xr:uid="{00000000-0005-0000-0000-0000724E0000}"/>
    <cellStyle name="Normal 169 6 2" xfId="22216" xr:uid="{00000000-0005-0000-0000-0000734E0000}"/>
    <cellStyle name="Normal 169 6 2 2" xfId="22217" xr:uid="{00000000-0005-0000-0000-0000744E0000}"/>
    <cellStyle name="Normal 169 6 3" xfId="22218" xr:uid="{00000000-0005-0000-0000-0000754E0000}"/>
    <cellStyle name="Normal 169 7" xfId="22219" xr:uid="{00000000-0005-0000-0000-0000764E0000}"/>
    <cellStyle name="Normal 169 7 2" xfId="22220" xr:uid="{00000000-0005-0000-0000-0000774E0000}"/>
    <cellStyle name="Normal 169 8" xfId="22221" xr:uid="{00000000-0005-0000-0000-0000784E0000}"/>
    <cellStyle name="Normal 169 8 2" xfId="22222" xr:uid="{00000000-0005-0000-0000-0000794E0000}"/>
    <cellStyle name="Normal 169 9" xfId="22223" xr:uid="{00000000-0005-0000-0000-00007A4E0000}"/>
    <cellStyle name="Normal 169 9 2" xfId="22224" xr:uid="{00000000-0005-0000-0000-00007B4E0000}"/>
    <cellStyle name="Normal 17" xfId="1028" xr:uid="{00000000-0005-0000-0000-00007C4E0000}"/>
    <cellStyle name="Normal 17 10" xfId="22225" xr:uid="{00000000-0005-0000-0000-00007D4E0000}"/>
    <cellStyle name="Normal 17 10 2" xfId="22226" xr:uid="{00000000-0005-0000-0000-00007E4E0000}"/>
    <cellStyle name="Normal 17 10 2 2" xfId="22227" xr:uid="{00000000-0005-0000-0000-00007F4E0000}"/>
    <cellStyle name="Normal 17 10 3" xfId="22228" xr:uid="{00000000-0005-0000-0000-0000804E0000}"/>
    <cellStyle name="Normal 17 11" xfId="22229" xr:uid="{00000000-0005-0000-0000-0000814E0000}"/>
    <cellStyle name="Normal 17 11 2" xfId="22230" xr:uid="{00000000-0005-0000-0000-0000824E0000}"/>
    <cellStyle name="Normal 17 12" xfId="22231" xr:uid="{00000000-0005-0000-0000-0000834E0000}"/>
    <cellStyle name="Normal 17 12 2" xfId="22232" xr:uid="{00000000-0005-0000-0000-0000844E0000}"/>
    <cellStyle name="Normal 17 13" xfId="22233" xr:uid="{00000000-0005-0000-0000-0000854E0000}"/>
    <cellStyle name="Normal 17 14" xfId="22234" xr:uid="{00000000-0005-0000-0000-0000864E0000}"/>
    <cellStyle name="Normal 17 14 2" xfId="22235" xr:uid="{00000000-0005-0000-0000-0000874E0000}"/>
    <cellStyle name="Normal 17 15" xfId="22236" xr:uid="{00000000-0005-0000-0000-0000884E0000}"/>
    <cellStyle name="Normal 17 15 2" xfId="22237" xr:uid="{00000000-0005-0000-0000-0000894E0000}"/>
    <cellStyle name="Normal 17 16" xfId="22238" xr:uid="{00000000-0005-0000-0000-00008A4E0000}"/>
    <cellStyle name="Normal 17 2" xfId="22239" xr:uid="{00000000-0005-0000-0000-00008B4E0000}"/>
    <cellStyle name="Normal 17 2 10" xfId="22240" xr:uid="{00000000-0005-0000-0000-00008C4E0000}"/>
    <cellStyle name="Normal 17 2 10 2" xfId="22241" xr:uid="{00000000-0005-0000-0000-00008D4E0000}"/>
    <cellStyle name="Normal 17 2 11" xfId="22242" xr:uid="{00000000-0005-0000-0000-00008E4E0000}"/>
    <cellStyle name="Normal 17 2 11 2" xfId="22243" xr:uid="{00000000-0005-0000-0000-00008F4E0000}"/>
    <cellStyle name="Normal 17 2 12" xfId="22244" xr:uid="{00000000-0005-0000-0000-0000904E0000}"/>
    <cellStyle name="Normal 17 2 12 2" xfId="22245" xr:uid="{00000000-0005-0000-0000-0000914E0000}"/>
    <cellStyle name="Normal 17 2 13" xfId="22246" xr:uid="{00000000-0005-0000-0000-0000924E0000}"/>
    <cellStyle name="Normal 17 2 13 2" xfId="22247" xr:uid="{00000000-0005-0000-0000-0000934E0000}"/>
    <cellStyle name="Normal 17 2 14" xfId="22248" xr:uid="{00000000-0005-0000-0000-0000944E0000}"/>
    <cellStyle name="Normal 17 2 15" xfId="55434" xr:uid="{00000000-0005-0000-0000-0000954E0000}"/>
    <cellStyle name="Normal 17 2 2" xfId="22249" xr:uid="{00000000-0005-0000-0000-0000964E0000}"/>
    <cellStyle name="Normal 17 2 2 10" xfId="22250" xr:uid="{00000000-0005-0000-0000-0000974E0000}"/>
    <cellStyle name="Normal 17 2 2 10 2" xfId="22251" xr:uid="{00000000-0005-0000-0000-0000984E0000}"/>
    <cellStyle name="Normal 17 2 2 11" xfId="22252" xr:uid="{00000000-0005-0000-0000-0000994E0000}"/>
    <cellStyle name="Normal 17 2 2 12" xfId="55435" xr:uid="{00000000-0005-0000-0000-00009A4E0000}"/>
    <cellStyle name="Normal 17 2 2 2" xfId="22253" xr:uid="{00000000-0005-0000-0000-00009B4E0000}"/>
    <cellStyle name="Normal 17 2 2 2 2" xfId="22254" xr:uid="{00000000-0005-0000-0000-00009C4E0000}"/>
    <cellStyle name="Normal 17 2 2 2 2 2" xfId="22255" xr:uid="{00000000-0005-0000-0000-00009D4E0000}"/>
    <cellStyle name="Normal 17 2 2 2 2 2 2" xfId="22256" xr:uid="{00000000-0005-0000-0000-00009E4E0000}"/>
    <cellStyle name="Normal 17 2 2 2 2 3" xfId="22257" xr:uid="{00000000-0005-0000-0000-00009F4E0000}"/>
    <cellStyle name="Normal 17 2 2 2 3" xfId="22258" xr:uid="{00000000-0005-0000-0000-0000A04E0000}"/>
    <cellStyle name="Normal 17 2 2 2 3 2" xfId="22259" xr:uid="{00000000-0005-0000-0000-0000A14E0000}"/>
    <cellStyle name="Normal 17 2 2 2 3 2 2" xfId="22260" xr:uid="{00000000-0005-0000-0000-0000A24E0000}"/>
    <cellStyle name="Normal 17 2 2 2 3 3" xfId="22261" xr:uid="{00000000-0005-0000-0000-0000A34E0000}"/>
    <cellStyle name="Normal 17 2 2 2 4" xfId="22262" xr:uid="{00000000-0005-0000-0000-0000A44E0000}"/>
    <cellStyle name="Normal 17 2 2 2 4 2" xfId="22263" xr:uid="{00000000-0005-0000-0000-0000A54E0000}"/>
    <cellStyle name="Normal 17 2 2 2 4 2 2" xfId="22264" xr:uid="{00000000-0005-0000-0000-0000A64E0000}"/>
    <cellStyle name="Normal 17 2 2 2 4 3" xfId="22265" xr:uid="{00000000-0005-0000-0000-0000A74E0000}"/>
    <cellStyle name="Normal 17 2 2 2 5" xfId="22266" xr:uid="{00000000-0005-0000-0000-0000A84E0000}"/>
    <cellStyle name="Normal 17 2 2 2 5 2" xfId="22267" xr:uid="{00000000-0005-0000-0000-0000A94E0000}"/>
    <cellStyle name="Normal 17 2 2 2 6" xfId="22268" xr:uid="{00000000-0005-0000-0000-0000AA4E0000}"/>
    <cellStyle name="Normal 17 2 2 2 6 2" xfId="22269" xr:uid="{00000000-0005-0000-0000-0000AB4E0000}"/>
    <cellStyle name="Normal 17 2 2 2 7" xfId="22270" xr:uid="{00000000-0005-0000-0000-0000AC4E0000}"/>
    <cellStyle name="Normal 17 2 2 2 8" xfId="55436" xr:uid="{00000000-0005-0000-0000-0000AD4E0000}"/>
    <cellStyle name="Normal 17 2 2 3" xfId="22271" xr:uid="{00000000-0005-0000-0000-0000AE4E0000}"/>
    <cellStyle name="Normal 17 2 2 3 2" xfId="22272" xr:uid="{00000000-0005-0000-0000-0000AF4E0000}"/>
    <cellStyle name="Normal 17 2 2 3 2 2" xfId="22273" xr:uid="{00000000-0005-0000-0000-0000B04E0000}"/>
    <cellStyle name="Normal 17 2 2 3 2 2 2" xfId="22274" xr:uid="{00000000-0005-0000-0000-0000B14E0000}"/>
    <cellStyle name="Normal 17 2 2 3 2 3" xfId="22275" xr:uid="{00000000-0005-0000-0000-0000B24E0000}"/>
    <cellStyle name="Normal 17 2 2 3 2 4" xfId="55438" xr:uid="{00000000-0005-0000-0000-0000B34E0000}"/>
    <cellStyle name="Normal 17 2 2 3 3" xfId="22276" xr:uid="{00000000-0005-0000-0000-0000B44E0000}"/>
    <cellStyle name="Normal 17 2 2 3 3 2" xfId="22277" xr:uid="{00000000-0005-0000-0000-0000B54E0000}"/>
    <cellStyle name="Normal 17 2 2 3 3 2 2" xfId="22278" xr:uid="{00000000-0005-0000-0000-0000B64E0000}"/>
    <cellStyle name="Normal 17 2 2 3 3 3" xfId="22279" xr:uid="{00000000-0005-0000-0000-0000B74E0000}"/>
    <cellStyle name="Normal 17 2 2 3 4" xfId="22280" xr:uid="{00000000-0005-0000-0000-0000B84E0000}"/>
    <cellStyle name="Normal 17 2 2 3 4 2" xfId="22281" xr:uid="{00000000-0005-0000-0000-0000B94E0000}"/>
    <cellStyle name="Normal 17 2 2 3 4 2 2" xfId="22282" xr:uid="{00000000-0005-0000-0000-0000BA4E0000}"/>
    <cellStyle name="Normal 17 2 2 3 4 3" xfId="22283" xr:uid="{00000000-0005-0000-0000-0000BB4E0000}"/>
    <cellStyle name="Normal 17 2 2 3 5" xfId="22284" xr:uid="{00000000-0005-0000-0000-0000BC4E0000}"/>
    <cellStyle name="Normal 17 2 2 3 5 2" xfId="22285" xr:uid="{00000000-0005-0000-0000-0000BD4E0000}"/>
    <cellStyle name="Normal 17 2 2 3 6" xfId="22286" xr:uid="{00000000-0005-0000-0000-0000BE4E0000}"/>
    <cellStyle name="Normal 17 2 2 3 7" xfId="55437" xr:uid="{00000000-0005-0000-0000-0000BF4E0000}"/>
    <cellStyle name="Normal 17 2 2 4" xfId="22287" xr:uid="{00000000-0005-0000-0000-0000C04E0000}"/>
    <cellStyle name="Normal 17 2 2 4 2" xfId="22288" xr:uid="{00000000-0005-0000-0000-0000C14E0000}"/>
    <cellStyle name="Normal 17 2 2 4 2 2" xfId="22289" xr:uid="{00000000-0005-0000-0000-0000C24E0000}"/>
    <cellStyle name="Normal 17 2 2 4 3" xfId="22290" xr:uid="{00000000-0005-0000-0000-0000C34E0000}"/>
    <cellStyle name="Normal 17 2 2 5" xfId="22291" xr:uid="{00000000-0005-0000-0000-0000C44E0000}"/>
    <cellStyle name="Normal 17 2 2 5 2" xfId="22292" xr:uid="{00000000-0005-0000-0000-0000C54E0000}"/>
    <cellStyle name="Normal 17 2 2 5 2 2" xfId="22293" xr:uid="{00000000-0005-0000-0000-0000C64E0000}"/>
    <cellStyle name="Normal 17 2 2 5 3" xfId="22294" xr:uid="{00000000-0005-0000-0000-0000C74E0000}"/>
    <cellStyle name="Normal 17 2 2 6" xfId="22295" xr:uid="{00000000-0005-0000-0000-0000C84E0000}"/>
    <cellStyle name="Normal 17 2 2 6 2" xfId="22296" xr:uid="{00000000-0005-0000-0000-0000C94E0000}"/>
    <cellStyle name="Normal 17 2 2 6 2 2" xfId="22297" xr:uid="{00000000-0005-0000-0000-0000CA4E0000}"/>
    <cellStyle name="Normal 17 2 2 6 3" xfId="22298" xr:uid="{00000000-0005-0000-0000-0000CB4E0000}"/>
    <cellStyle name="Normal 17 2 2 7" xfId="22299" xr:uid="{00000000-0005-0000-0000-0000CC4E0000}"/>
    <cellStyle name="Normal 17 2 2 7 2" xfId="22300" xr:uid="{00000000-0005-0000-0000-0000CD4E0000}"/>
    <cellStyle name="Normal 17 2 2 8" xfId="22301" xr:uid="{00000000-0005-0000-0000-0000CE4E0000}"/>
    <cellStyle name="Normal 17 2 2 8 2" xfId="22302" xr:uid="{00000000-0005-0000-0000-0000CF4E0000}"/>
    <cellStyle name="Normal 17 2 2 9" xfId="22303" xr:uid="{00000000-0005-0000-0000-0000D04E0000}"/>
    <cellStyle name="Normal 17 2 2 9 2" xfId="22304" xr:uid="{00000000-0005-0000-0000-0000D14E0000}"/>
    <cellStyle name="Normal 17 2 3" xfId="22305" xr:uid="{00000000-0005-0000-0000-0000D24E0000}"/>
    <cellStyle name="Normal 17 2 3 10" xfId="22306" xr:uid="{00000000-0005-0000-0000-0000D34E0000}"/>
    <cellStyle name="Normal 17 2 3 10 2" xfId="22307" xr:uid="{00000000-0005-0000-0000-0000D44E0000}"/>
    <cellStyle name="Normal 17 2 3 11" xfId="22308" xr:uid="{00000000-0005-0000-0000-0000D54E0000}"/>
    <cellStyle name="Normal 17 2 3 2" xfId="22309" xr:uid="{00000000-0005-0000-0000-0000D64E0000}"/>
    <cellStyle name="Normal 17 2 3 2 2" xfId="22310" xr:uid="{00000000-0005-0000-0000-0000D74E0000}"/>
    <cellStyle name="Normal 17 2 3 2 2 2" xfId="22311" xr:uid="{00000000-0005-0000-0000-0000D84E0000}"/>
    <cellStyle name="Normal 17 2 3 2 2 2 2" xfId="22312" xr:uid="{00000000-0005-0000-0000-0000D94E0000}"/>
    <cellStyle name="Normal 17 2 3 2 2 3" xfId="22313" xr:uid="{00000000-0005-0000-0000-0000DA4E0000}"/>
    <cellStyle name="Normal 17 2 3 2 3" xfId="22314" xr:uid="{00000000-0005-0000-0000-0000DB4E0000}"/>
    <cellStyle name="Normal 17 2 3 2 3 2" xfId="22315" xr:uid="{00000000-0005-0000-0000-0000DC4E0000}"/>
    <cellStyle name="Normal 17 2 3 2 3 2 2" xfId="22316" xr:uid="{00000000-0005-0000-0000-0000DD4E0000}"/>
    <cellStyle name="Normal 17 2 3 2 3 3" xfId="22317" xr:uid="{00000000-0005-0000-0000-0000DE4E0000}"/>
    <cellStyle name="Normal 17 2 3 2 4" xfId="22318" xr:uid="{00000000-0005-0000-0000-0000DF4E0000}"/>
    <cellStyle name="Normal 17 2 3 2 4 2" xfId="22319" xr:uid="{00000000-0005-0000-0000-0000E04E0000}"/>
    <cellStyle name="Normal 17 2 3 2 4 2 2" xfId="22320" xr:uid="{00000000-0005-0000-0000-0000E14E0000}"/>
    <cellStyle name="Normal 17 2 3 2 4 3" xfId="22321" xr:uid="{00000000-0005-0000-0000-0000E24E0000}"/>
    <cellStyle name="Normal 17 2 3 2 5" xfId="22322" xr:uid="{00000000-0005-0000-0000-0000E34E0000}"/>
    <cellStyle name="Normal 17 2 3 2 5 2" xfId="22323" xr:uid="{00000000-0005-0000-0000-0000E44E0000}"/>
    <cellStyle name="Normal 17 2 3 2 6" xfId="22324" xr:uid="{00000000-0005-0000-0000-0000E54E0000}"/>
    <cellStyle name="Normal 17 2 3 2 6 2" xfId="22325" xr:uid="{00000000-0005-0000-0000-0000E64E0000}"/>
    <cellStyle name="Normal 17 2 3 2 7" xfId="22326" xr:uid="{00000000-0005-0000-0000-0000E74E0000}"/>
    <cellStyle name="Normal 17 2 3 3" xfId="22327" xr:uid="{00000000-0005-0000-0000-0000E84E0000}"/>
    <cellStyle name="Normal 17 2 3 3 2" xfId="22328" xr:uid="{00000000-0005-0000-0000-0000E94E0000}"/>
    <cellStyle name="Normal 17 2 3 3 2 2" xfId="22329" xr:uid="{00000000-0005-0000-0000-0000EA4E0000}"/>
    <cellStyle name="Normal 17 2 3 3 2 2 2" xfId="22330" xr:uid="{00000000-0005-0000-0000-0000EB4E0000}"/>
    <cellStyle name="Normal 17 2 3 3 2 3" xfId="22331" xr:uid="{00000000-0005-0000-0000-0000EC4E0000}"/>
    <cellStyle name="Normal 17 2 3 3 3" xfId="22332" xr:uid="{00000000-0005-0000-0000-0000ED4E0000}"/>
    <cellStyle name="Normal 17 2 3 3 3 2" xfId="22333" xr:uid="{00000000-0005-0000-0000-0000EE4E0000}"/>
    <cellStyle name="Normal 17 2 3 3 3 2 2" xfId="22334" xr:uid="{00000000-0005-0000-0000-0000EF4E0000}"/>
    <cellStyle name="Normal 17 2 3 3 3 3" xfId="22335" xr:uid="{00000000-0005-0000-0000-0000F04E0000}"/>
    <cellStyle name="Normal 17 2 3 3 4" xfId="22336" xr:uid="{00000000-0005-0000-0000-0000F14E0000}"/>
    <cellStyle name="Normal 17 2 3 3 4 2" xfId="22337" xr:uid="{00000000-0005-0000-0000-0000F24E0000}"/>
    <cellStyle name="Normal 17 2 3 3 4 2 2" xfId="22338" xr:uid="{00000000-0005-0000-0000-0000F34E0000}"/>
    <cellStyle name="Normal 17 2 3 3 4 3" xfId="22339" xr:uid="{00000000-0005-0000-0000-0000F44E0000}"/>
    <cellStyle name="Normal 17 2 3 3 5" xfId="22340" xr:uid="{00000000-0005-0000-0000-0000F54E0000}"/>
    <cellStyle name="Normal 17 2 3 3 5 2" xfId="22341" xr:uid="{00000000-0005-0000-0000-0000F64E0000}"/>
    <cellStyle name="Normal 17 2 3 3 6" xfId="22342" xr:uid="{00000000-0005-0000-0000-0000F74E0000}"/>
    <cellStyle name="Normal 17 2 3 4" xfId="22343" xr:uid="{00000000-0005-0000-0000-0000F84E0000}"/>
    <cellStyle name="Normal 17 2 3 4 2" xfId="22344" xr:uid="{00000000-0005-0000-0000-0000F94E0000}"/>
    <cellStyle name="Normal 17 2 3 4 2 2" xfId="22345" xr:uid="{00000000-0005-0000-0000-0000FA4E0000}"/>
    <cellStyle name="Normal 17 2 3 4 3" xfId="22346" xr:uid="{00000000-0005-0000-0000-0000FB4E0000}"/>
    <cellStyle name="Normal 17 2 3 5" xfId="22347" xr:uid="{00000000-0005-0000-0000-0000FC4E0000}"/>
    <cellStyle name="Normal 17 2 3 5 2" xfId="22348" xr:uid="{00000000-0005-0000-0000-0000FD4E0000}"/>
    <cellStyle name="Normal 17 2 3 5 2 2" xfId="22349" xr:uid="{00000000-0005-0000-0000-0000FE4E0000}"/>
    <cellStyle name="Normal 17 2 3 5 3" xfId="22350" xr:uid="{00000000-0005-0000-0000-0000FF4E0000}"/>
    <cellStyle name="Normal 17 2 3 6" xfId="22351" xr:uid="{00000000-0005-0000-0000-0000004F0000}"/>
    <cellStyle name="Normal 17 2 3 6 2" xfId="22352" xr:uid="{00000000-0005-0000-0000-0000014F0000}"/>
    <cellStyle name="Normal 17 2 3 6 2 2" xfId="22353" xr:uid="{00000000-0005-0000-0000-0000024F0000}"/>
    <cellStyle name="Normal 17 2 3 6 3" xfId="22354" xr:uid="{00000000-0005-0000-0000-0000034F0000}"/>
    <cellStyle name="Normal 17 2 3 7" xfId="22355" xr:uid="{00000000-0005-0000-0000-0000044F0000}"/>
    <cellStyle name="Normal 17 2 3 7 2" xfId="22356" xr:uid="{00000000-0005-0000-0000-0000054F0000}"/>
    <cellStyle name="Normal 17 2 3 8" xfId="22357" xr:uid="{00000000-0005-0000-0000-0000064F0000}"/>
    <cellStyle name="Normal 17 2 3 8 2" xfId="22358" xr:uid="{00000000-0005-0000-0000-0000074F0000}"/>
    <cellStyle name="Normal 17 2 3 9" xfId="22359" xr:uid="{00000000-0005-0000-0000-0000084F0000}"/>
    <cellStyle name="Normal 17 2 3 9 2" xfId="22360" xr:uid="{00000000-0005-0000-0000-0000094F0000}"/>
    <cellStyle name="Normal 17 2 4" xfId="22361" xr:uid="{00000000-0005-0000-0000-00000A4F0000}"/>
    <cellStyle name="Normal 17 2 4 10" xfId="22362" xr:uid="{00000000-0005-0000-0000-00000B4F0000}"/>
    <cellStyle name="Normal 17 2 4 10 2" xfId="22363" xr:uid="{00000000-0005-0000-0000-00000C4F0000}"/>
    <cellStyle name="Normal 17 2 4 11" xfId="22364" xr:uid="{00000000-0005-0000-0000-00000D4F0000}"/>
    <cellStyle name="Normal 17 2 4 2" xfId="22365" xr:uid="{00000000-0005-0000-0000-00000E4F0000}"/>
    <cellStyle name="Normal 17 2 4 2 2" xfId="22366" xr:uid="{00000000-0005-0000-0000-00000F4F0000}"/>
    <cellStyle name="Normal 17 2 4 2 2 2" xfId="22367" xr:uid="{00000000-0005-0000-0000-0000104F0000}"/>
    <cellStyle name="Normal 17 2 4 2 2 2 2" xfId="22368" xr:uid="{00000000-0005-0000-0000-0000114F0000}"/>
    <cellStyle name="Normal 17 2 4 2 2 3" xfId="22369" xr:uid="{00000000-0005-0000-0000-0000124F0000}"/>
    <cellStyle name="Normal 17 2 4 2 3" xfId="22370" xr:uid="{00000000-0005-0000-0000-0000134F0000}"/>
    <cellStyle name="Normal 17 2 4 2 3 2" xfId="22371" xr:uid="{00000000-0005-0000-0000-0000144F0000}"/>
    <cellStyle name="Normal 17 2 4 2 3 2 2" xfId="22372" xr:uid="{00000000-0005-0000-0000-0000154F0000}"/>
    <cellStyle name="Normal 17 2 4 2 3 3" xfId="22373" xr:uid="{00000000-0005-0000-0000-0000164F0000}"/>
    <cellStyle name="Normal 17 2 4 2 4" xfId="22374" xr:uid="{00000000-0005-0000-0000-0000174F0000}"/>
    <cellStyle name="Normal 17 2 4 2 4 2" xfId="22375" xr:uid="{00000000-0005-0000-0000-0000184F0000}"/>
    <cellStyle name="Normal 17 2 4 2 4 2 2" xfId="22376" xr:uid="{00000000-0005-0000-0000-0000194F0000}"/>
    <cellStyle name="Normal 17 2 4 2 4 3" xfId="22377" xr:uid="{00000000-0005-0000-0000-00001A4F0000}"/>
    <cellStyle name="Normal 17 2 4 2 5" xfId="22378" xr:uid="{00000000-0005-0000-0000-00001B4F0000}"/>
    <cellStyle name="Normal 17 2 4 2 5 2" xfId="22379" xr:uid="{00000000-0005-0000-0000-00001C4F0000}"/>
    <cellStyle name="Normal 17 2 4 2 6" xfId="22380" xr:uid="{00000000-0005-0000-0000-00001D4F0000}"/>
    <cellStyle name="Normal 17 2 4 2 6 2" xfId="22381" xr:uid="{00000000-0005-0000-0000-00001E4F0000}"/>
    <cellStyle name="Normal 17 2 4 2 7" xfId="22382" xr:uid="{00000000-0005-0000-0000-00001F4F0000}"/>
    <cellStyle name="Normal 17 2 4 3" xfId="22383" xr:uid="{00000000-0005-0000-0000-0000204F0000}"/>
    <cellStyle name="Normal 17 2 4 3 2" xfId="22384" xr:uid="{00000000-0005-0000-0000-0000214F0000}"/>
    <cellStyle name="Normal 17 2 4 3 2 2" xfId="22385" xr:uid="{00000000-0005-0000-0000-0000224F0000}"/>
    <cellStyle name="Normal 17 2 4 3 2 2 2" xfId="22386" xr:uid="{00000000-0005-0000-0000-0000234F0000}"/>
    <cellStyle name="Normal 17 2 4 3 2 3" xfId="22387" xr:uid="{00000000-0005-0000-0000-0000244F0000}"/>
    <cellStyle name="Normal 17 2 4 3 3" xfId="22388" xr:uid="{00000000-0005-0000-0000-0000254F0000}"/>
    <cellStyle name="Normal 17 2 4 3 3 2" xfId="22389" xr:uid="{00000000-0005-0000-0000-0000264F0000}"/>
    <cellStyle name="Normal 17 2 4 3 3 2 2" xfId="22390" xr:uid="{00000000-0005-0000-0000-0000274F0000}"/>
    <cellStyle name="Normal 17 2 4 3 3 3" xfId="22391" xr:uid="{00000000-0005-0000-0000-0000284F0000}"/>
    <cellStyle name="Normal 17 2 4 3 4" xfId="22392" xr:uid="{00000000-0005-0000-0000-0000294F0000}"/>
    <cellStyle name="Normal 17 2 4 3 4 2" xfId="22393" xr:uid="{00000000-0005-0000-0000-00002A4F0000}"/>
    <cellStyle name="Normal 17 2 4 3 4 2 2" xfId="22394" xr:uid="{00000000-0005-0000-0000-00002B4F0000}"/>
    <cellStyle name="Normal 17 2 4 3 4 3" xfId="22395" xr:uid="{00000000-0005-0000-0000-00002C4F0000}"/>
    <cellStyle name="Normal 17 2 4 3 5" xfId="22396" xr:uid="{00000000-0005-0000-0000-00002D4F0000}"/>
    <cellStyle name="Normal 17 2 4 3 5 2" xfId="22397" xr:uid="{00000000-0005-0000-0000-00002E4F0000}"/>
    <cellStyle name="Normal 17 2 4 3 6" xfId="22398" xr:uid="{00000000-0005-0000-0000-00002F4F0000}"/>
    <cellStyle name="Normal 17 2 4 4" xfId="22399" xr:uid="{00000000-0005-0000-0000-0000304F0000}"/>
    <cellStyle name="Normal 17 2 4 4 2" xfId="22400" xr:uid="{00000000-0005-0000-0000-0000314F0000}"/>
    <cellStyle name="Normal 17 2 4 4 2 2" xfId="22401" xr:uid="{00000000-0005-0000-0000-0000324F0000}"/>
    <cellStyle name="Normal 17 2 4 4 3" xfId="22402" xr:uid="{00000000-0005-0000-0000-0000334F0000}"/>
    <cellStyle name="Normal 17 2 4 5" xfId="22403" xr:uid="{00000000-0005-0000-0000-0000344F0000}"/>
    <cellStyle name="Normal 17 2 4 5 2" xfId="22404" xr:uid="{00000000-0005-0000-0000-0000354F0000}"/>
    <cellStyle name="Normal 17 2 4 5 2 2" xfId="22405" xr:uid="{00000000-0005-0000-0000-0000364F0000}"/>
    <cellStyle name="Normal 17 2 4 5 3" xfId="22406" xr:uid="{00000000-0005-0000-0000-0000374F0000}"/>
    <cellStyle name="Normal 17 2 4 6" xfId="22407" xr:uid="{00000000-0005-0000-0000-0000384F0000}"/>
    <cellStyle name="Normal 17 2 4 6 2" xfId="22408" xr:uid="{00000000-0005-0000-0000-0000394F0000}"/>
    <cellStyle name="Normal 17 2 4 6 2 2" xfId="22409" xr:uid="{00000000-0005-0000-0000-00003A4F0000}"/>
    <cellStyle name="Normal 17 2 4 6 3" xfId="22410" xr:uid="{00000000-0005-0000-0000-00003B4F0000}"/>
    <cellStyle name="Normal 17 2 4 7" xfId="22411" xr:uid="{00000000-0005-0000-0000-00003C4F0000}"/>
    <cellStyle name="Normal 17 2 4 7 2" xfId="22412" xr:uid="{00000000-0005-0000-0000-00003D4F0000}"/>
    <cellStyle name="Normal 17 2 4 8" xfId="22413" xr:uid="{00000000-0005-0000-0000-00003E4F0000}"/>
    <cellStyle name="Normal 17 2 4 8 2" xfId="22414" xr:uid="{00000000-0005-0000-0000-00003F4F0000}"/>
    <cellStyle name="Normal 17 2 4 9" xfId="22415" xr:uid="{00000000-0005-0000-0000-0000404F0000}"/>
    <cellStyle name="Normal 17 2 4 9 2" xfId="22416" xr:uid="{00000000-0005-0000-0000-0000414F0000}"/>
    <cellStyle name="Normal 17 2 5" xfId="22417" xr:uid="{00000000-0005-0000-0000-0000424F0000}"/>
    <cellStyle name="Normal 17 2 5 2" xfId="22418" xr:uid="{00000000-0005-0000-0000-0000434F0000}"/>
    <cellStyle name="Normal 17 2 5 2 2" xfId="22419" xr:uid="{00000000-0005-0000-0000-0000444F0000}"/>
    <cellStyle name="Normal 17 2 5 2 2 2" xfId="22420" xr:uid="{00000000-0005-0000-0000-0000454F0000}"/>
    <cellStyle name="Normal 17 2 5 2 3" xfId="22421" xr:uid="{00000000-0005-0000-0000-0000464F0000}"/>
    <cellStyle name="Normal 17 2 5 3" xfId="22422" xr:uid="{00000000-0005-0000-0000-0000474F0000}"/>
    <cellStyle name="Normal 17 2 5 3 2" xfId="22423" xr:uid="{00000000-0005-0000-0000-0000484F0000}"/>
    <cellStyle name="Normal 17 2 5 3 2 2" xfId="22424" xr:uid="{00000000-0005-0000-0000-0000494F0000}"/>
    <cellStyle name="Normal 17 2 5 3 3" xfId="22425" xr:uid="{00000000-0005-0000-0000-00004A4F0000}"/>
    <cellStyle name="Normal 17 2 5 4" xfId="22426" xr:uid="{00000000-0005-0000-0000-00004B4F0000}"/>
    <cellStyle name="Normal 17 2 5 4 2" xfId="22427" xr:uid="{00000000-0005-0000-0000-00004C4F0000}"/>
    <cellStyle name="Normal 17 2 5 4 2 2" xfId="22428" xr:uid="{00000000-0005-0000-0000-00004D4F0000}"/>
    <cellStyle name="Normal 17 2 5 4 3" xfId="22429" xr:uid="{00000000-0005-0000-0000-00004E4F0000}"/>
    <cellStyle name="Normal 17 2 5 5" xfId="22430" xr:uid="{00000000-0005-0000-0000-00004F4F0000}"/>
    <cellStyle name="Normal 17 2 5 5 2" xfId="22431" xr:uid="{00000000-0005-0000-0000-0000504F0000}"/>
    <cellStyle name="Normal 17 2 5 6" xfId="22432" xr:uid="{00000000-0005-0000-0000-0000514F0000}"/>
    <cellStyle name="Normal 17 2 5 6 2" xfId="22433" xr:uid="{00000000-0005-0000-0000-0000524F0000}"/>
    <cellStyle name="Normal 17 2 5 7" xfId="22434" xr:uid="{00000000-0005-0000-0000-0000534F0000}"/>
    <cellStyle name="Normal 17 2 6" xfId="22435" xr:uid="{00000000-0005-0000-0000-0000544F0000}"/>
    <cellStyle name="Normal 17 2 6 2" xfId="22436" xr:uid="{00000000-0005-0000-0000-0000554F0000}"/>
    <cellStyle name="Normal 17 2 6 2 2" xfId="22437" xr:uid="{00000000-0005-0000-0000-0000564F0000}"/>
    <cellStyle name="Normal 17 2 6 2 2 2" xfId="22438" xr:uid="{00000000-0005-0000-0000-0000574F0000}"/>
    <cellStyle name="Normal 17 2 6 2 3" xfId="22439" xr:uid="{00000000-0005-0000-0000-0000584F0000}"/>
    <cellStyle name="Normal 17 2 6 3" xfId="22440" xr:uid="{00000000-0005-0000-0000-0000594F0000}"/>
    <cellStyle name="Normal 17 2 6 3 2" xfId="22441" xr:uid="{00000000-0005-0000-0000-00005A4F0000}"/>
    <cellStyle name="Normal 17 2 6 3 2 2" xfId="22442" xr:uid="{00000000-0005-0000-0000-00005B4F0000}"/>
    <cellStyle name="Normal 17 2 6 3 3" xfId="22443" xr:uid="{00000000-0005-0000-0000-00005C4F0000}"/>
    <cellStyle name="Normal 17 2 6 4" xfId="22444" xr:uid="{00000000-0005-0000-0000-00005D4F0000}"/>
    <cellStyle name="Normal 17 2 6 4 2" xfId="22445" xr:uid="{00000000-0005-0000-0000-00005E4F0000}"/>
    <cellStyle name="Normal 17 2 6 4 2 2" xfId="22446" xr:uid="{00000000-0005-0000-0000-00005F4F0000}"/>
    <cellStyle name="Normal 17 2 6 4 3" xfId="22447" xr:uid="{00000000-0005-0000-0000-0000604F0000}"/>
    <cellStyle name="Normal 17 2 6 5" xfId="22448" xr:uid="{00000000-0005-0000-0000-0000614F0000}"/>
    <cellStyle name="Normal 17 2 6 5 2" xfId="22449" xr:uid="{00000000-0005-0000-0000-0000624F0000}"/>
    <cellStyle name="Normal 17 2 6 6" xfId="22450" xr:uid="{00000000-0005-0000-0000-0000634F0000}"/>
    <cellStyle name="Normal 17 2 7" xfId="22451" xr:uid="{00000000-0005-0000-0000-0000644F0000}"/>
    <cellStyle name="Normal 17 2 7 2" xfId="22452" xr:uid="{00000000-0005-0000-0000-0000654F0000}"/>
    <cellStyle name="Normal 17 2 7 2 2" xfId="22453" xr:uid="{00000000-0005-0000-0000-0000664F0000}"/>
    <cellStyle name="Normal 17 2 7 3" xfId="22454" xr:uid="{00000000-0005-0000-0000-0000674F0000}"/>
    <cellStyle name="Normal 17 2 8" xfId="22455" xr:uid="{00000000-0005-0000-0000-0000684F0000}"/>
    <cellStyle name="Normal 17 2 8 2" xfId="22456" xr:uid="{00000000-0005-0000-0000-0000694F0000}"/>
    <cellStyle name="Normal 17 2 8 2 2" xfId="22457" xr:uid="{00000000-0005-0000-0000-00006A4F0000}"/>
    <cellStyle name="Normal 17 2 8 3" xfId="22458" xr:uid="{00000000-0005-0000-0000-00006B4F0000}"/>
    <cellStyle name="Normal 17 2 9" xfId="22459" xr:uid="{00000000-0005-0000-0000-00006C4F0000}"/>
    <cellStyle name="Normal 17 2 9 2" xfId="22460" xr:uid="{00000000-0005-0000-0000-00006D4F0000}"/>
    <cellStyle name="Normal 17 2 9 2 2" xfId="22461" xr:uid="{00000000-0005-0000-0000-00006E4F0000}"/>
    <cellStyle name="Normal 17 2 9 3" xfId="22462" xr:uid="{00000000-0005-0000-0000-00006F4F0000}"/>
    <cellStyle name="Normal 17 3" xfId="22463" xr:uid="{00000000-0005-0000-0000-0000704F0000}"/>
    <cellStyle name="Normal 17 3 10" xfId="22464" xr:uid="{00000000-0005-0000-0000-0000714F0000}"/>
    <cellStyle name="Normal 17 3 10 2" xfId="22465" xr:uid="{00000000-0005-0000-0000-0000724F0000}"/>
    <cellStyle name="Normal 17 3 11" xfId="22466" xr:uid="{00000000-0005-0000-0000-0000734F0000}"/>
    <cellStyle name="Normal 17 3 12" xfId="55439" xr:uid="{00000000-0005-0000-0000-0000744F0000}"/>
    <cellStyle name="Normal 17 3 2" xfId="22467" xr:uid="{00000000-0005-0000-0000-0000754F0000}"/>
    <cellStyle name="Normal 17 3 2 2" xfId="22468" xr:uid="{00000000-0005-0000-0000-0000764F0000}"/>
    <cellStyle name="Normal 17 3 2 2 2" xfId="22469" xr:uid="{00000000-0005-0000-0000-0000774F0000}"/>
    <cellStyle name="Normal 17 3 2 2 2 2" xfId="22470" xr:uid="{00000000-0005-0000-0000-0000784F0000}"/>
    <cellStyle name="Normal 17 3 2 2 3" xfId="22471" xr:uid="{00000000-0005-0000-0000-0000794F0000}"/>
    <cellStyle name="Normal 17 3 2 3" xfId="22472" xr:uid="{00000000-0005-0000-0000-00007A4F0000}"/>
    <cellStyle name="Normal 17 3 2 3 2" xfId="22473" xr:uid="{00000000-0005-0000-0000-00007B4F0000}"/>
    <cellStyle name="Normal 17 3 2 3 2 2" xfId="22474" xr:uid="{00000000-0005-0000-0000-00007C4F0000}"/>
    <cellStyle name="Normal 17 3 2 3 3" xfId="22475" xr:uid="{00000000-0005-0000-0000-00007D4F0000}"/>
    <cellStyle name="Normal 17 3 2 4" xfId="22476" xr:uid="{00000000-0005-0000-0000-00007E4F0000}"/>
    <cellStyle name="Normal 17 3 2 4 2" xfId="22477" xr:uid="{00000000-0005-0000-0000-00007F4F0000}"/>
    <cellStyle name="Normal 17 3 2 4 2 2" xfId="22478" xr:uid="{00000000-0005-0000-0000-0000804F0000}"/>
    <cellStyle name="Normal 17 3 2 4 3" xfId="22479" xr:uid="{00000000-0005-0000-0000-0000814F0000}"/>
    <cellStyle name="Normal 17 3 2 5" xfId="22480" xr:uid="{00000000-0005-0000-0000-0000824F0000}"/>
    <cellStyle name="Normal 17 3 2 5 2" xfId="22481" xr:uid="{00000000-0005-0000-0000-0000834F0000}"/>
    <cellStyle name="Normal 17 3 2 6" xfId="22482" xr:uid="{00000000-0005-0000-0000-0000844F0000}"/>
    <cellStyle name="Normal 17 3 2 6 2" xfId="22483" xr:uid="{00000000-0005-0000-0000-0000854F0000}"/>
    <cellStyle name="Normal 17 3 2 7" xfId="22484" xr:uid="{00000000-0005-0000-0000-0000864F0000}"/>
    <cellStyle name="Normal 17 3 2 8" xfId="55440" xr:uid="{00000000-0005-0000-0000-0000874F0000}"/>
    <cellStyle name="Normal 17 3 3" xfId="22485" xr:uid="{00000000-0005-0000-0000-0000884F0000}"/>
    <cellStyle name="Normal 17 3 3 2" xfId="22486" xr:uid="{00000000-0005-0000-0000-0000894F0000}"/>
    <cellStyle name="Normal 17 3 3 2 2" xfId="22487" xr:uid="{00000000-0005-0000-0000-00008A4F0000}"/>
    <cellStyle name="Normal 17 3 3 2 2 2" xfId="22488" xr:uid="{00000000-0005-0000-0000-00008B4F0000}"/>
    <cellStyle name="Normal 17 3 3 2 3" xfId="22489" xr:uid="{00000000-0005-0000-0000-00008C4F0000}"/>
    <cellStyle name="Normal 17 3 3 2 4" xfId="55442" xr:uid="{00000000-0005-0000-0000-00008D4F0000}"/>
    <cellStyle name="Normal 17 3 3 3" xfId="22490" xr:uid="{00000000-0005-0000-0000-00008E4F0000}"/>
    <cellStyle name="Normal 17 3 3 3 2" xfId="22491" xr:uid="{00000000-0005-0000-0000-00008F4F0000}"/>
    <cellStyle name="Normal 17 3 3 3 2 2" xfId="22492" xr:uid="{00000000-0005-0000-0000-0000904F0000}"/>
    <cellStyle name="Normal 17 3 3 3 3" xfId="22493" xr:uid="{00000000-0005-0000-0000-0000914F0000}"/>
    <cellStyle name="Normal 17 3 3 4" xfId="22494" xr:uid="{00000000-0005-0000-0000-0000924F0000}"/>
    <cellStyle name="Normal 17 3 3 4 2" xfId="22495" xr:uid="{00000000-0005-0000-0000-0000934F0000}"/>
    <cellStyle name="Normal 17 3 3 4 2 2" xfId="22496" xr:uid="{00000000-0005-0000-0000-0000944F0000}"/>
    <cellStyle name="Normal 17 3 3 4 3" xfId="22497" xr:uid="{00000000-0005-0000-0000-0000954F0000}"/>
    <cellStyle name="Normal 17 3 3 5" xfId="22498" xr:uid="{00000000-0005-0000-0000-0000964F0000}"/>
    <cellStyle name="Normal 17 3 3 5 2" xfId="22499" xr:uid="{00000000-0005-0000-0000-0000974F0000}"/>
    <cellStyle name="Normal 17 3 3 6" xfId="22500" xr:uid="{00000000-0005-0000-0000-0000984F0000}"/>
    <cellStyle name="Normal 17 3 3 7" xfId="55441" xr:uid="{00000000-0005-0000-0000-0000994F0000}"/>
    <cellStyle name="Normal 17 3 4" xfId="22501" xr:uid="{00000000-0005-0000-0000-00009A4F0000}"/>
    <cellStyle name="Normal 17 3 4 2" xfId="22502" xr:uid="{00000000-0005-0000-0000-00009B4F0000}"/>
    <cellStyle name="Normal 17 3 4 2 2" xfId="22503" xr:uid="{00000000-0005-0000-0000-00009C4F0000}"/>
    <cellStyle name="Normal 17 3 4 3" xfId="22504" xr:uid="{00000000-0005-0000-0000-00009D4F0000}"/>
    <cellStyle name="Normal 17 3 5" xfId="22505" xr:uid="{00000000-0005-0000-0000-00009E4F0000}"/>
    <cellStyle name="Normal 17 3 5 2" xfId="22506" xr:uid="{00000000-0005-0000-0000-00009F4F0000}"/>
    <cellStyle name="Normal 17 3 5 2 2" xfId="22507" xr:uid="{00000000-0005-0000-0000-0000A04F0000}"/>
    <cellStyle name="Normal 17 3 5 3" xfId="22508" xr:uid="{00000000-0005-0000-0000-0000A14F0000}"/>
    <cellStyle name="Normal 17 3 6" xfId="22509" xr:uid="{00000000-0005-0000-0000-0000A24F0000}"/>
    <cellStyle name="Normal 17 3 6 2" xfId="22510" xr:uid="{00000000-0005-0000-0000-0000A34F0000}"/>
    <cellStyle name="Normal 17 3 6 2 2" xfId="22511" xr:uid="{00000000-0005-0000-0000-0000A44F0000}"/>
    <cellStyle name="Normal 17 3 6 3" xfId="22512" xr:uid="{00000000-0005-0000-0000-0000A54F0000}"/>
    <cellStyle name="Normal 17 3 7" xfId="22513" xr:uid="{00000000-0005-0000-0000-0000A64F0000}"/>
    <cellStyle name="Normal 17 3 7 2" xfId="22514" xr:uid="{00000000-0005-0000-0000-0000A74F0000}"/>
    <cellStyle name="Normal 17 3 8" xfId="22515" xr:uid="{00000000-0005-0000-0000-0000A84F0000}"/>
    <cellStyle name="Normal 17 3 8 2" xfId="22516" xr:uid="{00000000-0005-0000-0000-0000A94F0000}"/>
    <cellStyle name="Normal 17 3 9" xfId="22517" xr:uid="{00000000-0005-0000-0000-0000AA4F0000}"/>
    <cellStyle name="Normal 17 3 9 2" xfId="22518" xr:uid="{00000000-0005-0000-0000-0000AB4F0000}"/>
    <cellStyle name="Normal 17 4" xfId="22519" xr:uid="{00000000-0005-0000-0000-0000AC4F0000}"/>
    <cellStyle name="Normal 17 4 10" xfId="22520" xr:uid="{00000000-0005-0000-0000-0000AD4F0000}"/>
    <cellStyle name="Normal 17 4 10 2" xfId="22521" xr:uid="{00000000-0005-0000-0000-0000AE4F0000}"/>
    <cellStyle name="Normal 17 4 11" xfId="22522" xr:uid="{00000000-0005-0000-0000-0000AF4F0000}"/>
    <cellStyle name="Normal 17 4 2" xfId="22523" xr:uid="{00000000-0005-0000-0000-0000B04F0000}"/>
    <cellStyle name="Normal 17 4 2 2" xfId="22524" xr:uid="{00000000-0005-0000-0000-0000B14F0000}"/>
    <cellStyle name="Normal 17 4 2 2 2" xfId="22525" xr:uid="{00000000-0005-0000-0000-0000B24F0000}"/>
    <cellStyle name="Normal 17 4 2 2 2 2" xfId="22526" xr:uid="{00000000-0005-0000-0000-0000B34F0000}"/>
    <cellStyle name="Normal 17 4 2 2 3" xfId="22527" xr:uid="{00000000-0005-0000-0000-0000B44F0000}"/>
    <cellStyle name="Normal 17 4 2 3" xfId="22528" xr:uid="{00000000-0005-0000-0000-0000B54F0000}"/>
    <cellStyle name="Normal 17 4 2 3 2" xfId="22529" xr:uid="{00000000-0005-0000-0000-0000B64F0000}"/>
    <cellStyle name="Normal 17 4 2 3 2 2" xfId="22530" xr:uid="{00000000-0005-0000-0000-0000B74F0000}"/>
    <cellStyle name="Normal 17 4 2 3 3" xfId="22531" xr:uid="{00000000-0005-0000-0000-0000B84F0000}"/>
    <cellStyle name="Normal 17 4 2 4" xfId="22532" xr:uid="{00000000-0005-0000-0000-0000B94F0000}"/>
    <cellStyle name="Normal 17 4 2 4 2" xfId="22533" xr:uid="{00000000-0005-0000-0000-0000BA4F0000}"/>
    <cellStyle name="Normal 17 4 2 4 2 2" xfId="22534" xr:uid="{00000000-0005-0000-0000-0000BB4F0000}"/>
    <cellStyle name="Normal 17 4 2 4 3" xfId="22535" xr:uid="{00000000-0005-0000-0000-0000BC4F0000}"/>
    <cellStyle name="Normal 17 4 2 5" xfId="22536" xr:uid="{00000000-0005-0000-0000-0000BD4F0000}"/>
    <cellStyle name="Normal 17 4 2 5 2" xfId="22537" xr:uid="{00000000-0005-0000-0000-0000BE4F0000}"/>
    <cellStyle name="Normal 17 4 2 6" xfId="22538" xr:uid="{00000000-0005-0000-0000-0000BF4F0000}"/>
    <cellStyle name="Normal 17 4 2 6 2" xfId="22539" xr:uid="{00000000-0005-0000-0000-0000C04F0000}"/>
    <cellStyle name="Normal 17 4 2 7" xfId="22540" xr:uid="{00000000-0005-0000-0000-0000C14F0000}"/>
    <cellStyle name="Normal 17 4 3" xfId="22541" xr:uid="{00000000-0005-0000-0000-0000C24F0000}"/>
    <cellStyle name="Normal 17 4 3 2" xfId="22542" xr:uid="{00000000-0005-0000-0000-0000C34F0000}"/>
    <cellStyle name="Normal 17 4 3 2 2" xfId="22543" xr:uid="{00000000-0005-0000-0000-0000C44F0000}"/>
    <cellStyle name="Normal 17 4 3 2 2 2" xfId="22544" xr:uid="{00000000-0005-0000-0000-0000C54F0000}"/>
    <cellStyle name="Normal 17 4 3 2 3" xfId="22545" xr:uid="{00000000-0005-0000-0000-0000C64F0000}"/>
    <cellStyle name="Normal 17 4 3 3" xfId="22546" xr:uid="{00000000-0005-0000-0000-0000C74F0000}"/>
    <cellStyle name="Normal 17 4 3 3 2" xfId="22547" xr:uid="{00000000-0005-0000-0000-0000C84F0000}"/>
    <cellStyle name="Normal 17 4 3 3 2 2" xfId="22548" xr:uid="{00000000-0005-0000-0000-0000C94F0000}"/>
    <cellStyle name="Normal 17 4 3 3 3" xfId="22549" xr:uid="{00000000-0005-0000-0000-0000CA4F0000}"/>
    <cellStyle name="Normal 17 4 3 4" xfId="22550" xr:uid="{00000000-0005-0000-0000-0000CB4F0000}"/>
    <cellStyle name="Normal 17 4 3 4 2" xfId="22551" xr:uid="{00000000-0005-0000-0000-0000CC4F0000}"/>
    <cellStyle name="Normal 17 4 3 4 2 2" xfId="22552" xr:uid="{00000000-0005-0000-0000-0000CD4F0000}"/>
    <cellStyle name="Normal 17 4 3 4 3" xfId="22553" xr:uid="{00000000-0005-0000-0000-0000CE4F0000}"/>
    <cellStyle name="Normal 17 4 3 5" xfId="22554" xr:uid="{00000000-0005-0000-0000-0000CF4F0000}"/>
    <cellStyle name="Normal 17 4 3 5 2" xfId="22555" xr:uid="{00000000-0005-0000-0000-0000D04F0000}"/>
    <cellStyle name="Normal 17 4 3 6" xfId="22556" xr:uid="{00000000-0005-0000-0000-0000D14F0000}"/>
    <cellStyle name="Normal 17 4 4" xfId="22557" xr:uid="{00000000-0005-0000-0000-0000D24F0000}"/>
    <cellStyle name="Normal 17 4 4 2" xfId="22558" xr:uid="{00000000-0005-0000-0000-0000D34F0000}"/>
    <cellStyle name="Normal 17 4 4 2 2" xfId="22559" xr:uid="{00000000-0005-0000-0000-0000D44F0000}"/>
    <cellStyle name="Normal 17 4 4 3" xfId="22560" xr:uid="{00000000-0005-0000-0000-0000D54F0000}"/>
    <cellStyle name="Normal 17 4 5" xfId="22561" xr:uid="{00000000-0005-0000-0000-0000D64F0000}"/>
    <cellStyle name="Normal 17 4 5 2" xfId="22562" xr:uid="{00000000-0005-0000-0000-0000D74F0000}"/>
    <cellStyle name="Normal 17 4 5 2 2" xfId="22563" xr:uid="{00000000-0005-0000-0000-0000D84F0000}"/>
    <cellStyle name="Normal 17 4 5 3" xfId="22564" xr:uid="{00000000-0005-0000-0000-0000D94F0000}"/>
    <cellStyle name="Normal 17 4 6" xfId="22565" xr:uid="{00000000-0005-0000-0000-0000DA4F0000}"/>
    <cellStyle name="Normal 17 4 6 2" xfId="22566" xr:uid="{00000000-0005-0000-0000-0000DB4F0000}"/>
    <cellStyle name="Normal 17 4 6 2 2" xfId="22567" xr:uid="{00000000-0005-0000-0000-0000DC4F0000}"/>
    <cellStyle name="Normal 17 4 6 3" xfId="22568" xr:uid="{00000000-0005-0000-0000-0000DD4F0000}"/>
    <cellStyle name="Normal 17 4 7" xfId="22569" xr:uid="{00000000-0005-0000-0000-0000DE4F0000}"/>
    <cellStyle name="Normal 17 4 7 2" xfId="22570" xr:uid="{00000000-0005-0000-0000-0000DF4F0000}"/>
    <cellStyle name="Normal 17 4 8" xfId="22571" xr:uid="{00000000-0005-0000-0000-0000E04F0000}"/>
    <cellStyle name="Normal 17 4 8 2" xfId="22572" xr:uid="{00000000-0005-0000-0000-0000E14F0000}"/>
    <cellStyle name="Normal 17 4 9" xfId="22573" xr:uid="{00000000-0005-0000-0000-0000E24F0000}"/>
    <cellStyle name="Normal 17 4 9 2" xfId="22574" xr:uid="{00000000-0005-0000-0000-0000E34F0000}"/>
    <cellStyle name="Normal 17 5" xfId="22575" xr:uid="{00000000-0005-0000-0000-0000E44F0000}"/>
    <cellStyle name="Normal 17 5 10" xfId="22576" xr:uid="{00000000-0005-0000-0000-0000E54F0000}"/>
    <cellStyle name="Normal 17 5 10 2" xfId="22577" xr:uid="{00000000-0005-0000-0000-0000E64F0000}"/>
    <cellStyle name="Normal 17 5 11" xfId="22578" xr:uid="{00000000-0005-0000-0000-0000E74F0000}"/>
    <cellStyle name="Normal 17 5 2" xfId="22579" xr:uid="{00000000-0005-0000-0000-0000E84F0000}"/>
    <cellStyle name="Normal 17 5 2 2" xfId="22580" xr:uid="{00000000-0005-0000-0000-0000E94F0000}"/>
    <cellStyle name="Normal 17 5 2 2 2" xfId="22581" xr:uid="{00000000-0005-0000-0000-0000EA4F0000}"/>
    <cellStyle name="Normal 17 5 2 2 2 2" xfId="22582" xr:uid="{00000000-0005-0000-0000-0000EB4F0000}"/>
    <cellStyle name="Normal 17 5 2 2 3" xfId="22583" xr:uid="{00000000-0005-0000-0000-0000EC4F0000}"/>
    <cellStyle name="Normal 17 5 2 3" xfId="22584" xr:uid="{00000000-0005-0000-0000-0000ED4F0000}"/>
    <cellStyle name="Normal 17 5 2 3 2" xfId="22585" xr:uid="{00000000-0005-0000-0000-0000EE4F0000}"/>
    <cellStyle name="Normal 17 5 2 3 2 2" xfId="22586" xr:uid="{00000000-0005-0000-0000-0000EF4F0000}"/>
    <cellStyle name="Normal 17 5 2 3 3" xfId="22587" xr:uid="{00000000-0005-0000-0000-0000F04F0000}"/>
    <cellStyle name="Normal 17 5 2 4" xfId="22588" xr:uid="{00000000-0005-0000-0000-0000F14F0000}"/>
    <cellStyle name="Normal 17 5 2 4 2" xfId="22589" xr:uid="{00000000-0005-0000-0000-0000F24F0000}"/>
    <cellStyle name="Normal 17 5 2 4 2 2" xfId="22590" xr:uid="{00000000-0005-0000-0000-0000F34F0000}"/>
    <cellStyle name="Normal 17 5 2 4 3" xfId="22591" xr:uid="{00000000-0005-0000-0000-0000F44F0000}"/>
    <cellStyle name="Normal 17 5 2 5" xfId="22592" xr:uid="{00000000-0005-0000-0000-0000F54F0000}"/>
    <cellStyle name="Normal 17 5 2 5 2" xfId="22593" xr:uid="{00000000-0005-0000-0000-0000F64F0000}"/>
    <cellStyle name="Normal 17 5 2 6" xfId="22594" xr:uid="{00000000-0005-0000-0000-0000F74F0000}"/>
    <cellStyle name="Normal 17 5 2 6 2" xfId="22595" xr:uid="{00000000-0005-0000-0000-0000F84F0000}"/>
    <cellStyle name="Normal 17 5 2 7" xfId="22596" xr:uid="{00000000-0005-0000-0000-0000F94F0000}"/>
    <cellStyle name="Normal 17 5 3" xfId="22597" xr:uid="{00000000-0005-0000-0000-0000FA4F0000}"/>
    <cellStyle name="Normal 17 5 3 2" xfId="22598" xr:uid="{00000000-0005-0000-0000-0000FB4F0000}"/>
    <cellStyle name="Normal 17 5 3 2 2" xfId="22599" xr:uid="{00000000-0005-0000-0000-0000FC4F0000}"/>
    <cellStyle name="Normal 17 5 3 2 2 2" xfId="22600" xr:uid="{00000000-0005-0000-0000-0000FD4F0000}"/>
    <cellStyle name="Normal 17 5 3 2 3" xfId="22601" xr:uid="{00000000-0005-0000-0000-0000FE4F0000}"/>
    <cellStyle name="Normal 17 5 3 3" xfId="22602" xr:uid="{00000000-0005-0000-0000-0000FF4F0000}"/>
    <cellStyle name="Normal 17 5 3 3 2" xfId="22603" xr:uid="{00000000-0005-0000-0000-000000500000}"/>
    <cellStyle name="Normal 17 5 3 3 2 2" xfId="22604" xr:uid="{00000000-0005-0000-0000-000001500000}"/>
    <cellStyle name="Normal 17 5 3 3 3" xfId="22605" xr:uid="{00000000-0005-0000-0000-000002500000}"/>
    <cellStyle name="Normal 17 5 3 4" xfId="22606" xr:uid="{00000000-0005-0000-0000-000003500000}"/>
    <cellStyle name="Normal 17 5 3 4 2" xfId="22607" xr:uid="{00000000-0005-0000-0000-000004500000}"/>
    <cellStyle name="Normal 17 5 3 4 2 2" xfId="22608" xr:uid="{00000000-0005-0000-0000-000005500000}"/>
    <cellStyle name="Normal 17 5 3 4 3" xfId="22609" xr:uid="{00000000-0005-0000-0000-000006500000}"/>
    <cellStyle name="Normal 17 5 3 5" xfId="22610" xr:uid="{00000000-0005-0000-0000-000007500000}"/>
    <cellStyle name="Normal 17 5 3 5 2" xfId="22611" xr:uid="{00000000-0005-0000-0000-000008500000}"/>
    <cellStyle name="Normal 17 5 3 6" xfId="22612" xr:uid="{00000000-0005-0000-0000-000009500000}"/>
    <cellStyle name="Normal 17 5 4" xfId="22613" xr:uid="{00000000-0005-0000-0000-00000A500000}"/>
    <cellStyle name="Normal 17 5 4 2" xfId="22614" xr:uid="{00000000-0005-0000-0000-00000B500000}"/>
    <cellStyle name="Normal 17 5 4 2 2" xfId="22615" xr:uid="{00000000-0005-0000-0000-00000C500000}"/>
    <cellStyle name="Normal 17 5 4 3" xfId="22616" xr:uid="{00000000-0005-0000-0000-00000D500000}"/>
    <cellStyle name="Normal 17 5 5" xfId="22617" xr:uid="{00000000-0005-0000-0000-00000E500000}"/>
    <cellStyle name="Normal 17 5 5 2" xfId="22618" xr:uid="{00000000-0005-0000-0000-00000F500000}"/>
    <cellStyle name="Normal 17 5 5 2 2" xfId="22619" xr:uid="{00000000-0005-0000-0000-000010500000}"/>
    <cellStyle name="Normal 17 5 5 3" xfId="22620" xr:uid="{00000000-0005-0000-0000-000011500000}"/>
    <cellStyle name="Normal 17 5 6" xfId="22621" xr:uid="{00000000-0005-0000-0000-000012500000}"/>
    <cellStyle name="Normal 17 5 6 2" xfId="22622" xr:uid="{00000000-0005-0000-0000-000013500000}"/>
    <cellStyle name="Normal 17 5 6 2 2" xfId="22623" xr:uid="{00000000-0005-0000-0000-000014500000}"/>
    <cellStyle name="Normal 17 5 6 3" xfId="22624" xr:uid="{00000000-0005-0000-0000-000015500000}"/>
    <cellStyle name="Normal 17 5 7" xfId="22625" xr:uid="{00000000-0005-0000-0000-000016500000}"/>
    <cellStyle name="Normal 17 5 7 2" xfId="22626" xr:uid="{00000000-0005-0000-0000-000017500000}"/>
    <cellStyle name="Normal 17 5 8" xfId="22627" xr:uid="{00000000-0005-0000-0000-000018500000}"/>
    <cellStyle name="Normal 17 5 8 2" xfId="22628" xr:uid="{00000000-0005-0000-0000-000019500000}"/>
    <cellStyle name="Normal 17 5 9" xfId="22629" xr:uid="{00000000-0005-0000-0000-00001A500000}"/>
    <cellStyle name="Normal 17 5 9 2" xfId="22630" xr:uid="{00000000-0005-0000-0000-00001B500000}"/>
    <cellStyle name="Normal 17 6" xfId="22631" xr:uid="{00000000-0005-0000-0000-00001C500000}"/>
    <cellStyle name="Normal 17 6 2" xfId="22632" xr:uid="{00000000-0005-0000-0000-00001D500000}"/>
    <cellStyle name="Normal 17 6 2 2" xfId="22633" xr:uid="{00000000-0005-0000-0000-00001E500000}"/>
    <cellStyle name="Normal 17 6 2 2 2" xfId="22634" xr:uid="{00000000-0005-0000-0000-00001F500000}"/>
    <cellStyle name="Normal 17 6 2 3" xfId="22635" xr:uid="{00000000-0005-0000-0000-000020500000}"/>
    <cellStyle name="Normal 17 6 3" xfId="22636" xr:uid="{00000000-0005-0000-0000-000021500000}"/>
    <cellStyle name="Normal 17 6 3 2" xfId="22637" xr:uid="{00000000-0005-0000-0000-000022500000}"/>
    <cellStyle name="Normal 17 6 3 2 2" xfId="22638" xr:uid="{00000000-0005-0000-0000-000023500000}"/>
    <cellStyle name="Normal 17 6 3 3" xfId="22639" xr:uid="{00000000-0005-0000-0000-000024500000}"/>
    <cellStyle name="Normal 17 6 4" xfId="22640" xr:uid="{00000000-0005-0000-0000-000025500000}"/>
    <cellStyle name="Normal 17 6 4 2" xfId="22641" xr:uid="{00000000-0005-0000-0000-000026500000}"/>
    <cellStyle name="Normal 17 6 4 2 2" xfId="22642" xr:uid="{00000000-0005-0000-0000-000027500000}"/>
    <cellStyle name="Normal 17 6 4 3" xfId="22643" xr:uid="{00000000-0005-0000-0000-000028500000}"/>
    <cellStyle name="Normal 17 6 5" xfId="22644" xr:uid="{00000000-0005-0000-0000-000029500000}"/>
    <cellStyle name="Normal 17 6 5 2" xfId="22645" xr:uid="{00000000-0005-0000-0000-00002A500000}"/>
    <cellStyle name="Normal 17 6 6" xfId="22646" xr:uid="{00000000-0005-0000-0000-00002B500000}"/>
    <cellStyle name="Normal 17 6 6 2" xfId="22647" xr:uid="{00000000-0005-0000-0000-00002C500000}"/>
    <cellStyle name="Normal 17 6 7" xfId="22648" xr:uid="{00000000-0005-0000-0000-00002D500000}"/>
    <cellStyle name="Normal 17 7" xfId="22649" xr:uid="{00000000-0005-0000-0000-00002E500000}"/>
    <cellStyle name="Normal 17 7 2" xfId="22650" xr:uid="{00000000-0005-0000-0000-00002F500000}"/>
    <cellStyle name="Normal 17 7 2 2" xfId="22651" xr:uid="{00000000-0005-0000-0000-000030500000}"/>
    <cellStyle name="Normal 17 7 2 2 2" xfId="22652" xr:uid="{00000000-0005-0000-0000-000031500000}"/>
    <cellStyle name="Normal 17 7 2 3" xfId="22653" xr:uid="{00000000-0005-0000-0000-000032500000}"/>
    <cellStyle name="Normal 17 7 3" xfId="22654" xr:uid="{00000000-0005-0000-0000-000033500000}"/>
    <cellStyle name="Normal 17 7 3 2" xfId="22655" xr:uid="{00000000-0005-0000-0000-000034500000}"/>
    <cellStyle name="Normal 17 7 3 2 2" xfId="22656" xr:uid="{00000000-0005-0000-0000-000035500000}"/>
    <cellStyle name="Normal 17 7 3 3" xfId="22657" xr:uid="{00000000-0005-0000-0000-000036500000}"/>
    <cellStyle name="Normal 17 7 4" xfId="22658" xr:uid="{00000000-0005-0000-0000-000037500000}"/>
    <cellStyle name="Normal 17 7 4 2" xfId="22659" xr:uid="{00000000-0005-0000-0000-000038500000}"/>
    <cellStyle name="Normal 17 7 4 2 2" xfId="22660" xr:uid="{00000000-0005-0000-0000-000039500000}"/>
    <cellStyle name="Normal 17 7 4 3" xfId="22661" xr:uid="{00000000-0005-0000-0000-00003A500000}"/>
    <cellStyle name="Normal 17 7 5" xfId="22662" xr:uid="{00000000-0005-0000-0000-00003B500000}"/>
    <cellStyle name="Normal 17 7 5 2" xfId="22663" xr:uid="{00000000-0005-0000-0000-00003C500000}"/>
    <cellStyle name="Normal 17 7 6" xfId="22664" xr:uid="{00000000-0005-0000-0000-00003D500000}"/>
    <cellStyle name="Normal 17 8" xfId="22665" xr:uid="{00000000-0005-0000-0000-00003E500000}"/>
    <cellStyle name="Normal 17 8 2" xfId="22666" xr:uid="{00000000-0005-0000-0000-00003F500000}"/>
    <cellStyle name="Normal 17 8 2 2" xfId="22667" xr:uid="{00000000-0005-0000-0000-000040500000}"/>
    <cellStyle name="Normal 17 8 3" xfId="22668" xr:uid="{00000000-0005-0000-0000-000041500000}"/>
    <cellStyle name="Normal 17 9" xfId="22669" xr:uid="{00000000-0005-0000-0000-000042500000}"/>
    <cellStyle name="Normal 17 9 2" xfId="22670" xr:uid="{00000000-0005-0000-0000-000043500000}"/>
    <cellStyle name="Normal 17 9 2 2" xfId="22671" xr:uid="{00000000-0005-0000-0000-000044500000}"/>
    <cellStyle name="Normal 17 9 3" xfId="22672" xr:uid="{00000000-0005-0000-0000-000045500000}"/>
    <cellStyle name="Normal 170" xfId="22673" xr:uid="{00000000-0005-0000-0000-000046500000}"/>
    <cellStyle name="Normal 170 10" xfId="22674" xr:uid="{00000000-0005-0000-0000-000047500000}"/>
    <cellStyle name="Normal 170 10 2" xfId="22675" xr:uid="{00000000-0005-0000-0000-000048500000}"/>
    <cellStyle name="Normal 170 11" xfId="22676" xr:uid="{00000000-0005-0000-0000-000049500000}"/>
    <cellStyle name="Normal 170 2" xfId="22677" xr:uid="{00000000-0005-0000-0000-00004A500000}"/>
    <cellStyle name="Normal 170 2 2" xfId="22678" xr:uid="{00000000-0005-0000-0000-00004B500000}"/>
    <cellStyle name="Normal 170 2 2 2" xfId="22679" xr:uid="{00000000-0005-0000-0000-00004C500000}"/>
    <cellStyle name="Normal 170 2 2 2 2" xfId="22680" xr:uid="{00000000-0005-0000-0000-00004D500000}"/>
    <cellStyle name="Normal 170 2 2 3" xfId="22681" xr:uid="{00000000-0005-0000-0000-00004E500000}"/>
    <cellStyle name="Normal 170 2 3" xfId="22682" xr:uid="{00000000-0005-0000-0000-00004F500000}"/>
    <cellStyle name="Normal 170 2 3 2" xfId="22683" xr:uid="{00000000-0005-0000-0000-000050500000}"/>
    <cellStyle name="Normal 170 2 3 2 2" xfId="22684" xr:uid="{00000000-0005-0000-0000-000051500000}"/>
    <cellStyle name="Normal 170 2 3 3" xfId="22685" xr:uid="{00000000-0005-0000-0000-000052500000}"/>
    <cellStyle name="Normal 170 2 4" xfId="22686" xr:uid="{00000000-0005-0000-0000-000053500000}"/>
    <cellStyle name="Normal 170 2 4 2" xfId="22687" xr:uid="{00000000-0005-0000-0000-000054500000}"/>
    <cellStyle name="Normal 170 2 4 2 2" xfId="22688" xr:uid="{00000000-0005-0000-0000-000055500000}"/>
    <cellStyle name="Normal 170 2 4 3" xfId="22689" xr:uid="{00000000-0005-0000-0000-000056500000}"/>
    <cellStyle name="Normal 170 2 5" xfId="22690" xr:uid="{00000000-0005-0000-0000-000057500000}"/>
    <cellStyle name="Normal 170 2 5 2" xfId="22691" xr:uid="{00000000-0005-0000-0000-000058500000}"/>
    <cellStyle name="Normal 170 2 6" xfId="22692" xr:uid="{00000000-0005-0000-0000-000059500000}"/>
    <cellStyle name="Normal 170 2 6 2" xfId="22693" xr:uid="{00000000-0005-0000-0000-00005A500000}"/>
    <cellStyle name="Normal 170 2 7" xfId="22694" xr:uid="{00000000-0005-0000-0000-00005B500000}"/>
    <cellStyle name="Normal 170 3" xfId="22695" xr:uid="{00000000-0005-0000-0000-00005C500000}"/>
    <cellStyle name="Normal 170 3 2" xfId="22696" xr:uid="{00000000-0005-0000-0000-00005D500000}"/>
    <cellStyle name="Normal 170 3 2 2" xfId="22697" xr:uid="{00000000-0005-0000-0000-00005E500000}"/>
    <cellStyle name="Normal 170 3 2 2 2" xfId="22698" xr:uid="{00000000-0005-0000-0000-00005F500000}"/>
    <cellStyle name="Normal 170 3 2 3" xfId="22699" xr:uid="{00000000-0005-0000-0000-000060500000}"/>
    <cellStyle name="Normal 170 3 3" xfId="22700" xr:uid="{00000000-0005-0000-0000-000061500000}"/>
    <cellStyle name="Normal 170 3 3 2" xfId="22701" xr:uid="{00000000-0005-0000-0000-000062500000}"/>
    <cellStyle name="Normal 170 3 3 2 2" xfId="22702" xr:uid="{00000000-0005-0000-0000-000063500000}"/>
    <cellStyle name="Normal 170 3 3 3" xfId="22703" xr:uid="{00000000-0005-0000-0000-000064500000}"/>
    <cellStyle name="Normal 170 3 4" xfId="22704" xr:uid="{00000000-0005-0000-0000-000065500000}"/>
    <cellStyle name="Normal 170 3 4 2" xfId="22705" xr:uid="{00000000-0005-0000-0000-000066500000}"/>
    <cellStyle name="Normal 170 3 4 2 2" xfId="22706" xr:uid="{00000000-0005-0000-0000-000067500000}"/>
    <cellStyle name="Normal 170 3 4 3" xfId="22707" xr:uid="{00000000-0005-0000-0000-000068500000}"/>
    <cellStyle name="Normal 170 3 5" xfId="22708" xr:uid="{00000000-0005-0000-0000-000069500000}"/>
    <cellStyle name="Normal 170 3 5 2" xfId="22709" xr:uid="{00000000-0005-0000-0000-00006A500000}"/>
    <cellStyle name="Normal 170 3 6" xfId="22710" xr:uid="{00000000-0005-0000-0000-00006B500000}"/>
    <cellStyle name="Normal 170 4" xfId="22711" xr:uid="{00000000-0005-0000-0000-00006C500000}"/>
    <cellStyle name="Normal 170 4 2" xfId="22712" xr:uid="{00000000-0005-0000-0000-00006D500000}"/>
    <cellStyle name="Normal 170 4 2 2" xfId="22713" xr:uid="{00000000-0005-0000-0000-00006E500000}"/>
    <cellStyle name="Normal 170 4 3" xfId="22714" xr:uid="{00000000-0005-0000-0000-00006F500000}"/>
    <cellStyle name="Normal 170 5" xfId="22715" xr:uid="{00000000-0005-0000-0000-000070500000}"/>
    <cellStyle name="Normal 170 5 2" xfId="22716" xr:uid="{00000000-0005-0000-0000-000071500000}"/>
    <cellStyle name="Normal 170 5 2 2" xfId="22717" xr:uid="{00000000-0005-0000-0000-000072500000}"/>
    <cellStyle name="Normal 170 5 3" xfId="22718" xr:uid="{00000000-0005-0000-0000-000073500000}"/>
    <cellStyle name="Normal 170 6" xfId="22719" xr:uid="{00000000-0005-0000-0000-000074500000}"/>
    <cellStyle name="Normal 170 6 2" xfId="22720" xr:uid="{00000000-0005-0000-0000-000075500000}"/>
    <cellStyle name="Normal 170 6 2 2" xfId="22721" xr:uid="{00000000-0005-0000-0000-000076500000}"/>
    <cellStyle name="Normal 170 6 3" xfId="22722" xr:uid="{00000000-0005-0000-0000-000077500000}"/>
    <cellStyle name="Normal 170 7" xfId="22723" xr:uid="{00000000-0005-0000-0000-000078500000}"/>
    <cellStyle name="Normal 170 7 2" xfId="22724" xr:uid="{00000000-0005-0000-0000-000079500000}"/>
    <cellStyle name="Normal 170 8" xfId="22725" xr:uid="{00000000-0005-0000-0000-00007A500000}"/>
    <cellStyle name="Normal 170 8 2" xfId="22726" xr:uid="{00000000-0005-0000-0000-00007B500000}"/>
    <cellStyle name="Normal 170 9" xfId="22727" xr:uid="{00000000-0005-0000-0000-00007C500000}"/>
    <cellStyle name="Normal 170 9 2" xfId="22728" xr:uid="{00000000-0005-0000-0000-00007D500000}"/>
    <cellStyle name="Normal 171" xfId="22729" xr:uid="{00000000-0005-0000-0000-00007E500000}"/>
    <cellStyle name="Normal 171 10" xfId="22730" xr:uid="{00000000-0005-0000-0000-00007F500000}"/>
    <cellStyle name="Normal 171 10 2" xfId="22731" xr:uid="{00000000-0005-0000-0000-000080500000}"/>
    <cellStyle name="Normal 171 11" xfId="22732" xr:uid="{00000000-0005-0000-0000-000081500000}"/>
    <cellStyle name="Normal 171 2" xfId="22733" xr:uid="{00000000-0005-0000-0000-000082500000}"/>
    <cellStyle name="Normal 171 2 2" xfId="22734" xr:uid="{00000000-0005-0000-0000-000083500000}"/>
    <cellStyle name="Normal 171 2 2 2" xfId="22735" xr:uid="{00000000-0005-0000-0000-000084500000}"/>
    <cellStyle name="Normal 171 2 2 2 2" xfId="22736" xr:uid="{00000000-0005-0000-0000-000085500000}"/>
    <cellStyle name="Normal 171 2 2 3" xfId="22737" xr:uid="{00000000-0005-0000-0000-000086500000}"/>
    <cellStyle name="Normal 171 2 3" xfId="22738" xr:uid="{00000000-0005-0000-0000-000087500000}"/>
    <cellStyle name="Normal 171 2 3 2" xfId="22739" xr:uid="{00000000-0005-0000-0000-000088500000}"/>
    <cellStyle name="Normal 171 2 3 2 2" xfId="22740" xr:uid="{00000000-0005-0000-0000-000089500000}"/>
    <cellStyle name="Normal 171 2 3 3" xfId="22741" xr:uid="{00000000-0005-0000-0000-00008A500000}"/>
    <cellStyle name="Normal 171 2 4" xfId="22742" xr:uid="{00000000-0005-0000-0000-00008B500000}"/>
    <cellStyle name="Normal 171 2 4 2" xfId="22743" xr:uid="{00000000-0005-0000-0000-00008C500000}"/>
    <cellStyle name="Normal 171 2 4 2 2" xfId="22744" xr:uid="{00000000-0005-0000-0000-00008D500000}"/>
    <cellStyle name="Normal 171 2 4 3" xfId="22745" xr:uid="{00000000-0005-0000-0000-00008E500000}"/>
    <cellStyle name="Normal 171 2 5" xfId="22746" xr:uid="{00000000-0005-0000-0000-00008F500000}"/>
    <cellStyle name="Normal 171 2 5 2" xfId="22747" xr:uid="{00000000-0005-0000-0000-000090500000}"/>
    <cellStyle name="Normal 171 2 6" xfId="22748" xr:uid="{00000000-0005-0000-0000-000091500000}"/>
    <cellStyle name="Normal 171 2 6 2" xfId="22749" xr:uid="{00000000-0005-0000-0000-000092500000}"/>
    <cellStyle name="Normal 171 2 7" xfId="22750" xr:uid="{00000000-0005-0000-0000-000093500000}"/>
    <cellStyle name="Normal 171 3" xfId="22751" xr:uid="{00000000-0005-0000-0000-000094500000}"/>
    <cellStyle name="Normal 171 3 2" xfId="22752" xr:uid="{00000000-0005-0000-0000-000095500000}"/>
    <cellStyle name="Normal 171 3 2 2" xfId="22753" xr:uid="{00000000-0005-0000-0000-000096500000}"/>
    <cellStyle name="Normal 171 3 2 2 2" xfId="22754" xr:uid="{00000000-0005-0000-0000-000097500000}"/>
    <cellStyle name="Normal 171 3 2 3" xfId="22755" xr:uid="{00000000-0005-0000-0000-000098500000}"/>
    <cellStyle name="Normal 171 3 3" xfId="22756" xr:uid="{00000000-0005-0000-0000-000099500000}"/>
    <cellStyle name="Normal 171 3 3 2" xfId="22757" xr:uid="{00000000-0005-0000-0000-00009A500000}"/>
    <cellStyle name="Normal 171 3 3 2 2" xfId="22758" xr:uid="{00000000-0005-0000-0000-00009B500000}"/>
    <cellStyle name="Normal 171 3 3 3" xfId="22759" xr:uid="{00000000-0005-0000-0000-00009C500000}"/>
    <cellStyle name="Normal 171 3 4" xfId="22760" xr:uid="{00000000-0005-0000-0000-00009D500000}"/>
    <cellStyle name="Normal 171 3 4 2" xfId="22761" xr:uid="{00000000-0005-0000-0000-00009E500000}"/>
    <cellStyle name="Normal 171 3 4 2 2" xfId="22762" xr:uid="{00000000-0005-0000-0000-00009F500000}"/>
    <cellStyle name="Normal 171 3 4 3" xfId="22763" xr:uid="{00000000-0005-0000-0000-0000A0500000}"/>
    <cellStyle name="Normal 171 3 5" xfId="22764" xr:uid="{00000000-0005-0000-0000-0000A1500000}"/>
    <cellStyle name="Normal 171 3 5 2" xfId="22765" xr:uid="{00000000-0005-0000-0000-0000A2500000}"/>
    <cellStyle name="Normal 171 3 6" xfId="22766" xr:uid="{00000000-0005-0000-0000-0000A3500000}"/>
    <cellStyle name="Normal 171 4" xfId="22767" xr:uid="{00000000-0005-0000-0000-0000A4500000}"/>
    <cellStyle name="Normal 171 4 2" xfId="22768" xr:uid="{00000000-0005-0000-0000-0000A5500000}"/>
    <cellStyle name="Normal 171 4 2 2" xfId="22769" xr:uid="{00000000-0005-0000-0000-0000A6500000}"/>
    <cellStyle name="Normal 171 4 3" xfId="22770" xr:uid="{00000000-0005-0000-0000-0000A7500000}"/>
    <cellStyle name="Normal 171 5" xfId="22771" xr:uid="{00000000-0005-0000-0000-0000A8500000}"/>
    <cellStyle name="Normal 171 5 2" xfId="22772" xr:uid="{00000000-0005-0000-0000-0000A9500000}"/>
    <cellStyle name="Normal 171 5 2 2" xfId="22773" xr:uid="{00000000-0005-0000-0000-0000AA500000}"/>
    <cellStyle name="Normal 171 5 3" xfId="22774" xr:uid="{00000000-0005-0000-0000-0000AB500000}"/>
    <cellStyle name="Normal 171 6" xfId="22775" xr:uid="{00000000-0005-0000-0000-0000AC500000}"/>
    <cellStyle name="Normal 171 6 2" xfId="22776" xr:uid="{00000000-0005-0000-0000-0000AD500000}"/>
    <cellStyle name="Normal 171 6 2 2" xfId="22777" xr:uid="{00000000-0005-0000-0000-0000AE500000}"/>
    <cellStyle name="Normal 171 6 3" xfId="22778" xr:uid="{00000000-0005-0000-0000-0000AF500000}"/>
    <cellStyle name="Normal 171 7" xfId="22779" xr:uid="{00000000-0005-0000-0000-0000B0500000}"/>
    <cellStyle name="Normal 171 7 2" xfId="22780" xr:uid="{00000000-0005-0000-0000-0000B1500000}"/>
    <cellStyle name="Normal 171 8" xfId="22781" xr:uid="{00000000-0005-0000-0000-0000B2500000}"/>
    <cellStyle name="Normal 171 8 2" xfId="22782" xr:uid="{00000000-0005-0000-0000-0000B3500000}"/>
    <cellStyle name="Normal 171 9" xfId="22783" xr:uid="{00000000-0005-0000-0000-0000B4500000}"/>
    <cellStyle name="Normal 171 9 2" xfId="22784" xr:uid="{00000000-0005-0000-0000-0000B5500000}"/>
    <cellStyle name="Normal 172" xfId="22785" xr:uid="{00000000-0005-0000-0000-0000B6500000}"/>
    <cellStyle name="Normal 173" xfId="22786" xr:uid="{00000000-0005-0000-0000-0000B7500000}"/>
    <cellStyle name="Normal 173 2" xfId="22787" xr:uid="{00000000-0005-0000-0000-0000B8500000}"/>
    <cellStyle name="Normal 173 2 2" xfId="22788" xr:uid="{00000000-0005-0000-0000-0000B9500000}"/>
    <cellStyle name="Normal 173 2 2 2" xfId="22789" xr:uid="{00000000-0005-0000-0000-0000BA500000}"/>
    <cellStyle name="Normal 173 2 2 2 2" xfId="22790" xr:uid="{00000000-0005-0000-0000-0000BB500000}"/>
    <cellStyle name="Normal 173 2 2 3" xfId="22791" xr:uid="{00000000-0005-0000-0000-0000BC500000}"/>
    <cellStyle name="Normal 173 2 3" xfId="22792" xr:uid="{00000000-0005-0000-0000-0000BD500000}"/>
    <cellStyle name="Normal 173 2 3 2" xfId="22793" xr:uid="{00000000-0005-0000-0000-0000BE500000}"/>
    <cellStyle name="Normal 173 2 3 2 2" xfId="22794" xr:uid="{00000000-0005-0000-0000-0000BF500000}"/>
    <cellStyle name="Normal 173 2 3 3" xfId="22795" xr:uid="{00000000-0005-0000-0000-0000C0500000}"/>
    <cellStyle name="Normal 173 2 4" xfId="22796" xr:uid="{00000000-0005-0000-0000-0000C1500000}"/>
    <cellStyle name="Normal 173 2 4 2" xfId="22797" xr:uid="{00000000-0005-0000-0000-0000C2500000}"/>
    <cellStyle name="Normal 173 2 4 2 2" xfId="22798" xr:uid="{00000000-0005-0000-0000-0000C3500000}"/>
    <cellStyle name="Normal 173 2 4 3" xfId="22799" xr:uid="{00000000-0005-0000-0000-0000C4500000}"/>
    <cellStyle name="Normal 173 2 5" xfId="22800" xr:uid="{00000000-0005-0000-0000-0000C5500000}"/>
    <cellStyle name="Normal 173 2 5 2" xfId="22801" xr:uid="{00000000-0005-0000-0000-0000C6500000}"/>
    <cellStyle name="Normal 173 2 6" xfId="22802" xr:uid="{00000000-0005-0000-0000-0000C7500000}"/>
    <cellStyle name="Normal 173 2 6 2" xfId="22803" xr:uid="{00000000-0005-0000-0000-0000C8500000}"/>
    <cellStyle name="Normal 173 2 7" xfId="22804" xr:uid="{00000000-0005-0000-0000-0000C9500000}"/>
    <cellStyle name="Normal 173 3" xfId="22805" xr:uid="{00000000-0005-0000-0000-0000CA500000}"/>
    <cellStyle name="Normal 173 3 2" xfId="22806" xr:uid="{00000000-0005-0000-0000-0000CB500000}"/>
    <cellStyle name="Normal 173 3 2 2" xfId="22807" xr:uid="{00000000-0005-0000-0000-0000CC500000}"/>
    <cellStyle name="Normal 173 3 2 2 2" xfId="22808" xr:uid="{00000000-0005-0000-0000-0000CD500000}"/>
    <cellStyle name="Normal 173 3 2 3" xfId="22809" xr:uid="{00000000-0005-0000-0000-0000CE500000}"/>
    <cellStyle name="Normal 173 3 3" xfId="22810" xr:uid="{00000000-0005-0000-0000-0000CF500000}"/>
    <cellStyle name="Normal 173 3 3 2" xfId="22811" xr:uid="{00000000-0005-0000-0000-0000D0500000}"/>
    <cellStyle name="Normal 173 3 3 2 2" xfId="22812" xr:uid="{00000000-0005-0000-0000-0000D1500000}"/>
    <cellStyle name="Normal 173 3 3 3" xfId="22813" xr:uid="{00000000-0005-0000-0000-0000D2500000}"/>
    <cellStyle name="Normal 173 3 4" xfId="22814" xr:uid="{00000000-0005-0000-0000-0000D3500000}"/>
    <cellStyle name="Normal 173 3 4 2" xfId="22815" xr:uid="{00000000-0005-0000-0000-0000D4500000}"/>
    <cellStyle name="Normal 173 3 4 2 2" xfId="22816" xr:uid="{00000000-0005-0000-0000-0000D5500000}"/>
    <cellStyle name="Normal 173 3 4 3" xfId="22817" xr:uid="{00000000-0005-0000-0000-0000D6500000}"/>
    <cellStyle name="Normal 173 3 5" xfId="22818" xr:uid="{00000000-0005-0000-0000-0000D7500000}"/>
    <cellStyle name="Normal 173 3 5 2" xfId="22819" xr:uid="{00000000-0005-0000-0000-0000D8500000}"/>
    <cellStyle name="Normal 173 3 6" xfId="22820" xr:uid="{00000000-0005-0000-0000-0000D9500000}"/>
    <cellStyle name="Normal 173 4" xfId="22821" xr:uid="{00000000-0005-0000-0000-0000DA500000}"/>
    <cellStyle name="Normal 173 4 2" xfId="22822" xr:uid="{00000000-0005-0000-0000-0000DB500000}"/>
    <cellStyle name="Normal 173 4 2 2" xfId="22823" xr:uid="{00000000-0005-0000-0000-0000DC500000}"/>
    <cellStyle name="Normal 173 4 3" xfId="22824" xr:uid="{00000000-0005-0000-0000-0000DD500000}"/>
    <cellStyle name="Normal 173 5" xfId="22825" xr:uid="{00000000-0005-0000-0000-0000DE500000}"/>
    <cellStyle name="Normal 173 5 2" xfId="22826" xr:uid="{00000000-0005-0000-0000-0000DF500000}"/>
    <cellStyle name="Normal 173 5 2 2" xfId="22827" xr:uid="{00000000-0005-0000-0000-0000E0500000}"/>
    <cellStyle name="Normal 173 5 3" xfId="22828" xr:uid="{00000000-0005-0000-0000-0000E1500000}"/>
    <cellStyle name="Normal 173 6" xfId="22829" xr:uid="{00000000-0005-0000-0000-0000E2500000}"/>
    <cellStyle name="Normal 173 6 2" xfId="22830" xr:uid="{00000000-0005-0000-0000-0000E3500000}"/>
    <cellStyle name="Normal 173 6 2 2" xfId="22831" xr:uid="{00000000-0005-0000-0000-0000E4500000}"/>
    <cellStyle name="Normal 173 6 3" xfId="22832" xr:uid="{00000000-0005-0000-0000-0000E5500000}"/>
    <cellStyle name="Normal 173 7" xfId="22833" xr:uid="{00000000-0005-0000-0000-0000E6500000}"/>
    <cellStyle name="Normal 173 7 2" xfId="22834" xr:uid="{00000000-0005-0000-0000-0000E7500000}"/>
    <cellStyle name="Normal 173 8" xfId="22835" xr:uid="{00000000-0005-0000-0000-0000E8500000}"/>
    <cellStyle name="Normal 173 8 2" xfId="22836" xr:uid="{00000000-0005-0000-0000-0000E9500000}"/>
    <cellStyle name="Normal 173 9" xfId="22837" xr:uid="{00000000-0005-0000-0000-0000EA500000}"/>
    <cellStyle name="Normal 174" xfId="22838" xr:uid="{00000000-0005-0000-0000-0000EB500000}"/>
    <cellStyle name="Normal 174 2" xfId="22839" xr:uid="{00000000-0005-0000-0000-0000EC500000}"/>
    <cellStyle name="Normal 174 2 2" xfId="22840" xr:uid="{00000000-0005-0000-0000-0000ED500000}"/>
    <cellStyle name="Normal 174 2 2 2" xfId="22841" xr:uid="{00000000-0005-0000-0000-0000EE500000}"/>
    <cellStyle name="Normal 174 2 2 2 2" xfId="22842" xr:uid="{00000000-0005-0000-0000-0000EF500000}"/>
    <cellStyle name="Normal 174 2 2 3" xfId="22843" xr:uid="{00000000-0005-0000-0000-0000F0500000}"/>
    <cellStyle name="Normal 174 2 3" xfId="22844" xr:uid="{00000000-0005-0000-0000-0000F1500000}"/>
    <cellStyle name="Normal 174 2 3 2" xfId="22845" xr:uid="{00000000-0005-0000-0000-0000F2500000}"/>
    <cellStyle name="Normal 174 2 3 2 2" xfId="22846" xr:uid="{00000000-0005-0000-0000-0000F3500000}"/>
    <cellStyle name="Normal 174 2 3 3" xfId="22847" xr:uid="{00000000-0005-0000-0000-0000F4500000}"/>
    <cellStyle name="Normal 174 2 4" xfId="22848" xr:uid="{00000000-0005-0000-0000-0000F5500000}"/>
    <cellStyle name="Normal 174 2 4 2" xfId="22849" xr:uid="{00000000-0005-0000-0000-0000F6500000}"/>
    <cellStyle name="Normal 174 2 4 2 2" xfId="22850" xr:uid="{00000000-0005-0000-0000-0000F7500000}"/>
    <cellStyle name="Normal 174 2 4 3" xfId="22851" xr:uid="{00000000-0005-0000-0000-0000F8500000}"/>
    <cellStyle name="Normal 174 2 5" xfId="22852" xr:uid="{00000000-0005-0000-0000-0000F9500000}"/>
    <cellStyle name="Normal 174 2 5 2" xfId="22853" xr:uid="{00000000-0005-0000-0000-0000FA500000}"/>
    <cellStyle name="Normal 174 2 6" xfId="22854" xr:uid="{00000000-0005-0000-0000-0000FB500000}"/>
    <cellStyle name="Normal 174 2 6 2" xfId="22855" xr:uid="{00000000-0005-0000-0000-0000FC500000}"/>
    <cellStyle name="Normal 174 2 7" xfId="22856" xr:uid="{00000000-0005-0000-0000-0000FD500000}"/>
    <cellStyle name="Normal 174 3" xfId="22857" xr:uid="{00000000-0005-0000-0000-0000FE500000}"/>
    <cellStyle name="Normal 174 3 2" xfId="22858" xr:uid="{00000000-0005-0000-0000-0000FF500000}"/>
    <cellStyle name="Normal 174 3 2 2" xfId="22859" xr:uid="{00000000-0005-0000-0000-000000510000}"/>
    <cellStyle name="Normal 174 3 2 2 2" xfId="22860" xr:uid="{00000000-0005-0000-0000-000001510000}"/>
    <cellStyle name="Normal 174 3 2 3" xfId="22861" xr:uid="{00000000-0005-0000-0000-000002510000}"/>
    <cellStyle name="Normal 174 3 3" xfId="22862" xr:uid="{00000000-0005-0000-0000-000003510000}"/>
    <cellStyle name="Normal 174 3 3 2" xfId="22863" xr:uid="{00000000-0005-0000-0000-000004510000}"/>
    <cellStyle name="Normal 174 3 3 2 2" xfId="22864" xr:uid="{00000000-0005-0000-0000-000005510000}"/>
    <cellStyle name="Normal 174 3 3 3" xfId="22865" xr:uid="{00000000-0005-0000-0000-000006510000}"/>
    <cellStyle name="Normal 174 3 4" xfId="22866" xr:uid="{00000000-0005-0000-0000-000007510000}"/>
    <cellStyle name="Normal 174 3 4 2" xfId="22867" xr:uid="{00000000-0005-0000-0000-000008510000}"/>
    <cellStyle name="Normal 174 3 4 2 2" xfId="22868" xr:uid="{00000000-0005-0000-0000-000009510000}"/>
    <cellStyle name="Normal 174 3 4 3" xfId="22869" xr:uid="{00000000-0005-0000-0000-00000A510000}"/>
    <cellStyle name="Normal 174 3 5" xfId="22870" xr:uid="{00000000-0005-0000-0000-00000B510000}"/>
    <cellStyle name="Normal 174 3 5 2" xfId="22871" xr:uid="{00000000-0005-0000-0000-00000C510000}"/>
    <cellStyle name="Normal 174 3 6" xfId="22872" xr:uid="{00000000-0005-0000-0000-00000D510000}"/>
    <cellStyle name="Normal 174 4" xfId="22873" xr:uid="{00000000-0005-0000-0000-00000E510000}"/>
    <cellStyle name="Normal 174 4 2" xfId="22874" xr:uid="{00000000-0005-0000-0000-00000F510000}"/>
    <cellStyle name="Normal 174 4 2 2" xfId="22875" xr:uid="{00000000-0005-0000-0000-000010510000}"/>
    <cellStyle name="Normal 174 4 3" xfId="22876" xr:uid="{00000000-0005-0000-0000-000011510000}"/>
    <cellStyle name="Normal 174 5" xfId="22877" xr:uid="{00000000-0005-0000-0000-000012510000}"/>
    <cellStyle name="Normal 174 5 2" xfId="22878" xr:uid="{00000000-0005-0000-0000-000013510000}"/>
    <cellStyle name="Normal 174 5 2 2" xfId="22879" xr:uid="{00000000-0005-0000-0000-000014510000}"/>
    <cellStyle name="Normal 174 5 3" xfId="22880" xr:uid="{00000000-0005-0000-0000-000015510000}"/>
    <cellStyle name="Normal 174 6" xfId="22881" xr:uid="{00000000-0005-0000-0000-000016510000}"/>
    <cellStyle name="Normal 174 6 2" xfId="22882" xr:uid="{00000000-0005-0000-0000-000017510000}"/>
    <cellStyle name="Normal 174 6 2 2" xfId="22883" xr:uid="{00000000-0005-0000-0000-000018510000}"/>
    <cellStyle name="Normal 174 6 3" xfId="22884" xr:uid="{00000000-0005-0000-0000-000019510000}"/>
    <cellStyle name="Normal 174 7" xfId="22885" xr:uid="{00000000-0005-0000-0000-00001A510000}"/>
    <cellStyle name="Normal 174 7 2" xfId="22886" xr:uid="{00000000-0005-0000-0000-00001B510000}"/>
    <cellStyle name="Normal 174 8" xfId="22887" xr:uid="{00000000-0005-0000-0000-00001C510000}"/>
    <cellStyle name="Normal 174 8 2" xfId="22888" xr:uid="{00000000-0005-0000-0000-00001D510000}"/>
    <cellStyle name="Normal 174 9" xfId="22889" xr:uid="{00000000-0005-0000-0000-00001E510000}"/>
    <cellStyle name="Normal 174 9 2" xfId="22890" xr:uid="{00000000-0005-0000-0000-00001F510000}"/>
    <cellStyle name="Normal 175" xfId="22891" xr:uid="{00000000-0005-0000-0000-000020510000}"/>
    <cellStyle name="Normal 175 2" xfId="22892" xr:uid="{00000000-0005-0000-0000-000021510000}"/>
    <cellStyle name="Normal 175 2 2" xfId="22893" xr:uid="{00000000-0005-0000-0000-000022510000}"/>
    <cellStyle name="Normal 175 2 2 2" xfId="22894" xr:uid="{00000000-0005-0000-0000-000023510000}"/>
    <cellStyle name="Normal 175 2 2 2 2" xfId="22895" xr:uid="{00000000-0005-0000-0000-000024510000}"/>
    <cellStyle name="Normal 175 2 2 3" xfId="22896" xr:uid="{00000000-0005-0000-0000-000025510000}"/>
    <cellStyle name="Normal 175 2 3" xfId="22897" xr:uid="{00000000-0005-0000-0000-000026510000}"/>
    <cellStyle name="Normal 175 2 3 2" xfId="22898" xr:uid="{00000000-0005-0000-0000-000027510000}"/>
    <cellStyle name="Normal 175 2 3 2 2" xfId="22899" xr:uid="{00000000-0005-0000-0000-000028510000}"/>
    <cellStyle name="Normal 175 2 3 3" xfId="22900" xr:uid="{00000000-0005-0000-0000-000029510000}"/>
    <cellStyle name="Normal 175 2 4" xfId="22901" xr:uid="{00000000-0005-0000-0000-00002A510000}"/>
    <cellStyle name="Normal 175 2 4 2" xfId="22902" xr:uid="{00000000-0005-0000-0000-00002B510000}"/>
    <cellStyle name="Normal 175 2 4 2 2" xfId="22903" xr:uid="{00000000-0005-0000-0000-00002C510000}"/>
    <cellStyle name="Normal 175 2 4 3" xfId="22904" xr:uid="{00000000-0005-0000-0000-00002D510000}"/>
    <cellStyle name="Normal 175 2 5" xfId="22905" xr:uid="{00000000-0005-0000-0000-00002E510000}"/>
    <cellStyle name="Normal 175 2 5 2" xfId="22906" xr:uid="{00000000-0005-0000-0000-00002F510000}"/>
    <cellStyle name="Normal 175 2 6" xfId="22907" xr:uid="{00000000-0005-0000-0000-000030510000}"/>
    <cellStyle name="Normal 175 2 6 2" xfId="22908" xr:uid="{00000000-0005-0000-0000-000031510000}"/>
    <cellStyle name="Normal 175 2 7" xfId="22909" xr:uid="{00000000-0005-0000-0000-000032510000}"/>
    <cellStyle name="Normal 175 3" xfId="22910" xr:uid="{00000000-0005-0000-0000-000033510000}"/>
    <cellStyle name="Normal 175 3 2" xfId="22911" xr:uid="{00000000-0005-0000-0000-000034510000}"/>
    <cellStyle name="Normal 175 3 2 2" xfId="22912" xr:uid="{00000000-0005-0000-0000-000035510000}"/>
    <cellStyle name="Normal 175 3 2 2 2" xfId="22913" xr:uid="{00000000-0005-0000-0000-000036510000}"/>
    <cellStyle name="Normal 175 3 2 3" xfId="22914" xr:uid="{00000000-0005-0000-0000-000037510000}"/>
    <cellStyle name="Normal 175 3 3" xfId="22915" xr:uid="{00000000-0005-0000-0000-000038510000}"/>
    <cellStyle name="Normal 175 3 3 2" xfId="22916" xr:uid="{00000000-0005-0000-0000-000039510000}"/>
    <cellStyle name="Normal 175 3 3 2 2" xfId="22917" xr:uid="{00000000-0005-0000-0000-00003A510000}"/>
    <cellStyle name="Normal 175 3 3 3" xfId="22918" xr:uid="{00000000-0005-0000-0000-00003B510000}"/>
    <cellStyle name="Normal 175 3 4" xfId="22919" xr:uid="{00000000-0005-0000-0000-00003C510000}"/>
    <cellStyle name="Normal 175 3 4 2" xfId="22920" xr:uid="{00000000-0005-0000-0000-00003D510000}"/>
    <cellStyle name="Normal 175 3 4 2 2" xfId="22921" xr:uid="{00000000-0005-0000-0000-00003E510000}"/>
    <cellStyle name="Normal 175 3 4 3" xfId="22922" xr:uid="{00000000-0005-0000-0000-00003F510000}"/>
    <cellStyle name="Normal 175 3 5" xfId="22923" xr:uid="{00000000-0005-0000-0000-000040510000}"/>
    <cellStyle name="Normal 175 3 5 2" xfId="22924" xr:uid="{00000000-0005-0000-0000-000041510000}"/>
    <cellStyle name="Normal 175 3 6" xfId="22925" xr:uid="{00000000-0005-0000-0000-000042510000}"/>
    <cellStyle name="Normal 175 4" xfId="22926" xr:uid="{00000000-0005-0000-0000-000043510000}"/>
    <cellStyle name="Normal 175 4 2" xfId="22927" xr:uid="{00000000-0005-0000-0000-000044510000}"/>
    <cellStyle name="Normal 175 4 2 2" xfId="22928" xr:uid="{00000000-0005-0000-0000-000045510000}"/>
    <cellStyle name="Normal 175 4 3" xfId="22929" xr:uid="{00000000-0005-0000-0000-000046510000}"/>
    <cellStyle name="Normal 175 5" xfId="22930" xr:uid="{00000000-0005-0000-0000-000047510000}"/>
    <cellStyle name="Normal 175 5 2" xfId="22931" xr:uid="{00000000-0005-0000-0000-000048510000}"/>
    <cellStyle name="Normal 175 5 2 2" xfId="22932" xr:uid="{00000000-0005-0000-0000-000049510000}"/>
    <cellStyle name="Normal 175 5 3" xfId="22933" xr:uid="{00000000-0005-0000-0000-00004A510000}"/>
    <cellStyle name="Normal 175 6" xfId="22934" xr:uid="{00000000-0005-0000-0000-00004B510000}"/>
    <cellStyle name="Normal 175 6 2" xfId="22935" xr:uid="{00000000-0005-0000-0000-00004C510000}"/>
    <cellStyle name="Normal 175 6 2 2" xfId="22936" xr:uid="{00000000-0005-0000-0000-00004D510000}"/>
    <cellStyle name="Normal 175 6 3" xfId="22937" xr:uid="{00000000-0005-0000-0000-00004E510000}"/>
    <cellStyle name="Normal 175 7" xfId="22938" xr:uid="{00000000-0005-0000-0000-00004F510000}"/>
    <cellStyle name="Normal 175 7 2" xfId="22939" xr:uid="{00000000-0005-0000-0000-000050510000}"/>
    <cellStyle name="Normal 175 8" xfId="22940" xr:uid="{00000000-0005-0000-0000-000051510000}"/>
    <cellStyle name="Normal 175 8 2" xfId="22941" xr:uid="{00000000-0005-0000-0000-000052510000}"/>
    <cellStyle name="Normal 175 9" xfId="22942" xr:uid="{00000000-0005-0000-0000-000053510000}"/>
    <cellStyle name="Normal 176" xfId="22943" xr:uid="{00000000-0005-0000-0000-000054510000}"/>
    <cellStyle name="Normal 176 2" xfId="22944" xr:uid="{00000000-0005-0000-0000-000055510000}"/>
    <cellStyle name="Normal 176 2 2" xfId="22945" xr:uid="{00000000-0005-0000-0000-000056510000}"/>
    <cellStyle name="Normal 176 2 2 2" xfId="22946" xr:uid="{00000000-0005-0000-0000-000057510000}"/>
    <cellStyle name="Normal 176 2 2 2 2" xfId="22947" xr:uid="{00000000-0005-0000-0000-000058510000}"/>
    <cellStyle name="Normal 176 2 2 3" xfId="22948" xr:uid="{00000000-0005-0000-0000-000059510000}"/>
    <cellStyle name="Normal 176 2 3" xfId="22949" xr:uid="{00000000-0005-0000-0000-00005A510000}"/>
    <cellStyle name="Normal 176 2 3 2" xfId="22950" xr:uid="{00000000-0005-0000-0000-00005B510000}"/>
    <cellStyle name="Normal 176 2 3 2 2" xfId="22951" xr:uid="{00000000-0005-0000-0000-00005C510000}"/>
    <cellStyle name="Normal 176 2 3 3" xfId="22952" xr:uid="{00000000-0005-0000-0000-00005D510000}"/>
    <cellStyle name="Normal 176 2 4" xfId="22953" xr:uid="{00000000-0005-0000-0000-00005E510000}"/>
    <cellStyle name="Normal 176 2 4 2" xfId="22954" xr:uid="{00000000-0005-0000-0000-00005F510000}"/>
    <cellStyle name="Normal 176 2 4 2 2" xfId="22955" xr:uid="{00000000-0005-0000-0000-000060510000}"/>
    <cellStyle name="Normal 176 2 4 3" xfId="22956" xr:uid="{00000000-0005-0000-0000-000061510000}"/>
    <cellStyle name="Normal 176 2 5" xfId="22957" xr:uid="{00000000-0005-0000-0000-000062510000}"/>
    <cellStyle name="Normal 176 2 5 2" xfId="22958" xr:uid="{00000000-0005-0000-0000-000063510000}"/>
    <cellStyle name="Normal 176 2 6" xfId="22959" xr:uid="{00000000-0005-0000-0000-000064510000}"/>
    <cellStyle name="Normal 176 2 6 2" xfId="22960" xr:uid="{00000000-0005-0000-0000-000065510000}"/>
    <cellStyle name="Normal 176 2 7" xfId="22961" xr:uid="{00000000-0005-0000-0000-000066510000}"/>
    <cellStyle name="Normal 176 3" xfId="22962" xr:uid="{00000000-0005-0000-0000-000067510000}"/>
    <cellStyle name="Normal 176 3 2" xfId="22963" xr:uid="{00000000-0005-0000-0000-000068510000}"/>
    <cellStyle name="Normal 176 3 2 2" xfId="22964" xr:uid="{00000000-0005-0000-0000-000069510000}"/>
    <cellStyle name="Normal 176 3 2 2 2" xfId="22965" xr:uid="{00000000-0005-0000-0000-00006A510000}"/>
    <cellStyle name="Normal 176 3 2 3" xfId="22966" xr:uid="{00000000-0005-0000-0000-00006B510000}"/>
    <cellStyle name="Normal 176 3 3" xfId="22967" xr:uid="{00000000-0005-0000-0000-00006C510000}"/>
    <cellStyle name="Normal 176 3 3 2" xfId="22968" xr:uid="{00000000-0005-0000-0000-00006D510000}"/>
    <cellStyle name="Normal 176 3 3 2 2" xfId="22969" xr:uid="{00000000-0005-0000-0000-00006E510000}"/>
    <cellStyle name="Normal 176 3 3 3" xfId="22970" xr:uid="{00000000-0005-0000-0000-00006F510000}"/>
    <cellStyle name="Normal 176 3 4" xfId="22971" xr:uid="{00000000-0005-0000-0000-000070510000}"/>
    <cellStyle name="Normal 176 3 4 2" xfId="22972" xr:uid="{00000000-0005-0000-0000-000071510000}"/>
    <cellStyle name="Normal 176 3 4 2 2" xfId="22973" xr:uid="{00000000-0005-0000-0000-000072510000}"/>
    <cellStyle name="Normal 176 3 4 3" xfId="22974" xr:uid="{00000000-0005-0000-0000-000073510000}"/>
    <cellStyle name="Normal 176 3 5" xfId="22975" xr:uid="{00000000-0005-0000-0000-000074510000}"/>
    <cellStyle name="Normal 176 3 5 2" xfId="22976" xr:uid="{00000000-0005-0000-0000-000075510000}"/>
    <cellStyle name="Normal 176 3 6" xfId="22977" xr:uid="{00000000-0005-0000-0000-000076510000}"/>
    <cellStyle name="Normal 176 4" xfId="22978" xr:uid="{00000000-0005-0000-0000-000077510000}"/>
    <cellStyle name="Normal 176 4 2" xfId="22979" xr:uid="{00000000-0005-0000-0000-000078510000}"/>
    <cellStyle name="Normal 176 4 2 2" xfId="22980" xr:uid="{00000000-0005-0000-0000-000079510000}"/>
    <cellStyle name="Normal 176 4 3" xfId="22981" xr:uid="{00000000-0005-0000-0000-00007A510000}"/>
    <cellStyle name="Normal 176 5" xfId="22982" xr:uid="{00000000-0005-0000-0000-00007B510000}"/>
    <cellStyle name="Normal 176 5 2" xfId="22983" xr:uid="{00000000-0005-0000-0000-00007C510000}"/>
    <cellStyle name="Normal 176 5 2 2" xfId="22984" xr:uid="{00000000-0005-0000-0000-00007D510000}"/>
    <cellStyle name="Normal 176 5 3" xfId="22985" xr:uid="{00000000-0005-0000-0000-00007E510000}"/>
    <cellStyle name="Normal 176 6" xfId="22986" xr:uid="{00000000-0005-0000-0000-00007F510000}"/>
    <cellStyle name="Normal 176 6 2" xfId="22987" xr:uid="{00000000-0005-0000-0000-000080510000}"/>
    <cellStyle name="Normal 176 6 2 2" xfId="22988" xr:uid="{00000000-0005-0000-0000-000081510000}"/>
    <cellStyle name="Normal 176 6 3" xfId="22989" xr:uid="{00000000-0005-0000-0000-000082510000}"/>
    <cellStyle name="Normal 176 7" xfId="22990" xr:uid="{00000000-0005-0000-0000-000083510000}"/>
    <cellStyle name="Normal 176 7 2" xfId="22991" xr:uid="{00000000-0005-0000-0000-000084510000}"/>
    <cellStyle name="Normal 176 8" xfId="22992" xr:uid="{00000000-0005-0000-0000-000085510000}"/>
    <cellStyle name="Normal 176 8 2" xfId="22993" xr:uid="{00000000-0005-0000-0000-000086510000}"/>
    <cellStyle name="Normal 176 9" xfId="22994" xr:uid="{00000000-0005-0000-0000-000087510000}"/>
    <cellStyle name="Normal 176 9 2" xfId="22995" xr:uid="{00000000-0005-0000-0000-000088510000}"/>
    <cellStyle name="Normal 177" xfId="22996" xr:uid="{00000000-0005-0000-0000-000089510000}"/>
    <cellStyle name="Normal 177 2" xfId="22997" xr:uid="{00000000-0005-0000-0000-00008A510000}"/>
    <cellStyle name="Normal 177 2 2" xfId="22998" xr:uid="{00000000-0005-0000-0000-00008B510000}"/>
    <cellStyle name="Normal 177 2 2 2" xfId="22999" xr:uid="{00000000-0005-0000-0000-00008C510000}"/>
    <cellStyle name="Normal 177 2 2 2 2" xfId="23000" xr:uid="{00000000-0005-0000-0000-00008D510000}"/>
    <cellStyle name="Normal 177 2 2 3" xfId="23001" xr:uid="{00000000-0005-0000-0000-00008E510000}"/>
    <cellStyle name="Normal 177 2 3" xfId="23002" xr:uid="{00000000-0005-0000-0000-00008F510000}"/>
    <cellStyle name="Normal 177 2 3 2" xfId="23003" xr:uid="{00000000-0005-0000-0000-000090510000}"/>
    <cellStyle name="Normal 177 2 3 2 2" xfId="23004" xr:uid="{00000000-0005-0000-0000-000091510000}"/>
    <cellStyle name="Normal 177 2 3 3" xfId="23005" xr:uid="{00000000-0005-0000-0000-000092510000}"/>
    <cellStyle name="Normal 177 2 4" xfId="23006" xr:uid="{00000000-0005-0000-0000-000093510000}"/>
    <cellStyle name="Normal 177 2 4 2" xfId="23007" xr:uid="{00000000-0005-0000-0000-000094510000}"/>
    <cellStyle name="Normal 177 2 4 2 2" xfId="23008" xr:uid="{00000000-0005-0000-0000-000095510000}"/>
    <cellStyle name="Normal 177 2 4 3" xfId="23009" xr:uid="{00000000-0005-0000-0000-000096510000}"/>
    <cellStyle name="Normal 177 2 5" xfId="23010" xr:uid="{00000000-0005-0000-0000-000097510000}"/>
    <cellStyle name="Normal 177 2 5 2" xfId="23011" xr:uid="{00000000-0005-0000-0000-000098510000}"/>
    <cellStyle name="Normal 177 2 6" xfId="23012" xr:uid="{00000000-0005-0000-0000-000099510000}"/>
    <cellStyle name="Normal 177 2 6 2" xfId="23013" xr:uid="{00000000-0005-0000-0000-00009A510000}"/>
    <cellStyle name="Normal 177 2 7" xfId="23014" xr:uid="{00000000-0005-0000-0000-00009B510000}"/>
    <cellStyle name="Normal 177 3" xfId="23015" xr:uid="{00000000-0005-0000-0000-00009C510000}"/>
    <cellStyle name="Normal 177 3 2" xfId="23016" xr:uid="{00000000-0005-0000-0000-00009D510000}"/>
    <cellStyle name="Normal 177 3 2 2" xfId="23017" xr:uid="{00000000-0005-0000-0000-00009E510000}"/>
    <cellStyle name="Normal 177 3 2 2 2" xfId="23018" xr:uid="{00000000-0005-0000-0000-00009F510000}"/>
    <cellStyle name="Normal 177 3 2 3" xfId="23019" xr:uid="{00000000-0005-0000-0000-0000A0510000}"/>
    <cellStyle name="Normal 177 3 3" xfId="23020" xr:uid="{00000000-0005-0000-0000-0000A1510000}"/>
    <cellStyle name="Normal 177 3 3 2" xfId="23021" xr:uid="{00000000-0005-0000-0000-0000A2510000}"/>
    <cellStyle name="Normal 177 3 3 2 2" xfId="23022" xr:uid="{00000000-0005-0000-0000-0000A3510000}"/>
    <cellStyle name="Normal 177 3 3 3" xfId="23023" xr:uid="{00000000-0005-0000-0000-0000A4510000}"/>
    <cellStyle name="Normal 177 3 4" xfId="23024" xr:uid="{00000000-0005-0000-0000-0000A5510000}"/>
    <cellStyle name="Normal 177 3 4 2" xfId="23025" xr:uid="{00000000-0005-0000-0000-0000A6510000}"/>
    <cellStyle name="Normal 177 3 4 2 2" xfId="23026" xr:uid="{00000000-0005-0000-0000-0000A7510000}"/>
    <cellStyle name="Normal 177 3 4 3" xfId="23027" xr:uid="{00000000-0005-0000-0000-0000A8510000}"/>
    <cellStyle name="Normal 177 3 5" xfId="23028" xr:uid="{00000000-0005-0000-0000-0000A9510000}"/>
    <cellStyle name="Normal 177 3 5 2" xfId="23029" xr:uid="{00000000-0005-0000-0000-0000AA510000}"/>
    <cellStyle name="Normal 177 3 6" xfId="23030" xr:uid="{00000000-0005-0000-0000-0000AB510000}"/>
    <cellStyle name="Normal 177 4" xfId="23031" xr:uid="{00000000-0005-0000-0000-0000AC510000}"/>
    <cellStyle name="Normal 177 4 2" xfId="23032" xr:uid="{00000000-0005-0000-0000-0000AD510000}"/>
    <cellStyle name="Normal 177 4 2 2" xfId="23033" xr:uid="{00000000-0005-0000-0000-0000AE510000}"/>
    <cellStyle name="Normal 177 4 3" xfId="23034" xr:uid="{00000000-0005-0000-0000-0000AF510000}"/>
    <cellStyle name="Normal 177 5" xfId="23035" xr:uid="{00000000-0005-0000-0000-0000B0510000}"/>
    <cellStyle name="Normal 177 5 2" xfId="23036" xr:uid="{00000000-0005-0000-0000-0000B1510000}"/>
    <cellStyle name="Normal 177 5 2 2" xfId="23037" xr:uid="{00000000-0005-0000-0000-0000B2510000}"/>
    <cellStyle name="Normal 177 5 3" xfId="23038" xr:uid="{00000000-0005-0000-0000-0000B3510000}"/>
    <cellStyle name="Normal 177 6" xfId="23039" xr:uid="{00000000-0005-0000-0000-0000B4510000}"/>
    <cellStyle name="Normal 177 6 2" xfId="23040" xr:uid="{00000000-0005-0000-0000-0000B5510000}"/>
    <cellStyle name="Normal 177 6 2 2" xfId="23041" xr:uid="{00000000-0005-0000-0000-0000B6510000}"/>
    <cellStyle name="Normal 177 6 3" xfId="23042" xr:uid="{00000000-0005-0000-0000-0000B7510000}"/>
    <cellStyle name="Normal 177 7" xfId="23043" xr:uid="{00000000-0005-0000-0000-0000B8510000}"/>
    <cellStyle name="Normal 177 7 2" xfId="23044" xr:uid="{00000000-0005-0000-0000-0000B9510000}"/>
    <cellStyle name="Normal 177 8" xfId="23045" xr:uid="{00000000-0005-0000-0000-0000BA510000}"/>
    <cellStyle name="Normal 177 8 2" xfId="23046" xr:uid="{00000000-0005-0000-0000-0000BB510000}"/>
    <cellStyle name="Normal 177 9" xfId="23047" xr:uid="{00000000-0005-0000-0000-0000BC510000}"/>
    <cellStyle name="Normal 178" xfId="23048" xr:uid="{00000000-0005-0000-0000-0000BD510000}"/>
    <cellStyle name="Normal 178 2" xfId="23049" xr:uid="{00000000-0005-0000-0000-0000BE510000}"/>
    <cellStyle name="Normal 179" xfId="23050" xr:uid="{00000000-0005-0000-0000-0000BF510000}"/>
    <cellStyle name="Normal 18" xfId="1029" xr:uid="{00000000-0005-0000-0000-0000C0510000}"/>
    <cellStyle name="Normal 18 10" xfId="23051" xr:uid="{00000000-0005-0000-0000-0000C1510000}"/>
    <cellStyle name="Normal 18 10 2" xfId="23052" xr:uid="{00000000-0005-0000-0000-0000C2510000}"/>
    <cellStyle name="Normal 18 10 2 2" xfId="23053" xr:uid="{00000000-0005-0000-0000-0000C3510000}"/>
    <cellStyle name="Normal 18 10 3" xfId="23054" xr:uid="{00000000-0005-0000-0000-0000C4510000}"/>
    <cellStyle name="Normal 18 11" xfId="23055" xr:uid="{00000000-0005-0000-0000-0000C5510000}"/>
    <cellStyle name="Normal 18 11 2" xfId="23056" xr:uid="{00000000-0005-0000-0000-0000C6510000}"/>
    <cellStyle name="Normal 18 12" xfId="23057" xr:uid="{00000000-0005-0000-0000-0000C7510000}"/>
    <cellStyle name="Normal 18 12 2" xfId="23058" xr:uid="{00000000-0005-0000-0000-0000C8510000}"/>
    <cellStyle name="Normal 18 13" xfId="23059" xr:uid="{00000000-0005-0000-0000-0000C9510000}"/>
    <cellStyle name="Normal 18 14" xfId="23060" xr:uid="{00000000-0005-0000-0000-0000CA510000}"/>
    <cellStyle name="Normal 18 14 2" xfId="23061" xr:uid="{00000000-0005-0000-0000-0000CB510000}"/>
    <cellStyle name="Normal 18 15" xfId="23062" xr:uid="{00000000-0005-0000-0000-0000CC510000}"/>
    <cellStyle name="Normal 18 15 2" xfId="23063" xr:uid="{00000000-0005-0000-0000-0000CD510000}"/>
    <cellStyle name="Normal 18 16" xfId="23064" xr:uid="{00000000-0005-0000-0000-0000CE510000}"/>
    <cellStyle name="Normal 18 2" xfId="23065" xr:uid="{00000000-0005-0000-0000-0000CF510000}"/>
    <cellStyle name="Normal 18 2 10" xfId="23066" xr:uid="{00000000-0005-0000-0000-0000D0510000}"/>
    <cellStyle name="Normal 18 2 10 2" xfId="23067" xr:uid="{00000000-0005-0000-0000-0000D1510000}"/>
    <cellStyle name="Normal 18 2 11" xfId="23068" xr:uid="{00000000-0005-0000-0000-0000D2510000}"/>
    <cellStyle name="Normal 18 2 11 2" xfId="23069" xr:uid="{00000000-0005-0000-0000-0000D3510000}"/>
    <cellStyle name="Normal 18 2 12" xfId="23070" xr:uid="{00000000-0005-0000-0000-0000D4510000}"/>
    <cellStyle name="Normal 18 2 12 2" xfId="23071" xr:uid="{00000000-0005-0000-0000-0000D5510000}"/>
    <cellStyle name="Normal 18 2 13" xfId="23072" xr:uid="{00000000-0005-0000-0000-0000D6510000}"/>
    <cellStyle name="Normal 18 2 13 2" xfId="23073" xr:uid="{00000000-0005-0000-0000-0000D7510000}"/>
    <cellStyle name="Normal 18 2 14" xfId="23074" xr:uid="{00000000-0005-0000-0000-0000D8510000}"/>
    <cellStyle name="Normal 18 2 15" xfId="55443" xr:uid="{00000000-0005-0000-0000-0000D9510000}"/>
    <cellStyle name="Normal 18 2 2" xfId="23075" xr:uid="{00000000-0005-0000-0000-0000DA510000}"/>
    <cellStyle name="Normal 18 2 2 10" xfId="23076" xr:uid="{00000000-0005-0000-0000-0000DB510000}"/>
    <cellStyle name="Normal 18 2 2 10 2" xfId="23077" xr:uid="{00000000-0005-0000-0000-0000DC510000}"/>
    <cellStyle name="Normal 18 2 2 11" xfId="23078" xr:uid="{00000000-0005-0000-0000-0000DD510000}"/>
    <cellStyle name="Normal 18 2 2 12" xfId="55444" xr:uid="{00000000-0005-0000-0000-0000DE510000}"/>
    <cellStyle name="Normal 18 2 2 2" xfId="23079" xr:uid="{00000000-0005-0000-0000-0000DF510000}"/>
    <cellStyle name="Normal 18 2 2 2 2" xfId="23080" xr:uid="{00000000-0005-0000-0000-0000E0510000}"/>
    <cellStyle name="Normal 18 2 2 2 2 2" xfId="23081" xr:uid="{00000000-0005-0000-0000-0000E1510000}"/>
    <cellStyle name="Normal 18 2 2 2 2 2 2" xfId="23082" xr:uid="{00000000-0005-0000-0000-0000E2510000}"/>
    <cellStyle name="Normal 18 2 2 2 2 3" xfId="23083" xr:uid="{00000000-0005-0000-0000-0000E3510000}"/>
    <cellStyle name="Normal 18 2 2 2 3" xfId="23084" xr:uid="{00000000-0005-0000-0000-0000E4510000}"/>
    <cellStyle name="Normal 18 2 2 2 3 2" xfId="23085" xr:uid="{00000000-0005-0000-0000-0000E5510000}"/>
    <cellStyle name="Normal 18 2 2 2 3 2 2" xfId="23086" xr:uid="{00000000-0005-0000-0000-0000E6510000}"/>
    <cellStyle name="Normal 18 2 2 2 3 3" xfId="23087" xr:uid="{00000000-0005-0000-0000-0000E7510000}"/>
    <cellStyle name="Normal 18 2 2 2 4" xfId="23088" xr:uid="{00000000-0005-0000-0000-0000E8510000}"/>
    <cellStyle name="Normal 18 2 2 2 4 2" xfId="23089" xr:uid="{00000000-0005-0000-0000-0000E9510000}"/>
    <cellStyle name="Normal 18 2 2 2 4 2 2" xfId="23090" xr:uid="{00000000-0005-0000-0000-0000EA510000}"/>
    <cellStyle name="Normal 18 2 2 2 4 3" xfId="23091" xr:uid="{00000000-0005-0000-0000-0000EB510000}"/>
    <cellStyle name="Normal 18 2 2 2 5" xfId="23092" xr:uid="{00000000-0005-0000-0000-0000EC510000}"/>
    <cellStyle name="Normal 18 2 2 2 5 2" xfId="23093" xr:uid="{00000000-0005-0000-0000-0000ED510000}"/>
    <cellStyle name="Normal 18 2 2 2 6" xfId="23094" xr:uid="{00000000-0005-0000-0000-0000EE510000}"/>
    <cellStyle name="Normal 18 2 2 2 6 2" xfId="23095" xr:uid="{00000000-0005-0000-0000-0000EF510000}"/>
    <cellStyle name="Normal 18 2 2 2 7" xfId="23096" xr:uid="{00000000-0005-0000-0000-0000F0510000}"/>
    <cellStyle name="Normal 18 2 2 2 8" xfId="55445" xr:uid="{00000000-0005-0000-0000-0000F1510000}"/>
    <cellStyle name="Normal 18 2 2 3" xfId="23097" xr:uid="{00000000-0005-0000-0000-0000F2510000}"/>
    <cellStyle name="Normal 18 2 2 3 2" xfId="23098" xr:uid="{00000000-0005-0000-0000-0000F3510000}"/>
    <cellStyle name="Normal 18 2 2 3 2 2" xfId="23099" xr:uid="{00000000-0005-0000-0000-0000F4510000}"/>
    <cellStyle name="Normal 18 2 2 3 2 2 2" xfId="23100" xr:uid="{00000000-0005-0000-0000-0000F5510000}"/>
    <cellStyle name="Normal 18 2 2 3 2 3" xfId="23101" xr:uid="{00000000-0005-0000-0000-0000F6510000}"/>
    <cellStyle name="Normal 18 2 2 3 2 4" xfId="55447" xr:uid="{00000000-0005-0000-0000-0000F7510000}"/>
    <cellStyle name="Normal 18 2 2 3 3" xfId="23102" xr:uid="{00000000-0005-0000-0000-0000F8510000}"/>
    <cellStyle name="Normal 18 2 2 3 3 2" xfId="23103" xr:uid="{00000000-0005-0000-0000-0000F9510000}"/>
    <cellStyle name="Normal 18 2 2 3 3 2 2" xfId="23104" xr:uid="{00000000-0005-0000-0000-0000FA510000}"/>
    <cellStyle name="Normal 18 2 2 3 3 3" xfId="23105" xr:uid="{00000000-0005-0000-0000-0000FB510000}"/>
    <cellStyle name="Normal 18 2 2 3 4" xfId="23106" xr:uid="{00000000-0005-0000-0000-0000FC510000}"/>
    <cellStyle name="Normal 18 2 2 3 4 2" xfId="23107" xr:uid="{00000000-0005-0000-0000-0000FD510000}"/>
    <cellStyle name="Normal 18 2 2 3 4 2 2" xfId="23108" xr:uid="{00000000-0005-0000-0000-0000FE510000}"/>
    <cellStyle name="Normal 18 2 2 3 4 3" xfId="23109" xr:uid="{00000000-0005-0000-0000-0000FF510000}"/>
    <cellStyle name="Normal 18 2 2 3 5" xfId="23110" xr:uid="{00000000-0005-0000-0000-000000520000}"/>
    <cellStyle name="Normal 18 2 2 3 5 2" xfId="23111" xr:uid="{00000000-0005-0000-0000-000001520000}"/>
    <cellStyle name="Normal 18 2 2 3 6" xfId="23112" xr:uid="{00000000-0005-0000-0000-000002520000}"/>
    <cellStyle name="Normal 18 2 2 3 7" xfId="55446" xr:uid="{00000000-0005-0000-0000-000003520000}"/>
    <cellStyle name="Normal 18 2 2 4" xfId="23113" xr:uid="{00000000-0005-0000-0000-000004520000}"/>
    <cellStyle name="Normal 18 2 2 4 2" xfId="23114" xr:uid="{00000000-0005-0000-0000-000005520000}"/>
    <cellStyle name="Normal 18 2 2 4 2 2" xfId="23115" xr:uid="{00000000-0005-0000-0000-000006520000}"/>
    <cellStyle name="Normal 18 2 2 4 3" xfId="23116" xr:uid="{00000000-0005-0000-0000-000007520000}"/>
    <cellStyle name="Normal 18 2 2 5" xfId="23117" xr:uid="{00000000-0005-0000-0000-000008520000}"/>
    <cellStyle name="Normal 18 2 2 5 2" xfId="23118" xr:uid="{00000000-0005-0000-0000-000009520000}"/>
    <cellStyle name="Normal 18 2 2 5 2 2" xfId="23119" xr:uid="{00000000-0005-0000-0000-00000A520000}"/>
    <cellStyle name="Normal 18 2 2 5 3" xfId="23120" xr:uid="{00000000-0005-0000-0000-00000B520000}"/>
    <cellStyle name="Normal 18 2 2 6" xfId="23121" xr:uid="{00000000-0005-0000-0000-00000C520000}"/>
    <cellStyle name="Normal 18 2 2 6 2" xfId="23122" xr:uid="{00000000-0005-0000-0000-00000D520000}"/>
    <cellStyle name="Normal 18 2 2 6 2 2" xfId="23123" xr:uid="{00000000-0005-0000-0000-00000E520000}"/>
    <cellStyle name="Normal 18 2 2 6 3" xfId="23124" xr:uid="{00000000-0005-0000-0000-00000F520000}"/>
    <cellStyle name="Normal 18 2 2 7" xfId="23125" xr:uid="{00000000-0005-0000-0000-000010520000}"/>
    <cellStyle name="Normal 18 2 2 7 2" xfId="23126" xr:uid="{00000000-0005-0000-0000-000011520000}"/>
    <cellStyle name="Normal 18 2 2 8" xfId="23127" xr:uid="{00000000-0005-0000-0000-000012520000}"/>
    <cellStyle name="Normal 18 2 2 8 2" xfId="23128" xr:uid="{00000000-0005-0000-0000-000013520000}"/>
    <cellStyle name="Normal 18 2 2 9" xfId="23129" xr:uid="{00000000-0005-0000-0000-000014520000}"/>
    <cellStyle name="Normal 18 2 2 9 2" xfId="23130" xr:uid="{00000000-0005-0000-0000-000015520000}"/>
    <cellStyle name="Normal 18 2 3" xfId="23131" xr:uid="{00000000-0005-0000-0000-000016520000}"/>
    <cellStyle name="Normal 18 2 3 10" xfId="23132" xr:uid="{00000000-0005-0000-0000-000017520000}"/>
    <cellStyle name="Normal 18 2 3 10 2" xfId="23133" xr:uid="{00000000-0005-0000-0000-000018520000}"/>
    <cellStyle name="Normal 18 2 3 11" xfId="23134" xr:uid="{00000000-0005-0000-0000-000019520000}"/>
    <cellStyle name="Normal 18 2 3 2" xfId="23135" xr:uid="{00000000-0005-0000-0000-00001A520000}"/>
    <cellStyle name="Normal 18 2 3 2 2" xfId="23136" xr:uid="{00000000-0005-0000-0000-00001B520000}"/>
    <cellStyle name="Normal 18 2 3 2 2 2" xfId="23137" xr:uid="{00000000-0005-0000-0000-00001C520000}"/>
    <cellStyle name="Normal 18 2 3 2 2 2 2" xfId="23138" xr:uid="{00000000-0005-0000-0000-00001D520000}"/>
    <cellStyle name="Normal 18 2 3 2 2 3" xfId="23139" xr:uid="{00000000-0005-0000-0000-00001E520000}"/>
    <cellStyle name="Normal 18 2 3 2 3" xfId="23140" xr:uid="{00000000-0005-0000-0000-00001F520000}"/>
    <cellStyle name="Normal 18 2 3 2 3 2" xfId="23141" xr:uid="{00000000-0005-0000-0000-000020520000}"/>
    <cellStyle name="Normal 18 2 3 2 3 2 2" xfId="23142" xr:uid="{00000000-0005-0000-0000-000021520000}"/>
    <cellStyle name="Normal 18 2 3 2 3 3" xfId="23143" xr:uid="{00000000-0005-0000-0000-000022520000}"/>
    <cellStyle name="Normal 18 2 3 2 4" xfId="23144" xr:uid="{00000000-0005-0000-0000-000023520000}"/>
    <cellStyle name="Normal 18 2 3 2 4 2" xfId="23145" xr:uid="{00000000-0005-0000-0000-000024520000}"/>
    <cellStyle name="Normal 18 2 3 2 4 2 2" xfId="23146" xr:uid="{00000000-0005-0000-0000-000025520000}"/>
    <cellStyle name="Normal 18 2 3 2 4 3" xfId="23147" xr:uid="{00000000-0005-0000-0000-000026520000}"/>
    <cellStyle name="Normal 18 2 3 2 5" xfId="23148" xr:uid="{00000000-0005-0000-0000-000027520000}"/>
    <cellStyle name="Normal 18 2 3 2 5 2" xfId="23149" xr:uid="{00000000-0005-0000-0000-000028520000}"/>
    <cellStyle name="Normal 18 2 3 2 6" xfId="23150" xr:uid="{00000000-0005-0000-0000-000029520000}"/>
    <cellStyle name="Normal 18 2 3 2 6 2" xfId="23151" xr:uid="{00000000-0005-0000-0000-00002A520000}"/>
    <cellStyle name="Normal 18 2 3 2 7" xfId="23152" xr:uid="{00000000-0005-0000-0000-00002B520000}"/>
    <cellStyle name="Normal 18 2 3 3" xfId="23153" xr:uid="{00000000-0005-0000-0000-00002C520000}"/>
    <cellStyle name="Normal 18 2 3 3 2" xfId="23154" xr:uid="{00000000-0005-0000-0000-00002D520000}"/>
    <cellStyle name="Normal 18 2 3 3 2 2" xfId="23155" xr:uid="{00000000-0005-0000-0000-00002E520000}"/>
    <cellStyle name="Normal 18 2 3 3 2 2 2" xfId="23156" xr:uid="{00000000-0005-0000-0000-00002F520000}"/>
    <cellStyle name="Normal 18 2 3 3 2 3" xfId="23157" xr:uid="{00000000-0005-0000-0000-000030520000}"/>
    <cellStyle name="Normal 18 2 3 3 3" xfId="23158" xr:uid="{00000000-0005-0000-0000-000031520000}"/>
    <cellStyle name="Normal 18 2 3 3 3 2" xfId="23159" xr:uid="{00000000-0005-0000-0000-000032520000}"/>
    <cellStyle name="Normal 18 2 3 3 3 2 2" xfId="23160" xr:uid="{00000000-0005-0000-0000-000033520000}"/>
    <cellStyle name="Normal 18 2 3 3 3 3" xfId="23161" xr:uid="{00000000-0005-0000-0000-000034520000}"/>
    <cellStyle name="Normal 18 2 3 3 4" xfId="23162" xr:uid="{00000000-0005-0000-0000-000035520000}"/>
    <cellStyle name="Normal 18 2 3 3 4 2" xfId="23163" xr:uid="{00000000-0005-0000-0000-000036520000}"/>
    <cellStyle name="Normal 18 2 3 3 4 2 2" xfId="23164" xr:uid="{00000000-0005-0000-0000-000037520000}"/>
    <cellStyle name="Normal 18 2 3 3 4 3" xfId="23165" xr:uid="{00000000-0005-0000-0000-000038520000}"/>
    <cellStyle name="Normal 18 2 3 3 5" xfId="23166" xr:uid="{00000000-0005-0000-0000-000039520000}"/>
    <cellStyle name="Normal 18 2 3 3 5 2" xfId="23167" xr:uid="{00000000-0005-0000-0000-00003A520000}"/>
    <cellStyle name="Normal 18 2 3 3 6" xfId="23168" xr:uid="{00000000-0005-0000-0000-00003B520000}"/>
    <cellStyle name="Normal 18 2 3 4" xfId="23169" xr:uid="{00000000-0005-0000-0000-00003C520000}"/>
    <cellStyle name="Normal 18 2 3 4 2" xfId="23170" xr:uid="{00000000-0005-0000-0000-00003D520000}"/>
    <cellStyle name="Normal 18 2 3 4 2 2" xfId="23171" xr:uid="{00000000-0005-0000-0000-00003E520000}"/>
    <cellStyle name="Normal 18 2 3 4 3" xfId="23172" xr:uid="{00000000-0005-0000-0000-00003F520000}"/>
    <cellStyle name="Normal 18 2 3 5" xfId="23173" xr:uid="{00000000-0005-0000-0000-000040520000}"/>
    <cellStyle name="Normal 18 2 3 5 2" xfId="23174" xr:uid="{00000000-0005-0000-0000-000041520000}"/>
    <cellStyle name="Normal 18 2 3 5 2 2" xfId="23175" xr:uid="{00000000-0005-0000-0000-000042520000}"/>
    <cellStyle name="Normal 18 2 3 5 3" xfId="23176" xr:uid="{00000000-0005-0000-0000-000043520000}"/>
    <cellStyle name="Normal 18 2 3 6" xfId="23177" xr:uid="{00000000-0005-0000-0000-000044520000}"/>
    <cellStyle name="Normal 18 2 3 6 2" xfId="23178" xr:uid="{00000000-0005-0000-0000-000045520000}"/>
    <cellStyle name="Normal 18 2 3 6 2 2" xfId="23179" xr:uid="{00000000-0005-0000-0000-000046520000}"/>
    <cellStyle name="Normal 18 2 3 6 3" xfId="23180" xr:uid="{00000000-0005-0000-0000-000047520000}"/>
    <cellStyle name="Normal 18 2 3 7" xfId="23181" xr:uid="{00000000-0005-0000-0000-000048520000}"/>
    <cellStyle name="Normal 18 2 3 7 2" xfId="23182" xr:uid="{00000000-0005-0000-0000-000049520000}"/>
    <cellStyle name="Normal 18 2 3 8" xfId="23183" xr:uid="{00000000-0005-0000-0000-00004A520000}"/>
    <cellStyle name="Normal 18 2 3 8 2" xfId="23184" xr:uid="{00000000-0005-0000-0000-00004B520000}"/>
    <cellStyle name="Normal 18 2 3 9" xfId="23185" xr:uid="{00000000-0005-0000-0000-00004C520000}"/>
    <cellStyle name="Normal 18 2 3 9 2" xfId="23186" xr:uid="{00000000-0005-0000-0000-00004D520000}"/>
    <cellStyle name="Normal 18 2 4" xfId="23187" xr:uid="{00000000-0005-0000-0000-00004E520000}"/>
    <cellStyle name="Normal 18 2 4 10" xfId="23188" xr:uid="{00000000-0005-0000-0000-00004F520000}"/>
    <cellStyle name="Normal 18 2 4 10 2" xfId="23189" xr:uid="{00000000-0005-0000-0000-000050520000}"/>
    <cellStyle name="Normal 18 2 4 11" xfId="23190" xr:uid="{00000000-0005-0000-0000-000051520000}"/>
    <cellStyle name="Normal 18 2 4 2" xfId="23191" xr:uid="{00000000-0005-0000-0000-000052520000}"/>
    <cellStyle name="Normal 18 2 4 2 2" xfId="23192" xr:uid="{00000000-0005-0000-0000-000053520000}"/>
    <cellStyle name="Normal 18 2 4 2 2 2" xfId="23193" xr:uid="{00000000-0005-0000-0000-000054520000}"/>
    <cellStyle name="Normal 18 2 4 2 2 2 2" xfId="23194" xr:uid="{00000000-0005-0000-0000-000055520000}"/>
    <cellStyle name="Normal 18 2 4 2 2 3" xfId="23195" xr:uid="{00000000-0005-0000-0000-000056520000}"/>
    <cellStyle name="Normal 18 2 4 2 3" xfId="23196" xr:uid="{00000000-0005-0000-0000-000057520000}"/>
    <cellStyle name="Normal 18 2 4 2 3 2" xfId="23197" xr:uid="{00000000-0005-0000-0000-000058520000}"/>
    <cellStyle name="Normal 18 2 4 2 3 2 2" xfId="23198" xr:uid="{00000000-0005-0000-0000-000059520000}"/>
    <cellStyle name="Normal 18 2 4 2 3 3" xfId="23199" xr:uid="{00000000-0005-0000-0000-00005A520000}"/>
    <cellStyle name="Normal 18 2 4 2 4" xfId="23200" xr:uid="{00000000-0005-0000-0000-00005B520000}"/>
    <cellStyle name="Normal 18 2 4 2 4 2" xfId="23201" xr:uid="{00000000-0005-0000-0000-00005C520000}"/>
    <cellStyle name="Normal 18 2 4 2 4 2 2" xfId="23202" xr:uid="{00000000-0005-0000-0000-00005D520000}"/>
    <cellStyle name="Normal 18 2 4 2 4 3" xfId="23203" xr:uid="{00000000-0005-0000-0000-00005E520000}"/>
    <cellStyle name="Normal 18 2 4 2 5" xfId="23204" xr:uid="{00000000-0005-0000-0000-00005F520000}"/>
    <cellStyle name="Normal 18 2 4 2 5 2" xfId="23205" xr:uid="{00000000-0005-0000-0000-000060520000}"/>
    <cellStyle name="Normal 18 2 4 2 6" xfId="23206" xr:uid="{00000000-0005-0000-0000-000061520000}"/>
    <cellStyle name="Normal 18 2 4 2 6 2" xfId="23207" xr:uid="{00000000-0005-0000-0000-000062520000}"/>
    <cellStyle name="Normal 18 2 4 2 7" xfId="23208" xr:uid="{00000000-0005-0000-0000-000063520000}"/>
    <cellStyle name="Normal 18 2 4 3" xfId="23209" xr:uid="{00000000-0005-0000-0000-000064520000}"/>
    <cellStyle name="Normal 18 2 4 3 2" xfId="23210" xr:uid="{00000000-0005-0000-0000-000065520000}"/>
    <cellStyle name="Normal 18 2 4 3 2 2" xfId="23211" xr:uid="{00000000-0005-0000-0000-000066520000}"/>
    <cellStyle name="Normal 18 2 4 3 2 2 2" xfId="23212" xr:uid="{00000000-0005-0000-0000-000067520000}"/>
    <cellStyle name="Normal 18 2 4 3 2 3" xfId="23213" xr:uid="{00000000-0005-0000-0000-000068520000}"/>
    <cellStyle name="Normal 18 2 4 3 3" xfId="23214" xr:uid="{00000000-0005-0000-0000-000069520000}"/>
    <cellStyle name="Normal 18 2 4 3 3 2" xfId="23215" xr:uid="{00000000-0005-0000-0000-00006A520000}"/>
    <cellStyle name="Normal 18 2 4 3 3 2 2" xfId="23216" xr:uid="{00000000-0005-0000-0000-00006B520000}"/>
    <cellStyle name="Normal 18 2 4 3 3 3" xfId="23217" xr:uid="{00000000-0005-0000-0000-00006C520000}"/>
    <cellStyle name="Normal 18 2 4 3 4" xfId="23218" xr:uid="{00000000-0005-0000-0000-00006D520000}"/>
    <cellStyle name="Normal 18 2 4 3 4 2" xfId="23219" xr:uid="{00000000-0005-0000-0000-00006E520000}"/>
    <cellStyle name="Normal 18 2 4 3 4 2 2" xfId="23220" xr:uid="{00000000-0005-0000-0000-00006F520000}"/>
    <cellStyle name="Normal 18 2 4 3 4 3" xfId="23221" xr:uid="{00000000-0005-0000-0000-000070520000}"/>
    <cellStyle name="Normal 18 2 4 3 5" xfId="23222" xr:uid="{00000000-0005-0000-0000-000071520000}"/>
    <cellStyle name="Normal 18 2 4 3 5 2" xfId="23223" xr:uid="{00000000-0005-0000-0000-000072520000}"/>
    <cellStyle name="Normal 18 2 4 3 6" xfId="23224" xr:uid="{00000000-0005-0000-0000-000073520000}"/>
    <cellStyle name="Normal 18 2 4 4" xfId="23225" xr:uid="{00000000-0005-0000-0000-000074520000}"/>
    <cellStyle name="Normal 18 2 4 4 2" xfId="23226" xr:uid="{00000000-0005-0000-0000-000075520000}"/>
    <cellStyle name="Normal 18 2 4 4 2 2" xfId="23227" xr:uid="{00000000-0005-0000-0000-000076520000}"/>
    <cellStyle name="Normal 18 2 4 4 3" xfId="23228" xr:uid="{00000000-0005-0000-0000-000077520000}"/>
    <cellStyle name="Normal 18 2 4 5" xfId="23229" xr:uid="{00000000-0005-0000-0000-000078520000}"/>
    <cellStyle name="Normal 18 2 4 5 2" xfId="23230" xr:uid="{00000000-0005-0000-0000-000079520000}"/>
    <cellStyle name="Normal 18 2 4 5 2 2" xfId="23231" xr:uid="{00000000-0005-0000-0000-00007A520000}"/>
    <cellStyle name="Normal 18 2 4 5 3" xfId="23232" xr:uid="{00000000-0005-0000-0000-00007B520000}"/>
    <cellStyle name="Normal 18 2 4 6" xfId="23233" xr:uid="{00000000-0005-0000-0000-00007C520000}"/>
    <cellStyle name="Normal 18 2 4 6 2" xfId="23234" xr:uid="{00000000-0005-0000-0000-00007D520000}"/>
    <cellStyle name="Normal 18 2 4 6 2 2" xfId="23235" xr:uid="{00000000-0005-0000-0000-00007E520000}"/>
    <cellStyle name="Normal 18 2 4 6 3" xfId="23236" xr:uid="{00000000-0005-0000-0000-00007F520000}"/>
    <cellStyle name="Normal 18 2 4 7" xfId="23237" xr:uid="{00000000-0005-0000-0000-000080520000}"/>
    <cellStyle name="Normal 18 2 4 7 2" xfId="23238" xr:uid="{00000000-0005-0000-0000-000081520000}"/>
    <cellStyle name="Normal 18 2 4 8" xfId="23239" xr:uid="{00000000-0005-0000-0000-000082520000}"/>
    <cellStyle name="Normal 18 2 4 8 2" xfId="23240" xr:uid="{00000000-0005-0000-0000-000083520000}"/>
    <cellStyle name="Normal 18 2 4 9" xfId="23241" xr:uid="{00000000-0005-0000-0000-000084520000}"/>
    <cellStyle name="Normal 18 2 4 9 2" xfId="23242" xr:uid="{00000000-0005-0000-0000-000085520000}"/>
    <cellStyle name="Normal 18 2 5" xfId="23243" xr:uid="{00000000-0005-0000-0000-000086520000}"/>
    <cellStyle name="Normal 18 2 5 2" xfId="23244" xr:uid="{00000000-0005-0000-0000-000087520000}"/>
    <cellStyle name="Normal 18 2 5 2 2" xfId="23245" xr:uid="{00000000-0005-0000-0000-000088520000}"/>
    <cellStyle name="Normal 18 2 5 2 2 2" xfId="23246" xr:uid="{00000000-0005-0000-0000-000089520000}"/>
    <cellStyle name="Normal 18 2 5 2 3" xfId="23247" xr:uid="{00000000-0005-0000-0000-00008A520000}"/>
    <cellStyle name="Normal 18 2 5 3" xfId="23248" xr:uid="{00000000-0005-0000-0000-00008B520000}"/>
    <cellStyle name="Normal 18 2 5 3 2" xfId="23249" xr:uid="{00000000-0005-0000-0000-00008C520000}"/>
    <cellStyle name="Normal 18 2 5 3 2 2" xfId="23250" xr:uid="{00000000-0005-0000-0000-00008D520000}"/>
    <cellStyle name="Normal 18 2 5 3 3" xfId="23251" xr:uid="{00000000-0005-0000-0000-00008E520000}"/>
    <cellStyle name="Normal 18 2 5 4" xfId="23252" xr:uid="{00000000-0005-0000-0000-00008F520000}"/>
    <cellStyle name="Normal 18 2 5 4 2" xfId="23253" xr:uid="{00000000-0005-0000-0000-000090520000}"/>
    <cellStyle name="Normal 18 2 5 4 2 2" xfId="23254" xr:uid="{00000000-0005-0000-0000-000091520000}"/>
    <cellStyle name="Normal 18 2 5 4 3" xfId="23255" xr:uid="{00000000-0005-0000-0000-000092520000}"/>
    <cellStyle name="Normal 18 2 5 5" xfId="23256" xr:uid="{00000000-0005-0000-0000-000093520000}"/>
    <cellStyle name="Normal 18 2 5 5 2" xfId="23257" xr:uid="{00000000-0005-0000-0000-000094520000}"/>
    <cellStyle name="Normal 18 2 5 6" xfId="23258" xr:uid="{00000000-0005-0000-0000-000095520000}"/>
    <cellStyle name="Normal 18 2 5 6 2" xfId="23259" xr:uid="{00000000-0005-0000-0000-000096520000}"/>
    <cellStyle name="Normal 18 2 5 7" xfId="23260" xr:uid="{00000000-0005-0000-0000-000097520000}"/>
    <cellStyle name="Normal 18 2 6" xfId="23261" xr:uid="{00000000-0005-0000-0000-000098520000}"/>
    <cellStyle name="Normal 18 2 6 2" xfId="23262" xr:uid="{00000000-0005-0000-0000-000099520000}"/>
    <cellStyle name="Normal 18 2 6 2 2" xfId="23263" xr:uid="{00000000-0005-0000-0000-00009A520000}"/>
    <cellStyle name="Normal 18 2 6 2 2 2" xfId="23264" xr:uid="{00000000-0005-0000-0000-00009B520000}"/>
    <cellStyle name="Normal 18 2 6 2 3" xfId="23265" xr:uid="{00000000-0005-0000-0000-00009C520000}"/>
    <cellStyle name="Normal 18 2 6 3" xfId="23266" xr:uid="{00000000-0005-0000-0000-00009D520000}"/>
    <cellStyle name="Normal 18 2 6 3 2" xfId="23267" xr:uid="{00000000-0005-0000-0000-00009E520000}"/>
    <cellStyle name="Normal 18 2 6 3 2 2" xfId="23268" xr:uid="{00000000-0005-0000-0000-00009F520000}"/>
    <cellStyle name="Normal 18 2 6 3 3" xfId="23269" xr:uid="{00000000-0005-0000-0000-0000A0520000}"/>
    <cellStyle name="Normal 18 2 6 4" xfId="23270" xr:uid="{00000000-0005-0000-0000-0000A1520000}"/>
    <cellStyle name="Normal 18 2 6 4 2" xfId="23271" xr:uid="{00000000-0005-0000-0000-0000A2520000}"/>
    <cellStyle name="Normal 18 2 6 4 2 2" xfId="23272" xr:uid="{00000000-0005-0000-0000-0000A3520000}"/>
    <cellStyle name="Normal 18 2 6 4 3" xfId="23273" xr:uid="{00000000-0005-0000-0000-0000A4520000}"/>
    <cellStyle name="Normal 18 2 6 5" xfId="23274" xr:uid="{00000000-0005-0000-0000-0000A5520000}"/>
    <cellStyle name="Normal 18 2 6 5 2" xfId="23275" xr:uid="{00000000-0005-0000-0000-0000A6520000}"/>
    <cellStyle name="Normal 18 2 6 6" xfId="23276" xr:uid="{00000000-0005-0000-0000-0000A7520000}"/>
    <cellStyle name="Normal 18 2 7" xfId="23277" xr:uid="{00000000-0005-0000-0000-0000A8520000}"/>
    <cellStyle name="Normal 18 2 7 2" xfId="23278" xr:uid="{00000000-0005-0000-0000-0000A9520000}"/>
    <cellStyle name="Normal 18 2 7 2 2" xfId="23279" xr:uid="{00000000-0005-0000-0000-0000AA520000}"/>
    <cellStyle name="Normal 18 2 7 3" xfId="23280" xr:uid="{00000000-0005-0000-0000-0000AB520000}"/>
    <cellStyle name="Normal 18 2 8" xfId="23281" xr:uid="{00000000-0005-0000-0000-0000AC520000}"/>
    <cellStyle name="Normal 18 2 8 2" xfId="23282" xr:uid="{00000000-0005-0000-0000-0000AD520000}"/>
    <cellStyle name="Normal 18 2 8 2 2" xfId="23283" xr:uid="{00000000-0005-0000-0000-0000AE520000}"/>
    <cellStyle name="Normal 18 2 8 3" xfId="23284" xr:uid="{00000000-0005-0000-0000-0000AF520000}"/>
    <cellStyle name="Normal 18 2 9" xfId="23285" xr:uid="{00000000-0005-0000-0000-0000B0520000}"/>
    <cellStyle name="Normal 18 2 9 2" xfId="23286" xr:uid="{00000000-0005-0000-0000-0000B1520000}"/>
    <cellStyle name="Normal 18 2 9 2 2" xfId="23287" xr:uid="{00000000-0005-0000-0000-0000B2520000}"/>
    <cellStyle name="Normal 18 2 9 3" xfId="23288" xr:uid="{00000000-0005-0000-0000-0000B3520000}"/>
    <cellStyle name="Normal 18 3" xfId="23289" xr:uid="{00000000-0005-0000-0000-0000B4520000}"/>
    <cellStyle name="Normal 18 3 10" xfId="23290" xr:uid="{00000000-0005-0000-0000-0000B5520000}"/>
    <cellStyle name="Normal 18 3 10 2" xfId="23291" xr:uid="{00000000-0005-0000-0000-0000B6520000}"/>
    <cellStyle name="Normal 18 3 11" xfId="23292" xr:uid="{00000000-0005-0000-0000-0000B7520000}"/>
    <cellStyle name="Normal 18 3 12" xfId="55448" xr:uid="{00000000-0005-0000-0000-0000B8520000}"/>
    <cellStyle name="Normal 18 3 2" xfId="23293" xr:uid="{00000000-0005-0000-0000-0000B9520000}"/>
    <cellStyle name="Normal 18 3 2 2" xfId="23294" xr:uid="{00000000-0005-0000-0000-0000BA520000}"/>
    <cellStyle name="Normal 18 3 2 2 2" xfId="23295" xr:uid="{00000000-0005-0000-0000-0000BB520000}"/>
    <cellStyle name="Normal 18 3 2 2 2 2" xfId="23296" xr:uid="{00000000-0005-0000-0000-0000BC520000}"/>
    <cellStyle name="Normal 18 3 2 2 3" xfId="23297" xr:uid="{00000000-0005-0000-0000-0000BD520000}"/>
    <cellStyle name="Normal 18 3 2 3" xfId="23298" xr:uid="{00000000-0005-0000-0000-0000BE520000}"/>
    <cellStyle name="Normal 18 3 2 3 2" xfId="23299" xr:uid="{00000000-0005-0000-0000-0000BF520000}"/>
    <cellStyle name="Normal 18 3 2 3 2 2" xfId="23300" xr:uid="{00000000-0005-0000-0000-0000C0520000}"/>
    <cellStyle name="Normal 18 3 2 3 3" xfId="23301" xr:uid="{00000000-0005-0000-0000-0000C1520000}"/>
    <cellStyle name="Normal 18 3 2 4" xfId="23302" xr:uid="{00000000-0005-0000-0000-0000C2520000}"/>
    <cellStyle name="Normal 18 3 2 4 2" xfId="23303" xr:uid="{00000000-0005-0000-0000-0000C3520000}"/>
    <cellStyle name="Normal 18 3 2 4 2 2" xfId="23304" xr:uid="{00000000-0005-0000-0000-0000C4520000}"/>
    <cellStyle name="Normal 18 3 2 4 3" xfId="23305" xr:uid="{00000000-0005-0000-0000-0000C5520000}"/>
    <cellStyle name="Normal 18 3 2 5" xfId="23306" xr:uid="{00000000-0005-0000-0000-0000C6520000}"/>
    <cellStyle name="Normal 18 3 2 5 2" xfId="23307" xr:uid="{00000000-0005-0000-0000-0000C7520000}"/>
    <cellStyle name="Normal 18 3 2 6" xfId="23308" xr:uid="{00000000-0005-0000-0000-0000C8520000}"/>
    <cellStyle name="Normal 18 3 2 6 2" xfId="23309" xr:uid="{00000000-0005-0000-0000-0000C9520000}"/>
    <cellStyle name="Normal 18 3 2 7" xfId="23310" xr:uid="{00000000-0005-0000-0000-0000CA520000}"/>
    <cellStyle name="Normal 18 3 2 8" xfId="55449" xr:uid="{00000000-0005-0000-0000-0000CB520000}"/>
    <cellStyle name="Normal 18 3 3" xfId="23311" xr:uid="{00000000-0005-0000-0000-0000CC520000}"/>
    <cellStyle name="Normal 18 3 3 2" xfId="23312" xr:uid="{00000000-0005-0000-0000-0000CD520000}"/>
    <cellStyle name="Normal 18 3 3 2 2" xfId="23313" xr:uid="{00000000-0005-0000-0000-0000CE520000}"/>
    <cellStyle name="Normal 18 3 3 2 2 2" xfId="23314" xr:uid="{00000000-0005-0000-0000-0000CF520000}"/>
    <cellStyle name="Normal 18 3 3 2 3" xfId="23315" xr:uid="{00000000-0005-0000-0000-0000D0520000}"/>
    <cellStyle name="Normal 18 3 3 2 4" xfId="55451" xr:uid="{00000000-0005-0000-0000-0000D1520000}"/>
    <cellStyle name="Normal 18 3 3 3" xfId="23316" xr:uid="{00000000-0005-0000-0000-0000D2520000}"/>
    <cellStyle name="Normal 18 3 3 3 2" xfId="23317" xr:uid="{00000000-0005-0000-0000-0000D3520000}"/>
    <cellStyle name="Normal 18 3 3 3 2 2" xfId="23318" xr:uid="{00000000-0005-0000-0000-0000D4520000}"/>
    <cellStyle name="Normal 18 3 3 3 3" xfId="23319" xr:uid="{00000000-0005-0000-0000-0000D5520000}"/>
    <cellStyle name="Normal 18 3 3 4" xfId="23320" xr:uid="{00000000-0005-0000-0000-0000D6520000}"/>
    <cellStyle name="Normal 18 3 3 4 2" xfId="23321" xr:uid="{00000000-0005-0000-0000-0000D7520000}"/>
    <cellStyle name="Normal 18 3 3 4 2 2" xfId="23322" xr:uid="{00000000-0005-0000-0000-0000D8520000}"/>
    <cellStyle name="Normal 18 3 3 4 3" xfId="23323" xr:uid="{00000000-0005-0000-0000-0000D9520000}"/>
    <cellStyle name="Normal 18 3 3 5" xfId="23324" xr:uid="{00000000-0005-0000-0000-0000DA520000}"/>
    <cellStyle name="Normal 18 3 3 5 2" xfId="23325" xr:uid="{00000000-0005-0000-0000-0000DB520000}"/>
    <cellStyle name="Normal 18 3 3 6" xfId="23326" xr:uid="{00000000-0005-0000-0000-0000DC520000}"/>
    <cellStyle name="Normal 18 3 3 7" xfId="55450" xr:uid="{00000000-0005-0000-0000-0000DD520000}"/>
    <cellStyle name="Normal 18 3 4" xfId="23327" xr:uid="{00000000-0005-0000-0000-0000DE520000}"/>
    <cellStyle name="Normal 18 3 4 2" xfId="23328" xr:uid="{00000000-0005-0000-0000-0000DF520000}"/>
    <cellStyle name="Normal 18 3 4 2 2" xfId="23329" xr:uid="{00000000-0005-0000-0000-0000E0520000}"/>
    <cellStyle name="Normal 18 3 4 3" xfId="23330" xr:uid="{00000000-0005-0000-0000-0000E1520000}"/>
    <cellStyle name="Normal 18 3 5" xfId="23331" xr:uid="{00000000-0005-0000-0000-0000E2520000}"/>
    <cellStyle name="Normal 18 3 5 2" xfId="23332" xr:uid="{00000000-0005-0000-0000-0000E3520000}"/>
    <cellStyle name="Normal 18 3 5 2 2" xfId="23333" xr:uid="{00000000-0005-0000-0000-0000E4520000}"/>
    <cellStyle name="Normal 18 3 5 3" xfId="23334" xr:uid="{00000000-0005-0000-0000-0000E5520000}"/>
    <cellStyle name="Normal 18 3 6" xfId="23335" xr:uid="{00000000-0005-0000-0000-0000E6520000}"/>
    <cellStyle name="Normal 18 3 6 2" xfId="23336" xr:uid="{00000000-0005-0000-0000-0000E7520000}"/>
    <cellStyle name="Normal 18 3 6 2 2" xfId="23337" xr:uid="{00000000-0005-0000-0000-0000E8520000}"/>
    <cellStyle name="Normal 18 3 6 3" xfId="23338" xr:uid="{00000000-0005-0000-0000-0000E9520000}"/>
    <cellStyle name="Normal 18 3 7" xfId="23339" xr:uid="{00000000-0005-0000-0000-0000EA520000}"/>
    <cellStyle name="Normal 18 3 7 2" xfId="23340" xr:uid="{00000000-0005-0000-0000-0000EB520000}"/>
    <cellStyle name="Normal 18 3 8" xfId="23341" xr:uid="{00000000-0005-0000-0000-0000EC520000}"/>
    <cellStyle name="Normal 18 3 8 2" xfId="23342" xr:uid="{00000000-0005-0000-0000-0000ED520000}"/>
    <cellStyle name="Normal 18 3 9" xfId="23343" xr:uid="{00000000-0005-0000-0000-0000EE520000}"/>
    <cellStyle name="Normal 18 3 9 2" xfId="23344" xr:uid="{00000000-0005-0000-0000-0000EF520000}"/>
    <cellStyle name="Normal 18 4" xfId="23345" xr:uid="{00000000-0005-0000-0000-0000F0520000}"/>
    <cellStyle name="Normal 18 4 10" xfId="23346" xr:uid="{00000000-0005-0000-0000-0000F1520000}"/>
    <cellStyle name="Normal 18 4 10 2" xfId="23347" xr:uid="{00000000-0005-0000-0000-0000F2520000}"/>
    <cellStyle name="Normal 18 4 11" xfId="23348" xr:uid="{00000000-0005-0000-0000-0000F3520000}"/>
    <cellStyle name="Normal 18 4 2" xfId="23349" xr:uid="{00000000-0005-0000-0000-0000F4520000}"/>
    <cellStyle name="Normal 18 4 2 2" xfId="23350" xr:uid="{00000000-0005-0000-0000-0000F5520000}"/>
    <cellStyle name="Normal 18 4 2 2 2" xfId="23351" xr:uid="{00000000-0005-0000-0000-0000F6520000}"/>
    <cellStyle name="Normal 18 4 2 2 2 2" xfId="23352" xr:uid="{00000000-0005-0000-0000-0000F7520000}"/>
    <cellStyle name="Normal 18 4 2 2 3" xfId="23353" xr:uid="{00000000-0005-0000-0000-0000F8520000}"/>
    <cellStyle name="Normal 18 4 2 3" xfId="23354" xr:uid="{00000000-0005-0000-0000-0000F9520000}"/>
    <cellStyle name="Normal 18 4 2 3 2" xfId="23355" xr:uid="{00000000-0005-0000-0000-0000FA520000}"/>
    <cellStyle name="Normal 18 4 2 3 2 2" xfId="23356" xr:uid="{00000000-0005-0000-0000-0000FB520000}"/>
    <cellStyle name="Normal 18 4 2 3 3" xfId="23357" xr:uid="{00000000-0005-0000-0000-0000FC520000}"/>
    <cellStyle name="Normal 18 4 2 4" xfId="23358" xr:uid="{00000000-0005-0000-0000-0000FD520000}"/>
    <cellStyle name="Normal 18 4 2 4 2" xfId="23359" xr:uid="{00000000-0005-0000-0000-0000FE520000}"/>
    <cellStyle name="Normal 18 4 2 4 2 2" xfId="23360" xr:uid="{00000000-0005-0000-0000-0000FF520000}"/>
    <cellStyle name="Normal 18 4 2 4 3" xfId="23361" xr:uid="{00000000-0005-0000-0000-000000530000}"/>
    <cellStyle name="Normal 18 4 2 5" xfId="23362" xr:uid="{00000000-0005-0000-0000-000001530000}"/>
    <cellStyle name="Normal 18 4 2 5 2" xfId="23363" xr:uid="{00000000-0005-0000-0000-000002530000}"/>
    <cellStyle name="Normal 18 4 2 6" xfId="23364" xr:uid="{00000000-0005-0000-0000-000003530000}"/>
    <cellStyle name="Normal 18 4 2 6 2" xfId="23365" xr:uid="{00000000-0005-0000-0000-000004530000}"/>
    <cellStyle name="Normal 18 4 2 7" xfId="23366" xr:uid="{00000000-0005-0000-0000-000005530000}"/>
    <cellStyle name="Normal 18 4 3" xfId="23367" xr:uid="{00000000-0005-0000-0000-000006530000}"/>
    <cellStyle name="Normal 18 4 3 2" xfId="23368" xr:uid="{00000000-0005-0000-0000-000007530000}"/>
    <cellStyle name="Normal 18 4 3 2 2" xfId="23369" xr:uid="{00000000-0005-0000-0000-000008530000}"/>
    <cellStyle name="Normal 18 4 3 2 2 2" xfId="23370" xr:uid="{00000000-0005-0000-0000-000009530000}"/>
    <cellStyle name="Normal 18 4 3 2 3" xfId="23371" xr:uid="{00000000-0005-0000-0000-00000A530000}"/>
    <cellStyle name="Normal 18 4 3 3" xfId="23372" xr:uid="{00000000-0005-0000-0000-00000B530000}"/>
    <cellStyle name="Normal 18 4 3 3 2" xfId="23373" xr:uid="{00000000-0005-0000-0000-00000C530000}"/>
    <cellStyle name="Normal 18 4 3 3 2 2" xfId="23374" xr:uid="{00000000-0005-0000-0000-00000D530000}"/>
    <cellStyle name="Normal 18 4 3 3 3" xfId="23375" xr:uid="{00000000-0005-0000-0000-00000E530000}"/>
    <cellStyle name="Normal 18 4 3 4" xfId="23376" xr:uid="{00000000-0005-0000-0000-00000F530000}"/>
    <cellStyle name="Normal 18 4 3 4 2" xfId="23377" xr:uid="{00000000-0005-0000-0000-000010530000}"/>
    <cellStyle name="Normal 18 4 3 4 2 2" xfId="23378" xr:uid="{00000000-0005-0000-0000-000011530000}"/>
    <cellStyle name="Normal 18 4 3 4 3" xfId="23379" xr:uid="{00000000-0005-0000-0000-000012530000}"/>
    <cellStyle name="Normal 18 4 3 5" xfId="23380" xr:uid="{00000000-0005-0000-0000-000013530000}"/>
    <cellStyle name="Normal 18 4 3 5 2" xfId="23381" xr:uid="{00000000-0005-0000-0000-000014530000}"/>
    <cellStyle name="Normal 18 4 3 6" xfId="23382" xr:uid="{00000000-0005-0000-0000-000015530000}"/>
    <cellStyle name="Normal 18 4 4" xfId="23383" xr:uid="{00000000-0005-0000-0000-000016530000}"/>
    <cellStyle name="Normal 18 4 4 2" xfId="23384" xr:uid="{00000000-0005-0000-0000-000017530000}"/>
    <cellStyle name="Normal 18 4 4 2 2" xfId="23385" xr:uid="{00000000-0005-0000-0000-000018530000}"/>
    <cellStyle name="Normal 18 4 4 3" xfId="23386" xr:uid="{00000000-0005-0000-0000-000019530000}"/>
    <cellStyle name="Normal 18 4 5" xfId="23387" xr:uid="{00000000-0005-0000-0000-00001A530000}"/>
    <cellStyle name="Normal 18 4 5 2" xfId="23388" xr:uid="{00000000-0005-0000-0000-00001B530000}"/>
    <cellStyle name="Normal 18 4 5 2 2" xfId="23389" xr:uid="{00000000-0005-0000-0000-00001C530000}"/>
    <cellStyle name="Normal 18 4 5 3" xfId="23390" xr:uid="{00000000-0005-0000-0000-00001D530000}"/>
    <cellStyle name="Normal 18 4 6" xfId="23391" xr:uid="{00000000-0005-0000-0000-00001E530000}"/>
    <cellStyle name="Normal 18 4 6 2" xfId="23392" xr:uid="{00000000-0005-0000-0000-00001F530000}"/>
    <cellStyle name="Normal 18 4 6 2 2" xfId="23393" xr:uid="{00000000-0005-0000-0000-000020530000}"/>
    <cellStyle name="Normal 18 4 6 3" xfId="23394" xr:uid="{00000000-0005-0000-0000-000021530000}"/>
    <cellStyle name="Normal 18 4 7" xfId="23395" xr:uid="{00000000-0005-0000-0000-000022530000}"/>
    <cellStyle name="Normal 18 4 7 2" xfId="23396" xr:uid="{00000000-0005-0000-0000-000023530000}"/>
    <cellStyle name="Normal 18 4 8" xfId="23397" xr:uid="{00000000-0005-0000-0000-000024530000}"/>
    <cellStyle name="Normal 18 4 8 2" xfId="23398" xr:uid="{00000000-0005-0000-0000-000025530000}"/>
    <cellStyle name="Normal 18 4 9" xfId="23399" xr:uid="{00000000-0005-0000-0000-000026530000}"/>
    <cellStyle name="Normal 18 4 9 2" xfId="23400" xr:uid="{00000000-0005-0000-0000-000027530000}"/>
    <cellStyle name="Normal 18 5" xfId="23401" xr:uid="{00000000-0005-0000-0000-000028530000}"/>
    <cellStyle name="Normal 18 5 10" xfId="23402" xr:uid="{00000000-0005-0000-0000-000029530000}"/>
    <cellStyle name="Normal 18 5 10 2" xfId="23403" xr:uid="{00000000-0005-0000-0000-00002A530000}"/>
    <cellStyle name="Normal 18 5 11" xfId="23404" xr:uid="{00000000-0005-0000-0000-00002B530000}"/>
    <cellStyle name="Normal 18 5 2" xfId="23405" xr:uid="{00000000-0005-0000-0000-00002C530000}"/>
    <cellStyle name="Normal 18 5 2 2" xfId="23406" xr:uid="{00000000-0005-0000-0000-00002D530000}"/>
    <cellStyle name="Normal 18 5 2 2 2" xfId="23407" xr:uid="{00000000-0005-0000-0000-00002E530000}"/>
    <cellStyle name="Normal 18 5 2 2 2 2" xfId="23408" xr:uid="{00000000-0005-0000-0000-00002F530000}"/>
    <cellStyle name="Normal 18 5 2 2 3" xfId="23409" xr:uid="{00000000-0005-0000-0000-000030530000}"/>
    <cellStyle name="Normal 18 5 2 3" xfId="23410" xr:uid="{00000000-0005-0000-0000-000031530000}"/>
    <cellStyle name="Normal 18 5 2 3 2" xfId="23411" xr:uid="{00000000-0005-0000-0000-000032530000}"/>
    <cellStyle name="Normal 18 5 2 3 2 2" xfId="23412" xr:uid="{00000000-0005-0000-0000-000033530000}"/>
    <cellStyle name="Normal 18 5 2 3 3" xfId="23413" xr:uid="{00000000-0005-0000-0000-000034530000}"/>
    <cellStyle name="Normal 18 5 2 4" xfId="23414" xr:uid="{00000000-0005-0000-0000-000035530000}"/>
    <cellStyle name="Normal 18 5 2 4 2" xfId="23415" xr:uid="{00000000-0005-0000-0000-000036530000}"/>
    <cellStyle name="Normal 18 5 2 4 2 2" xfId="23416" xr:uid="{00000000-0005-0000-0000-000037530000}"/>
    <cellStyle name="Normal 18 5 2 4 3" xfId="23417" xr:uid="{00000000-0005-0000-0000-000038530000}"/>
    <cellStyle name="Normal 18 5 2 5" xfId="23418" xr:uid="{00000000-0005-0000-0000-000039530000}"/>
    <cellStyle name="Normal 18 5 2 5 2" xfId="23419" xr:uid="{00000000-0005-0000-0000-00003A530000}"/>
    <cellStyle name="Normal 18 5 2 6" xfId="23420" xr:uid="{00000000-0005-0000-0000-00003B530000}"/>
    <cellStyle name="Normal 18 5 2 6 2" xfId="23421" xr:uid="{00000000-0005-0000-0000-00003C530000}"/>
    <cellStyle name="Normal 18 5 2 7" xfId="23422" xr:uid="{00000000-0005-0000-0000-00003D530000}"/>
    <cellStyle name="Normal 18 5 3" xfId="23423" xr:uid="{00000000-0005-0000-0000-00003E530000}"/>
    <cellStyle name="Normal 18 5 3 2" xfId="23424" xr:uid="{00000000-0005-0000-0000-00003F530000}"/>
    <cellStyle name="Normal 18 5 3 2 2" xfId="23425" xr:uid="{00000000-0005-0000-0000-000040530000}"/>
    <cellStyle name="Normal 18 5 3 2 2 2" xfId="23426" xr:uid="{00000000-0005-0000-0000-000041530000}"/>
    <cellStyle name="Normal 18 5 3 2 3" xfId="23427" xr:uid="{00000000-0005-0000-0000-000042530000}"/>
    <cellStyle name="Normal 18 5 3 3" xfId="23428" xr:uid="{00000000-0005-0000-0000-000043530000}"/>
    <cellStyle name="Normal 18 5 3 3 2" xfId="23429" xr:uid="{00000000-0005-0000-0000-000044530000}"/>
    <cellStyle name="Normal 18 5 3 3 2 2" xfId="23430" xr:uid="{00000000-0005-0000-0000-000045530000}"/>
    <cellStyle name="Normal 18 5 3 3 3" xfId="23431" xr:uid="{00000000-0005-0000-0000-000046530000}"/>
    <cellStyle name="Normal 18 5 3 4" xfId="23432" xr:uid="{00000000-0005-0000-0000-000047530000}"/>
    <cellStyle name="Normal 18 5 3 4 2" xfId="23433" xr:uid="{00000000-0005-0000-0000-000048530000}"/>
    <cellStyle name="Normal 18 5 3 4 2 2" xfId="23434" xr:uid="{00000000-0005-0000-0000-000049530000}"/>
    <cellStyle name="Normal 18 5 3 4 3" xfId="23435" xr:uid="{00000000-0005-0000-0000-00004A530000}"/>
    <cellStyle name="Normal 18 5 3 5" xfId="23436" xr:uid="{00000000-0005-0000-0000-00004B530000}"/>
    <cellStyle name="Normal 18 5 3 5 2" xfId="23437" xr:uid="{00000000-0005-0000-0000-00004C530000}"/>
    <cellStyle name="Normal 18 5 3 6" xfId="23438" xr:uid="{00000000-0005-0000-0000-00004D530000}"/>
    <cellStyle name="Normal 18 5 4" xfId="23439" xr:uid="{00000000-0005-0000-0000-00004E530000}"/>
    <cellStyle name="Normal 18 5 4 2" xfId="23440" xr:uid="{00000000-0005-0000-0000-00004F530000}"/>
    <cellStyle name="Normal 18 5 4 2 2" xfId="23441" xr:uid="{00000000-0005-0000-0000-000050530000}"/>
    <cellStyle name="Normal 18 5 4 3" xfId="23442" xr:uid="{00000000-0005-0000-0000-000051530000}"/>
    <cellStyle name="Normal 18 5 5" xfId="23443" xr:uid="{00000000-0005-0000-0000-000052530000}"/>
    <cellStyle name="Normal 18 5 5 2" xfId="23444" xr:uid="{00000000-0005-0000-0000-000053530000}"/>
    <cellStyle name="Normal 18 5 5 2 2" xfId="23445" xr:uid="{00000000-0005-0000-0000-000054530000}"/>
    <cellStyle name="Normal 18 5 5 3" xfId="23446" xr:uid="{00000000-0005-0000-0000-000055530000}"/>
    <cellStyle name="Normal 18 5 6" xfId="23447" xr:uid="{00000000-0005-0000-0000-000056530000}"/>
    <cellStyle name="Normal 18 5 6 2" xfId="23448" xr:uid="{00000000-0005-0000-0000-000057530000}"/>
    <cellStyle name="Normal 18 5 6 2 2" xfId="23449" xr:uid="{00000000-0005-0000-0000-000058530000}"/>
    <cellStyle name="Normal 18 5 6 3" xfId="23450" xr:uid="{00000000-0005-0000-0000-000059530000}"/>
    <cellStyle name="Normal 18 5 7" xfId="23451" xr:uid="{00000000-0005-0000-0000-00005A530000}"/>
    <cellStyle name="Normal 18 5 7 2" xfId="23452" xr:uid="{00000000-0005-0000-0000-00005B530000}"/>
    <cellStyle name="Normal 18 5 8" xfId="23453" xr:uid="{00000000-0005-0000-0000-00005C530000}"/>
    <cellStyle name="Normal 18 5 8 2" xfId="23454" xr:uid="{00000000-0005-0000-0000-00005D530000}"/>
    <cellStyle name="Normal 18 5 9" xfId="23455" xr:uid="{00000000-0005-0000-0000-00005E530000}"/>
    <cellStyle name="Normal 18 5 9 2" xfId="23456" xr:uid="{00000000-0005-0000-0000-00005F530000}"/>
    <cellStyle name="Normal 18 6" xfId="23457" xr:uid="{00000000-0005-0000-0000-000060530000}"/>
    <cellStyle name="Normal 18 6 2" xfId="23458" xr:uid="{00000000-0005-0000-0000-000061530000}"/>
    <cellStyle name="Normal 18 6 2 2" xfId="23459" xr:uid="{00000000-0005-0000-0000-000062530000}"/>
    <cellStyle name="Normal 18 6 2 2 2" xfId="23460" xr:uid="{00000000-0005-0000-0000-000063530000}"/>
    <cellStyle name="Normal 18 6 2 3" xfId="23461" xr:uid="{00000000-0005-0000-0000-000064530000}"/>
    <cellStyle name="Normal 18 6 3" xfId="23462" xr:uid="{00000000-0005-0000-0000-000065530000}"/>
    <cellStyle name="Normal 18 6 3 2" xfId="23463" xr:uid="{00000000-0005-0000-0000-000066530000}"/>
    <cellStyle name="Normal 18 6 3 2 2" xfId="23464" xr:uid="{00000000-0005-0000-0000-000067530000}"/>
    <cellStyle name="Normal 18 6 3 3" xfId="23465" xr:uid="{00000000-0005-0000-0000-000068530000}"/>
    <cellStyle name="Normal 18 6 4" xfId="23466" xr:uid="{00000000-0005-0000-0000-000069530000}"/>
    <cellStyle name="Normal 18 6 4 2" xfId="23467" xr:uid="{00000000-0005-0000-0000-00006A530000}"/>
    <cellStyle name="Normal 18 6 4 2 2" xfId="23468" xr:uid="{00000000-0005-0000-0000-00006B530000}"/>
    <cellStyle name="Normal 18 6 4 3" xfId="23469" xr:uid="{00000000-0005-0000-0000-00006C530000}"/>
    <cellStyle name="Normal 18 6 5" xfId="23470" xr:uid="{00000000-0005-0000-0000-00006D530000}"/>
    <cellStyle name="Normal 18 6 5 2" xfId="23471" xr:uid="{00000000-0005-0000-0000-00006E530000}"/>
    <cellStyle name="Normal 18 6 6" xfId="23472" xr:uid="{00000000-0005-0000-0000-00006F530000}"/>
    <cellStyle name="Normal 18 6 6 2" xfId="23473" xr:uid="{00000000-0005-0000-0000-000070530000}"/>
    <cellStyle name="Normal 18 6 7" xfId="23474" xr:uid="{00000000-0005-0000-0000-000071530000}"/>
    <cellStyle name="Normal 18 7" xfId="23475" xr:uid="{00000000-0005-0000-0000-000072530000}"/>
    <cellStyle name="Normal 18 7 2" xfId="23476" xr:uid="{00000000-0005-0000-0000-000073530000}"/>
    <cellStyle name="Normal 18 7 2 2" xfId="23477" xr:uid="{00000000-0005-0000-0000-000074530000}"/>
    <cellStyle name="Normal 18 7 2 2 2" xfId="23478" xr:uid="{00000000-0005-0000-0000-000075530000}"/>
    <cellStyle name="Normal 18 7 2 3" xfId="23479" xr:uid="{00000000-0005-0000-0000-000076530000}"/>
    <cellStyle name="Normal 18 7 3" xfId="23480" xr:uid="{00000000-0005-0000-0000-000077530000}"/>
    <cellStyle name="Normal 18 7 3 2" xfId="23481" xr:uid="{00000000-0005-0000-0000-000078530000}"/>
    <cellStyle name="Normal 18 7 3 2 2" xfId="23482" xr:uid="{00000000-0005-0000-0000-000079530000}"/>
    <cellStyle name="Normal 18 7 3 3" xfId="23483" xr:uid="{00000000-0005-0000-0000-00007A530000}"/>
    <cellStyle name="Normal 18 7 4" xfId="23484" xr:uid="{00000000-0005-0000-0000-00007B530000}"/>
    <cellStyle name="Normal 18 7 4 2" xfId="23485" xr:uid="{00000000-0005-0000-0000-00007C530000}"/>
    <cellStyle name="Normal 18 7 4 2 2" xfId="23486" xr:uid="{00000000-0005-0000-0000-00007D530000}"/>
    <cellStyle name="Normal 18 7 4 3" xfId="23487" xr:uid="{00000000-0005-0000-0000-00007E530000}"/>
    <cellStyle name="Normal 18 7 5" xfId="23488" xr:uid="{00000000-0005-0000-0000-00007F530000}"/>
    <cellStyle name="Normal 18 7 5 2" xfId="23489" xr:uid="{00000000-0005-0000-0000-000080530000}"/>
    <cellStyle name="Normal 18 7 6" xfId="23490" xr:uid="{00000000-0005-0000-0000-000081530000}"/>
    <cellStyle name="Normal 18 8" xfId="23491" xr:uid="{00000000-0005-0000-0000-000082530000}"/>
    <cellStyle name="Normal 18 8 2" xfId="23492" xr:uid="{00000000-0005-0000-0000-000083530000}"/>
    <cellStyle name="Normal 18 8 2 2" xfId="23493" xr:uid="{00000000-0005-0000-0000-000084530000}"/>
    <cellStyle name="Normal 18 8 3" xfId="23494" xr:uid="{00000000-0005-0000-0000-000085530000}"/>
    <cellStyle name="Normal 18 9" xfId="23495" xr:uid="{00000000-0005-0000-0000-000086530000}"/>
    <cellStyle name="Normal 18 9 2" xfId="23496" xr:uid="{00000000-0005-0000-0000-000087530000}"/>
    <cellStyle name="Normal 18 9 2 2" xfId="23497" xr:uid="{00000000-0005-0000-0000-000088530000}"/>
    <cellStyle name="Normal 18 9 3" xfId="23498" xr:uid="{00000000-0005-0000-0000-000089530000}"/>
    <cellStyle name="Normal 180" xfId="23499" xr:uid="{00000000-0005-0000-0000-00008A530000}"/>
    <cellStyle name="Normal 180 2" xfId="23500" xr:uid="{00000000-0005-0000-0000-00008B530000}"/>
    <cellStyle name="Normal 181" xfId="23501" xr:uid="{00000000-0005-0000-0000-00008C530000}"/>
    <cellStyle name="Normal 181 2" xfId="23502" xr:uid="{00000000-0005-0000-0000-00008D530000}"/>
    <cellStyle name="Normal 182" xfId="23503" xr:uid="{00000000-0005-0000-0000-00008E530000}"/>
    <cellStyle name="Normal 182 2" xfId="23504" xr:uid="{00000000-0005-0000-0000-00008F530000}"/>
    <cellStyle name="Normal 183" xfId="23505" xr:uid="{00000000-0005-0000-0000-000090530000}"/>
    <cellStyle name="Normal 183 2" xfId="23506" xr:uid="{00000000-0005-0000-0000-000091530000}"/>
    <cellStyle name="Normal 183 3" xfId="23507" xr:uid="{00000000-0005-0000-0000-000092530000}"/>
    <cellStyle name="Normal 184" xfId="23508" xr:uid="{00000000-0005-0000-0000-000093530000}"/>
    <cellStyle name="Normal 184 2" xfId="23509" xr:uid="{00000000-0005-0000-0000-000094530000}"/>
    <cellStyle name="Normal 184 3" xfId="23510" xr:uid="{00000000-0005-0000-0000-000095530000}"/>
    <cellStyle name="Normal 185" xfId="23511" xr:uid="{00000000-0005-0000-0000-000096530000}"/>
    <cellStyle name="Normal 186" xfId="23512" xr:uid="{00000000-0005-0000-0000-000097530000}"/>
    <cellStyle name="Normal 186 2" xfId="55452" xr:uid="{00000000-0005-0000-0000-000098530000}"/>
    <cellStyle name="Normal 187" xfId="23513" xr:uid="{00000000-0005-0000-0000-000099530000}"/>
    <cellStyle name="Normal 188" xfId="23514" xr:uid="{00000000-0005-0000-0000-00009A530000}"/>
    <cellStyle name="Normal 189" xfId="23515" xr:uid="{00000000-0005-0000-0000-00009B530000}"/>
    <cellStyle name="Normal 19" xfId="1030" xr:uid="{00000000-0005-0000-0000-00009C530000}"/>
    <cellStyle name="Normal 19 10" xfId="23516" xr:uid="{00000000-0005-0000-0000-00009D530000}"/>
    <cellStyle name="Normal 19 10 2" xfId="23517" xr:uid="{00000000-0005-0000-0000-00009E530000}"/>
    <cellStyle name="Normal 19 10 2 2" xfId="23518" xr:uid="{00000000-0005-0000-0000-00009F530000}"/>
    <cellStyle name="Normal 19 10 3" xfId="23519" xr:uid="{00000000-0005-0000-0000-0000A0530000}"/>
    <cellStyle name="Normal 19 11" xfId="23520" xr:uid="{00000000-0005-0000-0000-0000A1530000}"/>
    <cellStyle name="Normal 19 11 2" xfId="23521" xr:uid="{00000000-0005-0000-0000-0000A2530000}"/>
    <cellStyle name="Normal 19 12" xfId="23522" xr:uid="{00000000-0005-0000-0000-0000A3530000}"/>
    <cellStyle name="Normal 19 12 2" xfId="23523" xr:uid="{00000000-0005-0000-0000-0000A4530000}"/>
    <cellStyle name="Normal 19 13" xfId="23524" xr:uid="{00000000-0005-0000-0000-0000A5530000}"/>
    <cellStyle name="Normal 19 14" xfId="23525" xr:uid="{00000000-0005-0000-0000-0000A6530000}"/>
    <cellStyle name="Normal 19 14 2" xfId="23526" xr:uid="{00000000-0005-0000-0000-0000A7530000}"/>
    <cellStyle name="Normal 19 15" xfId="23527" xr:uid="{00000000-0005-0000-0000-0000A8530000}"/>
    <cellStyle name="Normal 19 15 2" xfId="23528" xr:uid="{00000000-0005-0000-0000-0000A9530000}"/>
    <cellStyle name="Normal 19 16" xfId="23529" xr:uid="{00000000-0005-0000-0000-0000AA530000}"/>
    <cellStyle name="Normal 19 17" xfId="55453" xr:uid="{00000000-0005-0000-0000-0000AB530000}"/>
    <cellStyle name="Normal 19 2" xfId="23530" xr:uid="{00000000-0005-0000-0000-0000AC530000}"/>
    <cellStyle name="Normal 19 2 10" xfId="23531" xr:uid="{00000000-0005-0000-0000-0000AD530000}"/>
    <cellStyle name="Normal 19 2 10 2" xfId="23532" xr:uid="{00000000-0005-0000-0000-0000AE530000}"/>
    <cellStyle name="Normal 19 2 11" xfId="23533" xr:uid="{00000000-0005-0000-0000-0000AF530000}"/>
    <cellStyle name="Normal 19 2 11 2" xfId="23534" xr:uid="{00000000-0005-0000-0000-0000B0530000}"/>
    <cellStyle name="Normal 19 2 12" xfId="23535" xr:uid="{00000000-0005-0000-0000-0000B1530000}"/>
    <cellStyle name="Normal 19 2 12 2" xfId="23536" xr:uid="{00000000-0005-0000-0000-0000B2530000}"/>
    <cellStyle name="Normal 19 2 13" xfId="23537" xr:uid="{00000000-0005-0000-0000-0000B3530000}"/>
    <cellStyle name="Normal 19 2 13 2" xfId="23538" xr:uid="{00000000-0005-0000-0000-0000B4530000}"/>
    <cellStyle name="Normal 19 2 14" xfId="23539" xr:uid="{00000000-0005-0000-0000-0000B5530000}"/>
    <cellStyle name="Normal 19 2 15" xfId="55454" xr:uid="{00000000-0005-0000-0000-0000B6530000}"/>
    <cellStyle name="Normal 19 2 2" xfId="23540" xr:uid="{00000000-0005-0000-0000-0000B7530000}"/>
    <cellStyle name="Normal 19 2 2 10" xfId="23541" xr:uid="{00000000-0005-0000-0000-0000B8530000}"/>
    <cellStyle name="Normal 19 2 2 10 2" xfId="23542" xr:uid="{00000000-0005-0000-0000-0000B9530000}"/>
    <cellStyle name="Normal 19 2 2 11" xfId="23543" xr:uid="{00000000-0005-0000-0000-0000BA530000}"/>
    <cellStyle name="Normal 19 2 2 12" xfId="55455" xr:uid="{00000000-0005-0000-0000-0000BB530000}"/>
    <cellStyle name="Normal 19 2 2 2" xfId="23544" xr:uid="{00000000-0005-0000-0000-0000BC530000}"/>
    <cellStyle name="Normal 19 2 2 2 2" xfId="23545" xr:uid="{00000000-0005-0000-0000-0000BD530000}"/>
    <cellStyle name="Normal 19 2 2 2 2 2" xfId="23546" xr:uid="{00000000-0005-0000-0000-0000BE530000}"/>
    <cellStyle name="Normal 19 2 2 2 2 2 2" xfId="23547" xr:uid="{00000000-0005-0000-0000-0000BF530000}"/>
    <cellStyle name="Normal 19 2 2 2 2 3" xfId="23548" xr:uid="{00000000-0005-0000-0000-0000C0530000}"/>
    <cellStyle name="Normal 19 2 2 2 3" xfId="23549" xr:uid="{00000000-0005-0000-0000-0000C1530000}"/>
    <cellStyle name="Normal 19 2 2 2 3 2" xfId="23550" xr:uid="{00000000-0005-0000-0000-0000C2530000}"/>
    <cellStyle name="Normal 19 2 2 2 3 2 2" xfId="23551" xr:uid="{00000000-0005-0000-0000-0000C3530000}"/>
    <cellStyle name="Normal 19 2 2 2 3 3" xfId="23552" xr:uid="{00000000-0005-0000-0000-0000C4530000}"/>
    <cellStyle name="Normal 19 2 2 2 4" xfId="23553" xr:uid="{00000000-0005-0000-0000-0000C5530000}"/>
    <cellStyle name="Normal 19 2 2 2 4 2" xfId="23554" xr:uid="{00000000-0005-0000-0000-0000C6530000}"/>
    <cellStyle name="Normal 19 2 2 2 4 2 2" xfId="23555" xr:uid="{00000000-0005-0000-0000-0000C7530000}"/>
    <cellStyle name="Normal 19 2 2 2 4 3" xfId="23556" xr:uid="{00000000-0005-0000-0000-0000C8530000}"/>
    <cellStyle name="Normal 19 2 2 2 5" xfId="23557" xr:uid="{00000000-0005-0000-0000-0000C9530000}"/>
    <cellStyle name="Normal 19 2 2 2 5 2" xfId="23558" xr:uid="{00000000-0005-0000-0000-0000CA530000}"/>
    <cellStyle name="Normal 19 2 2 2 6" xfId="23559" xr:uid="{00000000-0005-0000-0000-0000CB530000}"/>
    <cellStyle name="Normal 19 2 2 2 6 2" xfId="23560" xr:uid="{00000000-0005-0000-0000-0000CC530000}"/>
    <cellStyle name="Normal 19 2 2 2 7" xfId="23561" xr:uid="{00000000-0005-0000-0000-0000CD530000}"/>
    <cellStyle name="Normal 19 2 2 2 8" xfId="55456" xr:uid="{00000000-0005-0000-0000-0000CE530000}"/>
    <cellStyle name="Normal 19 2 2 3" xfId="23562" xr:uid="{00000000-0005-0000-0000-0000CF530000}"/>
    <cellStyle name="Normal 19 2 2 3 2" xfId="23563" xr:uid="{00000000-0005-0000-0000-0000D0530000}"/>
    <cellStyle name="Normal 19 2 2 3 2 2" xfId="23564" xr:uid="{00000000-0005-0000-0000-0000D1530000}"/>
    <cellStyle name="Normal 19 2 2 3 2 2 2" xfId="23565" xr:uid="{00000000-0005-0000-0000-0000D2530000}"/>
    <cellStyle name="Normal 19 2 2 3 2 3" xfId="23566" xr:uid="{00000000-0005-0000-0000-0000D3530000}"/>
    <cellStyle name="Normal 19 2 2 3 2 4" xfId="55458" xr:uid="{00000000-0005-0000-0000-0000D4530000}"/>
    <cellStyle name="Normal 19 2 2 3 3" xfId="23567" xr:uid="{00000000-0005-0000-0000-0000D5530000}"/>
    <cellStyle name="Normal 19 2 2 3 3 2" xfId="23568" xr:uid="{00000000-0005-0000-0000-0000D6530000}"/>
    <cellStyle name="Normal 19 2 2 3 3 2 2" xfId="23569" xr:uid="{00000000-0005-0000-0000-0000D7530000}"/>
    <cellStyle name="Normal 19 2 2 3 3 3" xfId="23570" xr:uid="{00000000-0005-0000-0000-0000D8530000}"/>
    <cellStyle name="Normal 19 2 2 3 4" xfId="23571" xr:uid="{00000000-0005-0000-0000-0000D9530000}"/>
    <cellStyle name="Normal 19 2 2 3 4 2" xfId="23572" xr:uid="{00000000-0005-0000-0000-0000DA530000}"/>
    <cellStyle name="Normal 19 2 2 3 4 2 2" xfId="23573" xr:uid="{00000000-0005-0000-0000-0000DB530000}"/>
    <cellStyle name="Normal 19 2 2 3 4 3" xfId="23574" xr:uid="{00000000-0005-0000-0000-0000DC530000}"/>
    <cellStyle name="Normal 19 2 2 3 5" xfId="23575" xr:uid="{00000000-0005-0000-0000-0000DD530000}"/>
    <cellStyle name="Normal 19 2 2 3 5 2" xfId="23576" xr:uid="{00000000-0005-0000-0000-0000DE530000}"/>
    <cellStyle name="Normal 19 2 2 3 6" xfId="23577" xr:uid="{00000000-0005-0000-0000-0000DF530000}"/>
    <cellStyle name="Normal 19 2 2 3 7" xfId="55457" xr:uid="{00000000-0005-0000-0000-0000E0530000}"/>
    <cellStyle name="Normal 19 2 2 4" xfId="23578" xr:uid="{00000000-0005-0000-0000-0000E1530000}"/>
    <cellStyle name="Normal 19 2 2 4 2" xfId="23579" xr:uid="{00000000-0005-0000-0000-0000E2530000}"/>
    <cellStyle name="Normal 19 2 2 4 2 2" xfId="23580" xr:uid="{00000000-0005-0000-0000-0000E3530000}"/>
    <cellStyle name="Normal 19 2 2 4 3" xfId="23581" xr:uid="{00000000-0005-0000-0000-0000E4530000}"/>
    <cellStyle name="Normal 19 2 2 5" xfId="23582" xr:uid="{00000000-0005-0000-0000-0000E5530000}"/>
    <cellStyle name="Normal 19 2 2 5 2" xfId="23583" xr:uid="{00000000-0005-0000-0000-0000E6530000}"/>
    <cellStyle name="Normal 19 2 2 5 2 2" xfId="23584" xr:uid="{00000000-0005-0000-0000-0000E7530000}"/>
    <cellStyle name="Normal 19 2 2 5 3" xfId="23585" xr:uid="{00000000-0005-0000-0000-0000E8530000}"/>
    <cellStyle name="Normal 19 2 2 6" xfId="23586" xr:uid="{00000000-0005-0000-0000-0000E9530000}"/>
    <cellStyle name="Normal 19 2 2 6 2" xfId="23587" xr:uid="{00000000-0005-0000-0000-0000EA530000}"/>
    <cellStyle name="Normal 19 2 2 6 2 2" xfId="23588" xr:uid="{00000000-0005-0000-0000-0000EB530000}"/>
    <cellStyle name="Normal 19 2 2 6 3" xfId="23589" xr:uid="{00000000-0005-0000-0000-0000EC530000}"/>
    <cellStyle name="Normal 19 2 2 7" xfId="23590" xr:uid="{00000000-0005-0000-0000-0000ED530000}"/>
    <cellStyle name="Normal 19 2 2 7 2" xfId="23591" xr:uid="{00000000-0005-0000-0000-0000EE530000}"/>
    <cellStyle name="Normal 19 2 2 8" xfId="23592" xr:uid="{00000000-0005-0000-0000-0000EF530000}"/>
    <cellStyle name="Normal 19 2 2 8 2" xfId="23593" xr:uid="{00000000-0005-0000-0000-0000F0530000}"/>
    <cellStyle name="Normal 19 2 2 9" xfId="23594" xr:uid="{00000000-0005-0000-0000-0000F1530000}"/>
    <cellStyle name="Normal 19 2 2 9 2" xfId="23595" xr:uid="{00000000-0005-0000-0000-0000F2530000}"/>
    <cellStyle name="Normal 19 2 3" xfId="23596" xr:uid="{00000000-0005-0000-0000-0000F3530000}"/>
    <cellStyle name="Normal 19 2 3 10" xfId="23597" xr:uid="{00000000-0005-0000-0000-0000F4530000}"/>
    <cellStyle name="Normal 19 2 3 10 2" xfId="23598" xr:uid="{00000000-0005-0000-0000-0000F5530000}"/>
    <cellStyle name="Normal 19 2 3 11" xfId="23599" xr:uid="{00000000-0005-0000-0000-0000F6530000}"/>
    <cellStyle name="Normal 19 2 3 2" xfId="23600" xr:uid="{00000000-0005-0000-0000-0000F7530000}"/>
    <cellStyle name="Normal 19 2 3 2 2" xfId="23601" xr:uid="{00000000-0005-0000-0000-0000F8530000}"/>
    <cellStyle name="Normal 19 2 3 2 2 2" xfId="23602" xr:uid="{00000000-0005-0000-0000-0000F9530000}"/>
    <cellStyle name="Normal 19 2 3 2 2 2 2" xfId="23603" xr:uid="{00000000-0005-0000-0000-0000FA530000}"/>
    <cellStyle name="Normal 19 2 3 2 2 3" xfId="23604" xr:uid="{00000000-0005-0000-0000-0000FB530000}"/>
    <cellStyle name="Normal 19 2 3 2 3" xfId="23605" xr:uid="{00000000-0005-0000-0000-0000FC530000}"/>
    <cellStyle name="Normal 19 2 3 2 3 2" xfId="23606" xr:uid="{00000000-0005-0000-0000-0000FD530000}"/>
    <cellStyle name="Normal 19 2 3 2 3 2 2" xfId="23607" xr:uid="{00000000-0005-0000-0000-0000FE530000}"/>
    <cellStyle name="Normal 19 2 3 2 3 3" xfId="23608" xr:uid="{00000000-0005-0000-0000-0000FF530000}"/>
    <cellStyle name="Normal 19 2 3 2 4" xfId="23609" xr:uid="{00000000-0005-0000-0000-000000540000}"/>
    <cellStyle name="Normal 19 2 3 2 4 2" xfId="23610" xr:uid="{00000000-0005-0000-0000-000001540000}"/>
    <cellStyle name="Normal 19 2 3 2 4 2 2" xfId="23611" xr:uid="{00000000-0005-0000-0000-000002540000}"/>
    <cellStyle name="Normal 19 2 3 2 4 3" xfId="23612" xr:uid="{00000000-0005-0000-0000-000003540000}"/>
    <cellStyle name="Normal 19 2 3 2 5" xfId="23613" xr:uid="{00000000-0005-0000-0000-000004540000}"/>
    <cellStyle name="Normal 19 2 3 2 5 2" xfId="23614" xr:uid="{00000000-0005-0000-0000-000005540000}"/>
    <cellStyle name="Normal 19 2 3 2 6" xfId="23615" xr:uid="{00000000-0005-0000-0000-000006540000}"/>
    <cellStyle name="Normal 19 2 3 2 6 2" xfId="23616" xr:uid="{00000000-0005-0000-0000-000007540000}"/>
    <cellStyle name="Normal 19 2 3 2 7" xfId="23617" xr:uid="{00000000-0005-0000-0000-000008540000}"/>
    <cellStyle name="Normal 19 2 3 3" xfId="23618" xr:uid="{00000000-0005-0000-0000-000009540000}"/>
    <cellStyle name="Normal 19 2 3 3 2" xfId="23619" xr:uid="{00000000-0005-0000-0000-00000A540000}"/>
    <cellStyle name="Normal 19 2 3 3 2 2" xfId="23620" xr:uid="{00000000-0005-0000-0000-00000B540000}"/>
    <cellStyle name="Normal 19 2 3 3 2 2 2" xfId="23621" xr:uid="{00000000-0005-0000-0000-00000C540000}"/>
    <cellStyle name="Normal 19 2 3 3 2 3" xfId="23622" xr:uid="{00000000-0005-0000-0000-00000D540000}"/>
    <cellStyle name="Normal 19 2 3 3 3" xfId="23623" xr:uid="{00000000-0005-0000-0000-00000E540000}"/>
    <cellStyle name="Normal 19 2 3 3 3 2" xfId="23624" xr:uid="{00000000-0005-0000-0000-00000F540000}"/>
    <cellStyle name="Normal 19 2 3 3 3 2 2" xfId="23625" xr:uid="{00000000-0005-0000-0000-000010540000}"/>
    <cellStyle name="Normal 19 2 3 3 3 3" xfId="23626" xr:uid="{00000000-0005-0000-0000-000011540000}"/>
    <cellStyle name="Normal 19 2 3 3 4" xfId="23627" xr:uid="{00000000-0005-0000-0000-000012540000}"/>
    <cellStyle name="Normal 19 2 3 3 4 2" xfId="23628" xr:uid="{00000000-0005-0000-0000-000013540000}"/>
    <cellStyle name="Normal 19 2 3 3 4 2 2" xfId="23629" xr:uid="{00000000-0005-0000-0000-000014540000}"/>
    <cellStyle name="Normal 19 2 3 3 4 3" xfId="23630" xr:uid="{00000000-0005-0000-0000-000015540000}"/>
    <cellStyle name="Normal 19 2 3 3 5" xfId="23631" xr:uid="{00000000-0005-0000-0000-000016540000}"/>
    <cellStyle name="Normal 19 2 3 3 5 2" xfId="23632" xr:uid="{00000000-0005-0000-0000-000017540000}"/>
    <cellStyle name="Normal 19 2 3 3 6" xfId="23633" xr:uid="{00000000-0005-0000-0000-000018540000}"/>
    <cellStyle name="Normal 19 2 3 4" xfId="23634" xr:uid="{00000000-0005-0000-0000-000019540000}"/>
    <cellStyle name="Normal 19 2 3 4 2" xfId="23635" xr:uid="{00000000-0005-0000-0000-00001A540000}"/>
    <cellStyle name="Normal 19 2 3 4 2 2" xfId="23636" xr:uid="{00000000-0005-0000-0000-00001B540000}"/>
    <cellStyle name="Normal 19 2 3 4 3" xfId="23637" xr:uid="{00000000-0005-0000-0000-00001C540000}"/>
    <cellStyle name="Normal 19 2 3 5" xfId="23638" xr:uid="{00000000-0005-0000-0000-00001D540000}"/>
    <cellStyle name="Normal 19 2 3 5 2" xfId="23639" xr:uid="{00000000-0005-0000-0000-00001E540000}"/>
    <cellStyle name="Normal 19 2 3 5 2 2" xfId="23640" xr:uid="{00000000-0005-0000-0000-00001F540000}"/>
    <cellStyle name="Normal 19 2 3 5 3" xfId="23641" xr:uid="{00000000-0005-0000-0000-000020540000}"/>
    <cellStyle name="Normal 19 2 3 6" xfId="23642" xr:uid="{00000000-0005-0000-0000-000021540000}"/>
    <cellStyle name="Normal 19 2 3 6 2" xfId="23643" xr:uid="{00000000-0005-0000-0000-000022540000}"/>
    <cellStyle name="Normal 19 2 3 6 2 2" xfId="23644" xr:uid="{00000000-0005-0000-0000-000023540000}"/>
    <cellStyle name="Normal 19 2 3 6 3" xfId="23645" xr:uid="{00000000-0005-0000-0000-000024540000}"/>
    <cellStyle name="Normal 19 2 3 7" xfId="23646" xr:uid="{00000000-0005-0000-0000-000025540000}"/>
    <cellStyle name="Normal 19 2 3 7 2" xfId="23647" xr:uid="{00000000-0005-0000-0000-000026540000}"/>
    <cellStyle name="Normal 19 2 3 8" xfId="23648" xr:uid="{00000000-0005-0000-0000-000027540000}"/>
    <cellStyle name="Normal 19 2 3 8 2" xfId="23649" xr:uid="{00000000-0005-0000-0000-000028540000}"/>
    <cellStyle name="Normal 19 2 3 9" xfId="23650" xr:uid="{00000000-0005-0000-0000-000029540000}"/>
    <cellStyle name="Normal 19 2 3 9 2" xfId="23651" xr:uid="{00000000-0005-0000-0000-00002A540000}"/>
    <cellStyle name="Normal 19 2 4" xfId="23652" xr:uid="{00000000-0005-0000-0000-00002B540000}"/>
    <cellStyle name="Normal 19 2 4 10" xfId="23653" xr:uid="{00000000-0005-0000-0000-00002C540000}"/>
    <cellStyle name="Normal 19 2 4 10 2" xfId="23654" xr:uid="{00000000-0005-0000-0000-00002D540000}"/>
    <cellStyle name="Normal 19 2 4 11" xfId="23655" xr:uid="{00000000-0005-0000-0000-00002E540000}"/>
    <cellStyle name="Normal 19 2 4 2" xfId="23656" xr:uid="{00000000-0005-0000-0000-00002F540000}"/>
    <cellStyle name="Normal 19 2 4 2 2" xfId="23657" xr:uid="{00000000-0005-0000-0000-000030540000}"/>
    <cellStyle name="Normal 19 2 4 2 2 2" xfId="23658" xr:uid="{00000000-0005-0000-0000-000031540000}"/>
    <cellStyle name="Normal 19 2 4 2 2 2 2" xfId="23659" xr:uid="{00000000-0005-0000-0000-000032540000}"/>
    <cellStyle name="Normal 19 2 4 2 2 3" xfId="23660" xr:uid="{00000000-0005-0000-0000-000033540000}"/>
    <cellStyle name="Normal 19 2 4 2 3" xfId="23661" xr:uid="{00000000-0005-0000-0000-000034540000}"/>
    <cellStyle name="Normal 19 2 4 2 3 2" xfId="23662" xr:uid="{00000000-0005-0000-0000-000035540000}"/>
    <cellStyle name="Normal 19 2 4 2 3 2 2" xfId="23663" xr:uid="{00000000-0005-0000-0000-000036540000}"/>
    <cellStyle name="Normal 19 2 4 2 3 3" xfId="23664" xr:uid="{00000000-0005-0000-0000-000037540000}"/>
    <cellStyle name="Normal 19 2 4 2 4" xfId="23665" xr:uid="{00000000-0005-0000-0000-000038540000}"/>
    <cellStyle name="Normal 19 2 4 2 4 2" xfId="23666" xr:uid="{00000000-0005-0000-0000-000039540000}"/>
    <cellStyle name="Normal 19 2 4 2 4 2 2" xfId="23667" xr:uid="{00000000-0005-0000-0000-00003A540000}"/>
    <cellStyle name="Normal 19 2 4 2 4 3" xfId="23668" xr:uid="{00000000-0005-0000-0000-00003B540000}"/>
    <cellStyle name="Normal 19 2 4 2 5" xfId="23669" xr:uid="{00000000-0005-0000-0000-00003C540000}"/>
    <cellStyle name="Normal 19 2 4 2 5 2" xfId="23670" xr:uid="{00000000-0005-0000-0000-00003D540000}"/>
    <cellStyle name="Normal 19 2 4 2 6" xfId="23671" xr:uid="{00000000-0005-0000-0000-00003E540000}"/>
    <cellStyle name="Normal 19 2 4 2 6 2" xfId="23672" xr:uid="{00000000-0005-0000-0000-00003F540000}"/>
    <cellStyle name="Normal 19 2 4 2 7" xfId="23673" xr:uid="{00000000-0005-0000-0000-000040540000}"/>
    <cellStyle name="Normal 19 2 4 3" xfId="23674" xr:uid="{00000000-0005-0000-0000-000041540000}"/>
    <cellStyle name="Normal 19 2 4 3 2" xfId="23675" xr:uid="{00000000-0005-0000-0000-000042540000}"/>
    <cellStyle name="Normal 19 2 4 3 2 2" xfId="23676" xr:uid="{00000000-0005-0000-0000-000043540000}"/>
    <cellStyle name="Normal 19 2 4 3 2 2 2" xfId="23677" xr:uid="{00000000-0005-0000-0000-000044540000}"/>
    <cellStyle name="Normal 19 2 4 3 2 3" xfId="23678" xr:uid="{00000000-0005-0000-0000-000045540000}"/>
    <cellStyle name="Normal 19 2 4 3 3" xfId="23679" xr:uid="{00000000-0005-0000-0000-000046540000}"/>
    <cellStyle name="Normal 19 2 4 3 3 2" xfId="23680" xr:uid="{00000000-0005-0000-0000-000047540000}"/>
    <cellStyle name="Normal 19 2 4 3 3 2 2" xfId="23681" xr:uid="{00000000-0005-0000-0000-000048540000}"/>
    <cellStyle name="Normal 19 2 4 3 3 3" xfId="23682" xr:uid="{00000000-0005-0000-0000-000049540000}"/>
    <cellStyle name="Normal 19 2 4 3 4" xfId="23683" xr:uid="{00000000-0005-0000-0000-00004A540000}"/>
    <cellStyle name="Normal 19 2 4 3 4 2" xfId="23684" xr:uid="{00000000-0005-0000-0000-00004B540000}"/>
    <cellStyle name="Normal 19 2 4 3 4 2 2" xfId="23685" xr:uid="{00000000-0005-0000-0000-00004C540000}"/>
    <cellStyle name="Normal 19 2 4 3 4 3" xfId="23686" xr:uid="{00000000-0005-0000-0000-00004D540000}"/>
    <cellStyle name="Normal 19 2 4 3 5" xfId="23687" xr:uid="{00000000-0005-0000-0000-00004E540000}"/>
    <cellStyle name="Normal 19 2 4 3 5 2" xfId="23688" xr:uid="{00000000-0005-0000-0000-00004F540000}"/>
    <cellStyle name="Normal 19 2 4 3 6" xfId="23689" xr:uid="{00000000-0005-0000-0000-000050540000}"/>
    <cellStyle name="Normal 19 2 4 4" xfId="23690" xr:uid="{00000000-0005-0000-0000-000051540000}"/>
    <cellStyle name="Normal 19 2 4 4 2" xfId="23691" xr:uid="{00000000-0005-0000-0000-000052540000}"/>
    <cellStyle name="Normal 19 2 4 4 2 2" xfId="23692" xr:uid="{00000000-0005-0000-0000-000053540000}"/>
    <cellStyle name="Normal 19 2 4 4 3" xfId="23693" xr:uid="{00000000-0005-0000-0000-000054540000}"/>
    <cellStyle name="Normal 19 2 4 5" xfId="23694" xr:uid="{00000000-0005-0000-0000-000055540000}"/>
    <cellStyle name="Normal 19 2 4 5 2" xfId="23695" xr:uid="{00000000-0005-0000-0000-000056540000}"/>
    <cellStyle name="Normal 19 2 4 5 2 2" xfId="23696" xr:uid="{00000000-0005-0000-0000-000057540000}"/>
    <cellStyle name="Normal 19 2 4 5 3" xfId="23697" xr:uid="{00000000-0005-0000-0000-000058540000}"/>
    <cellStyle name="Normal 19 2 4 6" xfId="23698" xr:uid="{00000000-0005-0000-0000-000059540000}"/>
    <cellStyle name="Normal 19 2 4 6 2" xfId="23699" xr:uid="{00000000-0005-0000-0000-00005A540000}"/>
    <cellStyle name="Normal 19 2 4 6 2 2" xfId="23700" xr:uid="{00000000-0005-0000-0000-00005B540000}"/>
    <cellStyle name="Normal 19 2 4 6 3" xfId="23701" xr:uid="{00000000-0005-0000-0000-00005C540000}"/>
    <cellStyle name="Normal 19 2 4 7" xfId="23702" xr:uid="{00000000-0005-0000-0000-00005D540000}"/>
    <cellStyle name="Normal 19 2 4 7 2" xfId="23703" xr:uid="{00000000-0005-0000-0000-00005E540000}"/>
    <cellStyle name="Normal 19 2 4 8" xfId="23704" xr:uid="{00000000-0005-0000-0000-00005F540000}"/>
    <cellStyle name="Normal 19 2 4 8 2" xfId="23705" xr:uid="{00000000-0005-0000-0000-000060540000}"/>
    <cellStyle name="Normal 19 2 4 9" xfId="23706" xr:uid="{00000000-0005-0000-0000-000061540000}"/>
    <cellStyle name="Normal 19 2 4 9 2" xfId="23707" xr:uid="{00000000-0005-0000-0000-000062540000}"/>
    <cellStyle name="Normal 19 2 5" xfId="23708" xr:uid="{00000000-0005-0000-0000-000063540000}"/>
    <cellStyle name="Normal 19 2 5 2" xfId="23709" xr:uid="{00000000-0005-0000-0000-000064540000}"/>
    <cellStyle name="Normal 19 2 5 2 2" xfId="23710" xr:uid="{00000000-0005-0000-0000-000065540000}"/>
    <cellStyle name="Normal 19 2 5 2 2 2" xfId="23711" xr:uid="{00000000-0005-0000-0000-000066540000}"/>
    <cellStyle name="Normal 19 2 5 2 3" xfId="23712" xr:uid="{00000000-0005-0000-0000-000067540000}"/>
    <cellStyle name="Normal 19 2 5 3" xfId="23713" xr:uid="{00000000-0005-0000-0000-000068540000}"/>
    <cellStyle name="Normal 19 2 5 3 2" xfId="23714" xr:uid="{00000000-0005-0000-0000-000069540000}"/>
    <cellStyle name="Normal 19 2 5 3 2 2" xfId="23715" xr:uid="{00000000-0005-0000-0000-00006A540000}"/>
    <cellStyle name="Normal 19 2 5 3 3" xfId="23716" xr:uid="{00000000-0005-0000-0000-00006B540000}"/>
    <cellStyle name="Normal 19 2 5 4" xfId="23717" xr:uid="{00000000-0005-0000-0000-00006C540000}"/>
    <cellStyle name="Normal 19 2 5 4 2" xfId="23718" xr:uid="{00000000-0005-0000-0000-00006D540000}"/>
    <cellStyle name="Normal 19 2 5 4 2 2" xfId="23719" xr:uid="{00000000-0005-0000-0000-00006E540000}"/>
    <cellStyle name="Normal 19 2 5 4 3" xfId="23720" xr:uid="{00000000-0005-0000-0000-00006F540000}"/>
    <cellStyle name="Normal 19 2 5 5" xfId="23721" xr:uid="{00000000-0005-0000-0000-000070540000}"/>
    <cellStyle name="Normal 19 2 5 5 2" xfId="23722" xr:uid="{00000000-0005-0000-0000-000071540000}"/>
    <cellStyle name="Normal 19 2 5 6" xfId="23723" xr:uid="{00000000-0005-0000-0000-000072540000}"/>
    <cellStyle name="Normal 19 2 5 6 2" xfId="23724" xr:uid="{00000000-0005-0000-0000-000073540000}"/>
    <cellStyle name="Normal 19 2 5 7" xfId="23725" xr:uid="{00000000-0005-0000-0000-000074540000}"/>
    <cellStyle name="Normal 19 2 6" xfId="23726" xr:uid="{00000000-0005-0000-0000-000075540000}"/>
    <cellStyle name="Normal 19 2 6 2" xfId="23727" xr:uid="{00000000-0005-0000-0000-000076540000}"/>
    <cellStyle name="Normal 19 2 6 2 2" xfId="23728" xr:uid="{00000000-0005-0000-0000-000077540000}"/>
    <cellStyle name="Normal 19 2 6 2 2 2" xfId="23729" xr:uid="{00000000-0005-0000-0000-000078540000}"/>
    <cellStyle name="Normal 19 2 6 2 3" xfId="23730" xr:uid="{00000000-0005-0000-0000-000079540000}"/>
    <cellStyle name="Normal 19 2 6 3" xfId="23731" xr:uid="{00000000-0005-0000-0000-00007A540000}"/>
    <cellStyle name="Normal 19 2 6 3 2" xfId="23732" xr:uid="{00000000-0005-0000-0000-00007B540000}"/>
    <cellStyle name="Normal 19 2 6 3 2 2" xfId="23733" xr:uid="{00000000-0005-0000-0000-00007C540000}"/>
    <cellStyle name="Normal 19 2 6 3 3" xfId="23734" xr:uid="{00000000-0005-0000-0000-00007D540000}"/>
    <cellStyle name="Normal 19 2 6 4" xfId="23735" xr:uid="{00000000-0005-0000-0000-00007E540000}"/>
    <cellStyle name="Normal 19 2 6 4 2" xfId="23736" xr:uid="{00000000-0005-0000-0000-00007F540000}"/>
    <cellStyle name="Normal 19 2 6 4 2 2" xfId="23737" xr:uid="{00000000-0005-0000-0000-000080540000}"/>
    <cellStyle name="Normal 19 2 6 4 3" xfId="23738" xr:uid="{00000000-0005-0000-0000-000081540000}"/>
    <cellStyle name="Normal 19 2 6 5" xfId="23739" xr:uid="{00000000-0005-0000-0000-000082540000}"/>
    <cellStyle name="Normal 19 2 6 5 2" xfId="23740" xr:uid="{00000000-0005-0000-0000-000083540000}"/>
    <cellStyle name="Normal 19 2 6 6" xfId="23741" xr:uid="{00000000-0005-0000-0000-000084540000}"/>
    <cellStyle name="Normal 19 2 7" xfId="23742" xr:uid="{00000000-0005-0000-0000-000085540000}"/>
    <cellStyle name="Normal 19 2 7 2" xfId="23743" xr:uid="{00000000-0005-0000-0000-000086540000}"/>
    <cellStyle name="Normal 19 2 7 2 2" xfId="23744" xr:uid="{00000000-0005-0000-0000-000087540000}"/>
    <cellStyle name="Normal 19 2 7 3" xfId="23745" xr:uid="{00000000-0005-0000-0000-000088540000}"/>
    <cellStyle name="Normal 19 2 8" xfId="23746" xr:uid="{00000000-0005-0000-0000-000089540000}"/>
    <cellStyle name="Normal 19 2 8 2" xfId="23747" xr:uid="{00000000-0005-0000-0000-00008A540000}"/>
    <cellStyle name="Normal 19 2 8 2 2" xfId="23748" xr:uid="{00000000-0005-0000-0000-00008B540000}"/>
    <cellStyle name="Normal 19 2 8 3" xfId="23749" xr:uid="{00000000-0005-0000-0000-00008C540000}"/>
    <cellStyle name="Normal 19 2 9" xfId="23750" xr:uid="{00000000-0005-0000-0000-00008D540000}"/>
    <cellStyle name="Normal 19 2 9 2" xfId="23751" xr:uid="{00000000-0005-0000-0000-00008E540000}"/>
    <cellStyle name="Normal 19 2 9 2 2" xfId="23752" xr:uid="{00000000-0005-0000-0000-00008F540000}"/>
    <cellStyle name="Normal 19 2 9 3" xfId="23753" xr:uid="{00000000-0005-0000-0000-000090540000}"/>
    <cellStyle name="Normal 19 3" xfId="23754" xr:uid="{00000000-0005-0000-0000-000091540000}"/>
    <cellStyle name="Normal 19 3 10" xfId="23755" xr:uid="{00000000-0005-0000-0000-000092540000}"/>
    <cellStyle name="Normal 19 3 10 2" xfId="23756" xr:uid="{00000000-0005-0000-0000-000093540000}"/>
    <cellStyle name="Normal 19 3 11" xfId="23757" xr:uid="{00000000-0005-0000-0000-000094540000}"/>
    <cellStyle name="Normal 19 3 12" xfId="55459" xr:uid="{00000000-0005-0000-0000-000095540000}"/>
    <cellStyle name="Normal 19 3 2" xfId="23758" xr:uid="{00000000-0005-0000-0000-000096540000}"/>
    <cellStyle name="Normal 19 3 2 2" xfId="23759" xr:uid="{00000000-0005-0000-0000-000097540000}"/>
    <cellStyle name="Normal 19 3 2 2 2" xfId="23760" xr:uid="{00000000-0005-0000-0000-000098540000}"/>
    <cellStyle name="Normal 19 3 2 2 2 2" xfId="23761" xr:uid="{00000000-0005-0000-0000-000099540000}"/>
    <cellStyle name="Normal 19 3 2 2 3" xfId="23762" xr:uid="{00000000-0005-0000-0000-00009A540000}"/>
    <cellStyle name="Normal 19 3 2 3" xfId="23763" xr:uid="{00000000-0005-0000-0000-00009B540000}"/>
    <cellStyle name="Normal 19 3 2 3 2" xfId="23764" xr:uid="{00000000-0005-0000-0000-00009C540000}"/>
    <cellStyle name="Normal 19 3 2 3 2 2" xfId="23765" xr:uid="{00000000-0005-0000-0000-00009D540000}"/>
    <cellStyle name="Normal 19 3 2 3 3" xfId="23766" xr:uid="{00000000-0005-0000-0000-00009E540000}"/>
    <cellStyle name="Normal 19 3 2 4" xfId="23767" xr:uid="{00000000-0005-0000-0000-00009F540000}"/>
    <cellStyle name="Normal 19 3 2 4 2" xfId="23768" xr:uid="{00000000-0005-0000-0000-0000A0540000}"/>
    <cellStyle name="Normal 19 3 2 4 2 2" xfId="23769" xr:uid="{00000000-0005-0000-0000-0000A1540000}"/>
    <cellStyle name="Normal 19 3 2 4 3" xfId="23770" xr:uid="{00000000-0005-0000-0000-0000A2540000}"/>
    <cellStyle name="Normal 19 3 2 5" xfId="23771" xr:uid="{00000000-0005-0000-0000-0000A3540000}"/>
    <cellStyle name="Normal 19 3 2 5 2" xfId="23772" xr:uid="{00000000-0005-0000-0000-0000A4540000}"/>
    <cellStyle name="Normal 19 3 2 6" xfId="23773" xr:uid="{00000000-0005-0000-0000-0000A5540000}"/>
    <cellStyle name="Normal 19 3 2 6 2" xfId="23774" xr:uid="{00000000-0005-0000-0000-0000A6540000}"/>
    <cellStyle name="Normal 19 3 2 7" xfId="23775" xr:uid="{00000000-0005-0000-0000-0000A7540000}"/>
    <cellStyle name="Normal 19 3 2 8" xfId="55460" xr:uid="{00000000-0005-0000-0000-0000A8540000}"/>
    <cellStyle name="Normal 19 3 3" xfId="23776" xr:uid="{00000000-0005-0000-0000-0000A9540000}"/>
    <cellStyle name="Normal 19 3 3 2" xfId="23777" xr:uid="{00000000-0005-0000-0000-0000AA540000}"/>
    <cellStyle name="Normal 19 3 3 2 2" xfId="23778" xr:uid="{00000000-0005-0000-0000-0000AB540000}"/>
    <cellStyle name="Normal 19 3 3 2 2 2" xfId="23779" xr:uid="{00000000-0005-0000-0000-0000AC540000}"/>
    <cellStyle name="Normal 19 3 3 2 3" xfId="23780" xr:uid="{00000000-0005-0000-0000-0000AD540000}"/>
    <cellStyle name="Normal 19 3 3 2 4" xfId="55462" xr:uid="{00000000-0005-0000-0000-0000AE540000}"/>
    <cellStyle name="Normal 19 3 3 3" xfId="23781" xr:uid="{00000000-0005-0000-0000-0000AF540000}"/>
    <cellStyle name="Normal 19 3 3 3 2" xfId="23782" xr:uid="{00000000-0005-0000-0000-0000B0540000}"/>
    <cellStyle name="Normal 19 3 3 3 2 2" xfId="23783" xr:uid="{00000000-0005-0000-0000-0000B1540000}"/>
    <cellStyle name="Normal 19 3 3 3 3" xfId="23784" xr:uid="{00000000-0005-0000-0000-0000B2540000}"/>
    <cellStyle name="Normal 19 3 3 4" xfId="23785" xr:uid="{00000000-0005-0000-0000-0000B3540000}"/>
    <cellStyle name="Normal 19 3 3 4 2" xfId="23786" xr:uid="{00000000-0005-0000-0000-0000B4540000}"/>
    <cellStyle name="Normal 19 3 3 4 2 2" xfId="23787" xr:uid="{00000000-0005-0000-0000-0000B5540000}"/>
    <cellStyle name="Normal 19 3 3 4 3" xfId="23788" xr:uid="{00000000-0005-0000-0000-0000B6540000}"/>
    <cellStyle name="Normal 19 3 3 5" xfId="23789" xr:uid="{00000000-0005-0000-0000-0000B7540000}"/>
    <cellStyle name="Normal 19 3 3 5 2" xfId="23790" xr:uid="{00000000-0005-0000-0000-0000B8540000}"/>
    <cellStyle name="Normal 19 3 3 6" xfId="23791" xr:uid="{00000000-0005-0000-0000-0000B9540000}"/>
    <cellStyle name="Normal 19 3 3 7" xfId="55461" xr:uid="{00000000-0005-0000-0000-0000BA540000}"/>
    <cellStyle name="Normal 19 3 4" xfId="23792" xr:uid="{00000000-0005-0000-0000-0000BB540000}"/>
    <cellStyle name="Normal 19 3 4 2" xfId="23793" xr:uid="{00000000-0005-0000-0000-0000BC540000}"/>
    <cellStyle name="Normal 19 3 4 2 2" xfId="23794" xr:uid="{00000000-0005-0000-0000-0000BD540000}"/>
    <cellStyle name="Normal 19 3 4 3" xfId="23795" xr:uid="{00000000-0005-0000-0000-0000BE540000}"/>
    <cellStyle name="Normal 19 3 5" xfId="23796" xr:uid="{00000000-0005-0000-0000-0000BF540000}"/>
    <cellStyle name="Normal 19 3 5 2" xfId="23797" xr:uid="{00000000-0005-0000-0000-0000C0540000}"/>
    <cellStyle name="Normal 19 3 5 2 2" xfId="23798" xr:uid="{00000000-0005-0000-0000-0000C1540000}"/>
    <cellStyle name="Normal 19 3 5 3" xfId="23799" xr:uid="{00000000-0005-0000-0000-0000C2540000}"/>
    <cellStyle name="Normal 19 3 6" xfId="23800" xr:uid="{00000000-0005-0000-0000-0000C3540000}"/>
    <cellStyle name="Normal 19 3 6 2" xfId="23801" xr:uid="{00000000-0005-0000-0000-0000C4540000}"/>
    <cellStyle name="Normal 19 3 6 2 2" xfId="23802" xr:uid="{00000000-0005-0000-0000-0000C5540000}"/>
    <cellStyle name="Normal 19 3 6 3" xfId="23803" xr:uid="{00000000-0005-0000-0000-0000C6540000}"/>
    <cellStyle name="Normal 19 3 7" xfId="23804" xr:uid="{00000000-0005-0000-0000-0000C7540000}"/>
    <cellStyle name="Normal 19 3 7 2" xfId="23805" xr:uid="{00000000-0005-0000-0000-0000C8540000}"/>
    <cellStyle name="Normal 19 3 8" xfId="23806" xr:uid="{00000000-0005-0000-0000-0000C9540000}"/>
    <cellStyle name="Normal 19 3 8 2" xfId="23807" xr:uid="{00000000-0005-0000-0000-0000CA540000}"/>
    <cellStyle name="Normal 19 3 9" xfId="23808" xr:uid="{00000000-0005-0000-0000-0000CB540000}"/>
    <cellStyle name="Normal 19 3 9 2" xfId="23809" xr:uid="{00000000-0005-0000-0000-0000CC540000}"/>
    <cellStyle name="Normal 19 4" xfId="23810" xr:uid="{00000000-0005-0000-0000-0000CD540000}"/>
    <cellStyle name="Normal 19 4 10" xfId="23811" xr:uid="{00000000-0005-0000-0000-0000CE540000}"/>
    <cellStyle name="Normal 19 4 10 2" xfId="23812" xr:uid="{00000000-0005-0000-0000-0000CF540000}"/>
    <cellStyle name="Normal 19 4 11" xfId="23813" xr:uid="{00000000-0005-0000-0000-0000D0540000}"/>
    <cellStyle name="Normal 19 4 2" xfId="23814" xr:uid="{00000000-0005-0000-0000-0000D1540000}"/>
    <cellStyle name="Normal 19 4 2 2" xfId="23815" xr:uid="{00000000-0005-0000-0000-0000D2540000}"/>
    <cellStyle name="Normal 19 4 2 2 2" xfId="23816" xr:uid="{00000000-0005-0000-0000-0000D3540000}"/>
    <cellStyle name="Normal 19 4 2 2 2 2" xfId="23817" xr:uid="{00000000-0005-0000-0000-0000D4540000}"/>
    <cellStyle name="Normal 19 4 2 2 3" xfId="23818" xr:uid="{00000000-0005-0000-0000-0000D5540000}"/>
    <cellStyle name="Normal 19 4 2 3" xfId="23819" xr:uid="{00000000-0005-0000-0000-0000D6540000}"/>
    <cellStyle name="Normal 19 4 2 3 2" xfId="23820" xr:uid="{00000000-0005-0000-0000-0000D7540000}"/>
    <cellStyle name="Normal 19 4 2 3 2 2" xfId="23821" xr:uid="{00000000-0005-0000-0000-0000D8540000}"/>
    <cellStyle name="Normal 19 4 2 3 3" xfId="23822" xr:uid="{00000000-0005-0000-0000-0000D9540000}"/>
    <cellStyle name="Normal 19 4 2 4" xfId="23823" xr:uid="{00000000-0005-0000-0000-0000DA540000}"/>
    <cellStyle name="Normal 19 4 2 4 2" xfId="23824" xr:uid="{00000000-0005-0000-0000-0000DB540000}"/>
    <cellStyle name="Normal 19 4 2 4 2 2" xfId="23825" xr:uid="{00000000-0005-0000-0000-0000DC540000}"/>
    <cellStyle name="Normal 19 4 2 4 3" xfId="23826" xr:uid="{00000000-0005-0000-0000-0000DD540000}"/>
    <cellStyle name="Normal 19 4 2 5" xfId="23827" xr:uid="{00000000-0005-0000-0000-0000DE540000}"/>
    <cellStyle name="Normal 19 4 2 5 2" xfId="23828" xr:uid="{00000000-0005-0000-0000-0000DF540000}"/>
    <cellStyle name="Normal 19 4 2 6" xfId="23829" xr:uid="{00000000-0005-0000-0000-0000E0540000}"/>
    <cellStyle name="Normal 19 4 2 6 2" xfId="23830" xr:uid="{00000000-0005-0000-0000-0000E1540000}"/>
    <cellStyle name="Normal 19 4 2 7" xfId="23831" xr:uid="{00000000-0005-0000-0000-0000E2540000}"/>
    <cellStyle name="Normal 19 4 3" xfId="23832" xr:uid="{00000000-0005-0000-0000-0000E3540000}"/>
    <cellStyle name="Normal 19 4 3 2" xfId="23833" xr:uid="{00000000-0005-0000-0000-0000E4540000}"/>
    <cellStyle name="Normal 19 4 3 2 2" xfId="23834" xr:uid="{00000000-0005-0000-0000-0000E5540000}"/>
    <cellStyle name="Normal 19 4 3 2 2 2" xfId="23835" xr:uid="{00000000-0005-0000-0000-0000E6540000}"/>
    <cellStyle name="Normal 19 4 3 2 3" xfId="23836" xr:uid="{00000000-0005-0000-0000-0000E7540000}"/>
    <cellStyle name="Normal 19 4 3 3" xfId="23837" xr:uid="{00000000-0005-0000-0000-0000E8540000}"/>
    <cellStyle name="Normal 19 4 3 3 2" xfId="23838" xr:uid="{00000000-0005-0000-0000-0000E9540000}"/>
    <cellStyle name="Normal 19 4 3 3 2 2" xfId="23839" xr:uid="{00000000-0005-0000-0000-0000EA540000}"/>
    <cellStyle name="Normal 19 4 3 3 3" xfId="23840" xr:uid="{00000000-0005-0000-0000-0000EB540000}"/>
    <cellStyle name="Normal 19 4 3 4" xfId="23841" xr:uid="{00000000-0005-0000-0000-0000EC540000}"/>
    <cellStyle name="Normal 19 4 3 4 2" xfId="23842" xr:uid="{00000000-0005-0000-0000-0000ED540000}"/>
    <cellStyle name="Normal 19 4 3 4 2 2" xfId="23843" xr:uid="{00000000-0005-0000-0000-0000EE540000}"/>
    <cellStyle name="Normal 19 4 3 4 3" xfId="23844" xr:uid="{00000000-0005-0000-0000-0000EF540000}"/>
    <cellStyle name="Normal 19 4 3 5" xfId="23845" xr:uid="{00000000-0005-0000-0000-0000F0540000}"/>
    <cellStyle name="Normal 19 4 3 5 2" xfId="23846" xr:uid="{00000000-0005-0000-0000-0000F1540000}"/>
    <cellStyle name="Normal 19 4 3 6" xfId="23847" xr:uid="{00000000-0005-0000-0000-0000F2540000}"/>
    <cellStyle name="Normal 19 4 4" xfId="23848" xr:uid="{00000000-0005-0000-0000-0000F3540000}"/>
    <cellStyle name="Normal 19 4 4 2" xfId="23849" xr:uid="{00000000-0005-0000-0000-0000F4540000}"/>
    <cellStyle name="Normal 19 4 4 2 2" xfId="23850" xr:uid="{00000000-0005-0000-0000-0000F5540000}"/>
    <cellStyle name="Normal 19 4 4 3" xfId="23851" xr:uid="{00000000-0005-0000-0000-0000F6540000}"/>
    <cellStyle name="Normal 19 4 5" xfId="23852" xr:uid="{00000000-0005-0000-0000-0000F7540000}"/>
    <cellStyle name="Normal 19 4 5 2" xfId="23853" xr:uid="{00000000-0005-0000-0000-0000F8540000}"/>
    <cellStyle name="Normal 19 4 5 2 2" xfId="23854" xr:uid="{00000000-0005-0000-0000-0000F9540000}"/>
    <cellStyle name="Normal 19 4 5 3" xfId="23855" xr:uid="{00000000-0005-0000-0000-0000FA540000}"/>
    <cellStyle name="Normal 19 4 6" xfId="23856" xr:uid="{00000000-0005-0000-0000-0000FB540000}"/>
    <cellStyle name="Normal 19 4 6 2" xfId="23857" xr:uid="{00000000-0005-0000-0000-0000FC540000}"/>
    <cellStyle name="Normal 19 4 6 2 2" xfId="23858" xr:uid="{00000000-0005-0000-0000-0000FD540000}"/>
    <cellStyle name="Normal 19 4 6 3" xfId="23859" xr:uid="{00000000-0005-0000-0000-0000FE540000}"/>
    <cellStyle name="Normal 19 4 7" xfId="23860" xr:uid="{00000000-0005-0000-0000-0000FF540000}"/>
    <cellStyle name="Normal 19 4 7 2" xfId="23861" xr:uid="{00000000-0005-0000-0000-000000550000}"/>
    <cellStyle name="Normal 19 4 8" xfId="23862" xr:uid="{00000000-0005-0000-0000-000001550000}"/>
    <cellStyle name="Normal 19 4 8 2" xfId="23863" xr:uid="{00000000-0005-0000-0000-000002550000}"/>
    <cellStyle name="Normal 19 4 9" xfId="23864" xr:uid="{00000000-0005-0000-0000-000003550000}"/>
    <cellStyle name="Normal 19 4 9 2" xfId="23865" xr:uid="{00000000-0005-0000-0000-000004550000}"/>
    <cellStyle name="Normal 19 5" xfId="23866" xr:uid="{00000000-0005-0000-0000-000005550000}"/>
    <cellStyle name="Normal 19 5 10" xfId="23867" xr:uid="{00000000-0005-0000-0000-000006550000}"/>
    <cellStyle name="Normal 19 5 10 2" xfId="23868" xr:uid="{00000000-0005-0000-0000-000007550000}"/>
    <cellStyle name="Normal 19 5 11" xfId="23869" xr:uid="{00000000-0005-0000-0000-000008550000}"/>
    <cellStyle name="Normal 19 5 2" xfId="23870" xr:uid="{00000000-0005-0000-0000-000009550000}"/>
    <cellStyle name="Normal 19 5 2 2" xfId="23871" xr:uid="{00000000-0005-0000-0000-00000A550000}"/>
    <cellStyle name="Normal 19 5 2 2 2" xfId="23872" xr:uid="{00000000-0005-0000-0000-00000B550000}"/>
    <cellStyle name="Normal 19 5 2 2 2 2" xfId="23873" xr:uid="{00000000-0005-0000-0000-00000C550000}"/>
    <cellStyle name="Normal 19 5 2 2 3" xfId="23874" xr:uid="{00000000-0005-0000-0000-00000D550000}"/>
    <cellStyle name="Normal 19 5 2 3" xfId="23875" xr:uid="{00000000-0005-0000-0000-00000E550000}"/>
    <cellStyle name="Normal 19 5 2 3 2" xfId="23876" xr:uid="{00000000-0005-0000-0000-00000F550000}"/>
    <cellStyle name="Normal 19 5 2 3 2 2" xfId="23877" xr:uid="{00000000-0005-0000-0000-000010550000}"/>
    <cellStyle name="Normal 19 5 2 3 3" xfId="23878" xr:uid="{00000000-0005-0000-0000-000011550000}"/>
    <cellStyle name="Normal 19 5 2 4" xfId="23879" xr:uid="{00000000-0005-0000-0000-000012550000}"/>
    <cellStyle name="Normal 19 5 2 4 2" xfId="23880" xr:uid="{00000000-0005-0000-0000-000013550000}"/>
    <cellStyle name="Normal 19 5 2 4 2 2" xfId="23881" xr:uid="{00000000-0005-0000-0000-000014550000}"/>
    <cellStyle name="Normal 19 5 2 4 3" xfId="23882" xr:uid="{00000000-0005-0000-0000-000015550000}"/>
    <cellStyle name="Normal 19 5 2 5" xfId="23883" xr:uid="{00000000-0005-0000-0000-000016550000}"/>
    <cellStyle name="Normal 19 5 2 5 2" xfId="23884" xr:uid="{00000000-0005-0000-0000-000017550000}"/>
    <cellStyle name="Normal 19 5 2 6" xfId="23885" xr:uid="{00000000-0005-0000-0000-000018550000}"/>
    <cellStyle name="Normal 19 5 2 6 2" xfId="23886" xr:uid="{00000000-0005-0000-0000-000019550000}"/>
    <cellStyle name="Normal 19 5 2 7" xfId="23887" xr:uid="{00000000-0005-0000-0000-00001A550000}"/>
    <cellStyle name="Normal 19 5 3" xfId="23888" xr:uid="{00000000-0005-0000-0000-00001B550000}"/>
    <cellStyle name="Normal 19 5 3 2" xfId="23889" xr:uid="{00000000-0005-0000-0000-00001C550000}"/>
    <cellStyle name="Normal 19 5 3 2 2" xfId="23890" xr:uid="{00000000-0005-0000-0000-00001D550000}"/>
    <cellStyle name="Normal 19 5 3 2 2 2" xfId="23891" xr:uid="{00000000-0005-0000-0000-00001E550000}"/>
    <cellStyle name="Normal 19 5 3 2 3" xfId="23892" xr:uid="{00000000-0005-0000-0000-00001F550000}"/>
    <cellStyle name="Normal 19 5 3 3" xfId="23893" xr:uid="{00000000-0005-0000-0000-000020550000}"/>
    <cellStyle name="Normal 19 5 3 3 2" xfId="23894" xr:uid="{00000000-0005-0000-0000-000021550000}"/>
    <cellStyle name="Normal 19 5 3 3 2 2" xfId="23895" xr:uid="{00000000-0005-0000-0000-000022550000}"/>
    <cellStyle name="Normal 19 5 3 3 3" xfId="23896" xr:uid="{00000000-0005-0000-0000-000023550000}"/>
    <cellStyle name="Normal 19 5 3 4" xfId="23897" xr:uid="{00000000-0005-0000-0000-000024550000}"/>
    <cellStyle name="Normal 19 5 3 4 2" xfId="23898" xr:uid="{00000000-0005-0000-0000-000025550000}"/>
    <cellStyle name="Normal 19 5 3 4 2 2" xfId="23899" xr:uid="{00000000-0005-0000-0000-000026550000}"/>
    <cellStyle name="Normal 19 5 3 4 3" xfId="23900" xr:uid="{00000000-0005-0000-0000-000027550000}"/>
    <cellStyle name="Normal 19 5 3 5" xfId="23901" xr:uid="{00000000-0005-0000-0000-000028550000}"/>
    <cellStyle name="Normal 19 5 3 5 2" xfId="23902" xr:uid="{00000000-0005-0000-0000-000029550000}"/>
    <cellStyle name="Normal 19 5 3 6" xfId="23903" xr:uid="{00000000-0005-0000-0000-00002A550000}"/>
    <cellStyle name="Normal 19 5 4" xfId="23904" xr:uid="{00000000-0005-0000-0000-00002B550000}"/>
    <cellStyle name="Normal 19 5 4 2" xfId="23905" xr:uid="{00000000-0005-0000-0000-00002C550000}"/>
    <cellStyle name="Normal 19 5 4 2 2" xfId="23906" xr:uid="{00000000-0005-0000-0000-00002D550000}"/>
    <cellStyle name="Normal 19 5 4 3" xfId="23907" xr:uid="{00000000-0005-0000-0000-00002E550000}"/>
    <cellStyle name="Normal 19 5 5" xfId="23908" xr:uid="{00000000-0005-0000-0000-00002F550000}"/>
    <cellStyle name="Normal 19 5 5 2" xfId="23909" xr:uid="{00000000-0005-0000-0000-000030550000}"/>
    <cellStyle name="Normal 19 5 5 2 2" xfId="23910" xr:uid="{00000000-0005-0000-0000-000031550000}"/>
    <cellStyle name="Normal 19 5 5 3" xfId="23911" xr:uid="{00000000-0005-0000-0000-000032550000}"/>
    <cellStyle name="Normal 19 5 6" xfId="23912" xr:uid="{00000000-0005-0000-0000-000033550000}"/>
    <cellStyle name="Normal 19 5 6 2" xfId="23913" xr:uid="{00000000-0005-0000-0000-000034550000}"/>
    <cellStyle name="Normal 19 5 6 2 2" xfId="23914" xr:uid="{00000000-0005-0000-0000-000035550000}"/>
    <cellStyle name="Normal 19 5 6 3" xfId="23915" xr:uid="{00000000-0005-0000-0000-000036550000}"/>
    <cellStyle name="Normal 19 5 7" xfId="23916" xr:uid="{00000000-0005-0000-0000-000037550000}"/>
    <cellStyle name="Normal 19 5 7 2" xfId="23917" xr:uid="{00000000-0005-0000-0000-000038550000}"/>
    <cellStyle name="Normal 19 5 8" xfId="23918" xr:uid="{00000000-0005-0000-0000-000039550000}"/>
    <cellStyle name="Normal 19 5 8 2" xfId="23919" xr:uid="{00000000-0005-0000-0000-00003A550000}"/>
    <cellStyle name="Normal 19 5 9" xfId="23920" xr:uid="{00000000-0005-0000-0000-00003B550000}"/>
    <cellStyle name="Normal 19 5 9 2" xfId="23921" xr:uid="{00000000-0005-0000-0000-00003C550000}"/>
    <cellStyle name="Normal 19 6" xfId="23922" xr:uid="{00000000-0005-0000-0000-00003D550000}"/>
    <cellStyle name="Normal 19 6 2" xfId="23923" xr:uid="{00000000-0005-0000-0000-00003E550000}"/>
    <cellStyle name="Normal 19 6 2 2" xfId="23924" xr:uid="{00000000-0005-0000-0000-00003F550000}"/>
    <cellStyle name="Normal 19 6 2 2 2" xfId="23925" xr:uid="{00000000-0005-0000-0000-000040550000}"/>
    <cellStyle name="Normal 19 6 2 3" xfId="23926" xr:uid="{00000000-0005-0000-0000-000041550000}"/>
    <cellStyle name="Normal 19 6 3" xfId="23927" xr:uid="{00000000-0005-0000-0000-000042550000}"/>
    <cellStyle name="Normal 19 6 3 2" xfId="23928" xr:uid="{00000000-0005-0000-0000-000043550000}"/>
    <cellStyle name="Normal 19 6 3 2 2" xfId="23929" xr:uid="{00000000-0005-0000-0000-000044550000}"/>
    <cellStyle name="Normal 19 6 3 3" xfId="23930" xr:uid="{00000000-0005-0000-0000-000045550000}"/>
    <cellStyle name="Normal 19 6 4" xfId="23931" xr:uid="{00000000-0005-0000-0000-000046550000}"/>
    <cellStyle name="Normal 19 6 4 2" xfId="23932" xr:uid="{00000000-0005-0000-0000-000047550000}"/>
    <cellStyle name="Normal 19 6 4 2 2" xfId="23933" xr:uid="{00000000-0005-0000-0000-000048550000}"/>
    <cellStyle name="Normal 19 6 4 3" xfId="23934" xr:uid="{00000000-0005-0000-0000-000049550000}"/>
    <cellStyle name="Normal 19 6 5" xfId="23935" xr:uid="{00000000-0005-0000-0000-00004A550000}"/>
    <cellStyle name="Normal 19 6 5 2" xfId="23936" xr:uid="{00000000-0005-0000-0000-00004B550000}"/>
    <cellStyle name="Normal 19 6 6" xfId="23937" xr:uid="{00000000-0005-0000-0000-00004C550000}"/>
    <cellStyle name="Normal 19 6 6 2" xfId="23938" xr:uid="{00000000-0005-0000-0000-00004D550000}"/>
    <cellStyle name="Normal 19 6 7" xfId="23939" xr:uid="{00000000-0005-0000-0000-00004E550000}"/>
    <cellStyle name="Normal 19 7" xfId="23940" xr:uid="{00000000-0005-0000-0000-00004F550000}"/>
    <cellStyle name="Normal 19 7 2" xfId="23941" xr:uid="{00000000-0005-0000-0000-000050550000}"/>
    <cellStyle name="Normal 19 7 2 2" xfId="23942" xr:uid="{00000000-0005-0000-0000-000051550000}"/>
    <cellStyle name="Normal 19 7 2 2 2" xfId="23943" xr:uid="{00000000-0005-0000-0000-000052550000}"/>
    <cellStyle name="Normal 19 7 2 3" xfId="23944" xr:uid="{00000000-0005-0000-0000-000053550000}"/>
    <cellStyle name="Normal 19 7 3" xfId="23945" xr:uid="{00000000-0005-0000-0000-000054550000}"/>
    <cellStyle name="Normal 19 7 3 2" xfId="23946" xr:uid="{00000000-0005-0000-0000-000055550000}"/>
    <cellStyle name="Normal 19 7 3 2 2" xfId="23947" xr:uid="{00000000-0005-0000-0000-000056550000}"/>
    <cellStyle name="Normal 19 7 3 3" xfId="23948" xr:uid="{00000000-0005-0000-0000-000057550000}"/>
    <cellStyle name="Normal 19 7 4" xfId="23949" xr:uid="{00000000-0005-0000-0000-000058550000}"/>
    <cellStyle name="Normal 19 7 4 2" xfId="23950" xr:uid="{00000000-0005-0000-0000-000059550000}"/>
    <cellStyle name="Normal 19 7 4 2 2" xfId="23951" xr:uid="{00000000-0005-0000-0000-00005A550000}"/>
    <cellStyle name="Normal 19 7 4 3" xfId="23952" xr:uid="{00000000-0005-0000-0000-00005B550000}"/>
    <cellStyle name="Normal 19 7 5" xfId="23953" xr:uid="{00000000-0005-0000-0000-00005C550000}"/>
    <cellStyle name="Normal 19 7 5 2" xfId="23954" xr:uid="{00000000-0005-0000-0000-00005D550000}"/>
    <cellStyle name="Normal 19 7 6" xfId="23955" xr:uid="{00000000-0005-0000-0000-00005E550000}"/>
    <cellStyle name="Normal 19 8" xfId="23956" xr:uid="{00000000-0005-0000-0000-00005F550000}"/>
    <cellStyle name="Normal 19 8 2" xfId="23957" xr:uid="{00000000-0005-0000-0000-000060550000}"/>
    <cellStyle name="Normal 19 8 2 2" xfId="23958" xr:uid="{00000000-0005-0000-0000-000061550000}"/>
    <cellStyle name="Normal 19 8 3" xfId="23959" xr:uid="{00000000-0005-0000-0000-000062550000}"/>
    <cellStyle name="Normal 19 9" xfId="23960" xr:uid="{00000000-0005-0000-0000-000063550000}"/>
    <cellStyle name="Normal 19 9 2" xfId="23961" xr:uid="{00000000-0005-0000-0000-000064550000}"/>
    <cellStyle name="Normal 19 9 2 2" xfId="23962" xr:uid="{00000000-0005-0000-0000-000065550000}"/>
    <cellStyle name="Normal 19 9 3" xfId="23963" xr:uid="{00000000-0005-0000-0000-000066550000}"/>
    <cellStyle name="Normal 190" xfId="23964" xr:uid="{00000000-0005-0000-0000-000067550000}"/>
    <cellStyle name="Normal 191" xfId="23965" xr:uid="{00000000-0005-0000-0000-000068550000}"/>
    <cellStyle name="Normal 192" xfId="23966" xr:uid="{00000000-0005-0000-0000-000069550000}"/>
    <cellStyle name="Normal 193" xfId="23967" xr:uid="{00000000-0005-0000-0000-00006A550000}"/>
    <cellStyle name="Normal 194" xfId="23968" xr:uid="{00000000-0005-0000-0000-00006B550000}"/>
    <cellStyle name="Normal 195" xfId="23969" xr:uid="{00000000-0005-0000-0000-00006C550000}"/>
    <cellStyle name="Normal 196" xfId="23970" xr:uid="{00000000-0005-0000-0000-00006D550000}"/>
    <cellStyle name="Normal 197" xfId="23971" xr:uid="{00000000-0005-0000-0000-00006E550000}"/>
    <cellStyle name="Normal 198" xfId="23972" xr:uid="{00000000-0005-0000-0000-00006F550000}"/>
    <cellStyle name="Normal 199" xfId="23973" xr:uid="{00000000-0005-0000-0000-000070550000}"/>
    <cellStyle name="Normal 2" xfId="7" xr:uid="{00000000-0005-0000-0000-000071550000}"/>
    <cellStyle name="Normal 2 10" xfId="1031" xr:uid="{00000000-0005-0000-0000-000072550000}"/>
    <cellStyle name="Normal 2 10 10" xfId="23974" xr:uid="{00000000-0005-0000-0000-000073550000}"/>
    <cellStyle name="Normal 2 10 11" xfId="23975" xr:uid="{00000000-0005-0000-0000-000074550000}"/>
    <cellStyle name="Normal 2 10 12" xfId="55463" xr:uid="{00000000-0005-0000-0000-000075550000}"/>
    <cellStyle name="Normal 2 10 2" xfId="1032" xr:uid="{00000000-0005-0000-0000-000076550000}"/>
    <cellStyle name="Normal 2 10 2 10" xfId="23976" xr:uid="{00000000-0005-0000-0000-000077550000}"/>
    <cellStyle name="Normal 2 10 2 10 2" xfId="23977" xr:uid="{00000000-0005-0000-0000-000078550000}"/>
    <cellStyle name="Normal 2 10 2 10 2 2" xfId="23978" xr:uid="{00000000-0005-0000-0000-000079550000}"/>
    <cellStyle name="Normal 2 10 2 10 3" xfId="23979" xr:uid="{00000000-0005-0000-0000-00007A550000}"/>
    <cellStyle name="Normal 2 10 2 11" xfId="23980" xr:uid="{00000000-0005-0000-0000-00007B550000}"/>
    <cellStyle name="Normal 2 10 2 11 2" xfId="23981" xr:uid="{00000000-0005-0000-0000-00007C550000}"/>
    <cellStyle name="Normal 2 10 2 11 2 2" xfId="23982" xr:uid="{00000000-0005-0000-0000-00007D550000}"/>
    <cellStyle name="Normal 2 10 2 11 3" xfId="23983" xr:uid="{00000000-0005-0000-0000-00007E550000}"/>
    <cellStyle name="Normal 2 10 2 12" xfId="23984" xr:uid="{00000000-0005-0000-0000-00007F550000}"/>
    <cellStyle name="Normal 2 10 2 12 2" xfId="23985" xr:uid="{00000000-0005-0000-0000-000080550000}"/>
    <cellStyle name="Normal 2 10 2 13" xfId="23986" xr:uid="{00000000-0005-0000-0000-000081550000}"/>
    <cellStyle name="Normal 2 10 2 13 2" xfId="23987" xr:uid="{00000000-0005-0000-0000-000082550000}"/>
    <cellStyle name="Normal 2 10 2 14" xfId="23988" xr:uid="{00000000-0005-0000-0000-000083550000}"/>
    <cellStyle name="Normal 2 10 2 14 2" xfId="23989" xr:uid="{00000000-0005-0000-0000-000084550000}"/>
    <cellStyle name="Normal 2 10 2 15" xfId="23990" xr:uid="{00000000-0005-0000-0000-000085550000}"/>
    <cellStyle name="Normal 2 10 2 15 2" xfId="23991" xr:uid="{00000000-0005-0000-0000-000086550000}"/>
    <cellStyle name="Normal 2 10 2 16" xfId="23992" xr:uid="{00000000-0005-0000-0000-000087550000}"/>
    <cellStyle name="Normal 2 10 2 17" xfId="23993" xr:uid="{00000000-0005-0000-0000-000088550000}"/>
    <cellStyle name="Normal 2 10 2 2" xfId="1033" xr:uid="{00000000-0005-0000-0000-000089550000}"/>
    <cellStyle name="Normal 2 10 2 2 10" xfId="23994" xr:uid="{00000000-0005-0000-0000-00008A550000}"/>
    <cellStyle name="Normal 2 10 2 2 2" xfId="1034" xr:uid="{00000000-0005-0000-0000-00008B550000}"/>
    <cellStyle name="Normal 2 10 2 2 2 2" xfId="23995" xr:uid="{00000000-0005-0000-0000-00008C550000}"/>
    <cellStyle name="Normal 2 10 2 2 2 2 2" xfId="23996" xr:uid="{00000000-0005-0000-0000-00008D550000}"/>
    <cellStyle name="Normal 2 10 2 2 2 2 2 2" xfId="23997" xr:uid="{00000000-0005-0000-0000-00008E550000}"/>
    <cellStyle name="Normal 2 10 2 2 2 2 3" xfId="23998" xr:uid="{00000000-0005-0000-0000-00008F550000}"/>
    <cellStyle name="Normal 2 10 2 2 2 3" xfId="23999" xr:uid="{00000000-0005-0000-0000-000090550000}"/>
    <cellStyle name="Normal 2 10 2 2 2 3 2" xfId="24000" xr:uid="{00000000-0005-0000-0000-000091550000}"/>
    <cellStyle name="Normal 2 10 2 2 2 3 2 2" xfId="24001" xr:uid="{00000000-0005-0000-0000-000092550000}"/>
    <cellStyle name="Normal 2 10 2 2 2 3 3" xfId="24002" xr:uid="{00000000-0005-0000-0000-000093550000}"/>
    <cellStyle name="Normal 2 10 2 2 2 4" xfId="24003" xr:uid="{00000000-0005-0000-0000-000094550000}"/>
    <cellStyle name="Normal 2 10 2 2 2 4 2" xfId="24004" xr:uid="{00000000-0005-0000-0000-000095550000}"/>
    <cellStyle name="Normal 2 10 2 2 2 4 2 2" xfId="24005" xr:uid="{00000000-0005-0000-0000-000096550000}"/>
    <cellStyle name="Normal 2 10 2 2 2 4 3" xfId="24006" xr:uid="{00000000-0005-0000-0000-000097550000}"/>
    <cellStyle name="Normal 2 10 2 2 2 5" xfId="24007" xr:uid="{00000000-0005-0000-0000-000098550000}"/>
    <cellStyle name="Normal 2 10 2 2 2 5 2" xfId="24008" xr:uid="{00000000-0005-0000-0000-000099550000}"/>
    <cellStyle name="Normal 2 10 2 2 2 6" xfId="24009" xr:uid="{00000000-0005-0000-0000-00009A550000}"/>
    <cellStyle name="Normal 2 10 2 2 2 6 2" xfId="24010" xr:uid="{00000000-0005-0000-0000-00009B550000}"/>
    <cellStyle name="Normal 2 10 2 2 2 7" xfId="24011" xr:uid="{00000000-0005-0000-0000-00009C550000}"/>
    <cellStyle name="Normal 2 10 2 2 3" xfId="24012" xr:uid="{00000000-0005-0000-0000-00009D550000}"/>
    <cellStyle name="Normal 2 10 2 2 3 2" xfId="24013" xr:uid="{00000000-0005-0000-0000-00009E550000}"/>
    <cellStyle name="Normal 2 10 2 2 3 2 2" xfId="24014" xr:uid="{00000000-0005-0000-0000-00009F550000}"/>
    <cellStyle name="Normal 2 10 2 2 3 2 2 2" xfId="24015" xr:uid="{00000000-0005-0000-0000-0000A0550000}"/>
    <cellStyle name="Normal 2 10 2 2 3 2 3" xfId="24016" xr:uid="{00000000-0005-0000-0000-0000A1550000}"/>
    <cellStyle name="Normal 2 10 2 2 3 3" xfId="24017" xr:uid="{00000000-0005-0000-0000-0000A2550000}"/>
    <cellStyle name="Normal 2 10 2 2 3 3 2" xfId="24018" xr:uid="{00000000-0005-0000-0000-0000A3550000}"/>
    <cellStyle name="Normal 2 10 2 2 3 3 2 2" xfId="24019" xr:uid="{00000000-0005-0000-0000-0000A4550000}"/>
    <cellStyle name="Normal 2 10 2 2 3 3 3" xfId="24020" xr:uid="{00000000-0005-0000-0000-0000A5550000}"/>
    <cellStyle name="Normal 2 10 2 2 3 4" xfId="24021" xr:uid="{00000000-0005-0000-0000-0000A6550000}"/>
    <cellStyle name="Normal 2 10 2 2 3 4 2" xfId="24022" xr:uid="{00000000-0005-0000-0000-0000A7550000}"/>
    <cellStyle name="Normal 2 10 2 2 3 4 2 2" xfId="24023" xr:uid="{00000000-0005-0000-0000-0000A8550000}"/>
    <cellStyle name="Normal 2 10 2 2 3 4 3" xfId="24024" xr:uid="{00000000-0005-0000-0000-0000A9550000}"/>
    <cellStyle name="Normal 2 10 2 2 3 5" xfId="24025" xr:uid="{00000000-0005-0000-0000-0000AA550000}"/>
    <cellStyle name="Normal 2 10 2 2 3 5 2" xfId="24026" xr:uid="{00000000-0005-0000-0000-0000AB550000}"/>
    <cellStyle name="Normal 2 10 2 2 3 6" xfId="24027" xr:uid="{00000000-0005-0000-0000-0000AC550000}"/>
    <cellStyle name="Normal 2 10 2 2 4" xfId="24028" xr:uid="{00000000-0005-0000-0000-0000AD550000}"/>
    <cellStyle name="Normal 2 10 2 2 4 2" xfId="24029" xr:uid="{00000000-0005-0000-0000-0000AE550000}"/>
    <cellStyle name="Normal 2 10 2 2 4 2 2" xfId="24030" xr:uid="{00000000-0005-0000-0000-0000AF550000}"/>
    <cellStyle name="Normal 2 10 2 2 4 3" xfId="24031" xr:uid="{00000000-0005-0000-0000-0000B0550000}"/>
    <cellStyle name="Normal 2 10 2 2 5" xfId="24032" xr:uid="{00000000-0005-0000-0000-0000B1550000}"/>
    <cellStyle name="Normal 2 10 2 2 5 2" xfId="24033" xr:uid="{00000000-0005-0000-0000-0000B2550000}"/>
    <cellStyle name="Normal 2 10 2 2 5 2 2" xfId="24034" xr:uid="{00000000-0005-0000-0000-0000B3550000}"/>
    <cellStyle name="Normal 2 10 2 2 5 3" xfId="24035" xr:uid="{00000000-0005-0000-0000-0000B4550000}"/>
    <cellStyle name="Normal 2 10 2 2 6" xfId="24036" xr:uid="{00000000-0005-0000-0000-0000B5550000}"/>
    <cellStyle name="Normal 2 10 2 2 6 2" xfId="24037" xr:uid="{00000000-0005-0000-0000-0000B6550000}"/>
    <cellStyle name="Normal 2 10 2 2 6 2 2" xfId="24038" xr:uid="{00000000-0005-0000-0000-0000B7550000}"/>
    <cellStyle name="Normal 2 10 2 2 6 3" xfId="24039" xr:uid="{00000000-0005-0000-0000-0000B8550000}"/>
    <cellStyle name="Normal 2 10 2 2 7" xfId="24040" xr:uid="{00000000-0005-0000-0000-0000B9550000}"/>
    <cellStyle name="Normal 2 10 2 2 7 2" xfId="24041" xr:uid="{00000000-0005-0000-0000-0000BA550000}"/>
    <cellStyle name="Normal 2 10 2 2 8" xfId="24042" xr:uid="{00000000-0005-0000-0000-0000BB550000}"/>
    <cellStyle name="Normal 2 10 2 2 8 2" xfId="24043" xr:uid="{00000000-0005-0000-0000-0000BC550000}"/>
    <cellStyle name="Normal 2 10 2 2 9" xfId="24044" xr:uid="{00000000-0005-0000-0000-0000BD550000}"/>
    <cellStyle name="Normal 2 10 2 3" xfId="1035" xr:uid="{00000000-0005-0000-0000-0000BE550000}"/>
    <cellStyle name="Normal 2 10 2 3 10" xfId="24045" xr:uid="{00000000-0005-0000-0000-0000BF550000}"/>
    <cellStyle name="Normal 2 10 2 3 2" xfId="1036" xr:uid="{00000000-0005-0000-0000-0000C0550000}"/>
    <cellStyle name="Normal 2 10 2 3 2 2" xfId="24046" xr:uid="{00000000-0005-0000-0000-0000C1550000}"/>
    <cellStyle name="Normal 2 10 2 3 2 2 2" xfId="24047" xr:uid="{00000000-0005-0000-0000-0000C2550000}"/>
    <cellStyle name="Normal 2 10 2 3 2 2 2 2" xfId="24048" xr:uid="{00000000-0005-0000-0000-0000C3550000}"/>
    <cellStyle name="Normal 2 10 2 3 2 2 3" xfId="24049" xr:uid="{00000000-0005-0000-0000-0000C4550000}"/>
    <cellStyle name="Normal 2 10 2 3 2 3" xfId="24050" xr:uid="{00000000-0005-0000-0000-0000C5550000}"/>
    <cellStyle name="Normal 2 10 2 3 2 3 2" xfId="24051" xr:uid="{00000000-0005-0000-0000-0000C6550000}"/>
    <cellStyle name="Normal 2 10 2 3 2 3 2 2" xfId="24052" xr:uid="{00000000-0005-0000-0000-0000C7550000}"/>
    <cellStyle name="Normal 2 10 2 3 2 3 3" xfId="24053" xr:uid="{00000000-0005-0000-0000-0000C8550000}"/>
    <cellStyle name="Normal 2 10 2 3 2 4" xfId="24054" xr:uid="{00000000-0005-0000-0000-0000C9550000}"/>
    <cellStyle name="Normal 2 10 2 3 2 4 2" xfId="24055" xr:uid="{00000000-0005-0000-0000-0000CA550000}"/>
    <cellStyle name="Normal 2 10 2 3 2 4 2 2" xfId="24056" xr:uid="{00000000-0005-0000-0000-0000CB550000}"/>
    <cellStyle name="Normal 2 10 2 3 2 4 3" xfId="24057" xr:uid="{00000000-0005-0000-0000-0000CC550000}"/>
    <cellStyle name="Normal 2 10 2 3 2 5" xfId="24058" xr:uid="{00000000-0005-0000-0000-0000CD550000}"/>
    <cellStyle name="Normal 2 10 2 3 2 5 2" xfId="24059" xr:uid="{00000000-0005-0000-0000-0000CE550000}"/>
    <cellStyle name="Normal 2 10 2 3 2 6" xfId="24060" xr:uid="{00000000-0005-0000-0000-0000CF550000}"/>
    <cellStyle name="Normal 2 10 2 3 2 6 2" xfId="24061" xr:uid="{00000000-0005-0000-0000-0000D0550000}"/>
    <cellStyle name="Normal 2 10 2 3 2 7" xfId="24062" xr:uid="{00000000-0005-0000-0000-0000D1550000}"/>
    <cellStyle name="Normal 2 10 2 3 3" xfId="24063" xr:uid="{00000000-0005-0000-0000-0000D2550000}"/>
    <cellStyle name="Normal 2 10 2 3 3 2" xfId="24064" xr:uid="{00000000-0005-0000-0000-0000D3550000}"/>
    <cellStyle name="Normal 2 10 2 3 3 2 2" xfId="24065" xr:uid="{00000000-0005-0000-0000-0000D4550000}"/>
    <cellStyle name="Normal 2 10 2 3 3 2 2 2" xfId="24066" xr:uid="{00000000-0005-0000-0000-0000D5550000}"/>
    <cellStyle name="Normal 2 10 2 3 3 2 3" xfId="24067" xr:uid="{00000000-0005-0000-0000-0000D6550000}"/>
    <cellStyle name="Normal 2 10 2 3 3 3" xfId="24068" xr:uid="{00000000-0005-0000-0000-0000D7550000}"/>
    <cellStyle name="Normal 2 10 2 3 3 3 2" xfId="24069" xr:uid="{00000000-0005-0000-0000-0000D8550000}"/>
    <cellStyle name="Normal 2 10 2 3 3 3 2 2" xfId="24070" xr:uid="{00000000-0005-0000-0000-0000D9550000}"/>
    <cellStyle name="Normal 2 10 2 3 3 3 3" xfId="24071" xr:uid="{00000000-0005-0000-0000-0000DA550000}"/>
    <cellStyle name="Normal 2 10 2 3 3 4" xfId="24072" xr:uid="{00000000-0005-0000-0000-0000DB550000}"/>
    <cellStyle name="Normal 2 10 2 3 3 4 2" xfId="24073" xr:uid="{00000000-0005-0000-0000-0000DC550000}"/>
    <cellStyle name="Normal 2 10 2 3 3 4 2 2" xfId="24074" xr:uid="{00000000-0005-0000-0000-0000DD550000}"/>
    <cellStyle name="Normal 2 10 2 3 3 4 3" xfId="24075" xr:uid="{00000000-0005-0000-0000-0000DE550000}"/>
    <cellStyle name="Normal 2 10 2 3 3 5" xfId="24076" xr:uid="{00000000-0005-0000-0000-0000DF550000}"/>
    <cellStyle name="Normal 2 10 2 3 3 5 2" xfId="24077" xr:uid="{00000000-0005-0000-0000-0000E0550000}"/>
    <cellStyle name="Normal 2 10 2 3 3 6" xfId="24078" xr:uid="{00000000-0005-0000-0000-0000E1550000}"/>
    <cellStyle name="Normal 2 10 2 3 4" xfId="24079" xr:uid="{00000000-0005-0000-0000-0000E2550000}"/>
    <cellStyle name="Normal 2 10 2 3 4 2" xfId="24080" xr:uid="{00000000-0005-0000-0000-0000E3550000}"/>
    <cellStyle name="Normal 2 10 2 3 4 2 2" xfId="24081" xr:uid="{00000000-0005-0000-0000-0000E4550000}"/>
    <cellStyle name="Normal 2 10 2 3 4 3" xfId="24082" xr:uid="{00000000-0005-0000-0000-0000E5550000}"/>
    <cellStyle name="Normal 2 10 2 3 5" xfId="24083" xr:uid="{00000000-0005-0000-0000-0000E6550000}"/>
    <cellStyle name="Normal 2 10 2 3 5 2" xfId="24084" xr:uid="{00000000-0005-0000-0000-0000E7550000}"/>
    <cellStyle name="Normal 2 10 2 3 5 2 2" xfId="24085" xr:uid="{00000000-0005-0000-0000-0000E8550000}"/>
    <cellStyle name="Normal 2 10 2 3 5 3" xfId="24086" xr:uid="{00000000-0005-0000-0000-0000E9550000}"/>
    <cellStyle name="Normal 2 10 2 3 6" xfId="24087" xr:uid="{00000000-0005-0000-0000-0000EA550000}"/>
    <cellStyle name="Normal 2 10 2 3 6 2" xfId="24088" xr:uid="{00000000-0005-0000-0000-0000EB550000}"/>
    <cellStyle name="Normal 2 10 2 3 6 2 2" xfId="24089" xr:uid="{00000000-0005-0000-0000-0000EC550000}"/>
    <cellStyle name="Normal 2 10 2 3 6 3" xfId="24090" xr:uid="{00000000-0005-0000-0000-0000ED550000}"/>
    <cellStyle name="Normal 2 10 2 3 7" xfId="24091" xr:uid="{00000000-0005-0000-0000-0000EE550000}"/>
    <cellStyle name="Normal 2 10 2 3 7 2" xfId="24092" xr:uid="{00000000-0005-0000-0000-0000EF550000}"/>
    <cellStyle name="Normal 2 10 2 3 8" xfId="24093" xr:uid="{00000000-0005-0000-0000-0000F0550000}"/>
    <cellStyle name="Normal 2 10 2 3 8 2" xfId="24094" xr:uid="{00000000-0005-0000-0000-0000F1550000}"/>
    <cellStyle name="Normal 2 10 2 3 9" xfId="24095" xr:uid="{00000000-0005-0000-0000-0000F2550000}"/>
    <cellStyle name="Normal 2 10 2 4" xfId="1037" xr:uid="{00000000-0005-0000-0000-0000F3550000}"/>
    <cellStyle name="Normal 2 10 2 4 2" xfId="24096" xr:uid="{00000000-0005-0000-0000-0000F4550000}"/>
    <cellStyle name="Normal 2 10 2 4 2 2" xfId="24097" xr:uid="{00000000-0005-0000-0000-0000F5550000}"/>
    <cellStyle name="Normal 2 10 2 4 2 2 2" xfId="24098" xr:uid="{00000000-0005-0000-0000-0000F6550000}"/>
    <cellStyle name="Normal 2 10 2 4 2 3" xfId="24099" xr:uid="{00000000-0005-0000-0000-0000F7550000}"/>
    <cellStyle name="Normal 2 10 2 4 3" xfId="24100" xr:uid="{00000000-0005-0000-0000-0000F8550000}"/>
    <cellStyle name="Normal 2 10 2 4 3 2" xfId="24101" xr:uid="{00000000-0005-0000-0000-0000F9550000}"/>
    <cellStyle name="Normal 2 10 2 4 3 2 2" xfId="24102" xr:uid="{00000000-0005-0000-0000-0000FA550000}"/>
    <cellStyle name="Normal 2 10 2 4 3 3" xfId="24103" xr:uid="{00000000-0005-0000-0000-0000FB550000}"/>
    <cellStyle name="Normal 2 10 2 4 4" xfId="24104" xr:uid="{00000000-0005-0000-0000-0000FC550000}"/>
    <cellStyle name="Normal 2 10 2 4 4 2" xfId="24105" xr:uid="{00000000-0005-0000-0000-0000FD550000}"/>
    <cellStyle name="Normal 2 10 2 4 4 2 2" xfId="24106" xr:uid="{00000000-0005-0000-0000-0000FE550000}"/>
    <cellStyle name="Normal 2 10 2 4 4 3" xfId="24107" xr:uid="{00000000-0005-0000-0000-0000FF550000}"/>
    <cellStyle name="Normal 2 10 2 4 5" xfId="24108" xr:uid="{00000000-0005-0000-0000-000000560000}"/>
    <cellStyle name="Normal 2 10 2 4 5 2" xfId="24109" xr:uid="{00000000-0005-0000-0000-000001560000}"/>
    <cellStyle name="Normal 2 10 2 4 6" xfId="24110" xr:uid="{00000000-0005-0000-0000-000002560000}"/>
    <cellStyle name="Normal 2 10 2 4 6 2" xfId="24111" xr:uid="{00000000-0005-0000-0000-000003560000}"/>
    <cellStyle name="Normal 2 10 2 4 7" xfId="24112" xr:uid="{00000000-0005-0000-0000-000004560000}"/>
    <cellStyle name="Normal 2 10 2 5" xfId="24113" xr:uid="{00000000-0005-0000-0000-000005560000}"/>
    <cellStyle name="Normal 2 10 2 5 2" xfId="24114" xr:uid="{00000000-0005-0000-0000-000006560000}"/>
    <cellStyle name="Normal 2 10 2 5 2 2" xfId="24115" xr:uid="{00000000-0005-0000-0000-000007560000}"/>
    <cellStyle name="Normal 2 10 2 5 2 2 2" xfId="24116" xr:uid="{00000000-0005-0000-0000-000008560000}"/>
    <cellStyle name="Normal 2 10 2 5 2 3" xfId="24117" xr:uid="{00000000-0005-0000-0000-000009560000}"/>
    <cellStyle name="Normal 2 10 2 5 3" xfId="24118" xr:uid="{00000000-0005-0000-0000-00000A560000}"/>
    <cellStyle name="Normal 2 10 2 5 3 2" xfId="24119" xr:uid="{00000000-0005-0000-0000-00000B560000}"/>
    <cellStyle name="Normal 2 10 2 5 3 2 2" xfId="24120" xr:uid="{00000000-0005-0000-0000-00000C560000}"/>
    <cellStyle name="Normal 2 10 2 5 3 3" xfId="24121" xr:uid="{00000000-0005-0000-0000-00000D560000}"/>
    <cellStyle name="Normal 2 10 2 5 4" xfId="24122" xr:uid="{00000000-0005-0000-0000-00000E560000}"/>
    <cellStyle name="Normal 2 10 2 5 4 2" xfId="24123" xr:uid="{00000000-0005-0000-0000-00000F560000}"/>
    <cellStyle name="Normal 2 10 2 5 4 2 2" xfId="24124" xr:uid="{00000000-0005-0000-0000-000010560000}"/>
    <cellStyle name="Normal 2 10 2 5 4 3" xfId="24125" xr:uid="{00000000-0005-0000-0000-000011560000}"/>
    <cellStyle name="Normal 2 10 2 5 5" xfId="24126" xr:uid="{00000000-0005-0000-0000-000012560000}"/>
    <cellStyle name="Normal 2 10 2 5 5 2" xfId="24127" xr:uid="{00000000-0005-0000-0000-000013560000}"/>
    <cellStyle name="Normal 2 10 2 5 6" xfId="24128" xr:uid="{00000000-0005-0000-0000-000014560000}"/>
    <cellStyle name="Normal 2 10 2 6" xfId="24129" xr:uid="{00000000-0005-0000-0000-000015560000}"/>
    <cellStyle name="Normal 2 10 2 6 2" xfId="24130" xr:uid="{00000000-0005-0000-0000-000016560000}"/>
    <cellStyle name="Normal 2 10 2 6 2 2" xfId="24131" xr:uid="{00000000-0005-0000-0000-000017560000}"/>
    <cellStyle name="Normal 2 10 2 6 2 2 2" xfId="24132" xr:uid="{00000000-0005-0000-0000-000018560000}"/>
    <cellStyle name="Normal 2 10 2 6 2 3" xfId="24133" xr:uid="{00000000-0005-0000-0000-000019560000}"/>
    <cellStyle name="Normal 2 10 2 6 3" xfId="24134" xr:uid="{00000000-0005-0000-0000-00001A560000}"/>
    <cellStyle name="Normal 2 10 2 6 3 2" xfId="24135" xr:uid="{00000000-0005-0000-0000-00001B560000}"/>
    <cellStyle name="Normal 2 10 2 6 3 2 2" xfId="24136" xr:uid="{00000000-0005-0000-0000-00001C560000}"/>
    <cellStyle name="Normal 2 10 2 6 3 3" xfId="24137" xr:uid="{00000000-0005-0000-0000-00001D560000}"/>
    <cellStyle name="Normal 2 10 2 6 4" xfId="24138" xr:uid="{00000000-0005-0000-0000-00001E560000}"/>
    <cellStyle name="Normal 2 10 2 6 4 2" xfId="24139" xr:uid="{00000000-0005-0000-0000-00001F560000}"/>
    <cellStyle name="Normal 2 10 2 6 4 2 2" xfId="24140" xr:uid="{00000000-0005-0000-0000-000020560000}"/>
    <cellStyle name="Normal 2 10 2 6 4 3" xfId="24141" xr:uid="{00000000-0005-0000-0000-000021560000}"/>
    <cellStyle name="Normal 2 10 2 6 5" xfId="24142" xr:uid="{00000000-0005-0000-0000-000022560000}"/>
    <cellStyle name="Normal 2 10 2 6 5 2" xfId="24143" xr:uid="{00000000-0005-0000-0000-000023560000}"/>
    <cellStyle name="Normal 2 10 2 6 6" xfId="24144" xr:uid="{00000000-0005-0000-0000-000024560000}"/>
    <cellStyle name="Normal 2 10 2 7" xfId="24145" xr:uid="{00000000-0005-0000-0000-000025560000}"/>
    <cellStyle name="Normal 2 10 2 7 2" xfId="24146" xr:uid="{00000000-0005-0000-0000-000026560000}"/>
    <cellStyle name="Normal 2 10 2 7 2 2" xfId="24147" xr:uid="{00000000-0005-0000-0000-000027560000}"/>
    <cellStyle name="Normal 2 10 2 7 2 2 2" xfId="24148" xr:uid="{00000000-0005-0000-0000-000028560000}"/>
    <cellStyle name="Normal 2 10 2 7 2 3" xfId="24149" xr:uid="{00000000-0005-0000-0000-000029560000}"/>
    <cellStyle name="Normal 2 10 2 7 3" xfId="24150" xr:uid="{00000000-0005-0000-0000-00002A560000}"/>
    <cellStyle name="Normal 2 10 2 7 3 2" xfId="24151" xr:uid="{00000000-0005-0000-0000-00002B560000}"/>
    <cellStyle name="Normal 2 10 2 7 3 2 2" xfId="24152" xr:uid="{00000000-0005-0000-0000-00002C560000}"/>
    <cellStyle name="Normal 2 10 2 7 3 3" xfId="24153" xr:uid="{00000000-0005-0000-0000-00002D560000}"/>
    <cellStyle name="Normal 2 10 2 7 4" xfId="24154" xr:uid="{00000000-0005-0000-0000-00002E560000}"/>
    <cellStyle name="Normal 2 10 2 7 4 2" xfId="24155" xr:uid="{00000000-0005-0000-0000-00002F560000}"/>
    <cellStyle name="Normal 2 10 2 7 4 2 2" xfId="24156" xr:uid="{00000000-0005-0000-0000-000030560000}"/>
    <cellStyle name="Normal 2 10 2 7 4 3" xfId="24157" xr:uid="{00000000-0005-0000-0000-000031560000}"/>
    <cellStyle name="Normal 2 10 2 7 5" xfId="24158" xr:uid="{00000000-0005-0000-0000-000032560000}"/>
    <cellStyle name="Normal 2 10 2 7 5 2" xfId="24159" xr:uid="{00000000-0005-0000-0000-000033560000}"/>
    <cellStyle name="Normal 2 10 2 7 6" xfId="24160" xr:uid="{00000000-0005-0000-0000-000034560000}"/>
    <cellStyle name="Normal 2 10 2 8" xfId="24161" xr:uid="{00000000-0005-0000-0000-000035560000}"/>
    <cellStyle name="Normal 2 10 2 8 2" xfId="24162" xr:uid="{00000000-0005-0000-0000-000036560000}"/>
    <cellStyle name="Normal 2 10 2 8 2 2" xfId="24163" xr:uid="{00000000-0005-0000-0000-000037560000}"/>
    <cellStyle name="Normal 2 10 2 8 3" xfId="24164" xr:uid="{00000000-0005-0000-0000-000038560000}"/>
    <cellStyle name="Normal 2 10 2 9" xfId="24165" xr:uid="{00000000-0005-0000-0000-000039560000}"/>
    <cellStyle name="Normal 2 10 2 9 2" xfId="24166" xr:uid="{00000000-0005-0000-0000-00003A560000}"/>
    <cellStyle name="Normal 2 10 2 9 2 2" xfId="24167" xr:uid="{00000000-0005-0000-0000-00003B560000}"/>
    <cellStyle name="Normal 2 10 2 9 3" xfId="24168" xr:uid="{00000000-0005-0000-0000-00003C560000}"/>
    <cellStyle name="Normal 2 10 3" xfId="1038" xr:uid="{00000000-0005-0000-0000-00003D560000}"/>
    <cellStyle name="Normal 2 10 3 10" xfId="24169" xr:uid="{00000000-0005-0000-0000-00003E560000}"/>
    <cellStyle name="Normal 2 10 3 10 2" xfId="24170" xr:uid="{00000000-0005-0000-0000-00003F560000}"/>
    <cellStyle name="Normal 2 10 3 10 2 2" xfId="24171" xr:uid="{00000000-0005-0000-0000-000040560000}"/>
    <cellStyle name="Normal 2 10 3 10 3" xfId="24172" xr:uid="{00000000-0005-0000-0000-000041560000}"/>
    <cellStyle name="Normal 2 10 3 11" xfId="24173" xr:uid="{00000000-0005-0000-0000-000042560000}"/>
    <cellStyle name="Normal 2 10 3 11 2" xfId="24174" xr:uid="{00000000-0005-0000-0000-000043560000}"/>
    <cellStyle name="Normal 2 10 3 11 2 2" xfId="24175" xr:uid="{00000000-0005-0000-0000-000044560000}"/>
    <cellStyle name="Normal 2 10 3 11 3" xfId="24176" xr:uid="{00000000-0005-0000-0000-000045560000}"/>
    <cellStyle name="Normal 2 10 3 12" xfId="24177" xr:uid="{00000000-0005-0000-0000-000046560000}"/>
    <cellStyle name="Normal 2 10 3 12 2" xfId="24178" xr:uid="{00000000-0005-0000-0000-000047560000}"/>
    <cellStyle name="Normal 2 10 3 13" xfId="24179" xr:uid="{00000000-0005-0000-0000-000048560000}"/>
    <cellStyle name="Normal 2 10 3 13 2" xfId="24180" xr:uid="{00000000-0005-0000-0000-000049560000}"/>
    <cellStyle name="Normal 2 10 3 14" xfId="24181" xr:uid="{00000000-0005-0000-0000-00004A560000}"/>
    <cellStyle name="Normal 2 10 3 14 2" xfId="24182" xr:uid="{00000000-0005-0000-0000-00004B560000}"/>
    <cellStyle name="Normal 2 10 3 15" xfId="24183" xr:uid="{00000000-0005-0000-0000-00004C560000}"/>
    <cellStyle name="Normal 2 10 3 15 2" xfId="24184" xr:uid="{00000000-0005-0000-0000-00004D560000}"/>
    <cellStyle name="Normal 2 10 3 16" xfId="24185" xr:uid="{00000000-0005-0000-0000-00004E560000}"/>
    <cellStyle name="Normal 2 10 3 17" xfId="24186" xr:uid="{00000000-0005-0000-0000-00004F560000}"/>
    <cellStyle name="Normal 2 10 3 2" xfId="1039" xr:uid="{00000000-0005-0000-0000-000050560000}"/>
    <cellStyle name="Normal 2 10 3 2 10" xfId="24187" xr:uid="{00000000-0005-0000-0000-000051560000}"/>
    <cellStyle name="Normal 2 10 3 2 2" xfId="1040" xr:uid="{00000000-0005-0000-0000-000052560000}"/>
    <cellStyle name="Normal 2 10 3 2 2 2" xfId="24188" xr:uid="{00000000-0005-0000-0000-000053560000}"/>
    <cellStyle name="Normal 2 10 3 2 2 2 2" xfId="24189" xr:uid="{00000000-0005-0000-0000-000054560000}"/>
    <cellStyle name="Normal 2 10 3 2 2 2 2 2" xfId="24190" xr:uid="{00000000-0005-0000-0000-000055560000}"/>
    <cellStyle name="Normal 2 10 3 2 2 2 3" xfId="24191" xr:uid="{00000000-0005-0000-0000-000056560000}"/>
    <cellStyle name="Normal 2 10 3 2 2 3" xfId="24192" xr:uid="{00000000-0005-0000-0000-000057560000}"/>
    <cellStyle name="Normal 2 10 3 2 2 3 2" xfId="24193" xr:uid="{00000000-0005-0000-0000-000058560000}"/>
    <cellStyle name="Normal 2 10 3 2 2 3 2 2" xfId="24194" xr:uid="{00000000-0005-0000-0000-000059560000}"/>
    <cellStyle name="Normal 2 10 3 2 2 3 3" xfId="24195" xr:uid="{00000000-0005-0000-0000-00005A560000}"/>
    <cellStyle name="Normal 2 10 3 2 2 4" xfId="24196" xr:uid="{00000000-0005-0000-0000-00005B560000}"/>
    <cellStyle name="Normal 2 10 3 2 2 4 2" xfId="24197" xr:uid="{00000000-0005-0000-0000-00005C560000}"/>
    <cellStyle name="Normal 2 10 3 2 2 4 2 2" xfId="24198" xr:uid="{00000000-0005-0000-0000-00005D560000}"/>
    <cellStyle name="Normal 2 10 3 2 2 4 3" xfId="24199" xr:uid="{00000000-0005-0000-0000-00005E560000}"/>
    <cellStyle name="Normal 2 10 3 2 2 5" xfId="24200" xr:uid="{00000000-0005-0000-0000-00005F560000}"/>
    <cellStyle name="Normal 2 10 3 2 2 5 2" xfId="24201" xr:uid="{00000000-0005-0000-0000-000060560000}"/>
    <cellStyle name="Normal 2 10 3 2 2 6" xfId="24202" xr:uid="{00000000-0005-0000-0000-000061560000}"/>
    <cellStyle name="Normal 2 10 3 2 2 6 2" xfId="24203" xr:uid="{00000000-0005-0000-0000-000062560000}"/>
    <cellStyle name="Normal 2 10 3 2 2 7" xfId="24204" xr:uid="{00000000-0005-0000-0000-000063560000}"/>
    <cellStyle name="Normal 2 10 3 2 3" xfId="24205" xr:uid="{00000000-0005-0000-0000-000064560000}"/>
    <cellStyle name="Normal 2 10 3 2 3 2" xfId="24206" xr:uid="{00000000-0005-0000-0000-000065560000}"/>
    <cellStyle name="Normal 2 10 3 2 3 2 2" xfId="24207" xr:uid="{00000000-0005-0000-0000-000066560000}"/>
    <cellStyle name="Normal 2 10 3 2 3 2 2 2" xfId="24208" xr:uid="{00000000-0005-0000-0000-000067560000}"/>
    <cellStyle name="Normal 2 10 3 2 3 2 3" xfId="24209" xr:uid="{00000000-0005-0000-0000-000068560000}"/>
    <cellStyle name="Normal 2 10 3 2 3 3" xfId="24210" xr:uid="{00000000-0005-0000-0000-000069560000}"/>
    <cellStyle name="Normal 2 10 3 2 3 3 2" xfId="24211" xr:uid="{00000000-0005-0000-0000-00006A560000}"/>
    <cellStyle name="Normal 2 10 3 2 3 3 2 2" xfId="24212" xr:uid="{00000000-0005-0000-0000-00006B560000}"/>
    <cellStyle name="Normal 2 10 3 2 3 3 3" xfId="24213" xr:uid="{00000000-0005-0000-0000-00006C560000}"/>
    <cellStyle name="Normal 2 10 3 2 3 4" xfId="24214" xr:uid="{00000000-0005-0000-0000-00006D560000}"/>
    <cellStyle name="Normal 2 10 3 2 3 4 2" xfId="24215" xr:uid="{00000000-0005-0000-0000-00006E560000}"/>
    <cellStyle name="Normal 2 10 3 2 3 4 2 2" xfId="24216" xr:uid="{00000000-0005-0000-0000-00006F560000}"/>
    <cellStyle name="Normal 2 10 3 2 3 4 3" xfId="24217" xr:uid="{00000000-0005-0000-0000-000070560000}"/>
    <cellStyle name="Normal 2 10 3 2 3 5" xfId="24218" xr:uid="{00000000-0005-0000-0000-000071560000}"/>
    <cellStyle name="Normal 2 10 3 2 3 5 2" xfId="24219" xr:uid="{00000000-0005-0000-0000-000072560000}"/>
    <cellStyle name="Normal 2 10 3 2 3 6" xfId="24220" xr:uid="{00000000-0005-0000-0000-000073560000}"/>
    <cellStyle name="Normal 2 10 3 2 4" xfId="24221" xr:uid="{00000000-0005-0000-0000-000074560000}"/>
    <cellStyle name="Normal 2 10 3 2 4 2" xfId="24222" xr:uid="{00000000-0005-0000-0000-000075560000}"/>
    <cellStyle name="Normal 2 10 3 2 4 2 2" xfId="24223" xr:uid="{00000000-0005-0000-0000-000076560000}"/>
    <cellStyle name="Normal 2 10 3 2 4 3" xfId="24224" xr:uid="{00000000-0005-0000-0000-000077560000}"/>
    <cellStyle name="Normal 2 10 3 2 5" xfId="24225" xr:uid="{00000000-0005-0000-0000-000078560000}"/>
    <cellStyle name="Normal 2 10 3 2 5 2" xfId="24226" xr:uid="{00000000-0005-0000-0000-000079560000}"/>
    <cellStyle name="Normal 2 10 3 2 5 2 2" xfId="24227" xr:uid="{00000000-0005-0000-0000-00007A560000}"/>
    <cellStyle name="Normal 2 10 3 2 5 3" xfId="24228" xr:uid="{00000000-0005-0000-0000-00007B560000}"/>
    <cellStyle name="Normal 2 10 3 2 6" xfId="24229" xr:uid="{00000000-0005-0000-0000-00007C560000}"/>
    <cellStyle name="Normal 2 10 3 2 6 2" xfId="24230" xr:uid="{00000000-0005-0000-0000-00007D560000}"/>
    <cellStyle name="Normal 2 10 3 2 6 2 2" xfId="24231" xr:uid="{00000000-0005-0000-0000-00007E560000}"/>
    <cellStyle name="Normal 2 10 3 2 6 3" xfId="24232" xr:uid="{00000000-0005-0000-0000-00007F560000}"/>
    <cellStyle name="Normal 2 10 3 2 7" xfId="24233" xr:uid="{00000000-0005-0000-0000-000080560000}"/>
    <cellStyle name="Normal 2 10 3 2 7 2" xfId="24234" xr:uid="{00000000-0005-0000-0000-000081560000}"/>
    <cellStyle name="Normal 2 10 3 2 8" xfId="24235" xr:uid="{00000000-0005-0000-0000-000082560000}"/>
    <cellStyle name="Normal 2 10 3 2 8 2" xfId="24236" xr:uid="{00000000-0005-0000-0000-000083560000}"/>
    <cellStyle name="Normal 2 10 3 2 9" xfId="24237" xr:uid="{00000000-0005-0000-0000-000084560000}"/>
    <cellStyle name="Normal 2 10 3 3" xfId="1041" xr:uid="{00000000-0005-0000-0000-000085560000}"/>
    <cellStyle name="Normal 2 10 3 3 10" xfId="24238" xr:uid="{00000000-0005-0000-0000-000086560000}"/>
    <cellStyle name="Normal 2 10 3 3 2" xfId="1042" xr:uid="{00000000-0005-0000-0000-000087560000}"/>
    <cellStyle name="Normal 2 10 3 3 2 2" xfId="24239" xr:uid="{00000000-0005-0000-0000-000088560000}"/>
    <cellStyle name="Normal 2 10 3 3 2 2 2" xfId="24240" xr:uid="{00000000-0005-0000-0000-000089560000}"/>
    <cellStyle name="Normal 2 10 3 3 2 2 2 2" xfId="24241" xr:uid="{00000000-0005-0000-0000-00008A560000}"/>
    <cellStyle name="Normal 2 10 3 3 2 2 3" xfId="24242" xr:uid="{00000000-0005-0000-0000-00008B560000}"/>
    <cellStyle name="Normal 2 10 3 3 2 3" xfId="24243" xr:uid="{00000000-0005-0000-0000-00008C560000}"/>
    <cellStyle name="Normal 2 10 3 3 2 3 2" xfId="24244" xr:uid="{00000000-0005-0000-0000-00008D560000}"/>
    <cellStyle name="Normal 2 10 3 3 2 3 2 2" xfId="24245" xr:uid="{00000000-0005-0000-0000-00008E560000}"/>
    <cellStyle name="Normal 2 10 3 3 2 3 3" xfId="24246" xr:uid="{00000000-0005-0000-0000-00008F560000}"/>
    <cellStyle name="Normal 2 10 3 3 2 4" xfId="24247" xr:uid="{00000000-0005-0000-0000-000090560000}"/>
    <cellStyle name="Normal 2 10 3 3 2 4 2" xfId="24248" xr:uid="{00000000-0005-0000-0000-000091560000}"/>
    <cellStyle name="Normal 2 10 3 3 2 4 2 2" xfId="24249" xr:uid="{00000000-0005-0000-0000-000092560000}"/>
    <cellStyle name="Normal 2 10 3 3 2 4 3" xfId="24250" xr:uid="{00000000-0005-0000-0000-000093560000}"/>
    <cellStyle name="Normal 2 10 3 3 2 5" xfId="24251" xr:uid="{00000000-0005-0000-0000-000094560000}"/>
    <cellStyle name="Normal 2 10 3 3 2 5 2" xfId="24252" xr:uid="{00000000-0005-0000-0000-000095560000}"/>
    <cellStyle name="Normal 2 10 3 3 2 6" xfId="24253" xr:uid="{00000000-0005-0000-0000-000096560000}"/>
    <cellStyle name="Normal 2 10 3 3 2 6 2" xfId="24254" xr:uid="{00000000-0005-0000-0000-000097560000}"/>
    <cellStyle name="Normal 2 10 3 3 2 7" xfId="24255" xr:uid="{00000000-0005-0000-0000-000098560000}"/>
    <cellStyle name="Normal 2 10 3 3 3" xfId="24256" xr:uid="{00000000-0005-0000-0000-000099560000}"/>
    <cellStyle name="Normal 2 10 3 3 3 2" xfId="24257" xr:uid="{00000000-0005-0000-0000-00009A560000}"/>
    <cellStyle name="Normal 2 10 3 3 3 2 2" xfId="24258" xr:uid="{00000000-0005-0000-0000-00009B560000}"/>
    <cellStyle name="Normal 2 10 3 3 3 2 2 2" xfId="24259" xr:uid="{00000000-0005-0000-0000-00009C560000}"/>
    <cellStyle name="Normal 2 10 3 3 3 2 3" xfId="24260" xr:uid="{00000000-0005-0000-0000-00009D560000}"/>
    <cellStyle name="Normal 2 10 3 3 3 3" xfId="24261" xr:uid="{00000000-0005-0000-0000-00009E560000}"/>
    <cellStyle name="Normal 2 10 3 3 3 3 2" xfId="24262" xr:uid="{00000000-0005-0000-0000-00009F560000}"/>
    <cellStyle name="Normal 2 10 3 3 3 3 2 2" xfId="24263" xr:uid="{00000000-0005-0000-0000-0000A0560000}"/>
    <cellStyle name="Normal 2 10 3 3 3 3 3" xfId="24264" xr:uid="{00000000-0005-0000-0000-0000A1560000}"/>
    <cellStyle name="Normal 2 10 3 3 3 4" xfId="24265" xr:uid="{00000000-0005-0000-0000-0000A2560000}"/>
    <cellStyle name="Normal 2 10 3 3 3 4 2" xfId="24266" xr:uid="{00000000-0005-0000-0000-0000A3560000}"/>
    <cellStyle name="Normal 2 10 3 3 3 4 2 2" xfId="24267" xr:uid="{00000000-0005-0000-0000-0000A4560000}"/>
    <cellStyle name="Normal 2 10 3 3 3 4 3" xfId="24268" xr:uid="{00000000-0005-0000-0000-0000A5560000}"/>
    <cellStyle name="Normal 2 10 3 3 3 5" xfId="24269" xr:uid="{00000000-0005-0000-0000-0000A6560000}"/>
    <cellStyle name="Normal 2 10 3 3 3 5 2" xfId="24270" xr:uid="{00000000-0005-0000-0000-0000A7560000}"/>
    <cellStyle name="Normal 2 10 3 3 3 6" xfId="24271" xr:uid="{00000000-0005-0000-0000-0000A8560000}"/>
    <cellStyle name="Normal 2 10 3 3 4" xfId="24272" xr:uid="{00000000-0005-0000-0000-0000A9560000}"/>
    <cellStyle name="Normal 2 10 3 3 4 2" xfId="24273" xr:uid="{00000000-0005-0000-0000-0000AA560000}"/>
    <cellStyle name="Normal 2 10 3 3 4 2 2" xfId="24274" xr:uid="{00000000-0005-0000-0000-0000AB560000}"/>
    <cellStyle name="Normal 2 10 3 3 4 3" xfId="24275" xr:uid="{00000000-0005-0000-0000-0000AC560000}"/>
    <cellStyle name="Normal 2 10 3 3 5" xfId="24276" xr:uid="{00000000-0005-0000-0000-0000AD560000}"/>
    <cellStyle name="Normal 2 10 3 3 5 2" xfId="24277" xr:uid="{00000000-0005-0000-0000-0000AE560000}"/>
    <cellStyle name="Normal 2 10 3 3 5 2 2" xfId="24278" xr:uid="{00000000-0005-0000-0000-0000AF560000}"/>
    <cellStyle name="Normal 2 10 3 3 5 3" xfId="24279" xr:uid="{00000000-0005-0000-0000-0000B0560000}"/>
    <cellStyle name="Normal 2 10 3 3 6" xfId="24280" xr:uid="{00000000-0005-0000-0000-0000B1560000}"/>
    <cellStyle name="Normal 2 10 3 3 6 2" xfId="24281" xr:uid="{00000000-0005-0000-0000-0000B2560000}"/>
    <cellStyle name="Normal 2 10 3 3 6 2 2" xfId="24282" xr:uid="{00000000-0005-0000-0000-0000B3560000}"/>
    <cellStyle name="Normal 2 10 3 3 6 3" xfId="24283" xr:uid="{00000000-0005-0000-0000-0000B4560000}"/>
    <cellStyle name="Normal 2 10 3 3 7" xfId="24284" xr:uid="{00000000-0005-0000-0000-0000B5560000}"/>
    <cellStyle name="Normal 2 10 3 3 7 2" xfId="24285" xr:uid="{00000000-0005-0000-0000-0000B6560000}"/>
    <cellStyle name="Normal 2 10 3 3 8" xfId="24286" xr:uid="{00000000-0005-0000-0000-0000B7560000}"/>
    <cellStyle name="Normal 2 10 3 3 8 2" xfId="24287" xr:uid="{00000000-0005-0000-0000-0000B8560000}"/>
    <cellStyle name="Normal 2 10 3 3 9" xfId="24288" xr:uid="{00000000-0005-0000-0000-0000B9560000}"/>
    <cellStyle name="Normal 2 10 3 4" xfId="1043" xr:uid="{00000000-0005-0000-0000-0000BA560000}"/>
    <cellStyle name="Normal 2 10 3 4 2" xfId="24289" xr:uid="{00000000-0005-0000-0000-0000BB560000}"/>
    <cellStyle name="Normal 2 10 3 4 2 2" xfId="24290" xr:uid="{00000000-0005-0000-0000-0000BC560000}"/>
    <cellStyle name="Normal 2 10 3 4 2 2 2" xfId="24291" xr:uid="{00000000-0005-0000-0000-0000BD560000}"/>
    <cellStyle name="Normal 2 10 3 4 2 3" xfId="24292" xr:uid="{00000000-0005-0000-0000-0000BE560000}"/>
    <cellStyle name="Normal 2 10 3 4 3" xfId="24293" xr:uid="{00000000-0005-0000-0000-0000BF560000}"/>
    <cellStyle name="Normal 2 10 3 4 3 2" xfId="24294" xr:uid="{00000000-0005-0000-0000-0000C0560000}"/>
    <cellStyle name="Normal 2 10 3 4 3 2 2" xfId="24295" xr:uid="{00000000-0005-0000-0000-0000C1560000}"/>
    <cellStyle name="Normal 2 10 3 4 3 3" xfId="24296" xr:uid="{00000000-0005-0000-0000-0000C2560000}"/>
    <cellStyle name="Normal 2 10 3 4 4" xfId="24297" xr:uid="{00000000-0005-0000-0000-0000C3560000}"/>
    <cellStyle name="Normal 2 10 3 4 4 2" xfId="24298" xr:uid="{00000000-0005-0000-0000-0000C4560000}"/>
    <cellStyle name="Normal 2 10 3 4 4 2 2" xfId="24299" xr:uid="{00000000-0005-0000-0000-0000C5560000}"/>
    <cellStyle name="Normal 2 10 3 4 4 3" xfId="24300" xr:uid="{00000000-0005-0000-0000-0000C6560000}"/>
    <cellStyle name="Normal 2 10 3 4 5" xfId="24301" xr:uid="{00000000-0005-0000-0000-0000C7560000}"/>
    <cellStyle name="Normal 2 10 3 4 5 2" xfId="24302" xr:uid="{00000000-0005-0000-0000-0000C8560000}"/>
    <cellStyle name="Normal 2 10 3 4 6" xfId="24303" xr:uid="{00000000-0005-0000-0000-0000C9560000}"/>
    <cellStyle name="Normal 2 10 3 4 6 2" xfId="24304" xr:uid="{00000000-0005-0000-0000-0000CA560000}"/>
    <cellStyle name="Normal 2 10 3 4 7" xfId="24305" xr:uid="{00000000-0005-0000-0000-0000CB560000}"/>
    <cellStyle name="Normal 2 10 3 5" xfId="24306" xr:uid="{00000000-0005-0000-0000-0000CC560000}"/>
    <cellStyle name="Normal 2 10 3 5 2" xfId="24307" xr:uid="{00000000-0005-0000-0000-0000CD560000}"/>
    <cellStyle name="Normal 2 10 3 5 2 2" xfId="24308" xr:uid="{00000000-0005-0000-0000-0000CE560000}"/>
    <cellStyle name="Normal 2 10 3 5 2 2 2" xfId="24309" xr:uid="{00000000-0005-0000-0000-0000CF560000}"/>
    <cellStyle name="Normal 2 10 3 5 2 3" xfId="24310" xr:uid="{00000000-0005-0000-0000-0000D0560000}"/>
    <cellStyle name="Normal 2 10 3 5 3" xfId="24311" xr:uid="{00000000-0005-0000-0000-0000D1560000}"/>
    <cellStyle name="Normal 2 10 3 5 3 2" xfId="24312" xr:uid="{00000000-0005-0000-0000-0000D2560000}"/>
    <cellStyle name="Normal 2 10 3 5 3 2 2" xfId="24313" xr:uid="{00000000-0005-0000-0000-0000D3560000}"/>
    <cellStyle name="Normal 2 10 3 5 3 3" xfId="24314" xr:uid="{00000000-0005-0000-0000-0000D4560000}"/>
    <cellStyle name="Normal 2 10 3 5 4" xfId="24315" xr:uid="{00000000-0005-0000-0000-0000D5560000}"/>
    <cellStyle name="Normal 2 10 3 5 4 2" xfId="24316" xr:uid="{00000000-0005-0000-0000-0000D6560000}"/>
    <cellStyle name="Normal 2 10 3 5 4 2 2" xfId="24317" xr:uid="{00000000-0005-0000-0000-0000D7560000}"/>
    <cellStyle name="Normal 2 10 3 5 4 3" xfId="24318" xr:uid="{00000000-0005-0000-0000-0000D8560000}"/>
    <cellStyle name="Normal 2 10 3 5 5" xfId="24319" xr:uid="{00000000-0005-0000-0000-0000D9560000}"/>
    <cellStyle name="Normal 2 10 3 5 5 2" xfId="24320" xr:uid="{00000000-0005-0000-0000-0000DA560000}"/>
    <cellStyle name="Normal 2 10 3 5 6" xfId="24321" xr:uid="{00000000-0005-0000-0000-0000DB560000}"/>
    <cellStyle name="Normal 2 10 3 6" xfId="24322" xr:uid="{00000000-0005-0000-0000-0000DC560000}"/>
    <cellStyle name="Normal 2 10 3 6 2" xfId="24323" xr:uid="{00000000-0005-0000-0000-0000DD560000}"/>
    <cellStyle name="Normal 2 10 3 6 2 2" xfId="24324" xr:uid="{00000000-0005-0000-0000-0000DE560000}"/>
    <cellStyle name="Normal 2 10 3 6 2 2 2" xfId="24325" xr:uid="{00000000-0005-0000-0000-0000DF560000}"/>
    <cellStyle name="Normal 2 10 3 6 2 3" xfId="24326" xr:uid="{00000000-0005-0000-0000-0000E0560000}"/>
    <cellStyle name="Normal 2 10 3 6 3" xfId="24327" xr:uid="{00000000-0005-0000-0000-0000E1560000}"/>
    <cellStyle name="Normal 2 10 3 6 3 2" xfId="24328" xr:uid="{00000000-0005-0000-0000-0000E2560000}"/>
    <cellStyle name="Normal 2 10 3 6 3 2 2" xfId="24329" xr:uid="{00000000-0005-0000-0000-0000E3560000}"/>
    <cellStyle name="Normal 2 10 3 6 3 3" xfId="24330" xr:uid="{00000000-0005-0000-0000-0000E4560000}"/>
    <cellStyle name="Normal 2 10 3 6 4" xfId="24331" xr:uid="{00000000-0005-0000-0000-0000E5560000}"/>
    <cellStyle name="Normal 2 10 3 6 4 2" xfId="24332" xr:uid="{00000000-0005-0000-0000-0000E6560000}"/>
    <cellStyle name="Normal 2 10 3 6 4 2 2" xfId="24333" xr:uid="{00000000-0005-0000-0000-0000E7560000}"/>
    <cellStyle name="Normal 2 10 3 6 4 3" xfId="24334" xr:uid="{00000000-0005-0000-0000-0000E8560000}"/>
    <cellStyle name="Normal 2 10 3 6 5" xfId="24335" xr:uid="{00000000-0005-0000-0000-0000E9560000}"/>
    <cellStyle name="Normal 2 10 3 6 5 2" xfId="24336" xr:uid="{00000000-0005-0000-0000-0000EA560000}"/>
    <cellStyle name="Normal 2 10 3 6 6" xfId="24337" xr:uid="{00000000-0005-0000-0000-0000EB560000}"/>
    <cellStyle name="Normal 2 10 3 7" xfId="24338" xr:uid="{00000000-0005-0000-0000-0000EC560000}"/>
    <cellStyle name="Normal 2 10 3 7 2" xfId="24339" xr:uid="{00000000-0005-0000-0000-0000ED560000}"/>
    <cellStyle name="Normal 2 10 3 7 2 2" xfId="24340" xr:uid="{00000000-0005-0000-0000-0000EE560000}"/>
    <cellStyle name="Normal 2 10 3 7 2 2 2" xfId="24341" xr:uid="{00000000-0005-0000-0000-0000EF560000}"/>
    <cellStyle name="Normal 2 10 3 7 2 3" xfId="24342" xr:uid="{00000000-0005-0000-0000-0000F0560000}"/>
    <cellStyle name="Normal 2 10 3 7 3" xfId="24343" xr:uid="{00000000-0005-0000-0000-0000F1560000}"/>
    <cellStyle name="Normal 2 10 3 7 3 2" xfId="24344" xr:uid="{00000000-0005-0000-0000-0000F2560000}"/>
    <cellStyle name="Normal 2 10 3 7 3 2 2" xfId="24345" xr:uid="{00000000-0005-0000-0000-0000F3560000}"/>
    <cellStyle name="Normal 2 10 3 7 3 3" xfId="24346" xr:uid="{00000000-0005-0000-0000-0000F4560000}"/>
    <cellStyle name="Normal 2 10 3 7 4" xfId="24347" xr:uid="{00000000-0005-0000-0000-0000F5560000}"/>
    <cellStyle name="Normal 2 10 3 7 4 2" xfId="24348" xr:uid="{00000000-0005-0000-0000-0000F6560000}"/>
    <cellStyle name="Normal 2 10 3 7 4 2 2" xfId="24349" xr:uid="{00000000-0005-0000-0000-0000F7560000}"/>
    <cellStyle name="Normal 2 10 3 7 4 3" xfId="24350" xr:uid="{00000000-0005-0000-0000-0000F8560000}"/>
    <cellStyle name="Normal 2 10 3 7 5" xfId="24351" xr:uid="{00000000-0005-0000-0000-0000F9560000}"/>
    <cellStyle name="Normal 2 10 3 7 5 2" xfId="24352" xr:uid="{00000000-0005-0000-0000-0000FA560000}"/>
    <cellStyle name="Normal 2 10 3 7 6" xfId="24353" xr:uid="{00000000-0005-0000-0000-0000FB560000}"/>
    <cellStyle name="Normal 2 10 3 8" xfId="24354" xr:uid="{00000000-0005-0000-0000-0000FC560000}"/>
    <cellStyle name="Normal 2 10 3 8 2" xfId="24355" xr:uid="{00000000-0005-0000-0000-0000FD560000}"/>
    <cellStyle name="Normal 2 10 3 8 2 2" xfId="24356" xr:uid="{00000000-0005-0000-0000-0000FE560000}"/>
    <cellStyle name="Normal 2 10 3 8 3" xfId="24357" xr:uid="{00000000-0005-0000-0000-0000FF560000}"/>
    <cellStyle name="Normal 2 10 3 9" xfId="24358" xr:uid="{00000000-0005-0000-0000-000000570000}"/>
    <cellStyle name="Normal 2 10 3 9 2" xfId="24359" xr:uid="{00000000-0005-0000-0000-000001570000}"/>
    <cellStyle name="Normal 2 10 3 9 2 2" xfId="24360" xr:uid="{00000000-0005-0000-0000-000002570000}"/>
    <cellStyle name="Normal 2 10 3 9 3" xfId="24361" xr:uid="{00000000-0005-0000-0000-000003570000}"/>
    <cellStyle name="Normal 2 10 4" xfId="1044" xr:uid="{00000000-0005-0000-0000-000004570000}"/>
    <cellStyle name="Normal 2 10 4 10" xfId="24362" xr:uid="{00000000-0005-0000-0000-000005570000}"/>
    <cellStyle name="Normal 2 10 4 10 2" xfId="24363" xr:uid="{00000000-0005-0000-0000-000006570000}"/>
    <cellStyle name="Normal 2 10 4 11" xfId="24364" xr:uid="{00000000-0005-0000-0000-000007570000}"/>
    <cellStyle name="Normal 2 10 4 12" xfId="24365" xr:uid="{00000000-0005-0000-0000-000008570000}"/>
    <cellStyle name="Normal 2 10 4 2" xfId="1045" xr:uid="{00000000-0005-0000-0000-000009570000}"/>
    <cellStyle name="Normal 2 10 4 2 2" xfId="24366" xr:uid="{00000000-0005-0000-0000-00000A570000}"/>
    <cellStyle name="Normal 2 10 4 2 2 2" xfId="24367" xr:uid="{00000000-0005-0000-0000-00000B570000}"/>
    <cellStyle name="Normal 2 10 4 2 2 2 2" xfId="24368" xr:uid="{00000000-0005-0000-0000-00000C570000}"/>
    <cellStyle name="Normal 2 10 4 2 2 3" xfId="24369" xr:uid="{00000000-0005-0000-0000-00000D570000}"/>
    <cellStyle name="Normal 2 10 4 2 3" xfId="24370" xr:uid="{00000000-0005-0000-0000-00000E570000}"/>
    <cellStyle name="Normal 2 10 4 2 3 2" xfId="24371" xr:uid="{00000000-0005-0000-0000-00000F570000}"/>
    <cellStyle name="Normal 2 10 4 2 3 2 2" xfId="24372" xr:uid="{00000000-0005-0000-0000-000010570000}"/>
    <cellStyle name="Normal 2 10 4 2 3 3" xfId="24373" xr:uid="{00000000-0005-0000-0000-000011570000}"/>
    <cellStyle name="Normal 2 10 4 2 4" xfId="24374" xr:uid="{00000000-0005-0000-0000-000012570000}"/>
    <cellStyle name="Normal 2 10 4 2 4 2" xfId="24375" xr:uid="{00000000-0005-0000-0000-000013570000}"/>
    <cellStyle name="Normal 2 10 4 2 4 2 2" xfId="24376" xr:uid="{00000000-0005-0000-0000-000014570000}"/>
    <cellStyle name="Normal 2 10 4 2 4 3" xfId="24377" xr:uid="{00000000-0005-0000-0000-000015570000}"/>
    <cellStyle name="Normal 2 10 4 2 5" xfId="24378" xr:uid="{00000000-0005-0000-0000-000016570000}"/>
    <cellStyle name="Normal 2 10 4 2 5 2" xfId="24379" xr:uid="{00000000-0005-0000-0000-000017570000}"/>
    <cellStyle name="Normal 2 10 4 2 6" xfId="24380" xr:uid="{00000000-0005-0000-0000-000018570000}"/>
    <cellStyle name="Normal 2 10 4 2 6 2" xfId="24381" xr:uid="{00000000-0005-0000-0000-000019570000}"/>
    <cellStyle name="Normal 2 10 4 2 7" xfId="24382" xr:uid="{00000000-0005-0000-0000-00001A570000}"/>
    <cellStyle name="Normal 2 10 4 3" xfId="24383" xr:uid="{00000000-0005-0000-0000-00001B570000}"/>
    <cellStyle name="Normal 2 10 4 3 2" xfId="24384" xr:uid="{00000000-0005-0000-0000-00001C570000}"/>
    <cellStyle name="Normal 2 10 4 3 2 2" xfId="24385" xr:uid="{00000000-0005-0000-0000-00001D570000}"/>
    <cellStyle name="Normal 2 10 4 3 2 2 2" xfId="24386" xr:uid="{00000000-0005-0000-0000-00001E570000}"/>
    <cellStyle name="Normal 2 10 4 3 2 3" xfId="24387" xr:uid="{00000000-0005-0000-0000-00001F570000}"/>
    <cellStyle name="Normal 2 10 4 3 3" xfId="24388" xr:uid="{00000000-0005-0000-0000-000020570000}"/>
    <cellStyle name="Normal 2 10 4 3 3 2" xfId="24389" xr:uid="{00000000-0005-0000-0000-000021570000}"/>
    <cellStyle name="Normal 2 10 4 3 3 2 2" xfId="24390" xr:uid="{00000000-0005-0000-0000-000022570000}"/>
    <cellStyle name="Normal 2 10 4 3 3 3" xfId="24391" xr:uid="{00000000-0005-0000-0000-000023570000}"/>
    <cellStyle name="Normal 2 10 4 3 4" xfId="24392" xr:uid="{00000000-0005-0000-0000-000024570000}"/>
    <cellStyle name="Normal 2 10 4 3 4 2" xfId="24393" xr:uid="{00000000-0005-0000-0000-000025570000}"/>
    <cellStyle name="Normal 2 10 4 3 4 2 2" xfId="24394" xr:uid="{00000000-0005-0000-0000-000026570000}"/>
    <cellStyle name="Normal 2 10 4 3 4 3" xfId="24395" xr:uid="{00000000-0005-0000-0000-000027570000}"/>
    <cellStyle name="Normal 2 10 4 3 5" xfId="24396" xr:uid="{00000000-0005-0000-0000-000028570000}"/>
    <cellStyle name="Normal 2 10 4 3 5 2" xfId="24397" xr:uid="{00000000-0005-0000-0000-000029570000}"/>
    <cellStyle name="Normal 2 10 4 3 6" xfId="24398" xr:uid="{00000000-0005-0000-0000-00002A570000}"/>
    <cellStyle name="Normal 2 10 4 4" xfId="24399" xr:uid="{00000000-0005-0000-0000-00002B570000}"/>
    <cellStyle name="Normal 2 10 4 4 2" xfId="24400" xr:uid="{00000000-0005-0000-0000-00002C570000}"/>
    <cellStyle name="Normal 2 10 4 4 2 2" xfId="24401" xr:uid="{00000000-0005-0000-0000-00002D570000}"/>
    <cellStyle name="Normal 2 10 4 4 3" xfId="24402" xr:uid="{00000000-0005-0000-0000-00002E570000}"/>
    <cellStyle name="Normal 2 10 4 5" xfId="24403" xr:uid="{00000000-0005-0000-0000-00002F570000}"/>
    <cellStyle name="Normal 2 10 4 5 2" xfId="24404" xr:uid="{00000000-0005-0000-0000-000030570000}"/>
    <cellStyle name="Normal 2 10 4 5 2 2" xfId="24405" xr:uid="{00000000-0005-0000-0000-000031570000}"/>
    <cellStyle name="Normal 2 10 4 5 3" xfId="24406" xr:uid="{00000000-0005-0000-0000-000032570000}"/>
    <cellStyle name="Normal 2 10 4 6" xfId="24407" xr:uid="{00000000-0005-0000-0000-000033570000}"/>
    <cellStyle name="Normal 2 10 4 6 2" xfId="24408" xr:uid="{00000000-0005-0000-0000-000034570000}"/>
    <cellStyle name="Normal 2 10 4 6 2 2" xfId="24409" xr:uid="{00000000-0005-0000-0000-000035570000}"/>
    <cellStyle name="Normal 2 10 4 6 3" xfId="24410" xr:uid="{00000000-0005-0000-0000-000036570000}"/>
    <cellStyle name="Normal 2 10 4 7" xfId="24411" xr:uid="{00000000-0005-0000-0000-000037570000}"/>
    <cellStyle name="Normal 2 10 4 7 2" xfId="24412" xr:uid="{00000000-0005-0000-0000-000038570000}"/>
    <cellStyle name="Normal 2 10 4 8" xfId="24413" xr:uid="{00000000-0005-0000-0000-000039570000}"/>
    <cellStyle name="Normal 2 10 4 8 2" xfId="24414" xr:uid="{00000000-0005-0000-0000-00003A570000}"/>
    <cellStyle name="Normal 2 10 4 9" xfId="24415" xr:uid="{00000000-0005-0000-0000-00003B570000}"/>
    <cellStyle name="Normal 2 10 4 9 2" xfId="24416" xr:uid="{00000000-0005-0000-0000-00003C570000}"/>
    <cellStyle name="Normal 2 10 5" xfId="1046" xr:uid="{00000000-0005-0000-0000-00003D570000}"/>
    <cellStyle name="Normal 2 10 5 10" xfId="24417" xr:uid="{00000000-0005-0000-0000-00003E570000}"/>
    <cellStyle name="Normal 2 10 5 2" xfId="1047" xr:uid="{00000000-0005-0000-0000-00003F570000}"/>
    <cellStyle name="Normal 2 10 5 2 2" xfId="24418" xr:uid="{00000000-0005-0000-0000-000040570000}"/>
    <cellStyle name="Normal 2 10 5 2 2 2" xfId="24419" xr:uid="{00000000-0005-0000-0000-000041570000}"/>
    <cellStyle name="Normal 2 10 5 2 2 2 2" xfId="24420" xr:uid="{00000000-0005-0000-0000-000042570000}"/>
    <cellStyle name="Normal 2 10 5 2 2 3" xfId="24421" xr:uid="{00000000-0005-0000-0000-000043570000}"/>
    <cellStyle name="Normal 2 10 5 2 3" xfId="24422" xr:uid="{00000000-0005-0000-0000-000044570000}"/>
    <cellStyle name="Normal 2 10 5 2 3 2" xfId="24423" xr:uid="{00000000-0005-0000-0000-000045570000}"/>
    <cellStyle name="Normal 2 10 5 2 3 2 2" xfId="24424" xr:uid="{00000000-0005-0000-0000-000046570000}"/>
    <cellStyle name="Normal 2 10 5 2 3 3" xfId="24425" xr:uid="{00000000-0005-0000-0000-000047570000}"/>
    <cellStyle name="Normal 2 10 5 2 4" xfId="24426" xr:uid="{00000000-0005-0000-0000-000048570000}"/>
    <cellStyle name="Normal 2 10 5 2 4 2" xfId="24427" xr:uid="{00000000-0005-0000-0000-000049570000}"/>
    <cellStyle name="Normal 2 10 5 2 4 2 2" xfId="24428" xr:uid="{00000000-0005-0000-0000-00004A570000}"/>
    <cellStyle name="Normal 2 10 5 2 4 3" xfId="24429" xr:uid="{00000000-0005-0000-0000-00004B570000}"/>
    <cellStyle name="Normal 2 10 5 2 5" xfId="24430" xr:uid="{00000000-0005-0000-0000-00004C570000}"/>
    <cellStyle name="Normal 2 10 5 2 5 2" xfId="24431" xr:uid="{00000000-0005-0000-0000-00004D570000}"/>
    <cellStyle name="Normal 2 10 5 2 6" xfId="24432" xr:uid="{00000000-0005-0000-0000-00004E570000}"/>
    <cellStyle name="Normal 2 10 5 2 6 2" xfId="24433" xr:uid="{00000000-0005-0000-0000-00004F570000}"/>
    <cellStyle name="Normal 2 10 5 2 7" xfId="24434" xr:uid="{00000000-0005-0000-0000-000050570000}"/>
    <cellStyle name="Normal 2 10 5 3" xfId="24435" xr:uid="{00000000-0005-0000-0000-000051570000}"/>
    <cellStyle name="Normal 2 10 5 3 2" xfId="24436" xr:uid="{00000000-0005-0000-0000-000052570000}"/>
    <cellStyle name="Normal 2 10 5 3 2 2" xfId="24437" xr:uid="{00000000-0005-0000-0000-000053570000}"/>
    <cellStyle name="Normal 2 10 5 3 2 2 2" xfId="24438" xr:uid="{00000000-0005-0000-0000-000054570000}"/>
    <cellStyle name="Normal 2 10 5 3 2 3" xfId="24439" xr:uid="{00000000-0005-0000-0000-000055570000}"/>
    <cellStyle name="Normal 2 10 5 3 3" xfId="24440" xr:uid="{00000000-0005-0000-0000-000056570000}"/>
    <cellStyle name="Normal 2 10 5 3 3 2" xfId="24441" xr:uid="{00000000-0005-0000-0000-000057570000}"/>
    <cellStyle name="Normal 2 10 5 3 3 2 2" xfId="24442" xr:uid="{00000000-0005-0000-0000-000058570000}"/>
    <cellStyle name="Normal 2 10 5 3 3 3" xfId="24443" xr:uid="{00000000-0005-0000-0000-000059570000}"/>
    <cellStyle name="Normal 2 10 5 3 4" xfId="24444" xr:uid="{00000000-0005-0000-0000-00005A570000}"/>
    <cellStyle name="Normal 2 10 5 3 4 2" xfId="24445" xr:uid="{00000000-0005-0000-0000-00005B570000}"/>
    <cellStyle name="Normal 2 10 5 3 4 2 2" xfId="24446" xr:uid="{00000000-0005-0000-0000-00005C570000}"/>
    <cellStyle name="Normal 2 10 5 3 4 3" xfId="24447" xr:uid="{00000000-0005-0000-0000-00005D570000}"/>
    <cellStyle name="Normal 2 10 5 3 5" xfId="24448" xr:uid="{00000000-0005-0000-0000-00005E570000}"/>
    <cellStyle name="Normal 2 10 5 3 5 2" xfId="24449" xr:uid="{00000000-0005-0000-0000-00005F570000}"/>
    <cellStyle name="Normal 2 10 5 3 6" xfId="24450" xr:uid="{00000000-0005-0000-0000-000060570000}"/>
    <cellStyle name="Normal 2 10 5 4" xfId="24451" xr:uid="{00000000-0005-0000-0000-000061570000}"/>
    <cellStyle name="Normal 2 10 5 4 2" xfId="24452" xr:uid="{00000000-0005-0000-0000-000062570000}"/>
    <cellStyle name="Normal 2 10 5 4 2 2" xfId="24453" xr:uid="{00000000-0005-0000-0000-000063570000}"/>
    <cellStyle name="Normal 2 10 5 4 3" xfId="24454" xr:uid="{00000000-0005-0000-0000-000064570000}"/>
    <cellStyle name="Normal 2 10 5 5" xfId="24455" xr:uid="{00000000-0005-0000-0000-000065570000}"/>
    <cellStyle name="Normal 2 10 5 5 2" xfId="24456" xr:uid="{00000000-0005-0000-0000-000066570000}"/>
    <cellStyle name="Normal 2 10 5 5 2 2" xfId="24457" xr:uid="{00000000-0005-0000-0000-000067570000}"/>
    <cellStyle name="Normal 2 10 5 5 3" xfId="24458" xr:uid="{00000000-0005-0000-0000-000068570000}"/>
    <cellStyle name="Normal 2 10 5 6" xfId="24459" xr:uid="{00000000-0005-0000-0000-000069570000}"/>
    <cellStyle name="Normal 2 10 5 6 2" xfId="24460" xr:uid="{00000000-0005-0000-0000-00006A570000}"/>
    <cellStyle name="Normal 2 10 5 6 2 2" xfId="24461" xr:uid="{00000000-0005-0000-0000-00006B570000}"/>
    <cellStyle name="Normal 2 10 5 6 3" xfId="24462" xr:uid="{00000000-0005-0000-0000-00006C570000}"/>
    <cellStyle name="Normal 2 10 5 7" xfId="24463" xr:uid="{00000000-0005-0000-0000-00006D570000}"/>
    <cellStyle name="Normal 2 10 5 7 2" xfId="24464" xr:uid="{00000000-0005-0000-0000-00006E570000}"/>
    <cellStyle name="Normal 2 10 5 8" xfId="24465" xr:uid="{00000000-0005-0000-0000-00006F570000}"/>
    <cellStyle name="Normal 2 10 5 8 2" xfId="24466" xr:uid="{00000000-0005-0000-0000-000070570000}"/>
    <cellStyle name="Normal 2 10 5 9" xfId="24467" xr:uid="{00000000-0005-0000-0000-000071570000}"/>
    <cellStyle name="Normal 2 10 6" xfId="1048" xr:uid="{00000000-0005-0000-0000-000072570000}"/>
    <cellStyle name="Normal 2 10 6 2" xfId="24468" xr:uid="{00000000-0005-0000-0000-000073570000}"/>
    <cellStyle name="Normal 2 10 7" xfId="24469" xr:uid="{00000000-0005-0000-0000-000074570000}"/>
    <cellStyle name="Normal 2 10 7 2" xfId="24470" xr:uid="{00000000-0005-0000-0000-000075570000}"/>
    <cellStyle name="Normal 2 10 8" xfId="24471" xr:uid="{00000000-0005-0000-0000-000076570000}"/>
    <cellStyle name="Normal 2 10 9" xfId="24472" xr:uid="{00000000-0005-0000-0000-000077570000}"/>
    <cellStyle name="Normal 2 10 9 2" xfId="24473" xr:uid="{00000000-0005-0000-0000-000078570000}"/>
    <cellStyle name="Normal 2 11" xfId="1049" xr:uid="{00000000-0005-0000-0000-000079570000}"/>
    <cellStyle name="Normal 2 11 10" xfId="55464" xr:uid="{00000000-0005-0000-0000-00007A570000}"/>
    <cellStyle name="Normal 2 11 2" xfId="1050" xr:uid="{00000000-0005-0000-0000-00007B570000}"/>
    <cellStyle name="Normal 2 11 2 10" xfId="24474" xr:uid="{00000000-0005-0000-0000-00007C570000}"/>
    <cellStyle name="Normal 2 11 2 10 2" xfId="24475" xr:uid="{00000000-0005-0000-0000-00007D570000}"/>
    <cellStyle name="Normal 2 11 2 10 2 2" xfId="24476" xr:uid="{00000000-0005-0000-0000-00007E570000}"/>
    <cellStyle name="Normal 2 11 2 10 3" xfId="24477" xr:uid="{00000000-0005-0000-0000-00007F570000}"/>
    <cellStyle name="Normal 2 11 2 11" xfId="24478" xr:uid="{00000000-0005-0000-0000-000080570000}"/>
    <cellStyle name="Normal 2 11 2 11 2" xfId="24479" xr:uid="{00000000-0005-0000-0000-000081570000}"/>
    <cellStyle name="Normal 2 11 2 11 2 2" xfId="24480" xr:uid="{00000000-0005-0000-0000-000082570000}"/>
    <cellStyle name="Normal 2 11 2 11 3" xfId="24481" xr:uid="{00000000-0005-0000-0000-000083570000}"/>
    <cellStyle name="Normal 2 11 2 12" xfId="24482" xr:uid="{00000000-0005-0000-0000-000084570000}"/>
    <cellStyle name="Normal 2 11 2 12 2" xfId="24483" xr:uid="{00000000-0005-0000-0000-000085570000}"/>
    <cellStyle name="Normal 2 11 2 13" xfId="24484" xr:uid="{00000000-0005-0000-0000-000086570000}"/>
    <cellStyle name="Normal 2 11 2 13 2" xfId="24485" xr:uid="{00000000-0005-0000-0000-000087570000}"/>
    <cellStyle name="Normal 2 11 2 14" xfId="24486" xr:uid="{00000000-0005-0000-0000-000088570000}"/>
    <cellStyle name="Normal 2 11 2 14 2" xfId="24487" xr:uid="{00000000-0005-0000-0000-000089570000}"/>
    <cellStyle name="Normal 2 11 2 15" xfId="24488" xr:uid="{00000000-0005-0000-0000-00008A570000}"/>
    <cellStyle name="Normal 2 11 2 15 2" xfId="24489" xr:uid="{00000000-0005-0000-0000-00008B570000}"/>
    <cellStyle name="Normal 2 11 2 16" xfId="24490" xr:uid="{00000000-0005-0000-0000-00008C570000}"/>
    <cellStyle name="Normal 2 11 2 17" xfId="24491" xr:uid="{00000000-0005-0000-0000-00008D570000}"/>
    <cellStyle name="Normal 2 11 2 2" xfId="1051" xr:uid="{00000000-0005-0000-0000-00008E570000}"/>
    <cellStyle name="Normal 2 11 2 2 10" xfId="24492" xr:uid="{00000000-0005-0000-0000-00008F570000}"/>
    <cellStyle name="Normal 2 11 2 2 2" xfId="1052" xr:uid="{00000000-0005-0000-0000-000090570000}"/>
    <cellStyle name="Normal 2 11 2 2 2 2" xfId="24493" xr:uid="{00000000-0005-0000-0000-000091570000}"/>
    <cellStyle name="Normal 2 11 2 2 2 2 2" xfId="24494" xr:uid="{00000000-0005-0000-0000-000092570000}"/>
    <cellStyle name="Normal 2 11 2 2 2 2 2 2" xfId="24495" xr:uid="{00000000-0005-0000-0000-000093570000}"/>
    <cellStyle name="Normal 2 11 2 2 2 2 3" xfId="24496" xr:uid="{00000000-0005-0000-0000-000094570000}"/>
    <cellStyle name="Normal 2 11 2 2 2 3" xfId="24497" xr:uid="{00000000-0005-0000-0000-000095570000}"/>
    <cellStyle name="Normal 2 11 2 2 2 3 2" xfId="24498" xr:uid="{00000000-0005-0000-0000-000096570000}"/>
    <cellStyle name="Normal 2 11 2 2 2 3 2 2" xfId="24499" xr:uid="{00000000-0005-0000-0000-000097570000}"/>
    <cellStyle name="Normal 2 11 2 2 2 3 3" xfId="24500" xr:uid="{00000000-0005-0000-0000-000098570000}"/>
    <cellStyle name="Normal 2 11 2 2 2 4" xfId="24501" xr:uid="{00000000-0005-0000-0000-000099570000}"/>
    <cellStyle name="Normal 2 11 2 2 2 4 2" xfId="24502" xr:uid="{00000000-0005-0000-0000-00009A570000}"/>
    <cellStyle name="Normal 2 11 2 2 2 4 2 2" xfId="24503" xr:uid="{00000000-0005-0000-0000-00009B570000}"/>
    <cellStyle name="Normal 2 11 2 2 2 4 3" xfId="24504" xr:uid="{00000000-0005-0000-0000-00009C570000}"/>
    <cellStyle name="Normal 2 11 2 2 2 5" xfId="24505" xr:uid="{00000000-0005-0000-0000-00009D570000}"/>
    <cellStyle name="Normal 2 11 2 2 2 5 2" xfId="24506" xr:uid="{00000000-0005-0000-0000-00009E570000}"/>
    <cellStyle name="Normal 2 11 2 2 2 6" xfId="24507" xr:uid="{00000000-0005-0000-0000-00009F570000}"/>
    <cellStyle name="Normal 2 11 2 2 2 6 2" xfId="24508" xr:uid="{00000000-0005-0000-0000-0000A0570000}"/>
    <cellStyle name="Normal 2 11 2 2 2 7" xfId="24509" xr:uid="{00000000-0005-0000-0000-0000A1570000}"/>
    <cellStyle name="Normal 2 11 2 2 3" xfId="24510" xr:uid="{00000000-0005-0000-0000-0000A2570000}"/>
    <cellStyle name="Normal 2 11 2 2 3 2" xfId="24511" xr:uid="{00000000-0005-0000-0000-0000A3570000}"/>
    <cellStyle name="Normal 2 11 2 2 3 2 2" xfId="24512" xr:uid="{00000000-0005-0000-0000-0000A4570000}"/>
    <cellStyle name="Normal 2 11 2 2 3 2 2 2" xfId="24513" xr:uid="{00000000-0005-0000-0000-0000A5570000}"/>
    <cellStyle name="Normal 2 11 2 2 3 2 3" xfId="24514" xr:uid="{00000000-0005-0000-0000-0000A6570000}"/>
    <cellStyle name="Normal 2 11 2 2 3 3" xfId="24515" xr:uid="{00000000-0005-0000-0000-0000A7570000}"/>
    <cellStyle name="Normal 2 11 2 2 3 3 2" xfId="24516" xr:uid="{00000000-0005-0000-0000-0000A8570000}"/>
    <cellStyle name="Normal 2 11 2 2 3 3 2 2" xfId="24517" xr:uid="{00000000-0005-0000-0000-0000A9570000}"/>
    <cellStyle name="Normal 2 11 2 2 3 3 3" xfId="24518" xr:uid="{00000000-0005-0000-0000-0000AA570000}"/>
    <cellStyle name="Normal 2 11 2 2 3 4" xfId="24519" xr:uid="{00000000-0005-0000-0000-0000AB570000}"/>
    <cellStyle name="Normal 2 11 2 2 3 4 2" xfId="24520" xr:uid="{00000000-0005-0000-0000-0000AC570000}"/>
    <cellStyle name="Normal 2 11 2 2 3 4 2 2" xfId="24521" xr:uid="{00000000-0005-0000-0000-0000AD570000}"/>
    <cellStyle name="Normal 2 11 2 2 3 4 3" xfId="24522" xr:uid="{00000000-0005-0000-0000-0000AE570000}"/>
    <cellStyle name="Normal 2 11 2 2 3 5" xfId="24523" xr:uid="{00000000-0005-0000-0000-0000AF570000}"/>
    <cellStyle name="Normal 2 11 2 2 3 5 2" xfId="24524" xr:uid="{00000000-0005-0000-0000-0000B0570000}"/>
    <cellStyle name="Normal 2 11 2 2 3 6" xfId="24525" xr:uid="{00000000-0005-0000-0000-0000B1570000}"/>
    <cellStyle name="Normal 2 11 2 2 4" xfId="24526" xr:uid="{00000000-0005-0000-0000-0000B2570000}"/>
    <cellStyle name="Normal 2 11 2 2 4 2" xfId="24527" xr:uid="{00000000-0005-0000-0000-0000B3570000}"/>
    <cellStyle name="Normal 2 11 2 2 4 2 2" xfId="24528" xr:uid="{00000000-0005-0000-0000-0000B4570000}"/>
    <cellStyle name="Normal 2 11 2 2 4 3" xfId="24529" xr:uid="{00000000-0005-0000-0000-0000B5570000}"/>
    <cellStyle name="Normal 2 11 2 2 5" xfId="24530" xr:uid="{00000000-0005-0000-0000-0000B6570000}"/>
    <cellStyle name="Normal 2 11 2 2 5 2" xfId="24531" xr:uid="{00000000-0005-0000-0000-0000B7570000}"/>
    <cellStyle name="Normal 2 11 2 2 5 2 2" xfId="24532" xr:uid="{00000000-0005-0000-0000-0000B8570000}"/>
    <cellStyle name="Normal 2 11 2 2 5 3" xfId="24533" xr:uid="{00000000-0005-0000-0000-0000B9570000}"/>
    <cellStyle name="Normal 2 11 2 2 6" xfId="24534" xr:uid="{00000000-0005-0000-0000-0000BA570000}"/>
    <cellStyle name="Normal 2 11 2 2 6 2" xfId="24535" xr:uid="{00000000-0005-0000-0000-0000BB570000}"/>
    <cellStyle name="Normal 2 11 2 2 6 2 2" xfId="24536" xr:uid="{00000000-0005-0000-0000-0000BC570000}"/>
    <cellStyle name="Normal 2 11 2 2 6 3" xfId="24537" xr:uid="{00000000-0005-0000-0000-0000BD570000}"/>
    <cellStyle name="Normal 2 11 2 2 7" xfId="24538" xr:uid="{00000000-0005-0000-0000-0000BE570000}"/>
    <cellStyle name="Normal 2 11 2 2 7 2" xfId="24539" xr:uid="{00000000-0005-0000-0000-0000BF570000}"/>
    <cellStyle name="Normal 2 11 2 2 8" xfId="24540" xr:uid="{00000000-0005-0000-0000-0000C0570000}"/>
    <cellStyle name="Normal 2 11 2 2 8 2" xfId="24541" xr:uid="{00000000-0005-0000-0000-0000C1570000}"/>
    <cellStyle name="Normal 2 11 2 2 9" xfId="24542" xr:uid="{00000000-0005-0000-0000-0000C2570000}"/>
    <cellStyle name="Normal 2 11 2 3" xfId="1053" xr:uid="{00000000-0005-0000-0000-0000C3570000}"/>
    <cellStyle name="Normal 2 11 2 3 10" xfId="24543" xr:uid="{00000000-0005-0000-0000-0000C4570000}"/>
    <cellStyle name="Normal 2 11 2 3 2" xfId="1054" xr:uid="{00000000-0005-0000-0000-0000C5570000}"/>
    <cellStyle name="Normal 2 11 2 3 2 2" xfId="24544" xr:uid="{00000000-0005-0000-0000-0000C6570000}"/>
    <cellStyle name="Normal 2 11 2 3 2 2 2" xfId="24545" xr:uid="{00000000-0005-0000-0000-0000C7570000}"/>
    <cellStyle name="Normal 2 11 2 3 2 2 2 2" xfId="24546" xr:uid="{00000000-0005-0000-0000-0000C8570000}"/>
    <cellStyle name="Normal 2 11 2 3 2 2 3" xfId="24547" xr:uid="{00000000-0005-0000-0000-0000C9570000}"/>
    <cellStyle name="Normal 2 11 2 3 2 3" xfId="24548" xr:uid="{00000000-0005-0000-0000-0000CA570000}"/>
    <cellStyle name="Normal 2 11 2 3 2 3 2" xfId="24549" xr:uid="{00000000-0005-0000-0000-0000CB570000}"/>
    <cellStyle name="Normal 2 11 2 3 2 3 2 2" xfId="24550" xr:uid="{00000000-0005-0000-0000-0000CC570000}"/>
    <cellStyle name="Normal 2 11 2 3 2 3 3" xfId="24551" xr:uid="{00000000-0005-0000-0000-0000CD570000}"/>
    <cellStyle name="Normal 2 11 2 3 2 4" xfId="24552" xr:uid="{00000000-0005-0000-0000-0000CE570000}"/>
    <cellStyle name="Normal 2 11 2 3 2 4 2" xfId="24553" xr:uid="{00000000-0005-0000-0000-0000CF570000}"/>
    <cellStyle name="Normal 2 11 2 3 2 4 2 2" xfId="24554" xr:uid="{00000000-0005-0000-0000-0000D0570000}"/>
    <cellStyle name="Normal 2 11 2 3 2 4 3" xfId="24555" xr:uid="{00000000-0005-0000-0000-0000D1570000}"/>
    <cellStyle name="Normal 2 11 2 3 2 5" xfId="24556" xr:uid="{00000000-0005-0000-0000-0000D2570000}"/>
    <cellStyle name="Normal 2 11 2 3 2 5 2" xfId="24557" xr:uid="{00000000-0005-0000-0000-0000D3570000}"/>
    <cellStyle name="Normal 2 11 2 3 2 6" xfId="24558" xr:uid="{00000000-0005-0000-0000-0000D4570000}"/>
    <cellStyle name="Normal 2 11 2 3 2 6 2" xfId="24559" xr:uid="{00000000-0005-0000-0000-0000D5570000}"/>
    <cellStyle name="Normal 2 11 2 3 2 7" xfId="24560" xr:uid="{00000000-0005-0000-0000-0000D6570000}"/>
    <cellStyle name="Normal 2 11 2 3 3" xfId="24561" xr:uid="{00000000-0005-0000-0000-0000D7570000}"/>
    <cellStyle name="Normal 2 11 2 3 3 2" xfId="24562" xr:uid="{00000000-0005-0000-0000-0000D8570000}"/>
    <cellStyle name="Normal 2 11 2 3 3 2 2" xfId="24563" xr:uid="{00000000-0005-0000-0000-0000D9570000}"/>
    <cellStyle name="Normal 2 11 2 3 3 2 2 2" xfId="24564" xr:uid="{00000000-0005-0000-0000-0000DA570000}"/>
    <cellStyle name="Normal 2 11 2 3 3 2 3" xfId="24565" xr:uid="{00000000-0005-0000-0000-0000DB570000}"/>
    <cellStyle name="Normal 2 11 2 3 3 3" xfId="24566" xr:uid="{00000000-0005-0000-0000-0000DC570000}"/>
    <cellStyle name="Normal 2 11 2 3 3 3 2" xfId="24567" xr:uid="{00000000-0005-0000-0000-0000DD570000}"/>
    <cellStyle name="Normal 2 11 2 3 3 3 2 2" xfId="24568" xr:uid="{00000000-0005-0000-0000-0000DE570000}"/>
    <cellStyle name="Normal 2 11 2 3 3 3 3" xfId="24569" xr:uid="{00000000-0005-0000-0000-0000DF570000}"/>
    <cellStyle name="Normal 2 11 2 3 3 4" xfId="24570" xr:uid="{00000000-0005-0000-0000-0000E0570000}"/>
    <cellStyle name="Normal 2 11 2 3 3 4 2" xfId="24571" xr:uid="{00000000-0005-0000-0000-0000E1570000}"/>
    <cellStyle name="Normal 2 11 2 3 3 4 2 2" xfId="24572" xr:uid="{00000000-0005-0000-0000-0000E2570000}"/>
    <cellStyle name="Normal 2 11 2 3 3 4 3" xfId="24573" xr:uid="{00000000-0005-0000-0000-0000E3570000}"/>
    <cellStyle name="Normal 2 11 2 3 3 5" xfId="24574" xr:uid="{00000000-0005-0000-0000-0000E4570000}"/>
    <cellStyle name="Normal 2 11 2 3 3 5 2" xfId="24575" xr:uid="{00000000-0005-0000-0000-0000E5570000}"/>
    <cellStyle name="Normal 2 11 2 3 3 6" xfId="24576" xr:uid="{00000000-0005-0000-0000-0000E6570000}"/>
    <cellStyle name="Normal 2 11 2 3 4" xfId="24577" xr:uid="{00000000-0005-0000-0000-0000E7570000}"/>
    <cellStyle name="Normal 2 11 2 3 4 2" xfId="24578" xr:uid="{00000000-0005-0000-0000-0000E8570000}"/>
    <cellStyle name="Normal 2 11 2 3 4 2 2" xfId="24579" xr:uid="{00000000-0005-0000-0000-0000E9570000}"/>
    <cellStyle name="Normal 2 11 2 3 4 3" xfId="24580" xr:uid="{00000000-0005-0000-0000-0000EA570000}"/>
    <cellStyle name="Normal 2 11 2 3 5" xfId="24581" xr:uid="{00000000-0005-0000-0000-0000EB570000}"/>
    <cellStyle name="Normal 2 11 2 3 5 2" xfId="24582" xr:uid="{00000000-0005-0000-0000-0000EC570000}"/>
    <cellStyle name="Normal 2 11 2 3 5 2 2" xfId="24583" xr:uid="{00000000-0005-0000-0000-0000ED570000}"/>
    <cellStyle name="Normal 2 11 2 3 5 3" xfId="24584" xr:uid="{00000000-0005-0000-0000-0000EE570000}"/>
    <cellStyle name="Normal 2 11 2 3 6" xfId="24585" xr:uid="{00000000-0005-0000-0000-0000EF570000}"/>
    <cellStyle name="Normal 2 11 2 3 6 2" xfId="24586" xr:uid="{00000000-0005-0000-0000-0000F0570000}"/>
    <cellStyle name="Normal 2 11 2 3 6 2 2" xfId="24587" xr:uid="{00000000-0005-0000-0000-0000F1570000}"/>
    <cellStyle name="Normal 2 11 2 3 6 3" xfId="24588" xr:uid="{00000000-0005-0000-0000-0000F2570000}"/>
    <cellStyle name="Normal 2 11 2 3 7" xfId="24589" xr:uid="{00000000-0005-0000-0000-0000F3570000}"/>
    <cellStyle name="Normal 2 11 2 3 7 2" xfId="24590" xr:uid="{00000000-0005-0000-0000-0000F4570000}"/>
    <cellStyle name="Normal 2 11 2 3 8" xfId="24591" xr:uid="{00000000-0005-0000-0000-0000F5570000}"/>
    <cellStyle name="Normal 2 11 2 3 8 2" xfId="24592" xr:uid="{00000000-0005-0000-0000-0000F6570000}"/>
    <cellStyle name="Normal 2 11 2 3 9" xfId="24593" xr:uid="{00000000-0005-0000-0000-0000F7570000}"/>
    <cellStyle name="Normal 2 11 2 4" xfId="1055" xr:uid="{00000000-0005-0000-0000-0000F8570000}"/>
    <cellStyle name="Normal 2 11 2 4 2" xfId="24594" xr:uid="{00000000-0005-0000-0000-0000F9570000}"/>
    <cellStyle name="Normal 2 11 2 4 2 2" xfId="24595" xr:uid="{00000000-0005-0000-0000-0000FA570000}"/>
    <cellStyle name="Normal 2 11 2 4 2 2 2" xfId="24596" xr:uid="{00000000-0005-0000-0000-0000FB570000}"/>
    <cellStyle name="Normal 2 11 2 4 2 3" xfId="24597" xr:uid="{00000000-0005-0000-0000-0000FC570000}"/>
    <cellStyle name="Normal 2 11 2 4 3" xfId="24598" xr:uid="{00000000-0005-0000-0000-0000FD570000}"/>
    <cellStyle name="Normal 2 11 2 4 3 2" xfId="24599" xr:uid="{00000000-0005-0000-0000-0000FE570000}"/>
    <cellStyle name="Normal 2 11 2 4 3 2 2" xfId="24600" xr:uid="{00000000-0005-0000-0000-0000FF570000}"/>
    <cellStyle name="Normal 2 11 2 4 3 3" xfId="24601" xr:uid="{00000000-0005-0000-0000-000000580000}"/>
    <cellStyle name="Normal 2 11 2 4 4" xfId="24602" xr:uid="{00000000-0005-0000-0000-000001580000}"/>
    <cellStyle name="Normal 2 11 2 4 4 2" xfId="24603" xr:uid="{00000000-0005-0000-0000-000002580000}"/>
    <cellStyle name="Normal 2 11 2 4 4 2 2" xfId="24604" xr:uid="{00000000-0005-0000-0000-000003580000}"/>
    <cellStyle name="Normal 2 11 2 4 4 3" xfId="24605" xr:uid="{00000000-0005-0000-0000-000004580000}"/>
    <cellStyle name="Normal 2 11 2 4 5" xfId="24606" xr:uid="{00000000-0005-0000-0000-000005580000}"/>
    <cellStyle name="Normal 2 11 2 4 5 2" xfId="24607" xr:uid="{00000000-0005-0000-0000-000006580000}"/>
    <cellStyle name="Normal 2 11 2 4 6" xfId="24608" xr:uid="{00000000-0005-0000-0000-000007580000}"/>
    <cellStyle name="Normal 2 11 2 4 6 2" xfId="24609" xr:uid="{00000000-0005-0000-0000-000008580000}"/>
    <cellStyle name="Normal 2 11 2 4 7" xfId="24610" xr:uid="{00000000-0005-0000-0000-000009580000}"/>
    <cellStyle name="Normal 2 11 2 5" xfId="24611" xr:uid="{00000000-0005-0000-0000-00000A580000}"/>
    <cellStyle name="Normal 2 11 2 5 2" xfId="24612" xr:uid="{00000000-0005-0000-0000-00000B580000}"/>
    <cellStyle name="Normal 2 11 2 5 2 2" xfId="24613" xr:uid="{00000000-0005-0000-0000-00000C580000}"/>
    <cellStyle name="Normal 2 11 2 5 2 2 2" xfId="24614" xr:uid="{00000000-0005-0000-0000-00000D580000}"/>
    <cellStyle name="Normal 2 11 2 5 2 3" xfId="24615" xr:uid="{00000000-0005-0000-0000-00000E580000}"/>
    <cellStyle name="Normal 2 11 2 5 3" xfId="24616" xr:uid="{00000000-0005-0000-0000-00000F580000}"/>
    <cellStyle name="Normal 2 11 2 5 3 2" xfId="24617" xr:uid="{00000000-0005-0000-0000-000010580000}"/>
    <cellStyle name="Normal 2 11 2 5 3 2 2" xfId="24618" xr:uid="{00000000-0005-0000-0000-000011580000}"/>
    <cellStyle name="Normal 2 11 2 5 3 3" xfId="24619" xr:uid="{00000000-0005-0000-0000-000012580000}"/>
    <cellStyle name="Normal 2 11 2 5 4" xfId="24620" xr:uid="{00000000-0005-0000-0000-000013580000}"/>
    <cellStyle name="Normal 2 11 2 5 4 2" xfId="24621" xr:uid="{00000000-0005-0000-0000-000014580000}"/>
    <cellStyle name="Normal 2 11 2 5 4 2 2" xfId="24622" xr:uid="{00000000-0005-0000-0000-000015580000}"/>
    <cellStyle name="Normal 2 11 2 5 4 3" xfId="24623" xr:uid="{00000000-0005-0000-0000-000016580000}"/>
    <cellStyle name="Normal 2 11 2 5 5" xfId="24624" xr:uid="{00000000-0005-0000-0000-000017580000}"/>
    <cellStyle name="Normal 2 11 2 5 5 2" xfId="24625" xr:uid="{00000000-0005-0000-0000-000018580000}"/>
    <cellStyle name="Normal 2 11 2 5 6" xfId="24626" xr:uid="{00000000-0005-0000-0000-000019580000}"/>
    <cellStyle name="Normal 2 11 2 6" xfId="24627" xr:uid="{00000000-0005-0000-0000-00001A580000}"/>
    <cellStyle name="Normal 2 11 2 6 2" xfId="24628" xr:uid="{00000000-0005-0000-0000-00001B580000}"/>
    <cellStyle name="Normal 2 11 2 6 2 2" xfId="24629" xr:uid="{00000000-0005-0000-0000-00001C580000}"/>
    <cellStyle name="Normal 2 11 2 6 2 2 2" xfId="24630" xr:uid="{00000000-0005-0000-0000-00001D580000}"/>
    <cellStyle name="Normal 2 11 2 6 2 3" xfId="24631" xr:uid="{00000000-0005-0000-0000-00001E580000}"/>
    <cellStyle name="Normal 2 11 2 6 3" xfId="24632" xr:uid="{00000000-0005-0000-0000-00001F580000}"/>
    <cellStyle name="Normal 2 11 2 6 3 2" xfId="24633" xr:uid="{00000000-0005-0000-0000-000020580000}"/>
    <cellStyle name="Normal 2 11 2 6 3 2 2" xfId="24634" xr:uid="{00000000-0005-0000-0000-000021580000}"/>
    <cellStyle name="Normal 2 11 2 6 3 3" xfId="24635" xr:uid="{00000000-0005-0000-0000-000022580000}"/>
    <cellStyle name="Normal 2 11 2 6 4" xfId="24636" xr:uid="{00000000-0005-0000-0000-000023580000}"/>
    <cellStyle name="Normal 2 11 2 6 4 2" xfId="24637" xr:uid="{00000000-0005-0000-0000-000024580000}"/>
    <cellStyle name="Normal 2 11 2 6 4 2 2" xfId="24638" xr:uid="{00000000-0005-0000-0000-000025580000}"/>
    <cellStyle name="Normal 2 11 2 6 4 3" xfId="24639" xr:uid="{00000000-0005-0000-0000-000026580000}"/>
    <cellStyle name="Normal 2 11 2 6 5" xfId="24640" xr:uid="{00000000-0005-0000-0000-000027580000}"/>
    <cellStyle name="Normal 2 11 2 6 5 2" xfId="24641" xr:uid="{00000000-0005-0000-0000-000028580000}"/>
    <cellStyle name="Normal 2 11 2 6 6" xfId="24642" xr:uid="{00000000-0005-0000-0000-000029580000}"/>
    <cellStyle name="Normal 2 11 2 7" xfId="24643" xr:uid="{00000000-0005-0000-0000-00002A580000}"/>
    <cellStyle name="Normal 2 11 2 7 2" xfId="24644" xr:uid="{00000000-0005-0000-0000-00002B580000}"/>
    <cellStyle name="Normal 2 11 2 7 2 2" xfId="24645" xr:uid="{00000000-0005-0000-0000-00002C580000}"/>
    <cellStyle name="Normal 2 11 2 7 2 2 2" xfId="24646" xr:uid="{00000000-0005-0000-0000-00002D580000}"/>
    <cellStyle name="Normal 2 11 2 7 2 3" xfId="24647" xr:uid="{00000000-0005-0000-0000-00002E580000}"/>
    <cellStyle name="Normal 2 11 2 7 3" xfId="24648" xr:uid="{00000000-0005-0000-0000-00002F580000}"/>
    <cellStyle name="Normal 2 11 2 7 3 2" xfId="24649" xr:uid="{00000000-0005-0000-0000-000030580000}"/>
    <cellStyle name="Normal 2 11 2 7 3 2 2" xfId="24650" xr:uid="{00000000-0005-0000-0000-000031580000}"/>
    <cellStyle name="Normal 2 11 2 7 3 3" xfId="24651" xr:uid="{00000000-0005-0000-0000-000032580000}"/>
    <cellStyle name="Normal 2 11 2 7 4" xfId="24652" xr:uid="{00000000-0005-0000-0000-000033580000}"/>
    <cellStyle name="Normal 2 11 2 7 4 2" xfId="24653" xr:uid="{00000000-0005-0000-0000-000034580000}"/>
    <cellStyle name="Normal 2 11 2 7 4 2 2" xfId="24654" xr:uid="{00000000-0005-0000-0000-000035580000}"/>
    <cellStyle name="Normal 2 11 2 7 4 3" xfId="24655" xr:uid="{00000000-0005-0000-0000-000036580000}"/>
    <cellStyle name="Normal 2 11 2 7 5" xfId="24656" xr:uid="{00000000-0005-0000-0000-000037580000}"/>
    <cellStyle name="Normal 2 11 2 7 5 2" xfId="24657" xr:uid="{00000000-0005-0000-0000-000038580000}"/>
    <cellStyle name="Normal 2 11 2 7 6" xfId="24658" xr:uid="{00000000-0005-0000-0000-000039580000}"/>
    <cellStyle name="Normal 2 11 2 8" xfId="24659" xr:uid="{00000000-0005-0000-0000-00003A580000}"/>
    <cellStyle name="Normal 2 11 2 8 2" xfId="24660" xr:uid="{00000000-0005-0000-0000-00003B580000}"/>
    <cellStyle name="Normal 2 11 2 8 2 2" xfId="24661" xr:uid="{00000000-0005-0000-0000-00003C580000}"/>
    <cellStyle name="Normal 2 11 2 8 3" xfId="24662" xr:uid="{00000000-0005-0000-0000-00003D580000}"/>
    <cellStyle name="Normal 2 11 2 9" xfId="24663" xr:uid="{00000000-0005-0000-0000-00003E580000}"/>
    <cellStyle name="Normal 2 11 2 9 2" xfId="24664" xr:uid="{00000000-0005-0000-0000-00003F580000}"/>
    <cellStyle name="Normal 2 11 2 9 2 2" xfId="24665" xr:uid="{00000000-0005-0000-0000-000040580000}"/>
    <cellStyle name="Normal 2 11 2 9 3" xfId="24666" xr:uid="{00000000-0005-0000-0000-000041580000}"/>
    <cellStyle name="Normal 2 11 3" xfId="1056" xr:uid="{00000000-0005-0000-0000-000042580000}"/>
    <cellStyle name="Normal 2 11 3 10" xfId="24667" xr:uid="{00000000-0005-0000-0000-000043580000}"/>
    <cellStyle name="Normal 2 11 3 10 2" xfId="24668" xr:uid="{00000000-0005-0000-0000-000044580000}"/>
    <cellStyle name="Normal 2 11 3 10 2 2" xfId="24669" xr:uid="{00000000-0005-0000-0000-000045580000}"/>
    <cellStyle name="Normal 2 11 3 10 3" xfId="24670" xr:uid="{00000000-0005-0000-0000-000046580000}"/>
    <cellStyle name="Normal 2 11 3 11" xfId="24671" xr:uid="{00000000-0005-0000-0000-000047580000}"/>
    <cellStyle name="Normal 2 11 3 11 2" xfId="24672" xr:uid="{00000000-0005-0000-0000-000048580000}"/>
    <cellStyle name="Normal 2 11 3 11 2 2" xfId="24673" xr:uid="{00000000-0005-0000-0000-000049580000}"/>
    <cellStyle name="Normal 2 11 3 11 3" xfId="24674" xr:uid="{00000000-0005-0000-0000-00004A580000}"/>
    <cellStyle name="Normal 2 11 3 12" xfId="24675" xr:uid="{00000000-0005-0000-0000-00004B580000}"/>
    <cellStyle name="Normal 2 11 3 12 2" xfId="24676" xr:uid="{00000000-0005-0000-0000-00004C580000}"/>
    <cellStyle name="Normal 2 11 3 13" xfId="24677" xr:uid="{00000000-0005-0000-0000-00004D580000}"/>
    <cellStyle name="Normal 2 11 3 13 2" xfId="24678" xr:uid="{00000000-0005-0000-0000-00004E580000}"/>
    <cellStyle name="Normal 2 11 3 14" xfId="24679" xr:uid="{00000000-0005-0000-0000-00004F580000}"/>
    <cellStyle name="Normal 2 11 3 14 2" xfId="24680" xr:uid="{00000000-0005-0000-0000-000050580000}"/>
    <cellStyle name="Normal 2 11 3 15" xfId="24681" xr:uid="{00000000-0005-0000-0000-000051580000}"/>
    <cellStyle name="Normal 2 11 3 15 2" xfId="24682" xr:uid="{00000000-0005-0000-0000-000052580000}"/>
    <cellStyle name="Normal 2 11 3 16" xfId="24683" xr:uid="{00000000-0005-0000-0000-000053580000}"/>
    <cellStyle name="Normal 2 11 3 17" xfId="24684" xr:uid="{00000000-0005-0000-0000-000054580000}"/>
    <cellStyle name="Normal 2 11 3 2" xfId="1057" xr:uid="{00000000-0005-0000-0000-000055580000}"/>
    <cellStyle name="Normal 2 11 3 2 10" xfId="24685" xr:uid="{00000000-0005-0000-0000-000056580000}"/>
    <cellStyle name="Normal 2 11 3 2 2" xfId="1058" xr:uid="{00000000-0005-0000-0000-000057580000}"/>
    <cellStyle name="Normal 2 11 3 2 2 2" xfId="24686" xr:uid="{00000000-0005-0000-0000-000058580000}"/>
    <cellStyle name="Normal 2 11 3 2 2 2 2" xfId="24687" xr:uid="{00000000-0005-0000-0000-000059580000}"/>
    <cellStyle name="Normal 2 11 3 2 2 2 2 2" xfId="24688" xr:uid="{00000000-0005-0000-0000-00005A580000}"/>
    <cellStyle name="Normal 2 11 3 2 2 2 3" xfId="24689" xr:uid="{00000000-0005-0000-0000-00005B580000}"/>
    <cellStyle name="Normal 2 11 3 2 2 3" xfId="24690" xr:uid="{00000000-0005-0000-0000-00005C580000}"/>
    <cellStyle name="Normal 2 11 3 2 2 3 2" xfId="24691" xr:uid="{00000000-0005-0000-0000-00005D580000}"/>
    <cellStyle name="Normal 2 11 3 2 2 3 2 2" xfId="24692" xr:uid="{00000000-0005-0000-0000-00005E580000}"/>
    <cellStyle name="Normal 2 11 3 2 2 3 3" xfId="24693" xr:uid="{00000000-0005-0000-0000-00005F580000}"/>
    <cellStyle name="Normal 2 11 3 2 2 4" xfId="24694" xr:uid="{00000000-0005-0000-0000-000060580000}"/>
    <cellStyle name="Normal 2 11 3 2 2 4 2" xfId="24695" xr:uid="{00000000-0005-0000-0000-000061580000}"/>
    <cellStyle name="Normal 2 11 3 2 2 4 2 2" xfId="24696" xr:uid="{00000000-0005-0000-0000-000062580000}"/>
    <cellStyle name="Normal 2 11 3 2 2 4 3" xfId="24697" xr:uid="{00000000-0005-0000-0000-000063580000}"/>
    <cellStyle name="Normal 2 11 3 2 2 5" xfId="24698" xr:uid="{00000000-0005-0000-0000-000064580000}"/>
    <cellStyle name="Normal 2 11 3 2 2 5 2" xfId="24699" xr:uid="{00000000-0005-0000-0000-000065580000}"/>
    <cellStyle name="Normal 2 11 3 2 2 6" xfId="24700" xr:uid="{00000000-0005-0000-0000-000066580000}"/>
    <cellStyle name="Normal 2 11 3 2 2 6 2" xfId="24701" xr:uid="{00000000-0005-0000-0000-000067580000}"/>
    <cellStyle name="Normal 2 11 3 2 2 7" xfId="24702" xr:uid="{00000000-0005-0000-0000-000068580000}"/>
    <cellStyle name="Normal 2 11 3 2 3" xfId="24703" xr:uid="{00000000-0005-0000-0000-000069580000}"/>
    <cellStyle name="Normal 2 11 3 2 3 2" xfId="24704" xr:uid="{00000000-0005-0000-0000-00006A580000}"/>
    <cellStyle name="Normal 2 11 3 2 3 2 2" xfId="24705" xr:uid="{00000000-0005-0000-0000-00006B580000}"/>
    <cellStyle name="Normal 2 11 3 2 3 2 2 2" xfId="24706" xr:uid="{00000000-0005-0000-0000-00006C580000}"/>
    <cellStyle name="Normal 2 11 3 2 3 2 3" xfId="24707" xr:uid="{00000000-0005-0000-0000-00006D580000}"/>
    <cellStyle name="Normal 2 11 3 2 3 3" xfId="24708" xr:uid="{00000000-0005-0000-0000-00006E580000}"/>
    <cellStyle name="Normal 2 11 3 2 3 3 2" xfId="24709" xr:uid="{00000000-0005-0000-0000-00006F580000}"/>
    <cellStyle name="Normal 2 11 3 2 3 3 2 2" xfId="24710" xr:uid="{00000000-0005-0000-0000-000070580000}"/>
    <cellStyle name="Normal 2 11 3 2 3 3 3" xfId="24711" xr:uid="{00000000-0005-0000-0000-000071580000}"/>
    <cellStyle name="Normal 2 11 3 2 3 4" xfId="24712" xr:uid="{00000000-0005-0000-0000-000072580000}"/>
    <cellStyle name="Normal 2 11 3 2 3 4 2" xfId="24713" xr:uid="{00000000-0005-0000-0000-000073580000}"/>
    <cellStyle name="Normal 2 11 3 2 3 4 2 2" xfId="24714" xr:uid="{00000000-0005-0000-0000-000074580000}"/>
    <cellStyle name="Normal 2 11 3 2 3 4 3" xfId="24715" xr:uid="{00000000-0005-0000-0000-000075580000}"/>
    <cellStyle name="Normal 2 11 3 2 3 5" xfId="24716" xr:uid="{00000000-0005-0000-0000-000076580000}"/>
    <cellStyle name="Normal 2 11 3 2 3 5 2" xfId="24717" xr:uid="{00000000-0005-0000-0000-000077580000}"/>
    <cellStyle name="Normal 2 11 3 2 3 6" xfId="24718" xr:uid="{00000000-0005-0000-0000-000078580000}"/>
    <cellStyle name="Normal 2 11 3 2 4" xfId="24719" xr:uid="{00000000-0005-0000-0000-000079580000}"/>
    <cellStyle name="Normal 2 11 3 2 4 2" xfId="24720" xr:uid="{00000000-0005-0000-0000-00007A580000}"/>
    <cellStyle name="Normal 2 11 3 2 4 2 2" xfId="24721" xr:uid="{00000000-0005-0000-0000-00007B580000}"/>
    <cellStyle name="Normal 2 11 3 2 4 3" xfId="24722" xr:uid="{00000000-0005-0000-0000-00007C580000}"/>
    <cellStyle name="Normal 2 11 3 2 5" xfId="24723" xr:uid="{00000000-0005-0000-0000-00007D580000}"/>
    <cellStyle name="Normal 2 11 3 2 5 2" xfId="24724" xr:uid="{00000000-0005-0000-0000-00007E580000}"/>
    <cellStyle name="Normal 2 11 3 2 5 2 2" xfId="24725" xr:uid="{00000000-0005-0000-0000-00007F580000}"/>
    <cellStyle name="Normal 2 11 3 2 5 3" xfId="24726" xr:uid="{00000000-0005-0000-0000-000080580000}"/>
    <cellStyle name="Normal 2 11 3 2 6" xfId="24727" xr:uid="{00000000-0005-0000-0000-000081580000}"/>
    <cellStyle name="Normal 2 11 3 2 6 2" xfId="24728" xr:uid="{00000000-0005-0000-0000-000082580000}"/>
    <cellStyle name="Normal 2 11 3 2 6 2 2" xfId="24729" xr:uid="{00000000-0005-0000-0000-000083580000}"/>
    <cellStyle name="Normal 2 11 3 2 6 3" xfId="24730" xr:uid="{00000000-0005-0000-0000-000084580000}"/>
    <cellStyle name="Normal 2 11 3 2 7" xfId="24731" xr:uid="{00000000-0005-0000-0000-000085580000}"/>
    <cellStyle name="Normal 2 11 3 2 7 2" xfId="24732" xr:uid="{00000000-0005-0000-0000-000086580000}"/>
    <cellStyle name="Normal 2 11 3 2 8" xfId="24733" xr:uid="{00000000-0005-0000-0000-000087580000}"/>
    <cellStyle name="Normal 2 11 3 2 8 2" xfId="24734" xr:uid="{00000000-0005-0000-0000-000088580000}"/>
    <cellStyle name="Normal 2 11 3 2 9" xfId="24735" xr:uid="{00000000-0005-0000-0000-000089580000}"/>
    <cellStyle name="Normal 2 11 3 3" xfId="1059" xr:uid="{00000000-0005-0000-0000-00008A580000}"/>
    <cellStyle name="Normal 2 11 3 3 10" xfId="24736" xr:uid="{00000000-0005-0000-0000-00008B580000}"/>
    <cellStyle name="Normal 2 11 3 3 2" xfId="1060" xr:uid="{00000000-0005-0000-0000-00008C580000}"/>
    <cellStyle name="Normal 2 11 3 3 2 2" xfId="24737" xr:uid="{00000000-0005-0000-0000-00008D580000}"/>
    <cellStyle name="Normal 2 11 3 3 2 2 2" xfId="24738" xr:uid="{00000000-0005-0000-0000-00008E580000}"/>
    <cellStyle name="Normal 2 11 3 3 2 2 2 2" xfId="24739" xr:uid="{00000000-0005-0000-0000-00008F580000}"/>
    <cellStyle name="Normal 2 11 3 3 2 2 3" xfId="24740" xr:uid="{00000000-0005-0000-0000-000090580000}"/>
    <cellStyle name="Normal 2 11 3 3 2 3" xfId="24741" xr:uid="{00000000-0005-0000-0000-000091580000}"/>
    <cellStyle name="Normal 2 11 3 3 2 3 2" xfId="24742" xr:uid="{00000000-0005-0000-0000-000092580000}"/>
    <cellStyle name="Normal 2 11 3 3 2 3 2 2" xfId="24743" xr:uid="{00000000-0005-0000-0000-000093580000}"/>
    <cellStyle name="Normal 2 11 3 3 2 3 3" xfId="24744" xr:uid="{00000000-0005-0000-0000-000094580000}"/>
    <cellStyle name="Normal 2 11 3 3 2 4" xfId="24745" xr:uid="{00000000-0005-0000-0000-000095580000}"/>
    <cellStyle name="Normal 2 11 3 3 2 4 2" xfId="24746" xr:uid="{00000000-0005-0000-0000-000096580000}"/>
    <cellStyle name="Normal 2 11 3 3 2 4 2 2" xfId="24747" xr:uid="{00000000-0005-0000-0000-000097580000}"/>
    <cellStyle name="Normal 2 11 3 3 2 4 3" xfId="24748" xr:uid="{00000000-0005-0000-0000-000098580000}"/>
    <cellStyle name="Normal 2 11 3 3 2 5" xfId="24749" xr:uid="{00000000-0005-0000-0000-000099580000}"/>
    <cellStyle name="Normal 2 11 3 3 2 5 2" xfId="24750" xr:uid="{00000000-0005-0000-0000-00009A580000}"/>
    <cellStyle name="Normal 2 11 3 3 2 6" xfId="24751" xr:uid="{00000000-0005-0000-0000-00009B580000}"/>
    <cellStyle name="Normal 2 11 3 3 2 6 2" xfId="24752" xr:uid="{00000000-0005-0000-0000-00009C580000}"/>
    <cellStyle name="Normal 2 11 3 3 2 7" xfId="24753" xr:uid="{00000000-0005-0000-0000-00009D580000}"/>
    <cellStyle name="Normal 2 11 3 3 3" xfId="24754" xr:uid="{00000000-0005-0000-0000-00009E580000}"/>
    <cellStyle name="Normal 2 11 3 3 3 2" xfId="24755" xr:uid="{00000000-0005-0000-0000-00009F580000}"/>
    <cellStyle name="Normal 2 11 3 3 3 2 2" xfId="24756" xr:uid="{00000000-0005-0000-0000-0000A0580000}"/>
    <cellStyle name="Normal 2 11 3 3 3 2 2 2" xfId="24757" xr:uid="{00000000-0005-0000-0000-0000A1580000}"/>
    <cellStyle name="Normal 2 11 3 3 3 2 3" xfId="24758" xr:uid="{00000000-0005-0000-0000-0000A2580000}"/>
    <cellStyle name="Normal 2 11 3 3 3 3" xfId="24759" xr:uid="{00000000-0005-0000-0000-0000A3580000}"/>
    <cellStyle name="Normal 2 11 3 3 3 3 2" xfId="24760" xr:uid="{00000000-0005-0000-0000-0000A4580000}"/>
    <cellStyle name="Normal 2 11 3 3 3 3 2 2" xfId="24761" xr:uid="{00000000-0005-0000-0000-0000A5580000}"/>
    <cellStyle name="Normal 2 11 3 3 3 3 3" xfId="24762" xr:uid="{00000000-0005-0000-0000-0000A6580000}"/>
    <cellStyle name="Normal 2 11 3 3 3 4" xfId="24763" xr:uid="{00000000-0005-0000-0000-0000A7580000}"/>
    <cellStyle name="Normal 2 11 3 3 3 4 2" xfId="24764" xr:uid="{00000000-0005-0000-0000-0000A8580000}"/>
    <cellStyle name="Normal 2 11 3 3 3 4 2 2" xfId="24765" xr:uid="{00000000-0005-0000-0000-0000A9580000}"/>
    <cellStyle name="Normal 2 11 3 3 3 4 3" xfId="24766" xr:uid="{00000000-0005-0000-0000-0000AA580000}"/>
    <cellStyle name="Normal 2 11 3 3 3 5" xfId="24767" xr:uid="{00000000-0005-0000-0000-0000AB580000}"/>
    <cellStyle name="Normal 2 11 3 3 3 5 2" xfId="24768" xr:uid="{00000000-0005-0000-0000-0000AC580000}"/>
    <cellStyle name="Normal 2 11 3 3 3 6" xfId="24769" xr:uid="{00000000-0005-0000-0000-0000AD580000}"/>
    <cellStyle name="Normal 2 11 3 3 4" xfId="24770" xr:uid="{00000000-0005-0000-0000-0000AE580000}"/>
    <cellStyle name="Normal 2 11 3 3 4 2" xfId="24771" xr:uid="{00000000-0005-0000-0000-0000AF580000}"/>
    <cellStyle name="Normal 2 11 3 3 4 2 2" xfId="24772" xr:uid="{00000000-0005-0000-0000-0000B0580000}"/>
    <cellStyle name="Normal 2 11 3 3 4 3" xfId="24773" xr:uid="{00000000-0005-0000-0000-0000B1580000}"/>
    <cellStyle name="Normal 2 11 3 3 5" xfId="24774" xr:uid="{00000000-0005-0000-0000-0000B2580000}"/>
    <cellStyle name="Normal 2 11 3 3 5 2" xfId="24775" xr:uid="{00000000-0005-0000-0000-0000B3580000}"/>
    <cellStyle name="Normal 2 11 3 3 5 2 2" xfId="24776" xr:uid="{00000000-0005-0000-0000-0000B4580000}"/>
    <cellStyle name="Normal 2 11 3 3 5 3" xfId="24777" xr:uid="{00000000-0005-0000-0000-0000B5580000}"/>
    <cellStyle name="Normal 2 11 3 3 6" xfId="24778" xr:uid="{00000000-0005-0000-0000-0000B6580000}"/>
    <cellStyle name="Normal 2 11 3 3 6 2" xfId="24779" xr:uid="{00000000-0005-0000-0000-0000B7580000}"/>
    <cellStyle name="Normal 2 11 3 3 6 2 2" xfId="24780" xr:uid="{00000000-0005-0000-0000-0000B8580000}"/>
    <cellStyle name="Normal 2 11 3 3 6 3" xfId="24781" xr:uid="{00000000-0005-0000-0000-0000B9580000}"/>
    <cellStyle name="Normal 2 11 3 3 7" xfId="24782" xr:uid="{00000000-0005-0000-0000-0000BA580000}"/>
    <cellStyle name="Normal 2 11 3 3 7 2" xfId="24783" xr:uid="{00000000-0005-0000-0000-0000BB580000}"/>
    <cellStyle name="Normal 2 11 3 3 8" xfId="24784" xr:uid="{00000000-0005-0000-0000-0000BC580000}"/>
    <cellStyle name="Normal 2 11 3 3 8 2" xfId="24785" xr:uid="{00000000-0005-0000-0000-0000BD580000}"/>
    <cellStyle name="Normal 2 11 3 3 9" xfId="24786" xr:uid="{00000000-0005-0000-0000-0000BE580000}"/>
    <cellStyle name="Normal 2 11 3 4" xfId="1061" xr:uid="{00000000-0005-0000-0000-0000BF580000}"/>
    <cellStyle name="Normal 2 11 3 4 2" xfId="24787" xr:uid="{00000000-0005-0000-0000-0000C0580000}"/>
    <cellStyle name="Normal 2 11 3 4 2 2" xfId="24788" xr:uid="{00000000-0005-0000-0000-0000C1580000}"/>
    <cellStyle name="Normal 2 11 3 4 2 2 2" xfId="24789" xr:uid="{00000000-0005-0000-0000-0000C2580000}"/>
    <cellStyle name="Normal 2 11 3 4 2 3" xfId="24790" xr:uid="{00000000-0005-0000-0000-0000C3580000}"/>
    <cellStyle name="Normal 2 11 3 4 3" xfId="24791" xr:uid="{00000000-0005-0000-0000-0000C4580000}"/>
    <cellStyle name="Normal 2 11 3 4 3 2" xfId="24792" xr:uid="{00000000-0005-0000-0000-0000C5580000}"/>
    <cellStyle name="Normal 2 11 3 4 3 2 2" xfId="24793" xr:uid="{00000000-0005-0000-0000-0000C6580000}"/>
    <cellStyle name="Normal 2 11 3 4 3 3" xfId="24794" xr:uid="{00000000-0005-0000-0000-0000C7580000}"/>
    <cellStyle name="Normal 2 11 3 4 4" xfId="24795" xr:uid="{00000000-0005-0000-0000-0000C8580000}"/>
    <cellStyle name="Normal 2 11 3 4 4 2" xfId="24796" xr:uid="{00000000-0005-0000-0000-0000C9580000}"/>
    <cellStyle name="Normal 2 11 3 4 4 2 2" xfId="24797" xr:uid="{00000000-0005-0000-0000-0000CA580000}"/>
    <cellStyle name="Normal 2 11 3 4 4 3" xfId="24798" xr:uid="{00000000-0005-0000-0000-0000CB580000}"/>
    <cellStyle name="Normal 2 11 3 4 5" xfId="24799" xr:uid="{00000000-0005-0000-0000-0000CC580000}"/>
    <cellStyle name="Normal 2 11 3 4 5 2" xfId="24800" xr:uid="{00000000-0005-0000-0000-0000CD580000}"/>
    <cellStyle name="Normal 2 11 3 4 6" xfId="24801" xr:uid="{00000000-0005-0000-0000-0000CE580000}"/>
    <cellStyle name="Normal 2 11 3 4 6 2" xfId="24802" xr:uid="{00000000-0005-0000-0000-0000CF580000}"/>
    <cellStyle name="Normal 2 11 3 4 7" xfId="24803" xr:uid="{00000000-0005-0000-0000-0000D0580000}"/>
    <cellStyle name="Normal 2 11 3 5" xfId="24804" xr:uid="{00000000-0005-0000-0000-0000D1580000}"/>
    <cellStyle name="Normal 2 11 3 5 2" xfId="24805" xr:uid="{00000000-0005-0000-0000-0000D2580000}"/>
    <cellStyle name="Normal 2 11 3 5 2 2" xfId="24806" xr:uid="{00000000-0005-0000-0000-0000D3580000}"/>
    <cellStyle name="Normal 2 11 3 5 2 2 2" xfId="24807" xr:uid="{00000000-0005-0000-0000-0000D4580000}"/>
    <cellStyle name="Normal 2 11 3 5 2 3" xfId="24808" xr:uid="{00000000-0005-0000-0000-0000D5580000}"/>
    <cellStyle name="Normal 2 11 3 5 3" xfId="24809" xr:uid="{00000000-0005-0000-0000-0000D6580000}"/>
    <cellStyle name="Normal 2 11 3 5 3 2" xfId="24810" xr:uid="{00000000-0005-0000-0000-0000D7580000}"/>
    <cellStyle name="Normal 2 11 3 5 3 2 2" xfId="24811" xr:uid="{00000000-0005-0000-0000-0000D8580000}"/>
    <cellStyle name="Normal 2 11 3 5 3 3" xfId="24812" xr:uid="{00000000-0005-0000-0000-0000D9580000}"/>
    <cellStyle name="Normal 2 11 3 5 4" xfId="24813" xr:uid="{00000000-0005-0000-0000-0000DA580000}"/>
    <cellStyle name="Normal 2 11 3 5 4 2" xfId="24814" xr:uid="{00000000-0005-0000-0000-0000DB580000}"/>
    <cellStyle name="Normal 2 11 3 5 4 2 2" xfId="24815" xr:uid="{00000000-0005-0000-0000-0000DC580000}"/>
    <cellStyle name="Normal 2 11 3 5 4 3" xfId="24816" xr:uid="{00000000-0005-0000-0000-0000DD580000}"/>
    <cellStyle name="Normal 2 11 3 5 5" xfId="24817" xr:uid="{00000000-0005-0000-0000-0000DE580000}"/>
    <cellStyle name="Normal 2 11 3 5 5 2" xfId="24818" xr:uid="{00000000-0005-0000-0000-0000DF580000}"/>
    <cellStyle name="Normal 2 11 3 5 6" xfId="24819" xr:uid="{00000000-0005-0000-0000-0000E0580000}"/>
    <cellStyle name="Normal 2 11 3 6" xfId="24820" xr:uid="{00000000-0005-0000-0000-0000E1580000}"/>
    <cellStyle name="Normal 2 11 3 6 2" xfId="24821" xr:uid="{00000000-0005-0000-0000-0000E2580000}"/>
    <cellStyle name="Normal 2 11 3 6 2 2" xfId="24822" xr:uid="{00000000-0005-0000-0000-0000E3580000}"/>
    <cellStyle name="Normal 2 11 3 6 2 2 2" xfId="24823" xr:uid="{00000000-0005-0000-0000-0000E4580000}"/>
    <cellStyle name="Normal 2 11 3 6 2 3" xfId="24824" xr:uid="{00000000-0005-0000-0000-0000E5580000}"/>
    <cellStyle name="Normal 2 11 3 6 3" xfId="24825" xr:uid="{00000000-0005-0000-0000-0000E6580000}"/>
    <cellStyle name="Normal 2 11 3 6 3 2" xfId="24826" xr:uid="{00000000-0005-0000-0000-0000E7580000}"/>
    <cellStyle name="Normal 2 11 3 6 3 2 2" xfId="24827" xr:uid="{00000000-0005-0000-0000-0000E8580000}"/>
    <cellStyle name="Normal 2 11 3 6 3 3" xfId="24828" xr:uid="{00000000-0005-0000-0000-0000E9580000}"/>
    <cellStyle name="Normal 2 11 3 6 4" xfId="24829" xr:uid="{00000000-0005-0000-0000-0000EA580000}"/>
    <cellStyle name="Normal 2 11 3 6 4 2" xfId="24830" xr:uid="{00000000-0005-0000-0000-0000EB580000}"/>
    <cellStyle name="Normal 2 11 3 6 4 2 2" xfId="24831" xr:uid="{00000000-0005-0000-0000-0000EC580000}"/>
    <cellStyle name="Normal 2 11 3 6 4 3" xfId="24832" xr:uid="{00000000-0005-0000-0000-0000ED580000}"/>
    <cellStyle name="Normal 2 11 3 6 5" xfId="24833" xr:uid="{00000000-0005-0000-0000-0000EE580000}"/>
    <cellStyle name="Normal 2 11 3 6 5 2" xfId="24834" xr:uid="{00000000-0005-0000-0000-0000EF580000}"/>
    <cellStyle name="Normal 2 11 3 6 6" xfId="24835" xr:uid="{00000000-0005-0000-0000-0000F0580000}"/>
    <cellStyle name="Normal 2 11 3 7" xfId="24836" xr:uid="{00000000-0005-0000-0000-0000F1580000}"/>
    <cellStyle name="Normal 2 11 3 7 2" xfId="24837" xr:uid="{00000000-0005-0000-0000-0000F2580000}"/>
    <cellStyle name="Normal 2 11 3 7 2 2" xfId="24838" xr:uid="{00000000-0005-0000-0000-0000F3580000}"/>
    <cellStyle name="Normal 2 11 3 7 2 2 2" xfId="24839" xr:uid="{00000000-0005-0000-0000-0000F4580000}"/>
    <cellStyle name="Normal 2 11 3 7 2 3" xfId="24840" xr:uid="{00000000-0005-0000-0000-0000F5580000}"/>
    <cellStyle name="Normal 2 11 3 7 3" xfId="24841" xr:uid="{00000000-0005-0000-0000-0000F6580000}"/>
    <cellStyle name="Normal 2 11 3 7 3 2" xfId="24842" xr:uid="{00000000-0005-0000-0000-0000F7580000}"/>
    <cellStyle name="Normal 2 11 3 7 3 2 2" xfId="24843" xr:uid="{00000000-0005-0000-0000-0000F8580000}"/>
    <cellStyle name="Normal 2 11 3 7 3 3" xfId="24844" xr:uid="{00000000-0005-0000-0000-0000F9580000}"/>
    <cellStyle name="Normal 2 11 3 7 4" xfId="24845" xr:uid="{00000000-0005-0000-0000-0000FA580000}"/>
    <cellStyle name="Normal 2 11 3 7 4 2" xfId="24846" xr:uid="{00000000-0005-0000-0000-0000FB580000}"/>
    <cellStyle name="Normal 2 11 3 7 4 2 2" xfId="24847" xr:uid="{00000000-0005-0000-0000-0000FC580000}"/>
    <cellStyle name="Normal 2 11 3 7 4 3" xfId="24848" xr:uid="{00000000-0005-0000-0000-0000FD580000}"/>
    <cellStyle name="Normal 2 11 3 7 5" xfId="24849" xr:uid="{00000000-0005-0000-0000-0000FE580000}"/>
    <cellStyle name="Normal 2 11 3 7 5 2" xfId="24850" xr:uid="{00000000-0005-0000-0000-0000FF580000}"/>
    <cellStyle name="Normal 2 11 3 7 6" xfId="24851" xr:uid="{00000000-0005-0000-0000-000000590000}"/>
    <cellStyle name="Normal 2 11 3 8" xfId="24852" xr:uid="{00000000-0005-0000-0000-000001590000}"/>
    <cellStyle name="Normal 2 11 3 8 2" xfId="24853" xr:uid="{00000000-0005-0000-0000-000002590000}"/>
    <cellStyle name="Normal 2 11 3 8 2 2" xfId="24854" xr:uid="{00000000-0005-0000-0000-000003590000}"/>
    <cellStyle name="Normal 2 11 3 8 3" xfId="24855" xr:uid="{00000000-0005-0000-0000-000004590000}"/>
    <cellStyle name="Normal 2 11 3 9" xfId="24856" xr:uid="{00000000-0005-0000-0000-000005590000}"/>
    <cellStyle name="Normal 2 11 3 9 2" xfId="24857" xr:uid="{00000000-0005-0000-0000-000006590000}"/>
    <cellStyle name="Normal 2 11 3 9 2 2" xfId="24858" xr:uid="{00000000-0005-0000-0000-000007590000}"/>
    <cellStyle name="Normal 2 11 3 9 3" xfId="24859" xr:uid="{00000000-0005-0000-0000-000008590000}"/>
    <cellStyle name="Normal 2 11 4" xfId="1062" xr:uid="{00000000-0005-0000-0000-000009590000}"/>
    <cellStyle name="Normal 2 11 4 10" xfId="24860" xr:uid="{00000000-0005-0000-0000-00000A590000}"/>
    <cellStyle name="Normal 2 11 4 10 2" xfId="24861" xr:uid="{00000000-0005-0000-0000-00000B590000}"/>
    <cellStyle name="Normal 2 11 4 11" xfId="24862" xr:uid="{00000000-0005-0000-0000-00000C590000}"/>
    <cellStyle name="Normal 2 11 4 12" xfId="24863" xr:uid="{00000000-0005-0000-0000-00000D590000}"/>
    <cellStyle name="Normal 2 11 4 2" xfId="1063" xr:uid="{00000000-0005-0000-0000-00000E590000}"/>
    <cellStyle name="Normal 2 11 4 2 2" xfId="24864" xr:uid="{00000000-0005-0000-0000-00000F590000}"/>
    <cellStyle name="Normal 2 11 4 2 2 2" xfId="24865" xr:uid="{00000000-0005-0000-0000-000010590000}"/>
    <cellStyle name="Normal 2 11 4 2 2 2 2" xfId="24866" xr:uid="{00000000-0005-0000-0000-000011590000}"/>
    <cellStyle name="Normal 2 11 4 2 2 3" xfId="24867" xr:uid="{00000000-0005-0000-0000-000012590000}"/>
    <cellStyle name="Normal 2 11 4 2 3" xfId="24868" xr:uid="{00000000-0005-0000-0000-000013590000}"/>
    <cellStyle name="Normal 2 11 4 2 3 2" xfId="24869" xr:uid="{00000000-0005-0000-0000-000014590000}"/>
    <cellStyle name="Normal 2 11 4 2 3 2 2" xfId="24870" xr:uid="{00000000-0005-0000-0000-000015590000}"/>
    <cellStyle name="Normal 2 11 4 2 3 3" xfId="24871" xr:uid="{00000000-0005-0000-0000-000016590000}"/>
    <cellStyle name="Normal 2 11 4 2 4" xfId="24872" xr:uid="{00000000-0005-0000-0000-000017590000}"/>
    <cellStyle name="Normal 2 11 4 2 4 2" xfId="24873" xr:uid="{00000000-0005-0000-0000-000018590000}"/>
    <cellStyle name="Normal 2 11 4 2 4 2 2" xfId="24874" xr:uid="{00000000-0005-0000-0000-000019590000}"/>
    <cellStyle name="Normal 2 11 4 2 4 3" xfId="24875" xr:uid="{00000000-0005-0000-0000-00001A590000}"/>
    <cellStyle name="Normal 2 11 4 2 5" xfId="24876" xr:uid="{00000000-0005-0000-0000-00001B590000}"/>
    <cellStyle name="Normal 2 11 4 2 5 2" xfId="24877" xr:uid="{00000000-0005-0000-0000-00001C590000}"/>
    <cellStyle name="Normal 2 11 4 2 6" xfId="24878" xr:uid="{00000000-0005-0000-0000-00001D590000}"/>
    <cellStyle name="Normal 2 11 4 2 6 2" xfId="24879" xr:uid="{00000000-0005-0000-0000-00001E590000}"/>
    <cellStyle name="Normal 2 11 4 2 7" xfId="24880" xr:uid="{00000000-0005-0000-0000-00001F590000}"/>
    <cellStyle name="Normal 2 11 4 3" xfId="24881" xr:uid="{00000000-0005-0000-0000-000020590000}"/>
    <cellStyle name="Normal 2 11 4 3 2" xfId="24882" xr:uid="{00000000-0005-0000-0000-000021590000}"/>
    <cellStyle name="Normal 2 11 4 3 2 2" xfId="24883" xr:uid="{00000000-0005-0000-0000-000022590000}"/>
    <cellStyle name="Normal 2 11 4 3 2 2 2" xfId="24884" xr:uid="{00000000-0005-0000-0000-000023590000}"/>
    <cellStyle name="Normal 2 11 4 3 2 3" xfId="24885" xr:uid="{00000000-0005-0000-0000-000024590000}"/>
    <cellStyle name="Normal 2 11 4 3 3" xfId="24886" xr:uid="{00000000-0005-0000-0000-000025590000}"/>
    <cellStyle name="Normal 2 11 4 3 3 2" xfId="24887" xr:uid="{00000000-0005-0000-0000-000026590000}"/>
    <cellStyle name="Normal 2 11 4 3 3 2 2" xfId="24888" xr:uid="{00000000-0005-0000-0000-000027590000}"/>
    <cellStyle name="Normal 2 11 4 3 3 3" xfId="24889" xr:uid="{00000000-0005-0000-0000-000028590000}"/>
    <cellStyle name="Normal 2 11 4 3 4" xfId="24890" xr:uid="{00000000-0005-0000-0000-000029590000}"/>
    <cellStyle name="Normal 2 11 4 3 4 2" xfId="24891" xr:uid="{00000000-0005-0000-0000-00002A590000}"/>
    <cellStyle name="Normal 2 11 4 3 4 2 2" xfId="24892" xr:uid="{00000000-0005-0000-0000-00002B590000}"/>
    <cellStyle name="Normal 2 11 4 3 4 3" xfId="24893" xr:uid="{00000000-0005-0000-0000-00002C590000}"/>
    <cellStyle name="Normal 2 11 4 3 5" xfId="24894" xr:uid="{00000000-0005-0000-0000-00002D590000}"/>
    <cellStyle name="Normal 2 11 4 3 5 2" xfId="24895" xr:uid="{00000000-0005-0000-0000-00002E590000}"/>
    <cellStyle name="Normal 2 11 4 3 6" xfId="24896" xr:uid="{00000000-0005-0000-0000-00002F590000}"/>
    <cellStyle name="Normal 2 11 4 4" xfId="24897" xr:uid="{00000000-0005-0000-0000-000030590000}"/>
    <cellStyle name="Normal 2 11 4 4 2" xfId="24898" xr:uid="{00000000-0005-0000-0000-000031590000}"/>
    <cellStyle name="Normal 2 11 4 4 2 2" xfId="24899" xr:uid="{00000000-0005-0000-0000-000032590000}"/>
    <cellStyle name="Normal 2 11 4 4 3" xfId="24900" xr:uid="{00000000-0005-0000-0000-000033590000}"/>
    <cellStyle name="Normal 2 11 4 5" xfId="24901" xr:uid="{00000000-0005-0000-0000-000034590000}"/>
    <cellStyle name="Normal 2 11 4 5 2" xfId="24902" xr:uid="{00000000-0005-0000-0000-000035590000}"/>
    <cellStyle name="Normal 2 11 4 5 2 2" xfId="24903" xr:uid="{00000000-0005-0000-0000-000036590000}"/>
    <cellStyle name="Normal 2 11 4 5 3" xfId="24904" xr:uid="{00000000-0005-0000-0000-000037590000}"/>
    <cellStyle name="Normal 2 11 4 6" xfId="24905" xr:uid="{00000000-0005-0000-0000-000038590000}"/>
    <cellStyle name="Normal 2 11 4 6 2" xfId="24906" xr:uid="{00000000-0005-0000-0000-000039590000}"/>
    <cellStyle name="Normal 2 11 4 6 2 2" xfId="24907" xr:uid="{00000000-0005-0000-0000-00003A590000}"/>
    <cellStyle name="Normal 2 11 4 6 3" xfId="24908" xr:uid="{00000000-0005-0000-0000-00003B590000}"/>
    <cellStyle name="Normal 2 11 4 7" xfId="24909" xr:uid="{00000000-0005-0000-0000-00003C590000}"/>
    <cellStyle name="Normal 2 11 4 7 2" xfId="24910" xr:uid="{00000000-0005-0000-0000-00003D590000}"/>
    <cellStyle name="Normal 2 11 4 8" xfId="24911" xr:uid="{00000000-0005-0000-0000-00003E590000}"/>
    <cellStyle name="Normal 2 11 4 8 2" xfId="24912" xr:uid="{00000000-0005-0000-0000-00003F590000}"/>
    <cellStyle name="Normal 2 11 4 9" xfId="24913" xr:uid="{00000000-0005-0000-0000-000040590000}"/>
    <cellStyle name="Normal 2 11 4 9 2" xfId="24914" xr:uid="{00000000-0005-0000-0000-000041590000}"/>
    <cellStyle name="Normal 2 11 5" xfId="1064" xr:uid="{00000000-0005-0000-0000-000042590000}"/>
    <cellStyle name="Normal 2 11 5 10" xfId="24915" xr:uid="{00000000-0005-0000-0000-000043590000}"/>
    <cellStyle name="Normal 2 11 5 2" xfId="1065" xr:uid="{00000000-0005-0000-0000-000044590000}"/>
    <cellStyle name="Normal 2 11 5 2 2" xfId="24916" xr:uid="{00000000-0005-0000-0000-000045590000}"/>
    <cellStyle name="Normal 2 11 5 2 2 2" xfId="24917" xr:uid="{00000000-0005-0000-0000-000046590000}"/>
    <cellStyle name="Normal 2 11 5 2 2 2 2" xfId="24918" xr:uid="{00000000-0005-0000-0000-000047590000}"/>
    <cellStyle name="Normal 2 11 5 2 2 3" xfId="24919" xr:uid="{00000000-0005-0000-0000-000048590000}"/>
    <cellStyle name="Normal 2 11 5 2 3" xfId="24920" xr:uid="{00000000-0005-0000-0000-000049590000}"/>
    <cellStyle name="Normal 2 11 5 2 3 2" xfId="24921" xr:uid="{00000000-0005-0000-0000-00004A590000}"/>
    <cellStyle name="Normal 2 11 5 2 3 2 2" xfId="24922" xr:uid="{00000000-0005-0000-0000-00004B590000}"/>
    <cellStyle name="Normal 2 11 5 2 3 3" xfId="24923" xr:uid="{00000000-0005-0000-0000-00004C590000}"/>
    <cellStyle name="Normal 2 11 5 2 4" xfId="24924" xr:uid="{00000000-0005-0000-0000-00004D590000}"/>
    <cellStyle name="Normal 2 11 5 2 4 2" xfId="24925" xr:uid="{00000000-0005-0000-0000-00004E590000}"/>
    <cellStyle name="Normal 2 11 5 2 4 2 2" xfId="24926" xr:uid="{00000000-0005-0000-0000-00004F590000}"/>
    <cellStyle name="Normal 2 11 5 2 4 3" xfId="24927" xr:uid="{00000000-0005-0000-0000-000050590000}"/>
    <cellStyle name="Normal 2 11 5 2 5" xfId="24928" xr:uid="{00000000-0005-0000-0000-000051590000}"/>
    <cellStyle name="Normal 2 11 5 2 5 2" xfId="24929" xr:uid="{00000000-0005-0000-0000-000052590000}"/>
    <cellStyle name="Normal 2 11 5 2 6" xfId="24930" xr:uid="{00000000-0005-0000-0000-000053590000}"/>
    <cellStyle name="Normal 2 11 5 2 6 2" xfId="24931" xr:uid="{00000000-0005-0000-0000-000054590000}"/>
    <cellStyle name="Normal 2 11 5 2 7" xfId="24932" xr:uid="{00000000-0005-0000-0000-000055590000}"/>
    <cellStyle name="Normal 2 11 5 3" xfId="24933" xr:uid="{00000000-0005-0000-0000-000056590000}"/>
    <cellStyle name="Normal 2 11 5 3 2" xfId="24934" xr:uid="{00000000-0005-0000-0000-000057590000}"/>
    <cellStyle name="Normal 2 11 5 3 2 2" xfId="24935" xr:uid="{00000000-0005-0000-0000-000058590000}"/>
    <cellStyle name="Normal 2 11 5 3 2 2 2" xfId="24936" xr:uid="{00000000-0005-0000-0000-000059590000}"/>
    <cellStyle name="Normal 2 11 5 3 2 3" xfId="24937" xr:uid="{00000000-0005-0000-0000-00005A590000}"/>
    <cellStyle name="Normal 2 11 5 3 3" xfId="24938" xr:uid="{00000000-0005-0000-0000-00005B590000}"/>
    <cellStyle name="Normal 2 11 5 3 3 2" xfId="24939" xr:uid="{00000000-0005-0000-0000-00005C590000}"/>
    <cellStyle name="Normal 2 11 5 3 3 2 2" xfId="24940" xr:uid="{00000000-0005-0000-0000-00005D590000}"/>
    <cellStyle name="Normal 2 11 5 3 3 3" xfId="24941" xr:uid="{00000000-0005-0000-0000-00005E590000}"/>
    <cellStyle name="Normal 2 11 5 3 4" xfId="24942" xr:uid="{00000000-0005-0000-0000-00005F590000}"/>
    <cellStyle name="Normal 2 11 5 3 4 2" xfId="24943" xr:uid="{00000000-0005-0000-0000-000060590000}"/>
    <cellStyle name="Normal 2 11 5 3 4 2 2" xfId="24944" xr:uid="{00000000-0005-0000-0000-000061590000}"/>
    <cellStyle name="Normal 2 11 5 3 4 3" xfId="24945" xr:uid="{00000000-0005-0000-0000-000062590000}"/>
    <cellStyle name="Normal 2 11 5 3 5" xfId="24946" xr:uid="{00000000-0005-0000-0000-000063590000}"/>
    <cellStyle name="Normal 2 11 5 3 5 2" xfId="24947" xr:uid="{00000000-0005-0000-0000-000064590000}"/>
    <cellStyle name="Normal 2 11 5 3 6" xfId="24948" xr:uid="{00000000-0005-0000-0000-000065590000}"/>
    <cellStyle name="Normal 2 11 5 4" xfId="24949" xr:uid="{00000000-0005-0000-0000-000066590000}"/>
    <cellStyle name="Normal 2 11 5 4 2" xfId="24950" xr:uid="{00000000-0005-0000-0000-000067590000}"/>
    <cellStyle name="Normal 2 11 5 4 2 2" xfId="24951" xr:uid="{00000000-0005-0000-0000-000068590000}"/>
    <cellStyle name="Normal 2 11 5 4 3" xfId="24952" xr:uid="{00000000-0005-0000-0000-000069590000}"/>
    <cellStyle name="Normal 2 11 5 5" xfId="24953" xr:uid="{00000000-0005-0000-0000-00006A590000}"/>
    <cellStyle name="Normal 2 11 5 5 2" xfId="24954" xr:uid="{00000000-0005-0000-0000-00006B590000}"/>
    <cellStyle name="Normal 2 11 5 5 2 2" xfId="24955" xr:uid="{00000000-0005-0000-0000-00006C590000}"/>
    <cellStyle name="Normal 2 11 5 5 3" xfId="24956" xr:uid="{00000000-0005-0000-0000-00006D590000}"/>
    <cellStyle name="Normal 2 11 5 6" xfId="24957" xr:uid="{00000000-0005-0000-0000-00006E590000}"/>
    <cellStyle name="Normal 2 11 5 6 2" xfId="24958" xr:uid="{00000000-0005-0000-0000-00006F590000}"/>
    <cellStyle name="Normal 2 11 5 6 2 2" xfId="24959" xr:uid="{00000000-0005-0000-0000-000070590000}"/>
    <cellStyle name="Normal 2 11 5 6 3" xfId="24960" xr:uid="{00000000-0005-0000-0000-000071590000}"/>
    <cellStyle name="Normal 2 11 5 7" xfId="24961" xr:uid="{00000000-0005-0000-0000-000072590000}"/>
    <cellStyle name="Normal 2 11 5 7 2" xfId="24962" xr:uid="{00000000-0005-0000-0000-000073590000}"/>
    <cellStyle name="Normal 2 11 5 8" xfId="24963" xr:uid="{00000000-0005-0000-0000-000074590000}"/>
    <cellStyle name="Normal 2 11 5 8 2" xfId="24964" xr:uid="{00000000-0005-0000-0000-000075590000}"/>
    <cellStyle name="Normal 2 11 5 9" xfId="24965" xr:uid="{00000000-0005-0000-0000-000076590000}"/>
    <cellStyle name="Normal 2 11 6" xfId="1066" xr:uid="{00000000-0005-0000-0000-000077590000}"/>
    <cellStyle name="Normal 2 11 7" xfId="24966" xr:uid="{00000000-0005-0000-0000-000078590000}"/>
    <cellStyle name="Normal 2 11 7 2" xfId="24967" xr:uid="{00000000-0005-0000-0000-000079590000}"/>
    <cellStyle name="Normal 2 11 8" xfId="24968" xr:uid="{00000000-0005-0000-0000-00007A590000}"/>
    <cellStyle name="Normal 2 11 9" xfId="24969" xr:uid="{00000000-0005-0000-0000-00007B590000}"/>
    <cellStyle name="Normal 2 12" xfId="1067" xr:uid="{00000000-0005-0000-0000-00007C590000}"/>
    <cellStyle name="Normal 2 12 10" xfId="24970" xr:uid="{00000000-0005-0000-0000-00007D590000}"/>
    <cellStyle name="Normal 2 12 11" xfId="24971" xr:uid="{00000000-0005-0000-0000-00007E590000}"/>
    <cellStyle name="Normal 2 12 12" xfId="55465" xr:uid="{00000000-0005-0000-0000-00007F590000}"/>
    <cellStyle name="Normal 2 12 2" xfId="1068" xr:uid="{00000000-0005-0000-0000-000080590000}"/>
    <cellStyle name="Normal 2 12 2 10" xfId="24972" xr:uid="{00000000-0005-0000-0000-000081590000}"/>
    <cellStyle name="Normal 2 12 2 10 2" xfId="24973" xr:uid="{00000000-0005-0000-0000-000082590000}"/>
    <cellStyle name="Normal 2 12 2 10 2 2" xfId="24974" xr:uid="{00000000-0005-0000-0000-000083590000}"/>
    <cellStyle name="Normal 2 12 2 10 3" xfId="24975" xr:uid="{00000000-0005-0000-0000-000084590000}"/>
    <cellStyle name="Normal 2 12 2 11" xfId="24976" xr:uid="{00000000-0005-0000-0000-000085590000}"/>
    <cellStyle name="Normal 2 12 2 11 2" xfId="24977" xr:uid="{00000000-0005-0000-0000-000086590000}"/>
    <cellStyle name="Normal 2 12 2 11 2 2" xfId="24978" xr:uid="{00000000-0005-0000-0000-000087590000}"/>
    <cellStyle name="Normal 2 12 2 11 3" xfId="24979" xr:uid="{00000000-0005-0000-0000-000088590000}"/>
    <cellStyle name="Normal 2 12 2 12" xfId="24980" xr:uid="{00000000-0005-0000-0000-000089590000}"/>
    <cellStyle name="Normal 2 12 2 12 2" xfId="24981" xr:uid="{00000000-0005-0000-0000-00008A590000}"/>
    <cellStyle name="Normal 2 12 2 13" xfId="24982" xr:uid="{00000000-0005-0000-0000-00008B590000}"/>
    <cellStyle name="Normal 2 12 2 13 2" xfId="24983" xr:uid="{00000000-0005-0000-0000-00008C590000}"/>
    <cellStyle name="Normal 2 12 2 14" xfId="24984" xr:uid="{00000000-0005-0000-0000-00008D590000}"/>
    <cellStyle name="Normal 2 12 2 14 2" xfId="24985" xr:uid="{00000000-0005-0000-0000-00008E590000}"/>
    <cellStyle name="Normal 2 12 2 15" xfId="24986" xr:uid="{00000000-0005-0000-0000-00008F590000}"/>
    <cellStyle name="Normal 2 12 2 15 2" xfId="24987" xr:uid="{00000000-0005-0000-0000-000090590000}"/>
    <cellStyle name="Normal 2 12 2 16" xfId="24988" xr:uid="{00000000-0005-0000-0000-000091590000}"/>
    <cellStyle name="Normal 2 12 2 17" xfId="24989" xr:uid="{00000000-0005-0000-0000-000092590000}"/>
    <cellStyle name="Normal 2 12 2 2" xfId="1069" xr:uid="{00000000-0005-0000-0000-000093590000}"/>
    <cellStyle name="Normal 2 12 2 2 10" xfId="24990" xr:uid="{00000000-0005-0000-0000-000094590000}"/>
    <cellStyle name="Normal 2 12 2 2 2" xfId="1070" xr:uid="{00000000-0005-0000-0000-000095590000}"/>
    <cellStyle name="Normal 2 12 2 2 2 2" xfId="24991" xr:uid="{00000000-0005-0000-0000-000096590000}"/>
    <cellStyle name="Normal 2 12 2 2 2 2 2" xfId="24992" xr:uid="{00000000-0005-0000-0000-000097590000}"/>
    <cellStyle name="Normal 2 12 2 2 2 2 2 2" xfId="24993" xr:uid="{00000000-0005-0000-0000-000098590000}"/>
    <cellStyle name="Normal 2 12 2 2 2 2 3" xfId="24994" xr:uid="{00000000-0005-0000-0000-000099590000}"/>
    <cellStyle name="Normal 2 12 2 2 2 3" xfId="24995" xr:uid="{00000000-0005-0000-0000-00009A590000}"/>
    <cellStyle name="Normal 2 12 2 2 2 3 2" xfId="24996" xr:uid="{00000000-0005-0000-0000-00009B590000}"/>
    <cellStyle name="Normal 2 12 2 2 2 3 2 2" xfId="24997" xr:uid="{00000000-0005-0000-0000-00009C590000}"/>
    <cellStyle name="Normal 2 12 2 2 2 3 3" xfId="24998" xr:uid="{00000000-0005-0000-0000-00009D590000}"/>
    <cellStyle name="Normal 2 12 2 2 2 4" xfId="24999" xr:uid="{00000000-0005-0000-0000-00009E590000}"/>
    <cellStyle name="Normal 2 12 2 2 2 4 2" xfId="25000" xr:uid="{00000000-0005-0000-0000-00009F590000}"/>
    <cellStyle name="Normal 2 12 2 2 2 4 2 2" xfId="25001" xr:uid="{00000000-0005-0000-0000-0000A0590000}"/>
    <cellStyle name="Normal 2 12 2 2 2 4 3" xfId="25002" xr:uid="{00000000-0005-0000-0000-0000A1590000}"/>
    <cellStyle name="Normal 2 12 2 2 2 5" xfId="25003" xr:uid="{00000000-0005-0000-0000-0000A2590000}"/>
    <cellStyle name="Normal 2 12 2 2 2 5 2" xfId="25004" xr:uid="{00000000-0005-0000-0000-0000A3590000}"/>
    <cellStyle name="Normal 2 12 2 2 2 6" xfId="25005" xr:uid="{00000000-0005-0000-0000-0000A4590000}"/>
    <cellStyle name="Normal 2 12 2 2 2 6 2" xfId="25006" xr:uid="{00000000-0005-0000-0000-0000A5590000}"/>
    <cellStyle name="Normal 2 12 2 2 2 7" xfId="25007" xr:uid="{00000000-0005-0000-0000-0000A6590000}"/>
    <cellStyle name="Normal 2 12 2 2 3" xfId="25008" xr:uid="{00000000-0005-0000-0000-0000A7590000}"/>
    <cellStyle name="Normal 2 12 2 2 3 2" xfId="25009" xr:uid="{00000000-0005-0000-0000-0000A8590000}"/>
    <cellStyle name="Normal 2 12 2 2 3 2 2" xfId="25010" xr:uid="{00000000-0005-0000-0000-0000A9590000}"/>
    <cellStyle name="Normal 2 12 2 2 3 2 2 2" xfId="25011" xr:uid="{00000000-0005-0000-0000-0000AA590000}"/>
    <cellStyle name="Normal 2 12 2 2 3 2 3" xfId="25012" xr:uid="{00000000-0005-0000-0000-0000AB590000}"/>
    <cellStyle name="Normal 2 12 2 2 3 3" xfId="25013" xr:uid="{00000000-0005-0000-0000-0000AC590000}"/>
    <cellStyle name="Normal 2 12 2 2 3 3 2" xfId="25014" xr:uid="{00000000-0005-0000-0000-0000AD590000}"/>
    <cellStyle name="Normal 2 12 2 2 3 3 2 2" xfId="25015" xr:uid="{00000000-0005-0000-0000-0000AE590000}"/>
    <cellStyle name="Normal 2 12 2 2 3 3 3" xfId="25016" xr:uid="{00000000-0005-0000-0000-0000AF590000}"/>
    <cellStyle name="Normal 2 12 2 2 3 4" xfId="25017" xr:uid="{00000000-0005-0000-0000-0000B0590000}"/>
    <cellStyle name="Normal 2 12 2 2 3 4 2" xfId="25018" xr:uid="{00000000-0005-0000-0000-0000B1590000}"/>
    <cellStyle name="Normal 2 12 2 2 3 4 2 2" xfId="25019" xr:uid="{00000000-0005-0000-0000-0000B2590000}"/>
    <cellStyle name="Normal 2 12 2 2 3 4 3" xfId="25020" xr:uid="{00000000-0005-0000-0000-0000B3590000}"/>
    <cellStyle name="Normal 2 12 2 2 3 5" xfId="25021" xr:uid="{00000000-0005-0000-0000-0000B4590000}"/>
    <cellStyle name="Normal 2 12 2 2 3 5 2" xfId="25022" xr:uid="{00000000-0005-0000-0000-0000B5590000}"/>
    <cellStyle name="Normal 2 12 2 2 3 6" xfId="25023" xr:uid="{00000000-0005-0000-0000-0000B6590000}"/>
    <cellStyle name="Normal 2 12 2 2 4" xfId="25024" xr:uid="{00000000-0005-0000-0000-0000B7590000}"/>
    <cellStyle name="Normal 2 12 2 2 4 2" xfId="25025" xr:uid="{00000000-0005-0000-0000-0000B8590000}"/>
    <cellStyle name="Normal 2 12 2 2 4 2 2" xfId="25026" xr:uid="{00000000-0005-0000-0000-0000B9590000}"/>
    <cellStyle name="Normal 2 12 2 2 4 3" xfId="25027" xr:uid="{00000000-0005-0000-0000-0000BA590000}"/>
    <cellStyle name="Normal 2 12 2 2 5" xfId="25028" xr:uid="{00000000-0005-0000-0000-0000BB590000}"/>
    <cellStyle name="Normal 2 12 2 2 5 2" xfId="25029" xr:uid="{00000000-0005-0000-0000-0000BC590000}"/>
    <cellStyle name="Normal 2 12 2 2 5 2 2" xfId="25030" xr:uid="{00000000-0005-0000-0000-0000BD590000}"/>
    <cellStyle name="Normal 2 12 2 2 5 3" xfId="25031" xr:uid="{00000000-0005-0000-0000-0000BE590000}"/>
    <cellStyle name="Normal 2 12 2 2 6" xfId="25032" xr:uid="{00000000-0005-0000-0000-0000BF590000}"/>
    <cellStyle name="Normal 2 12 2 2 6 2" xfId="25033" xr:uid="{00000000-0005-0000-0000-0000C0590000}"/>
    <cellStyle name="Normal 2 12 2 2 6 2 2" xfId="25034" xr:uid="{00000000-0005-0000-0000-0000C1590000}"/>
    <cellStyle name="Normal 2 12 2 2 6 3" xfId="25035" xr:uid="{00000000-0005-0000-0000-0000C2590000}"/>
    <cellStyle name="Normal 2 12 2 2 7" xfId="25036" xr:uid="{00000000-0005-0000-0000-0000C3590000}"/>
    <cellStyle name="Normal 2 12 2 2 7 2" xfId="25037" xr:uid="{00000000-0005-0000-0000-0000C4590000}"/>
    <cellStyle name="Normal 2 12 2 2 8" xfId="25038" xr:uid="{00000000-0005-0000-0000-0000C5590000}"/>
    <cellStyle name="Normal 2 12 2 2 8 2" xfId="25039" xr:uid="{00000000-0005-0000-0000-0000C6590000}"/>
    <cellStyle name="Normal 2 12 2 2 9" xfId="25040" xr:uid="{00000000-0005-0000-0000-0000C7590000}"/>
    <cellStyle name="Normal 2 12 2 3" xfId="1071" xr:uid="{00000000-0005-0000-0000-0000C8590000}"/>
    <cellStyle name="Normal 2 12 2 3 10" xfId="25041" xr:uid="{00000000-0005-0000-0000-0000C9590000}"/>
    <cellStyle name="Normal 2 12 2 3 2" xfId="1072" xr:uid="{00000000-0005-0000-0000-0000CA590000}"/>
    <cellStyle name="Normal 2 12 2 3 2 2" xfId="25042" xr:uid="{00000000-0005-0000-0000-0000CB590000}"/>
    <cellStyle name="Normal 2 12 2 3 2 2 2" xfId="25043" xr:uid="{00000000-0005-0000-0000-0000CC590000}"/>
    <cellStyle name="Normal 2 12 2 3 2 2 2 2" xfId="25044" xr:uid="{00000000-0005-0000-0000-0000CD590000}"/>
    <cellStyle name="Normal 2 12 2 3 2 2 3" xfId="25045" xr:uid="{00000000-0005-0000-0000-0000CE590000}"/>
    <cellStyle name="Normal 2 12 2 3 2 3" xfId="25046" xr:uid="{00000000-0005-0000-0000-0000CF590000}"/>
    <cellStyle name="Normal 2 12 2 3 2 3 2" xfId="25047" xr:uid="{00000000-0005-0000-0000-0000D0590000}"/>
    <cellStyle name="Normal 2 12 2 3 2 3 2 2" xfId="25048" xr:uid="{00000000-0005-0000-0000-0000D1590000}"/>
    <cellStyle name="Normal 2 12 2 3 2 3 3" xfId="25049" xr:uid="{00000000-0005-0000-0000-0000D2590000}"/>
    <cellStyle name="Normal 2 12 2 3 2 4" xfId="25050" xr:uid="{00000000-0005-0000-0000-0000D3590000}"/>
    <cellStyle name="Normal 2 12 2 3 2 4 2" xfId="25051" xr:uid="{00000000-0005-0000-0000-0000D4590000}"/>
    <cellStyle name="Normal 2 12 2 3 2 4 2 2" xfId="25052" xr:uid="{00000000-0005-0000-0000-0000D5590000}"/>
    <cellStyle name="Normal 2 12 2 3 2 4 3" xfId="25053" xr:uid="{00000000-0005-0000-0000-0000D6590000}"/>
    <cellStyle name="Normal 2 12 2 3 2 5" xfId="25054" xr:uid="{00000000-0005-0000-0000-0000D7590000}"/>
    <cellStyle name="Normal 2 12 2 3 2 5 2" xfId="25055" xr:uid="{00000000-0005-0000-0000-0000D8590000}"/>
    <cellStyle name="Normal 2 12 2 3 2 6" xfId="25056" xr:uid="{00000000-0005-0000-0000-0000D9590000}"/>
    <cellStyle name="Normal 2 12 2 3 2 6 2" xfId="25057" xr:uid="{00000000-0005-0000-0000-0000DA590000}"/>
    <cellStyle name="Normal 2 12 2 3 2 7" xfId="25058" xr:uid="{00000000-0005-0000-0000-0000DB590000}"/>
    <cellStyle name="Normal 2 12 2 3 3" xfId="25059" xr:uid="{00000000-0005-0000-0000-0000DC590000}"/>
    <cellStyle name="Normal 2 12 2 3 3 2" xfId="25060" xr:uid="{00000000-0005-0000-0000-0000DD590000}"/>
    <cellStyle name="Normal 2 12 2 3 3 2 2" xfId="25061" xr:uid="{00000000-0005-0000-0000-0000DE590000}"/>
    <cellStyle name="Normal 2 12 2 3 3 2 2 2" xfId="25062" xr:uid="{00000000-0005-0000-0000-0000DF590000}"/>
    <cellStyle name="Normal 2 12 2 3 3 2 3" xfId="25063" xr:uid="{00000000-0005-0000-0000-0000E0590000}"/>
    <cellStyle name="Normal 2 12 2 3 3 3" xfId="25064" xr:uid="{00000000-0005-0000-0000-0000E1590000}"/>
    <cellStyle name="Normal 2 12 2 3 3 3 2" xfId="25065" xr:uid="{00000000-0005-0000-0000-0000E2590000}"/>
    <cellStyle name="Normal 2 12 2 3 3 3 2 2" xfId="25066" xr:uid="{00000000-0005-0000-0000-0000E3590000}"/>
    <cellStyle name="Normal 2 12 2 3 3 3 3" xfId="25067" xr:uid="{00000000-0005-0000-0000-0000E4590000}"/>
    <cellStyle name="Normal 2 12 2 3 3 4" xfId="25068" xr:uid="{00000000-0005-0000-0000-0000E5590000}"/>
    <cellStyle name="Normal 2 12 2 3 3 4 2" xfId="25069" xr:uid="{00000000-0005-0000-0000-0000E6590000}"/>
    <cellStyle name="Normal 2 12 2 3 3 4 2 2" xfId="25070" xr:uid="{00000000-0005-0000-0000-0000E7590000}"/>
    <cellStyle name="Normal 2 12 2 3 3 4 3" xfId="25071" xr:uid="{00000000-0005-0000-0000-0000E8590000}"/>
    <cellStyle name="Normal 2 12 2 3 3 5" xfId="25072" xr:uid="{00000000-0005-0000-0000-0000E9590000}"/>
    <cellStyle name="Normal 2 12 2 3 3 5 2" xfId="25073" xr:uid="{00000000-0005-0000-0000-0000EA590000}"/>
    <cellStyle name="Normal 2 12 2 3 3 6" xfId="25074" xr:uid="{00000000-0005-0000-0000-0000EB590000}"/>
    <cellStyle name="Normal 2 12 2 3 4" xfId="25075" xr:uid="{00000000-0005-0000-0000-0000EC590000}"/>
    <cellStyle name="Normal 2 12 2 3 4 2" xfId="25076" xr:uid="{00000000-0005-0000-0000-0000ED590000}"/>
    <cellStyle name="Normal 2 12 2 3 4 2 2" xfId="25077" xr:uid="{00000000-0005-0000-0000-0000EE590000}"/>
    <cellStyle name="Normal 2 12 2 3 4 3" xfId="25078" xr:uid="{00000000-0005-0000-0000-0000EF590000}"/>
    <cellStyle name="Normal 2 12 2 3 5" xfId="25079" xr:uid="{00000000-0005-0000-0000-0000F0590000}"/>
    <cellStyle name="Normal 2 12 2 3 5 2" xfId="25080" xr:uid="{00000000-0005-0000-0000-0000F1590000}"/>
    <cellStyle name="Normal 2 12 2 3 5 2 2" xfId="25081" xr:uid="{00000000-0005-0000-0000-0000F2590000}"/>
    <cellStyle name="Normal 2 12 2 3 5 3" xfId="25082" xr:uid="{00000000-0005-0000-0000-0000F3590000}"/>
    <cellStyle name="Normal 2 12 2 3 6" xfId="25083" xr:uid="{00000000-0005-0000-0000-0000F4590000}"/>
    <cellStyle name="Normal 2 12 2 3 6 2" xfId="25084" xr:uid="{00000000-0005-0000-0000-0000F5590000}"/>
    <cellStyle name="Normal 2 12 2 3 6 2 2" xfId="25085" xr:uid="{00000000-0005-0000-0000-0000F6590000}"/>
    <cellStyle name="Normal 2 12 2 3 6 3" xfId="25086" xr:uid="{00000000-0005-0000-0000-0000F7590000}"/>
    <cellStyle name="Normal 2 12 2 3 7" xfId="25087" xr:uid="{00000000-0005-0000-0000-0000F8590000}"/>
    <cellStyle name="Normal 2 12 2 3 7 2" xfId="25088" xr:uid="{00000000-0005-0000-0000-0000F9590000}"/>
    <cellStyle name="Normal 2 12 2 3 8" xfId="25089" xr:uid="{00000000-0005-0000-0000-0000FA590000}"/>
    <cellStyle name="Normal 2 12 2 3 8 2" xfId="25090" xr:uid="{00000000-0005-0000-0000-0000FB590000}"/>
    <cellStyle name="Normal 2 12 2 3 9" xfId="25091" xr:uid="{00000000-0005-0000-0000-0000FC590000}"/>
    <cellStyle name="Normal 2 12 2 4" xfId="1073" xr:uid="{00000000-0005-0000-0000-0000FD590000}"/>
    <cellStyle name="Normal 2 12 2 4 2" xfId="25092" xr:uid="{00000000-0005-0000-0000-0000FE590000}"/>
    <cellStyle name="Normal 2 12 2 4 2 2" xfId="25093" xr:uid="{00000000-0005-0000-0000-0000FF590000}"/>
    <cellStyle name="Normal 2 12 2 4 2 2 2" xfId="25094" xr:uid="{00000000-0005-0000-0000-0000005A0000}"/>
    <cellStyle name="Normal 2 12 2 4 2 3" xfId="25095" xr:uid="{00000000-0005-0000-0000-0000015A0000}"/>
    <cellStyle name="Normal 2 12 2 4 3" xfId="25096" xr:uid="{00000000-0005-0000-0000-0000025A0000}"/>
    <cellStyle name="Normal 2 12 2 4 3 2" xfId="25097" xr:uid="{00000000-0005-0000-0000-0000035A0000}"/>
    <cellStyle name="Normal 2 12 2 4 3 2 2" xfId="25098" xr:uid="{00000000-0005-0000-0000-0000045A0000}"/>
    <cellStyle name="Normal 2 12 2 4 3 3" xfId="25099" xr:uid="{00000000-0005-0000-0000-0000055A0000}"/>
    <cellStyle name="Normal 2 12 2 4 4" xfId="25100" xr:uid="{00000000-0005-0000-0000-0000065A0000}"/>
    <cellStyle name="Normal 2 12 2 4 4 2" xfId="25101" xr:uid="{00000000-0005-0000-0000-0000075A0000}"/>
    <cellStyle name="Normal 2 12 2 4 4 2 2" xfId="25102" xr:uid="{00000000-0005-0000-0000-0000085A0000}"/>
    <cellStyle name="Normal 2 12 2 4 4 3" xfId="25103" xr:uid="{00000000-0005-0000-0000-0000095A0000}"/>
    <cellStyle name="Normal 2 12 2 4 5" xfId="25104" xr:uid="{00000000-0005-0000-0000-00000A5A0000}"/>
    <cellStyle name="Normal 2 12 2 4 5 2" xfId="25105" xr:uid="{00000000-0005-0000-0000-00000B5A0000}"/>
    <cellStyle name="Normal 2 12 2 4 6" xfId="25106" xr:uid="{00000000-0005-0000-0000-00000C5A0000}"/>
    <cellStyle name="Normal 2 12 2 4 6 2" xfId="25107" xr:uid="{00000000-0005-0000-0000-00000D5A0000}"/>
    <cellStyle name="Normal 2 12 2 4 7" xfId="25108" xr:uid="{00000000-0005-0000-0000-00000E5A0000}"/>
    <cellStyle name="Normal 2 12 2 5" xfId="25109" xr:uid="{00000000-0005-0000-0000-00000F5A0000}"/>
    <cellStyle name="Normal 2 12 2 5 2" xfId="25110" xr:uid="{00000000-0005-0000-0000-0000105A0000}"/>
    <cellStyle name="Normal 2 12 2 5 2 2" xfId="25111" xr:uid="{00000000-0005-0000-0000-0000115A0000}"/>
    <cellStyle name="Normal 2 12 2 5 2 2 2" xfId="25112" xr:uid="{00000000-0005-0000-0000-0000125A0000}"/>
    <cellStyle name="Normal 2 12 2 5 2 3" xfId="25113" xr:uid="{00000000-0005-0000-0000-0000135A0000}"/>
    <cellStyle name="Normal 2 12 2 5 3" xfId="25114" xr:uid="{00000000-0005-0000-0000-0000145A0000}"/>
    <cellStyle name="Normal 2 12 2 5 3 2" xfId="25115" xr:uid="{00000000-0005-0000-0000-0000155A0000}"/>
    <cellStyle name="Normal 2 12 2 5 3 2 2" xfId="25116" xr:uid="{00000000-0005-0000-0000-0000165A0000}"/>
    <cellStyle name="Normal 2 12 2 5 3 3" xfId="25117" xr:uid="{00000000-0005-0000-0000-0000175A0000}"/>
    <cellStyle name="Normal 2 12 2 5 4" xfId="25118" xr:uid="{00000000-0005-0000-0000-0000185A0000}"/>
    <cellStyle name="Normal 2 12 2 5 4 2" xfId="25119" xr:uid="{00000000-0005-0000-0000-0000195A0000}"/>
    <cellStyle name="Normal 2 12 2 5 4 2 2" xfId="25120" xr:uid="{00000000-0005-0000-0000-00001A5A0000}"/>
    <cellStyle name="Normal 2 12 2 5 4 3" xfId="25121" xr:uid="{00000000-0005-0000-0000-00001B5A0000}"/>
    <cellStyle name="Normal 2 12 2 5 5" xfId="25122" xr:uid="{00000000-0005-0000-0000-00001C5A0000}"/>
    <cellStyle name="Normal 2 12 2 5 5 2" xfId="25123" xr:uid="{00000000-0005-0000-0000-00001D5A0000}"/>
    <cellStyle name="Normal 2 12 2 5 6" xfId="25124" xr:uid="{00000000-0005-0000-0000-00001E5A0000}"/>
    <cellStyle name="Normal 2 12 2 6" xfId="25125" xr:uid="{00000000-0005-0000-0000-00001F5A0000}"/>
    <cellStyle name="Normal 2 12 2 6 2" xfId="25126" xr:uid="{00000000-0005-0000-0000-0000205A0000}"/>
    <cellStyle name="Normal 2 12 2 6 2 2" xfId="25127" xr:uid="{00000000-0005-0000-0000-0000215A0000}"/>
    <cellStyle name="Normal 2 12 2 6 2 2 2" xfId="25128" xr:uid="{00000000-0005-0000-0000-0000225A0000}"/>
    <cellStyle name="Normal 2 12 2 6 2 3" xfId="25129" xr:uid="{00000000-0005-0000-0000-0000235A0000}"/>
    <cellStyle name="Normal 2 12 2 6 3" xfId="25130" xr:uid="{00000000-0005-0000-0000-0000245A0000}"/>
    <cellStyle name="Normal 2 12 2 6 3 2" xfId="25131" xr:uid="{00000000-0005-0000-0000-0000255A0000}"/>
    <cellStyle name="Normal 2 12 2 6 3 2 2" xfId="25132" xr:uid="{00000000-0005-0000-0000-0000265A0000}"/>
    <cellStyle name="Normal 2 12 2 6 3 3" xfId="25133" xr:uid="{00000000-0005-0000-0000-0000275A0000}"/>
    <cellStyle name="Normal 2 12 2 6 4" xfId="25134" xr:uid="{00000000-0005-0000-0000-0000285A0000}"/>
    <cellStyle name="Normal 2 12 2 6 4 2" xfId="25135" xr:uid="{00000000-0005-0000-0000-0000295A0000}"/>
    <cellStyle name="Normal 2 12 2 6 4 2 2" xfId="25136" xr:uid="{00000000-0005-0000-0000-00002A5A0000}"/>
    <cellStyle name="Normal 2 12 2 6 4 3" xfId="25137" xr:uid="{00000000-0005-0000-0000-00002B5A0000}"/>
    <cellStyle name="Normal 2 12 2 6 5" xfId="25138" xr:uid="{00000000-0005-0000-0000-00002C5A0000}"/>
    <cellStyle name="Normal 2 12 2 6 5 2" xfId="25139" xr:uid="{00000000-0005-0000-0000-00002D5A0000}"/>
    <cellStyle name="Normal 2 12 2 6 6" xfId="25140" xr:uid="{00000000-0005-0000-0000-00002E5A0000}"/>
    <cellStyle name="Normal 2 12 2 7" xfId="25141" xr:uid="{00000000-0005-0000-0000-00002F5A0000}"/>
    <cellStyle name="Normal 2 12 2 7 2" xfId="25142" xr:uid="{00000000-0005-0000-0000-0000305A0000}"/>
    <cellStyle name="Normal 2 12 2 7 2 2" xfId="25143" xr:uid="{00000000-0005-0000-0000-0000315A0000}"/>
    <cellStyle name="Normal 2 12 2 7 2 2 2" xfId="25144" xr:uid="{00000000-0005-0000-0000-0000325A0000}"/>
    <cellStyle name="Normal 2 12 2 7 2 3" xfId="25145" xr:uid="{00000000-0005-0000-0000-0000335A0000}"/>
    <cellStyle name="Normal 2 12 2 7 3" xfId="25146" xr:uid="{00000000-0005-0000-0000-0000345A0000}"/>
    <cellStyle name="Normal 2 12 2 7 3 2" xfId="25147" xr:uid="{00000000-0005-0000-0000-0000355A0000}"/>
    <cellStyle name="Normal 2 12 2 7 3 2 2" xfId="25148" xr:uid="{00000000-0005-0000-0000-0000365A0000}"/>
    <cellStyle name="Normal 2 12 2 7 3 3" xfId="25149" xr:uid="{00000000-0005-0000-0000-0000375A0000}"/>
    <cellStyle name="Normal 2 12 2 7 4" xfId="25150" xr:uid="{00000000-0005-0000-0000-0000385A0000}"/>
    <cellStyle name="Normal 2 12 2 7 4 2" xfId="25151" xr:uid="{00000000-0005-0000-0000-0000395A0000}"/>
    <cellStyle name="Normal 2 12 2 7 4 2 2" xfId="25152" xr:uid="{00000000-0005-0000-0000-00003A5A0000}"/>
    <cellStyle name="Normal 2 12 2 7 4 3" xfId="25153" xr:uid="{00000000-0005-0000-0000-00003B5A0000}"/>
    <cellStyle name="Normal 2 12 2 7 5" xfId="25154" xr:uid="{00000000-0005-0000-0000-00003C5A0000}"/>
    <cellStyle name="Normal 2 12 2 7 5 2" xfId="25155" xr:uid="{00000000-0005-0000-0000-00003D5A0000}"/>
    <cellStyle name="Normal 2 12 2 7 6" xfId="25156" xr:uid="{00000000-0005-0000-0000-00003E5A0000}"/>
    <cellStyle name="Normal 2 12 2 8" xfId="25157" xr:uid="{00000000-0005-0000-0000-00003F5A0000}"/>
    <cellStyle name="Normal 2 12 2 8 2" xfId="25158" xr:uid="{00000000-0005-0000-0000-0000405A0000}"/>
    <cellStyle name="Normal 2 12 2 8 2 2" xfId="25159" xr:uid="{00000000-0005-0000-0000-0000415A0000}"/>
    <cellStyle name="Normal 2 12 2 8 3" xfId="25160" xr:uid="{00000000-0005-0000-0000-0000425A0000}"/>
    <cellStyle name="Normal 2 12 2 9" xfId="25161" xr:uid="{00000000-0005-0000-0000-0000435A0000}"/>
    <cellStyle name="Normal 2 12 2 9 2" xfId="25162" xr:uid="{00000000-0005-0000-0000-0000445A0000}"/>
    <cellStyle name="Normal 2 12 2 9 2 2" xfId="25163" xr:uid="{00000000-0005-0000-0000-0000455A0000}"/>
    <cellStyle name="Normal 2 12 2 9 3" xfId="25164" xr:uid="{00000000-0005-0000-0000-0000465A0000}"/>
    <cellStyle name="Normal 2 12 3" xfId="1074" xr:uid="{00000000-0005-0000-0000-0000475A0000}"/>
    <cellStyle name="Normal 2 12 3 10" xfId="25165" xr:uid="{00000000-0005-0000-0000-0000485A0000}"/>
    <cellStyle name="Normal 2 12 3 10 2" xfId="25166" xr:uid="{00000000-0005-0000-0000-0000495A0000}"/>
    <cellStyle name="Normal 2 12 3 10 2 2" xfId="25167" xr:uid="{00000000-0005-0000-0000-00004A5A0000}"/>
    <cellStyle name="Normal 2 12 3 10 3" xfId="25168" xr:uid="{00000000-0005-0000-0000-00004B5A0000}"/>
    <cellStyle name="Normal 2 12 3 11" xfId="25169" xr:uid="{00000000-0005-0000-0000-00004C5A0000}"/>
    <cellStyle name="Normal 2 12 3 11 2" xfId="25170" xr:uid="{00000000-0005-0000-0000-00004D5A0000}"/>
    <cellStyle name="Normal 2 12 3 11 2 2" xfId="25171" xr:uid="{00000000-0005-0000-0000-00004E5A0000}"/>
    <cellStyle name="Normal 2 12 3 11 3" xfId="25172" xr:uid="{00000000-0005-0000-0000-00004F5A0000}"/>
    <cellStyle name="Normal 2 12 3 12" xfId="25173" xr:uid="{00000000-0005-0000-0000-0000505A0000}"/>
    <cellStyle name="Normal 2 12 3 12 2" xfId="25174" xr:uid="{00000000-0005-0000-0000-0000515A0000}"/>
    <cellStyle name="Normal 2 12 3 13" xfId="25175" xr:uid="{00000000-0005-0000-0000-0000525A0000}"/>
    <cellStyle name="Normal 2 12 3 13 2" xfId="25176" xr:uid="{00000000-0005-0000-0000-0000535A0000}"/>
    <cellStyle name="Normal 2 12 3 14" xfId="25177" xr:uid="{00000000-0005-0000-0000-0000545A0000}"/>
    <cellStyle name="Normal 2 12 3 14 2" xfId="25178" xr:uid="{00000000-0005-0000-0000-0000555A0000}"/>
    <cellStyle name="Normal 2 12 3 15" xfId="25179" xr:uid="{00000000-0005-0000-0000-0000565A0000}"/>
    <cellStyle name="Normal 2 12 3 15 2" xfId="25180" xr:uid="{00000000-0005-0000-0000-0000575A0000}"/>
    <cellStyle name="Normal 2 12 3 16" xfId="25181" xr:uid="{00000000-0005-0000-0000-0000585A0000}"/>
    <cellStyle name="Normal 2 12 3 17" xfId="25182" xr:uid="{00000000-0005-0000-0000-0000595A0000}"/>
    <cellStyle name="Normal 2 12 3 2" xfId="1075" xr:uid="{00000000-0005-0000-0000-00005A5A0000}"/>
    <cellStyle name="Normal 2 12 3 2 10" xfId="25183" xr:uid="{00000000-0005-0000-0000-00005B5A0000}"/>
    <cellStyle name="Normal 2 12 3 2 2" xfId="1076" xr:uid="{00000000-0005-0000-0000-00005C5A0000}"/>
    <cellStyle name="Normal 2 12 3 2 2 2" xfId="25184" xr:uid="{00000000-0005-0000-0000-00005D5A0000}"/>
    <cellStyle name="Normal 2 12 3 2 2 2 2" xfId="25185" xr:uid="{00000000-0005-0000-0000-00005E5A0000}"/>
    <cellStyle name="Normal 2 12 3 2 2 2 2 2" xfId="25186" xr:uid="{00000000-0005-0000-0000-00005F5A0000}"/>
    <cellStyle name="Normal 2 12 3 2 2 2 3" xfId="25187" xr:uid="{00000000-0005-0000-0000-0000605A0000}"/>
    <cellStyle name="Normal 2 12 3 2 2 3" xfId="25188" xr:uid="{00000000-0005-0000-0000-0000615A0000}"/>
    <cellStyle name="Normal 2 12 3 2 2 3 2" xfId="25189" xr:uid="{00000000-0005-0000-0000-0000625A0000}"/>
    <cellStyle name="Normal 2 12 3 2 2 3 2 2" xfId="25190" xr:uid="{00000000-0005-0000-0000-0000635A0000}"/>
    <cellStyle name="Normal 2 12 3 2 2 3 3" xfId="25191" xr:uid="{00000000-0005-0000-0000-0000645A0000}"/>
    <cellStyle name="Normal 2 12 3 2 2 4" xfId="25192" xr:uid="{00000000-0005-0000-0000-0000655A0000}"/>
    <cellStyle name="Normal 2 12 3 2 2 4 2" xfId="25193" xr:uid="{00000000-0005-0000-0000-0000665A0000}"/>
    <cellStyle name="Normal 2 12 3 2 2 4 2 2" xfId="25194" xr:uid="{00000000-0005-0000-0000-0000675A0000}"/>
    <cellStyle name="Normal 2 12 3 2 2 4 3" xfId="25195" xr:uid="{00000000-0005-0000-0000-0000685A0000}"/>
    <cellStyle name="Normal 2 12 3 2 2 5" xfId="25196" xr:uid="{00000000-0005-0000-0000-0000695A0000}"/>
    <cellStyle name="Normal 2 12 3 2 2 5 2" xfId="25197" xr:uid="{00000000-0005-0000-0000-00006A5A0000}"/>
    <cellStyle name="Normal 2 12 3 2 2 6" xfId="25198" xr:uid="{00000000-0005-0000-0000-00006B5A0000}"/>
    <cellStyle name="Normal 2 12 3 2 2 6 2" xfId="25199" xr:uid="{00000000-0005-0000-0000-00006C5A0000}"/>
    <cellStyle name="Normal 2 12 3 2 2 7" xfId="25200" xr:uid="{00000000-0005-0000-0000-00006D5A0000}"/>
    <cellStyle name="Normal 2 12 3 2 3" xfId="25201" xr:uid="{00000000-0005-0000-0000-00006E5A0000}"/>
    <cellStyle name="Normal 2 12 3 2 3 2" xfId="25202" xr:uid="{00000000-0005-0000-0000-00006F5A0000}"/>
    <cellStyle name="Normal 2 12 3 2 3 2 2" xfId="25203" xr:uid="{00000000-0005-0000-0000-0000705A0000}"/>
    <cellStyle name="Normal 2 12 3 2 3 2 2 2" xfId="25204" xr:uid="{00000000-0005-0000-0000-0000715A0000}"/>
    <cellStyle name="Normal 2 12 3 2 3 2 3" xfId="25205" xr:uid="{00000000-0005-0000-0000-0000725A0000}"/>
    <cellStyle name="Normal 2 12 3 2 3 3" xfId="25206" xr:uid="{00000000-0005-0000-0000-0000735A0000}"/>
    <cellStyle name="Normal 2 12 3 2 3 3 2" xfId="25207" xr:uid="{00000000-0005-0000-0000-0000745A0000}"/>
    <cellStyle name="Normal 2 12 3 2 3 3 2 2" xfId="25208" xr:uid="{00000000-0005-0000-0000-0000755A0000}"/>
    <cellStyle name="Normal 2 12 3 2 3 3 3" xfId="25209" xr:uid="{00000000-0005-0000-0000-0000765A0000}"/>
    <cellStyle name="Normal 2 12 3 2 3 4" xfId="25210" xr:uid="{00000000-0005-0000-0000-0000775A0000}"/>
    <cellStyle name="Normal 2 12 3 2 3 4 2" xfId="25211" xr:uid="{00000000-0005-0000-0000-0000785A0000}"/>
    <cellStyle name="Normal 2 12 3 2 3 4 2 2" xfId="25212" xr:uid="{00000000-0005-0000-0000-0000795A0000}"/>
    <cellStyle name="Normal 2 12 3 2 3 4 3" xfId="25213" xr:uid="{00000000-0005-0000-0000-00007A5A0000}"/>
    <cellStyle name="Normal 2 12 3 2 3 5" xfId="25214" xr:uid="{00000000-0005-0000-0000-00007B5A0000}"/>
    <cellStyle name="Normal 2 12 3 2 3 5 2" xfId="25215" xr:uid="{00000000-0005-0000-0000-00007C5A0000}"/>
    <cellStyle name="Normal 2 12 3 2 3 6" xfId="25216" xr:uid="{00000000-0005-0000-0000-00007D5A0000}"/>
    <cellStyle name="Normal 2 12 3 2 4" xfId="25217" xr:uid="{00000000-0005-0000-0000-00007E5A0000}"/>
    <cellStyle name="Normal 2 12 3 2 4 2" xfId="25218" xr:uid="{00000000-0005-0000-0000-00007F5A0000}"/>
    <cellStyle name="Normal 2 12 3 2 4 2 2" xfId="25219" xr:uid="{00000000-0005-0000-0000-0000805A0000}"/>
    <cellStyle name="Normal 2 12 3 2 4 3" xfId="25220" xr:uid="{00000000-0005-0000-0000-0000815A0000}"/>
    <cellStyle name="Normal 2 12 3 2 5" xfId="25221" xr:uid="{00000000-0005-0000-0000-0000825A0000}"/>
    <cellStyle name="Normal 2 12 3 2 5 2" xfId="25222" xr:uid="{00000000-0005-0000-0000-0000835A0000}"/>
    <cellStyle name="Normal 2 12 3 2 5 2 2" xfId="25223" xr:uid="{00000000-0005-0000-0000-0000845A0000}"/>
    <cellStyle name="Normal 2 12 3 2 5 3" xfId="25224" xr:uid="{00000000-0005-0000-0000-0000855A0000}"/>
    <cellStyle name="Normal 2 12 3 2 6" xfId="25225" xr:uid="{00000000-0005-0000-0000-0000865A0000}"/>
    <cellStyle name="Normal 2 12 3 2 6 2" xfId="25226" xr:uid="{00000000-0005-0000-0000-0000875A0000}"/>
    <cellStyle name="Normal 2 12 3 2 6 2 2" xfId="25227" xr:uid="{00000000-0005-0000-0000-0000885A0000}"/>
    <cellStyle name="Normal 2 12 3 2 6 3" xfId="25228" xr:uid="{00000000-0005-0000-0000-0000895A0000}"/>
    <cellStyle name="Normal 2 12 3 2 7" xfId="25229" xr:uid="{00000000-0005-0000-0000-00008A5A0000}"/>
    <cellStyle name="Normal 2 12 3 2 7 2" xfId="25230" xr:uid="{00000000-0005-0000-0000-00008B5A0000}"/>
    <cellStyle name="Normal 2 12 3 2 8" xfId="25231" xr:uid="{00000000-0005-0000-0000-00008C5A0000}"/>
    <cellStyle name="Normal 2 12 3 2 8 2" xfId="25232" xr:uid="{00000000-0005-0000-0000-00008D5A0000}"/>
    <cellStyle name="Normal 2 12 3 2 9" xfId="25233" xr:uid="{00000000-0005-0000-0000-00008E5A0000}"/>
    <cellStyle name="Normal 2 12 3 3" xfId="1077" xr:uid="{00000000-0005-0000-0000-00008F5A0000}"/>
    <cellStyle name="Normal 2 12 3 3 10" xfId="25234" xr:uid="{00000000-0005-0000-0000-0000905A0000}"/>
    <cellStyle name="Normal 2 12 3 3 2" xfId="1078" xr:uid="{00000000-0005-0000-0000-0000915A0000}"/>
    <cellStyle name="Normal 2 12 3 3 2 2" xfId="25235" xr:uid="{00000000-0005-0000-0000-0000925A0000}"/>
    <cellStyle name="Normal 2 12 3 3 2 2 2" xfId="25236" xr:uid="{00000000-0005-0000-0000-0000935A0000}"/>
    <cellStyle name="Normal 2 12 3 3 2 2 2 2" xfId="25237" xr:uid="{00000000-0005-0000-0000-0000945A0000}"/>
    <cellStyle name="Normal 2 12 3 3 2 2 3" xfId="25238" xr:uid="{00000000-0005-0000-0000-0000955A0000}"/>
    <cellStyle name="Normal 2 12 3 3 2 3" xfId="25239" xr:uid="{00000000-0005-0000-0000-0000965A0000}"/>
    <cellStyle name="Normal 2 12 3 3 2 3 2" xfId="25240" xr:uid="{00000000-0005-0000-0000-0000975A0000}"/>
    <cellStyle name="Normal 2 12 3 3 2 3 2 2" xfId="25241" xr:uid="{00000000-0005-0000-0000-0000985A0000}"/>
    <cellStyle name="Normal 2 12 3 3 2 3 3" xfId="25242" xr:uid="{00000000-0005-0000-0000-0000995A0000}"/>
    <cellStyle name="Normal 2 12 3 3 2 4" xfId="25243" xr:uid="{00000000-0005-0000-0000-00009A5A0000}"/>
    <cellStyle name="Normal 2 12 3 3 2 4 2" xfId="25244" xr:uid="{00000000-0005-0000-0000-00009B5A0000}"/>
    <cellStyle name="Normal 2 12 3 3 2 4 2 2" xfId="25245" xr:uid="{00000000-0005-0000-0000-00009C5A0000}"/>
    <cellStyle name="Normal 2 12 3 3 2 4 3" xfId="25246" xr:uid="{00000000-0005-0000-0000-00009D5A0000}"/>
    <cellStyle name="Normal 2 12 3 3 2 5" xfId="25247" xr:uid="{00000000-0005-0000-0000-00009E5A0000}"/>
    <cellStyle name="Normal 2 12 3 3 2 5 2" xfId="25248" xr:uid="{00000000-0005-0000-0000-00009F5A0000}"/>
    <cellStyle name="Normal 2 12 3 3 2 6" xfId="25249" xr:uid="{00000000-0005-0000-0000-0000A05A0000}"/>
    <cellStyle name="Normal 2 12 3 3 2 6 2" xfId="25250" xr:uid="{00000000-0005-0000-0000-0000A15A0000}"/>
    <cellStyle name="Normal 2 12 3 3 2 7" xfId="25251" xr:uid="{00000000-0005-0000-0000-0000A25A0000}"/>
    <cellStyle name="Normal 2 12 3 3 3" xfId="25252" xr:uid="{00000000-0005-0000-0000-0000A35A0000}"/>
    <cellStyle name="Normal 2 12 3 3 3 2" xfId="25253" xr:uid="{00000000-0005-0000-0000-0000A45A0000}"/>
    <cellStyle name="Normal 2 12 3 3 3 2 2" xfId="25254" xr:uid="{00000000-0005-0000-0000-0000A55A0000}"/>
    <cellStyle name="Normal 2 12 3 3 3 2 2 2" xfId="25255" xr:uid="{00000000-0005-0000-0000-0000A65A0000}"/>
    <cellStyle name="Normal 2 12 3 3 3 2 3" xfId="25256" xr:uid="{00000000-0005-0000-0000-0000A75A0000}"/>
    <cellStyle name="Normal 2 12 3 3 3 3" xfId="25257" xr:uid="{00000000-0005-0000-0000-0000A85A0000}"/>
    <cellStyle name="Normal 2 12 3 3 3 3 2" xfId="25258" xr:uid="{00000000-0005-0000-0000-0000A95A0000}"/>
    <cellStyle name="Normal 2 12 3 3 3 3 2 2" xfId="25259" xr:uid="{00000000-0005-0000-0000-0000AA5A0000}"/>
    <cellStyle name="Normal 2 12 3 3 3 3 3" xfId="25260" xr:uid="{00000000-0005-0000-0000-0000AB5A0000}"/>
    <cellStyle name="Normal 2 12 3 3 3 4" xfId="25261" xr:uid="{00000000-0005-0000-0000-0000AC5A0000}"/>
    <cellStyle name="Normal 2 12 3 3 3 4 2" xfId="25262" xr:uid="{00000000-0005-0000-0000-0000AD5A0000}"/>
    <cellStyle name="Normal 2 12 3 3 3 4 2 2" xfId="25263" xr:uid="{00000000-0005-0000-0000-0000AE5A0000}"/>
    <cellStyle name="Normal 2 12 3 3 3 4 3" xfId="25264" xr:uid="{00000000-0005-0000-0000-0000AF5A0000}"/>
    <cellStyle name="Normal 2 12 3 3 3 5" xfId="25265" xr:uid="{00000000-0005-0000-0000-0000B05A0000}"/>
    <cellStyle name="Normal 2 12 3 3 3 5 2" xfId="25266" xr:uid="{00000000-0005-0000-0000-0000B15A0000}"/>
    <cellStyle name="Normal 2 12 3 3 3 6" xfId="25267" xr:uid="{00000000-0005-0000-0000-0000B25A0000}"/>
    <cellStyle name="Normal 2 12 3 3 4" xfId="25268" xr:uid="{00000000-0005-0000-0000-0000B35A0000}"/>
    <cellStyle name="Normal 2 12 3 3 4 2" xfId="25269" xr:uid="{00000000-0005-0000-0000-0000B45A0000}"/>
    <cellStyle name="Normal 2 12 3 3 4 2 2" xfId="25270" xr:uid="{00000000-0005-0000-0000-0000B55A0000}"/>
    <cellStyle name="Normal 2 12 3 3 4 3" xfId="25271" xr:uid="{00000000-0005-0000-0000-0000B65A0000}"/>
    <cellStyle name="Normal 2 12 3 3 5" xfId="25272" xr:uid="{00000000-0005-0000-0000-0000B75A0000}"/>
    <cellStyle name="Normal 2 12 3 3 5 2" xfId="25273" xr:uid="{00000000-0005-0000-0000-0000B85A0000}"/>
    <cellStyle name="Normal 2 12 3 3 5 2 2" xfId="25274" xr:uid="{00000000-0005-0000-0000-0000B95A0000}"/>
    <cellStyle name="Normal 2 12 3 3 5 3" xfId="25275" xr:uid="{00000000-0005-0000-0000-0000BA5A0000}"/>
    <cellStyle name="Normal 2 12 3 3 6" xfId="25276" xr:uid="{00000000-0005-0000-0000-0000BB5A0000}"/>
    <cellStyle name="Normal 2 12 3 3 6 2" xfId="25277" xr:uid="{00000000-0005-0000-0000-0000BC5A0000}"/>
    <cellStyle name="Normal 2 12 3 3 6 2 2" xfId="25278" xr:uid="{00000000-0005-0000-0000-0000BD5A0000}"/>
    <cellStyle name="Normal 2 12 3 3 6 3" xfId="25279" xr:uid="{00000000-0005-0000-0000-0000BE5A0000}"/>
    <cellStyle name="Normal 2 12 3 3 7" xfId="25280" xr:uid="{00000000-0005-0000-0000-0000BF5A0000}"/>
    <cellStyle name="Normal 2 12 3 3 7 2" xfId="25281" xr:uid="{00000000-0005-0000-0000-0000C05A0000}"/>
    <cellStyle name="Normal 2 12 3 3 8" xfId="25282" xr:uid="{00000000-0005-0000-0000-0000C15A0000}"/>
    <cellStyle name="Normal 2 12 3 3 8 2" xfId="25283" xr:uid="{00000000-0005-0000-0000-0000C25A0000}"/>
    <cellStyle name="Normal 2 12 3 3 9" xfId="25284" xr:uid="{00000000-0005-0000-0000-0000C35A0000}"/>
    <cellStyle name="Normal 2 12 3 4" xfId="1079" xr:uid="{00000000-0005-0000-0000-0000C45A0000}"/>
    <cellStyle name="Normal 2 12 3 4 2" xfId="25285" xr:uid="{00000000-0005-0000-0000-0000C55A0000}"/>
    <cellStyle name="Normal 2 12 3 4 2 2" xfId="25286" xr:uid="{00000000-0005-0000-0000-0000C65A0000}"/>
    <cellStyle name="Normal 2 12 3 4 2 2 2" xfId="25287" xr:uid="{00000000-0005-0000-0000-0000C75A0000}"/>
    <cellStyle name="Normal 2 12 3 4 2 3" xfId="25288" xr:uid="{00000000-0005-0000-0000-0000C85A0000}"/>
    <cellStyle name="Normal 2 12 3 4 3" xfId="25289" xr:uid="{00000000-0005-0000-0000-0000C95A0000}"/>
    <cellStyle name="Normal 2 12 3 4 3 2" xfId="25290" xr:uid="{00000000-0005-0000-0000-0000CA5A0000}"/>
    <cellStyle name="Normal 2 12 3 4 3 2 2" xfId="25291" xr:uid="{00000000-0005-0000-0000-0000CB5A0000}"/>
    <cellStyle name="Normal 2 12 3 4 3 3" xfId="25292" xr:uid="{00000000-0005-0000-0000-0000CC5A0000}"/>
    <cellStyle name="Normal 2 12 3 4 4" xfId="25293" xr:uid="{00000000-0005-0000-0000-0000CD5A0000}"/>
    <cellStyle name="Normal 2 12 3 4 4 2" xfId="25294" xr:uid="{00000000-0005-0000-0000-0000CE5A0000}"/>
    <cellStyle name="Normal 2 12 3 4 4 2 2" xfId="25295" xr:uid="{00000000-0005-0000-0000-0000CF5A0000}"/>
    <cellStyle name="Normal 2 12 3 4 4 3" xfId="25296" xr:uid="{00000000-0005-0000-0000-0000D05A0000}"/>
    <cellStyle name="Normal 2 12 3 4 5" xfId="25297" xr:uid="{00000000-0005-0000-0000-0000D15A0000}"/>
    <cellStyle name="Normal 2 12 3 4 5 2" xfId="25298" xr:uid="{00000000-0005-0000-0000-0000D25A0000}"/>
    <cellStyle name="Normal 2 12 3 4 6" xfId="25299" xr:uid="{00000000-0005-0000-0000-0000D35A0000}"/>
    <cellStyle name="Normal 2 12 3 4 6 2" xfId="25300" xr:uid="{00000000-0005-0000-0000-0000D45A0000}"/>
    <cellStyle name="Normal 2 12 3 4 7" xfId="25301" xr:uid="{00000000-0005-0000-0000-0000D55A0000}"/>
    <cellStyle name="Normal 2 12 3 5" xfId="25302" xr:uid="{00000000-0005-0000-0000-0000D65A0000}"/>
    <cellStyle name="Normal 2 12 3 5 2" xfId="25303" xr:uid="{00000000-0005-0000-0000-0000D75A0000}"/>
    <cellStyle name="Normal 2 12 3 5 2 2" xfId="25304" xr:uid="{00000000-0005-0000-0000-0000D85A0000}"/>
    <cellStyle name="Normal 2 12 3 5 2 2 2" xfId="25305" xr:uid="{00000000-0005-0000-0000-0000D95A0000}"/>
    <cellStyle name="Normal 2 12 3 5 2 3" xfId="25306" xr:uid="{00000000-0005-0000-0000-0000DA5A0000}"/>
    <cellStyle name="Normal 2 12 3 5 3" xfId="25307" xr:uid="{00000000-0005-0000-0000-0000DB5A0000}"/>
    <cellStyle name="Normal 2 12 3 5 3 2" xfId="25308" xr:uid="{00000000-0005-0000-0000-0000DC5A0000}"/>
    <cellStyle name="Normal 2 12 3 5 3 2 2" xfId="25309" xr:uid="{00000000-0005-0000-0000-0000DD5A0000}"/>
    <cellStyle name="Normal 2 12 3 5 3 3" xfId="25310" xr:uid="{00000000-0005-0000-0000-0000DE5A0000}"/>
    <cellStyle name="Normal 2 12 3 5 4" xfId="25311" xr:uid="{00000000-0005-0000-0000-0000DF5A0000}"/>
    <cellStyle name="Normal 2 12 3 5 4 2" xfId="25312" xr:uid="{00000000-0005-0000-0000-0000E05A0000}"/>
    <cellStyle name="Normal 2 12 3 5 4 2 2" xfId="25313" xr:uid="{00000000-0005-0000-0000-0000E15A0000}"/>
    <cellStyle name="Normal 2 12 3 5 4 3" xfId="25314" xr:uid="{00000000-0005-0000-0000-0000E25A0000}"/>
    <cellStyle name="Normal 2 12 3 5 5" xfId="25315" xr:uid="{00000000-0005-0000-0000-0000E35A0000}"/>
    <cellStyle name="Normal 2 12 3 5 5 2" xfId="25316" xr:uid="{00000000-0005-0000-0000-0000E45A0000}"/>
    <cellStyle name="Normal 2 12 3 5 6" xfId="25317" xr:uid="{00000000-0005-0000-0000-0000E55A0000}"/>
    <cellStyle name="Normal 2 12 3 6" xfId="25318" xr:uid="{00000000-0005-0000-0000-0000E65A0000}"/>
    <cellStyle name="Normal 2 12 3 6 2" xfId="25319" xr:uid="{00000000-0005-0000-0000-0000E75A0000}"/>
    <cellStyle name="Normal 2 12 3 6 2 2" xfId="25320" xr:uid="{00000000-0005-0000-0000-0000E85A0000}"/>
    <cellStyle name="Normal 2 12 3 6 2 2 2" xfId="25321" xr:uid="{00000000-0005-0000-0000-0000E95A0000}"/>
    <cellStyle name="Normal 2 12 3 6 2 3" xfId="25322" xr:uid="{00000000-0005-0000-0000-0000EA5A0000}"/>
    <cellStyle name="Normal 2 12 3 6 3" xfId="25323" xr:uid="{00000000-0005-0000-0000-0000EB5A0000}"/>
    <cellStyle name="Normal 2 12 3 6 3 2" xfId="25324" xr:uid="{00000000-0005-0000-0000-0000EC5A0000}"/>
    <cellStyle name="Normal 2 12 3 6 3 2 2" xfId="25325" xr:uid="{00000000-0005-0000-0000-0000ED5A0000}"/>
    <cellStyle name="Normal 2 12 3 6 3 3" xfId="25326" xr:uid="{00000000-0005-0000-0000-0000EE5A0000}"/>
    <cellStyle name="Normal 2 12 3 6 4" xfId="25327" xr:uid="{00000000-0005-0000-0000-0000EF5A0000}"/>
    <cellStyle name="Normal 2 12 3 6 4 2" xfId="25328" xr:uid="{00000000-0005-0000-0000-0000F05A0000}"/>
    <cellStyle name="Normal 2 12 3 6 4 2 2" xfId="25329" xr:uid="{00000000-0005-0000-0000-0000F15A0000}"/>
    <cellStyle name="Normal 2 12 3 6 4 3" xfId="25330" xr:uid="{00000000-0005-0000-0000-0000F25A0000}"/>
    <cellStyle name="Normal 2 12 3 6 5" xfId="25331" xr:uid="{00000000-0005-0000-0000-0000F35A0000}"/>
    <cellStyle name="Normal 2 12 3 6 5 2" xfId="25332" xr:uid="{00000000-0005-0000-0000-0000F45A0000}"/>
    <cellStyle name="Normal 2 12 3 6 6" xfId="25333" xr:uid="{00000000-0005-0000-0000-0000F55A0000}"/>
    <cellStyle name="Normal 2 12 3 7" xfId="25334" xr:uid="{00000000-0005-0000-0000-0000F65A0000}"/>
    <cellStyle name="Normal 2 12 3 7 2" xfId="25335" xr:uid="{00000000-0005-0000-0000-0000F75A0000}"/>
    <cellStyle name="Normal 2 12 3 7 2 2" xfId="25336" xr:uid="{00000000-0005-0000-0000-0000F85A0000}"/>
    <cellStyle name="Normal 2 12 3 7 2 2 2" xfId="25337" xr:uid="{00000000-0005-0000-0000-0000F95A0000}"/>
    <cellStyle name="Normal 2 12 3 7 2 3" xfId="25338" xr:uid="{00000000-0005-0000-0000-0000FA5A0000}"/>
    <cellStyle name="Normal 2 12 3 7 3" xfId="25339" xr:uid="{00000000-0005-0000-0000-0000FB5A0000}"/>
    <cellStyle name="Normal 2 12 3 7 3 2" xfId="25340" xr:uid="{00000000-0005-0000-0000-0000FC5A0000}"/>
    <cellStyle name="Normal 2 12 3 7 3 2 2" xfId="25341" xr:uid="{00000000-0005-0000-0000-0000FD5A0000}"/>
    <cellStyle name="Normal 2 12 3 7 3 3" xfId="25342" xr:uid="{00000000-0005-0000-0000-0000FE5A0000}"/>
    <cellStyle name="Normal 2 12 3 7 4" xfId="25343" xr:uid="{00000000-0005-0000-0000-0000FF5A0000}"/>
    <cellStyle name="Normal 2 12 3 7 4 2" xfId="25344" xr:uid="{00000000-0005-0000-0000-0000005B0000}"/>
    <cellStyle name="Normal 2 12 3 7 4 2 2" xfId="25345" xr:uid="{00000000-0005-0000-0000-0000015B0000}"/>
    <cellStyle name="Normal 2 12 3 7 4 3" xfId="25346" xr:uid="{00000000-0005-0000-0000-0000025B0000}"/>
    <cellStyle name="Normal 2 12 3 7 5" xfId="25347" xr:uid="{00000000-0005-0000-0000-0000035B0000}"/>
    <cellStyle name="Normal 2 12 3 7 5 2" xfId="25348" xr:uid="{00000000-0005-0000-0000-0000045B0000}"/>
    <cellStyle name="Normal 2 12 3 7 6" xfId="25349" xr:uid="{00000000-0005-0000-0000-0000055B0000}"/>
    <cellStyle name="Normal 2 12 3 8" xfId="25350" xr:uid="{00000000-0005-0000-0000-0000065B0000}"/>
    <cellStyle name="Normal 2 12 3 8 2" xfId="25351" xr:uid="{00000000-0005-0000-0000-0000075B0000}"/>
    <cellStyle name="Normal 2 12 3 8 2 2" xfId="25352" xr:uid="{00000000-0005-0000-0000-0000085B0000}"/>
    <cellStyle name="Normal 2 12 3 8 3" xfId="25353" xr:uid="{00000000-0005-0000-0000-0000095B0000}"/>
    <cellStyle name="Normal 2 12 3 9" xfId="25354" xr:uid="{00000000-0005-0000-0000-00000A5B0000}"/>
    <cellStyle name="Normal 2 12 3 9 2" xfId="25355" xr:uid="{00000000-0005-0000-0000-00000B5B0000}"/>
    <cellStyle name="Normal 2 12 3 9 2 2" xfId="25356" xr:uid="{00000000-0005-0000-0000-00000C5B0000}"/>
    <cellStyle name="Normal 2 12 3 9 3" xfId="25357" xr:uid="{00000000-0005-0000-0000-00000D5B0000}"/>
    <cellStyle name="Normal 2 12 4" xfId="1080" xr:uid="{00000000-0005-0000-0000-00000E5B0000}"/>
    <cellStyle name="Normal 2 12 4 10" xfId="25358" xr:uid="{00000000-0005-0000-0000-00000F5B0000}"/>
    <cellStyle name="Normal 2 12 4 10 2" xfId="25359" xr:uid="{00000000-0005-0000-0000-0000105B0000}"/>
    <cellStyle name="Normal 2 12 4 11" xfId="25360" xr:uid="{00000000-0005-0000-0000-0000115B0000}"/>
    <cellStyle name="Normal 2 12 4 12" xfId="25361" xr:uid="{00000000-0005-0000-0000-0000125B0000}"/>
    <cellStyle name="Normal 2 12 4 2" xfId="1081" xr:uid="{00000000-0005-0000-0000-0000135B0000}"/>
    <cellStyle name="Normal 2 12 4 2 2" xfId="25362" xr:uid="{00000000-0005-0000-0000-0000145B0000}"/>
    <cellStyle name="Normal 2 12 4 2 2 2" xfId="25363" xr:uid="{00000000-0005-0000-0000-0000155B0000}"/>
    <cellStyle name="Normal 2 12 4 2 2 2 2" xfId="25364" xr:uid="{00000000-0005-0000-0000-0000165B0000}"/>
    <cellStyle name="Normal 2 12 4 2 2 3" xfId="25365" xr:uid="{00000000-0005-0000-0000-0000175B0000}"/>
    <cellStyle name="Normal 2 12 4 2 3" xfId="25366" xr:uid="{00000000-0005-0000-0000-0000185B0000}"/>
    <cellStyle name="Normal 2 12 4 2 3 2" xfId="25367" xr:uid="{00000000-0005-0000-0000-0000195B0000}"/>
    <cellStyle name="Normal 2 12 4 2 3 2 2" xfId="25368" xr:uid="{00000000-0005-0000-0000-00001A5B0000}"/>
    <cellStyle name="Normal 2 12 4 2 3 3" xfId="25369" xr:uid="{00000000-0005-0000-0000-00001B5B0000}"/>
    <cellStyle name="Normal 2 12 4 2 4" xfId="25370" xr:uid="{00000000-0005-0000-0000-00001C5B0000}"/>
    <cellStyle name="Normal 2 12 4 2 4 2" xfId="25371" xr:uid="{00000000-0005-0000-0000-00001D5B0000}"/>
    <cellStyle name="Normal 2 12 4 2 4 2 2" xfId="25372" xr:uid="{00000000-0005-0000-0000-00001E5B0000}"/>
    <cellStyle name="Normal 2 12 4 2 4 3" xfId="25373" xr:uid="{00000000-0005-0000-0000-00001F5B0000}"/>
    <cellStyle name="Normal 2 12 4 2 5" xfId="25374" xr:uid="{00000000-0005-0000-0000-0000205B0000}"/>
    <cellStyle name="Normal 2 12 4 2 5 2" xfId="25375" xr:uid="{00000000-0005-0000-0000-0000215B0000}"/>
    <cellStyle name="Normal 2 12 4 2 6" xfId="25376" xr:uid="{00000000-0005-0000-0000-0000225B0000}"/>
    <cellStyle name="Normal 2 12 4 2 6 2" xfId="25377" xr:uid="{00000000-0005-0000-0000-0000235B0000}"/>
    <cellStyle name="Normal 2 12 4 2 7" xfId="25378" xr:uid="{00000000-0005-0000-0000-0000245B0000}"/>
    <cellStyle name="Normal 2 12 4 3" xfId="25379" xr:uid="{00000000-0005-0000-0000-0000255B0000}"/>
    <cellStyle name="Normal 2 12 4 3 2" xfId="25380" xr:uid="{00000000-0005-0000-0000-0000265B0000}"/>
    <cellStyle name="Normal 2 12 4 3 2 2" xfId="25381" xr:uid="{00000000-0005-0000-0000-0000275B0000}"/>
    <cellStyle name="Normal 2 12 4 3 2 2 2" xfId="25382" xr:uid="{00000000-0005-0000-0000-0000285B0000}"/>
    <cellStyle name="Normal 2 12 4 3 2 3" xfId="25383" xr:uid="{00000000-0005-0000-0000-0000295B0000}"/>
    <cellStyle name="Normal 2 12 4 3 3" xfId="25384" xr:uid="{00000000-0005-0000-0000-00002A5B0000}"/>
    <cellStyle name="Normal 2 12 4 3 3 2" xfId="25385" xr:uid="{00000000-0005-0000-0000-00002B5B0000}"/>
    <cellStyle name="Normal 2 12 4 3 3 2 2" xfId="25386" xr:uid="{00000000-0005-0000-0000-00002C5B0000}"/>
    <cellStyle name="Normal 2 12 4 3 3 3" xfId="25387" xr:uid="{00000000-0005-0000-0000-00002D5B0000}"/>
    <cellStyle name="Normal 2 12 4 3 4" xfId="25388" xr:uid="{00000000-0005-0000-0000-00002E5B0000}"/>
    <cellStyle name="Normal 2 12 4 3 4 2" xfId="25389" xr:uid="{00000000-0005-0000-0000-00002F5B0000}"/>
    <cellStyle name="Normal 2 12 4 3 4 2 2" xfId="25390" xr:uid="{00000000-0005-0000-0000-0000305B0000}"/>
    <cellStyle name="Normal 2 12 4 3 4 3" xfId="25391" xr:uid="{00000000-0005-0000-0000-0000315B0000}"/>
    <cellStyle name="Normal 2 12 4 3 5" xfId="25392" xr:uid="{00000000-0005-0000-0000-0000325B0000}"/>
    <cellStyle name="Normal 2 12 4 3 5 2" xfId="25393" xr:uid="{00000000-0005-0000-0000-0000335B0000}"/>
    <cellStyle name="Normal 2 12 4 3 6" xfId="25394" xr:uid="{00000000-0005-0000-0000-0000345B0000}"/>
    <cellStyle name="Normal 2 12 4 4" xfId="25395" xr:uid="{00000000-0005-0000-0000-0000355B0000}"/>
    <cellStyle name="Normal 2 12 4 4 2" xfId="25396" xr:uid="{00000000-0005-0000-0000-0000365B0000}"/>
    <cellStyle name="Normal 2 12 4 4 2 2" xfId="25397" xr:uid="{00000000-0005-0000-0000-0000375B0000}"/>
    <cellStyle name="Normal 2 12 4 4 3" xfId="25398" xr:uid="{00000000-0005-0000-0000-0000385B0000}"/>
    <cellStyle name="Normal 2 12 4 5" xfId="25399" xr:uid="{00000000-0005-0000-0000-0000395B0000}"/>
    <cellStyle name="Normal 2 12 4 5 2" xfId="25400" xr:uid="{00000000-0005-0000-0000-00003A5B0000}"/>
    <cellStyle name="Normal 2 12 4 5 2 2" xfId="25401" xr:uid="{00000000-0005-0000-0000-00003B5B0000}"/>
    <cellStyle name="Normal 2 12 4 5 3" xfId="25402" xr:uid="{00000000-0005-0000-0000-00003C5B0000}"/>
    <cellStyle name="Normal 2 12 4 6" xfId="25403" xr:uid="{00000000-0005-0000-0000-00003D5B0000}"/>
    <cellStyle name="Normal 2 12 4 6 2" xfId="25404" xr:uid="{00000000-0005-0000-0000-00003E5B0000}"/>
    <cellStyle name="Normal 2 12 4 6 2 2" xfId="25405" xr:uid="{00000000-0005-0000-0000-00003F5B0000}"/>
    <cellStyle name="Normal 2 12 4 6 3" xfId="25406" xr:uid="{00000000-0005-0000-0000-0000405B0000}"/>
    <cellStyle name="Normal 2 12 4 7" xfId="25407" xr:uid="{00000000-0005-0000-0000-0000415B0000}"/>
    <cellStyle name="Normal 2 12 4 7 2" xfId="25408" xr:uid="{00000000-0005-0000-0000-0000425B0000}"/>
    <cellStyle name="Normal 2 12 4 8" xfId="25409" xr:uid="{00000000-0005-0000-0000-0000435B0000}"/>
    <cellStyle name="Normal 2 12 4 8 2" xfId="25410" xr:uid="{00000000-0005-0000-0000-0000445B0000}"/>
    <cellStyle name="Normal 2 12 4 9" xfId="25411" xr:uid="{00000000-0005-0000-0000-0000455B0000}"/>
    <cellStyle name="Normal 2 12 4 9 2" xfId="25412" xr:uid="{00000000-0005-0000-0000-0000465B0000}"/>
    <cellStyle name="Normal 2 12 5" xfId="1082" xr:uid="{00000000-0005-0000-0000-0000475B0000}"/>
    <cellStyle name="Normal 2 12 5 10" xfId="25413" xr:uid="{00000000-0005-0000-0000-0000485B0000}"/>
    <cellStyle name="Normal 2 12 5 2" xfId="1083" xr:uid="{00000000-0005-0000-0000-0000495B0000}"/>
    <cellStyle name="Normal 2 12 5 2 2" xfId="25414" xr:uid="{00000000-0005-0000-0000-00004A5B0000}"/>
    <cellStyle name="Normal 2 12 5 2 2 2" xfId="25415" xr:uid="{00000000-0005-0000-0000-00004B5B0000}"/>
    <cellStyle name="Normal 2 12 5 2 2 2 2" xfId="25416" xr:uid="{00000000-0005-0000-0000-00004C5B0000}"/>
    <cellStyle name="Normal 2 12 5 2 2 3" xfId="25417" xr:uid="{00000000-0005-0000-0000-00004D5B0000}"/>
    <cellStyle name="Normal 2 12 5 2 3" xfId="25418" xr:uid="{00000000-0005-0000-0000-00004E5B0000}"/>
    <cellStyle name="Normal 2 12 5 2 3 2" xfId="25419" xr:uid="{00000000-0005-0000-0000-00004F5B0000}"/>
    <cellStyle name="Normal 2 12 5 2 3 2 2" xfId="25420" xr:uid="{00000000-0005-0000-0000-0000505B0000}"/>
    <cellStyle name="Normal 2 12 5 2 3 3" xfId="25421" xr:uid="{00000000-0005-0000-0000-0000515B0000}"/>
    <cellStyle name="Normal 2 12 5 2 4" xfId="25422" xr:uid="{00000000-0005-0000-0000-0000525B0000}"/>
    <cellStyle name="Normal 2 12 5 2 4 2" xfId="25423" xr:uid="{00000000-0005-0000-0000-0000535B0000}"/>
    <cellStyle name="Normal 2 12 5 2 4 2 2" xfId="25424" xr:uid="{00000000-0005-0000-0000-0000545B0000}"/>
    <cellStyle name="Normal 2 12 5 2 4 3" xfId="25425" xr:uid="{00000000-0005-0000-0000-0000555B0000}"/>
    <cellStyle name="Normal 2 12 5 2 5" xfId="25426" xr:uid="{00000000-0005-0000-0000-0000565B0000}"/>
    <cellStyle name="Normal 2 12 5 2 5 2" xfId="25427" xr:uid="{00000000-0005-0000-0000-0000575B0000}"/>
    <cellStyle name="Normal 2 12 5 2 6" xfId="25428" xr:uid="{00000000-0005-0000-0000-0000585B0000}"/>
    <cellStyle name="Normal 2 12 5 2 6 2" xfId="25429" xr:uid="{00000000-0005-0000-0000-0000595B0000}"/>
    <cellStyle name="Normal 2 12 5 2 7" xfId="25430" xr:uid="{00000000-0005-0000-0000-00005A5B0000}"/>
    <cellStyle name="Normal 2 12 5 3" xfId="25431" xr:uid="{00000000-0005-0000-0000-00005B5B0000}"/>
    <cellStyle name="Normal 2 12 5 3 2" xfId="25432" xr:uid="{00000000-0005-0000-0000-00005C5B0000}"/>
    <cellStyle name="Normal 2 12 5 3 2 2" xfId="25433" xr:uid="{00000000-0005-0000-0000-00005D5B0000}"/>
    <cellStyle name="Normal 2 12 5 3 2 2 2" xfId="25434" xr:uid="{00000000-0005-0000-0000-00005E5B0000}"/>
    <cellStyle name="Normal 2 12 5 3 2 3" xfId="25435" xr:uid="{00000000-0005-0000-0000-00005F5B0000}"/>
    <cellStyle name="Normal 2 12 5 3 3" xfId="25436" xr:uid="{00000000-0005-0000-0000-0000605B0000}"/>
    <cellStyle name="Normal 2 12 5 3 3 2" xfId="25437" xr:uid="{00000000-0005-0000-0000-0000615B0000}"/>
    <cellStyle name="Normal 2 12 5 3 3 2 2" xfId="25438" xr:uid="{00000000-0005-0000-0000-0000625B0000}"/>
    <cellStyle name="Normal 2 12 5 3 3 3" xfId="25439" xr:uid="{00000000-0005-0000-0000-0000635B0000}"/>
    <cellStyle name="Normal 2 12 5 3 4" xfId="25440" xr:uid="{00000000-0005-0000-0000-0000645B0000}"/>
    <cellStyle name="Normal 2 12 5 3 4 2" xfId="25441" xr:uid="{00000000-0005-0000-0000-0000655B0000}"/>
    <cellStyle name="Normal 2 12 5 3 4 2 2" xfId="25442" xr:uid="{00000000-0005-0000-0000-0000665B0000}"/>
    <cellStyle name="Normal 2 12 5 3 4 3" xfId="25443" xr:uid="{00000000-0005-0000-0000-0000675B0000}"/>
    <cellStyle name="Normal 2 12 5 3 5" xfId="25444" xr:uid="{00000000-0005-0000-0000-0000685B0000}"/>
    <cellStyle name="Normal 2 12 5 3 5 2" xfId="25445" xr:uid="{00000000-0005-0000-0000-0000695B0000}"/>
    <cellStyle name="Normal 2 12 5 3 6" xfId="25446" xr:uid="{00000000-0005-0000-0000-00006A5B0000}"/>
    <cellStyle name="Normal 2 12 5 4" xfId="25447" xr:uid="{00000000-0005-0000-0000-00006B5B0000}"/>
    <cellStyle name="Normal 2 12 5 4 2" xfId="25448" xr:uid="{00000000-0005-0000-0000-00006C5B0000}"/>
    <cellStyle name="Normal 2 12 5 4 2 2" xfId="25449" xr:uid="{00000000-0005-0000-0000-00006D5B0000}"/>
    <cellStyle name="Normal 2 12 5 4 3" xfId="25450" xr:uid="{00000000-0005-0000-0000-00006E5B0000}"/>
    <cellStyle name="Normal 2 12 5 5" xfId="25451" xr:uid="{00000000-0005-0000-0000-00006F5B0000}"/>
    <cellStyle name="Normal 2 12 5 5 2" xfId="25452" xr:uid="{00000000-0005-0000-0000-0000705B0000}"/>
    <cellStyle name="Normal 2 12 5 5 2 2" xfId="25453" xr:uid="{00000000-0005-0000-0000-0000715B0000}"/>
    <cellStyle name="Normal 2 12 5 5 3" xfId="25454" xr:uid="{00000000-0005-0000-0000-0000725B0000}"/>
    <cellStyle name="Normal 2 12 5 6" xfId="25455" xr:uid="{00000000-0005-0000-0000-0000735B0000}"/>
    <cellStyle name="Normal 2 12 5 6 2" xfId="25456" xr:uid="{00000000-0005-0000-0000-0000745B0000}"/>
    <cellStyle name="Normal 2 12 5 6 2 2" xfId="25457" xr:uid="{00000000-0005-0000-0000-0000755B0000}"/>
    <cellStyle name="Normal 2 12 5 6 3" xfId="25458" xr:uid="{00000000-0005-0000-0000-0000765B0000}"/>
    <cellStyle name="Normal 2 12 5 7" xfId="25459" xr:uid="{00000000-0005-0000-0000-0000775B0000}"/>
    <cellStyle name="Normal 2 12 5 7 2" xfId="25460" xr:uid="{00000000-0005-0000-0000-0000785B0000}"/>
    <cellStyle name="Normal 2 12 5 8" xfId="25461" xr:uid="{00000000-0005-0000-0000-0000795B0000}"/>
    <cellStyle name="Normal 2 12 5 8 2" xfId="25462" xr:uid="{00000000-0005-0000-0000-00007A5B0000}"/>
    <cellStyle name="Normal 2 12 5 9" xfId="25463" xr:uid="{00000000-0005-0000-0000-00007B5B0000}"/>
    <cellStyle name="Normal 2 12 6" xfId="1084" xr:uid="{00000000-0005-0000-0000-00007C5B0000}"/>
    <cellStyle name="Normal 2 12 6 2" xfId="25464" xr:uid="{00000000-0005-0000-0000-00007D5B0000}"/>
    <cellStyle name="Normal 2 12 7" xfId="25465" xr:uid="{00000000-0005-0000-0000-00007E5B0000}"/>
    <cellStyle name="Normal 2 12 7 2" xfId="25466" xr:uid="{00000000-0005-0000-0000-00007F5B0000}"/>
    <cellStyle name="Normal 2 12 8" xfId="25467" xr:uid="{00000000-0005-0000-0000-0000805B0000}"/>
    <cellStyle name="Normal 2 12 9" xfId="25468" xr:uid="{00000000-0005-0000-0000-0000815B0000}"/>
    <cellStyle name="Normal 2 12 9 2" xfId="25469" xr:uid="{00000000-0005-0000-0000-0000825B0000}"/>
    <cellStyle name="Normal 2 13" xfId="1085" xr:uid="{00000000-0005-0000-0000-0000835B0000}"/>
    <cellStyle name="Normal 2 13 2" xfId="1086" xr:uid="{00000000-0005-0000-0000-0000845B0000}"/>
    <cellStyle name="Normal 2 13 2 10" xfId="25470" xr:uid="{00000000-0005-0000-0000-0000855B0000}"/>
    <cellStyle name="Normal 2 13 2 10 2" xfId="25471" xr:uid="{00000000-0005-0000-0000-0000865B0000}"/>
    <cellStyle name="Normal 2 13 2 10 2 2" xfId="25472" xr:uid="{00000000-0005-0000-0000-0000875B0000}"/>
    <cellStyle name="Normal 2 13 2 10 3" xfId="25473" xr:uid="{00000000-0005-0000-0000-0000885B0000}"/>
    <cellStyle name="Normal 2 13 2 11" xfId="25474" xr:uid="{00000000-0005-0000-0000-0000895B0000}"/>
    <cellStyle name="Normal 2 13 2 11 2" xfId="25475" xr:uid="{00000000-0005-0000-0000-00008A5B0000}"/>
    <cellStyle name="Normal 2 13 2 12" xfId="25476" xr:uid="{00000000-0005-0000-0000-00008B5B0000}"/>
    <cellStyle name="Normal 2 13 2 12 2" xfId="25477" xr:uid="{00000000-0005-0000-0000-00008C5B0000}"/>
    <cellStyle name="Normal 2 13 2 13" xfId="25478" xr:uid="{00000000-0005-0000-0000-00008D5B0000}"/>
    <cellStyle name="Normal 2 13 2 14" xfId="25479" xr:uid="{00000000-0005-0000-0000-00008E5B0000}"/>
    <cellStyle name="Normal 2 13 2 2" xfId="1087" xr:uid="{00000000-0005-0000-0000-00008F5B0000}"/>
    <cellStyle name="Normal 2 13 2 2 2" xfId="25480" xr:uid="{00000000-0005-0000-0000-0000905B0000}"/>
    <cellStyle name="Normal 2 13 2 2 2 2" xfId="25481" xr:uid="{00000000-0005-0000-0000-0000915B0000}"/>
    <cellStyle name="Normal 2 13 2 2 2 2 2" xfId="25482" xr:uid="{00000000-0005-0000-0000-0000925B0000}"/>
    <cellStyle name="Normal 2 13 2 2 2 2 2 2" xfId="25483" xr:uid="{00000000-0005-0000-0000-0000935B0000}"/>
    <cellStyle name="Normal 2 13 2 2 2 2 3" xfId="25484" xr:uid="{00000000-0005-0000-0000-0000945B0000}"/>
    <cellStyle name="Normal 2 13 2 2 2 3" xfId="25485" xr:uid="{00000000-0005-0000-0000-0000955B0000}"/>
    <cellStyle name="Normal 2 13 2 2 2 3 2" xfId="25486" xr:uid="{00000000-0005-0000-0000-0000965B0000}"/>
    <cellStyle name="Normal 2 13 2 2 2 3 2 2" xfId="25487" xr:uid="{00000000-0005-0000-0000-0000975B0000}"/>
    <cellStyle name="Normal 2 13 2 2 2 3 3" xfId="25488" xr:uid="{00000000-0005-0000-0000-0000985B0000}"/>
    <cellStyle name="Normal 2 13 2 2 2 4" xfId="25489" xr:uid="{00000000-0005-0000-0000-0000995B0000}"/>
    <cellStyle name="Normal 2 13 2 2 2 4 2" xfId="25490" xr:uid="{00000000-0005-0000-0000-00009A5B0000}"/>
    <cellStyle name="Normal 2 13 2 2 2 4 2 2" xfId="25491" xr:uid="{00000000-0005-0000-0000-00009B5B0000}"/>
    <cellStyle name="Normal 2 13 2 2 2 4 3" xfId="25492" xr:uid="{00000000-0005-0000-0000-00009C5B0000}"/>
    <cellStyle name="Normal 2 13 2 2 2 5" xfId="25493" xr:uid="{00000000-0005-0000-0000-00009D5B0000}"/>
    <cellStyle name="Normal 2 13 2 2 2 5 2" xfId="25494" xr:uid="{00000000-0005-0000-0000-00009E5B0000}"/>
    <cellStyle name="Normal 2 13 2 2 2 6" xfId="25495" xr:uid="{00000000-0005-0000-0000-00009F5B0000}"/>
    <cellStyle name="Normal 2 13 2 2 2 6 2" xfId="25496" xr:uid="{00000000-0005-0000-0000-0000A05B0000}"/>
    <cellStyle name="Normal 2 13 2 2 2 7" xfId="25497" xr:uid="{00000000-0005-0000-0000-0000A15B0000}"/>
    <cellStyle name="Normal 2 13 2 2 3" xfId="25498" xr:uid="{00000000-0005-0000-0000-0000A25B0000}"/>
    <cellStyle name="Normal 2 13 2 2 3 2" xfId="25499" xr:uid="{00000000-0005-0000-0000-0000A35B0000}"/>
    <cellStyle name="Normal 2 13 2 2 3 2 2" xfId="25500" xr:uid="{00000000-0005-0000-0000-0000A45B0000}"/>
    <cellStyle name="Normal 2 13 2 2 3 2 2 2" xfId="25501" xr:uid="{00000000-0005-0000-0000-0000A55B0000}"/>
    <cellStyle name="Normal 2 13 2 2 3 2 3" xfId="25502" xr:uid="{00000000-0005-0000-0000-0000A65B0000}"/>
    <cellStyle name="Normal 2 13 2 2 3 3" xfId="25503" xr:uid="{00000000-0005-0000-0000-0000A75B0000}"/>
    <cellStyle name="Normal 2 13 2 2 3 3 2" xfId="25504" xr:uid="{00000000-0005-0000-0000-0000A85B0000}"/>
    <cellStyle name="Normal 2 13 2 2 3 3 2 2" xfId="25505" xr:uid="{00000000-0005-0000-0000-0000A95B0000}"/>
    <cellStyle name="Normal 2 13 2 2 3 3 3" xfId="25506" xr:uid="{00000000-0005-0000-0000-0000AA5B0000}"/>
    <cellStyle name="Normal 2 13 2 2 3 4" xfId="25507" xr:uid="{00000000-0005-0000-0000-0000AB5B0000}"/>
    <cellStyle name="Normal 2 13 2 2 3 4 2" xfId="25508" xr:uid="{00000000-0005-0000-0000-0000AC5B0000}"/>
    <cellStyle name="Normal 2 13 2 2 3 4 2 2" xfId="25509" xr:uid="{00000000-0005-0000-0000-0000AD5B0000}"/>
    <cellStyle name="Normal 2 13 2 2 3 4 3" xfId="25510" xr:uid="{00000000-0005-0000-0000-0000AE5B0000}"/>
    <cellStyle name="Normal 2 13 2 2 3 5" xfId="25511" xr:uid="{00000000-0005-0000-0000-0000AF5B0000}"/>
    <cellStyle name="Normal 2 13 2 2 3 5 2" xfId="25512" xr:uid="{00000000-0005-0000-0000-0000B05B0000}"/>
    <cellStyle name="Normal 2 13 2 2 3 6" xfId="25513" xr:uid="{00000000-0005-0000-0000-0000B15B0000}"/>
    <cellStyle name="Normal 2 13 2 2 4" xfId="25514" xr:uid="{00000000-0005-0000-0000-0000B25B0000}"/>
    <cellStyle name="Normal 2 13 2 2 4 2" xfId="25515" xr:uid="{00000000-0005-0000-0000-0000B35B0000}"/>
    <cellStyle name="Normal 2 13 2 2 4 2 2" xfId="25516" xr:uid="{00000000-0005-0000-0000-0000B45B0000}"/>
    <cellStyle name="Normal 2 13 2 2 4 3" xfId="25517" xr:uid="{00000000-0005-0000-0000-0000B55B0000}"/>
    <cellStyle name="Normal 2 13 2 2 5" xfId="25518" xr:uid="{00000000-0005-0000-0000-0000B65B0000}"/>
    <cellStyle name="Normal 2 13 2 2 5 2" xfId="25519" xr:uid="{00000000-0005-0000-0000-0000B75B0000}"/>
    <cellStyle name="Normal 2 13 2 2 5 2 2" xfId="25520" xr:uid="{00000000-0005-0000-0000-0000B85B0000}"/>
    <cellStyle name="Normal 2 13 2 2 5 3" xfId="25521" xr:uid="{00000000-0005-0000-0000-0000B95B0000}"/>
    <cellStyle name="Normal 2 13 2 2 6" xfId="25522" xr:uid="{00000000-0005-0000-0000-0000BA5B0000}"/>
    <cellStyle name="Normal 2 13 2 2 6 2" xfId="25523" xr:uid="{00000000-0005-0000-0000-0000BB5B0000}"/>
    <cellStyle name="Normal 2 13 2 2 6 2 2" xfId="25524" xr:uid="{00000000-0005-0000-0000-0000BC5B0000}"/>
    <cellStyle name="Normal 2 13 2 2 6 3" xfId="25525" xr:uid="{00000000-0005-0000-0000-0000BD5B0000}"/>
    <cellStyle name="Normal 2 13 2 2 7" xfId="25526" xr:uid="{00000000-0005-0000-0000-0000BE5B0000}"/>
    <cellStyle name="Normal 2 13 2 2 7 2" xfId="25527" xr:uid="{00000000-0005-0000-0000-0000BF5B0000}"/>
    <cellStyle name="Normal 2 13 2 2 8" xfId="25528" xr:uid="{00000000-0005-0000-0000-0000C05B0000}"/>
    <cellStyle name="Normal 2 13 2 2 8 2" xfId="25529" xr:uid="{00000000-0005-0000-0000-0000C15B0000}"/>
    <cellStyle name="Normal 2 13 2 2 9" xfId="25530" xr:uid="{00000000-0005-0000-0000-0000C25B0000}"/>
    <cellStyle name="Normal 2 13 2 3" xfId="25531" xr:uid="{00000000-0005-0000-0000-0000C35B0000}"/>
    <cellStyle name="Normal 2 13 2 3 2" xfId="25532" xr:uid="{00000000-0005-0000-0000-0000C45B0000}"/>
    <cellStyle name="Normal 2 13 2 3 2 2" xfId="25533" xr:uid="{00000000-0005-0000-0000-0000C55B0000}"/>
    <cellStyle name="Normal 2 13 2 3 2 2 2" xfId="25534" xr:uid="{00000000-0005-0000-0000-0000C65B0000}"/>
    <cellStyle name="Normal 2 13 2 3 2 3" xfId="25535" xr:uid="{00000000-0005-0000-0000-0000C75B0000}"/>
    <cellStyle name="Normal 2 13 2 3 3" xfId="25536" xr:uid="{00000000-0005-0000-0000-0000C85B0000}"/>
    <cellStyle name="Normal 2 13 2 3 3 2" xfId="25537" xr:uid="{00000000-0005-0000-0000-0000C95B0000}"/>
    <cellStyle name="Normal 2 13 2 3 3 2 2" xfId="25538" xr:uid="{00000000-0005-0000-0000-0000CA5B0000}"/>
    <cellStyle name="Normal 2 13 2 3 3 3" xfId="25539" xr:uid="{00000000-0005-0000-0000-0000CB5B0000}"/>
    <cellStyle name="Normal 2 13 2 3 4" xfId="25540" xr:uid="{00000000-0005-0000-0000-0000CC5B0000}"/>
    <cellStyle name="Normal 2 13 2 3 4 2" xfId="25541" xr:uid="{00000000-0005-0000-0000-0000CD5B0000}"/>
    <cellStyle name="Normal 2 13 2 3 4 2 2" xfId="25542" xr:uid="{00000000-0005-0000-0000-0000CE5B0000}"/>
    <cellStyle name="Normal 2 13 2 3 4 3" xfId="25543" xr:uid="{00000000-0005-0000-0000-0000CF5B0000}"/>
    <cellStyle name="Normal 2 13 2 3 5" xfId="25544" xr:uid="{00000000-0005-0000-0000-0000D05B0000}"/>
    <cellStyle name="Normal 2 13 2 3 5 2" xfId="25545" xr:uid="{00000000-0005-0000-0000-0000D15B0000}"/>
    <cellStyle name="Normal 2 13 2 3 6" xfId="25546" xr:uid="{00000000-0005-0000-0000-0000D25B0000}"/>
    <cellStyle name="Normal 2 13 2 3 6 2" xfId="25547" xr:uid="{00000000-0005-0000-0000-0000D35B0000}"/>
    <cellStyle name="Normal 2 13 2 3 7" xfId="25548" xr:uid="{00000000-0005-0000-0000-0000D45B0000}"/>
    <cellStyle name="Normal 2 13 2 4" xfId="25549" xr:uid="{00000000-0005-0000-0000-0000D55B0000}"/>
    <cellStyle name="Normal 2 13 2 4 2" xfId="25550" xr:uid="{00000000-0005-0000-0000-0000D65B0000}"/>
    <cellStyle name="Normal 2 13 2 4 2 2" xfId="25551" xr:uid="{00000000-0005-0000-0000-0000D75B0000}"/>
    <cellStyle name="Normal 2 13 2 4 2 2 2" xfId="25552" xr:uid="{00000000-0005-0000-0000-0000D85B0000}"/>
    <cellStyle name="Normal 2 13 2 4 2 3" xfId="25553" xr:uid="{00000000-0005-0000-0000-0000D95B0000}"/>
    <cellStyle name="Normal 2 13 2 4 3" xfId="25554" xr:uid="{00000000-0005-0000-0000-0000DA5B0000}"/>
    <cellStyle name="Normal 2 13 2 4 3 2" xfId="25555" xr:uid="{00000000-0005-0000-0000-0000DB5B0000}"/>
    <cellStyle name="Normal 2 13 2 4 3 2 2" xfId="25556" xr:uid="{00000000-0005-0000-0000-0000DC5B0000}"/>
    <cellStyle name="Normal 2 13 2 4 3 3" xfId="25557" xr:uid="{00000000-0005-0000-0000-0000DD5B0000}"/>
    <cellStyle name="Normal 2 13 2 4 4" xfId="25558" xr:uid="{00000000-0005-0000-0000-0000DE5B0000}"/>
    <cellStyle name="Normal 2 13 2 4 4 2" xfId="25559" xr:uid="{00000000-0005-0000-0000-0000DF5B0000}"/>
    <cellStyle name="Normal 2 13 2 4 4 2 2" xfId="25560" xr:uid="{00000000-0005-0000-0000-0000E05B0000}"/>
    <cellStyle name="Normal 2 13 2 4 4 3" xfId="25561" xr:uid="{00000000-0005-0000-0000-0000E15B0000}"/>
    <cellStyle name="Normal 2 13 2 4 5" xfId="25562" xr:uid="{00000000-0005-0000-0000-0000E25B0000}"/>
    <cellStyle name="Normal 2 13 2 4 5 2" xfId="25563" xr:uid="{00000000-0005-0000-0000-0000E35B0000}"/>
    <cellStyle name="Normal 2 13 2 4 6" xfId="25564" xr:uid="{00000000-0005-0000-0000-0000E45B0000}"/>
    <cellStyle name="Normal 2 13 2 5" xfId="25565" xr:uid="{00000000-0005-0000-0000-0000E55B0000}"/>
    <cellStyle name="Normal 2 13 2 5 2" xfId="25566" xr:uid="{00000000-0005-0000-0000-0000E65B0000}"/>
    <cellStyle name="Normal 2 13 2 5 2 2" xfId="25567" xr:uid="{00000000-0005-0000-0000-0000E75B0000}"/>
    <cellStyle name="Normal 2 13 2 5 2 2 2" xfId="25568" xr:uid="{00000000-0005-0000-0000-0000E85B0000}"/>
    <cellStyle name="Normal 2 13 2 5 2 3" xfId="25569" xr:uid="{00000000-0005-0000-0000-0000E95B0000}"/>
    <cellStyle name="Normal 2 13 2 5 3" xfId="25570" xr:uid="{00000000-0005-0000-0000-0000EA5B0000}"/>
    <cellStyle name="Normal 2 13 2 5 3 2" xfId="25571" xr:uid="{00000000-0005-0000-0000-0000EB5B0000}"/>
    <cellStyle name="Normal 2 13 2 5 3 2 2" xfId="25572" xr:uid="{00000000-0005-0000-0000-0000EC5B0000}"/>
    <cellStyle name="Normal 2 13 2 5 3 3" xfId="25573" xr:uid="{00000000-0005-0000-0000-0000ED5B0000}"/>
    <cellStyle name="Normal 2 13 2 5 4" xfId="25574" xr:uid="{00000000-0005-0000-0000-0000EE5B0000}"/>
    <cellStyle name="Normal 2 13 2 5 4 2" xfId="25575" xr:uid="{00000000-0005-0000-0000-0000EF5B0000}"/>
    <cellStyle name="Normal 2 13 2 5 4 2 2" xfId="25576" xr:uid="{00000000-0005-0000-0000-0000F05B0000}"/>
    <cellStyle name="Normal 2 13 2 5 4 3" xfId="25577" xr:uid="{00000000-0005-0000-0000-0000F15B0000}"/>
    <cellStyle name="Normal 2 13 2 5 5" xfId="25578" xr:uid="{00000000-0005-0000-0000-0000F25B0000}"/>
    <cellStyle name="Normal 2 13 2 5 5 2" xfId="25579" xr:uid="{00000000-0005-0000-0000-0000F35B0000}"/>
    <cellStyle name="Normal 2 13 2 5 6" xfId="25580" xr:uid="{00000000-0005-0000-0000-0000F45B0000}"/>
    <cellStyle name="Normal 2 13 2 6" xfId="25581" xr:uid="{00000000-0005-0000-0000-0000F55B0000}"/>
    <cellStyle name="Normal 2 13 2 6 2" xfId="25582" xr:uid="{00000000-0005-0000-0000-0000F65B0000}"/>
    <cellStyle name="Normal 2 13 2 6 2 2" xfId="25583" xr:uid="{00000000-0005-0000-0000-0000F75B0000}"/>
    <cellStyle name="Normal 2 13 2 6 2 2 2" xfId="25584" xr:uid="{00000000-0005-0000-0000-0000F85B0000}"/>
    <cellStyle name="Normal 2 13 2 6 2 3" xfId="25585" xr:uid="{00000000-0005-0000-0000-0000F95B0000}"/>
    <cellStyle name="Normal 2 13 2 6 3" xfId="25586" xr:uid="{00000000-0005-0000-0000-0000FA5B0000}"/>
    <cellStyle name="Normal 2 13 2 6 3 2" xfId="25587" xr:uid="{00000000-0005-0000-0000-0000FB5B0000}"/>
    <cellStyle name="Normal 2 13 2 6 3 2 2" xfId="25588" xr:uid="{00000000-0005-0000-0000-0000FC5B0000}"/>
    <cellStyle name="Normal 2 13 2 6 3 3" xfId="25589" xr:uid="{00000000-0005-0000-0000-0000FD5B0000}"/>
    <cellStyle name="Normal 2 13 2 6 4" xfId="25590" xr:uid="{00000000-0005-0000-0000-0000FE5B0000}"/>
    <cellStyle name="Normal 2 13 2 6 4 2" xfId="25591" xr:uid="{00000000-0005-0000-0000-0000FF5B0000}"/>
    <cellStyle name="Normal 2 13 2 6 4 2 2" xfId="25592" xr:uid="{00000000-0005-0000-0000-0000005C0000}"/>
    <cellStyle name="Normal 2 13 2 6 4 3" xfId="25593" xr:uid="{00000000-0005-0000-0000-0000015C0000}"/>
    <cellStyle name="Normal 2 13 2 6 5" xfId="25594" xr:uid="{00000000-0005-0000-0000-0000025C0000}"/>
    <cellStyle name="Normal 2 13 2 6 5 2" xfId="25595" xr:uid="{00000000-0005-0000-0000-0000035C0000}"/>
    <cellStyle name="Normal 2 13 2 6 6" xfId="25596" xr:uid="{00000000-0005-0000-0000-0000045C0000}"/>
    <cellStyle name="Normal 2 13 2 7" xfId="25597" xr:uid="{00000000-0005-0000-0000-0000055C0000}"/>
    <cellStyle name="Normal 2 13 2 7 2" xfId="25598" xr:uid="{00000000-0005-0000-0000-0000065C0000}"/>
    <cellStyle name="Normal 2 13 2 7 2 2" xfId="25599" xr:uid="{00000000-0005-0000-0000-0000075C0000}"/>
    <cellStyle name="Normal 2 13 2 7 3" xfId="25600" xr:uid="{00000000-0005-0000-0000-0000085C0000}"/>
    <cellStyle name="Normal 2 13 2 8" xfId="25601" xr:uid="{00000000-0005-0000-0000-0000095C0000}"/>
    <cellStyle name="Normal 2 13 2 8 2" xfId="25602" xr:uid="{00000000-0005-0000-0000-00000A5C0000}"/>
    <cellStyle name="Normal 2 13 2 8 2 2" xfId="25603" xr:uid="{00000000-0005-0000-0000-00000B5C0000}"/>
    <cellStyle name="Normal 2 13 2 8 3" xfId="25604" xr:uid="{00000000-0005-0000-0000-00000C5C0000}"/>
    <cellStyle name="Normal 2 13 2 9" xfId="25605" xr:uid="{00000000-0005-0000-0000-00000D5C0000}"/>
    <cellStyle name="Normal 2 13 2 9 2" xfId="25606" xr:uid="{00000000-0005-0000-0000-00000E5C0000}"/>
    <cellStyle name="Normal 2 13 2 9 2 2" xfId="25607" xr:uid="{00000000-0005-0000-0000-00000F5C0000}"/>
    <cellStyle name="Normal 2 13 2 9 3" xfId="25608" xr:uid="{00000000-0005-0000-0000-0000105C0000}"/>
    <cellStyle name="Normal 2 13 3" xfId="1088" xr:uid="{00000000-0005-0000-0000-0000115C0000}"/>
    <cellStyle name="Normal 2 13 3 10" xfId="25609" xr:uid="{00000000-0005-0000-0000-0000125C0000}"/>
    <cellStyle name="Normal 2 13 3 2" xfId="1089" xr:uid="{00000000-0005-0000-0000-0000135C0000}"/>
    <cellStyle name="Normal 2 13 3 2 2" xfId="25610" xr:uid="{00000000-0005-0000-0000-0000145C0000}"/>
    <cellStyle name="Normal 2 13 3 2 2 2" xfId="25611" xr:uid="{00000000-0005-0000-0000-0000155C0000}"/>
    <cellStyle name="Normal 2 13 3 2 2 2 2" xfId="25612" xr:uid="{00000000-0005-0000-0000-0000165C0000}"/>
    <cellStyle name="Normal 2 13 3 2 2 3" xfId="25613" xr:uid="{00000000-0005-0000-0000-0000175C0000}"/>
    <cellStyle name="Normal 2 13 3 2 3" xfId="25614" xr:uid="{00000000-0005-0000-0000-0000185C0000}"/>
    <cellStyle name="Normal 2 13 3 2 3 2" xfId="25615" xr:uid="{00000000-0005-0000-0000-0000195C0000}"/>
    <cellStyle name="Normal 2 13 3 2 3 2 2" xfId="25616" xr:uid="{00000000-0005-0000-0000-00001A5C0000}"/>
    <cellStyle name="Normal 2 13 3 2 3 3" xfId="25617" xr:uid="{00000000-0005-0000-0000-00001B5C0000}"/>
    <cellStyle name="Normal 2 13 3 2 4" xfId="25618" xr:uid="{00000000-0005-0000-0000-00001C5C0000}"/>
    <cellStyle name="Normal 2 13 3 2 4 2" xfId="25619" xr:uid="{00000000-0005-0000-0000-00001D5C0000}"/>
    <cellStyle name="Normal 2 13 3 2 4 2 2" xfId="25620" xr:uid="{00000000-0005-0000-0000-00001E5C0000}"/>
    <cellStyle name="Normal 2 13 3 2 4 3" xfId="25621" xr:uid="{00000000-0005-0000-0000-00001F5C0000}"/>
    <cellStyle name="Normal 2 13 3 2 5" xfId="25622" xr:uid="{00000000-0005-0000-0000-0000205C0000}"/>
    <cellStyle name="Normal 2 13 3 2 5 2" xfId="25623" xr:uid="{00000000-0005-0000-0000-0000215C0000}"/>
    <cellStyle name="Normal 2 13 3 2 6" xfId="25624" xr:uid="{00000000-0005-0000-0000-0000225C0000}"/>
    <cellStyle name="Normal 2 13 3 2 6 2" xfId="25625" xr:uid="{00000000-0005-0000-0000-0000235C0000}"/>
    <cellStyle name="Normal 2 13 3 2 7" xfId="25626" xr:uid="{00000000-0005-0000-0000-0000245C0000}"/>
    <cellStyle name="Normal 2 13 3 3" xfId="25627" xr:uid="{00000000-0005-0000-0000-0000255C0000}"/>
    <cellStyle name="Normal 2 13 3 3 2" xfId="25628" xr:uid="{00000000-0005-0000-0000-0000265C0000}"/>
    <cellStyle name="Normal 2 13 3 3 2 2" xfId="25629" xr:uid="{00000000-0005-0000-0000-0000275C0000}"/>
    <cellStyle name="Normal 2 13 3 3 2 2 2" xfId="25630" xr:uid="{00000000-0005-0000-0000-0000285C0000}"/>
    <cellStyle name="Normal 2 13 3 3 2 3" xfId="25631" xr:uid="{00000000-0005-0000-0000-0000295C0000}"/>
    <cellStyle name="Normal 2 13 3 3 3" xfId="25632" xr:uid="{00000000-0005-0000-0000-00002A5C0000}"/>
    <cellStyle name="Normal 2 13 3 3 3 2" xfId="25633" xr:uid="{00000000-0005-0000-0000-00002B5C0000}"/>
    <cellStyle name="Normal 2 13 3 3 3 2 2" xfId="25634" xr:uid="{00000000-0005-0000-0000-00002C5C0000}"/>
    <cellStyle name="Normal 2 13 3 3 3 3" xfId="25635" xr:uid="{00000000-0005-0000-0000-00002D5C0000}"/>
    <cellStyle name="Normal 2 13 3 3 4" xfId="25636" xr:uid="{00000000-0005-0000-0000-00002E5C0000}"/>
    <cellStyle name="Normal 2 13 3 3 4 2" xfId="25637" xr:uid="{00000000-0005-0000-0000-00002F5C0000}"/>
    <cellStyle name="Normal 2 13 3 3 4 2 2" xfId="25638" xr:uid="{00000000-0005-0000-0000-0000305C0000}"/>
    <cellStyle name="Normal 2 13 3 3 4 3" xfId="25639" xr:uid="{00000000-0005-0000-0000-0000315C0000}"/>
    <cellStyle name="Normal 2 13 3 3 5" xfId="25640" xr:uid="{00000000-0005-0000-0000-0000325C0000}"/>
    <cellStyle name="Normal 2 13 3 3 5 2" xfId="25641" xr:uid="{00000000-0005-0000-0000-0000335C0000}"/>
    <cellStyle name="Normal 2 13 3 3 6" xfId="25642" xr:uid="{00000000-0005-0000-0000-0000345C0000}"/>
    <cellStyle name="Normal 2 13 3 4" xfId="25643" xr:uid="{00000000-0005-0000-0000-0000355C0000}"/>
    <cellStyle name="Normal 2 13 3 4 2" xfId="25644" xr:uid="{00000000-0005-0000-0000-0000365C0000}"/>
    <cellStyle name="Normal 2 13 3 4 2 2" xfId="25645" xr:uid="{00000000-0005-0000-0000-0000375C0000}"/>
    <cellStyle name="Normal 2 13 3 4 3" xfId="25646" xr:uid="{00000000-0005-0000-0000-0000385C0000}"/>
    <cellStyle name="Normal 2 13 3 5" xfId="25647" xr:uid="{00000000-0005-0000-0000-0000395C0000}"/>
    <cellStyle name="Normal 2 13 3 5 2" xfId="25648" xr:uid="{00000000-0005-0000-0000-00003A5C0000}"/>
    <cellStyle name="Normal 2 13 3 5 2 2" xfId="25649" xr:uid="{00000000-0005-0000-0000-00003B5C0000}"/>
    <cellStyle name="Normal 2 13 3 5 3" xfId="25650" xr:uid="{00000000-0005-0000-0000-00003C5C0000}"/>
    <cellStyle name="Normal 2 13 3 6" xfId="25651" xr:uid="{00000000-0005-0000-0000-00003D5C0000}"/>
    <cellStyle name="Normal 2 13 3 6 2" xfId="25652" xr:uid="{00000000-0005-0000-0000-00003E5C0000}"/>
    <cellStyle name="Normal 2 13 3 6 2 2" xfId="25653" xr:uid="{00000000-0005-0000-0000-00003F5C0000}"/>
    <cellStyle name="Normal 2 13 3 6 3" xfId="25654" xr:uid="{00000000-0005-0000-0000-0000405C0000}"/>
    <cellStyle name="Normal 2 13 3 7" xfId="25655" xr:uid="{00000000-0005-0000-0000-0000415C0000}"/>
    <cellStyle name="Normal 2 13 3 7 2" xfId="25656" xr:uid="{00000000-0005-0000-0000-0000425C0000}"/>
    <cellStyle name="Normal 2 13 3 8" xfId="25657" xr:uid="{00000000-0005-0000-0000-0000435C0000}"/>
    <cellStyle name="Normal 2 13 3 8 2" xfId="25658" xr:uid="{00000000-0005-0000-0000-0000445C0000}"/>
    <cellStyle name="Normal 2 13 3 9" xfId="25659" xr:uid="{00000000-0005-0000-0000-0000455C0000}"/>
    <cellStyle name="Normal 2 13 4" xfId="1090" xr:uid="{00000000-0005-0000-0000-0000465C0000}"/>
    <cellStyle name="Normal 2 13 5" xfId="25660" xr:uid="{00000000-0005-0000-0000-0000475C0000}"/>
    <cellStyle name="Normal 2 13 5 2" xfId="25661" xr:uid="{00000000-0005-0000-0000-0000485C0000}"/>
    <cellStyle name="Normal 2 13 6" xfId="25662" xr:uid="{00000000-0005-0000-0000-0000495C0000}"/>
    <cellStyle name="Normal 2 13 7" xfId="25663" xr:uid="{00000000-0005-0000-0000-00004A5C0000}"/>
    <cellStyle name="Normal 2 14" xfId="1091" xr:uid="{00000000-0005-0000-0000-00004B5C0000}"/>
    <cellStyle name="Normal 2 14 2" xfId="1092" xr:uid="{00000000-0005-0000-0000-00004C5C0000}"/>
    <cellStyle name="Normal 2 14 2 10" xfId="25664" xr:uid="{00000000-0005-0000-0000-00004D5C0000}"/>
    <cellStyle name="Normal 2 14 2 2" xfId="1093" xr:uid="{00000000-0005-0000-0000-00004E5C0000}"/>
    <cellStyle name="Normal 2 14 2 2 2" xfId="25665" xr:uid="{00000000-0005-0000-0000-00004F5C0000}"/>
    <cellStyle name="Normal 2 14 2 2 2 2" xfId="25666" xr:uid="{00000000-0005-0000-0000-0000505C0000}"/>
    <cellStyle name="Normal 2 14 2 2 2 2 2" xfId="25667" xr:uid="{00000000-0005-0000-0000-0000515C0000}"/>
    <cellStyle name="Normal 2 14 2 2 2 3" xfId="25668" xr:uid="{00000000-0005-0000-0000-0000525C0000}"/>
    <cellStyle name="Normal 2 14 2 2 3" xfId="25669" xr:uid="{00000000-0005-0000-0000-0000535C0000}"/>
    <cellStyle name="Normal 2 14 2 2 3 2" xfId="25670" xr:uid="{00000000-0005-0000-0000-0000545C0000}"/>
    <cellStyle name="Normal 2 14 2 2 3 2 2" xfId="25671" xr:uid="{00000000-0005-0000-0000-0000555C0000}"/>
    <cellStyle name="Normal 2 14 2 2 3 3" xfId="25672" xr:uid="{00000000-0005-0000-0000-0000565C0000}"/>
    <cellStyle name="Normal 2 14 2 2 4" xfId="25673" xr:uid="{00000000-0005-0000-0000-0000575C0000}"/>
    <cellStyle name="Normal 2 14 2 2 4 2" xfId="25674" xr:uid="{00000000-0005-0000-0000-0000585C0000}"/>
    <cellStyle name="Normal 2 14 2 2 4 2 2" xfId="25675" xr:uid="{00000000-0005-0000-0000-0000595C0000}"/>
    <cellStyle name="Normal 2 14 2 2 4 3" xfId="25676" xr:uid="{00000000-0005-0000-0000-00005A5C0000}"/>
    <cellStyle name="Normal 2 14 2 2 5" xfId="25677" xr:uid="{00000000-0005-0000-0000-00005B5C0000}"/>
    <cellStyle name="Normal 2 14 2 2 5 2" xfId="25678" xr:uid="{00000000-0005-0000-0000-00005C5C0000}"/>
    <cellStyle name="Normal 2 14 2 2 6" xfId="25679" xr:uid="{00000000-0005-0000-0000-00005D5C0000}"/>
    <cellStyle name="Normal 2 14 2 2 6 2" xfId="25680" xr:uid="{00000000-0005-0000-0000-00005E5C0000}"/>
    <cellStyle name="Normal 2 14 2 2 7" xfId="25681" xr:uid="{00000000-0005-0000-0000-00005F5C0000}"/>
    <cellStyle name="Normal 2 14 2 3" xfId="25682" xr:uid="{00000000-0005-0000-0000-0000605C0000}"/>
    <cellStyle name="Normal 2 14 2 3 2" xfId="25683" xr:uid="{00000000-0005-0000-0000-0000615C0000}"/>
    <cellStyle name="Normal 2 14 2 3 2 2" xfId="25684" xr:uid="{00000000-0005-0000-0000-0000625C0000}"/>
    <cellStyle name="Normal 2 14 2 3 2 2 2" xfId="25685" xr:uid="{00000000-0005-0000-0000-0000635C0000}"/>
    <cellStyle name="Normal 2 14 2 3 2 3" xfId="25686" xr:uid="{00000000-0005-0000-0000-0000645C0000}"/>
    <cellStyle name="Normal 2 14 2 3 3" xfId="25687" xr:uid="{00000000-0005-0000-0000-0000655C0000}"/>
    <cellStyle name="Normal 2 14 2 3 3 2" xfId="25688" xr:uid="{00000000-0005-0000-0000-0000665C0000}"/>
    <cellStyle name="Normal 2 14 2 3 3 2 2" xfId="25689" xr:uid="{00000000-0005-0000-0000-0000675C0000}"/>
    <cellStyle name="Normal 2 14 2 3 3 3" xfId="25690" xr:uid="{00000000-0005-0000-0000-0000685C0000}"/>
    <cellStyle name="Normal 2 14 2 3 4" xfId="25691" xr:uid="{00000000-0005-0000-0000-0000695C0000}"/>
    <cellStyle name="Normal 2 14 2 3 4 2" xfId="25692" xr:uid="{00000000-0005-0000-0000-00006A5C0000}"/>
    <cellStyle name="Normal 2 14 2 3 4 2 2" xfId="25693" xr:uid="{00000000-0005-0000-0000-00006B5C0000}"/>
    <cellStyle name="Normal 2 14 2 3 4 3" xfId="25694" xr:uid="{00000000-0005-0000-0000-00006C5C0000}"/>
    <cellStyle name="Normal 2 14 2 3 5" xfId="25695" xr:uid="{00000000-0005-0000-0000-00006D5C0000}"/>
    <cellStyle name="Normal 2 14 2 3 5 2" xfId="25696" xr:uid="{00000000-0005-0000-0000-00006E5C0000}"/>
    <cellStyle name="Normal 2 14 2 3 6" xfId="25697" xr:uid="{00000000-0005-0000-0000-00006F5C0000}"/>
    <cellStyle name="Normal 2 14 2 4" xfId="25698" xr:uid="{00000000-0005-0000-0000-0000705C0000}"/>
    <cellStyle name="Normal 2 14 2 4 2" xfId="25699" xr:uid="{00000000-0005-0000-0000-0000715C0000}"/>
    <cellStyle name="Normal 2 14 2 4 2 2" xfId="25700" xr:uid="{00000000-0005-0000-0000-0000725C0000}"/>
    <cellStyle name="Normal 2 14 2 4 3" xfId="25701" xr:uid="{00000000-0005-0000-0000-0000735C0000}"/>
    <cellStyle name="Normal 2 14 2 5" xfId="25702" xr:uid="{00000000-0005-0000-0000-0000745C0000}"/>
    <cellStyle name="Normal 2 14 2 5 2" xfId="25703" xr:uid="{00000000-0005-0000-0000-0000755C0000}"/>
    <cellStyle name="Normal 2 14 2 5 2 2" xfId="25704" xr:uid="{00000000-0005-0000-0000-0000765C0000}"/>
    <cellStyle name="Normal 2 14 2 5 3" xfId="25705" xr:uid="{00000000-0005-0000-0000-0000775C0000}"/>
    <cellStyle name="Normal 2 14 2 6" xfId="25706" xr:uid="{00000000-0005-0000-0000-0000785C0000}"/>
    <cellStyle name="Normal 2 14 2 6 2" xfId="25707" xr:uid="{00000000-0005-0000-0000-0000795C0000}"/>
    <cellStyle name="Normal 2 14 2 6 2 2" xfId="25708" xr:uid="{00000000-0005-0000-0000-00007A5C0000}"/>
    <cellStyle name="Normal 2 14 2 6 3" xfId="25709" xr:uid="{00000000-0005-0000-0000-00007B5C0000}"/>
    <cellStyle name="Normal 2 14 2 7" xfId="25710" xr:uid="{00000000-0005-0000-0000-00007C5C0000}"/>
    <cellStyle name="Normal 2 14 2 7 2" xfId="25711" xr:uid="{00000000-0005-0000-0000-00007D5C0000}"/>
    <cellStyle name="Normal 2 14 2 8" xfId="25712" xr:uid="{00000000-0005-0000-0000-00007E5C0000}"/>
    <cellStyle name="Normal 2 14 2 8 2" xfId="25713" xr:uid="{00000000-0005-0000-0000-00007F5C0000}"/>
    <cellStyle name="Normal 2 14 2 9" xfId="25714" xr:uid="{00000000-0005-0000-0000-0000805C0000}"/>
    <cellStyle name="Normal 2 14 3" xfId="1094" xr:uid="{00000000-0005-0000-0000-0000815C0000}"/>
    <cellStyle name="Normal 2 14 3 2" xfId="1095" xr:uid="{00000000-0005-0000-0000-0000825C0000}"/>
    <cellStyle name="Normal 2 14 3 3" xfId="25715" xr:uid="{00000000-0005-0000-0000-0000835C0000}"/>
    <cellStyle name="Normal 2 14 4" xfId="1096" xr:uid="{00000000-0005-0000-0000-0000845C0000}"/>
    <cellStyle name="Normal 2 14 4 2" xfId="25716" xr:uid="{00000000-0005-0000-0000-0000855C0000}"/>
    <cellStyle name="Normal 2 14 5" xfId="25717" xr:uid="{00000000-0005-0000-0000-0000865C0000}"/>
    <cellStyle name="Normal 2 14 6" xfId="25718" xr:uid="{00000000-0005-0000-0000-0000875C0000}"/>
    <cellStyle name="Normal 2 15" xfId="1097" xr:uid="{00000000-0005-0000-0000-0000885C0000}"/>
    <cellStyle name="Normal 2 15 2" xfId="1098" xr:uid="{00000000-0005-0000-0000-0000895C0000}"/>
    <cellStyle name="Normal 2 15 3" xfId="25719" xr:uid="{00000000-0005-0000-0000-00008A5C0000}"/>
    <cellStyle name="Normal 2 16" xfId="1099" xr:uid="{00000000-0005-0000-0000-00008B5C0000}"/>
    <cellStyle name="Normal 2 16 10" xfId="25720" xr:uid="{00000000-0005-0000-0000-00008C5C0000}"/>
    <cellStyle name="Normal 2 16 10 2" xfId="25721" xr:uid="{00000000-0005-0000-0000-00008D5C0000}"/>
    <cellStyle name="Normal 2 16 10 2 2" xfId="25722" xr:uid="{00000000-0005-0000-0000-00008E5C0000}"/>
    <cellStyle name="Normal 2 16 10 3" xfId="25723" xr:uid="{00000000-0005-0000-0000-00008F5C0000}"/>
    <cellStyle name="Normal 2 16 11" xfId="25724" xr:uid="{00000000-0005-0000-0000-0000905C0000}"/>
    <cellStyle name="Normal 2 16 11 2" xfId="25725" xr:uid="{00000000-0005-0000-0000-0000915C0000}"/>
    <cellStyle name="Normal 2 16 12" xfId="25726" xr:uid="{00000000-0005-0000-0000-0000925C0000}"/>
    <cellStyle name="Normal 2 16 12 2" xfId="25727" xr:uid="{00000000-0005-0000-0000-0000935C0000}"/>
    <cellStyle name="Normal 2 16 13" xfId="25728" xr:uid="{00000000-0005-0000-0000-0000945C0000}"/>
    <cellStyle name="Normal 2 16 2" xfId="25729" xr:uid="{00000000-0005-0000-0000-0000955C0000}"/>
    <cellStyle name="Normal 2 16 2 2" xfId="25730" xr:uid="{00000000-0005-0000-0000-0000965C0000}"/>
    <cellStyle name="Normal 2 16 2 2 2" xfId="25731" xr:uid="{00000000-0005-0000-0000-0000975C0000}"/>
    <cellStyle name="Normal 2 16 2 2 2 2" xfId="25732" xr:uid="{00000000-0005-0000-0000-0000985C0000}"/>
    <cellStyle name="Normal 2 16 2 2 2 2 2" xfId="25733" xr:uid="{00000000-0005-0000-0000-0000995C0000}"/>
    <cellStyle name="Normal 2 16 2 2 2 3" xfId="25734" xr:uid="{00000000-0005-0000-0000-00009A5C0000}"/>
    <cellStyle name="Normal 2 16 2 2 3" xfId="25735" xr:uid="{00000000-0005-0000-0000-00009B5C0000}"/>
    <cellStyle name="Normal 2 16 2 2 3 2" xfId="25736" xr:uid="{00000000-0005-0000-0000-00009C5C0000}"/>
    <cellStyle name="Normal 2 16 2 2 3 2 2" xfId="25737" xr:uid="{00000000-0005-0000-0000-00009D5C0000}"/>
    <cellStyle name="Normal 2 16 2 2 3 3" xfId="25738" xr:uid="{00000000-0005-0000-0000-00009E5C0000}"/>
    <cellStyle name="Normal 2 16 2 2 4" xfId="25739" xr:uid="{00000000-0005-0000-0000-00009F5C0000}"/>
    <cellStyle name="Normal 2 16 2 2 4 2" xfId="25740" xr:uid="{00000000-0005-0000-0000-0000A05C0000}"/>
    <cellStyle name="Normal 2 16 2 2 4 2 2" xfId="25741" xr:uid="{00000000-0005-0000-0000-0000A15C0000}"/>
    <cellStyle name="Normal 2 16 2 2 4 3" xfId="25742" xr:uid="{00000000-0005-0000-0000-0000A25C0000}"/>
    <cellStyle name="Normal 2 16 2 2 5" xfId="25743" xr:uid="{00000000-0005-0000-0000-0000A35C0000}"/>
    <cellStyle name="Normal 2 16 2 2 5 2" xfId="25744" xr:uid="{00000000-0005-0000-0000-0000A45C0000}"/>
    <cellStyle name="Normal 2 16 2 2 6" xfId="25745" xr:uid="{00000000-0005-0000-0000-0000A55C0000}"/>
    <cellStyle name="Normal 2 16 2 2 6 2" xfId="25746" xr:uid="{00000000-0005-0000-0000-0000A65C0000}"/>
    <cellStyle name="Normal 2 16 2 2 7" xfId="25747" xr:uid="{00000000-0005-0000-0000-0000A75C0000}"/>
    <cellStyle name="Normal 2 16 2 3" xfId="25748" xr:uid="{00000000-0005-0000-0000-0000A85C0000}"/>
    <cellStyle name="Normal 2 16 2 3 2" xfId="25749" xr:uid="{00000000-0005-0000-0000-0000A95C0000}"/>
    <cellStyle name="Normal 2 16 2 3 2 2" xfId="25750" xr:uid="{00000000-0005-0000-0000-0000AA5C0000}"/>
    <cellStyle name="Normal 2 16 2 3 2 2 2" xfId="25751" xr:uid="{00000000-0005-0000-0000-0000AB5C0000}"/>
    <cellStyle name="Normal 2 16 2 3 2 3" xfId="25752" xr:uid="{00000000-0005-0000-0000-0000AC5C0000}"/>
    <cellStyle name="Normal 2 16 2 3 3" xfId="25753" xr:uid="{00000000-0005-0000-0000-0000AD5C0000}"/>
    <cellStyle name="Normal 2 16 2 3 3 2" xfId="25754" xr:uid="{00000000-0005-0000-0000-0000AE5C0000}"/>
    <cellStyle name="Normal 2 16 2 3 3 2 2" xfId="25755" xr:uid="{00000000-0005-0000-0000-0000AF5C0000}"/>
    <cellStyle name="Normal 2 16 2 3 3 3" xfId="25756" xr:uid="{00000000-0005-0000-0000-0000B05C0000}"/>
    <cellStyle name="Normal 2 16 2 3 4" xfId="25757" xr:uid="{00000000-0005-0000-0000-0000B15C0000}"/>
    <cellStyle name="Normal 2 16 2 3 4 2" xfId="25758" xr:uid="{00000000-0005-0000-0000-0000B25C0000}"/>
    <cellStyle name="Normal 2 16 2 3 4 2 2" xfId="25759" xr:uid="{00000000-0005-0000-0000-0000B35C0000}"/>
    <cellStyle name="Normal 2 16 2 3 4 3" xfId="25760" xr:uid="{00000000-0005-0000-0000-0000B45C0000}"/>
    <cellStyle name="Normal 2 16 2 3 5" xfId="25761" xr:uid="{00000000-0005-0000-0000-0000B55C0000}"/>
    <cellStyle name="Normal 2 16 2 3 5 2" xfId="25762" xr:uid="{00000000-0005-0000-0000-0000B65C0000}"/>
    <cellStyle name="Normal 2 16 2 3 6" xfId="25763" xr:uid="{00000000-0005-0000-0000-0000B75C0000}"/>
    <cellStyle name="Normal 2 16 2 4" xfId="25764" xr:uid="{00000000-0005-0000-0000-0000B85C0000}"/>
    <cellStyle name="Normal 2 16 2 4 2" xfId="25765" xr:uid="{00000000-0005-0000-0000-0000B95C0000}"/>
    <cellStyle name="Normal 2 16 2 4 2 2" xfId="25766" xr:uid="{00000000-0005-0000-0000-0000BA5C0000}"/>
    <cellStyle name="Normal 2 16 2 4 3" xfId="25767" xr:uid="{00000000-0005-0000-0000-0000BB5C0000}"/>
    <cellStyle name="Normal 2 16 2 5" xfId="25768" xr:uid="{00000000-0005-0000-0000-0000BC5C0000}"/>
    <cellStyle name="Normal 2 16 2 5 2" xfId="25769" xr:uid="{00000000-0005-0000-0000-0000BD5C0000}"/>
    <cellStyle name="Normal 2 16 2 5 2 2" xfId="25770" xr:uid="{00000000-0005-0000-0000-0000BE5C0000}"/>
    <cellStyle name="Normal 2 16 2 5 3" xfId="25771" xr:uid="{00000000-0005-0000-0000-0000BF5C0000}"/>
    <cellStyle name="Normal 2 16 2 6" xfId="25772" xr:uid="{00000000-0005-0000-0000-0000C05C0000}"/>
    <cellStyle name="Normal 2 16 2 6 2" xfId="25773" xr:uid="{00000000-0005-0000-0000-0000C15C0000}"/>
    <cellStyle name="Normal 2 16 2 6 2 2" xfId="25774" xr:uid="{00000000-0005-0000-0000-0000C25C0000}"/>
    <cellStyle name="Normal 2 16 2 6 3" xfId="25775" xr:uid="{00000000-0005-0000-0000-0000C35C0000}"/>
    <cellStyle name="Normal 2 16 2 7" xfId="25776" xr:uid="{00000000-0005-0000-0000-0000C45C0000}"/>
    <cellStyle name="Normal 2 16 2 7 2" xfId="25777" xr:uid="{00000000-0005-0000-0000-0000C55C0000}"/>
    <cellStyle name="Normal 2 16 2 8" xfId="25778" xr:uid="{00000000-0005-0000-0000-0000C65C0000}"/>
    <cellStyle name="Normal 2 16 2 8 2" xfId="25779" xr:uid="{00000000-0005-0000-0000-0000C75C0000}"/>
    <cellStyle name="Normal 2 16 2 9" xfId="25780" xr:uid="{00000000-0005-0000-0000-0000C85C0000}"/>
    <cellStyle name="Normal 2 16 3" xfId="25781" xr:uid="{00000000-0005-0000-0000-0000C95C0000}"/>
    <cellStyle name="Normal 2 16 3 2" xfId="25782" xr:uid="{00000000-0005-0000-0000-0000CA5C0000}"/>
    <cellStyle name="Normal 2 16 3 2 2" xfId="25783" xr:uid="{00000000-0005-0000-0000-0000CB5C0000}"/>
    <cellStyle name="Normal 2 16 3 2 2 2" xfId="25784" xr:uid="{00000000-0005-0000-0000-0000CC5C0000}"/>
    <cellStyle name="Normal 2 16 3 2 3" xfId="25785" xr:uid="{00000000-0005-0000-0000-0000CD5C0000}"/>
    <cellStyle name="Normal 2 16 3 3" xfId="25786" xr:uid="{00000000-0005-0000-0000-0000CE5C0000}"/>
    <cellStyle name="Normal 2 16 3 3 2" xfId="25787" xr:uid="{00000000-0005-0000-0000-0000CF5C0000}"/>
    <cellStyle name="Normal 2 16 3 3 2 2" xfId="25788" xr:uid="{00000000-0005-0000-0000-0000D05C0000}"/>
    <cellStyle name="Normal 2 16 3 3 3" xfId="25789" xr:uid="{00000000-0005-0000-0000-0000D15C0000}"/>
    <cellStyle name="Normal 2 16 3 4" xfId="25790" xr:uid="{00000000-0005-0000-0000-0000D25C0000}"/>
    <cellStyle name="Normal 2 16 3 4 2" xfId="25791" xr:uid="{00000000-0005-0000-0000-0000D35C0000}"/>
    <cellStyle name="Normal 2 16 3 4 2 2" xfId="25792" xr:uid="{00000000-0005-0000-0000-0000D45C0000}"/>
    <cellStyle name="Normal 2 16 3 4 3" xfId="25793" xr:uid="{00000000-0005-0000-0000-0000D55C0000}"/>
    <cellStyle name="Normal 2 16 3 5" xfId="25794" xr:uid="{00000000-0005-0000-0000-0000D65C0000}"/>
    <cellStyle name="Normal 2 16 3 5 2" xfId="25795" xr:uid="{00000000-0005-0000-0000-0000D75C0000}"/>
    <cellStyle name="Normal 2 16 3 6" xfId="25796" xr:uid="{00000000-0005-0000-0000-0000D85C0000}"/>
    <cellStyle name="Normal 2 16 3 6 2" xfId="25797" xr:uid="{00000000-0005-0000-0000-0000D95C0000}"/>
    <cellStyle name="Normal 2 16 3 7" xfId="25798" xr:uid="{00000000-0005-0000-0000-0000DA5C0000}"/>
    <cellStyle name="Normal 2 16 4" xfId="25799" xr:uid="{00000000-0005-0000-0000-0000DB5C0000}"/>
    <cellStyle name="Normal 2 16 4 2" xfId="25800" xr:uid="{00000000-0005-0000-0000-0000DC5C0000}"/>
    <cellStyle name="Normal 2 16 4 2 2" xfId="25801" xr:uid="{00000000-0005-0000-0000-0000DD5C0000}"/>
    <cellStyle name="Normal 2 16 4 2 2 2" xfId="25802" xr:uid="{00000000-0005-0000-0000-0000DE5C0000}"/>
    <cellStyle name="Normal 2 16 4 2 3" xfId="25803" xr:uid="{00000000-0005-0000-0000-0000DF5C0000}"/>
    <cellStyle name="Normal 2 16 4 3" xfId="25804" xr:uid="{00000000-0005-0000-0000-0000E05C0000}"/>
    <cellStyle name="Normal 2 16 4 3 2" xfId="25805" xr:uid="{00000000-0005-0000-0000-0000E15C0000}"/>
    <cellStyle name="Normal 2 16 4 3 2 2" xfId="25806" xr:uid="{00000000-0005-0000-0000-0000E25C0000}"/>
    <cellStyle name="Normal 2 16 4 3 3" xfId="25807" xr:uid="{00000000-0005-0000-0000-0000E35C0000}"/>
    <cellStyle name="Normal 2 16 4 4" xfId="25808" xr:uid="{00000000-0005-0000-0000-0000E45C0000}"/>
    <cellStyle name="Normal 2 16 4 4 2" xfId="25809" xr:uid="{00000000-0005-0000-0000-0000E55C0000}"/>
    <cellStyle name="Normal 2 16 4 4 2 2" xfId="25810" xr:uid="{00000000-0005-0000-0000-0000E65C0000}"/>
    <cellStyle name="Normal 2 16 4 4 3" xfId="25811" xr:uid="{00000000-0005-0000-0000-0000E75C0000}"/>
    <cellStyle name="Normal 2 16 4 5" xfId="25812" xr:uid="{00000000-0005-0000-0000-0000E85C0000}"/>
    <cellStyle name="Normal 2 16 4 5 2" xfId="25813" xr:uid="{00000000-0005-0000-0000-0000E95C0000}"/>
    <cellStyle name="Normal 2 16 4 6" xfId="25814" xr:uid="{00000000-0005-0000-0000-0000EA5C0000}"/>
    <cellStyle name="Normal 2 16 5" xfId="25815" xr:uid="{00000000-0005-0000-0000-0000EB5C0000}"/>
    <cellStyle name="Normal 2 16 5 2" xfId="25816" xr:uid="{00000000-0005-0000-0000-0000EC5C0000}"/>
    <cellStyle name="Normal 2 16 5 2 2" xfId="25817" xr:uid="{00000000-0005-0000-0000-0000ED5C0000}"/>
    <cellStyle name="Normal 2 16 5 2 2 2" xfId="25818" xr:uid="{00000000-0005-0000-0000-0000EE5C0000}"/>
    <cellStyle name="Normal 2 16 5 2 3" xfId="25819" xr:uid="{00000000-0005-0000-0000-0000EF5C0000}"/>
    <cellStyle name="Normal 2 16 5 3" xfId="25820" xr:uid="{00000000-0005-0000-0000-0000F05C0000}"/>
    <cellStyle name="Normal 2 16 5 3 2" xfId="25821" xr:uid="{00000000-0005-0000-0000-0000F15C0000}"/>
    <cellStyle name="Normal 2 16 5 3 2 2" xfId="25822" xr:uid="{00000000-0005-0000-0000-0000F25C0000}"/>
    <cellStyle name="Normal 2 16 5 3 3" xfId="25823" xr:uid="{00000000-0005-0000-0000-0000F35C0000}"/>
    <cellStyle name="Normal 2 16 5 4" xfId="25824" xr:uid="{00000000-0005-0000-0000-0000F45C0000}"/>
    <cellStyle name="Normal 2 16 5 4 2" xfId="25825" xr:uid="{00000000-0005-0000-0000-0000F55C0000}"/>
    <cellStyle name="Normal 2 16 5 4 2 2" xfId="25826" xr:uid="{00000000-0005-0000-0000-0000F65C0000}"/>
    <cellStyle name="Normal 2 16 5 4 3" xfId="25827" xr:uid="{00000000-0005-0000-0000-0000F75C0000}"/>
    <cellStyle name="Normal 2 16 5 5" xfId="25828" xr:uid="{00000000-0005-0000-0000-0000F85C0000}"/>
    <cellStyle name="Normal 2 16 5 5 2" xfId="25829" xr:uid="{00000000-0005-0000-0000-0000F95C0000}"/>
    <cellStyle name="Normal 2 16 5 6" xfId="25830" xr:uid="{00000000-0005-0000-0000-0000FA5C0000}"/>
    <cellStyle name="Normal 2 16 6" xfId="25831" xr:uid="{00000000-0005-0000-0000-0000FB5C0000}"/>
    <cellStyle name="Normal 2 16 6 2" xfId="25832" xr:uid="{00000000-0005-0000-0000-0000FC5C0000}"/>
    <cellStyle name="Normal 2 16 6 2 2" xfId="25833" xr:uid="{00000000-0005-0000-0000-0000FD5C0000}"/>
    <cellStyle name="Normal 2 16 6 2 2 2" xfId="25834" xr:uid="{00000000-0005-0000-0000-0000FE5C0000}"/>
    <cellStyle name="Normal 2 16 6 2 3" xfId="25835" xr:uid="{00000000-0005-0000-0000-0000FF5C0000}"/>
    <cellStyle name="Normal 2 16 6 3" xfId="25836" xr:uid="{00000000-0005-0000-0000-0000005D0000}"/>
    <cellStyle name="Normal 2 16 6 3 2" xfId="25837" xr:uid="{00000000-0005-0000-0000-0000015D0000}"/>
    <cellStyle name="Normal 2 16 6 3 2 2" xfId="25838" xr:uid="{00000000-0005-0000-0000-0000025D0000}"/>
    <cellStyle name="Normal 2 16 6 3 3" xfId="25839" xr:uid="{00000000-0005-0000-0000-0000035D0000}"/>
    <cellStyle name="Normal 2 16 6 4" xfId="25840" xr:uid="{00000000-0005-0000-0000-0000045D0000}"/>
    <cellStyle name="Normal 2 16 6 4 2" xfId="25841" xr:uid="{00000000-0005-0000-0000-0000055D0000}"/>
    <cellStyle name="Normal 2 16 6 4 2 2" xfId="25842" xr:uid="{00000000-0005-0000-0000-0000065D0000}"/>
    <cellStyle name="Normal 2 16 6 4 3" xfId="25843" xr:uid="{00000000-0005-0000-0000-0000075D0000}"/>
    <cellStyle name="Normal 2 16 6 5" xfId="25844" xr:uid="{00000000-0005-0000-0000-0000085D0000}"/>
    <cellStyle name="Normal 2 16 6 5 2" xfId="25845" xr:uid="{00000000-0005-0000-0000-0000095D0000}"/>
    <cellStyle name="Normal 2 16 6 6" xfId="25846" xr:uid="{00000000-0005-0000-0000-00000A5D0000}"/>
    <cellStyle name="Normal 2 16 7" xfId="25847" xr:uid="{00000000-0005-0000-0000-00000B5D0000}"/>
    <cellStyle name="Normal 2 16 7 2" xfId="25848" xr:uid="{00000000-0005-0000-0000-00000C5D0000}"/>
    <cellStyle name="Normal 2 16 7 2 2" xfId="25849" xr:uid="{00000000-0005-0000-0000-00000D5D0000}"/>
    <cellStyle name="Normal 2 16 7 3" xfId="25850" xr:uid="{00000000-0005-0000-0000-00000E5D0000}"/>
    <cellStyle name="Normal 2 16 8" xfId="25851" xr:uid="{00000000-0005-0000-0000-00000F5D0000}"/>
    <cellStyle name="Normal 2 16 8 2" xfId="25852" xr:uid="{00000000-0005-0000-0000-0000105D0000}"/>
    <cellStyle name="Normal 2 16 8 2 2" xfId="25853" xr:uid="{00000000-0005-0000-0000-0000115D0000}"/>
    <cellStyle name="Normal 2 16 8 3" xfId="25854" xr:uid="{00000000-0005-0000-0000-0000125D0000}"/>
    <cellStyle name="Normal 2 16 9" xfId="25855" xr:uid="{00000000-0005-0000-0000-0000135D0000}"/>
    <cellStyle name="Normal 2 16 9 2" xfId="25856" xr:uid="{00000000-0005-0000-0000-0000145D0000}"/>
    <cellStyle name="Normal 2 16 9 2 2" xfId="25857" xr:uid="{00000000-0005-0000-0000-0000155D0000}"/>
    <cellStyle name="Normal 2 16 9 3" xfId="25858" xr:uid="{00000000-0005-0000-0000-0000165D0000}"/>
    <cellStyle name="Normal 2 17" xfId="1100" xr:uid="{00000000-0005-0000-0000-0000175D0000}"/>
    <cellStyle name="Normal 2 17 2" xfId="25859" xr:uid="{00000000-0005-0000-0000-0000185D0000}"/>
    <cellStyle name="Normal 2 17 2 2" xfId="25860" xr:uid="{00000000-0005-0000-0000-0000195D0000}"/>
    <cellStyle name="Normal 2 17 2 2 2" xfId="25861" xr:uid="{00000000-0005-0000-0000-00001A5D0000}"/>
    <cellStyle name="Normal 2 17 2 2 2 2" xfId="25862" xr:uid="{00000000-0005-0000-0000-00001B5D0000}"/>
    <cellStyle name="Normal 2 17 2 2 3" xfId="25863" xr:uid="{00000000-0005-0000-0000-00001C5D0000}"/>
    <cellStyle name="Normal 2 17 2 3" xfId="25864" xr:uid="{00000000-0005-0000-0000-00001D5D0000}"/>
    <cellStyle name="Normal 2 17 2 3 2" xfId="25865" xr:uid="{00000000-0005-0000-0000-00001E5D0000}"/>
    <cellStyle name="Normal 2 17 2 3 2 2" xfId="25866" xr:uid="{00000000-0005-0000-0000-00001F5D0000}"/>
    <cellStyle name="Normal 2 17 2 3 3" xfId="25867" xr:uid="{00000000-0005-0000-0000-0000205D0000}"/>
    <cellStyle name="Normal 2 17 2 4" xfId="25868" xr:uid="{00000000-0005-0000-0000-0000215D0000}"/>
    <cellStyle name="Normal 2 17 2 4 2" xfId="25869" xr:uid="{00000000-0005-0000-0000-0000225D0000}"/>
    <cellStyle name="Normal 2 17 2 4 2 2" xfId="25870" xr:uid="{00000000-0005-0000-0000-0000235D0000}"/>
    <cellStyle name="Normal 2 17 2 4 3" xfId="25871" xr:uid="{00000000-0005-0000-0000-0000245D0000}"/>
    <cellStyle name="Normal 2 17 2 5" xfId="25872" xr:uid="{00000000-0005-0000-0000-0000255D0000}"/>
    <cellStyle name="Normal 2 17 2 5 2" xfId="25873" xr:uid="{00000000-0005-0000-0000-0000265D0000}"/>
    <cellStyle name="Normal 2 17 2 6" xfId="25874" xr:uid="{00000000-0005-0000-0000-0000275D0000}"/>
    <cellStyle name="Normal 2 17 2 6 2" xfId="25875" xr:uid="{00000000-0005-0000-0000-0000285D0000}"/>
    <cellStyle name="Normal 2 17 2 7" xfId="25876" xr:uid="{00000000-0005-0000-0000-0000295D0000}"/>
    <cellStyle name="Normal 2 17 3" xfId="25877" xr:uid="{00000000-0005-0000-0000-00002A5D0000}"/>
    <cellStyle name="Normal 2 17 3 2" xfId="25878" xr:uid="{00000000-0005-0000-0000-00002B5D0000}"/>
    <cellStyle name="Normal 2 17 3 2 2" xfId="25879" xr:uid="{00000000-0005-0000-0000-00002C5D0000}"/>
    <cellStyle name="Normal 2 17 3 2 2 2" xfId="25880" xr:uid="{00000000-0005-0000-0000-00002D5D0000}"/>
    <cellStyle name="Normal 2 17 3 2 3" xfId="25881" xr:uid="{00000000-0005-0000-0000-00002E5D0000}"/>
    <cellStyle name="Normal 2 17 3 3" xfId="25882" xr:uid="{00000000-0005-0000-0000-00002F5D0000}"/>
    <cellStyle name="Normal 2 17 3 3 2" xfId="25883" xr:uid="{00000000-0005-0000-0000-0000305D0000}"/>
    <cellStyle name="Normal 2 17 3 3 2 2" xfId="25884" xr:uid="{00000000-0005-0000-0000-0000315D0000}"/>
    <cellStyle name="Normal 2 17 3 3 3" xfId="25885" xr:uid="{00000000-0005-0000-0000-0000325D0000}"/>
    <cellStyle name="Normal 2 17 3 4" xfId="25886" xr:uid="{00000000-0005-0000-0000-0000335D0000}"/>
    <cellStyle name="Normal 2 17 3 4 2" xfId="25887" xr:uid="{00000000-0005-0000-0000-0000345D0000}"/>
    <cellStyle name="Normal 2 17 3 4 2 2" xfId="25888" xr:uid="{00000000-0005-0000-0000-0000355D0000}"/>
    <cellStyle name="Normal 2 17 3 4 3" xfId="25889" xr:uid="{00000000-0005-0000-0000-0000365D0000}"/>
    <cellStyle name="Normal 2 17 3 5" xfId="25890" xr:uid="{00000000-0005-0000-0000-0000375D0000}"/>
    <cellStyle name="Normal 2 17 3 5 2" xfId="25891" xr:uid="{00000000-0005-0000-0000-0000385D0000}"/>
    <cellStyle name="Normal 2 17 3 6" xfId="25892" xr:uid="{00000000-0005-0000-0000-0000395D0000}"/>
    <cellStyle name="Normal 2 17 4" xfId="25893" xr:uid="{00000000-0005-0000-0000-00003A5D0000}"/>
    <cellStyle name="Normal 2 17 4 2" xfId="25894" xr:uid="{00000000-0005-0000-0000-00003B5D0000}"/>
    <cellStyle name="Normal 2 17 4 2 2" xfId="25895" xr:uid="{00000000-0005-0000-0000-00003C5D0000}"/>
    <cellStyle name="Normal 2 17 4 3" xfId="25896" xr:uid="{00000000-0005-0000-0000-00003D5D0000}"/>
    <cellStyle name="Normal 2 17 5" xfId="25897" xr:uid="{00000000-0005-0000-0000-00003E5D0000}"/>
    <cellStyle name="Normal 2 17 5 2" xfId="25898" xr:uid="{00000000-0005-0000-0000-00003F5D0000}"/>
    <cellStyle name="Normal 2 17 5 2 2" xfId="25899" xr:uid="{00000000-0005-0000-0000-0000405D0000}"/>
    <cellStyle name="Normal 2 17 5 3" xfId="25900" xr:uid="{00000000-0005-0000-0000-0000415D0000}"/>
    <cellStyle name="Normal 2 17 6" xfId="25901" xr:uid="{00000000-0005-0000-0000-0000425D0000}"/>
    <cellStyle name="Normal 2 17 6 2" xfId="25902" xr:uid="{00000000-0005-0000-0000-0000435D0000}"/>
    <cellStyle name="Normal 2 17 6 2 2" xfId="25903" xr:uid="{00000000-0005-0000-0000-0000445D0000}"/>
    <cellStyle name="Normal 2 17 6 3" xfId="25904" xr:uid="{00000000-0005-0000-0000-0000455D0000}"/>
    <cellStyle name="Normal 2 17 7" xfId="25905" xr:uid="{00000000-0005-0000-0000-0000465D0000}"/>
    <cellStyle name="Normal 2 17 7 2" xfId="25906" xr:uid="{00000000-0005-0000-0000-0000475D0000}"/>
    <cellStyle name="Normal 2 17 8" xfId="25907" xr:uid="{00000000-0005-0000-0000-0000485D0000}"/>
    <cellStyle name="Normal 2 17 8 2" xfId="25908" xr:uid="{00000000-0005-0000-0000-0000495D0000}"/>
    <cellStyle name="Normal 2 17 9" xfId="25909" xr:uid="{00000000-0005-0000-0000-00004A5D0000}"/>
    <cellStyle name="Normal 2 18" xfId="25910" xr:uid="{00000000-0005-0000-0000-00004B5D0000}"/>
    <cellStyle name="Normal 2 18 2" xfId="25911" xr:uid="{00000000-0005-0000-0000-00004C5D0000}"/>
    <cellStyle name="Normal 2 18 2 2" xfId="25912" xr:uid="{00000000-0005-0000-0000-00004D5D0000}"/>
    <cellStyle name="Normal 2 18 2 2 2" xfId="25913" xr:uid="{00000000-0005-0000-0000-00004E5D0000}"/>
    <cellStyle name="Normal 2 18 2 2 2 2" xfId="25914" xr:uid="{00000000-0005-0000-0000-00004F5D0000}"/>
    <cellStyle name="Normal 2 18 2 2 3" xfId="25915" xr:uid="{00000000-0005-0000-0000-0000505D0000}"/>
    <cellStyle name="Normal 2 18 2 3" xfId="25916" xr:uid="{00000000-0005-0000-0000-0000515D0000}"/>
    <cellStyle name="Normal 2 18 2 3 2" xfId="25917" xr:uid="{00000000-0005-0000-0000-0000525D0000}"/>
    <cellStyle name="Normal 2 18 2 3 2 2" xfId="25918" xr:uid="{00000000-0005-0000-0000-0000535D0000}"/>
    <cellStyle name="Normal 2 18 2 3 3" xfId="25919" xr:uid="{00000000-0005-0000-0000-0000545D0000}"/>
    <cellStyle name="Normal 2 18 2 4" xfId="25920" xr:uid="{00000000-0005-0000-0000-0000555D0000}"/>
    <cellStyle name="Normal 2 18 2 4 2" xfId="25921" xr:uid="{00000000-0005-0000-0000-0000565D0000}"/>
    <cellStyle name="Normal 2 18 2 4 2 2" xfId="25922" xr:uid="{00000000-0005-0000-0000-0000575D0000}"/>
    <cellStyle name="Normal 2 18 2 4 3" xfId="25923" xr:uid="{00000000-0005-0000-0000-0000585D0000}"/>
    <cellStyle name="Normal 2 18 2 5" xfId="25924" xr:uid="{00000000-0005-0000-0000-0000595D0000}"/>
    <cellStyle name="Normal 2 18 2 5 2" xfId="25925" xr:uid="{00000000-0005-0000-0000-00005A5D0000}"/>
    <cellStyle name="Normal 2 18 2 6" xfId="25926" xr:uid="{00000000-0005-0000-0000-00005B5D0000}"/>
    <cellStyle name="Normal 2 18 2 6 2" xfId="25927" xr:uid="{00000000-0005-0000-0000-00005C5D0000}"/>
    <cellStyle name="Normal 2 18 2 7" xfId="25928" xr:uid="{00000000-0005-0000-0000-00005D5D0000}"/>
    <cellStyle name="Normal 2 18 3" xfId="25929" xr:uid="{00000000-0005-0000-0000-00005E5D0000}"/>
    <cellStyle name="Normal 2 18 3 2" xfId="25930" xr:uid="{00000000-0005-0000-0000-00005F5D0000}"/>
    <cellStyle name="Normal 2 18 3 2 2" xfId="25931" xr:uid="{00000000-0005-0000-0000-0000605D0000}"/>
    <cellStyle name="Normal 2 18 3 2 2 2" xfId="25932" xr:uid="{00000000-0005-0000-0000-0000615D0000}"/>
    <cellStyle name="Normal 2 18 3 2 3" xfId="25933" xr:uid="{00000000-0005-0000-0000-0000625D0000}"/>
    <cellStyle name="Normal 2 18 3 3" xfId="25934" xr:uid="{00000000-0005-0000-0000-0000635D0000}"/>
    <cellStyle name="Normal 2 18 3 3 2" xfId="25935" xr:uid="{00000000-0005-0000-0000-0000645D0000}"/>
    <cellStyle name="Normal 2 18 3 3 2 2" xfId="25936" xr:uid="{00000000-0005-0000-0000-0000655D0000}"/>
    <cellStyle name="Normal 2 18 3 3 3" xfId="25937" xr:uid="{00000000-0005-0000-0000-0000665D0000}"/>
    <cellStyle name="Normal 2 18 3 4" xfId="25938" xr:uid="{00000000-0005-0000-0000-0000675D0000}"/>
    <cellStyle name="Normal 2 18 3 4 2" xfId="25939" xr:uid="{00000000-0005-0000-0000-0000685D0000}"/>
    <cellStyle name="Normal 2 18 3 4 2 2" xfId="25940" xr:uid="{00000000-0005-0000-0000-0000695D0000}"/>
    <cellStyle name="Normal 2 18 3 4 3" xfId="25941" xr:uid="{00000000-0005-0000-0000-00006A5D0000}"/>
    <cellStyle name="Normal 2 18 3 5" xfId="25942" xr:uid="{00000000-0005-0000-0000-00006B5D0000}"/>
    <cellStyle name="Normal 2 18 3 5 2" xfId="25943" xr:uid="{00000000-0005-0000-0000-00006C5D0000}"/>
    <cellStyle name="Normal 2 18 3 6" xfId="25944" xr:uid="{00000000-0005-0000-0000-00006D5D0000}"/>
    <cellStyle name="Normal 2 18 4" xfId="25945" xr:uid="{00000000-0005-0000-0000-00006E5D0000}"/>
    <cellStyle name="Normal 2 18 4 2" xfId="25946" xr:uid="{00000000-0005-0000-0000-00006F5D0000}"/>
    <cellStyle name="Normal 2 18 4 2 2" xfId="25947" xr:uid="{00000000-0005-0000-0000-0000705D0000}"/>
    <cellStyle name="Normal 2 18 4 3" xfId="25948" xr:uid="{00000000-0005-0000-0000-0000715D0000}"/>
    <cellStyle name="Normal 2 18 5" xfId="25949" xr:uid="{00000000-0005-0000-0000-0000725D0000}"/>
    <cellStyle name="Normal 2 18 5 2" xfId="25950" xr:uid="{00000000-0005-0000-0000-0000735D0000}"/>
    <cellStyle name="Normal 2 18 5 2 2" xfId="25951" xr:uid="{00000000-0005-0000-0000-0000745D0000}"/>
    <cellStyle name="Normal 2 18 5 3" xfId="25952" xr:uid="{00000000-0005-0000-0000-0000755D0000}"/>
    <cellStyle name="Normal 2 18 6" xfId="25953" xr:uid="{00000000-0005-0000-0000-0000765D0000}"/>
    <cellStyle name="Normal 2 18 6 2" xfId="25954" xr:uid="{00000000-0005-0000-0000-0000775D0000}"/>
    <cellStyle name="Normal 2 18 6 2 2" xfId="25955" xr:uid="{00000000-0005-0000-0000-0000785D0000}"/>
    <cellStyle name="Normal 2 18 6 3" xfId="25956" xr:uid="{00000000-0005-0000-0000-0000795D0000}"/>
    <cellStyle name="Normal 2 18 7" xfId="25957" xr:uid="{00000000-0005-0000-0000-00007A5D0000}"/>
    <cellStyle name="Normal 2 18 7 2" xfId="25958" xr:uid="{00000000-0005-0000-0000-00007B5D0000}"/>
    <cellStyle name="Normal 2 18 8" xfId="25959" xr:uid="{00000000-0005-0000-0000-00007C5D0000}"/>
    <cellStyle name="Normal 2 18 8 2" xfId="25960" xr:uid="{00000000-0005-0000-0000-00007D5D0000}"/>
    <cellStyle name="Normal 2 18 9" xfId="25961" xr:uid="{00000000-0005-0000-0000-00007E5D0000}"/>
    <cellStyle name="Normal 2 19" xfId="25962" xr:uid="{00000000-0005-0000-0000-00007F5D0000}"/>
    <cellStyle name="Normal 2 19 2" xfId="25963" xr:uid="{00000000-0005-0000-0000-0000805D0000}"/>
    <cellStyle name="Normal 2 19 2 2" xfId="25964" xr:uid="{00000000-0005-0000-0000-0000815D0000}"/>
    <cellStyle name="Normal 2 19 2 2 2" xfId="25965" xr:uid="{00000000-0005-0000-0000-0000825D0000}"/>
    <cellStyle name="Normal 2 19 2 3" xfId="25966" xr:uid="{00000000-0005-0000-0000-0000835D0000}"/>
    <cellStyle name="Normal 2 19 3" xfId="25967" xr:uid="{00000000-0005-0000-0000-0000845D0000}"/>
    <cellStyle name="Normal 2 19 3 2" xfId="25968" xr:uid="{00000000-0005-0000-0000-0000855D0000}"/>
    <cellStyle name="Normal 2 19 3 2 2" xfId="25969" xr:uid="{00000000-0005-0000-0000-0000865D0000}"/>
    <cellStyle name="Normal 2 19 3 3" xfId="25970" xr:uid="{00000000-0005-0000-0000-0000875D0000}"/>
    <cellStyle name="Normal 2 19 4" xfId="25971" xr:uid="{00000000-0005-0000-0000-0000885D0000}"/>
    <cellStyle name="Normal 2 19 4 2" xfId="25972" xr:uid="{00000000-0005-0000-0000-0000895D0000}"/>
    <cellStyle name="Normal 2 19 4 2 2" xfId="25973" xr:uid="{00000000-0005-0000-0000-00008A5D0000}"/>
    <cellStyle name="Normal 2 19 4 3" xfId="25974" xr:uid="{00000000-0005-0000-0000-00008B5D0000}"/>
    <cellStyle name="Normal 2 19 5" xfId="25975" xr:uid="{00000000-0005-0000-0000-00008C5D0000}"/>
    <cellStyle name="Normal 2 19 5 2" xfId="25976" xr:uid="{00000000-0005-0000-0000-00008D5D0000}"/>
    <cellStyle name="Normal 2 19 6" xfId="25977" xr:uid="{00000000-0005-0000-0000-00008E5D0000}"/>
    <cellStyle name="Normal 2 19 6 2" xfId="25978" xr:uid="{00000000-0005-0000-0000-00008F5D0000}"/>
    <cellStyle name="Normal 2 19 7" xfId="25979" xr:uid="{00000000-0005-0000-0000-0000905D0000}"/>
    <cellStyle name="Normal 2 2" xfId="1101" xr:uid="{00000000-0005-0000-0000-0000915D0000}"/>
    <cellStyle name="Normal 2 2 10" xfId="25980" xr:uid="{00000000-0005-0000-0000-0000925D0000}"/>
    <cellStyle name="Normal 2 2 10 2" xfId="55467" xr:uid="{00000000-0005-0000-0000-0000935D0000}"/>
    <cellStyle name="Normal 2 2 10 2 2" xfId="55468" xr:uid="{00000000-0005-0000-0000-0000945D0000}"/>
    <cellStyle name="Normal 2 2 10 2 2 2" xfId="55469" xr:uid="{00000000-0005-0000-0000-0000955D0000}"/>
    <cellStyle name="Normal 2 2 10 2 2 3" xfId="55470" xr:uid="{00000000-0005-0000-0000-0000965D0000}"/>
    <cellStyle name="Normal 2 2 10 2 2 3 2" xfId="55471" xr:uid="{00000000-0005-0000-0000-0000975D0000}"/>
    <cellStyle name="Normal 2 2 10 3" xfId="55472" xr:uid="{00000000-0005-0000-0000-0000985D0000}"/>
    <cellStyle name="Normal 2 2 10 3 2" xfId="55473" xr:uid="{00000000-0005-0000-0000-0000995D0000}"/>
    <cellStyle name="Normal 2 2 10 3 3" xfId="55474" xr:uid="{00000000-0005-0000-0000-00009A5D0000}"/>
    <cellStyle name="Normal 2 2 10 3 3 2" xfId="55475" xr:uid="{00000000-0005-0000-0000-00009B5D0000}"/>
    <cellStyle name="Normal 2 2 10 4" xfId="55466" xr:uid="{00000000-0005-0000-0000-00009C5D0000}"/>
    <cellStyle name="Normal 2 2 11" xfId="25981" xr:uid="{00000000-0005-0000-0000-00009D5D0000}"/>
    <cellStyle name="Normal 2 2 11 2" xfId="55477" xr:uid="{00000000-0005-0000-0000-00009E5D0000}"/>
    <cellStyle name="Normal 2 2 11 3" xfId="55478" xr:uid="{00000000-0005-0000-0000-00009F5D0000}"/>
    <cellStyle name="Normal 2 2 11 3 2" xfId="55479" xr:uid="{00000000-0005-0000-0000-0000A05D0000}"/>
    <cellStyle name="Normal 2 2 11 4" xfId="55476" xr:uid="{00000000-0005-0000-0000-0000A15D0000}"/>
    <cellStyle name="Normal 2 2 12" xfId="55480" xr:uid="{00000000-0005-0000-0000-0000A25D0000}"/>
    <cellStyle name="Normal 2 2 12 2" xfId="55481" xr:uid="{00000000-0005-0000-0000-0000A35D0000}"/>
    <cellStyle name="Normal 2 2 13" xfId="55482" xr:uid="{00000000-0005-0000-0000-0000A45D0000}"/>
    <cellStyle name="Normal 2 2 13 2" xfId="55483" xr:uid="{00000000-0005-0000-0000-0000A55D0000}"/>
    <cellStyle name="Normal 2 2 2" xfId="1102" xr:uid="{00000000-0005-0000-0000-0000A65D0000}"/>
    <cellStyle name="Normal 2 2 2 2" xfId="25982" xr:uid="{00000000-0005-0000-0000-0000A75D0000}"/>
    <cellStyle name="Normal 2 2 2 2 2" xfId="25983" xr:uid="{00000000-0005-0000-0000-0000A85D0000}"/>
    <cellStyle name="Normal 2 2 2 2 2 2" xfId="25984" xr:uid="{00000000-0005-0000-0000-0000A95D0000}"/>
    <cellStyle name="Normal 2 2 2 2 2 2 2" xfId="55486" xr:uid="{00000000-0005-0000-0000-0000AA5D0000}"/>
    <cellStyle name="Normal 2 2 2 2 2 3" xfId="55487" xr:uid="{00000000-0005-0000-0000-0000AB5D0000}"/>
    <cellStyle name="Normal 2 2 2 2 2 3 2" xfId="55488" xr:uid="{00000000-0005-0000-0000-0000AC5D0000}"/>
    <cellStyle name="Normal 2 2 2 2 2 4" xfId="55485" xr:uid="{00000000-0005-0000-0000-0000AD5D0000}"/>
    <cellStyle name="Normal 2 2 2 2 3" xfId="25985" xr:uid="{00000000-0005-0000-0000-0000AE5D0000}"/>
    <cellStyle name="Normal 2 2 2 2 3 2" xfId="25986" xr:uid="{00000000-0005-0000-0000-0000AF5D0000}"/>
    <cellStyle name="Normal 2 2 2 2 4" xfId="25987" xr:uid="{00000000-0005-0000-0000-0000B05D0000}"/>
    <cellStyle name="Normal 2 2 2 2 4 2" xfId="25988" xr:uid="{00000000-0005-0000-0000-0000B15D0000}"/>
    <cellStyle name="Normal 2 2 2 2 5" xfId="25989" xr:uid="{00000000-0005-0000-0000-0000B25D0000}"/>
    <cellStyle name="Normal 2 2 2 2 6" xfId="25990" xr:uid="{00000000-0005-0000-0000-0000B35D0000}"/>
    <cellStyle name="Normal 2 2 2 2 7" xfId="55484" xr:uid="{00000000-0005-0000-0000-0000B45D0000}"/>
    <cellStyle name="Normal 2 2 2 3" xfId="25991" xr:uid="{00000000-0005-0000-0000-0000B55D0000}"/>
    <cellStyle name="Normal 2 2 2 3 2" xfId="25992" xr:uid="{00000000-0005-0000-0000-0000B65D0000}"/>
    <cellStyle name="Normal 2 2 2 3 2 2" xfId="55490" xr:uid="{00000000-0005-0000-0000-0000B75D0000}"/>
    <cellStyle name="Normal 2 2 2 3 3" xfId="55491" xr:uid="{00000000-0005-0000-0000-0000B85D0000}"/>
    <cellStyle name="Normal 2 2 2 3 3 2" xfId="55492" xr:uid="{00000000-0005-0000-0000-0000B95D0000}"/>
    <cellStyle name="Normal 2 2 2 3 4" xfId="55489" xr:uid="{00000000-0005-0000-0000-0000BA5D0000}"/>
    <cellStyle name="Normal 2 2 2 4" xfId="25993" xr:uid="{00000000-0005-0000-0000-0000BB5D0000}"/>
    <cellStyle name="Normal 2 2 2 4 2" xfId="25994" xr:uid="{00000000-0005-0000-0000-0000BC5D0000}"/>
    <cellStyle name="Normal 2 2 2 5" xfId="25995" xr:uid="{00000000-0005-0000-0000-0000BD5D0000}"/>
    <cellStyle name="Normal 2 2 2 6" xfId="25996" xr:uid="{00000000-0005-0000-0000-0000BE5D0000}"/>
    <cellStyle name="Normal 2 2 2 7" xfId="25997" xr:uid="{00000000-0005-0000-0000-0000BF5D0000}"/>
    <cellStyle name="Normal 2 2 3" xfId="1103" xr:uid="{00000000-0005-0000-0000-0000C05D0000}"/>
    <cellStyle name="Normal 2 2 3 2" xfId="1104" xr:uid="{00000000-0005-0000-0000-0000C15D0000}"/>
    <cellStyle name="Normal 2 2 3 2 10" xfId="25998" xr:uid="{00000000-0005-0000-0000-0000C25D0000}"/>
    <cellStyle name="Normal 2 2 3 2 10 2" xfId="25999" xr:uid="{00000000-0005-0000-0000-0000C35D0000}"/>
    <cellStyle name="Normal 2 2 3 2 10 2 2" xfId="26000" xr:uid="{00000000-0005-0000-0000-0000C45D0000}"/>
    <cellStyle name="Normal 2 2 3 2 10 3" xfId="26001" xr:uid="{00000000-0005-0000-0000-0000C55D0000}"/>
    <cellStyle name="Normal 2 2 3 2 11" xfId="26002" xr:uid="{00000000-0005-0000-0000-0000C65D0000}"/>
    <cellStyle name="Normal 2 2 3 2 11 2" xfId="26003" xr:uid="{00000000-0005-0000-0000-0000C75D0000}"/>
    <cellStyle name="Normal 2 2 3 2 12" xfId="26004" xr:uid="{00000000-0005-0000-0000-0000C85D0000}"/>
    <cellStyle name="Normal 2 2 3 2 12 2" xfId="26005" xr:uid="{00000000-0005-0000-0000-0000C95D0000}"/>
    <cellStyle name="Normal 2 2 3 2 13" xfId="26006" xr:uid="{00000000-0005-0000-0000-0000CA5D0000}"/>
    <cellStyle name="Normal 2 2 3 2 14" xfId="26007" xr:uid="{00000000-0005-0000-0000-0000CB5D0000}"/>
    <cellStyle name="Normal 2 2 3 2 15" xfId="55493" xr:uid="{00000000-0005-0000-0000-0000CC5D0000}"/>
    <cellStyle name="Normal 2 2 3 2 2" xfId="1105" xr:uid="{00000000-0005-0000-0000-0000CD5D0000}"/>
    <cellStyle name="Normal 2 2 3 2 2 10" xfId="55494" xr:uid="{00000000-0005-0000-0000-0000CE5D0000}"/>
    <cellStyle name="Normal 2 2 3 2 2 2" xfId="26008" xr:uid="{00000000-0005-0000-0000-0000CF5D0000}"/>
    <cellStyle name="Normal 2 2 3 2 2 2 2" xfId="26009" xr:uid="{00000000-0005-0000-0000-0000D05D0000}"/>
    <cellStyle name="Normal 2 2 3 2 2 2 2 2" xfId="26010" xr:uid="{00000000-0005-0000-0000-0000D15D0000}"/>
    <cellStyle name="Normal 2 2 3 2 2 2 2 2 2" xfId="26011" xr:uid="{00000000-0005-0000-0000-0000D25D0000}"/>
    <cellStyle name="Normal 2 2 3 2 2 2 2 3" xfId="26012" xr:uid="{00000000-0005-0000-0000-0000D35D0000}"/>
    <cellStyle name="Normal 2 2 3 2 2 2 3" xfId="26013" xr:uid="{00000000-0005-0000-0000-0000D45D0000}"/>
    <cellStyle name="Normal 2 2 3 2 2 2 3 2" xfId="26014" xr:uid="{00000000-0005-0000-0000-0000D55D0000}"/>
    <cellStyle name="Normal 2 2 3 2 2 2 3 2 2" xfId="26015" xr:uid="{00000000-0005-0000-0000-0000D65D0000}"/>
    <cellStyle name="Normal 2 2 3 2 2 2 3 3" xfId="26016" xr:uid="{00000000-0005-0000-0000-0000D75D0000}"/>
    <cellStyle name="Normal 2 2 3 2 2 2 4" xfId="26017" xr:uid="{00000000-0005-0000-0000-0000D85D0000}"/>
    <cellStyle name="Normal 2 2 3 2 2 2 4 2" xfId="26018" xr:uid="{00000000-0005-0000-0000-0000D95D0000}"/>
    <cellStyle name="Normal 2 2 3 2 2 2 4 2 2" xfId="26019" xr:uid="{00000000-0005-0000-0000-0000DA5D0000}"/>
    <cellStyle name="Normal 2 2 3 2 2 2 4 3" xfId="26020" xr:uid="{00000000-0005-0000-0000-0000DB5D0000}"/>
    <cellStyle name="Normal 2 2 3 2 2 2 5" xfId="26021" xr:uid="{00000000-0005-0000-0000-0000DC5D0000}"/>
    <cellStyle name="Normal 2 2 3 2 2 2 5 2" xfId="26022" xr:uid="{00000000-0005-0000-0000-0000DD5D0000}"/>
    <cellStyle name="Normal 2 2 3 2 2 2 6" xfId="26023" xr:uid="{00000000-0005-0000-0000-0000DE5D0000}"/>
    <cellStyle name="Normal 2 2 3 2 2 2 6 2" xfId="26024" xr:uid="{00000000-0005-0000-0000-0000DF5D0000}"/>
    <cellStyle name="Normal 2 2 3 2 2 2 7" xfId="26025" xr:uid="{00000000-0005-0000-0000-0000E05D0000}"/>
    <cellStyle name="Normal 2 2 3 2 2 2 8" xfId="55495" xr:uid="{00000000-0005-0000-0000-0000E15D0000}"/>
    <cellStyle name="Normal 2 2 3 2 2 3" xfId="26026" xr:uid="{00000000-0005-0000-0000-0000E25D0000}"/>
    <cellStyle name="Normal 2 2 3 2 2 3 2" xfId="26027" xr:uid="{00000000-0005-0000-0000-0000E35D0000}"/>
    <cellStyle name="Normal 2 2 3 2 2 3 2 2" xfId="26028" xr:uid="{00000000-0005-0000-0000-0000E45D0000}"/>
    <cellStyle name="Normal 2 2 3 2 2 3 2 2 2" xfId="26029" xr:uid="{00000000-0005-0000-0000-0000E55D0000}"/>
    <cellStyle name="Normal 2 2 3 2 2 3 2 3" xfId="26030" xr:uid="{00000000-0005-0000-0000-0000E65D0000}"/>
    <cellStyle name="Normal 2 2 3 2 2 3 2 4" xfId="55497" xr:uid="{00000000-0005-0000-0000-0000E75D0000}"/>
    <cellStyle name="Normal 2 2 3 2 2 3 3" xfId="26031" xr:uid="{00000000-0005-0000-0000-0000E85D0000}"/>
    <cellStyle name="Normal 2 2 3 2 2 3 3 2" xfId="26032" xr:uid="{00000000-0005-0000-0000-0000E95D0000}"/>
    <cellStyle name="Normal 2 2 3 2 2 3 3 2 2" xfId="26033" xr:uid="{00000000-0005-0000-0000-0000EA5D0000}"/>
    <cellStyle name="Normal 2 2 3 2 2 3 3 3" xfId="26034" xr:uid="{00000000-0005-0000-0000-0000EB5D0000}"/>
    <cellStyle name="Normal 2 2 3 2 2 3 4" xfId="26035" xr:uid="{00000000-0005-0000-0000-0000EC5D0000}"/>
    <cellStyle name="Normal 2 2 3 2 2 3 4 2" xfId="26036" xr:uid="{00000000-0005-0000-0000-0000ED5D0000}"/>
    <cellStyle name="Normal 2 2 3 2 2 3 4 2 2" xfId="26037" xr:uid="{00000000-0005-0000-0000-0000EE5D0000}"/>
    <cellStyle name="Normal 2 2 3 2 2 3 4 3" xfId="26038" xr:uid="{00000000-0005-0000-0000-0000EF5D0000}"/>
    <cellStyle name="Normal 2 2 3 2 2 3 5" xfId="26039" xr:uid="{00000000-0005-0000-0000-0000F05D0000}"/>
    <cellStyle name="Normal 2 2 3 2 2 3 5 2" xfId="26040" xr:uid="{00000000-0005-0000-0000-0000F15D0000}"/>
    <cellStyle name="Normal 2 2 3 2 2 3 6" xfId="26041" xr:uid="{00000000-0005-0000-0000-0000F25D0000}"/>
    <cellStyle name="Normal 2 2 3 2 2 3 7" xfId="55496" xr:uid="{00000000-0005-0000-0000-0000F35D0000}"/>
    <cellStyle name="Normal 2 2 3 2 2 4" xfId="26042" xr:uid="{00000000-0005-0000-0000-0000F45D0000}"/>
    <cellStyle name="Normal 2 2 3 2 2 4 2" xfId="26043" xr:uid="{00000000-0005-0000-0000-0000F55D0000}"/>
    <cellStyle name="Normal 2 2 3 2 2 4 2 2" xfId="26044" xr:uid="{00000000-0005-0000-0000-0000F65D0000}"/>
    <cellStyle name="Normal 2 2 3 2 2 4 3" xfId="26045" xr:uid="{00000000-0005-0000-0000-0000F75D0000}"/>
    <cellStyle name="Normal 2 2 3 2 2 5" xfId="26046" xr:uid="{00000000-0005-0000-0000-0000F85D0000}"/>
    <cellStyle name="Normal 2 2 3 2 2 5 2" xfId="26047" xr:uid="{00000000-0005-0000-0000-0000F95D0000}"/>
    <cellStyle name="Normal 2 2 3 2 2 5 2 2" xfId="26048" xr:uid="{00000000-0005-0000-0000-0000FA5D0000}"/>
    <cellStyle name="Normal 2 2 3 2 2 5 3" xfId="26049" xr:uid="{00000000-0005-0000-0000-0000FB5D0000}"/>
    <cellStyle name="Normal 2 2 3 2 2 6" xfId="26050" xr:uid="{00000000-0005-0000-0000-0000FC5D0000}"/>
    <cellStyle name="Normal 2 2 3 2 2 6 2" xfId="26051" xr:uid="{00000000-0005-0000-0000-0000FD5D0000}"/>
    <cellStyle name="Normal 2 2 3 2 2 6 2 2" xfId="26052" xr:uid="{00000000-0005-0000-0000-0000FE5D0000}"/>
    <cellStyle name="Normal 2 2 3 2 2 6 3" xfId="26053" xr:uid="{00000000-0005-0000-0000-0000FF5D0000}"/>
    <cellStyle name="Normal 2 2 3 2 2 7" xfId="26054" xr:uid="{00000000-0005-0000-0000-0000005E0000}"/>
    <cellStyle name="Normal 2 2 3 2 2 7 2" xfId="26055" xr:uid="{00000000-0005-0000-0000-0000015E0000}"/>
    <cellStyle name="Normal 2 2 3 2 2 8" xfId="26056" xr:uid="{00000000-0005-0000-0000-0000025E0000}"/>
    <cellStyle name="Normal 2 2 3 2 2 8 2" xfId="26057" xr:uid="{00000000-0005-0000-0000-0000035E0000}"/>
    <cellStyle name="Normal 2 2 3 2 2 9" xfId="26058" xr:uid="{00000000-0005-0000-0000-0000045E0000}"/>
    <cellStyle name="Normal 2 2 3 2 3" xfId="26059" xr:uid="{00000000-0005-0000-0000-0000055E0000}"/>
    <cellStyle name="Normal 2 2 3 2 3 2" xfId="26060" xr:uid="{00000000-0005-0000-0000-0000065E0000}"/>
    <cellStyle name="Normal 2 2 3 2 3 2 2" xfId="26061" xr:uid="{00000000-0005-0000-0000-0000075E0000}"/>
    <cellStyle name="Normal 2 2 3 2 3 2 2 2" xfId="26062" xr:uid="{00000000-0005-0000-0000-0000085E0000}"/>
    <cellStyle name="Normal 2 2 3 2 3 2 3" xfId="26063" xr:uid="{00000000-0005-0000-0000-0000095E0000}"/>
    <cellStyle name="Normal 2 2 3 2 3 3" xfId="26064" xr:uid="{00000000-0005-0000-0000-00000A5E0000}"/>
    <cellStyle name="Normal 2 2 3 2 3 3 2" xfId="26065" xr:uid="{00000000-0005-0000-0000-00000B5E0000}"/>
    <cellStyle name="Normal 2 2 3 2 3 3 2 2" xfId="26066" xr:uid="{00000000-0005-0000-0000-00000C5E0000}"/>
    <cellStyle name="Normal 2 2 3 2 3 3 3" xfId="26067" xr:uid="{00000000-0005-0000-0000-00000D5E0000}"/>
    <cellStyle name="Normal 2 2 3 2 3 4" xfId="26068" xr:uid="{00000000-0005-0000-0000-00000E5E0000}"/>
    <cellStyle name="Normal 2 2 3 2 3 4 2" xfId="26069" xr:uid="{00000000-0005-0000-0000-00000F5E0000}"/>
    <cellStyle name="Normal 2 2 3 2 3 4 2 2" xfId="26070" xr:uid="{00000000-0005-0000-0000-0000105E0000}"/>
    <cellStyle name="Normal 2 2 3 2 3 4 3" xfId="26071" xr:uid="{00000000-0005-0000-0000-0000115E0000}"/>
    <cellStyle name="Normal 2 2 3 2 3 5" xfId="26072" xr:uid="{00000000-0005-0000-0000-0000125E0000}"/>
    <cellStyle name="Normal 2 2 3 2 3 5 2" xfId="26073" xr:uid="{00000000-0005-0000-0000-0000135E0000}"/>
    <cellStyle name="Normal 2 2 3 2 3 6" xfId="26074" xr:uid="{00000000-0005-0000-0000-0000145E0000}"/>
    <cellStyle name="Normal 2 2 3 2 3 6 2" xfId="26075" xr:uid="{00000000-0005-0000-0000-0000155E0000}"/>
    <cellStyle name="Normal 2 2 3 2 3 7" xfId="26076" xr:uid="{00000000-0005-0000-0000-0000165E0000}"/>
    <cellStyle name="Normal 2 2 3 2 4" xfId="26077" xr:uid="{00000000-0005-0000-0000-0000175E0000}"/>
    <cellStyle name="Normal 2 2 3 2 4 2" xfId="26078" xr:uid="{00000000-0005-0000-0000-0000185E0000}"/>
    <cellStyle name="Normal 2 2 3 2 4 2 2" xfId="26079" xr:uid="{00000000-0005-0000-0000-0000195E0000}"/>
    <cellStyle name="Normal 2 2 3 2 4 2 2 2" xfId="26080" xr:uid="{00000000-0005-0000-0000-00001A5E0000}"/>
    <cellStyle name="Normal 2 2 3 2 4 2 3" xfId="26081" xr:uid="{00000000-0005-0000-0000-00001B5E0000}"/>
    <cellStyle name="Normal 2 2 3 2 4 3" xfId="26082" xr:uid="{00000000-0005-0000-0000-00001C5E0000}"/>
    <cellStyle name="Normal 2 2 3 2 4 3 2" xfId="26083" xr:uid="{00000000-0005-0000-0000-00001D5E0000}"/>
    <cellStyle name="Normal 2 2 3 2 4 3 2 2" xfId="26084" xr:uid="{00000000-0005-0000-0000-00001E5E0000}"/>
    <cellStyle name="Normal 2 2 3 2 4 3 3" xfId="26085" xr:uid="{00000000-0005-0000-0000-00001F5E0000}"/>
    <cellStyle name="Normal 2 2 3 2 4 4" xfId="26086" xr:uid="{00000000-0005-0000-0000-0000205E0000}"/>
    <cellStyle name="Normal 2 2 3 2 4 4 2" xfId="26087" xr:uid="{00000000-0005-0000-0000-0000215E0000}"/>
    <cellStyle name="Normal 2 2 3 2 4 4 2 2" xfId="26088" xr:uid="{00000000-0005-0000-0000-0000225E0000}"/>
    <cellStyle name="Normal 2 2 3 2 4 4 3" xfId="26089" xr:uid="{00000000-0005-0000-0000-0000235E0000}"/>
    <cellStyle name="Normal 2 2 3 2 4 5" xfId="26090" xr:uid="{00000000-0005-0000-0000-0000245E0000}"/>
    <cellStyle name="Normal 2 2 3 2 4 5 2" xfId="26091" xr:uid="{00000000-0005-0000-0000-0000255E0000}"/>
    <cellStyle name="Normal 2 2 3 2 4 6" xfId="26092" xr:uid="{00000000-0005-0000-0000-0000265E0000}"/>
    <cellStyle name="Normal 2 2 3 2 5" xfId="26093" xr:uid="{00000000-0005-0000-0000-0000275E0000}"/>
    <cellStyle name="Normal 2 2 3 2 5 2" xfId="26094" xr:uid="{00000000-0005-0000-0000-0000285E0000}"/>
    <cellStyle name="Normal 2 2 3 2 5 2 2" xfId="26095" xr:uid="{00000000-0005-0000-0000-0000295E0000}"/>
    <cellStyle name="Normal 2 2 3 2 5 2 2 2" xfId="26096" xr:uid="{00000000-0005-0000-0000-00002A5E0000}"/>
    <cellStyle name="Normal 2 2 3 2 5 2 3" xfId="26097" xr:uid="{00000000-0005-0000-0000-00002B5E0000}"/>
    <cellStyle name="Normal 2 2 3 2 5 3" xfId="26098" xr:uid="{00000000-0005-0000-0000-00002C5E0000}"/>
    <cellStyle name="Normal 2 2 3 2 5 3 2" xfId="26099" xr:uid="{00000000-0005-0000-0000-00002D5E0000}"/>
    <cellStyle name="Normal 2 2 3 2 5 3 2 2" xfId="26100" xr:uid="{00000000-0005-0000-0000-00002E5E0000}"/>
    <cellStyle name="Normal 2 2 3 2 5 3 3" xfId="26101" xr:uid="{00000000-0005-0000-0000-00002F5E0000}"/>
    <cellStyle name="Normal 2 2 3 2 5 4" xfId="26102" xr:uid="{00000000-0005-0000-0000-0000305E0000}"/>
    <cellStyle name="Normal 2 2 3 2 5 4 2" xfId="26103" xr:uid="{00000000-0005-0000-0000-0000315E0000}"/>
    <cellStyle name="Normal 2 2 3 2 5 4 2 2" xfId="26104" xr:uid="{00000000-0005-0000-0000-0000325E0000}"/>
    <cellStyle name="Normal 2 2 3 2 5 4 3" xfId="26105" xr:uid="{00000000-0005-0000-0000-0000335E0000}"/>
    <cellStyle name="Normal 2 2 3 2 5 5" xfId="26106" xr:uid="{00000000-0005-0000-0000-0000345E0000}"/>
    <cellStyle name="Normal 2 2 3 2 5 5 2" xfId="26107" xr:uid="{00000000-0005-0000-0000-0000355E0000}"/>
    <cellStyle name="Normal 2 2 3 2 5 6" xfId="26108" xr:uid="{00000000-0005-0000-0000-0000365E0000}"/>
    <cellStyle name="Normal 2 2 3 2 6" xfId="26109" xr:uid="{00000000-0005-0000-0000-0000375E0000}"/>
    <cellStyle name="Normal 2 2 3 2 6 2" xfId="26110" xr:uid="{00000000-0005-0000-0000-0000385E0000}"/>
    <cellStyle name="Normal 2 2 3 2 6 2 2" xfId="26111" xr:uid="{00000000-0005-0000-0000-0000395E0000}"/>
    <cellStyle name="Normal 2 2 3 2 6 2 2 2" xfId="26112" xr:uid="{00000000-0005-0000-0000-00003A5E0000}"/>
    <cellStyle name="Normal 2 2 3 2 6 2 3" xfId="26113" xr:uid="{00000000-0005-0000-0000-00003B5E0000}"/>
    <cellStyle name="Normal 2 2 3 2 6 3" xfId="26114" xr:uid="{00000000-0005-0000-0000-00003C5E0000}"/>
    <cellStyle name="Normal 2 2 3 2 6 3 2" xfId="26115" xr:uid="{00000000-0005-0000-0000-00003D5E0000}"/>
    <cellStyle name="Normal 2 2 3 2 6 3 2 2" xfId="26116" xr:uid="{00000000-0005-0000-0000-00003E5E0000}"/>
    <cellStyle name="Normal 2 2 3 2 6 3 3" xfId="26117" xr:uid="{00000000-0005-0000-0000-00003F5E0000}"/>
    <cellStyle name="Normal 2 2 3 2 6 4" xfId="26118" xr:uid="{00000000-0005-0000-0000-0000405E0000}"/>
    <cellStyle name="Normal 2 2 3 2 6 4 2" xfId="26119" xr:uid="{00000000-0005-0000-0000-0000415E0000}"/>
    <cellStyle name="Normal 2 2 3 2 6 4 2 2" xfId="26120" xr:uid="{00000000-0005-0000-0000-0000425E0000}"/>
    <cellStyle name="Normal 2 2 3 2 6 4 3" xfId="26121" xr:uid="{00000000-0005-0000-0000-0000435E0000}"/>
    <cellStyle name="Normal 2 2 3 2 6 5" xfId="26122" xr:uid="{00000000-0005-0000-0000-0000445E0000}"/>
    <cellStyle name="Normal 2 2 3 2 6 5 2" xfId="26123" xr:uid="{00000000-0005-0000-0000-0000455E0000}"/>
    <cellStyle name="Normal 2 2 3 2 6 6" xfId="26124" xr:uid="{00000000-0005-0000-0000-0000465E0000}"/>
    <cellStyle name="Normal 2 2 3 2 7" xfId="26125" xr:uid="{00000000-0005-0000-0000-0000475E0000}"/>
    <cellStyle name="Normal 2 2 3 2 7 2" xfId="26126" xr:uid="{00000000-0005-0000-0000-0000485E0000}"/>
    <cellStyle name="Normal 2 2 3 2 7 2 2" xfId="26127" xr:uid="{00000000-0005-0000-0000-0000495E0000}"/>
    <cellStyle name="Normal 2 2 3 2 7 3" xfId="26128" xr:uid="{00000000-0005-0000-0000-00004A5E0000}"/>
    <cellStyle name="Normal 2 2 3 2 8" xfId="26129" xr:uid="{00000000-0005-0000-0000-00004B5E0000}"/>
    <cellStyle name="Normal 2 2 3 2 8 2" xfId="26130" xr:uid="{00000000-0005-0000-0000-00004C5E0000}"/>
    <cellStyle name="Normal 2 2 3 2 8 2 2" xfId="26131" xr:uid="{00000000-0005-0000-0000-00004D5E0000}"/>
    <cellStyle name="Normal 2 2 3 2 8 3" xfId="26132" xr:uid="{00000000-0005-0000-0000-00004E5E0000}"/>
    <cellStyle name="Normal 2 2 3 2 9" xfId="26133" xr:uid="{00000000-0005-0000-0000-00004F5E0000}"/>
    <cellStyle name="Normal 2 2 3 2 9 2" xfId="26134" xr:uid="{00000000-0005-0000-0000-0000505E0000}"/>
    <cellStyle name="Normal 2 2 3 2 9 2 2" xfId="26135" xr:uid="{00000000-0005-0000-0000-0000515E0000}"/>
    <cellStyle name="Normal 2 2 3 2 9 3" xfId="26136" xr:uid="{00000000-0005-0000-0000-0000525E0000}"/>
    <cellStyle name="Normal 2 2 3 3" xfId="1106" xr:uid="{00000000-0005-0000-0000-0000535E0000}"/>
    <cellStyle name="Normal 2 2 3 3 10" xfId="26137" xr:uid="{00000000-0005-0000-0000-0000545E0000}"/>
    <cellStyle name="Normal 2 2 3 3 11" xfId="55498" xr:uid="{00000000-0005-0000-0000-0000555E0000}"/>
    <cellStyle name="Normal 2 2 3 3 2" xfId="1107" xr:uid="{00000000-0005-0000-0000-0000565E0000}"/>
    <cellStyle name="Normal 2 2 3 3 2 2" xfId="26138" xr:uid="{00000000-0005-0000-0000-0000575E0000}"/>
    <cellStyle name="Normal 2 2 3 3 2 2 2" xfId="26139" xr:uid="{00000000-0005-0000-0000-0000585E0000}"/>
    <cellStyle name="Normal 2 2 3 3 2 2 2 2" xfId="26140" xr:uid="{00000000-0005-0000-0000-0000595E0000}"/>
    <cellStyle name="Normal 2 2 3 3 2 2 3" xfId="26141" xr:uid="{00000000-0005-0000-0000-00005A5E0000}"/>
    <cellStyle name="Normal 2 2 3 3 2 3" xfId="26142" xr:uid="{00000000-0005-0000-0000-00005B5E0000}"/>
    <cellStyle name="Normal 2 2 3 3 2 3 2" xfId="26143" xr:uid="{00000000-0005-0000-0000-00005C5E0000}"/>
    <cellStyle name="Normal 2 2 3 3 2 3 2 2" xfId="26144" xr:uid="{00000000-0005-0000-0000-00005D5E0000}"/>
    <cellStyle name="Normal 2 2 3 3 2 3 3" xfId="26145" xr:uid="{00000000-0005-0000-0000-00005E5E0000}"/>
    <cellStyle name="Normal 2 2 3 3 2 4" xfId="26146" xr:uid="{00000000-0005-0000-0000-00005F5E0000}"/>
    <cellStyle name="Normal 2 2 3 3 2 4 2" xfId="26147" xr:uid="{00000000-0005-0000-0000-0000605E0000}"/>
    <cellStyle name="Normal 2 2 3 3 2 4 2 2" xfId="26148" xr:uid="{00000000-0005-0000-0000-0000615E0000}"/>
    <cellStyle name="Normal 2 2 3 3 2 4 3" xfId="26149" xr:uid="{00000000-0005-0000-0000-0000625E0000}"/>
    <cellStyle name="Normal 2 2 3 3 2 5" xfId="26150" xr:uid="{00000000-0005-0000-0000-0000635E0000}"/>
    <cellStyle name="Normal 2 2 3 3 2 5 2" xfId="26151" xr:uid="{00000000-0005-0000-0000-0000645E0000}"/>
    <cellStyle name="Normal 2 2 3 3 2 6" xfId="26152" xr:uid="{00000000-0005-0000-0000-0000655E0000}"/>
    <cellStyle name="Normal 2 2 3 3 2 6 2" xfId="26153" xr:uid="{00000000-0005-0000-0000-0000665E0000}"/>
    <cellStyle name="Normal 2 2 3 3 2 7" xfId="26154" xr:uid="{00000000-0005-0000-0000-0000675E0000}"/>
    <cellStyle name="Normal 2 2 3 3 2 8" xfId="55499" xr:uid="{00000000-0005-0000-0000-0000685E0000}"/>
    <cellStyle name="Normal 2 2 3 3 3" xfId="26155" xr:uid="{00000000-0005-0000-0000-0000695E0000}"/>
    <cellStyle name="Normal 2 2 3 3 3 2" xfId="26156" xr:uid="{00000000-0005-0000-0000-00006A5E0000}"/>
    <cellStyle name="Normal 2 2 3 3 3 2 2" xfId="26157" xr:uid="{00000000-0005-0000-0000-00006B5E0000}"/>
    <cellStyle name="Normal 2 2 3 3 3 2 2 2" xfId="26158" xr:uid="{00000000-0005-0000-0000-00006C5E0000}"/>
    <cellStyle name="Normal 2 2 3 3 3 2 3" xfId="26159" xr:uid="{00000000-0005-0000-0000-00006D5E0000}"/>
    <cellStyle name="Normal 2 2 3 3 3 2 4" xfId="55501" xr:uid="{00000000-0005-0000-0000-00006E5E0000}"/>
    <cellStyle name="Normal 2 2 3 3 3 3" xfId="26160" xr:uid="{00000000-0005-0000-0000-00006F5E0000}"/>
    <cellStyle name="Normal 2 2 3 3 3 3 2" xfId="26161" xr:uid="{00000000-0005-0000-0000-0000705E0000}"/>
    <cellStyle name="Normal 2 2 3 3 3 3 2 2" xfId="26162" xr:uid="{00000000-0005-0000-0000-0000715E0000}"/>
    <cellStyle name="Normal 2 2 3 3 3 3 3" xfId="26163" xr:uid="{00000000-0005-0000-0000-0000725E0000}"/>
    <cellStyle name="Normal 2 2 3 3 3 4" xfId="26164" xr:uid="{00000000-0005-0000-0000-0000735E0000}"/>
    <cellStyle name="Normal 2 2 3 3 3 4 2" xfId="26165" xr:uid="{00000000-0005-0000-0000-0000745E0000}"/>
    <cellStyle name="Normal 2 2 3 3 3 4 2 2" xfId="26166" xr:uid="{00000000-0005-0000-0000-0000755E0000}"/>
    <cellStyle name="Normal 2 2 3 3 3 4 3" xfId="26167" xr:uid="{00000000-0005-0000-0000-0000765E0000}"/>
    <cellStyle name="Normal 2 2 3 3 3 5" xfId="26168" xr:uid="{00000000-0005-0000-0000-0000775E0000}"/>
    <cellStyle name="Normal 2 2 3 3 3 5 2" xfId="26169" xr:uid="{00000000-0005-0000-0000-0000785E0000}"/>
    <cellStyle name="Normal 2 2 3 3 3 6" xfId="26170" xr:uid="{00000000-0005-0000-0000-0000795E0000}"/>
    <cellStyle name="Normal 2 2 3 3 3 7" xfId="55500" xr:uid="{00000000-0005-0000-0000-00007A5E0000}"/>
    <cellStyle name="Normal 2 2 3 3 4" xfId="26171" xr:uid="{00000000-0005-0000-0000-00007B5E0000}"/>
    <cellStyle name="Normal 2 2 3 3 4 2" xfId="26172" xr:uid="{00000000-0005-0000-0000-00007C5E0000}"/>
    <cellStyle name="Normal 2 2 3 3 4 2 2" xfId="26173" xr:uid="{00000000-0005-0000-0000-00007D5E0000}"/>
    <cellStyle name="Normal 2 2 3 3 4 3" xfId="26174" xr:uid="{00000000-0005-0000-0000-00007E5E0000}"/>
    <cellStyle name="Normal 2 2 3 3 5" xfId="26175" xr:uid="{00000000-0005-0000-0000-00007F5E0000}"/>
    <cellStyle name="Normal 2 2 3 3 5 2" xfId="26176" xr:uid="{00000000-0005-0000-0000-0000805E0000}"/>
    <cellStyle name="Normal 2 2 3 3 5 2 2" xfId="26177" xr:uid="{00000000-0005-0000-0000-0000815E0000}"/>
    <cellStyle name="Normal 2 2 3 3 5 3" xfId="26178" xr:uid="{00000000-0005-0000-0000-0000825E0000}"/>
    <cellStyle name="Normal 2 2 3 3 6" xfId="26179" xr:uid="{00000000-0005-0000-0000-0000835E0000}"/>
    <cellStyle name="Normal 2 2 3 3 6 2" xfId="26180" xr:uid="{00000000-0005-0000-0000-0000845E0000}"/>
    <cellStyle name="Normal 2 2 3 3 6 2 2" xfId="26181" xr:uid="{00000000-0005-0000-0000-0000855E0000}"/>
    <cellStyle name="Normal 2 2 3 3 6 3" xfId="26182" xr:uid="{00000000-0005-0000-0000-0000865E0000}"/>
    <cellStyle name="Normal 2 2 3 3 7" xfId="26183" xr:uid="{00000000-0005-0000-0000-0000875E0000}"/>
    <cellStyle name="Normal 2 2 3 3 7 2" xfId="26184" xr:uid="{00000000-0005-0000-0000-0000885E0000}"/>
    <cellStyle name="Normal 2 2 3 3 8" xfId="26185" xr:uid="{00000000-0005-0000-0000-0000895E0000}"/>
    <cellStyle name="Normal 2 2 3 3 8 2" xfId="26186" xr:uid="{00000000-0005-0000-0000-00008A5E0000}"/>
    <cellStyle name="Normal 2 2 3 3 9" xfId="26187" xr:uid="{00000000-0005-0000-0000-00008B5E0000}"/>
    <cellStyle name="Normal 2 2 3 4" xfId="1108" xr:uid="{00000000-0005-0000-0000-00008C5E0000}"/>
    <cellStyle name="Normal 2 2 3 4 2" xfId="26188" xr:uid="{00000000-0005-0000-0000-00008D5E0000}"/>
    <cellStyle name="Normal 2 2 3 5" xfId="26189" xr:uid="{00000000-0005-0000-0000-00008E5E0000}"/>
    <cellStyle name="Normal 2 2 3 5 2" xfId="26190" xr:uid="{00000000-0005-0000-0000-00008F5E0000}"/>
    <cellStyle name="Normal 2 2 3 6" xfId="26191" xr:uid="{00000000-0005-0000-0000-0000905E0000}"/>
    <cellStyle name="Normal 2 2 3 7" xfId="26192" xr:uid="{00000000-0005-0000-0000-0000915E0000}"/>
    <cellStyle name="Normal 2 2 3 7 2" xfId="26193" xr:uid="{00000000-0005-0000-0000-0000925E0000}"/>
    <cellStyle name="Normal 2 2 3 8" xfId="26194" xr:uid="{00000000-0005-0000-0000-0000935E0000}"/>
    <cellStyle name="Normal 2 2 3 9" xfId="26195" xr:uid="{00000000-0005-0000-0000-0000945E0000}"/>
    <cellStyle name="Normal 2 2 4" xfId="1109" xr:uid="{00000000-0005-0000-0000-0000955E0000}"/>
    <cellStyle name="Normal 2 2 4 2" xfId="1110" xr:uid="{00000000-0005-0000-0000-0000965E0000}"/>
    <cellStyle name="Normal 2 2 4 2 10" xfId="26196" xr:uid="{00000000-0005-0000-0000-0000975E0000}"/>
    <cellStyle name="Normal 2 2 4 2 11" xfId="55503" xr:uid="{00000000-0005-0000-0000-0000985E0000}"/>
    <cellStyle name="Normal 2 2 4 2 2" xfId="1111" xr:uid="{00000000-0005-0000-0000-0000995E0000}"/>
    <cellStyle name="Normal 2 2 4 2 2 2" xfId="26197" xr:uid="{00000000-0005-0000-0000-00009A5E0000}"/>
    <cellStyle name="Normal 2 2 4 2 2 2 2" xfId="26198" xr:uid="{00000000-0005-0000-0000-00009B5E0000}"/>
    <cellStyle name="Normal 2 2 4 2 2 2 2 2" xfId="26199" xr:uid="{00000000-0005-0000-0000-00009C5E0000}"/>
    <cellStyle name="Normal 2 2 4 2 2 2 3" xfId="26200" xr:uid="{00000000-0005-0000-0000-00009D5E0000}"/>
    <cellStyle name="Normal 2 2 4 2 2 2 4" xfId="55505" xr:uid="{00000000-0005-0000-0000-00009E5E0000}"/>
    <cellStyle name="Normal 2 2 4 2 2 3" xfId="26201" xr:uid="{00000000-0005-0000-0000-00009F5E0000}"/>
    <cellStyle name="Normal 2 2 4 2 2 3 2" xfId="26202" xr:uid="{00000000-0005-0000-0000-0000A05E0000}"/>
    <cellStyle name="Normal 2 2 4 2 2 3 2 2" xfId="26203" xr:uid="{00000000-0005-0000-0000-0000A15E0000}"/>
    <cellStyle name="Normal 2 2 4 2 2 3 2 3" xfId="55507" xr:uid="{00000000-0005-0000-0000-0000A25E0000}"/>
    <cellStyle name="Normal 2 2 4 2 2 3 3" xfId="26204" xr:uid="{00000000-0005-0000-0000-0000A35E0000}"/>
    <cellStyle name="Normal 2 2 4 2 2 3 4" xfId="55506" xr:uid="{00000000-0005-0000-0000-0000A45E0000}"/>
    <cellStyle name="Normal 2 2 4 2 2 4" xfId="26205" xr:uid="{00000000-0005-0000-0000-0000A55E0000}"/>
    <cellStyle name="Normal 2 2 4 2 2 4 2" xfId="26206" xr:uid="{00000000-0005-0000-0000-0000A65E0000}"/>
    <cellStyle name="Normal 2 2 4 2 2 4 2 2" xfId="26207" xr:uid="{00000000-0005-0000-0000-0000A75E0000}"/>
    <cellStyle name="Normal 2 2 4 2 2 4 3" xfId="26208" xr:uid="{00000000-0005-0000-0000-0000A85E0000}"/>
    <cellStyle name="Normal 2 2 4 2 2 5" xfId="26209" xr:uid="{00000000-0005-0000-0000-0000A95E0000}"/>
    <cellStyle name="Normal 2 2 4 2 2 5 2" xfId="26210" xr:uid="{00000000-0005-0000-0000-0000AA5E0000}"/>
    <cellStyle name="Normal 2 2 4 2 2 6" xfId="26211" xr:uid="{00000000-0005-0000-0000-0000AB5E0000}"/>
    <cellStyle name="Normal 2 2 4 2 2 6 2" xfId="26212" xr:uid="{00000000-0005-0000-0000-0000AC5E0000}"/>
    <cellStyle name="Normal 2 2 4 2 2 7" xfId="26213" xr:uid="{00000000-0005-0000-0000-0000AD5E0000}"/>
    <cellStyle name="Normal 2 2 4 2 2 8" xfId="55504" xr:uid="{00000000-0005-0000-0000-0000AE5E0000}"/>
    <cellStyle name="Normal 2 2 4 2 3" xfId="26214" xr:uid="{00000000-0005-0000-0000-0000AF5E0000}"/>
    <cellStyle name="Normal 2 2 4 2 3 2" xfId="26215" xr:uid="{00000000-0005-0000-0000-0000B05E0000}"/>
    <cellStyle name="Normal 2 2 4 2 3 2 2" xfId="26216" xr:uid="{00000000-0005-0000-0000-0000B15E0000}"/>
    <cellStyle name="Normal 2 2 4 2 3 2 2 2" xfId="26217" xr:uid="{00000000-0005-0000-0000-0000B25E0000}"/>
    <cellStyle name="Normal 2 2 4 2 3 2 3" xfId="26218" xr:uid="{00000000-0005-0000-0000-0000B35E0000}"/>
    <cellStyle name="Normal 2 2 4 2 3 3" xfId="26219" xr:uid="{00000000-0005-0000-0000-0000B45E0000}"/>
    <cellStyle name="Normal 2 2 4 2 3 3 2" xfId="26220" xr:uid="{00000000-0005-0000-0000-0000B55E0000}"/>
    <cellStyle name="Normal 2 2 4 2 3 3 2 2" xfId="26221" xr:uid="{00000000-0005-0000-0000-0000B65E0000}"/>
    <cellStyle name="Normal 2 2 4 2 3 3 3" xfId="26222" xr:uid="{00000000-0005-0000-0000-0000B75E0000}"/>
    <cellStyle name="Normal 2 2 4 2 3 4" xfId="26223" xr:uid="{00000000-0005-0000-0000-0000B85E0000}"/>
    <cellStyle name="Normal 2 2 4 2 3 4 2" xfId="26224" xr:uid="{00000000-0005-0000-0000-0000B95E0000}"/>
    <cellStyle name="Normal 2 2 4 2 3 4 2 2" xfId="26225" xr:uid="{00000000-0005-0000-0000-0000BA5E0000}"/>
    <cellStyle name="Normal 2 2 4 2 3 4 3" xfId="26226" xr:uid="{00000000-0005-0000-0000-0000BB5E0000}"/>
    <cellStyle name="Normal 2 2 4 2 3 5" xfId="26227" xr:uid="{00000000-0005-0000-0000-0000BC5E0000}"/>
    <cellStyle name="Normal 2 2 4 2 3 5 2" xfId="26228" xr:uid="{00000000-0005-0000-0000-0000BD5E0000}"/>
    <cellStyle name="Normal 2 2 4 2 3 6" xfId="26229" xr:uid="{00000000-0005-0000-0000-0000BE5E0000}"/>
    <cellStyle name="Normal 2 2 4 2 4" xfId="26230" xr:uid="{00000000-0005-0000-0000-0000BF5E0000}"/>
    <cellStyle name="Normal 2 2 4 2 4 2" xfId="26231" xr:uid="{00000000-0005-0000-0000-0000C05E0000}"/>
    <cellStyle name="Normal 2 2 4 2 4 2 2" xfId="26232" xr:uid="{00000000-0005-0000-0000-0000C15E0000}"/>
    <cellStyle name="Normal 2 2 4 2 4 3" xfId="26233" xr:uid="{00000000-0005-0000-0000-0000C25E0000}"/>
    <cellStyle name="Normal 2 2 4 2 5" xfId="26234" xr:uid="{00000000-0005-0000-0000-0000C35E0000}"/>
    <cellStyle name="Normal 2 2 4 2 5 2" xfId="26235" xr:uid="{00000000-0005-0000-0000-0000C45E0000}"/>
    <cellStyle name="Normal 2 2 4 2 5 2 2" xfId="26236" xr:uid="{00000000-0005-0000-0000-0000C55E0000}"/>
    <cellStyle name="Normal 2 2 4 2 5 3" xfId="26237" xr:uid="{00000000-0005-0000-0000-0000C65E0000}"/>
    <cellStyle name="Normal 2 2 4 2 6" xfId="26238" xr:uid="{00000000-0005-0000-0000-0000C75E0000}"/>
    <cellStyle name="Normal 2 2 4 2 6 2" xfId="26239" xr:uid="{00000000-0005-0000-0000-0000C85E0000}"/>
    <cellStyle name="Normal 2 2 4 2 6 2 2" xfId="26240" xr:uid="{00000000-0005-0000-0000-0000C95E0000}"/>
    <cellStyle name="Normal 2 2 4 2 6 3" xfId="26241" xr:uid="{00000000-0005-0000-0000-0000CA5E0000}"/>
    <cellStyle name="Normal 2 2 4 2 7" xfId="26242" xr:uid="{00000000-0005-0000-0000-0000CB5E0000}"/>
    <cellStyle name="Normal 2 2 4 2 7 2" xfId="26243" xr:uid="{00000000-0005-0000-0000-0000CC5E0000}"/>
    <cellStyle name="Normal 2 2 4 2 8" xfId="26244" xr:uid="{00000000-0005-0000-0000-0000CD5E0000}"/>
    <cellStyle name="Normal 2 2 4 2 8 2" xfId="26245" xr:uid="{00000000-0005-0000-0000-0000CE5E0000}"/>
    <cellStyle name="Normal 2 2 4 2 9" xfId="26246" xr:uid="{00000000-0005-0000-0000-0000CF5E0000}"/>
    <cellStyle name="Normal 2 2 4 3" xfId="1112" xr:uid="{00000000-0005-0000-0000-0000D05E0000}"/>
    <cellStyle name="Normal 2 2 4 3 2" xfId="1113" xr:uid="{00000000-0005-0000-0000-0000D15E0000}"/>
    <cellStyle name="Normal 2 2 4 3 2 2" xfId="55509" xr:uid="{00000000-0005-0000-0000-0000D25E0000}"/>
    <cellStyle name="Normal 2 2 4 3 3" xfId="26247" xr:uid="{00000000-0005-0000-0000-0000D35E0000}"/>
    <cellStyle name="Normal 2 2 4 3 3 2" xfId="55511" xr:uid="{00000000-0005-0000-0000-0000D45E0000}"/>
    <cellStyle name="Normal 2 2 4 3 3 3" xfId="55510" xr:uid="{00000000-0005-0000-0000-0000D55E0000}"/>
    <cellStyle name="Normal 2 2 4 3 4" xfId="55508" xr:uid="{00000000-0005-0000-0000-0000D65E0000}"/>
    <cellStyle name="Normal 2 2 4 4" xfId="1114" xr:uid="{00000000-0005-0000-0000-0000D75E0000}"/>
    <cellStyle name="Normal 2 2 4 4 2" xfId="26248" xr:uid="{00000000-0005-0000-0000-0000D85E0000}"/>
    <cellStyle name="Normal 2 2 4 5" xfId="26249" xr:uid="{00000000-0005-0000-0000-0000D95E0000}"/>
    <cellStyle name="Normal 2 2 4 6" xfId="26250" xr:uid="{00000000-0005-0000-0000-0000DA5E0000}"/>
    <cellStyle name="Normal 2 2 4 7" xfId="55502" xr:uid="{00000000-0005-0000-0000-0000DB5E0000}"/>
    <cellStyle name="Normal 2 2 5" xfId="1115" xr:uid="{00000000-0005-0000-0000-0000DC5E0000}"/>
    <cellStyle name="Normal 2 2 5 2" xfId="1116" xr:uid="{00000000-0005-0000-0000-0000DD5E0000}"/>
    <cellStyle name="Normal 2 2 5 2 10" xfId="55513" xr:uid="{00000000-0005-0000-0000-0000DE5E0000}"/>
    <cellStyle name="Normal 2 2 5 2 2" xfId="26251" xr:uid="{00000000-0005-0000-0000-0000DF5E0000}"/>
    <cellStyle name="Normal 2 2 5 2 2 2" xfId="26252" xr:uid="{00000000-0005-0000-0000-0000E05E0000}"/>
    <cellStyle name="Normal 2 2 5 2 2 2 2" xfId="26253" xr:uid="{00000000-0005-0000-0000-0000E15E0000}"/>
    <cellStyle name="Normal 2 2 5 2 2 2 2 2" xfId="26254" xr:uid="{00000000-0005-0000-0000-0000E25E0000}"/>
    <cellStyle name="Normal 2 2 5 2 2 2 3" xfId="26255" xr:uid="{00000000-0005-0000-0000-0000E35E0000}"/>
    <cellStyle name="Normal 2 2 5 2 2 2 4" xfId="55515" xr:uid="{00000000-0005-0000-0000-0000E45E0000}"/>
    <cellStyle name="Normal 2 2 5 2 2 3" xfId="26256" xr:uid="{00000000-0005-0000-0000-0000E55E0000}"/>
    <cellStyle name="Normal 2 2 5 2 2 3 2" xfId="26257" xr:uid="{00000000-0005-0000-0000-0000E65E0000}"/>
    <cellStyle name="Normal 2 2 5 2 2 3 2 2" xfId="26258" xr:uid="{00000000-0005-0000-0000-0000E75E0000}"/>
    <cellStyle name="Normal 2 2 5 2 2 3 2 3" xfId="55517" xr:uid="{00000000-0005-0000-0000-0000E85E0000}"/>
    <cellStyle name="Normal 2 2 5 2 2 3 3" xfId="26259" xr:uid="{00000000-0005-0000-0000-0000E95E0000}"/>
    <cellStyle name="Normal 2 2 5 2 2 3 4" xfId="55516" xr:uid="{00000000-0005-0000-0000-0000EA5E0000}"/>
    <cellStyle name="Normal 2 2 5 2 2 4" xfId="26260" xr:uid="{00000000-0005-0000-0000-0000EB5E0000}"/>
    <cellStyle name="Normal 2 2 5 2 2 4 2" xfId="26261" xr:uid="{00000000-0005-0000-0000-0000EC5E0000}"/>
    <cellStyle name="Normal 2 2 5 2 2 4 2 2" xfId="26262" xr:uid="{00000000-0005-0000-0000-0000ED5E0000}"/>
    <cellStyle name="Normal 2 2 5 2 2 4 3" xfId="26263" xr:uid="{00000000-0005-0000-0000-0000EE5E0000}"/>
    <cellStyle name="Normal 2 2 5 2 2 5" xfId="26264" xr:uid="{00000000-0005-0000-0000-0000EF5E0000}"/>
    <cellStyle name="Normal 2 2 5 2 2 5 2" xfId="26265" xr:uid="{00000000-0005-0000-0000-0000F05E0000}"/>
    <cellStyle name="Normal 2 2 5 2 2 6" xfId="26266" xr:uid="{00000000-0005-0000-0000-0000F15E0000}"/>
    <cellStyle name="Normal 2 2 5 2 2 6 2" xfId="26267" xr:uid="{00000000-0005-0000-0000-0000F25E0000}"/>
    <cellStyle name="Normal 2 2 5 2 2 7" xfId="26268" xr:uid="{00000000-0005-0000-0000-0000F35E0000}"/>
    <cellStyle name="Normal 2 2 5 2 2 8" xfId="55514" xr:uid="{00000000-0005-0000-0000-0000F45E0000}"/>
    <cellStyle name="Normal 2 2 5 2 3" xfId="26269" xr:uid="{00000000-0005-0000-0000-0000F55E0000}"/>
    <cellStyle name="Normal 2 2 5 2 3 2" xfId="26270" xr:uid="{00000000-0005-0000-0000-0000F65E0000}"/>
    <cellStyle name="Normal 2 2 5 2 3 2 2" xfId="26271" xr:uid="{00000000-0005-0000-0000-0000F75E0000}"/>
    <cellStyle name="Normal 2 2 5 2 3 2 2 2" xfId="26272" xr:uid="{00000000-0005-0000-0000-0000F85E0000}"/>
    <cellStyle name="Normal 2 2 5 2 3 2 3" xfId="26273" xr:uid="{00000000-0005-0000-0000-0000F95E0000}"/>
    <cellStyle name="Normal 2 2 5 2 3 3" xfId="26274" xr:uid="{00000000-0005-0000-0000-0000FA5E0000}"/>
    <cellStyle name="Normal 2 2 5 2 3 3 2" xfId="26275" xr:uid="{00000000-0005-0000-0000-0000FB5E0000}"/>
    <cellStyle name="Normal 2 2 5 2 3 3 2 2" xfId="26276" xr:uid="{00000000-0005-0000-0000-0000FC5E0000}"/>
    <cellStyle name="Normal 2 2 5 2 3 3 3" xfId="26277" xr:uid="{00000000-0005-0000-0000-0000FD5E0000}"/>
    <cellStyle name="Normal 2 2 5 2 3 4" xfId="26278" xr:uid="{00000000-0005-0000-0000-0000FE5E0000}"/>
    <cellStyle name="Normal 2 2 5 2 3 4 2" xfId="26279" xr:uid="{00000000-0005-0000-0000-0000FF5E0000}"/>
    <cellStyle name="Normal 2 2 5 2 3 4 2 2" xfId="26280" xr:uid="{00000000-0005-0000-0000-0000005F0000}"/>
    <cellStyle name="Normal 2 2 5 2 3 4 3" xfId="26281" xr:uid="{00000000-0005-0000-0000-0000015F0000}"/>
    <cellStyle name="Normal 2 2 5 2 3 5" xfId="26282" xr:uid="{00000000-0005-0000-0000-0000025F0000}"/>
    <cellStyle name="Normal 2 2 5 2 3 5 2" xfId="26283" xr:uid="{00000000-0005-0000-0000-0000035F0000}"/>
    <cellStyle name="Normal 2 2 5 2 3 6" xfId="26284" xr:uid="{00000000-0005-0000-0000-0000045F0000}"/>
    <cellStyle name="Normal 2 2 5 2 4" xfId="26285" xr:uid="{00000000-0005-0000-0000-0000055F0000}"/>
    <cellStyle name="Normal 2 2 5 2 4 2" xfId="26286" xr:uid="{00000000-0005-0000-0000-0000065F0000}"/>
    <cellStyle name="Normal 2 2 5 2 4 2 2" xfId="26287" xr:uid="{00000000-0005-0000-0000-0000075F0000}"/>
    <cellStyle name="Normal 2 2 5 2 4 3" xfId="26288" xr:uid="{00000000-0005-0000-0000-0000085F0000}"/>
    <cellStyle name="Normal 2 2 5 2 5" xfId="26289" xr:uid="{00000000-0005-0000-0000-0000095F0000}"/>
    <cellStyle name="Normal 2 2 5 2 5 2" xfId="26290" xr:uid="{00000000-0005-0000-0000-00000A5F0000}"/>
    <cellStyle name="Normal 2 2 5 2 5 2 2" xfId="26291" xr:uid="{00000000-0005-0000-0000-00000B5F0000}"/>
    <cellStyle name="Normal 2 2 5 2 5 3" xfId="26292" xr:uid="{00000000-0005-0000-0000-00000C5F0000}"/>
    <cellStyle name="Normal 2 2 5 2 6" xfId="26293" xr:uid="{00000000-0005-0000-0000-00000D5F0000}"/>
    <cellStyle name="Normal 2 2 5 2 6 2" xfId="26294" xr:uid="{00000000-0005-0000-0000-00000E5F0000}"/>
    <cellStyle name="Normal 2 2 5 2 6 2 2" xfId="26295" xr:uid="{00000000-0005-0000-0000-00000F5F0000}"/>
    <cellStyle name="Normal 2 2 5 2 6 3" xfId="26296" xr:uid="{00000000-0005-0000-0000-0000105F0000}"/>
    <cellStyle name="Normal 2 2 5 2 7" xfId="26297" xr:uid="{00000000-0005-0000-0000-0000115F0000}"/>
    <cellStyle name="Normal 2 2 5 2 7 2" xfId="26298" xr:uid="{00000000-0005-0000-0000-0000125F0000}"/>
    <cellStyle name="Normal 2 2 5 2 8" xfId="26299" xr:uid="{00000000-0005-0000-0000-0000135F0000}"/>
    <cellStyle name="Normal 2 2 5 2 8 2" xfId="26300" xr:uid="{00000000-0005-0000-0000-0000145F0000}"/>
    <cellStyle name="Normal 2 2 5 2 9" xfId="26301" xr:uid="{00000000-0005-0000-0000-0000155F0000}"/>
    <cellStyle name="Normal 2 2 5 3" xfId="26302" xr:uid="{00000000-0005-0000-0000-0000165F0000}"/>
    <cellStyle name="Normal 2 2 5 3 2" xfId="55519" xr:uid="{00000000-0005-0000-0000-0000175F0000}"/>
    <cellStyle name="Normal 2 2 5 3 2 2" xfId="55520" xr:uid="{00000000-0005-0000-0000-0000185F0000}"/>
    <cellStyle name="Normal 2 2 5 3 2 2 2" xfId="55521" xr:uid="{00000000-0005-0000-0000-0000195F0000}"/>
    <cellStyle name="Normal 2 2 5 3 2 2 2 2" xfId="55522" xr:uid="{00000000-0005-0000-0000-00001A5F0000}"/>
    <cellStyle name="Normal 2 2 5 3 2 2 2 3" xfId="55523" xr:uid="{00000000-0005-0000-0000-00001B5F0000}"/>
    <cellStyle name="Normal 2 2 5 3 2 2 2 3 2" xfId="55524" xr:uid="{00000000-0005-0000-0000-00001C5F0000}"/>
    <cellStyle name="Normal 2 2 5 3 2 3" xfId="55525" xr:uid="{00000000-0005-0000-0000-00001D5F0000}"/>
    <cellStyle name="Normal 2 2 5 3 2 3 2" xfId="55526" xr:uid="{00000000-0005-0000-0000-00001E5F0000}"/>
    <cellStyle name="Normal 2 2 5 3 2 3 3" xfId="55527" xr:uid="{00000000-0005-0000-0000-00001F5F0000}"/>
    <cellStyle name="Normal 2 2 5 3 2 3 3 2" xfId="55528" xr:uid="{00000000-0005-0000-0000-0000205F0000}"/>
    <cellStyle name="Normal 2 2 5 3 3" xfId="55529" xr:uid="{00000000-0005-0000-0000-0000215F0000}"/>
    <cellStyle name="Normal 2 2 5 3 3 2" xfId="55530" xr:uid="{00000000-0005-0000-0000-0000225F0000}"/>
    <cellStyle name="Normal 2 2 5 3 3 2 2" xfId="55531" xr:uid="{00000000-0005-0000-0000-0000235F0000}"/>
    <cellStyle name="Normal 2 2 5 3 3 2 3" xfId="55532" xr:uid="{00000000-0005-0000-0000-0000245F0000}"/>
    <cellStyle name="Normal 2 2 5 3 3 2 3 2" xfId="55533" xr:uid="{00000000-0005-0000-0000-0000255F0000}"/>
    <cellStyle name="Normal 2 2 5 3 4" xfId="55534" xr:uid="{00000000-0005-0000-0000-0000265F0000}"/>
    <cellStyle name="Normal 2 2 5 3 4 2" xfId="55535" xr:uid="{00000000-0005-0000-0000-0000275F0000}"/>
    <cellStyle name="Normal 2 2 5 3 4 3" xfId="55536" xr:uid="{00000000-0005-0000-0000-0000285F0000}"/>
    <cellStyle name="Normal 2 2 5 3 4 3 2" xfId="55537" xr:uid="{00000000-0005-0000-0000-0000295F0000}"/>
    <cellStyle name="Normal 2 2 5 3 5" xfId="55518" xr:uid="{00000000-0005-0000-0000-00002A5F0000}"/>
    <cellStyle name="Normal 2 2 5 4" xfId="26303" xr:uid="{00000000-0005-0000-0000-00002B5F0000}"/>
    <cellStyle name="Normal 2 2 5 4 2" xfId="26304" xr:uid="{00000000-0005-0000-0000-00002C5F0000}"/>
    <cellStyle name="Normal 2 2 5 4 2 2" xfId="55540" xr:uid="{00000000-0005-0000-0000-00002D5F0000}"/>
    <cellStyle name="Normal 2 2 5 4 2 2 2" xfId="55541" xr:uid="{00000000-0005-0000-0000-00002E5F0000}"/>
    <cellStyle name="Normal 2 2 5 4 2 2 3" xfId="55542" xr:uid="{00000000-0005-0000-0000-00002F5F0000}"/>
    <cellStyle name="Normal 2 2 5 4 2 2 3 2" xfId="55543" xr:uid="{00000000-0005-0000-0000-0000305F0000}"/>
    <cellStyle name="Normal 2 2 5 4 2 3" xfId="55539" xr:uid="{00000000-0005-0000-0000-0000315F0000}"/>
    <cellStyle name="Normal 2 2 5 4 3" xfId="55544" xr:uid="{00000000-0005-0000-0000-0000325F0000}"/>
    <cellStyle name="Normal 2 2 5 4 3 2" xfId="55545" xr:uid="{00000000-0005-0000-0000-0000335F0000}"/>
    <cellStyle name="Normal 2 2 5 4 3 3" xfId="55546" xr:uid="{00000000-0005-0000-0000-0000345F0000}"/>
    <cellStyle name="Normal 2 2 5 4 3 3 2" xfId="55547" xr:uid="{00000000-0005-0000-0000-0000355F0000}"/>
    <cellStyle name="Normal 2 2 5 4 4" xfId="55538" xr:uid="{00000000-0005-0000-0000-0000365F0000}"/>
    <cellStyle name="Normal 2 2 5 5" xfId="26305" xr:uid="{00000000-0005-0000-0000-0000375F0000}"/>
    <cellStyle name="Normal 2 2 5 5 2" xfId="55549" xr:uid="{00000000-0005-0000-0000-0000385F0000}"/>
    <cellStyle name="Normal 2 2 5 5 3" xfId="55550" xr:uid="{00000000-0005-0000-0000-0000395F0000}"/>
    <cellStyle name="Normal 2 2 5 5 3 2" xfId="55551" xr:uid="{00000000-0005-0000-0000-00003A5F0000}"/>
    <cellStyle name="Normal 2 2 5 5 4" xfId="55548" xr:uid="{00000000-0005-0000-0000-00003B5F0000}"/>
    <cellStyle name="Normal 2 2 5 6" xfId="26306" xr:uid="{00000000-0005-0000-0000-00003C5F0000}"/>
    <cellStyle name="Normal 2 2 5 7" xfId="55512" xr:uid="{00000000-0005-0000-0000-00003D5F0000}"/>
    <cellStyle name="Normal 2 2 6" xfId="1117" xr:uid="{00000000-0005-0000-0000-00003E5F0000}"/>
    <cellStyle name="Normal 2 2 6 10" xfId="26307" xr:uid="{00000000-0005-0000-0000-00003F5F0000}"/>
    <cellStyle name="Normal 2 2 6 10 2" xfId="26308" xr:uid="{00000000-0005-0000-0000-0000405F0000}"/>
    <cellStyle name="Normal 2 2 6 10 2 2" xfId="26309" xr:uid="{00000000-0005-0000-0000-0000415F0000}"/>
    <cellStyle name="Normal 2 2 6 10 3" xfId="26310" xr:uid="{00000000-0005-0000-0000-0000425F0000}"/>
    <cellStyle name="Normal 2 2 6 11" xfId="26311" xr:uid="{00000000-0005-0000-0000-0000435F0000}"/>
    <cellStyle name="Normal 2 2 6 11 2" xfId="26312" xr:uid="{00000000-0005-0000-0000-0000445F0000}"/>
    <cellStyle name="Normal 2 2 6 11 2 2" xfId="26313" xr:uid="{00000000-0005-0000-0000-0000455F0000}"/>
    <cellStyle name="Normal 2 2 6 11 3" xfId="26314" xr:uid="{00000000-0005-0000-0000-0000465F0000}"/>
    <cellStyle name="Normal 2 2 6 12" xfId="26315" xr:uid="{00000000-0005-0000-0000-0000475F0000}"/>
    <cellStyle name="Normal 2 2 6 12 2" xfId="26316" xr:uid="{00000000-0005-0000-0000-0000485F0000}"/>
    <cellStyle name="Normal 2 2 6 13" xfId="26317" xr:uid="{00000000-0005-0000-0000-0000495F0000}"/>
    <cellStyle name="Normal 2 2 6 13 2" xfId="26318" xr:uid="{00000000-0005-0000-0000-00004A5F0000}"/>
    <cellStyle name="Normal 2 2 6 14" xfId="26319" xr:uid="{00000000-0005-0000-0000-00004B5F0000}"/>
    <cellStyle name="Normal 2 2 6 14 2" xfId="26320" xr:uid="{00000000-0005-0000-0000-00004C5F0000}"/>
    <cellStyle name="Normal 2 2 6 15" xfId="26321" xr:uid="{00000000-0005-0000-0000-00004D5F0000}"/>
    <cellStyle name="Normal 2 2 6 16" xfId="26322" xr:uid="{00000000-0005-0000-0000-00004E5F0000}"/>
    <cellStyle name="Normal 2 2 6 17" xfId="55552" xr:uid="{00000000-0005-0000-0000-00004F5F0000}"/>
    <cellStyle name="Normal 2 2 6 2" xfId="1118" xr:uid="{00000000-0005-0000-0000-0000505F0000}"/>
    <cellStyle name="Normal 2 2 6 2 2" xfId="55554" xr:uid="{00000000-0005-0000-0000-0000515F0000}"/>
    <cellStyle name="Normal 2 2 6 2 2 2" xfId="55555" xr:uid="{00000000-0005-0000-0000-0000525F0000}"/>
    <cellStyle name="Normal 2 2 6 2 2 2 2" xfId="55556" xr:uid="{00000000-0005-0000-0000-0000535F0000}"/>
    <cellStyle name="Normal 2 2 6 2 2 2 3" xfId="55557" xr:uid="{00000000-0005-0000-0000-0000545F0000}"/>
    <cellStyle name="Normal 2 2 6 2 2 2 3 2" xfId="55558" xr:uid="{00000000-0005-0000-0000-0000555F0000}"/>
    <cellStyle name="Normal 2 2 6 2 3" xfId="55559" xr:uid="{00000000-0005-0000-0000-0000565F0000}"/>
    <cellStyle name="Normal 2 2 6 2 3 2" xfId="55560" xr:uid="{00000000-0005-0000-0000-0000575F0000}"/>
    <cellStyle name="Normal 2 2 6 2 3 3" xfId="55561" xr:uid="{00000000-0005-0000-0000-0000585F0000}"/>
    <cellStyle name="Normal 2 2 6 2 3 3 2" xfId="55562" xr:uid="{00000000-0005-0000-0000-0000595F0000}"/>
    <cellStyle name="Normal 2 2 6 2 4" xfId="55553" xr:uid="{00000000-0005-0000-0000-00005A5F0000}"/>
    <cellStyle name="Normal 2 2 6 3" xfId="26323" xr:uid="{00000000-0005-0000-0000-00005B5F0000}"/>
    <cellStyle name="Normal 2 2 6 3 10" xfId="55563" xr:uid="{00000000-0005-0000-0000-00005C5F0000}"/>
    <cellStyle name="Normal 2 2 6 3 2" xfId="26324" xr:uid="{00000000-0005-0000-0000-00005D5F0000}"/>
    <cellStyle name="Normal 2 2 6 3 2 2" xfId="26325" xr:uid="{00000000-0005-0000-0000-00005E5F0000}"/>
    <cellStyle name="Normal 2 2 6 3 2 2 2" xfId="26326" xr:uid="{00000000-0005-0000-0000-00005F5F0000}"/>
    <cellStyle name="Normal 2 2 6 3 2 2 2 2" xfId="26327" xr:uid="{00000000-0005-0000-0000-0000605F0000}"/>
    <cellStyle name="Normal 2 2 6 3 2 2 3" xfId="26328" xr:uid="{00000000-0005-0000-0000-0000615F0000}"/>
    <cellStyle name="Normal 2 2 6 3 2 2 4" xfId="55565" xr:uid="{00000000-0005-0000-0000-0000625F0000}"/>
    <cellStyle name="Normal 2 2 6 3 2 3" xfId="26329" xr:uid="{00000000-0005-0000-0000-0000635F0000}"/>
    <cellStyle name="Normal 2 2 6 3 2 3 2" xfId="26330" xr:uid="{00000000-0005-0000-0000-0000645F0000}"/>
    <cellStyle name="Normal 2 2 6 3 2 3 2 2" xfId="26331" xr:uid="{00000000-0005-0000-0000-0000655F0000}"/>
    <cellStyle name="Normal 2 2 6 3 2 3 2 3" xfId="55567" xr:uid="{00000000-0005-0000-0000-0000665F0000}"/>
    <cellStyle name="Normal 2 2 6 3 2 3 3" xfId="26332" xr:uid="{00000000-0005-0000-0000-0000675F0000}"/>
    <cellStyle name="Normal 2 2 6 3 2 3 4" xfId="55566" xr:uid="{00000000-0005-0000-0000-0000685F0000}"/>
    <cellStyle name="Normal 2 2 6 3 2 4" xfId="26333" xr:uid="{00000000-0005-0000-0000-0000695F0000}"/>
    <cellStyle name="Normal 2 2 6 3 2 4 2" xfId="26334" xr:uid="{00000000-0005-0000-0000-00006A5F0000}"/>
    <cellStyle name="Normal 2 2 6 3 2 4 2 2" xfId="26335" xr:uid="{00000000-0005-0000-0000-00006B5F0000}"/>
    <cellStyle name="Normal 2 2 6 3 2 4 3" xfId="26336" xr:uid="{00000000-0005-0000-0000-00006C5F0000}"/>
    <cellStyle name="Normal 2 2 6 3 2 5" xfId="26337" xr:uid="{00000000-0005-0000-0000-00006D5F0000}"/>
    <cellStyle name="Normal 2 2 6 3 2 5 2" xfId="26338" xr:uid="{00000000-0005-0000-0000-00006E5F0000}"/>
    <cellStyle name="Normal 2 2 6 3 2 6" xfId="26339" xr:uid="{00000000-0005-0000-0000-00006F5F0000}"/>
    <cellStyle name="Normal 2 2 6 3 2 6 2" xfId="26340" xr:uid="{00000000-0005-0000-0000-0000705F0000}"/>
    <cellStyle name="Normal 2 2 6 3 2 7" xfId="26341" xr:uid="{00000000-0005-0000-0000-0000715F0000}"/>
    <cellStyle name="Normal 2 2 6 3 2 8" xfId="55564" xr:uid="{00000000-0005-0000-0000-0000725F0000}"/>
    <cellStyle name="Normal 2 2 6 3 3" xfId="26342" xr:uid="{00000000-0005-0000-0000-0000735F0000}"/>
    <cellStyle name="Normal 2 2 6 3 3 2" xfId="26343" xr:uid="{00000000-0005-0000-0000-0000745F0000}"/>
    <cellStyle name="Normal 2 2 6 3 3 2 2" xfId="26344" xr:uid="{00000000-0005-0000-0000-0000755F0000}"/>
    <cellStyle name="Normal 2 2 6 3 3 2 2 2" xfId="26345" xr:uid="{00000000-0005-0000-0000-0000765F0000}"/>
    <cellStyle name="Normal 2 2 6 3 3 2 3" xfId="26346" xr:uid="{00000000-0005-0000-0000-0000775F0000}"/>
    <cellStyle name="Normal 2 2 6 3 3 3" xfId="26347" xr:uid="{00000000-0005-0000-0000-0000785F0000}"/>
    <cellStyle name="Normal 2 2 6 3 3 3 2" xfId="26348" xr:uid="{00000000-0005-0000-0000-0000795F0000}"/>
    <cellStyle name="Normal 2 2 6 3 3 3 2 2" xfId="26349" xr:uid="{00000000-0005-0000-0000-00007A5F0000}"/>
    <cellStyle name="Normal 2 2 6 3 3 3 3" xfId="26350" xr:uid="{00000000-0005-0000-0000-00007B5F0000}"/>
    <cellStyle name="Normal 2 2 6 3 3 4" xfId="26351" xr:uid="{00000000-0005-0000-0000-00007C5F0000}"/>
    <cellStyle name="Normal 2 2 6 3 3 4 2" xfId="26352" xr:uid="{00000000-0005-0000-0000-00007D5F0000}"/>
    <cellStyle name="Normal 2 2 6 3 3 4 2 2" xfId="26353" xr:uid="{00000000-0005-0000-0000-00007E5F0000}"/>
    <cellStyle name="Normal 2 2 6 3 3 4 3" xfId="26354" xr:uid="{00000000-0005-0000-0000-00007F5F0000}"/>
    <cellStyle name="Normal 2 2 6 3 3 5" xfId="26355" xr:uid="{00000000-0005-0000-0000-0000805F0000}"/>
    <cellStyle name="Normal 2 2 6 3 3 5 2" xfId="26356" xr:uid="{00000000-0005-0000-0000-0000815F0000}"/>
    <cellStyle name="Normal 2 2 6 3 3 6" xfId="26357" xr:uid="{00000000-0005-0000-0000-0000825F0000}"/>
    <cellStyle name="Normal 2 2 6 3 4" xfId="26358" xr:uid="{00000000-0005-0000-0000-0000835F0000}"/>
    <cellStyle name="Normal 2 2 6 3 4 2" xfId="26359" xr:uid="{00000000-0005-0000-0000-0000845F0000}"/>
    <cellStyle name="Normal 2 2 6 3 4 2 2" xfId="26360" xr:uid="{00000000-0005-0000-0000-0000855F0000}"/>
    <cellStyle name="Normal 2 2 6 3 4 3" xfId="26361" xr:uid="{00000000-0005-0000-0000-0000865F0000}"/>
    <cellStyle name="Normal 2 2 6 3 5" xfId="26362" xr:uid="{00000000-0005-0000-0000-0000875F0000}"/>
    <cellStyle name="Normal 2 2 6 3 5 2" xfId="26363" xr:uid="{00000000-0005-0000-0000-0000885F0000}"/>
    <cellStyle name="Normal 2 2 6 3 5 2 2" xfId="26364" xr:uid="{00000000-0005-0000-0000-0000895F0000}"/>
    <cellStyle name="Normal 2 2 6 3 5 3" xfId="26365" xr:uid="{00000000-0005-0000-0000-00008A5F0000}"/>
    <cellStyle name="Normal 2 2 6 3 6" xfId="26366" xr:uid="{00000000-0005-0000-0000-00008B5F0000}"/>
    <cellStyle name="Normal 2 2 6 3 6 2" xfId="26367" xr:uid="{00000000-0005-0000-0000-00008C5F0000}"/>
    <cellStyle name="Normal 2 2 6 3 6 2 2" xfId="26368" xr:uid="{00000000-0005-0000-0000-00008D5F0000}"/>
    <cellStyle name="Normal 2 2 6 3 6 3" xfId="26369" xr:uid="{00000000-0005-0000-0000-00008E5F0000}"/>
    <cellStyle name="Normal 2 2 6 3 7" xfId="26370" xr:uid="{00000000-0005-0000-0000-00008F5F0000}"/>
    <cellStyle name="Normal 2 2 6 3 7 2" xfId="26371" xr:uid="{00000000-0005-0000-0000-0000905F0000}"/>
    <cellStyle name="Normal 2 2 6 3 8" xfId="26372" xr:uid="{00000000-0005-0000-0000-0000915F0000}"/>
    <cellStyle name="Normal 2 2 6 3 8 2" xfId="26373" xr:uid="{00000000-0005-0000-0000-0000925F0000}"/>
    <cellStyle name="Normal 2 2 6 3 9" xfId="26374" xr:uid="{00000000-0005-0000-0000-0000935F0000}"/>
    <cellStyle name="Normal 2 2 6 4" xfId="26375" xr:uid="{00000000-0005-0000-0000-0000945F0000}"/>
    <cellStyle name="Normal 2 2 6 4 2" xfId="26376" xr:uid="{00000000-0005-0000-0000-0000955F0000}"/>
    <cellStyle name="Normal 2 2 6 4 2 2" xfId="26377" xr:uid="{00000000-0005-0000-0000-0000965F0000}"/>
    <cellStyle name="Normal 2 2 6 4 2 2 2" xfId="26378" xr:uid="{00000000-0005-0000-0000-0000975F0000}"/>
    <cellStyle name="Normal 2 2 6 4 2 3" xfId="26379" xr:uid="{00000000-0005-0000-0000-0000985F0000}"/>
    <cellStyle name="Normal 2 2 6 4 2 4" xfId="55569" xr:uid="{00000000-0005-0000-0000-0000995F0000}"/>
    <cellStyle name="Normal 2 2 6 4 3" xfId="26380" xr:uid="{00000000-0005-0000-0000-00009A5F0000}"/>
    <cellStyle name="Normal 2 2 6 4 3 2" xfId="26381" xr:uid="{00000000-0005-0000-0000-00009B5F0000}"/>
    <cellStyle name="Normal 2 2 6 4 3 2 2" xfId="26382" xr:uid="{00000000-0005-0000-0000-00009C5F0000}"/>
    <cellStyle name="Normal 2 2 6 4 3 2 3" xfId="55571" xr:uid="{00000000-0005-0000-0000-00009D5F0000}"/>
    <cellStyle name="Normal 2 2 6 4 3 3" xfId="26383" xr:uid="{00000000-0005-0000-0000-00009E5F0000}"/>
    <cellStyle name="Normal 2 2 6 4 3 4" xfId="55570" xr:uid="{00000000-0005-0000-0000-00009F5F0000}"/>
    <cellStyle name="Normal 2 2 6 4 4" xfId="26384" xr:uid="{00000000-0005-0000-0000-0000A05F0000}"/>
    <cellStyle name="Normal 2 2 6 4 4 2" xfId="26385" xr:uid="{00000000-0005-0000-0000-0000A15F0000}"/>
    <cellStyle name="Normal 2 2 6 4 4 2 2" xfId="26386" xr:uid="{00000000-0005-0000-0000-0000A25F0000}"/>
    <cellStyle name="Normal 2 2 6 4 4 3" xfId="26387" xr:uid="{00000000-0005-0000-0000-0000A35F0000}"/>
    <cellStyle name="Normal 2 2 6 4 5" xfId="26388" xr:uid="{00000000-0005-0000-0000-0000A45F0000}"/>
    <cellStyle name="Normal 2 2 6 4 5 2" xfId="26389" xr:uid="{00000000-0005-0000-0000-0000A55F0000}"/>
    <cellStyle name="Normal 2 2 6 4 6" xfId="26390" xr:uid="{00000000-0005-0000-0000-0000A65F0000}"/>
    <cellStyle name="Normal 2 2 6 4 6 2" xfId="26391" xr:uid="{00000000-0005-0000-0000-0000A75F0000}"/>
    <cellStyle name="Normal 2 2 6 4 7" xfId="26392" xr:uid="{00000000-0005-0000-0000-0000A85F0000}"/>
    <cellStyle name="Normal 2 2 6 4 8" xfId="55568" xr:uid="{00000000-0005-0000-0000-0000A95F0000}"/>
    <cellStyle name="Normal 2 2 6 5" xfId="26393" xr:uid="{00000000-0005-0000-0000-0000AA5F0000}"/>
    <cellStyle name="Normal 2 2 6 5 2" xfId="26394" xr:uid="{00000000-0005-0000-0000-0000AB5F0000}"/>
    <cellStyle name="Normal 2 2 6 5 2 2" xfId="26395" xr:uid="{00000000-0005-0000-0000-0000AC5F0000}"/>
    <cellStyle name="Normal 2 2 6 5 2 2 2" xfId="26396" xr:uid="{00000000-0005-0000-0000-0000AD5F0000}"/>
    <cellStyle name="Normal 2 2 6 5 2 3" xfId="26397" xr:uid="{00000000-0005-0000-0000-0000AE5F0000}"/>
    <cellStyle name="Normal 2 2 6 5 3" xfId="26398" xr:uid="{00000000-0005-0000-0000-0000AF5F0000}"/>
    <cellStyle name="Normal 2 2 6 5 3 2" xfId="26399" xr:uid="{00000000-0005-0000-0000-0000B05F0000}"/>
    <cellStyle name="Normal 2 2 6 5 3 2 2" xfId="26400" xr:uid="{00000000-0005-0000-0000-0000B15F0000}"/>
    <cellStyle name="Normal 2 2 6 5 3 3" xfId="26401" xr:uid="{00000000-0005-0000-0000-0000B25F0000}"/>
    <cellStyle name="Normal 2 2 6 5 4" xfId="26402" xr:uid="{00000000-0005-0000-0000-0000B35F0000}"/>
    <cellStyle name="Normal 2 2 6 5 4 2" xfId="26403" xr:uid="{00000000-0005-0000-0000-0000B45F0000}"/>
    <cellStyle name="Normal 2 2 6 5 4 2 2" xfId="26404" xr:uid="{00000000-0005-0000-0000-0000B55F0000}"/>
    <cellStyle name="Normal 2 2 6 5 4 3" xfId="26405" xr:uid="{00000000-0005-0000-0000-0000B65F0000}"/>
    <cellStyle name="Normal 2 2 6 5 5" xfId="26406" xr:uid="{00000000-0005-0000-0000-0000B75F0000}"/>
    <cellStyle name="Normal 2 2 6 5 5 2" xfId="26407" xr:uid="{00000000-0005-0000-0000-0000B85F0000}"/>
    <cellStyle name="Normal 2 2 6 5 6" xfId="26408" xr:uid="{00000000-0005-0000-0000-0000B95F0000}"/>
    <cellStyle name="Normal 2 2 6 6" xfId="26409" xr:uid="{00000000-0005-0000-0000-0000BA5F0000}"/>
    <cellStyle name="Normal 2 2 6 6 2" xfId="26410" xr:uid="{00000000-0005-0000-0000-0000BB5F0000}"/>
    <cellStyle name="Normal 2 2 6 6 2 2" xfId="26411" xr:uid="{00000000-0005-0000-0000-0000BC5F0000}"/>
    <cellStyle name="Normal 2 2 6 6 2 2 2" xfId="26412" xr:uid="{00000000-0005-0000-0000-0000BD5F0000}"/>
    <cellStyle name="Normal 2 2 6 6 2 3" xfId="26413" xr:uid="{00000000-0005-0000-0000-0000BE5F0000}"/>
    <cellStyle name="Normal 2 2 6 6 3" xfId="26414" xr:uid="{00000000-0005-0000-0000-0000BF5F0000}"/>
    <cellStyle name="Normal 2 2 6 6 3 2" xfId="26415" xr:uid="{00000000-0005-0000-0000-0000C05F0000}"/>
    <cellStyle name="Normal 2 2 6 6 3 2 2" xfId="26416" xr:uid="{00000000-0005-0000-0000-0000C15F0000}"/>
    <cellStyle name="Normal 2 2 6 6 3 3" xfId="26417" xr:uid="{00000000-0005-0000-0000-0000C25F0000}"/>
    <cellStyle name="Normal 2 2 6 6 4" xfId="26418" xr:uid="{00000000-0005-0000-0000-0000C35F0000}"/>
    <cellStyle name="Normal 2 2 6 6 4 2" xfId="26419" xr:uid="{00000000-0005-0000-0000-0000C45F0000}"/>
    <cellStyle name="Normal 2 2 6 6 4 2 2" xfId="26420" xr:uid="{00000000-0005-0000-0000-0000C55F0000}"/>
    <cellStyle name="Normal 2 2 6 6 4 3" xfId="26421" xr:uid="{00000000-0005-0000-0000-0000C65F0000}"/>
    <cellStyle name="Normal 2 2 6 6 5" xfId="26422" xr:uid="{00000000-0005-0000-0000-0000C75F0000}"/>
    <cellStyle name="Normal 2 2 6 6 5 2" xfId="26423" xr:uid="{00000000-0005-0000-0000-0000C85F0000}"/>
    <cellStyle name="Normal 2 2 6 6 6" xfId="26424" xr:uid="{00000000-0005-0000-0000-0000C95F0000}"/>
    <cellStyle name="Normal 2 2 6 7" xfId="26425" xr:uid="{00000000-0005-0000-0000-0000CA5F0000}"/>
    <cellStyle name="Normal 2 2 6 7 2" xfId="26426" xr:uid="{00000000-0005-0000-0000-0000CB5F0000}"/>
    <cellStyle name="Normal 2 2 6 7 2 2" xfId="26427" xr:uid="{00000000-0005-0000-0000-0000CC5F0000}"/>
    <cellStyle name="Normal 2 2 6 7 2 2 2" xfId="26428" xr:uid="{00000000-0005-0000-0000-0000CD5F0000}"/>
    <cellStyle name="Normal 2 2 6 7 2 3" xfId="26429" xr:uid="{00000000-0005-0000-0000-0000CE5F0000}"/>
    <cellStyle name="Normal 2 2 6 7 3" xfId="26430" xr:uid="{00000000-0005-0000-0000-0000CF5F0000}"/>
    <cellStyle name="Normal 2 2 6 7 3 2" xfId="26431" xr:uid="{00000000-0005-0000-0000-0000D05F0000}"/>
    <cellStyle name="Normal 2 2 6 7 3 2 2" xfId="26432" xr:uid="{00000000-0005-0000-0000-0000D15F0000}"/>
    <cellStyle name="Normal 2 2 6 7 3 3" xfId="26433" xr:uid="{00000000-0005-0000-0000-0000D25F0000}"/>
    <cellStyle name="Normal 2 2 6 7 4" xfId="26434" xr:uid="{00000000-0005-0000-0000-0000D35F0000}"/>
    <cellStyle name="Normal 2 2 6 7 4 2" xfId="26435" xr:uid="{00000000-0005-0000-0000-0000D45F0000}"/>
    <cellStyle name="Normal 2 2 6 7 4 2 2" xfId="26436" xr:uid="{00000000-0005-0000-0000-0000D55F0000}"/>
    <cellStyle name="Normal 2 2 6 7 4 3" xfId="26437" xr:uid="{00000000-0005-0000-0000-0000D65F0000}"/>
    <cellStyle name="Normal 2 2 6 7 5" xfId="26438" xr:uid="{00000000-0005-0000-0000-0000D75F0000}"/>
    <cellStyle name="Normal 2 2 6 7 5 2" xfId="26439" xr:uid="{00000000-0005-0000-0000-0000D85F0000}"/>
    <cellStyle name="Normal 2 2 6 7 6" xfId="26440" xr:uid="{00000000-0005-0000-0000-0000D95F0000}"/>
    <cellStyle name="Normal 2 2 6 8" xfId="26441" xr:uid="{00000000-0005-0000-0000-0000DA5F0000}"/>
    <cellStyle name="Normal 2 2 6 8 2" xfId="26442" xr:uid="{00000000-0005-0000-0000-0000DB5F0000}"/>
    <cellStyle name="Normal 2 2 6 8 2 2" xfId="26443" xr:uid="{00000000-0005-0000-0000-0000DC5F0000}"/>
    <cellStyle name="Normal 2 2 6 8 3" xfId="26444" xr:uid="{00000000-0005-0000-0000-0000DD5F0000}"/>
    <cellStyle name="Normal 2 2 6 9" xfId="26445" xr:uid="{00000000-0005-0000-0000-0000DE5F0000}"/>
    <cellStyle name="Normal 2 2 6 9 2" xfId="26446" xr:uid="{00000000-0005-0000-0000-0000DF5F0000}"/>
    <cellStyle name="Normal 2 2 6 9 2 2" xfId="26447" xr:uid="{00000000-0005-0000-0000-0000E05F0000}"/>
    <cellStyle name="Normal 2 2 6 9 3" xfId="26448" xr:uid="{00000000-0005-0000-0000-0000E15F0000}"/>
    <cellStyle name="Normal 2 2 7" xfId="1119" xr:uid="{00000000-0005-0000-0000-0000E25F0000}"/>
    <cellStyle name="Normal 2 2 7 10" xfId="55572" xr:uid="{00000000-0005-0000-0000-0000E35F0000}"/>
    <cellStyle name="Normal 2 2 7 2" xfId="26449" xr:uid="{00000000-0005-0000-0000-0000E45F0000}"/>
    <cellStyle name="Normal 2 2 7 2 2" xfId="26450" xr:uid="{00000000-0005-0000-0000-0000E55F0000}"/>
    <cellStyle name="Normal 2 2 7 2 2 2" xfId="26451" xr:uid="{00000000-0005-0000-0000-0000E65F0000}"/>
    <cellStyle name="Normal 2 2 7 2 2 2 2" xfId="26452" xr:uid="{00000000-0005-0000-0000-0000E75F0000}"/>
    <cellStyle name="Normal 2 2 7 2 2 2 3" xfId="55575" xr:uid="{00000000-0005-0000-0000-0000E85F0000}"/>
    <cellStyle name="Normal 2 2 7 2 2 3" xfId="26453" xr:uid="{00000000-0005-0000-0000-0000E95F0000}"/>
    <cellStyle name="Normal 2 2 7 2 2 3 2" xfId="55577" xr:uid="{00000000-0005-0000-0000-0000EA5F0000}"/>
    <cellStyle name="Normal 2 2 7 2 2 3 3" xfId="55576" xr:uid="{00000000-0005-0000-0000-0000EB5F0000}"/>
    <cellStyle name="Normal 2 2 7 2 2 4" xfId="55574" xr:uid="{00000000-0005-0000-0000-0000EC5F0000}"/>
    <cellStyle name="Normal 2 2 7 2 3" xfId="26454" xr:uid="{00000000-0005-0000-0000-0000ED5F0000}"/>
    <cellStyle name="Normal 2 2 7 2 3 2" xfId="26455" xr:uid="{00000000-0005-0000-0000-0000EE5F0000}"/>
    <cellStyle name="Normal 2 2 7 2 3 2 2" xfId="26456" xr:uid="{00000000-0005-0000-0000-0000EF5F0000}"/>
    <cellStyle name="Normal 2 2 7 2 3 3" xfId="26457" xr:uid="{00000000-0005-0000-0000-0000F05F0000}"/>
    <cellStyle name="Normal 2 2 7 2 4" xfId="26458" xr:uid="{00000000-0005-0000-0000-0000F15F0000}"/>
    <cellStyle name="Normal 2 2 7 2 4 2" xfId="26459" xr:uid="{00000000-0005-0000-0000-0000F25F0000}"/>
    <cellStyle name="Normal 2 2 7 2 4 2 2" xfId="26460" xr:uid="{00000000-0005-0000-0000-0000F35F0000}"/>
    <cellStyle name="Normal 2 2 7 2 4 3" xfId="26461" xr:uid="{00000000-0005-0000-0000-0000F45F0000}"/>
    <cellStyle name="Normal 2 2 7 2 5" xfId="26462" xr:uid="{00000000-0005-0000-0000-0000F55F0000}"/>
    <cellStyle name="Normal 2 2 7 2 5 2" xfId="26463" xr:uid="{00000000-0005-0000-0000-0000F65F0000}"/>
    <cellStyle name="Normal 2 2 7 2 6" xfId="26464" xr:uid="{00000000-0005-0000-0000-0000F75F0000}"/>
    <cellStyle name="Normal 2 2 7 2 6 2" xfId="26465" xr:uid="{00000000-0005-0000-0000-0000F85F0000}"/>
    <cellStyle name="Normal 2 2 7 2 7" xfId="26466" xr:uid="{00000000-0005-0000-0000-0000F95F0000}"/>
    <cellStyle name="Normal 2 2 7 2 8" xfId="55573" xr:uid="{00000000-0005-0000-0000-0000FA5F0000}"/>
    <cellStyle name="Normal 2 2 7 3" xfId="26467" xr:uid="{00000000-0005-0000-0000-0000FB5F0000}"/>
    <cellStyle name="Normal 2 2 7 3 2" xfId="26468" xr:uid="{00000000-0005-0000-0000-0000FC5F0000}"/>
    <cellStyle name="Normal 2 2 7 3 2 2" xfId="26469" xr:uid="{00000000-0005-0000-0000-0000FD5F0000}"/>
    <cellStyle name="Normal 2 2 7 3 2 2 2" xfId="26470" xr:uid="{00000000-0005-0000-0000-0000FE5F0000}"/>
    <cellStyle name="Normal 2 2 7 3 2 3" xfId="26471" xr:uid="{00000000-0005-0000-0000-0000FF5F0000}"/>
    <cellStyle name="Normal 2 2 7 3 2 4" xfId="55579" xr:uid="{00000000-0005-0000-0000-000000600000}"/>
    <cellStyle name="Normal 2 2 7 3 3" xfId="26472" xr:uid="{00000000-0005-0000-0000-000001600000}"/>
    <cellStyle name="Normal 2 2 7 3 3 2" xfId="26473" xr:uid="{00000000-0005-0000-0000-000002600000}"/>
    <cellStyle name="Normal 2 2 7 3 3 2 2" xfId="26474" xr:uid="{00000000-0005-0000-0000-000003600000}"/>
    <cellStyle name="Normal 2 2 7 3 3 2 3" xfId="55581" xr:uid="{00000000-0005-0000-0000-000004600000}"/>
    <cellStyle name="Normal 2 2 7 3 3 3" xfId="26475" xr:uid="{00000000-0005-0000-0000-000005600000}"/>
    <cellStyle name="Normal 2 2 7 3 3 4" xfId="55580" xr:uid="{00000000-0005-0000-0000-000006600000}"/>
    <cellStyle name="Normal 2 2 7 3 4" xfId="26476" xr:uid="{00000000-0005-0000-0000-000007600000}"/>
    <cellStyle name="Normal 2 2 7 3 4 2" xfId="26477" xr:uid="{00000000-0005-0000-0000-000008600000}"/>
    <cellStyle name="Normal 2 2 7 3 4 2 2" xfId="26478" xr:uid="{00000000-0005-0000-0000-000009600000}"/>
    <cellStyle name="Normal 2 2 7 3 4 3" xfId="26479" xr:uid="{00000000-0005-0000-0000-00000A600000}"/>
    <cellStyle name="Normal 2 2 7 3 5" xfId="26480" xr:uid="{00000000-0005-0000-0000-00000B600000}"/>
    <cellStyle name="Normal 2 2 7 3 5 2" xfId="26481" xr:uid="{00000000-0005-0000-0000-00000C600000}"/>
    <cellStyle name="Normal 2 2 7 3 6" xfId="26482" xr:uid="{00000000-0005-0000-0000-00000D600000}"/>
    <cellStyle name="Normal 2 2 7 3 7" xfId="55578" xr:uid="{00000000-0005-0000-0000-00000E600000}"/>
    <cellStyle name="Normal 2 2 7 4" xfId="26483" xr:uid="{00000000-0005-0000-0000-00000F600000}"/>
    <cellStyle name="Normal 2 2 7 4 2" xfId="26484" xr:uid="{00000000-0005-0000-0000-000010600000}"/>
    <cellStyle name="Normal 2 2 7 4 2 2" xfId="26485" xr:uid="{00000000-0005-0000-0000-000011600000}"/>
    <cellStyle name="Normal 2 2 7 4 3" xfId="26486" xr:uid="{00000000-0005-0000-0000-000012600000}"/>
    <cellStyle name="Normal 2 2 7 5" xfId="26487" xr:uid="{00000000-0005-0000-0000-000013600000}"/>
    <cellStyle name="Normal 2 2 7 5 2" xfId="26488" xr:uid="{00000000-0005-0000-0000-000014600000}"/>
    <cellStyle name="Normal 2 2 7 5 2 2" xfId="26489" xr:uid="{00000000-0005-0000-0000-000015600000}"/>
    <cellStyle name="Normal 2 2 7 5 3" xfId="26490" xr:uid="{00000000-0005-0000-0000-000016600000}"/>
    <cellStyle name="Normal 2 2 7 6" xfId="26491" xr:uid="{00000000-0005-0000-0000-000017600000}"/>
    <cellStyle name="Normal 2 2 7 6 2" xfId="26492" xr:uid="{00000000-0005-0000-0000-000018600000}"/>
    <cellStyle name="Normal 2 2 7 6 2 2" xfId="26493" xr:uid="{00000000-0005-0000-0000-000019600000}"/>
    <cellStyle name="Normal 2 2 7 6 3" xfId="26494" xr:uid="{00000000-0005-0000-0000-00001A600000}"/>
    <cellStyle name="Normal 2 2 7 7" xfId="26495" xr:uid="{00000000-0005-0000-0000-00001B600000}"/>
    <cellStyle name="Normal 2 2 7 7 2" xfId="26496" xr:uid="{00000000-0005-0000-0000-00001C600000}"/>
    <cellStyle name="Normal 2 2 7 8" xfId="26497" xr:uid="{00000000-0005-0000-0000-00001D600000}"/>
    <cellStyle name="Normal 2 2 7 8 2" xfId="26498" xr:uid="{00000000-0005-0000-0000-00001E600000}"/>
    <cellStyle name="Normal 2 2 7 9" xfId="26499" xr:uid="{00000000-0005-0000-0000-00001F600000}"/>
    <cellStyle name="Normal 2 2 8" xfId="26500" xr:uid="{00000000-0005-0000-0000-000020600000}"/>
    <cellStyle name="Normal 2 2 8 2" xfId="55583" xr:uid="{00000000-0005-0000-0000-000021600000}"/>
    <cellStyle name="Normal 2 2 8 2 2" xfId="55584" xr:uid="{00000000-0005-0000-0000-000022600000}"/>
    <cellStyle name="Normal 2 2 8 2 2 2" xfId="55585" xr:uid="{00000000-0005-0000-0000-000023600000}"/>
    <cellStyle name="Normal 2 2 8 2 2 3" xfId="55586" xr:uid="{00000000-0005-0000-0000-000024600000}"/>
    <cellStyle name="Normal 2 2 8 2 2 3 2" xfId="55587" xr:uid="{00000000-0005-0000-0000-000025600000}"/>
    <cellStyle name="Normal 2 2 8 3" xfId="55588" xr:uid="{00000000-0005-0000-0000-000026600000}"/>
    <cellStyle name="Normal 2 2 8 3 2" xfId="55589" xr:uid="{00000000-0005-0000-0000-000027600000}"/>
    <cellStyle name="Normal 2 2 8 3 2 2" xfId="55590" xr:uid="{00000000-0005-0000-0000-000028600000}"/>
    <cellStyle name="Normal 2 2 8 3 2 3" xfId="55591" xr:uid="{00000000-0005-0000-0000-000029600000}"/>
    <cellStyle name="Normal 2 2 8 3 2 3 2" xfId="55592" xr:uid="{00000000-0005-0000-0000-00002A600000}"/>
    <cellStyle name="Normal 2 2 8 4" xfId="55593" xr:uid="{00000000-0005-0000-0000-00002B600000}"/>
    <cellStyle name="Normal 2 2 8 4 2" xfId="55594" xr:uid="{00000000-0005-0000-0000-00002C600000}"/>
    <cellStyle name="Normal 2 2 8 4 3" xfId="55595" xr:uid="{00000000-0005-0000-0000-00002D600000}"/>
    <cellStyle name="Normal 2 2 8 4 3 2" xfId="55596" xr:uid="{00000000-0005-0000-0000-00002E600000}"/>
    <cellStyle name="Normal 2 2 8 5" xfId="55582" xr:uid="{00000000-0005-0000-0000-00002F600000}"/>
    <cellStyle name="Normal 2 2 9" xfId="26501" xr:uid="{00000000-0005-0000-0000-000030600000}"/>
    <cellStyle name="Normal 2 2 9 2" xfId="26502" xr:uid="{00000000-0005-0000-0000-000031600000}"/>
    <cellStyle name="Normal 2 2 9 2 2" xfId="55599" xr:uid="{00000000-0005-0000-0000-000032600000}"/>
    <cellStyle name="Normal 2 2 9 2 3" xfId="55600" xr:uid="{00000000-0005-0000-0000-000033600000}"/>
    <cellStyle name="Normal 2 2 9 2 3 2" xfId="55601" xr:uid="{00000000-0005-0000-0000-000034600000}"/>
    <cellStyle name="Normal 2 2 9 2 4" xfId="55598" xr:uid="{00000000-0005-0000-0000-000035600000}"/>
    <cellStyle name="Normal 2 2 9 3" xfId="55597" xr:uid="{00000000-0005-0000-0000-000036600000}"/>
    <cellStyle name="Normal 2 20" xfId="26503" xr:uid="{00000000-0005-0000-0000-000037600000}"/>
    <cellStyle name="Normal 2 20 2" xfId="26504" xr:uid="{00000000-0005-0000-0000-000038600000}"/>
    <cellStyle name="Normal 2 20 2 2" xfId="26505" xr:uid="{00000000-0005-0000-0000-000039600000}"/>
    <cellStyle name="Normal 2 20 2 2 2" xfId="26506" xr:uid="{00000000-0005-0000-0000-00003A600000}"/>
    <cellStyle name="Normal 2 20 2 3" xfId="26507" xr:uid="{00000000-0005-0000-0000-00003B600000}"/>
    <cellStyle name="Normal 2 20 3" xfId="26508" xr:uid="{00000000-0005-0000-0000-00003C600000}"/>
    <cellStyle name="Normal 2 20 3 2" xfId="26509" xr:uid="{00000000-0005-0000-0000-00003D600000}"/>
    <cellStyle name="Normal 2 20 3 2 2" xfId="26510" xr:uid="{00000000-0005-0000-0000-00003E600000}"/>
    <cellStyle name="Normal 2 20 3 3" xfId="26511" xr:uid="{00000000-0005-0000-0000-00003F600000}"/>
    <cellStyle name="Normal 2 20 4" xfId="26512" xr:uid="{00000000-0005-0000-0000-000040600000}"/>
    <cellStyle name="Normal 2 20 4 2" xfId="26513" xr:uid="{00000000-0005-0000-0000-000041600000}"/>
    <cellStyle name="Normal 2 20 4 2 2" xfId="26514" xr:uid="{00000000-0005-0000-0000-000042600000}"/>
    <cellStyle name="Normal 2 20 4 3" xfId="26515" xr:uid="{00000000-0005-0000-0000-000043600000}"/>
    <cellStyle name="Normal 2 20 5" xfId="26516" xr:uid="{00000000-0005-0000-0000-000044600000}"/>
    <cellStyle name="Normal 2 20 5 2" xfId="26517" xr:uid="{00000000-0005-0000-0000-000045600000}"/>
    <cellStyle name="Normal 2 20 6" xfId="26518" xr:uid="{00000000-0005-0000-0000-000046600000}"/>
    <cellStyle name="Normal 2 20 6 2" xfId="26519" xr:uid="{00000000-0005-0000-0000-000047600000}"/>
    <cellStyle name="Normal 2 20 7" xfId="26520" xr:uid="{00000000-0005-0000-0000-000048600000}"/>
    <cellStyle name="Normal 2 21" xfId="26521" xr:uid="{00000000-0005-0000-0000-000049600000}"/>
    <cellStyle name="Normal 2 21 2" xfId="26522" xr:uid="{00000000-0005-0000-0000-00004A600000}"/>
    <cellStyle name="Normal 2 21 2 2" xfId="26523" xr:uid="{00000000-0005-0000-0000-00004B600000}"/>
    <cellStyle name="Normal 2 21 2 2 2" xfId="26524" xr:uid="{00000000-0005-0000-0000-00004C600000}"/>
    <cellStyle name="Normal 2 21 2 3" xfId="26525" xr:uid="{00000000-0005-0000-0000-00004D600000}"/>
    <cellStyle name="Normal 2 21 2 3 2" xfId="26526" xr:uid="{00000000-0005-0000-0000-00004E600000}"/>
    <cellStyle name="Normal 2 21 2 4" xfId="26527" xr:uid="{00000000-0005-0000-0000-00004F600000}"/>
    <cellStyle name="Normal 2 21 3" xfId="26528" xr:uid="{00000000-0005-0000-0000-000050600000}"/>
    <cellStyle name="Normal 2 21 3 2" xfId="26529" xr:uid="{00000000-0005-0000-0000-000051600000}"/>
    <cellStyle name="Normal 2 21 3 2 2" xfId="26530" xr:uid="{00000000-0005-0000-0000-000052600000}"/>
    <cellStyle name="Normal 2 21 3 3" xfId="26531" xr:uid="{00000000-0005-0000-0000-000053600000}"/>
    <cellStyle name="Normal 2 21 4" xfId="26532" xr:uid="{00000000-0005-0000-0000-000054600000}"/>
    <cellStyle name="Normal 2 21 4 2" xfId="26533" xr:uid="{00000000-0005-0000-0000-000055600000}"/>
    <cellStyle name="Normal 2 21 4 2 2" xfId="26534" xr:uid="{00000000-0005-0000-0000-000056600000}"/>
    <cellStyle name="Normal 2 21 4 3" xfId="26535" xr:uid="{00000000-0005-0000-0000-000057600000}"/>
    <cellStyle name="Normal 2 21 5" xfId="26536" xr:uid="{00000000-0005-0000-0000-000058600000}"/>
    <cellStyle name="Normal 2 21 5 2" xfId="26537" xr:uid="{00000000-0005-0000-0000-000059600000}"/>
    <cellStyle name="Normal 2 21 6" xfId="26538" xr:uid="{00000000-0005-0000-0000-00005A600000}"/>
    <cellStyle name="Normal 2 21 6 2" xfId="26539" xr:uid="{00000000-0005-0000-0000-00005B600000}"/>
    <cellStyle name="Normal 2 21 7" xfId="26540" xr:uid="{00000000-0005-0000-0000-00005C600000}"/>
    <cellStyle name="Normal 2 22" xfId="26541" xr:uid="{00000000-0005-0000-0000-00005D600000}"/>
    <cellStyle name="Normal 2 22 2" xfId="26542" xr:uid="{00000000-0005-0000-0000-00005E600000}"/>
    <cellStyle name="Normal 2 22 2 2" xfId="26543" xr:uid="{00000000-0005-0000-0000-00005F600000}"/>
    <cellStyle name="Normal 2 22 2 2 2" xfId="26544" xr:uid="{00000000-0005-0000-0000-000060600000}"/>
    <cellStyle name="Normal 2 22 2 3" xfId="26545" xr:uid="{00000000-0005-0000-0000-000061600000}"/>
    <cellStyle name="Normal 2 22 3" xfId="26546" xr:uid="{00000000-0005-0000-0000-000062600000}"/>
    <cellStyle name="Normal 2 22 3 2" xfId="26547" xr:uid="{00000000-0005-0000-0000-000063600000}"/>
    <cellStyle name="Normal 2 22 3 2 2" xfId="26548" xr:uid="{00000000-0005-0000-0000-000064600000}"/>
    <cellStyle name="Normal 2 22 3 3" xfId="26549" xr:uid="{00000000-0005-0000-0000-000065600000}"/>
    <cellStyle name="Normal 2 22 4" xfId="26550" xr:uid="{00000000-0005-0000-0000-000066600000}"/>
    <cellStyle name="Normal 2 22 4 2" xfId="26551" xr:uid="{00000000-0005-0000-0000-000067600000}"/>
    <cellStyle name="Normal 2 22 4 2 2" xfId="26552" xr:uid="{00000000-0005-0000-0000-000068600000}"/>
    <cellStyle name="Normal 2 22 4 3" xfId="26553" xr:uid="{00000000-0005-0000-0000-000069600000}"/>
    <cellStyle name="Normal 2 22 5" xfId="26554" xr:uid="{00000000-0005-0000-0000-00006A600000}"/>
    <cellStyle name="Normal 2 22 5 2" xfId="26555" xr:uid="{00000000-0005-0000-0000-00006B600000}"/>
    <cellStyle name="Normal 2 22 6" xfId="26556" xr:uid="{00000000-0005-0000-0000-00006C600000}"/>
    <cellStyle name="Normal 2 23" xfId="26557" xr:uid="{00000000-0005-0000-0000-00006D600000}"/>
    <cellStyle name="Normal 2 23 2" xfId="26558" xr:uid="{00000000-0005-0000-0000-00006E600000}"/>
    <cellStyle name="Normal 2 23 2 2" xfId="26559" xr:uid="{00000000-0005-0000-0000-00006F600000}"/>
    <cellStyle name="Normal 2 23 3" xfId="26560" xr:uid="{00000000-0005-0000-0000-000070600000}"/>
    <cellStyle name="Normal 2 24" xfId="26561" xr:uid="{00000000-0005-0000-0000-000071600000}"/>
    <cellStyle name="Normal 2 24 2" xfId="26562" xr:uid="{00000000-0005-0000-0000-000072600000}"/>
    <cellStyle name="Normal 2 24 2 2" xfId="26563" xr:uid="{00000000-0005-0000-0000-000073600000}"/>
    <cellStyle name="Normal 2 24 3" xfId="26564" xr:uid="{00000000-0005-0000-0000-000074600000}"/>
    <cellStyle name="Normal 2 25" xfId="26565" xr:uid="{00000000-0005-0000-0000-000075600000}"/>
    <cellStyle name="Normal 2 25 2" xfId="26566" xr:uid="{00000000-0005-0000-0000-000076600000}"/>
    <cellStyle name="Normal 2 25 2 2" xfId="26567" xr:uid="{00000000-0005-0000-0000-000077600000}"/>
    <cellStyle name="Normal 2 25 3" xfId="26568" xr:uid="{00000000-0005-0000-0000-000078600000}"/>
    <cellStyle name="Normal 2 26" xfId="26569" xr:uid="{00000000-0005-0000-0000-000079600000}"/>
    <cellStyle name="Normal 2 26 2" xfId="26570" xr:uid="{00000000-0005-0000-0000-00007A600000}"/>
    <cellStyle name="Normal 2 26 2 2" xfId="26571" xr:uid="{00000000-0005-0000-0000-00007B600000}"/>
    <cellStyle name="Normal 2 26 3" xfId="26572" xr:uid="{00000000-0005-0000-0000-00007C600000}"/>
    <cellStyle name="Normal 2 27" xfId="26573" xr:uid="{00000000-0005-0000-0000-00007D600000}"/>
    <cellStyle name="Normal 2 27 2" xfId="26574" xr:uid="{00000000-0005-0000-0000-00007E600000}"/>
    <cellStyle name="Normal 2 28" xfId="26575" xr:uid="{00000000-0005-0000-0000-00007F600000}"/>
    <cellStyle name="Normal 2 28 2" xfId="26576" xr:uid="{00000000-0005-0000-0000-000080600000}"/>
    <cellStyle name="Normal 2 29" xfId="26577" xr:uid="{00000000-0005-0000-0000-000081600000}"/>
    <cellStyle name="Normal 2 3" xfId="1120" xr:uid="{00000000-0005-0000-0000-000082600000}"/>
    <cellStyle name="Normal 2 3 10" xfId="26578" xr:uid="{00000000-0005-0000-0000-000083600000}"/>
    <cellStyle name="Normal 2 3 10 2" xfId="26579" xr:uid="{00000000-0005-0000-0000-000084600000}"/>
    <cellStyle name="Normal 2 3 10 2 2" xfId="55604" xr:uid="{00000000-0005-0000-0000-000085600000}"/>
    <cellStyle name="Normal 2 3 10 2 2 2" xfId="55605" xr:uid="{00000000-0005-0000-0000-000086600000}"/>
    <cellStyle name="Normal 2 3 10 2 2 3" xfId="55606" xr:uid="{00000000-0005-0000-0000-000087600000}"/>
    <cellStyle name="Normal 2 3 10 2 2 3 2" xfId="55607" xr:uid="{00000000-0005-0000-0000-000088600000}"/>
    <cellStyle name="Normal 2 3 10 2 3" xfId="55603" xr:uid="{00000000-0005-0000-0000-000089600000}"/>
    <cellStyle name="Normal 2 3 10 3" xfId="55608" xr:uid="{00000000-0005-0000-0000-00008A600000}"/>
    <cellStyle name="Normal 2 3 10 3 2" xfId="55609" xr:uid="{00000000-0005-0000-0000-00008B600000}"/>
    <cellStyle name="Normal 2 3 10 3 3" xfId="55610" xr:uid="{00000000-0005-0000-0000-00008C600000}"/>
    <cellStyle name="Normal 2 3 10 3 3 2" xfId="55611" xr:uid="{00000000-0005-0000-0000-00008D600000}"/>
    <cellStyle name="Normal 2 3 10 4" xfId="55602" xr:uid="{00000000-0005-0000-0000-00008E600000}"/>
    <cellStyle name="Normal 2 3 11" xfId="26580" xr:uid="{00000000-0005-0000-0000-00008F600000}"/>
    <cellStyle name="Normal 2 3 11 2" xfId="55613" xr:uid="{00000000-0005-0000-0000-000090600000}"/>
    <cellStyle name="Normal 2 3 11 3" xfId="55614" xr:uid="{00000000-0005-0000-0000-000091600000}"/>
    <cellStyle name="Normal 2 3 11 3 2" xfId="55615" xr:uid="{00000000-0005-0000-0000-000092600000}"/>
    <cellStyle name="Normal 2 3 11 4" xfId="55612" xr:uid="{00000000-0005-0000-0000-000093600000}"/>
    <cellStyle name="Normal 2 3 12" xfId="26581" xr:uid="{00000000-0005-0000-0000-000094600000}"/>
    <cellStyle name="Normal 2 3 12 2" xfId="55617" xr:uid="{00000000-0005-0000-0000-000095600000}"/>
    <cellStyle name="Normal 2 3 12 3" xfId="55616" xr:uid="{00000000-0005-0000-0000-000096600000}"/>
    <cellStyle name="Normal 2 3 13" xfId="26582" xr:uid="{00000000-0005-0000-0000-000097600000}"/>
    <cellStyle name="Normal 2 3 13 2" xfId="55619" xr:uid="{00000000-0005-0000-0000-000098600000}"/>
    <cellStyle name="Normal 2 3 13 3" xfId="55618" xr:uid="{00000000-0005-0000-0000-000099600000}"/>
    <cellStyle name="Normal 2 3 2" xfId="1121" xr:uid="{00000000-0005-0000-0000-00009A600000}"/>
    <cellStyle name="Normal 2 3 2 2" xfId="26583" xr:uid="{00000000-0005-0000-0000-00009B600000}"/>
    <cellStyle name="Normal 2 3 2 2 2" xfId="26584" xr:uid="{00000000-0005-0000-0000-00009C600000}"/>
    <cellStyle name="Normal 2 3 2 2 2 2" xfId="55622" xr:uid="{00000000-0005-0000-0000-00009D600000}"/>
    <cellStyle name="Normal 2 3 2 2 2 3" xfId="55623" xr:uid="{00000000-0005-0000-0000-00009E600000}"/>
    <cellStyle name="Normal 2 3 2 2 2 3 2" xfId="55624" xr:uid="{00000000-0005-0000-0000-00009F600000}"/>
    <cellStyle name="Normal 2 3 2 2 2 4" xfId="55621" xr:uid="{00000000-0005-0000-0000-0000A0600000}"/>
    <cellStyle name="Normal 2 3 2 2 3" xfId="55620" xr:uid="{00000000-0005-0000-0000-0000A1600000}"/>
    <cellStyle name="Normal 2 3 2 3" xfId="26585" xr:uid="{00000000-0005-0000-0000-0000A2600000}"/>
    <cellStyle name="Normal 2 3 2 3 2" xfId="26586" xr:uid="{00000000-0005-0000-0000-0000A3600000}"/>
    <cellStyle name="Normal 2 3 2 3 2 2" xfId="55626" xr:uid="{00000000-0005-0000-0000-0000A4600000}"/>
    <cellStyle name="Normal 2 3 2 3 3" xfId="55627" xr:uid="{00000000-0005-0000-0000-0000A5600000}"/>
    <cellStyle name="Normal 2 3 2 3 3 2" xfId="55628" xr:uid="{00000000-0005-0000-0000-0000A6600000}"/>
    <cellStyle name="Normal 2 3 2 3 4" xfId="55625" xr:uid="{00000000-0005-0000-0000-0000A7600000}"/>
    <cellStyle name="Normal 2 3 2 4" xfId="26587" xr:uid="{00000000-0005-0000-0000-0000A8600000}"/>
    <cellStyle name="Normal 2 3 2 5" xfId="26588" xr:uid="{00000000-0005-0000-0000-0000A9600000}"/>
    <cellStyle name="Normal 2 3 2 6" xfId="26589" xr:uid="{00000000-0005-0000-0000-0000AA600000}"/>
    <cellStyle name="Normal 2 3 3" xfId="1122" xr:uid="{00000000-0005-0000-0000-0000AB600000}"/>
    <cellStyle name="Normal 2 3 3 10" xfId="26590" xr:uid="{00000000-0005-0000-0000-0000AC600000}"/>
    <cellStyle name="Normal 2 3 3 10 2" xfId="26591" xr:uid="{00000000-0005-0000-0000-0000AD600000}"/>
    <cellStyle name="Normal 2 3 3 10 2 2" xfId="26592" xr:uid="{00000000-0005-0000-0000-0000AE600000}"/>
    <cellStyle name="Normal 2 3 3 10 3" xfId="26593" xr:uid="{00000000-0005-0000-0000-0000AF600000}"/>
    <cellStyle name="Normal 2 3 3 11" xfId="26594" xr:uid="{00000000-0005-0000-0000-0000B0600000}"/>
    <cellStyle name="Normal 2 3 3 11 2" xfId="26595" xr:uid="{00000000-0005-0000-0000-0000B1600000}"/>
    <cellStyle name="Normal 2 3 3 11 2 2" xfId="26596" xr:uid="{00000000-0005-0000-0000-0000B2600000}"/>
    <cellStyle name="Normal 2 3 3 11 3" xfId="26597" xr:uid="{00000000-0005-0000-0000-0000B3600000}"/>
    <cellStyle name="Normal 2 3 3 12" xfId="26598" xr:uid="{00000000-0005-0000-0000-0000B4600000}"/>
    <cellStyle name="Normal 2 3 3 12 2" xfId="26599" xr:uid="{00000000-0005-0000-0000-0000B5600000}"/>
    <cellStyle name="Normal 2 3 3 13" xfId="26600" xr:uid="{00000000-0005-0000-0000-0000B6600000}"/>
    <cellStyle name="Normal 2 3 3 13 2" xfId="26601" xr:uid="{00000000-0005-0000-0000-0000B7600000}"/>
    <cellStyle name="Normal 2 3 3 14" xfId="26602" xr:uid="{00000000-0005-0000-0000-0000B8600000}"/>
    <cellStyle name="Normal 2 3 3 14 2" xfId="26603" xr:uid="{00000000-0005-0000-0000-0000B9600000}"/>
    <cellStyle name="Normal 2 3 3 15" xfId="26604" xr:uid="{00000000-0005-0000-0000-0000BA600000}"/>
    <cellStyle name="Normal 2 3 3 15 2" xfId="26605" xr:uid="{00000000-0005-0000-0000-0000BB600000}"/>
    <cellStyle name="Normal 2 3 3 16" xfId="26606" xr:uid="{00000000-0005-0000-0000-0000BC600000}"/>
    <cellStyle name="Normal 2 3 3 17" xfId="26607" xr:uid="{00000000-0005-0000-0000-0000BD600000}"/>
    <cellStyle name="Normal 2 3 3 18" xfId="55629" xr:uid="{00000000-0005-0000-0000-0000BE600000}"/>
    <cellStyle name="Normal 2 3 3 2" xfId="1123" xr:uid="{00000000-0005-0000-0000-0000BF600000}"/>
    <cellStyle name="Normal 2 3 3 2 10" xfId="26608" xr:uid="{00000000-0005-0000-0000-0000C0600000}"/>
    <cellStyle name="Normal 2 3 3 2 11" xfId="55630" xr:uid="{00000000-0005-0000-0000-0000C1600000}"/>
    <cellStyle name="Normal 2 3 3 2 2" xfId="1124" xr:uid="{00000000-0005-0000-0000-0000C2600000}"/>
    <cellStyle name="Normal 2 3 3 2 2 2" xfId="26609" xr:uid="{00000000-0005-0000-0000-0000C3600000}"/>
    <cellStyle name="Normal 2 3 3 2 2 2 2" xfId="26610" xr:uid="{00000000-0005-0000-0000-0000C4600000}"/>
    <cellStyle name="Normal 2 3 3 2 2 2 2 2" xfId="26611" xr:uid="{00000000-0005-0000-0000-0000C5600000}"/>
    <cellStyle name="Normal 2 3 3 2 2 2 3" xfId="26612" xr:uid="{00000000-0005-0000-0000-0000C6600000}"/>
    <cellStyle name="Normal 2 3 3 2 2 2 4" xfId="55632" xr:uid="{00000000-0005-0000-0000-0000C7600000}"/>
    <cellStyle name="Normal 2 3 3 2 2 3" xfId="26613" xr:uid="{00000000-0005-0000-0000-0000C8600000}"/>
    <cellStyle name="Normal 2 3 3 2 2 3 2" xfId="26614" xr:uid="{00000000-0005-0000-0000-0000C9600000}"/>
    <cellStyle name="Normal 2 3 3 2 2 3 2 2" xfId="26615" xr:uid="{00000000-0005-0000-0000-0000CA600000}"/>
    <cellStyle name="Normal 2 3 3 2 2 3 2 3" xfId="55634" xr:uid="{00000000-0005-0000-0000-0000CB600000}"/>
    <cellStyle name="Normal 2 3 3 2 2 3 3" xfId="26616" xr:uid="{00000000-0005-0000-0000-0000CC600000}"/>
    <cellStyle name="Normal 2 3 3 2 2 3 4" xfId="55633" xr:uid="{00000000-0005-0000-0000-0000CD600000}"/>
    <cellStyle name="Normal 2 3 3 2 2 4" xfId="26617" xr:uid="{00000000-0005-0000-0000-0000CE600000}"/>
    <cellStyle name="Normal 2 3 3 2 2 4 2" xfId="26618" xr:uid="{00000000-0005-0000-0000-0000CF600000}"/>
    <cellStyle name="Normal 2 3 3 2 2 4 2 2" xfId="26619" xr:uid="{00000000-0005-0000-0000-0000D0600000}"/>
    <cellStyle name="Normal 2 3 3 2 2 4 3" xfId="26620" xr:uid="{00000000-0005-0000-0000-0000D1600000}"/>
    <cellStyle name="Normal 2 3 3 2 2 5" xfId="26621" xr:uid="{00000000-0005-0000-0000-0000D2600000}"/>
    <cellStyle name="Normal 2 3 3 2 2 5 2" xfId="26622" xr:uid="{00000000-0005-0000-0000-0000D3600000}"/>
    <cellStyle name="Normal 2 3 3 2 2 6" xfId="26623" xr:uid="{00000000-0005-0000-0000-0000D4600000}"/>
    <cellStyle name="Normal 2 3 3 2 2 6 2" xfId="26624" xr:uid="{00000000-0005-0000-0000-0000D5600000}"/>
    <cellStyle name="Normal 2 3 3 2 2 7" xfId="26625" xr:uid="{00000000-0005-0000-0000-0000D6600000}"/>
    <cellStyle name="Normal 2 3 3 2 2 8" xfId="55631" xr:uid="{00000000-0005-0000-0000-0000D7600000}"/>
    <cellStyle name="Normal 2 3 3 2 3" xfId="26626" xr:uid="{00000000-0005-0000-0000-0000D8600000}"/>
    <cellStyle name="Normal 2 3 3 2 3 2" xfId="26627" xr:uid="{00000000-0005-0000-0000-0000D9600000}"/>
    <cellStyle name="Normal 2 3 3 2 3 2 2" xfId="26628" xr:uid="{00000000-0005-0000-0000-0000DA600000}"/>
    <cellStyle name="Normal 2 3 3 2 3 2 2 2" xfId="26629" xr:uid="{00000000-0005-0000-0000-0000DB600000}"/>
    <cellStyle name="Normal 2 3 3 2 3 2 3" xfId="26630" xr:uid="{00000000-0005-0000-0000-0000DC600000}"/>
    <cellStyle name="Normal 2 3 3 2 3 3" xfId="26631" xr:uid="{00000000-0005-0000-0000-0000DD600000}"/>
    <cellStyle name="Normal 2 3 3 2 3 3 2" xfId="26632" xr:uid="{00000000-0005-0000-0000-0000DE600000}"/>
    <cellStyle name="Normal 2 3 3 2 3 3 2 2" xfId="26633" xr:uid="{00000000-0005-0000-0000-0000DF600000}"/>
    <cellStyle name="Normal 2 3 3 2 3 3 3" xfId="26634" xr:uid="{00000000-0005-0000-0000-0000E0600000}"/>
    <cellStyle name="Normal 2 3 3 2 3 4" xfId="26635" xr:uid="{00000000-0005-0000-0000-0000E1600000}"/>
    <cellStyle name="Normal 2 3 3 2 3 4 2" xfId="26636" xr:uid="{00000000-0005-0000-0000-0000E2600000}"/>
    <cellStyle name="Normal 2 3 3 2 3 4 2 2" xfId="26637" xr:uid="{00000000-0005-0000-0000-0000E3600000}"/>
    <cellStyle name="Normal 2 3 3 2 3 4 3" xfId="26638" xr:uid="{00000000-0005-0000-0000-0000E4600000}"/>
    <cellStyle name="Normal 2 3 3 2 3 5" xfId="26639" xr:uid="{00000000-0005-0000-0000-0000E5600000}"/>
    <cellStyle name="Normal 2 3 3 2 3 5 2" xfId="26640" xr:uid="{00000000-0005-0000-0000-0000E6600000}"/>
    <cellStyle name="Normal 2 3 3 2 3 6" xfId="26641" xr:uid="{00000000-0005-0000-0000-0000E7600000}"/>
    <cellStyle name="Normal 2 3 3 2 4" xfId="26642" xr:uid="{00000000-0005-0000-0000-0000E8600000}"/>
    <cellStyle name="Normal 2 3 3 2 4 2" xfId="26643" xr:uid="{00000000-0005-0000-0000-0000E9600000}"/>
    <cellStyle name="Normal 2 3 3 2 4 2 2" xfId="26644" xr:uid="{00000000-0005-0000-0000-0000EA600000}"/>
    <cellStyle name="Normal 2 3 3 2 4 3" xfId="26645" xr:uid="{00000000-0005-0000-0000-0000EB600000}"/>
    <cellStyle name="Normal 2 3 3 2 5" xfId="26646" xr:uid="{00000000-0005-0000-0000-0000EC600000}"/>
    <cellStyle name="Normal 2 3 3 2 5 2" xfId="26647" xr:uid="{00000000-0005-0000-0000-0000ED600000}"/>
    <cellStyle name="Normal 2 3 3 2 5 2 2" xfId="26648" xr:uid="{00000000-0005-0000-0000-0000EE600000}"/>
    <cellStyle name="Normal 2 3 3 2 5 3" xfId="26649" xr:uid="{00000000-0005-0000-0000-0000EF600000}"/>
    <cellStyle name="Normal 2 3 3 2 6" xfId="26650" xr:uid="{00000000-0005-0000-0000-0000F0600000}"/>
    <cellStyle name="Normal 2 3 3 2 6 2" xfId="26651" xr:uid="{00000000-0005-0000-0000-0000F1600000}"/>
    <cellStyle name="Normal 2 3 3 2 6 2 2" xfId="26652" xr:uid="{00000000-0005-0000-0000-0000F2600000}"/>
    <cellStyle name="Normal 2 3 3 2 6 3" xfId="26653" xr:uid="{00000000-0005-0000-0000-0000F3600000}"/>
    <cellStyle name="Normal 2 3 3 2 7" xfId="26654" xr:uid="{00000000-0005-0000-0000-0000F4600000}"/>
    <cellStyle name="Normal 2 3 3 2 7 2" xfId="26655" xr:uid="{00000000-0005-0000-0000-0000F5600000}"/>
    <cellStyle name="Normal 2 3 3 2 8" xfId="26656" xr:uid="{00000000-0005-0000-0000-0000F6600000}"/>
    <cellStyle name="Normal 2 3 3 2 8 2" xfId="26657" xr:uid="{00000000-0005-0000-0000-0000F7600000}"/>
    <cellStyle name="Normal 2 3 3 2 9" xfId="26658" xr:uid="{00000000-0005-0000-0000-0000F8600000}"/>
    <cellStyle name="Normal 2 3 3 3" xfId="1125" xr:uid="{00000000-0005-0000-0000-0000F9600000}"/>
    <cellStyle name="Normal 2 3 3 3 10" xfId="26659" xr:uid="{00000000-0005-0000-0000-0000FA600000}"/>
    <cellStyle name="Normal 2 3 3 3 11" xfId="55635" xr:uid="{00000000-0005-0000-0000-0000FB600000}"/>
    <cellStyle name="Normal 2 3 3 3 2" xfId="1126" xr:uid="{00000000-0005-0000-0000-0000FC600000}"/>
    <cellStyle name="Normal 2 3 3 3 2 2" xfId="26660" xr:uid="{00000000-0005-0000-0000-0000FD600000}"/>
    <cellStyle name="Normal 2 3 3 3 2 2 2" xfId="26661" xr:uid="{00000000-0005-0000-0000-0000FE600000}"/>
    <cellStyle name="Normal 2 3 3 3 2 2 2 2" xfId="26662" xr:uid="{00000000-0005-0000-0000-0000FF600000}"/>
    <cellStyle name="Normal 2 3 3 3 2 2 3" xfId="26663" xr:uid="{00000000-0005-0000-0000-000000610000}"/>
    <cellStyle name="Normal 2 3 3 3 2 3" xfId="26664" xr:uid="{00000000-0005-0000-0000-000001610000}"/>
    <cellStyle name="Normal 2 3 3 3 2 3 2" xfId="26665" xr:uid="{00000000-0005-0000-0000-000002610000}"/>
    <cellStyle name="Normal 2 3 3 3 2 3 2 2" xfId="26666" xr:uid="{00000000-0005-0000-0000-000003610000}"/>
    <cellStyle name="Normal 2 3 3 3 2 3 3" xfId="26667" xr:uid="{00000000-0005-0000-0000-000004610000}"/>
    <cellStyle name="Normal 2 3 3 3 2 4" xfId="26668" xr:uid="{00000000-0005-0000-0000-000005610000}"/>
    <cellStyle name="Normal 2 3 3 3 2 4 2" xfId="26669" xr:uid="{00000000-0005-0000-0000-000006610000}"/>
    <cellStyle name="Normal 2 3 3 3 2 4 2 2" xfId="26670" xr:uid="{00000000-0005-0000-0000-000007610000}"/>
    <cellStyle name="Normal 2 3 3 3 2 4 3" xfId="26671" xr:uid="{00000000-0005-0000-0000-000008610000}"/>
    <cellStyle name="Normal 2 3 3 3 2 5" xfId="26672" xr:uid="{00000000-0005-0000-0000-000009610000}"/>
    <cellStyle name="Normal 2 3 3 3 2 5 2" xfId="26673" xr:uid="{00000000-0005-0000-0000-00000A610000}"/>
    <cellStyle name="Normal 2 3 3 3 2 6" xfId="26674" xr:uid="{00000000-0005-0000-0000-00000B610000}"/>
    <cellStyle name="Normal 2 3 3 3 2 6 2" xfId="26675" xr:uid="{00000000-0005-0000-0000-00000C610000}"/>
    <cellStyle name="Normal 2 3 3 3 2 7" xfId="26676" xr:uid="{00000000-0005-0000-0000-00000D610000}"/>
    <cellStyle name="Normal 2 3 3 3 2 8" xfId="55636" xr:uid="{00000000-0005-0000-0000-00000E610000}"/>
    <cellStyle name="Normal 2 3 3 3 3" xfId="26677" xr:uid="{00000000-0005-0000-0000-00000F610000}"/>
    <cellStyle name="Normal 2 3 3 3 3 2" xfId="26678" xr:uid="{00000000-0005-0000-0000-000010610000}"/>
    <cellStyle name="Normal 2 3 3 3 3 2 2" xfId="26679" xr:uid="{00000000-0005-0000-0000-000011610000}"/>
    <cellStyle name="Normal 2 3 3 3 3 2 2 2" xfId="26680" xr:uid="{00000000-0005-0000-0000-000012610000}"/>
    <cellStyle name="Normal 2 3 3 3 3 2 3" xfId="26681" xr:uid="{00000000-0005-0000-0000-000013610000}"/>
    <cellStyle name="Normal 2 3 3 3 3 2 4" xfId="55638" xr:uid="{00000000-0005-0000-0000-000014610000}"/>
    <cellStyle name="Normal 2 3 3 3 3 3" xfId="26682" xr:uid="{00000000-0005-0000-0000-000015610000}"/>
    <cellStyle name="Normal 2 3 3 3 3 3 2" xfId="26683" xr:uid="{00000000-0005-0000-0000-000016610000}"/>
    <cellStyle name="Normal 2 3 3 3 3 3 2 2" xfId="26684" xr:uid="{00000000-0005-0000-0000-000017610000}"/>
    <cellStyle name="Normal 2 3 3 3 3 3 3" xfId="26685" xr:uid="{00000000-0005-0000-0000-000018610000}"/>
    <cellStyle name="Normal 2 3 3 3 3 4" xfId="26686" xr:uid="{00000000-0005-0000-0000-000019610000}"/>
    <cellStyle name="Normal 2 3 3 3 3 4 2" xfId="26687" xr:uid="{00000000-0005-0000-0000-00001A610000}"/>
    <cellStyle name="Normal 2 3 3 3 3 4 2 2" xfId="26688" xr:uid="{00000000-0005-0000-0000-00001B610000}"/>
    <cellStyle name="Normal 2 3 3 3 3 4 3" xfId="26689" xr:uid="{00000000-0005-0000-0000-00001C610000}"/>
    <cellStyle name="Normal 2 3 3 3 3 5" xfId="26690" xr:uid="{00000000-0005-0000-0000-00001D610000}"/>
    <cellStyle name="Normal 2 3 3 3 3 5 2" xfId="26691" xr:uid="{00000000-0005-0000-0000-00001E610000}"/>
    <cellStyle name="Normal 2 3 3 3 3 6" xfId="26692" xr:uid="{00000000-0005-0000-0000-00001F610000}"/>
    <cellStyle name="Normal 2 3 3 3 3 7" xfId="55637" xr:uid="{00000000-0005-0000-0000-000020610000}"/>
    <cellStyle name="Normal 2 3 3 3 4" xfId="26693" xr:uid="{00000000-0005-0000-0000-000021610000}"/>
    <cellStyle name="Normal 2 3 3 3 4 2" xfId="26694" xr:uid="{00000000-0005-0000-0000-000022610000}"/>
    <cellStyle name="Normal 2 3 3 3 4 2 2" xfId="26695" xr:uid="{00000000-0005-0000-0000-000023610000}"/>
    <cellStyle name="Normal 2 3 3 3 4 3" xfId="26696" xr:uid="{00000000-0005-0000-0000-000024610000}"/>
    <cellStyle name="Normal 2 3 3 3 5" xfId="26697" xr:uid="{00000000-0005-0000-0000-000025610000}"/>
    <cellStyle name="Normal 2 3 3 3 5 2" xfId="26698" xr:uid="{00000000-0005-0000-0000-000026610000}"/>
    <cellStyle name="Normal 2 3 3 3 5 2 2" xfId="26699" xr:uid="{00000000-0005-0000-0000-000027610000}"/>
    <cellStyle name="Normal 2 3 3 3 5 3" xfId="26700" xr:uid="{00000000-0005-0000-0000-000028610000}"/>
    <cellStyle name="Normal 2 3 3 3 6" xfId="26701" xr:uid="{00000000-0005-0000-0000-000029610000}"/>
    <cellStyle name="Normal 2 3 3 3 6 2" xfId="26702" xr:uid="{00000000-0005-0000-0000-00002A610000}"/>
    <cellStyle name="Normal 2 3 3 3 6 2 2" xfId="26703" xr:uid="{00000000-0005-0000-0000-00002B610000}"/>
    <cellStyle name="Normal 2 3 3 3 6 3" xfId="26704" xr:uid="{00000000-0005-0000-0000-00002C610000}"/>
    <cellStyle name="Normal 2 3 3 3 7" xfId="26705" xr:uid="{00000000-0005-0000-0000-00002D610000}"/>
    <cellStyle name="Normal 2 3 3 3 7 2" xfId="26706" xr:uid="{00000000-0005-0000-0000-00002E610000}"/>
    <cellStyle name="Normal 2 3 3 3 8" xfId="26707" xr:uid="{00000000-0005-0000-0000-00002F610000}"/>
    <cellStyle name="Normal 2 3 3 3 8 2" xfId="26708" xr:uid="{00000000-0005-0000-0000-000030610000}"/>
    <cellStyle name="Normal 2 3 3 3 9" xfId="26709" xr:uid="{00000000-0005-0000-0000-000031610000}"/>
    <cellStyle name="Normal 2 3 3 4" xfId="1127" xr:uid="{00000000-0005-0000-0000-000032610000}"/>
    <cellStyle name="Normal 2 3 3 4 2" xfId="26710" xr:uid="{00000000-0005-0000-0000-000033610000}"/>
    <cellStyle name="Normal 2 3 3 4 2 2" xfId="26711" xr:uid="{00000000-0005-0000-0000-000034610000}"/>
    <cellStyle name="Normal 2 3 3 4 2 2 2" xfId="26712" xr:uid="{00000000-0005-0000-0000-000035610000}"/>
    <cellStyle name="Normal 2 3 3 4 2 3" xfId="26713" xr:uid="{00000000-0005-0000-0000-000036610000}"/>
    <cellStyle name="Normal 2 3 3 4 3" xfId="26714" xr:uid="{00000000-0005-0000-0000-000037610000}"/>
    <cellStyle name="Normal 2 3 3 4 3 2" xfId="26715" xr:uid="{00000000-0005-0000-0000-000038610000}"/>
    <cellStyle name="Normal 2 3 3 4 3 2 2" xfId="26716" xr:uid="{00000000-0005-0000-0000-000039610000}"/>
    <cellStyle name="Normal 2 3 3 4 3 3" xfId="26717" xr:uid="{00000000-0005-0000-0000-00003A610000}"/>
    <cellStyle name="Normal 2 3 3 4 4" xfId="26718" xr:uid="{00000000-0005-0000-0000-00003B610000}"/>
    <cellStyle name="Normal 2 3 3 4 4 2" xfId="26719" xr:uid="{00000000-0005-0000-0000-00003C610000}"/>
    <cellStyle name="Normal 2 3 3 4 4 2 2" xfId="26720" xr:uid="{00000000-0005-0000-0000-00003D610000}"/>
    <cellStyle name="Normal 2 3 3 4 4 3" xfId="26721" xr:uid="{00000000-0005-0000-0000-00003E610000}"/>
    <cellStyle name="Normal 2 3 3 4 5" xfId="26722" xr:uid="{00000000-0005-0000-0000-00003F610000}"/>
    <cellStyle name="Normal 2 3 3 4 5 2" xfId="26723" xr:uid="{00000000-0005-0000-0000-000040610000}"/>
    <cellStyle name="Normal 2 3 3 4 6" xfId="26724" xr:uid="{00000000-0005-0000-0000-000041610000}"/>
    <cellStyle name="Normal 2 3 3 4 6 2" xfId="26725" xr:uid="{00000000-0005-0000-0000-000042610000}"/>
    <cellStyle name="Normal 2 3 3 4 7" xfId="26726" xr:uid="{00000000-0005-0000-0000-000043610000}"/>
    <cellStyle name="Normal 2 3 3 5" xfId="26727" xr:uid="{00000000-0005-0000-0000-000044610000}"/>
    <cellStyle name="Normal 2 3 3 5 2" xfId="26728" xr:uid="{00000000-0005-0000-0000-000045610000}"/>
    <cellStyle name="Normal 2 3 3 5 2 2" xfId="26729" xr:uid="{00000000-0005-0000-0000-000046610000}"/>
    <cellStyle name="Normal 2 3 3 5 2 2 2" xfId="26730" xr:uid="{00000000-0005-0000-0000-000047610000}"/>
    <cellStyle name="Normal 2 3 3 5 2 3" xfId="26731" xr:uid="{00000000-0005-0000-0000-000048610000}"/>
    <cellStyle name="Normal 2 3 3 5 3" xfId="26732" xr:uid="{00000000-0005-0000-0000-000049610000}"/>
    <cellStyle name="Normal 2 3 3 5 3 2" xfId="26733" xr:uid="{00000000-0005-0000-0000-00004A610000}"/>
    <cellStyle name="Normal 2 3 3 5 3 2 2" xfId="26734" xr:uid="{00000000-0005-0000-0000-00004B610000}"/>
    <cellStyle name="Normal 2 3 3 5 3 3" xfId="26735" xr:uid="{00000000-0005-0000-0000-00004C610000}"/>
    <cellStyle name="Normal 2 3 3 5 4" xfId="26736" xr:uid="{00000000-0005-0000-0000-00004D610000}"/>
    <cellStyle name="Normal 2 3 3 5 4 2" xfId="26737" xr:uid="{00000000-0005-0000-0000-00004E610000}"/>
    <cellStyle name="Normal 2 3 3 5 4 2 2" xfId="26738" xr:uid="{00000000-0005-0000-0000-00004F610000}"/>
    <cellStyle name="Normal 2 3 3 5 4 3" xfId="26739" xr:uid="{00000000-0005-0000-0000-000050610000}"/>
    <cellStyle name="Normal 2 3 3 5 5" xfId="26740" xr:uid="{00000000-0005-0000-0000-000051610000}"/>
    <cellStyle name="Normal 2 3 3 5 5 2" xfId="26741" xr:uid="{00000000-0005-0000-0000-000052610000}"/>
    <cellStyle name="Normal 2 3 3 5 6" xfId="26742" xr:uid="{00000000-0005-0000-0000-000053610000}"/>
    <cellStyle name="Normal 2 3 3 6" xfId="26743" xr:uid="{00000000-0005-0000-0000-000054610000}"/>
    <cellStyle name="Normal 2 3 3 6 2" xfId="26744" xr:uid="{00000000-0005-0000-0000-000055610000}"/>
    <cellStyle name="Normal 2 3 3 6 2 2" xfId="26745" xr:uid="{00000000-0005-0000-0000-000056610000}"/>
    <cellStyle name="Normal 2 3 3 6 2 2 2" xfId="26746" xr:uid="{00000000-0005-0000-0000-000057610000}"/>
    <cellStyle name="Normal 2 3 3 6 2 3" xfId="26747" xr:uid="{00000000-0005-0000-0000-000058610000}"/>
    <cellStyle name="Normal 2 3 3 6 3" xfId="26748" xr:uid="{00000000-0005-0000-0000-000059610000}"/>
    <cellStyle name="Normal 2 3 3 6 3 2" xfId="26749" xr:uid="{00000000-0005-0000-0000-00005A610000}"/>
    <cellStyle name="Normal 2 3 3 6 3 2 2" xfId="26750" xr:uid="{00000000-0005-0000-0000-00005B610000}"/>
    <cellStyle name="Normal 2 3 3 6 3 3" xfId="26751" xr:uid="{00000000-0005-0000-0000-00005C610000}"/>
    <cellStyle name="Normal 2 3 3 6 4" xfId="26752" xr:uid="{00000000-0005-0000-0000-00005D610000}"/>
    <cellStyle name="Normal 2 3 3 6 4 2" xfId="26753" xr:uid="{00000000-0005-0000-0000-00005E610000}"/>
    <cellStyle name="Normal 2 3 3 6 4 2 2" xfId="26754" xr:uid="{00000000-0005-0000-0000-00005F610000}"/>
    <cellStyle name="Normal 2 3 3 6 4 3" xfId="26755" xr:uid="{00000000-0005-0000-0000-000060610000}"/>
    <cellStyle name="Normal 2 3 3 6 5" xfId="26756" xr:uid="{00000000-0005-0000-0000-000061610000}"/>
    <cellStyle name="Normal 2 3 3 6 5 2" xfId="26757" xr:uid="{00000000-0005-0000-0000-000062610000}"/>
    <cellStyle name="Normal 2 3 3 6 6" xfId="26758" xr:uid="{00000000-0005-0000-0000-000063610000}"/>
    <cellStyle name="Normal 2 3 3 7" xfId="26759" xr:uid="{00000000-0005-0000-0000-000064610000}"/>
    <cellStyle name="Normal 2 3 3 7 2" xfId="26760" xr:uid="{00000000-0005-0000-0000-000065610000}"/>
    <cellStyle name="Normal 2 3 3 7 2 2" xfId="26761" xr:uid="{00000000-0005-0000-0000-000066610000}"/>
    <cellStyle name="Normal 2 3 3 7 2 2 2" xfId="26762" xr:uid="{00000000-0005-0000-0000-000067610000}"/>
    <cellStyle name="Normal 2 3 3 7 2 3" xfId="26763" xr:uid="{00000000-0005-0000-0000-000068610000}"/>
    <cellStyle name="Normal 2 3 3 7 3" xfId="26764" xr:uid="{00000000-0005-0000-0000-000069610000}"/>
    <cellStyle name="Normal 2 3 3 7 3 2" xfId="26765" xr:uid="{00000000-0005-0000-0000-00006A610000}"/>
    <cellStyle name="Normal 2 3 3 7 3 2 2" xfId="26766" xr:uid="{00000000-0005-0000-0000-00006B610000}"/>
    <cellStyle name="Normal 2 3 3 7 3 3" xfId="26767" xr:uid="{00000000-0005-0000-0000-00006C610000}"/>
    <cellStyle name="Normal 2 3 3 7 4" xfId="26768" xr:uid="{00000000-0005-0000-0000-00006D610000}"/>
    <cellStyle name="Normal 2 3 3 7 4 2" xfId="26769" xr:uid="{00000000-0005-0000-0000-00006E610000}"/>
    <cellStyle name="Normal 2 3 3 7 4 2 2" xfId="26770" xr:uid="{00000000-0005-0000-0000-00006F610000}"/>
    <cellStyle name="Normal 2 3 3 7 4 3" xfId="26771" xr:uid="{00000000-0005-0000-0000-000070610000}"/>
    <cellStyle name="Normal 2 3 3 7 5" xfId="26772" xr:uid="{00000000-0005-0000-0000-000071610000}"/>
    <cellStyle name="Normal 2 3 3 7 5 2" xfId="26773" xr:uid="{00000000-0005-0000-0000-000072610000}"/>
    <cellStyle name="Normal 2 3 3 7 6" xfId="26774" xr:uid="{00000000-0005-0000-0000-000073610000}"/>
    <cellStyle name="Normal 2 3 3 8" xfId="26775" xr:uid="{00000000-0005-0000-0000-000074610000}"/>
    <cellStyle name="Normal 2 3 3 8 2" xfId="26776" xr:uid="{00000000-0005-0000-0000-000075610000}"/>
    <cellStyle name="Normal 2 3 3 8 2 2" xfId="26777" xr:uid="{00000000-0005-0000-0000-000076610000}"/>
    <cellStyle name="Normal 2 3 3 8 3" xfId="26778" xr:uid="{00000000-0005-0000-0000-000077610000}"/>
    <cellStyle name="Normal 2 3 3 9" xfId="26779" xr:uid="{00000000-0005-0000-0000-000078610000}"/>
    <cellStyle name="Normal 2 3 3 9 2" xfId="26780" xr:uid="{00000000-0005-0000-0000-000079610000}"/>
    <cellStyle name="Normal 2 3 3 9 2 2" xfId="26781" xr:uid="{00000000-0005-0000-0000-00007A610000}"/>
    <cellStyle name="Normal 2 3 3 9 3" xfId="26782" xr:uid="{00000000-0005-0000-0000-00007B610000}"/>
    <cellStyle name="Normal 2 3 4" xfId="1128" xr:uid="{00000000-0005-0000-0000-00007C610000}"/>
    <cellStyle name="Normal 2 3 4 10" xfId="26783" xr:uid="{00000000-0005-0000-0000-00007D610000}"/>
    <cellStyle name="Normal 2 3 4 10 2" xfId="26784" xr:uid="{00000000-0005-0000-0000-00007E610000}"/>
    <cellStyle name="Normal 2 3 4 10 2 2" xfId="26785" xr:uid="{00000000-0005-0000-0000-00007F610000}"/>
    <cellStyle name="Normal 2 3 4 10 3" xfId="26786" xr:uid="{00000000-0005-0000-0000-000080610000}"/>
    <cellStyle name="Normal 2 3 4 11" xfId="26787" xr:uid="{00000000-0005-0000-0000-000081610000}"/>
    <cellStyle name="Normal 2 3 4 11 2" xfId="26788" xr:uid="{00000000-0005-0000-0000-000082610000}"/>
    <cellStyle name="Normal 2 3 4 11 2 2" xfId="26789" xr:uid="{00000000-0005-0000-0000-000083610000}"/>
    <cellStyle name="Normal 2 3 4 11 3" xfId="26790" xr:uid="{00000000-0005-0000-0000-000084610000}"/>
    <cellStyle name="Normal 2 3 4 12" xfId="26791" xr:uid="{00000000-0005-0000-0000-000085610000}"/>
    <cellStyle name="Normal 2 3 4 12 2" xfId="26792" xr:uid="{00000000-0005-0000-0000-000086610000}"/>
    <cellStyle name="Normal 2 3 4 13" xfId="26793" xr:uid="{00000000-0005-0000-0000-000087610000}"/>
    <cellStyle name="Normal 2 3 4 13 2" xfId="26794" xr:uid="{00000000-0005-0000-0000-000088610000}"/>
    <cellStyle name="Normal 2 3 4 14" xfId="26795" xr:uid="{00000000-0005-0000-0000-000089610000}"/>
    <cellStyle name="Normal 2 3 4 14 2" xfId="26796" xr:uid="{00000000-0005-0000-0000-00008A610000}"/>
    <cellStyle name="Normal 2 3 4 15" xfId="26797" xr:uid="{00000000-0005-0000-0000-00008B610000}"/>
    <cellStyle name="Normal 2 3 4 15 2" xfId="26798" xr:uid="{00000000-0005-0000-0000-00008C610000}"/>
    <cellStyle name="Normal 2 3 4 16" xfId="26799" xr:uid="{00000000-0005-0000-0000-00008D610000}"/>
    <cellStyle name="Normal 2 3 4 17" xfId="26800" xr:uid="{00000000-0005-0000-0000-00008E610000}"/>
    <cellStyle name="Normal 2 3 4 18" xfId="55639" xr:uid="{00000000-0005-0000-0000-00008F610000}"/>
    <cellStyle name="Normal 2 3 4 2" xfId="1129" xr:uid="{00000000-0005-0000-0000-000090610000}"/>
    <cellStyle name="Normal 2 3 4 2 10" xfId="26801" xr:uid="{00000000-0005-0000-0000-000091610000}"/>
    <cellStyle name="Normal 2 3 4 2 11" xfId="55640" xr:uid="{00000000-0005-0000-0000-000092610000}"/>
    <cellStyle name="Normal 2 3 4 2 2" xfId="1130" xr:uid="{00000000-0005-0000-0000-000093610000}"/>
    <cellStyle name="Normal 2 3 4 2 2 2" xfId="26802" xr:uid="{00000000-0005-0000-0000-000094610000}"/>
    <cellStyle name="Normal 2 3 4 2 2 2 2" xfId="26803" xr:uid="{00000000-0005-0000-0000-000095610000}"/>
    <cellStyle name="Normal 2 3 4 2 2 2 2 2" xfId="26804" xr:uid="{00000000-0005-0000-0000-000096610000}"/>
    <cellStyle name="Normal 2 3 4 2 2 2 3" xfId="26805" xr:uid="{00000000-0005-0000-0000-000097610000}"/>
    <cellStyle name="Normal 2 3 4 2 2 2 4" xfId="55642" xr:uid="{00000000-0005-0000-0000-000098610000}"/>
    <cellStyle name="Normal 2 3 4 2 2 3" xfId="26806" xr:uid="{00000000-0005-0000-0000-000099610000}"/>
    <cellStyle name="Normal 2 3 4 2 2 3 2" xfId="26807" xr:uid="{00000000-0005-0000-0000-00009A610000}"/>
    <cellStyle name="Normal 2 3 4 2 2 3 2 2" xfId="26808" xr:uid="{00000000-0005-0000-0000-00009B610000}"/>
    <cellStyle name="Normal 2 3 4 2 2 3 2 3" xfId="55644" xr:uid="{00000000-0005-0000-0000-00009C610000}"/>
    <cellStyle name="Normal 2 3 4 2 2 3 3" xfId="26809" xr:uid="{00000000-0005-0000-0000-00009D610000}"/>
    <cellStyle name="Normal 2 3 4 2 2 3 4" xfId="55643" xr:uid="{00000000-0005-0000-0000-00009E610000}"/>
    <cellStyle name="Normal 2 3 4 2 2 4" xfId="26810" xr:uid="{00000000-0005-0000-0000-00009F610000}"/>
    <cellStyle name="Normal 2 3 4 2 2 4 2" xfId="26811" xr:uid="{00000000-0005-0000-0000-0000A0610000}"/>
    <cellStyle name="Normal 2 3 4 2 2 4 2 2" xfId="26812" xr:uid="{00000000-0005-0000-0000-0000A1610000}"/>
    <cellStyle name="Normal 2 3 4 2 2 4 3" xfId="26813" xr:uid="{00000000-0005-0000-0000-0000A2610000}"/>
    <cellStyle name="Normal 2 3 4 2 2 5" xfId="26814" xr:uid="{00000000-0005-0000-0000-0000A3610000}"/>
    <cellStyle name="Normal 2 3 4 2 2 5 2" xfId="26815" xr:uid="{00000000-0005-0000-0000-0000A4610000}"/>
    <cellStyle name="Normal 2 3 4 2 2 6" xfId="26816" xr:uid="{00000000-0005-0000-0000-0000A5610000}"/>
    <cellStyle name="Normal 2 3 4 2 2 6 2" xfId="26817" xr:uid="{00000000-0005-0000-0000-0000A6610000}"/>
    <cellStyle name="Normal 2 3 4 2 2 7" xfId="26818" xr:uid="{00000000-0005-0000-0000-0000A7610000}"/>
    <cellStyle name="Normal 2 3 4 2 2 8" xfId="55641" xr:uid="{00000000-0005-0000-0000-0000A8610000}"/>
    <cellStyle name="Normal 2 3 4 2 3" xfId="26819" xr:uid="{00000000-0005-0000-0000-0000A9610000}"/>
    <cellStyle name="Normal 2 3 4 2 3 2" xfId="26820" xr:uid="{00000000-0005-0000-0000-0000AA610000}"/>
    <cellStyle name="Normal 2 3 4 2 3 2 2" xfId="26821" xr:uid="{00000000-0005-0000-0000-0000AB610000}"/>
    <cellStyle name="Normal 2 3 4 2 3 2 2 2" xfId="26822" xr:uid="{00000000-0005-0000-0000-0000AC610000}"/>
    <cellStyle name="Normal 2 3 4 2 3 2 3" xfId="26823" xr:uid="{00000000-0005-0000-0000-0000AD610000}"/>
    <cellStyle name="Normal 2 3 4 2 3 3" xfId="26824" xr:uid="{00000000-0005-0000-0000-0000AE610000}"/>
    <cellStyle name="Normal 2 3 4 2 3 3 2" xfId="26825" xr:uid="{00000000-0005-0000-0000-0000AF610000}"/>
    <cellStyle name="Normal 2 3 4 2 3 3 2 2" xfId="26826" xr:uid="{00000000-0005-0000-0000-0000B0610000}"/>
    <cellStyle name="Normal 2 3 4 2 3 3 3" xfId="26827" xr:uid="{00000000-0005-0000-0000-0000B1610000}"/>
    <cellStyle name="Normal 2 3 4 2 3 4" xfId="26828" xr:uid="{00000000-0005-0000-0000-0000B2610000}"/>
    <cellStyle name="Normal 2 3 4 2 3 4 2" xfId="26829" xr:uid="{00000000-0005-0000-0000-0000B3610000}"/>
    <cellStyle name="Normal 2 3 4 2 3 4 2 2" xfId="26830" xr:uid="{00000000-0005-0000-0000-0000B4610000}"/>
    <cellStyle name="Normal 2 3 4 2 3 4 3" xfId="26831" xr:uid="{00000000-0005-0000-0000-0000B5610000}"/>
    <cellStyle name="Normal 2 3 4 2 3 5" xfId="26832" xr:uid="{00000000-0005-0000-0000-0000B6610000}"/>
    <cellStyle name="Normal 2 3 4 2 3 5 2" xfId="26833" xr:uid="{00000000-0005-0000-0000-0000B7610000}"/>
    <cellStyle name="Normal 2 3 4 2 3 6" xfId="26834" xr:uid="{00000000-0005-0000-0000-0000B8610000}"/>
    <cellStyle name="Normal 2 3 4 2 4" xfId="26835" xr:uid="{00000000-0005-0000-0000-0000B9610000}"/>
    <cellStyle name="Normal 2 3 4 2 4 2" xfId="26836" xr:uid="{00000000-0005-0000-0000-0000BA610000}"/>
    <cellStyle name="Normal 2 3 4 2 4 2 2" xfId="26837" xr:uid="{00000000-0005-0000-0000-0000BB610000}"/>
    <cellStyle name="Normal 2 3 4 2 4 3" xfId="26838" xr:uid="{00000000-0005-0000-0000-0000BC610000}"/>
    <cellStyle name="Normal 2 3 4 2 5" xfId="26839" xr:uid="{00000000-0005-0000-0000-0000BD610000}"/>
    <cellStyle name="Normal 2 3 4 2 5 2" xfId="26840" xr:uid="{00000000-0005-0000-0000-0000BE610000}"/>
    <cellStyle name="Normal 2 3 4 2 5 2 2" xfId="26841" xr:uid="{00000000-0005-0000-0000-0000BF610000}"/>
    <cellStyle name="Normal 2 3 4 2 5 3" xfId="26842" xr:uid="{00000000-0005-0000-0000-0000C0610000}"/>
    <cellStyle name="Normal 2 3 4 2 6" xfId="26843" xr:uid="{00000000-0005-0000-0000-0000C1610000}"/>
    <cellStyle name="Normal 2 3 4 2 6 2" xfId="26844" xr:uid="{00000000-0005-0000-0000-0000C2610000}"/>
    <cellStyle name="Normal 2 3 4 2 6 2 2" xfId="26845" xr:uid="{00000000-0005-0000-0000-0000C3610000}"/>
    <cellStyle name="Normal 2 3 4 2 6 3" xfId="26846" xr:uid="{00000000-0005-0000-0000-0000C4610000}"/>
    <cellStyle name="Normal 2 3 4 2 7" xfId="26847" xr:uid="{00000000-0005-0000-0000-0000C5610000}"/>
    <cellStyle name="Normal 2 3 4 2 7 2" xfId="26848" xr:uid="{00000000-0005-0000-0000-0000C6610000}"/>
    <cellStyle name="Normal 2 3 4 2 8" xfId="26849" xr:uid="{00000000-0005-0000-0000-0000C7610000}"/>
    <cellStyle name="Normal 2 3 4 2 8 2" xfId="26850" xr:uid="{00000000-0005-0000-0000-0000C8610000}"/>
    <cellStyle name="Normal 2 3 4 2 9" xfId="26851" xr:uid="{00000000-0005-0000-0000-0000C9610000}"/>
    <cellStyle name="Normal 2 3 4 3" xfId="1131" xr:uid="{00000000-0005-0000-0000-0000CA610000}"/>
    <cellStyle name="Normal 2 3 4 3 10" xfId="26852" xr:uid="{00000000-0005-0000-0000-0000CB610000}"/>
    <cellStyle name="Normal 2 3 4 3 11" xfId="55645" xr:uid="{00000000-0005-0000-0000-0000CC610000}"/>
    <cellStyle name="Normal 2 3 4 3 2" xfId="1132" xr:uid="{00000000-0005-0000-0000-0000CD610000}"/>
    <cellStyle name="Normal 2 3 4 3 2 2" xfId="26853" xr:uid="{00000000-0005-0000-0000-0000CE610000}"/>
    <cellStyle name="Normal 2 3 4 3 2 2 2" xfId="26854" xr:uid="{00000000-0005-0000-0000-0000CF610000}"/>
    <cellStyle name="Normal 2 3 4 3 2 2 2 2" xfId="26855" xr:uid="{00000000-0005-0000-0000-0000D0610000}"/>
    <cellStyle name="Normal 2 3 4 3 2 2 3" xfId="26856" xr:uid="{00000000-0005-0000-0000-0000D1610000}"/>
    <cellStyle name="Normal 2 3 4 3 2 3" xfId="26857" xr:uid="{00000000-0005-0000-0000-0000D2610000}"/>
    <cellStyle name="Normal 2 3 4 3 2 3 2" xfId="26858" xr:uid="{00000000-0005-0000-0000-0000D3610000}"/>
    <cellStyle name="Normal 2 3 4 3 2 3 2 2" xfId="26859" xr:uid="{00000000-0005-0000-0000-0000D4610000}"/>
    <cellStyle name="Normal 2 3 4 3 2 3 3" xfId="26860" xr:uid="{00000000-0005-0000-0000-0000D5610000}"/>
    <cellStyle name="Normal 2 3 4 3 2 4" xfId="26861" xr:uid="{00000000-0005-0000-0000-0000D6610000}"/>
    <cellStyle name="Normal 2 3 4 3 2 4 2" xfId="26862" xr:uid="{00000000-0005-0000-0000-0000D7610000}"/>
    <cellStyle name="Normal 2 3 4 3 2 4 2 2" xfId="26863" xr:uid="{00000000-0005-0000-0000-0000D8610000}"/>
    <cellStyle name="Normal 2 3 4 3 2 4 3" xfId="26864" xr:uid="{00000000-0005-0000-0000-0000D9610000}"/>
    <cellStyle name="Normal 2 3 4 3 2 5" xfId="26865" xr:uid="{00000000-0005-0000-0000-0000DA610000}"/>
    <cellStyle name="Normal 2 3 4 3 2 5 2" xfId="26866" xr:uid="{00000000-0005-0000-0000-0000DB610000}"/>
    <cellStyle name="Normal 2 3 4 3 2 6" xfId="26867" xr:uid="{00000000-0005-0000-0000-0000DC610000}"/>
    <cellStyle name="Normal 2 3 4 3 2 6 2" xfId="26868" xr:uid="{00000000-0005-0000-0000-0000DD610000}"/>
    <cellStyle name="Normal 2 3 4 3 2 7" xfId="26869" xr:uid="{00000000-0005-0000-0000-0000DE610000}"/>
    <cellStyle name="Normal 2 3 4 3 2 8" xfId="55646" xr:uid="{00000000-0005-0000-0000-0000DF610000}"/>
    <cellStyle name="Normal 2 3 4 3 3" xfId="26870" xr:uid="{00000000-0005-0000-0000-0000E0610000}"/>
    <cellStyle name="Normal 2 3 4 3 3 2" xfId="26871" xr:uid="{00000000-0005-0000-0000-0000E1610000}"/>
    <cellStyle name="Normal 2 3 4 3 3 2 2" xfId="26872" xr:uid="{00000000-0005-0000-0000-0000E2610000}"/>
    <cellStyle name="Normal 2 3 4 3 3 2 2 2" xfId="26873" xr:uid="{00000000-0005-0000-0000-0000E3610000}"/>
    <cellStyle name="Normal 2 3 4 3 3 2 3" xfId="26874" xr:uid="{00000000-0005-0000-0000-0000E4610000}"/>
    <cellStyle name="Normal 2 3 4 3 3 2 4" xfId="55648" xr:uid="{00000000-0005-0000-0000-0000E5610000}"/>
    <cellStyle name="Normal 2 3 4 3 3 3" xfId="26875" xr:uid="{00000000-0005-0000-0000-0000E6610000}"/>
    <cellStyle name="Normal 2 3 4 3 3 3 2" xfId="26876" xr:uid="{00000000-0005-0000-0000-0000E7610000}"/>
    <cellStyle name="Normal 2 3 4 3 3 3 2 2" xfId="26877" xr:uid="{00000000-0005-0000-0000-0000E8610000}"/>
    <cellStyle name="Normal 2 3 4 3 3 3 3" xfId="26878" xr:uid="{00000000-0005-0000-0000-0000E9610000}"/>
    <cellStyle name="Normal 2 3 4 3 3 4" xfId="26879" xr:uid="{00000000-0005-0000-0000-0000EA610000}"/>
    <cellStyle name="Normal 2 3 4 3 3 4 2" xfId="26880" xr:uid="{00000000-0005-0000-0000-0000EB610000}"/>
    <cellStyle name="Normal 2 3 4 3 3 4 2 2" xfId="26881" xr:uid="{00000000-0005-0000-0000-0000EC610000}"/>
    <cellStyle name="Normal 2 3 4 3 3 4 3" xfId="26882" xr:uid="{00000000-0005-0000-0000-0000ED610000}"/>
    <cellStyle name="Normal 2 3 4 3 3 5" xfId="26883" xr:uid="{00000000-0005-0000-0000-0000EE610000}"/>
    <cellStyle name="Normal 2 3 4 3 3 5 2" xfId="26884" xr:uid="{00000000-0005-0000-0000-0000EF610000}"/>
    <cellStyle name="Normal 2 3 4 3 3 6" xfId="26885" xr:uid="{00000000-0005-0000-0000-0000F0610000}"/>
    <cellStyle name="Normal 2 3 4 3 3 7" xfId="55647" xr:uid="{00000000-0005-0000-0000-0000F1610000}"/>
    <cellStyle name="Normal 2 3 4 3 4" xfId="26886" xr:uid="{00000000-0005-0000-0000-0000F2610000}"/>
    <cellStyle name="Normal 2 3 4 3 4 2" xfId="26887" xr:uid="{00000000-0005-0000-0000-0000F3610000}"/>
    <cellStyle name="Normal 2 3 4 3 4 2 2" xfId="26888" xr:uid="{00000000-0005-0000-0000-0000F4610000}"/>
    <cellStyle name="Normal 2 3 4 3 4 3" xfId="26889" xr:uid="{00000000-0005-0000-0000-0000F5610000}"/>
    <cellStyle name="Normal 2 3 4 3 5" xfId="26890" xr:uid="{00000000-0005-0000-0000-0000F6610000}"/>
    <cellStyle name="Normal 2 3 4 3 5 2" xfId="26891" xr:uid="{00000000-0005-0000-0000-0000F7610000}"/>
    <cellStyle name="Normal 2 3 4 3 5 2 2" xfId="26892" xr:uid="{00000000-0005-0000-0000-0000F8610000}"/>
    <cellStyle name="Normal 2 3 4 3 5 3" xfId="26893" xr:uid="{00000000-0005-0000-0000-0000F9610000}"/>
    <cellStyle name="Normal 2 3 4 3 6" xfId="26894" xr:uid="{00000000-0005-0000-0000-0000FA610000}"/>
    <cellStyle name="Normal 2 3 4 3 6 2" xfId="26895" xr:uid="{00000000-0005-0000-0000-0000FB610000}"/>
    <cellStyle name="Normal 2 3 4 3 6 2 2" xfId="26896" xr:uid="{00000000-0005-0000-0000-0000FC610000}"/>
    <cellStyle name="Normal 2 3 4 3 6 3" xfId="26897" xr:uid="{00000000-0005-0000-0000-0000FD610000}"/>
    <cellStyle name="Normal 2 3 4 3 7" xfId="26898" xr:uid="{00000000-0005-0000-0000-0000FE610000}"/>
    <cellStyle name="Normal 2 3 4 3 7 2" xfId="26899" xr:uid="{00000000-0005-0000-0000-0000FF610000}"/>
    <cellStyle name="Normal 2 3 4 3 8" xfId="26900" xr:uid="{00000000-0005-0000-0000-000000620000}"/>
    <cellStyle name="Normal 2 3 4 3 8 2" xfId="26901" xr:uid="{00000000-0005-0000-0000-000001620000}"/>
    <cellStyle name="Normal 2 3 4 3 9" xfId="26902" xr:uid="{00000000-0005-0000-0000-000002620000}"/>
    <cellStyle name="Normal 2 3 4 4" xfId="1133" xr:uid="{00000000-0005-0000-0000-000003620000}"/>
    <cellStyle name="Normal 2 3 4 4 2" xfId="26903" xr:uid="{00000000-0005-0000-0000-000004620000}"/>
    <cellStyle name="Normal 2 3 4 4 2 2" xfId="26904" xr:uid="{00000000-0005-0000-0000-000005620000}"/>
    <cellStyle name="Normal 2 3 4 4 2 2 2" xfId="26905" xr:uid="{00000000-0005-0000-0000-000006620000}"/>
    <cellStyle name="Normal 2 3 4 4 2 3" xfId="26906" xr:uid="{00000000-0005-0000-0000-000007620000}"/>
    <cellStyle name="Normal 2 3 4 4 3" xfId="26907" xr:uid="{00000000-0005-0000-0000-000008620000}"/>
    <cellStyle name="Normal 2 3 4 4 3 2" xfId="26908" xr:uid="{00000000-0005-0000-0000-000009620000}"/>
    <cellStyle name="Normal 2 3 4 4 3 2 2" xfId="26909" xr:uid="{00000000-0005-0000-0000-00000A620000}"/>
    <cellStyle name="Normal 2 3 4 4 3 3" xfId="26910" xr:uid="{00000000-0005-0000-0000-00000B620000}"/>
    <cellStyle name="Normal 2 3 4 4 4" xfId="26911" xr:uid="{00000000-0005-0000-0000-00000C620000}"/>
    <cellStyle name="Normal 2 3 4 4 4 2" xfId="26912" xr:uid="{00000000-0005-0000-0000-00000D620000}"/>
    <cellStyle name="Normal 2 3 4 4 4 2 2" xfId="26913" xr:uid="{00000000-0005-0000-0000-00000E620000}"/>
    <cellStyle name="Normal 2 3 4 4 4 3" xfId="26914" xr:uid="{00000000-0005-0000-0000-00000F620000}"/>
    <cellStyle name="Normal 2 3 4 4 5" xfId="26915" xr:uid="{00000000-0005-0000-0000-000010620000}"/>
    <cellStyle name="Normal 2 3 4 4 5 2" xfId="26916" xr:uid="{00000000-0005-0000-0000-000011620000}"/>
    <cellStyle name="Normal 2 3 4 4 6" xfId="26917" xr:uid="{00000000-0005-0000-0000-000012620000}"/>
    <cellStyle name="Normal 2 3 4 4 6 2" xfId="26918" xr:uid="{00000000-0005-0000-0000-000013620000}"/>
    <cellStyle name="Normal 2 3 4 4 7" xfId="26919" xr:uid="{00000000-0005-0000-0000-000014620000}"/>
    <cellStyle name="Normal 2 3 4 5" xfId="26920" xr:uid="{00000000-0005-0000-0000-000015620000}"/>
    <cellStyle name="Normal 2 3 4 5 2" xfId="26921" xr:uid="{00000000-0005-0000-0000-000016620000}"/>
    <cellStyle name="Normal 2 3 4 5 2 2" xfId="26922" xr:uid="{00000000-0005-0000-0000-000017620000}"/>
    <cellStyle name="Normal 2 3 4 5 2 2 2" xfId="26923" xr:uid="{00000000-0005-0000-0000-000018620000}"/>
    <cellStyle name="Normal 2 3 4 5 2 3" xfId="26924" xr:uid="{00000000-0005-0000-0000-000019620000}"/>
    <cellStyle name="Normal 2 3 4 5 3" xfId="26925" xr:uid="{00000000-0005-0000-0000-00001A620000}"/>
    <cellStyle name="Normal 2 3 4 5 3 2" xfId="26926" xr:uid="{00000000-0005-0000-0000-00001B620000}"/>
    <cellStyle name="Normal 2 3 4 5 3 2 2" xfId="26927" xr:uid="{00000000-0005-0000-0000-00001C620000}"/>
    <cellStyle name="Normal 2 3 4 5 3 3" xfId="26928" xr:uid="{00000000-0005-0000-0000-00001D620000}"/>
    <cellStyle name="Normal 2 3 4 5 4" xfId="26929" xr:uid="{00000000-0005-0000-0000-00001E620000}"/>
    <cellStyle name="Normal 2 3 4 5 4 2" xfId="26930" xr:uid="{00000000-0005-0000-0000-00001F620000}"/>
    <cellStyle name="Normal 2 3 4 5 4 2 2" xfId="26931" xr:uid="{00000000-0005-0000-0000-000020620000}"/>
    <cellStyle name="Normal 2 3 4 5 4 3" xfId="26932" xr:uid="{00000000-0005-0000-0000-000021620000}"/>
    <cellStyle name="Normal 2 3 4 5 5" xfId="26933" xr:uid="{00000000-0005-0000-0000-000022620000}"/>
    <cellStyle name="Normal 2 3 4 5 5 2" xfId="26934" xr:uid="{00000000-0005-0000-0000-000023620000}"/>
    <cellStyle name="Normal 2 3 4 5 6" xfId="26935" xr:uid="{00000000-0005-0000-0000-000024620000}"/>
    <cellStyle name="Normal 2 3 4 6" xfId="26936" xr:uid="{00000000-0005-0000-0000-000025620000}"/>
    <cellStyle name="Normal 2 3 4 6 2" xfId="26937" xr:uid="{00000000-0005-0000-0000-000026620000}"/>
    <cellStyle name="Normal 2 3 4 6 2 2" xfId="26938" xr:uid="{00000000-0005-0000-0000-000027620000}"/>
    <cellStyle name="Normal 2 3 4 6 2 2 2" xfId="26939" xr:uid="{00000000-0005-0000-0000-000028620000}"/>
    <cellStyle name="Normal 2 3 4 6 2 3" xfId="26940" xr:uid="{00000000-0005-0000-0000-000029620000}"/>
    <cellStyle name="Normal 2 3 4 6 3" xfId="26941" xr:uid="{00000000-0005-0000-0000-00002A620000}"/>
    <cellStyle name="Normal 2 3 4 6 3 2" xfId="26942" xr:uid="{00000000-0005-0000-0000-00002B620000}"/>
    <cellStyle name="Normal 2 3 4 6 3 2 2" xfId="26943" xr:uid="{00000000-0005-0000-0000-00002C620000}"/>
    <cellStyle name="Normal 2 3 4 6 3 3" xfId="26944" xr:uid="{00000000-0005-0000-0000-00002D620000}"/>
    <cellStyle name="Normal 2 3 4 6 4" xfId="26945" xr:uid="{00000000-0005-0000-0000-00002E620000}"/>
    <cellStyle name="Normal 2 3 4 6 4 2" xfId="26946" xr:uid="{00000000-0005-0000-0000-00002F620000}"/>
    <cellStyle name="Normal 2 3 4 6 4 2 2" xfId="26947" xr:uid="{00000000-0005-0000-0000-000030620000}"/>
    <cellStyle name="Normal 2 3 4 6 4 3" xfId="26948" xr:uid="{00000000-0005-0000-0000-000031620000}"/>
    <cellStyle name="Normal 2 3 4 6 5" xfId="26949" xr:uid="{00000000-0005-0000-0000-000032620000}"/>
    <cellStyle name="Normal 2 3 4 6 5 2" xfId="26950" xr:uid="{00000000-0005-0000-0000-000033620000}"/>
    <cellStyle name="Normal 2 3 4 6 6" xfId="26951" xr:uid="{00000000-0005-0000-0000-000034620000}"/>
    <cellStyle name="Normal 2 3 4 7" xfId="26952" xr:uid="{00000000-0005-0000-0000-000035620000}"/>
    <cellStyle name="Normal 2 3 4 7 2" xfId="26953" xr:uid="{00000000-0005-0000-0000-000036620000}"/>
    <cellStyle name="Normal 2 3 4 7 2 2" xfId="26954" xr:uid="{00000000-0005-0000-0000-000037620000}"/>
    <cellStyle name="Normal 2 3 4 7 2 2 2" xfId="26955" xr:uid="{00000000-0005-0000-0000-000038620000}"/>
    <cellStyle name="Normal 2 3 4 7 2 3" xfId="26956" xr:uid="{00000000-0005-0000-0000-000039620000}"/>
    <cellStyle name="Normal 2 3 4 7 3" xfId="26957" xr:uid="{00000000-0005-0000-0000-00003A620000}"/>
    <cellStyle name="Normal 2 3 4 7 3 2" xfId="26958" xr:uid="{00000000-0005-0000-0000-00003B620000}"/>
    <cellStyle name="Normal 2 3 4 7 3 2 2" xfId="26959" xr:uid="{00000000-0005-0000-0000-00003C620000}"/>
    <cellStyle name="Normal 2 3 4 7 3 3" xfId="26960" xr:uid="{00000000-0005-0000-0000-00003D620000}"/>
    <cellStyle name="Normal 2 3 4 7 4" xfId="26961" xr:uid="{00000000-0005-0000-0000-00003E620000}"/>
    <cellStyle name="Normal 2 3 4 7 4 2" xfId="26962" xr:uid="{00000000-0005-0000-0000-00003F620000}"/>
    <cellStyle name="Normal 2 3 4 7 4 2 2" xfId="26963" xr:uid="{00000000-0005-0000-0000-000040620000}"/>
    <cellStyle name="Normal 2 3 4 7 4 3" xfId="26964" xr:uid="{00000000-0005-0000-0000-000041620000}"/>
    <cellStyle name="Normal 2 3 4 7 5" xfId="26965" xr:uid="{00000000-0005-0000-0000-000042620000}"/>
    <cellStyle name="Normal 2 3 4 7 5 2" xfId="26966" xr:uid="{00000000-0005-0000-0000-000043620000}"/>
    <cellStyle name="Normal 2 3 4 7 6" xfId="26967" xr:uid="{00000000-0005-0000-0000-000044620000}"/>
    <cellStyle name="Normal 2 3 4 8" xfId="26968" xr:uid="{00000000-0005-0000-0000-000045620000}"/>
    <cellStyle name="Normal 2 3 4 8 2" xfId="26969" xr:uid="{00000000-0005-0000-0000-000046620000}"/>
    <cellStyle name="Normal 2 3 4 8 2 2" xfId="26970" xr:uid="{00000000-0005-0000-0000-000047620000}"/>
    <cellStyle name="Normal 2 3 4 8 3" xfId="26971" xr:uid="{00000000-0005-0000-0000-000048620000}"/>
    <cellStyle name="Normal 2 3 4 9" xfId="26972" xr:uid="{00000000-0005-0000-0000-000049620000}"/>
    <cellStyle name="Normal 2 3 4 9 2" xfId="26973" xr:uid="{00000000-0005-0000-0000-00004A620000}"/>
    <cellStyle name="Normal 2 3 4 9 2 2" xfId="26974" xr:uid="{00000000-0005-0000-0000-00004B620000}"/>
    <cellStyle name="Normal 2 3 4 9 3" xfId="26975" xr:uid="{00000000-0005-0000-0000-00004C620000}"/>
    <cellStyle name="Normal 2 3 5" xfId="1134" xr:uid="{00000000-0005-0000-0000-00004D620000}"/>
    <cellStyle name="Normal 2 3 5 10" xfId="26976" xr:uid="{00000000-0005-0000-0000-00004E620000}"/>
    <cellStyle name="Normal 2 3 5 10 2" xfId="26977" xr:uid="{00000000-0005-0000-0000-00004F620000}"/>
    <cellStyle name="Normal 2 3 5 11" xfId="26978" xr:uid="{00000000-0005-0000-0000-000050620000}"/>
    <cellStyle name="Normal 2 3 5 12" xfId="26979" xr:uid="{00000000-0005-0000-0000-000051620000}"/>
    <cellStyle name="Normal 2 3 5 13" xfId="55649" xr:uid="{00000000-0005-0000-0000-000052620000}"/>
    <cellStyle name="Normal 2 3 5 2" xfId="1135" xr:uid="{00000000-0005-0000-0000-000053620000}"/>
    <cellStyle name="Normal 2 3 5 2 2" xfId="26980" xr:uid="{00000000-0005-0000-0000-000054620000}"/>
    <cellStyle name="Normal 2 3 5 2 2 2" xfId="26981" xr:uid="{00000000-0005-0000-0000-000055620000}"/>
    <cellStyle name="Normal 2 3 5 2 2 2 2" xfId="26982" xr:uid="{00000000-0005-0000-0000-000056620000}"/>
    <cellStyle name="Normal 2 3 5 2 2 2 3" xfId="55652" xr:uid="{00000000-0005-0000-0000-000057620000}"/>
    <cellStyle name="Normal 2 3 5 2 2 3" xfId="26983" xr:uid="{00000000-0005-0000-0000-000058620000}"/>
    <cellStyle name="Normal 2 3 5 2 2 3 2" xfId="55654" xr:uid="{00000000-0005-0000-0000-000059620000}"/>
    <cellStyle name="Normal 2 3 5 2 2 3 3" xfId="55653" xr:uid="{00000000-0005-0000-0000-00005A620000}"/>
    <cellStyle name="Normal 2 3 5 2 2 4" xfId="55651" xr:uid="{00000000-0005-0000-0000-00005B620000}"/>
    <cellStyle name="Normal 2 3 5 2 3" xfId="26984" xr:uid="{00000000-0005-0000-0000-00005C620000}"/>
    <cellStyle name="Normal 2 3 5 2 3 2" xfId="26985" xr:uid="{00000000-0005-0000-0000-00005D620000}"/>
    <cellStyle name="Normal 2 3 5 2 3 2 2" xfId="26986" xr:uid="{00000000-0005-0000-0000-00005E620000}"/>
    <cellStyle name="Normal 2 3 5 2 3 3" xfId="26987" xr:uid="{00000000-0005-0000-0000-00005F620000}"/>
    <cellStyle name="Normal 2 3 5 2 4" xfId="26988" xr:uid="{00000000-0005-0000-0000-000060620000}"/>
    <cellStyle name="Normal 2 3 5 2 4 2" xfId="26989" xr:uid="{00000000-0005-0000-0000-000061620000}"/>
    <cellStyle name="Normal 2 3 5 2 4 2 2" xfId="26990" xr:uid="{00000000-0005-0000-0000-000062620000}"/>
    <cellStyle name="Normal 2 3 5 2 4 3" xfId="26991" xr:uid="{00000000-0005-0000-0000-000063620000}"/>
    <cellStyle name="Normal 2 3 5 2 5" xfId="26992" xr:uid="{00000000-0005-0000-0000-000064620000}"/>
    <cellStyle name="Normal 2 3 5 2 5 2" xfId="26993" xr:uid="{00000000-0005-0000-0000-000065620000}"/>
    <cellStyle name="Normal 2 3 5 2 6" xfId="26994" xr:uid="{00000000-0005-0000-0000-000066620000}"/>
    <cellStyle name="Normal 2 3 5 2 6 2" xfId="26995" xr:uid="{00000000-0005-0000-0000-000067620000}"/>
    <cellStyle name="Normal 2 3 5 2 7" xfId="26996" xr:uid="{00000000-0005-0000-0000-000068620000}"/>
    <cellStyle name="Normal 2 3 5 2 8" xfId="55650" xr:uid="{00000000-0005-0000-0000-000069620000}"/>
    <cellStyle name="Normal 2 3 5 3" xfId="26997" xr:uid="{00000000-0005-0000-0000-00006A620000}"/>
    <cellStyle name="Normal 2 3 5 3 2" xfId="26998" xr:uid="{00000000-0005-0000-0000-00006B620000}"/>
    <cellStyle name="Normal 2 3 5 3 2 2" xfId="26999" xr:uid="{00000000-0005-0000-0000-00006C620000}"/>
    <cellStyle name="Normal 2 3 5 3 2 2 2" xfId="27000" xr:uid="{00000000-0005-0000-0000-00006D620000}"/>
    <cellStyle name="Normal 2 3 5 3 2 2 2 2" xfId="55659" xr:uid="{00000000-0005-0000-0000-00006E620000}"/>
    <cellStyle name="Normal 2 3 5 3 2 2 2 3" xfId="55660" xr:uid="{00000000-0005-0000-0000-00006F620000}"/>
    <cellStyle name="Normal 2 3 5 3 2 2 2 3 2" xfId="55661" xr:uid="{00000000-0005-0000-0000-000070620000}"/>
    <cellStyle name="Normal 2 3 5 3 2 2 2 4" xfId="55658" xr:uid="{00000000-0005-0000-0000-000071620000}"/>
    <cellStyle name="Normal 2 3 5 3 2 2 3" xfId="55657" xr:uid="{00000000-0005-0000-0000-000072620000}"/>
    <cellStyle name="Normal 2 3 5 3 2 3" xfId="27001" xr:uid="{00000000-0005-0000-0000-000073620000}"/>
    <cellStyle name="Normal 2 3 5 3 2 3 2" xfId="55663" xr:uid="{00000000-0005-0000-0000-000074620000}"/>
    <cellStyle name="Normal 2 3 5 3 2 3 3" xfId="55664" xr:uid="{00000000-0005-0000-0000-000075620000}"/>
    <cellStyle name="Normal 2 3 5 3 2 3 3 2" xfId="55665" xr:uid="{00000000-0005-0000-0000-000076620000}"/>
    <cellStyle name="Normal 2 3 5 3 2 3 4" xfId="55662" xr:uid="{00000000-0005-0000-0000-000077620000}"/>
    <cellStyle name="Normal 2 3 5 3 2 4" xfId="55656" xr:uid="{00000000-0005-0000-0000-000078620000}"/>
    <cellStyle name="Normal 2 3 5 3 3" xfId="27002" xr:uid="{00000000-0005-0000-0000-000079620000}"/>
    <cellStyle name="Normal 2 3 5 3 3 2" xfId="27003" xr:uid="{00000000-0005-0000-0000-00007A620000}"/>
    <cellStyle name="Normal 2 3 5 3 3 2 2" xfId="27004" xr:uid="{00000000-0005-0000-0000-00007B620000}"/>
    <cellStyle name="Normal 2 3 5 3 3 2 2 2" xfId="55668" xr:uid="{00000000-0005-0000-0000-00007C620000}"/>
    <cellStyle name="Normal 2 3 5 3 3 2 3" xfId="55669" xr:uid="{00000000-0005-0000-0000-00007D620000}"/>
    <cellStyle name="Normal 2 3 5 3 3 2 3 2" xfId="55670" xr:uid="{00000000-0005-0000-0000-00007E620000}"/>
    <cellStyle name="Normal 2 3 5 3 3 2 4" xfId="55667" xr:uid="{00000000-0005-0000-0000-00007F620000}"/>
    <cellStyle name="Normal 2 3 5 3 3 3" xfId="27005" xr:uid="{00000000-0005-0000-0000-000080620000}"/>
    <cellStyle name="Normal 2 3 5 3 3 4" xfId="55666" xr:uid="{00000000-0005-0000-0000-000081620000}"/>
    <cellStyle name="Normal 2 3 5 3 4" xfId="27006" xr:uid="{00000000-0005-0000-0000-000082620000}"/>
    <cellStyle name="Normal 2 3 5 3 4 2" xfId="27007" xr:uid="{00000000-0005-0000-0000-000083620000}"/>
    <cellStyle name="Normal 2 3 5 3 4 2 2" xfId="27008" xr:uid="{00000000-0005-0000-0000-000084620000}"/>
    <cellStyle name="Normal 2 3 5 3 4 2 3" xfId="55672" xr:uid="{00000000-0005-0000-0000-000085620000}"/>
    <cellStyle name="Normal 2 3 5 3 4 3" xfId="27009" xr:uid="{00000000-0005-0000-0000-000086620000}"/>
    <cellStyle name="Normal 2 3 5 3 4 3 2" xfId="55674" xr:uid="{00000000-0005-0000-0000-000087620000}"/>
    <cellStyle name="Normal 2 3 5 3 4 3 3" xfId="55673" xr:uid="{00000000-0005-0000-0000-000088620000}"/>
    <cellStyle name="Normal 2 3 5 3 4 4" xfId="55671" xr:uid="{00000000-0005-0000-0000-000089620000}"/>
    <cellStyle name="Normal 2 3 5 3 5" xfId="27010" xr:uid="{00000000-0005-0000-0000-00008A620000}"/>
    <cellStyle name="Normal 2 3 5 3 5 2" xfId="27011" xr:uid="{00000000-0005-0000-0000-00008B620000}"/>
    <cellStyle name="Normal 2 3 5 3 6" xfId="27012" xr:uid="{00000000-0005-0000-0000-00008C620000}"/>
    <cellStyle name="Normal 2 3 5 3 7" xfId="55655" xr:uid="{00000000-0005-0000-0000-00008D620000}"/>
    <cellStyle name="Normal 2 3 5 4" xfId="27013" xr:uid="{00000000-0005-0000-0000-00008E620000}"/>
    <cellStyle name="Normal 2 3 5 4 2" xfId="27014" xr:uid="{00000000-0005-0000-0000-00008F620000}"/>
    <cellStyle name="Normal 2 3 5 4 2 2" xfId="27015" xr:uid="{00000000-0005-0000-0000-000090620000}"/>
    <cellStyle name="Normal 2 3 5 4 2 2 2" xfId="55678" xr:uid="{00000000-0005-0000-0000-000091620000}"/>
    <cellStyle name="Normal 2 3 5 4 2 2 3" xfId="55679" xr:uid="{00000000-0005-0000-0000-000092620000}"/>
    <cellStyle name="Normal 2 3 5 4 2 2 3 2" xfId="55680" xr:uid="{00000000-0005-0000-0000-000093620000}"/>
    <cellStyle name="Normal 2 3 5 4 2 2 4" xfId="55677" xr:uid="{00000000-0005-0000-0000-000094620000}"/>
    <cellStyle name="Normal 2 3 5 4 2 3" xfId="55676" xr:uid="{00000000-0005-0000-0000-000095620000}"/>
    <cellStyle name="Normal 2 3 5 4 3" xfId="27016" xr:uid="{00000000-0005-0000-0000-000096620000}"/>
    <cellStyle name="Normal 2 3 5 4 3 2" xfId="55682" xr:uid="{00000000-0005-0000-0000-000097620000}"/>
    <cellStyle name="Normal 2 3 5 4 3 3" xfId="55683" xr:uid="{00000000-0005-0000-0000-000098620000}"/>
    <cellStyle name="Normal 2 3 5 4 3 3 2" xfId="55684" xr:uid="{00000000-0005-0000-0000-000099620000}"/>
    <cellStyle name="Normal 2 3 5 4 3 4" xfId="55681" xr:uid="{00000000-0005-0000-0000-00009A620000}"/>
    <cellStyle name="Normal 2 3 5 4 4" xfId="55675" xr:uid="{00000000-0005-0000-0000-00009B620000}"/>
    <cellStyle name="Normal 2 3 5 5" xfId="27017" xr:uid="{00000000-0005-0000-0000-00009C620000}"/>
    <cellStyle name="Normal 2 3 5 5 2" xfId="27018" xr:uid="{00000000-0005-0000-0000-00009D620000}"/>
    <cellStyle name="Normal 2 3 5 5 2 2" xfId="27019" xr:uid="{00000000-0005-0000-0000-00009E620000}"/>
    <cellStyle name="Normal 2 3 5 5 2 3" xfId="55686" xr:uid="{00000000-0005-0000-0000-00009F620000}"/>
    <cellStyle name="Normal 2 3 5 5 3" xfId="27020" xr:uid="{00000000-0005-0000-0000-0000A0620000}"/>
    <cellStyle name="Normal 2 3 5 5 3 2" xfId="55688" xr:uid="{00000000-0005-0000-0000-0000A1620000}"/>
    <cellStyle name="Normal 2 3 5 5 3 3" xfId="55687" xr:uid="{00000000-0005-0000-0000-0000A2620000}"/>
    <cellStyle name="Normal 2 3 5 5 4" xfId="55685" xr:uid="{00000000-0005-0000-0000-0000A3620000}"/>
    <cellStyle name="Normal 2 3 5 6" xfId="27021" xr:uid="{00000000-0005-0000-0000-0000A4620000}"/>
    <cellStyle name="Normal 2 3 5 6 2" xfId="27022" xr:uid="{00000000-0005-0000-0000-0000A5620000}"/>
    <cellStyle name="Normal 2 3 5 6 2 2" xfId="27023" xr:uid="{00000000-0005-0000-0000-0000A6620000}"/>
    <cellStyle name="Normal 2 3 5 6 3" xfId="27024" xr:uid="{00000000-0005-0000-0000-0000A7620000}"/>
    <cellStyle name="Normal 2 3 5 7" xfId="27025" xr:uid="{00000000-0005-0000-0000-0000A8620000}"/>
    <cellStyle name="Normal 2 3 5 7 2" xfId="27026" xr:uid="{00000000-0005-0000-0000-0000A9620000}"/>
    <cellStyle name="Normal 2 3 5 8" xfId="27027" xr:uid="{00000000-0005-0000-0000-0000AA620000}"/>
    <cellStyle name="Normal 2 3 5 8 2" xfId="27028" xr:uid="{00000000-0005-0000-0000-0000AB620000}"/>
    <cellStyle name="Normal 2 3 5 9" xfId="27029" xr:uid="{00000000-0005-0000-0000-0000AC620000}"/>
    <cellStyle name="Normal 2 3 5 9 2" xfId="27030" xr:uid="{00000000-0005-0000-0000-0000AD620000}"/>
    <cellStyle name="Normal 2 3 6" xfId="1136" xr:uid="{00000000-0005-0000-0000-0000AE620000}"/>
    <cellStyle name="Normal 2 3 6 2" xfId="1137" xr:uid="{00000000-0005-0000-0000-0000AF620000}"/>
    <cellStyle name="Normal 2 3 6 2 2" xfId="55691" xr:uid="{00000000-0005-0000-0000-0000B0620000}"/>
    <cellStyle name="Normal 2 3 6 2 2 2" xfId="55692" xr:uid="{00000000-0005-0000-0000-0000B1620000}"/>
    <cellStyle name="Normal 2 3 6 2 2 2 2" xfId="55693" xr:uid="{00000000-0005-0000-0000-0000B2620000}"/>
    <cellStyle name="Normal 2 3 6 2 2 2 3" xfId="55694" xr:uid="{00000000-0005-0000-0000-0000B3620000}"/>
    <cellStyle name="Normal 2 3 6 2 2 2 3 2" xfId="55695" xr:uid="{00000000-0005-0000-0000-0000B4620000}"/>
    <cellStyle name="Normal 2 3 6 2 3" xfId="55696" xr:uid="{00000000-0005-0000-0000-0000B5620000}"/>
    <cellStyle name="Normal 2 3 6 2 3 2" xfId="55697" xr:uid="{00000000-0005-0000-0000-0000B6620000}"/>
    <cellStyle name="Normal 2 3 6 2 3 3" xfId="55698" xr:uid="{00000000-0005-0000-0000-0000B7620000}"/>
    <cellStyle name="Normal 2 3 6 2 3 3 2" xfId="55699" xr:uid="{00000000-0005-0000-0000-0000B8620000}"/>
    <cellStyle name="Normal 2 3 6 2 4" xfId="55690" xr:uid="{00000000-0005-0000-0000-0000B9620000}"/>
    <cellStyle name="Normal 2 3 6 3" xfId="27031" xr:uid="{00000000-0005-0000-0000-0000BA620000}"/>
    <cellStyle name="Normal 2 3 6 3 2" xfId="55701" xr:uid="{00000000-0005-0000-0000-0000BB620000}"/>
    <cellStyle name="Normal 2 3 6 3 2 2" xfId="55702" xr:uid="{00000000-0005-0000-0000-0000BC620000}"/>
    <cellStyle name="Normal 2 3 6 3 2 3" xfId="55703" xr:uid="{00000000-0005-0000-0000-0000BD620000}"/>
    <cellStyle name="Normal 2 3 6 3 2 3 2" xfId="55704" xr:uid="{00000000-0005-0000-0000-0000BE620000}"/>
    <cellStyle name="Normal 2 3 6 3 3" xfId="55700" xr:uid="{00000000-0005-0000-0000-0000BF620000}"/>
    <cellStyle name="Normal 2 3 6 4" xfId="55705" xr:uid="{00000000-0005-0000-0000-0000C0620000}"/>
    <cellStyle name="Normal 2 3 6 4 2" xfId="55706" xr:uid="{00000000-0005-0000-0000-0000C1620000}"/>
    <cellStyle name="Normal 2 3 6 4 3" xfId="55707" xr:uid="{00000000-0005-0000-0000-0000C2620000}"/>
    <cellStyle name="Normal 2 3 6 4 3 2" xfId="55708" xr:uid="{00000000-0005-0000-0000-0000C3620000}"/>
    <cellStyle name="Normal 2 3 6 5" xfId="55689" xr:uid="{00000000-0005-0000-0000-0000C4620000}"/>
    <cellStyle name="Normal 2 3 7" xfId="1138" xr:uid="{00000000-0005-0000-0000-0000C5620000}"/>
    <cellStyle name="Normal 2 3 7 10" xfId="55709" xr:uid="{00000000-0005-0000-0000-0000C6620000}"/>
    <cellStyle name="Normal 2 3 7 2" xfId="27032" xr:uid="{00000000-0005-0000-0000-0000C7620000}"/>
    <cellStyle name="Normal 2 3 7 2 2" xfId="27033" xr:uid="{00000000-0005-0000-0000-0000C8620000}"/>
    <cellStyle name="Normal 2 3 7 2 2 2" xfId="27034" xr:uid="{00000000-0005-0000-0000-0000C9620000}"/>
    <cellStyle name="Normal 2 3 7 2 2 2 2" xfId="27035" xr:uid="{00000000-0005-0000-0000-0000CA620000}"/>
    <cellStyle name="Normal 2 3 7 2 2 2 3" xfId="55712" xr:uid="{00000000-0005-0000-0000-0000CB620000}"/>
    <cellStyle name="Normal 2 3 7 2 2 3" xfId="27036" xr:uid="{00000000-0005-0000-0000-0000CC620000}"/>
    <cellStyle name="Normal 2 3 7 2 2 3 2" xfId="55714" xr:uid="{00000000-0005-0000-0000-0000CD620000}"/>
    <cellStyle name="Normal 2 3 7 2 2 3 3" xfId="55713" xr:uid="{00000000-0005-0000-0000-0000CE620000}"/>
    <cellStyle name="Normal 2 3 7 2 2 4" xfId="55711" xr:uid="{00000000-0005-0000-0000-0000CF620000}"/>
    <cellStyle name="Normal 2 3 7 2 3" xfId="27037" xr:uid="{00000000-0005-0000-0000-0000D0620000}"/>
    <cellStyle name="Normal 2 3 7 2 3 2" xfId="27038" xr:uid="{00000000-0005-0000-0000-0000D1620000}"/>
    <cellStyle name="Normal 2 3 7 2 3 2 2" xfId="27039" xr:uid="{00000000-0005-0000-0000-0000D2620000}"/>
    <cellStyle name="Normal 2 3 7 2 3 3" xfId="27040" xr:uid="{00000000-0005-0000-0000-0000D3620000}"/>
    <cellStyle name="Normal 2 3 7 2 4" xfId="27041" xr:uid="{00000000-0005-0000-0000-0000D4620000}"/>
    <cellStyle name="Normal 2 3 7 2 4 2" xfId="27042" xr:uid="{00000000-0005-0000-0000-0000D5620000}"/>
    <cellStyle name="Normal 2 3 7 2 4 2 2" xfId="27043" xr:uid="{00000000-0005-0000-0000-0000D6620000}"/>
    <cellStyle name="Normal 2 3 7 2 4 3" xfId="27044" xr:uid="{00000000-0005-0000-0000-0000D7620000}"/>
    <cellStyle name="Normal 2 3 7 2 5" xfId="27045" xr:uid="{00000000-0005-0000-0000-0000D8620000}"/>
    <cellStyle name="Normal 2 3 7 2 5 2" xfId="27046" xr:uid="{00000000-0005-0000-0000-0000D9620000}"/>
    <cellStyle name="Normal 2 3 7 2 6" xfId="27047" xr:uid="{00000000-0005-0000-0000-0000DA620000}"/>
    <cellStyle name="Normal 2 3 7 2 6 2" xfId="27048" xr:uid="{00000000-0005-0000-0000-0000DB620000}"/>
    <cellStyle name="Normal 2 3 7 2 7" xfId="27049" xr:uid="{00000000-0005-0000-0000-0000DC620000}"/>
    <cellStyle name="Normal 2 3 7 2 8" xfId="55710" xr:uid="{00000000-0005-0000-0000-0000DD620000}"/>
    <cellStyle name="Normal 2 3 7 3" xfId="27050" xr:uid="{00000000-0005-0000-0000-0000DE620000}"/>
    <cellStyle name="Normal 2 3 7 3 2" xfId="27051" xr:uid="{00000000-0005-0000-0000-0000DF620000}"/>
    <cellStyle name="Normal 2 3 7 3 2 2" xfId="27052" xr:uid="{00000000-0005-0000-0000-0000E0620000}"/>
    <cellStyle name="Normal 2 3 7 3 2 2 2" xfId="27053" xr:uid="{00000000-0005-0000-0000-0000E1620000}"/>
    <cellStyle name="Normal 2 3 7 3 2 3" xfId="27054" xr:uid="{00000000-0005-0000-0000-0000E2620000}"/>
    <cellStyle name="Normal 2 3 7 3 2 4" xfId="55716" xr:uid="{00000000-0005-0000-0000-0000E3620000}"/>
    <cellStyle name="Normal 2 3 7 3 3" xfId="27055" xr:uid="{00000000-0005-0000-0000-0000E4620000}"/>
    <cellStyle name="Normal 2 3 7 3 3 2" xfId="27056" xr:uid="{00000000-0005-0000-0000-0000E5620000}"/>
    <cellStyle name="Normal 2 3 7 3 3 2 2" xfId="27057" xr:uid="{00000000-0005-0000-0000-0000E6620000}"/>
    <cellStyle name="Normal 2 3 7 3 3 2 3" xfId="55718" xr:uid="{00000000-0005-0000-0000-0000E7620000}"/>
    <cellStyle name="Normal 2 3 7 3 3 3" xfId="27058" xr:uid="{00000000-0005-0000-0000-0000E8620000}"/>
    <cellStyle name="Normal 2 3 7 3 3 4" xfId="55717" xr:uid="{00000000-0005-0000-0000-0000E9620000}"/>
    <cellStyle name="Normal 2 3 7 3 4" xfId="27059" xr:uid="{00000000-0005-0000-0000-0000EA620000}"/>
    <cellStyle name="Normal 2 3 7 3 4 2" xfId="27060" xr:uid="{00000000-0005-0000-0000-0000EB620000}"/>
    <cellStyle name="Normal 2 3 7 3 4 2 2" xfId="27061" xr:uid="{00000000-0005-0000-0000-0000EC620000}"/>
    <cellStyle name="Normal 2 3 7 3 4 3" xfId="27062" xr:uid="{00000000-0005-0000-0000-0000ED620000}"/>
    <cellStyle name="Normal 2 3 7 3 5" xfId="27063" xr:uid="{00000000-0005-0000-0000-0000EE620000}"/>
    <cellStyle name="Normal 2 3 7 3 5 2" xfId="27064" xr:uid="{00000000-0005-0000-0000-0000EF620000}"/>
    <cellStyle name="Normal 2 3 7 3 6" xfId="27065" xr:uid="{00000000-0005-0000-0000-0000F0620000}"/>
    <cellStyle name="Normal 2 3 7 3 7" xfId="55715" xr:uid="{00000000-0005-0000-0000-0000F1620000}"/>
    <cellStyle name="Normal 2 3 7 4" xfId="27066" xr:uid="{00000000-0005-0000-0000-0000F2620000}"/>
    <cellStyle name="Normal 2 3 7 4 2" xfId="27067" xr:uid="{00000000-0005-0000-0000-0000F3620000}"/>
    <cellStyle name="Normal 2 3 7 4 2 2" xfId="27068" xr:uid="{00000000-0005-0000-0000-0000F4620000}"/>
    <cellStyle name="Normal 2 3 7 4 3" xfId="27069" xr:uid="{00000000-0005-0000-0000-0000F5620000}"/>
    <cellStyle name="Normal 2 3 7 5" xfId="27070" xr:uid="{00000000-0005-0000-0000-0000F6620000}"/>
    <cellStyle name="Normal 2 3 7 5 2" xfId="27071" xr:uid="{00000000-0005-0000-0000-0000F7620000}"/>
    <cellStyle name="Normal 2 3 7 5 2 2" xfId="27072" xr:uid="{00000000-0005-0000-0000-0000F8620000}"/>
    <cellStyle name="Normal 2 3 7 5 3" xfId="27073" xr:uid="{00000000-0005-0000-0000-0000F9620000}"/>
    <cellStyle name="Normal 2 3 7 6" xfId="27074" xr:uid="{00000000-0005-0000-0000-0000FA620000}"/>
    <cellStyle name="Normal 2 3 7 6 2" xfId="27075" xr:uid="{00000000-0005-0000-0000-0000FB620000}"/>
    <cellStyle name="Normal 2 3 7 6 2 2" xfId="27076" xr:uid="{00000000-0005-0000-0000-0000FC620000}"/>
    <cellStyle name="Normal 2 3 7 6 3" xfId="27077" xr:uid="{00000000-0005-0000-0000-0000FD620000}"/>
    <cellStyle name="Normal 2 3 7 7" xfId="27078" xr:uid="{00000000-0005-0000-0000-0000FE620000}"/>
    <cellStyle name="Normal 2 3 7 7 2" xfId="27079" xr:uid="{00000000-0005-0000-0000-0000FF620000}"/>
    <cellStyle name="Normal 2 3 7 8" xfId="27080" xr:uid="{00000000-0005-0000-0000-000000630000}"/>
    <cellStyle name="Normal 2 3 7 8 2" xfId="27081" xr:uid="{00000000-0005-0000-0000-000001630000}"/>
    <cellStyle name="Normal 2 3 7 9" xfId="27082" xr:uid="{00000000-0005-0000-0000-000002630000}"/>
    <cellStyle name="Normal 2 3 8" xfId="27083" xr:uid="{00000000-0005-0000-0000-000003630000}"/>
    <cellStyle name="Normal 2 3 8 2" xfId="27084" xr:uid="{00000000-0005-0000-0000-000004630000}"/>
    <cellStyle name="Normal 2 3 8 2 2" xfId="55721" xr:uid="{00000000-0005-0000-0000-000005630000}"/>
    <cellStyle name="Normal 2 3 8 2 2 2" xfId="55722" xr:uid="{00000000-0005-0000-0000-000006630000}"/>
    <cellStyle name="Normal 2 3 8 2 2 3" xfId="55723" xr:uid="{00000000-0005-0000-0000-000007630000}"/>
    <cellStyle name="Normal 2 3 8 2 2 3 2" xfId="55724" xr:uid="{00000000-0005-0000-0000-000008630000}"/>
    <cellStyle name="Normal 2 3 8 2 3" xfId="55720" xr:uid="{00000000-0005-0000-0000-000009630000}"/>
    <cellStyle name="Normal 2 3 8 3" xfId="55725" xr:uid="{00000000-0005-0000-0000-00000A630000}"/>
    <cellStyle name="Normal 2 3 8 3 2" xfId="55726" xr:uid="{00000000-0005-0000-0000-00000B630000}"/>
    <cellStyle name="Normal 2 3 8 3 2 2" xfId="55727" xr:uid="{00000000-0005-0000-0000-00000C630000}"/>
    <cellStyle name="Normal 2 3 8 3 2 3" xfId="55728" xr:uid="{00000000-0005-0000-0000-00000D630000}"/>
    <cellStyle name="Normal 2 3 8 3 2 3 2" xfId="55729" xr:uid="{00000000-0005-0000-0000-00000E630000}"/>
    <cellStyle name="Normal 2 3 8 4" xfId="55730" xr:uid="{00000000-0005-0000-0000-00000F630000}"/>
    <cellStyle name="Normal 2 3 8 4 2" xfId="55731" xr:uid="{00000000-0005-0000-0000-000010630000}"/>
    <cellStyle name="Normal 2 3 8 4 3" xfId="55732" xr:uid="{00000000-0005-0000-0000-000011630000}"/>
    <cellStyle name="Normal 2 3 8 4 3 2" xfId="55733" xr:uid="{00000000-0005-0000-0000-000012630000}"/>
    <cellStyle name="Normal 2 3 8 5" xfId="55719" xr:uid="{00000000-0005-0000-0000-000013630000}"/>
    <cellStyle name="Normal 2 3 9" xfId="27085" xr:uid="{00000000-0005-0000-0000-000014630000}"/>
    <cellStyle name="Normal 2 3 9 2" xfId="27086" xr:uid="{00000000-0005-0000-0000-000015630000}"/>
    <cellStyle name="Normal 2 3 9 2 2" xfId="55736" xr:uid="{00000000-0005-0000-0000-000016630000}"/>
    <cellStyle name="Normal 2 3 9 2 3" xfId="55737" xr:uid="{00000000-0005-0000-0000-000017630000}"/>
    <cellStyle name="Normal 2 3 9 2 3 2" xfId="55738" xr:uid="{00000000-0005-0000-0000-000018630000}"/>
    <cellStyle name="Normal 2 3 9 2 4" xfId="55735" xr:uid="{00000000-0005-0000-0000-000019630000}"/>
    <cellStyle name="Normal 2 3 9 3" xfId="55734" xr:uid="{00000000-0005-0000-0000-00001A630000}"/>
    <cellStyle name="Normal 2 30" xfId="27087" xr:uid="{00000000-0005-0000-0000-00001B630000}"/>
    <cellStyle name="Normal 2 30 2" xfId="27088" xr:uid="{00000000-0005-0000-0000-00001C630000}"/>
    <cellStyle name="Normal 2 31" xfId="3646" xr:uid="{00000000-0005-0000-0000-00001D630000}"/>
    <cellStyle name="Normal 2 32" xfId="27089" xr:uid="{00000000-0005-0000-0000-00001E630000}"/>
    <cellStyle name="Normal 2 4" xfId="1139" xr:uid="{00000000-0005-0000-0000-00001F630000}"/>
    <cellStyle name="Normal 2 4 10" xfId="27090" xr:uid="{00000000-0005-0000-0000-000020630000}"/>
    <cellStyle name="Normal 2 4 11" xfId="27091" xr:uid="{00000000-0005-0000-0000-000021630000}"/>
    <cellStyle name="Normal 2 4 12" xfId="27092" xr:uid="{00000000-0005-0000-0000-000022630000}"/>
    <cellStyle name="Normal 2 4 13" xfId="55739" xr:uid="{00000000-0005-0000-0000-000023630000}"/>
    <cellStyle name="Normal 2 4 2" xfId="1140" xr:uid="{00000000-0005-0000-0000-000024630000}"/>
    <cellStyle name="Normal 2 4 2 10" xfId="27093" xr:uid="{00000000-0005-0000-0000-000025630000}"/>
    <cellStyle name="Normal 2 4 2 10 2" xfId="27094" xr:uid="{00000000-0005-0000-0000-000026630000}"/>
    <cellStyle name="Normal 2 4 2 10 2 2" xfId="27095" xr:uid="{00000000-0005-0000-0000-000027630000}"/>
    <cellStyle name="Normal 2 4 2 10 3" xfId="27096" xr:uid="{00000000-0005-0000-0000-000028630000}"/>
    <cellStyle name="Normal 2 4 2 11" xfId="27097" xr:uid="{00000000-0005-0000-0000-000029630000}"/>
    <cellStyle name="Normal 2 4 2 11 2" xfId="27098" xr:uid="{00000000-0005-0000-0000-00002A630000}"/>
    <cellStyle name="Normal 2 4 2 11 2 2" xfId="27099" xr:uid="{00000000-0005-0000-0000-00002B630000}"/>
    <cellStyle name="Normal 2 4 2 11 3" xfId="27100" xr:uid="{00000000-0005-0000-0000-00002C630000}"/>
    <cellStyle name="Normal 2 4 2 12" xfId="27101" xr:uid="{00000000-0005-0000-0000-00002D630000}"/>
    <cellStyle name="Normal 2 4 2 12 2" xfId="27102" xr:uid="{00000000-0005-0000-0000-00002E630000}"/>
    <cellStyle name="Normal 2 4 2 13" xfId="27103" xr:uid="{00000000-0005-0000-0000-00002F630000}"/>
    <cellStyle name="Normal 2 4 2 13 2" xfId="27104" xr:uid="{00000000-0005-0000-0000-000030630000}"/>
    <cellStyle name="Normal 2 4 2 14" xfId="27105" xr:uid="{00000000-0005-0000-0000-000031630000}"/>
    <cellStyle name="Normal 2 4 2 14 2" xfId="27106" xr:uid="{00000000-0005-0000-0000-000032630000}"/>
    <cellStyle name="Normal 2 4 2 15" xfId="27107" xr:uid="{00000000-0005-0000-0000-000033630000}"/>
    <cellStyle name="Normal 2 4 2 15 2" xfId="27108" xr:uid="{00000000-0005-0000-0000-000034630000}"/>
    <cellStyle name="Normal 2 4 2 16" xfId="27109" xr:uid="{00000000-0005-0000-0000-000035630000}"/>
    <cellStyle name="Normal 2 4 2 16 2" xfId="27110" xr:uid="{00000000-0005-0000-0000-000036630000}"/>
    <cellStyle name="Normal 2 4 2 17" xfId="27111" xr:uid="{00000000-0005-0000-0000-000037630000}"/>
    <cellStyle name="Normal 2 4 2 17 2" xfId="27112" xr:uid="{00000000-0005-0000-0000-000038630000}"/>
    <cellStyle name="Normal 2 4 2 18" xfId="27113" xr:uid="{00000000-0005-0000-0000-000039630000}"/>
    <cellStyle name="Normal 2 4 2 19" xfId="27114" xr:uid="{00000000-0005-0000-0000-00003A630000}"/>
    <cellStyle name="Normal 2 4 2 2" xfId="1141" xr:uid="{00000000-0005-0000-0000-00003B630000}"/>
    <cellStyle name="Normal 2 4 2 2 10" xfId="27115" xr:uid="{00000000-0005-0000-0000-00003C630000}"/>
    <cellStyle name="Normal 2 4 2 2 2" xfId="1142" xr:uid="{00000000-0005-0000-0000-00003D630000}"/>
    <cellStyle name="Normal 2 4 2 2 2 2" xfId="27116" xr:uid="{00000000-0005-0000-0000-00003E630000}"/>
    <cellStyle name="Normal 2 4 2 2 2 2 2" xfId="27117" xr:uid="{00000000-0005-0000-0000-00003F630000}"/>
    <cellStyle name="Normal 2 4 2 2 2 2 2 2" xfId="27118" xr:uid="{00000000-0005-0000-0000-000040630000}"/>
    <cellStyle name="Normal 2 4 2 2 2 2 3" xfId="27119" xr:uid="{00000000-0005-0000-0000-000041630000}"/>
    <cellStyle name="Normal 2 4 2 2 2 3" xfId="27120" xr:uid="{00000000-0005-0000-0000-000042630000}"/>
    <cellStyle name="Normal 2 4 2 2 2 3 2" xfId="27121" xr:uid="{00000000-0005-0000-0000-000043630000}"/>
    <cellStyle name="Normal 2 4 2 2 2 3 2 2" xfId="27122" xr:uid="{00000000-0005-0000-0000-000044630000}"/>
    <cellStyle name="Normal 2 4 2 2 2 3 3" xfId="27123" xr:uid="{00000000-0005-0000-0000-000045630000}"/>
    <cellStyle name="Normal 2 4 2 2 2 4" xfId="27124" xr:uid="{00000000-0005-0000-0000-000046630000}"/>
    <cellStyle name="Normal 2 4 2 2 2 4 2" xfId="27125" xr:uid="{00000000-0005-0000-0000-000047630000}"/>
    <cellStyle name="Normal 2 4 2 2 2 4 2 2" xfId="27126" xr:uid="{00000000-0005-0000-0000-000048630000}"/>
    <cellStyle name="Normal 2 4 2 2 2 4 3" xfId="27127" xr:uid="{00000000-0005-0000-0000-000049630000}"/>
    <cellStyle name="Normal 2 4 2 2 2 5" xfId="27128" xr:uid="{00000000-0005-0000-0000-00004A630000}"/>
    <cellStyle name="Normal 2 4 2 2 2 5 2" xfId="27129" xr:uid="{00000000-0005-0000-0000-00004B630000}"/>
    <cellStyle name="Normal 2 4 2 2 2 6" xfId="27130" xr:uid="{00000000-0005-0000-0000-00004C630000}"/>
    <cellStyle name="Normal 2 4 2 2 2 6 2" xfId="27131" xr:uid="{00000000-0005-0000-0000-00004D630000}"/>
    <cellStyle name="Normal 2 4 2 2 2 7" xfId="27132" xr:uid="{00000000-0005-0000-0000-00004E630000}"/>
    <cellStyle name="Normal 2 4 2 2 3" xfId="27133" xr:uid="{00000000-0005-0000-0000-00004F630000}"/>
    <cellStyle name="Normal 2 4 2 2 3 2" xfId="27134" xr:uid="{00000000-0005-0000-0000-000050630000}"/>
    <cellStyle name="Normal 2 4 2 2 3 2 2" xfId="27135" xr:uid="{00000000-0005-0000-0000-000051630000}"/>
    <cellStyle name="Normal 2 4 2 2 3 2 2 2" xfId="27136" xr:uid="{00000000-0005-0000-0000-000052630000}"/>
    <cellStyle name="Normal 2 4 2 2 3 2 3" xfId="27137" xr:uid="{00000000-0005-0000-0000-000053630000}"/>
    <cellStyle name="Normal 2 4 2 2 3 3" xfId="27138" xr:uid="{00000000-0005-0000-0000-000054630000}"/>
    <cellStyle name="Normal 2 4 2 2 3 3 2" xfId="27139" xr:uid="{00000000-0005-0000-0000-000055630000}"/>
    <cellStyle name="Normal 2 4 2 2 3 3 2 2" xfId="27140" xr:uid="{00000000-0005-0000-0000-000056630000}"/>
    <cellStyle name="Normal 2 4 2 2 3 3 3" xfId="27141" xr:uid="{00000000-0005-0000-0000-000057630000}"/>
    <cellStyle name="Normal 2 4 2 2 3 4" xfId="27142" xr:uid="{00000000-0005-0000-0000-000058630000}"/>
    <cellStyle name="Normal 2 4 2 2 3 4 2" xfId="27143" xr:uid="{00000000-0005-0000-0000-000059630000}"/>
    <cellStyle name="Normal 2 4 2 2 3 4 2 2" xfId="27144" xr:uid="{00000000-0005-0000-0000-00005A630000}"/>
    <cellStyle name="Normal 2 4 2 2 3 4 3" xfId="27145" xr:uid="{00000000-0005-0000-0000-00005B630000}"/>
    <cellStyle name="Normal 2 4 2 2 3 5" xfId="27146" xr:uid="{00000000-0005-0000-0000-00005C630000}"/>
    <cellStyle name="Normal 2 4 2 2 3 5 2" xfId="27147" xr:uid="{00000000-0005-0000-0000-00005D630000}"/>
    <cellStyle name="Normal 2 4 2 2 3 6" xfId="27148" xr:uid="{00000000-0005-0000-0000-00005E630000}"/>
    <cellStyle name="Normal 2 4 2 2 4" xfId="27149" xr:uid="{00000000-0005-0000-0000-00005F630000}"/>
    <cellStyle name="Normal 2 4 2 2 4 2" xfId="27150" xr:uid="{00000000-0005-0000-0000-000060630000}"/>
    <cellStyle name="Normal 2 4 2 2 4 2 2" xfId="27151" xr:uid="{00000000-0005-0000-0000-000061630000}"/>
    <cellStyle name="Normal 2 4 2 2 4 3" xfId="27152" xr:uid="{00000000-0005-0000-0000-000062630000}"/>
    <cellStyle name="Normal 2 4 2 2 5" xfId="27153" xr:uid="{00000000-0005-0000-0000-000063630000}"/>
    <cellStyle name="Normal 2 4 2 2 5 2" xfId="27154" xr:uid="{00000000-0005-0000-0000-000064630000}"/>
    <cellStyle name="Normal 2 4 2 2 5 2 2" xfId="27155" xr:uid="{00000000-0005-0000-0000-000065630000}"/>
    <cellStyle name="Normal 2 4 2 2 5 3" xfId="27156" xr:uid="{00000000-0005-0000-0000-000066630000}"/>
    <cellStyle name="Normal 2 4 2 2 6" xfId="27157" xr:uid="{00000000-0005-0000-0000-000067630000}"/>
    <cellStyle name="Normal 2 4 2 2 6 2" xfId="27158" xr:uid="{00000000-0005-0000-0000-000068630000}"/>
    <cellStyle name="Normal 2 4 2 2 6 2 2" xfId="27159" xr:uid="{00000000-0005-0000-0000-000069630000}"/>
    <cellStyle name="Normal 2 4 2 2 6 3" xfId="27160" xr:uid="{00000000-0005-0000-0000-00006A630000}"/>
    <cellStyle name="Normal 2 4 2 2 7" xfId="27161" xr:uid="{00000000-0005-0000-0000-00006B630000}"/>
    <cellStyle name="Normal 2 4 2 2 7 2" xfId="27162" xr:uid="{00000000-0005-0000-0000-00006C630000}"/>
    <cellStyle name="Normal 2 4 2 2 8" xfId="27163" xr:uid="{00000000-0005-0000-0000-00006D630000}"/>
    <cellStyle name="Normal 2 4 2 2 8 2" xfId="27164" xr:uid="{00000000-0005-0000-0000-00006E630000}"/>
    <cellStyle name="Normal 2 4 2 2 9" xfId="27165" xr:uid="{00000000-0005-0000-0000-00006F630000}"/>
    <cellStyle name="Normal 2 4 2 20" xfId="27166" xr:uid="{00000000-0005-0000-0000-000070630000}"/>
    <cellStyle name="Normal 2 4 2 21" xfId="55740" xr:uid="{00000000-0005-0000-0000-000071630000}"/>
    <cellStyle name="Normal 2 4 2 3" xfId="1143" xr:uid="{00000000-0005-0000-0000-000072630000}"/>
    <cellStyle name="Normal 2 4 2 3 10" xfId="27167" xr:uid="{00000000-0005-0000-0000-000073630000}"/>
    <cellStyle name="Normal 2 4 2 3 2" xfId="1144" xr:uid="{00000000-0005-0000-0000-000074630000}"/>
    <cellStyle name="Normal 2 4 2 3 2 2" xfId="27168" xr:uid="{00000000-0005-0000-0000-000075630000}"/>
    <cellStyle name="Normal 2 4 2 3 2 2 2" xfId="27169" xr:uid="{00000000-0005-0000-0000-000076630000}"/>
    <cellStyle name="Normal 2 4 2 3 2 2 2 2" xfId="27170" xr:uid="{00000000-0005-0000-0000-000077630000}"/>
    <cellStyle name="Normal 2 4 2 3 2 2 3" xfId="27171" xr:uid="{00000000-0005-0000-0000-000078630000}"/>
    <cellStyle name="Normal 2 4 2 3 2 3" xfId="27172" xr:uid="{00000000-0005-0000-0000-000079630000}"/>
    <cellStyle name="Normal 2 4 2 3 2 3 2" xfId="27173" xr:uid="{00000000-0005-0000-0000-00007A630000}"/>
    <cellStyle name="Normal 2 4 2 3 2 3 2 2" xfId="27174" xr:uid="{00000000-0005-0000-0000-00007B630000}"/>
    <cellStyle name="Normal 2 4 2 3 2 3 3" xfId="27175" xr:uid="{00000000-0005-0000-0000-00007C630000}"/>
    <cellStyle name="Normal 2 4 2 3 2 4" xfId="27176" xr:uid="{00000000-0005-0000-0000-00007D630000}"/>
    <cellStyle name="Normal 2 4 2 3 2 4 2" xfId="27177" xr:uid="{00000000-0005-0000-0000-00007E630000}"/>
    <cellStyle name="Normal 2 4 2 3 2 4 2 2" xfId="27178" xr:uid="{00000000-0005-0000-0000-00007F630000}"/>
    <cellStyle name="Normal 2 4 2 3 2 4 3" xfId="27179" xr:uid="{00000000-0005-0000-0000-000080630000}"/>
    <cellStyle name="Normal 2 4 2 3 2 5" xfId="27180" xr:uid="{00000000-0005-0000-0000-000081630000}"/>
    <cellStyle name="Normal 2 4 2 3 2 5 2" xfId="27181" xr:uid="{00000000-0005-0000-0000-000082630000}"/>
    <cellStyle name="Normal 2 4 2 3 2 6" xfId="27182" xr:uid="{00000000-0005-0000-0000-000083630000}"/>
    <cellStyle name="Normal 2 4 2 3 2 6 2" xfId="27183" xr:uid="{00000000-0005-0000-0000-000084630000}"/>
    <cellStyle name="Normal 2 4 2 3 2 7" xfId="27184" xr:uid="{00000000-0005-0000-0000-000085630000}"/>
    <cellStyle name="Normal 2 4 2 3 3" xfId="27185" xr:uid="{00000000-0005-0000-0000-000086630000}"/>
    <cellStyle name="Normal 2 4 2 3 3 2" xfId="27186" xr:uid="{00000000-0005-0000-0000-000087630000}"/>
    <cellStyle name="Normal 2 4 2 3 3 2 2" xfId="27187" xr:uid="{00000000-0005-0000-0000-000088630000}"/>
    <cellStyle name="Normal 2 4 2 3 3 2 2 2" xfId="27188" xr:uid="{00000000-0005-0000-0000-000089630000}"/>
    <cellStyle name="Normal 2 4 2 3 3 2 3" xfId="27189" xr:uid="{00000000-0005-0000-0000-00008A630000}"/>
    <cellStyle name="Normal 2 4 2 3 3 3" xfId="27190" xr:uid="{00000000-0005-0000-0000-00008B630000}"/>
    <cellStyle name="Normal 2 4 2 3 3 3 2" xfId="27191" xr:uid="{00000000-0005-0000-0000-00008C630000}"/>
    <cellStyle name="Normal 2 4 2 3 3 3 2 2" xfId="27192" xr:uid="{00000000-0005-0000-0000-00008D630000}"/>
    <cellStyle name="Normal 2 4 2 3 3 3 3" xfId="27193" xr:uid="{00000000-0005-0000-0000-00008E630000}"/>
    <cellStyle name="Normal 2 4 2 3 3 4" xfId="27194" xr:uid="{00000000-0005-0000-0000-00008F630000}"/>
    <cellStyle name="Normal 2 4 2 3 3 4 2" xfId="27195" xr:uid="{00000000-0005-0000-0000-000090630000}"/>
    <cellStyle name="Normal 2 4 2 3 3 4 2 2" xfId="27196" xr:uid="{00000000-0005-0000-0000-000091630000}"/>
    <cellStyle name="Normal 2 4 2 3 3 4 3" xfId="27197" xr:uid="{00000000-0005-0000-0000-000092630000}"/>
    <cellStyle name="Normal 2 4 2 3 3 5" xfId="27198" xr:uid="{00000000-0005-0000-0000-000093630000}"/>
    <cellStyle name="Normal 2 4 2 3 3 5 2" xfId="27199" xr:uid="{00000000-0005-0000-0000-000094630000}"/>
    <cellStyle name="Normal 2 4 2 3 3 6" xfId="27200" xr:uid="{00000000-0005-0000-0000-000095630000}"/>
    <cellStyle name="Normal 2 4 2 3 4" xfId="27201" xr:uid="{00000000-0005-0000-0000-000096630000}"/>
    <cellStyle name="Normal 2 4 2 3 4 2" xfId="27202" xr:uid="{00000000-0005-0000-0000-000097630000}"/>
    <cellStyle name="Normal 2 4 2 3 4 2 2" xfId="27203" xr:uid="{00000000-0005-0000-0000-000098630000}"/>
    <cellStyle name="Normal 2 4 2 3 4 3" xfId="27204" xr:uid="{00000000-0005-0000-0000-000099630000}"/>
    <cellStyle name="Normal 2 4 2 3 5" xfId="27205" xr:uid="{00000000-0005-0000-0000-00009A630000}"/>
    <cellStyle name="Normal 2 4 2 3 5 2" xfId="27206" xr:uid="{00000000-0005-0000-0000-00009B630000}"/>
    <cellStyle name="Normal 2 4 2 3 5 2 2" xfId="27207" xr:uid="{00000000-0005-0000-0000-00009C630000}"/>
    <cellStyle name="Normal 2 4 2 3 5 3" xfId="27208" xr:uid="{00000000-0005-0000-0000-00009D630000}"/>
    <cellStyle name="Normal 2 4 2 3 6" xfId="27209" xr:uid="{00000000-0005-0000-0000-00009E630000}"/>
    <cellStyle name="Normal 2 4 2 3 6 2" xfId="27210" xr:uid="{00000000-0005-0000-0000-00009F630000}"/>
    <cellStyle name="Normal 2 4 2 3 6 2 2" xfId="27211" xr:uid="{00000000-0005-0000-0000-0000A0630000}"/>
    <cellStyle name="Normal 2 4 2 3 6 3" xfId="27212" xr:uid="{00000000-0005-0000-0000-0000A1630000}"/>
    <cellStyle name="Normal 2 4 2 3 7" xfId="27213" xr:uid="{00000000-0005-0000-0000-0000A2630000}"/>
    <cellStyle name="Normal 2 4 2 3 7 2" xfId="27214" xr:uid="{00000000-0005-0000-0000-0000A3630000}"/>
    <cellStyle name="Normal 2 4 2 3 8" xfId="27215" xr:uid="{00000000-0005-0000-0000-0000A4630000}"/>
    <cellStyle name="Normal 2 4 2 3 8 2" xfId="27216" xr:uid="{00000000-0005-0000-0000-0000A5630000}"/>
    <cellStyle name="Normal 2 4 2 3 9" xfId="27217" xr:uid="{00000000-0005-0000-0000-0000A6630000}"/>
    <cellStyle name="Normal 2 4 2 4" xfId="1145" xr:uid="{00000000-0005-0000-0000-0000A7630000}"/>
    <cellStyle name="Normal 2 4 2 4 2" xfId="27218" xr:uid="{00000000-0005-0000-0000-0000A8630000}"/>
    <cellStyle name="Normal 2 4 2 4 2 2" xfId="27219" xr:uid="{00000000-0005-0000-0000-0000A9630000}"/>
    <cellStyle name="Normal 2 4 2 4 2 2 2" xfId="27220" xr:uid="{00000000-0005-0000-0000-0000AA630000}"/>
    <cellStyle name="Normal 2 4 2 4 2 3" xfId="27221" xr:uid="{00000000-0005-0000-0000-0000AB630000}"/>
    <cellStyle name="Normal 2 4 2 4 3" xfId="27222" xr:uid="{00000000-0005-0000-0000-0000AC630000}"/>
    <cellStyle name="Normal 2 4 2 4 3 2" xfId="27223" xr:uid="{00000000-0005-0000-0000-0000AD630000}"/>
    <cellStyle name="Normal 2 4 2 4 3 2 2" xfId="27224" xr:uid="{00000000-0005-0000-0000-0000AE630000}"/>
    <cellStyle name="Normal 2 4 2 4 3 3" xfId="27225" xr:uid="{00000000-0005-0000-0000-0000AF630000}"/>
    <cellStyle name="Normal 2 4 2 4 4" xfId="27226" xr:uid="{00000000-0005-0000-0000-0000B0630000}"/>
    <cellStyle name="Normal 2 4 2 4 4 2" xfId="27227" xr:uid="{00000000-0005-0000-0000-0000B1630000}"/>
    <cellStyle name="Normal 2 4 2 4 4 2 2" xfId="27228" xr:uid="{00000000-0005-0000-0000-0000B2630000}"/>
    <cellStyle name="Normal 2 4 2 4 4 3" xfId="27229" xr:uid="{00000000-0005-0000-0000-0000B3630000}"/>
    <cellStyle name="Normal 2 4 2 4 5" xfId="27230" xr:uid="{00000000-0005-0000-0000-0000B4630000}"/>
    <cellStyle name="Normal 2 4 2 4 5 2" xfId="27231" xr:uid="{00000000-0005-0000-0000-0000B5630000}"/>
    <cellStyle name="Normal 2 4 2 4 6" xfId="27232" xr:uid="{00000000-0005-0000-0000-0000B6630000}"/>
    <cellStyle name="Normal 2 4 2 4 6 2" xfId="27233" xr:uid="{00000000-0005-0000-0000-0000B7630000}"/>
    <cellStyle name="Normal 2 4 2 4 7" xfId="27234" xr:uid="{00000000-0005-0000-0000-0000B8630000}"/>
    <cellStyle name="Normal 2 4 2 5" xfId="27235" xr:uid="{00000000-0005-0000-0000-0000B9630000}"/>
    <cellStyle name="Normal 2 4 2 5 2" xfId="27236" xr:uid="{00000000-0005-0000-0000-0000BA630000}"/>
    <cellStyle name="Normal 2 4 2 5 2 2" xfId="27237" xr:uid="{00000000-0005-0000-0000-0000BB630000}"/>
    <cellStyle name="Normal 2 4 2 5 2 2 2" xfId="27238" xr:uid="{00000000-0005-0000-0000-0000BC630000}"/>
    <cellStyle name="Normal 2 4 2 5 2 3" xfId="27239" xr:uid="{00000000-0005-0000-0000-0000BD630000}"/>
    <cellStyle name="Normal 2 4 2 5 3" xfId="27240" xr:uid="{00000000-0005-0000-0000-0000BE630000}"/>
    <cellStyle name="Normal 2 4 2 5 3 2" xfId="27241" xr:uid="{00000000-0005-0000-0000-0000BF630000}"/>
    <cellStyle name="Normal 2 4 2 5 3 2 2" xfId="27242" xr:uid="{00000000-0005-0000-0000-0000C0630000}"/>
    <cellStyle name="Normal 2 4 2 5 3 3" xfId="27243" xr:uid="{00000000-0005-0000-0000-0000C1630000}"/>
    <cellStyle name="Normal 2 4 2 5 4" xfId="27244" xr:uid="{00000000-0005-0000-0000-0000C2630000}"/>
    <cellStyle name="Normal 2 4 2 5 4 2" xfId="27245" xr:uid="{00000000-0005-0000-0000-0000C3630000}"/>
    <cellStyle name="Normal 2 4 2 5 4 2 2" xfId="27246" xr:uid="{00000000-0005-0000-0000-0000C4630000}"/>
    <cellStyle name="Normal 2 4 2 5 4 3" xfId="27247" xr:uid="{00000000-0005-0000-0000-0000C5630000}"/>
    <cellStyle name="Normal 2 4 2 5 5" xfId="27248" xr:uid="{00000000-0005-0000-0000-0000C6630000}"/>
    <cellStyle name="Normal 2 4 2 5 5 2" xfId="27249" xr:uid="{00000000-0005-0000-0000-0000C7630000}"/>
    <cellStyle name="Normal 2 4 2 5 6" xfId="27250" xr:uid="{00000000-0005-0000-0000-0000C8630000}"/>
    <cellStyle name="Normal 2 4 2 6" xfId="27251" xr:uid="{00000000-0005-0000-0000-0000C9630000}"/>
    <cellStyle name="Normal 2 4 2 6 2" xfId="27252" xr:uid="{00000000-0005-0000-0000-0000CA630000}"/>
    <cellStyle name="Normal 2 4 2 6 2 2" xfId="27253" xr:uid="{00000000-0005-0000-0000-0000CB630000}"/>
    <cellStyle name="Normal 2 4 2 6 2 2 2" xfId="27254" xr:uid="{00000000-0005-0000-0000-0000CC630000}"/>
    <cellStyle name="Normal 2 4 2 6 2 3" xfId="27255" xr:uid="{00000000-0005-0000-0000-0000CD630000}"/>
    <cellStyle name="Normal 2 4 2 6 3" xfId="27256" xr:uid="{00000000-0005-0000-0000-0000CE630000}"/>
    <cellStyle name="Normal 2 4 2 6 3 2" xfId="27257" xr:uid="{00000000-0005-0000-0000-0000CF630000}"/>
    <cellStyle name="Normal 2 4 2 6 3 2 2" xfId="27258" xr:uid="{00000000-0005-0000-0000-0000D0630000}"/>
    <cellStyle name="Normal 2 4 2 6 3 3" xfId="27259" xr:uid="{00000000-0005-0000-0000-0000D1630000}"/>
    <cellStyle name="Normal 2 4 2 6 4" xfId="27260" xr:uid="{00000000-0005-0000-0000-0000D2630000}"/>
    <cellStyle name="Normal 2 4 2 6 4 2" xfId="27261" xr:uid="{00000000-0005-0000-0000-0000D3630000}"/>
    <cellStyle name="Normal 2 4 2 6 4 2 2" xfId="27262" xr:uid="{00000000-0005-0000-0000-0000D4630000}"/>
    <cellStyle name="Normal 2 4 2 6 4 3" xfId="27263" xr:uid="{00000000-0005-0000-0000-0000D5630000}"/>
    <cellStyle name="Normal 2 4 2 6 5" xfId="27264" xr:uid="{00000000-0005-0000-0000-0000D6630000}"/>
    <cellStyle name="Normal 2 4 2 6 5 2" xfId="27265" xr:uid="{00000000-0005-0000-0000-0000D7630000}"/>
    <cellStyle name="Normal 2 4 2 6 6" xfId="27266" xr:uid="{00000000-0005-0000-0000-0000D8630000}"/>
    <cellStyle name="Normal 2 4 2 7" xfId="27267" xr:uid="{00000000-0005-0000-0000-0000D9630000}"/>
    <cellStyle name="Normal 2 4 2 7 2" xfId="27268" xr:uid="{00000000-0005-0000-0000-0000DA630000}"/>
    <cellStyle name="Normal 2 4 2 7 2 2" xfId="27269" xr:uid="{00000000-0005-0000-0000-0000DB630000}"/>
    <cellStyle name="Normal 2 4 2 7 2 2 2" xfId="27270" xr:uid="{00000000-0005-0000-0000-0000DC630000}"/>
    <cellStyle name="Normal 2 4 2 7 2 3" xfId="27271" xr:uid="{00000000-0005-0000-0000-0000DD630000}"/>
    <cellStyle name="Normal 2 4 2 7 3" xfId="27272" xr:uid="{00000000-0005-0000-0000-0000DE630000}"/>
    <cellStyle name="Normal 2 4 2 7 3 2" xfId="27273" xr:uid="{00000000-0005-0000-0000-0000DF630000}"/>
    <cellStyle name="Normal 2 4 2 7 3 2 2" xfId="27274" xr:uid="{00000000-0005-0000-0000-0000E0630000}"/>
    <cellStyle name="Normal 2 4 2 7 3 3" xfId="27275" xr:uid="{00000000-0005-0000-0000-0000E1630000}"/>
    <cellStyle name="Normal 2 4 2 7 4" xfId="27276" xr:uid="{00000000-0005-0000-0000-0000E2630000}"/>
    <cellStyle name="Normal 2 4 2 7 4 2" xfId="27277" xr:uid="{00000000-0005-0000-0000-0000E3630000}"/>
    <cellStyle name="Normal 2 4 2 7 4 2 2" xfId="27278" xr:uid="{00000000-0005-0000-0000-0000E4630000}"/>
    <cellStyle name="Normal 2 4 2 7 4 3" xfId="27279" xr:uid="{00000000-0005-0000-0000-0000E5630000}"/>
    <cellStyle name="Normal 2 4 2 7 5" xfId="27280" xr:uid="{00000000-0005-0000-0000-0000E6630000}"/>
    <cellStyle name="Normal 2 4 2 7 5 2" xfId="27281" xr:uid="{00000000-0005-0000-0000-0000E7630000}"/>
    <cellStyle name="Normal 2 4 2 7 6" xfId="27282" xr:uid="{00000000-0005-0000-0000-0000E8630000}"/>
    <cellStyle name="Normal 2 4 2 8" xfId="27283" xr:uid="{00000000-0005-0000-0000-0000E9630000}"/>
    <cellStyle name="Normal 2 4 2 8 2" xfId="27284" xr:uid="{00000000-0005-0000-0000-0000EA630000}"/>
    <cellStyle name="Normal 2 4 2 8 2 2" xfId="27285" xr:uid="{00000000-0005-0000-0000-0000EB630000}"/>
    <cellStyle name="Normal 2 4 2 8 3" xfId="27286" xr:uid="{00000000-0005-0000-0000-0000EC630000}"/>
    <cellStyle name="Normal 2 4 2 9" xfId="27287" xr:uid="{00000000-0005-0000-0000-0000ED630000}"/>
    <cellStyle name="Normal 2 4 2 9 2" xfId="27288" xr:uid="{00000000-0005-0000-0000-0000EE630000}"/>
    <cellStyle name="Normal 2 4 2 9 2 2" xfId="27289" xr:uid="{00000000-0005-0000-0000-0000EF630000}"/>
    <cellStyle name="Normal 2 4 2 9 3" xfId="27290" xr:uid="{00000000-0005-0000-0000-0000F0630000}"/>
    <cellStyle name="Normal 2 4 3" xfId="1146" xr:uid="{00000000-0005-0000-0000-0000F1630000}"/>
    <cellStyle name="Normal 2 4 3 10" xfId="27291" xr:uid="{00000000-0005-0000-0000-0000F2630000}"/>
    <cellStyle name="Normal 2 4 3 10 2" xfId="27292" xr:uid="{00000000-0005-0000-0000-0000F3630000}"/>
    <cellStyle name="Normal 2 4 3 10 2 2" xfId="27293" xr:uid="{00000000-0005-0000-0000-0000F4630000}"/>
    <cellStyle name="Normal 2 4 3 10 3" xfId="27294" xr:uid="{00000000-0005-0000-0000-0000F5630000}"/>
    <cellStyle name="Normal 2 4 3 11" xfId="27295" xr:uid="{00000000-0005-0000-0000-0000F6630000}"/>
    <cellStyle name="Normal 2 4 3 11 2" xfId="27296" xr:uid="{00000000-0005-0000-0000-0000F7630000}"/>
    <cellStyle name="Normal 2 4 3 11 2 2" xfId="27297" xr:uid="{00000000-0005-0000-0000-0000F8630000}"/>
    <cellStyle name="Normal 2 4 3 11 3" xfId="27298" xr:uid="{00000000-0005-0000-0000-0000F9630000}"/>
    <cellStyle name="Normal 2 4 3 12" xfId="27299" xr:uid="{00000000-0005-0000-0000-0000FA630000}"/>
    <cellStyle name="Normal 2 4 3 12 2" xfId="27300" xr:uid="{00000000-0005-0000-0000-0000FB630000}"/>
    <cellStyle name="Normal 2 4 3 13" xfId="27301" xr:uid="{00000000-0005-0000-0000-0000FC630000}"/>
    <cellStyle name="Normal 2 4 3 13 2" xfId="27302" xr:uid="{00000000-0005-0000-0000-0000FD630000}"/>
    <cellStyle name="Normal 2 4 3 14" xfId="27303" xr:uid="{00000000-0005-0000-0000-0000FE630000}"/>
    <cellStyle name="Normal 2 4 3 14 2" xfId="27304" xr:uid="{00000000-0005-0000-0000-0000FF630000}"/>
    <cellStyle name="Normal 2 4 3 15" xfId="27305" xr:uid="{00000000-0005-0000-0000-000000640000}"/>
    <cellStyle name="Normal 2 4 3 15 2" xfId="27306" xr:uid="{00000000-0005-0000-0000-000001640000}"/>
    <cellStyle name="Normal 2 4 3 16" xfId="27307" xr:uid="{00000000-0005-0000-0000-000002640000}"/>
    <cellStyle name="Normal 2 4 3 17" xfId="27308" xr:uid="{00000000-0005-0000-0000-000003640000}"/>
    <cellStyle name="Normal 2 4 3 2" xfId="1147" xr:uid="{00000000-0005-0000-0000-000004640000}"/>
    <cellStyle name="Normal 2 4 3 2 10" xfId="27309" xr:uid="{00000000-0005-0000-0000-000005640000}"/>
    <cellStyle name="Normal 2 4 3 2 2" xfId="1148" xr:uid="{00000000-0005-0000-0000-000006640000}"/>
    <cellStyle name="Normal 2 4 3 2 2 2" xfId="27310" xr:uid="{00000000-0005-0000-0000-000007640000}"/>
    <cellStyle name="Normal 2 4 3 2 2 2 2" xfId="27311" xr:uid="{00000000-0005-0000-0000-000008640000}"/>
    <cellStyle name="Normal 2 4 3 2 2 2 2 2" xfId="27312" xr:uid="{00000000-0005-0000-0000-000009640000}"/>
    <cellStyle name="Normal 2 4 3 2 2 2 3" xfId="27313" xr:uid="{00000000-0005-0000-0000-00000A640000}"/>
    <cellStyle name="Normal 2 4 3 2 2 3" xfId="27314" xr:uid="{00000000-0005-0000-0000-00000B640000}"/>
    <cellStyle name="Normal 2 4 3 2 2 3 2" xfId="27315" xr:uid="{00000000-0005-0000-0000-00000C640000}"/>
    <cellStyle name="Normal 2 4 3 2 2 3 2 2" xfId="27316" xr:uid="{00000000-0005-0000-0000-00000D640000}"/>
    <cellStyle name="Normal 2 4 3 2 2 3 3" xfId="27317" xr:uid="{00000000-0005-0000-0000-00000E640000}"/>
    <cellStyle name="Normal 2 4 3 2 2 4" xfId="27318" xr:uid="{00000000-0005-0000-0000-00000F640000}"/>
    <cellStyle name="Normal 2 4 3 2 2 4 2" xfId="27319" xr:uid="{00000000-0005-0000-0000-000010640000}"/>
    <cellStyle name="Normal 2 4 3 2 2 4 2 2" xfId="27320" xr:uid="{00000000-0005-0000-0000-000011640000}"/>
    <cellStyle name="Normal 2 4 3 2 2 4 3" xfId="27321" xr:uid="{00000000-0005-0000-0000-000012640000}"/>
    <cellStyle name="Normal 2 4 3 2 2 5" xfId="27322" xr:uid="{00000000-0005-0000-0000-000013640000}"/>
    <cellStyle name="Normal 2 4 3 2 2 5 2" xfId="27323" xr:uid="{00000000-0005-0000-0000-000014640000}"/>
    <cellStyle name="Normal 2 4 3 2 2 6" xfId="27324" xr:uid="{00000000-0005-0000-0000-000015640000}"/>
    <cellStyle name="Normal 2 4 3 2 2 6 2" xfId="27325" xr:uid="{00000000-0005-0000-0000-000016640000}"/>
    <cellStyle name="Normal 2 4 3 2 2 7" xfId="27326" xr:uid="{00000000-0005-0000-0000-000017640000}"/>
    <cellStyle name="Normal 2 4 3 2 3" xfId="27327" xr:uid="{00000000-0005-0000-0000-000018640000}"/>
    <cellStyle name="Normal 2 4 3 2 3 2" xfId="27328" xr:uid="{00000000-0005-0000-0000-000019640000}"/>
    <cellStyle name="Normal 2 4 3 2 3 2 2" xfId="27329" xr:uid="{00000000-0005-0000-0000-00001A640000}"/>
    <cellStyle name="Normal 2 4 3 2 3 2 2 2" xfId="27330" xr:uid="{00000000-0005-0000-0000-00001B640000}"/>
    <cellStyle name="Normal 2 4 3 2 3 2 3" xfId="27331" xr:uid="{00000000-0005-0000-0000-00001C640000}"/>
    <cellStyle name="Normal 2 4 3 2 3 3" xfId="27332" xr:uid="{00000000-0005-0000-0000-00001D640000}"/>
    <cellStyle name="Normal 2 4 3 2 3 3 2" xfId="27333" xr:uid="{00000000-0005-0000-0000-00001E640000}"/>
    <cellStyle name="Normal 2 4 3 2 3 3 2 2" xfId="27334" xr:uid="{00000000-0005-0000-0000-00001F640000}"/>
    <cellStyle name="Normal 2 4 3 2 3 3 3" xfId="27335" xr:uid="{00000000-0005-0000-0000-000020640000}"/>
    <cellStyle name="Normal 2 4 3 2 3 4" xfId="27336" xr:uid="{00000000-0005-0000-0000-000021640000}"/>
    <cellStyle name="Normal 2 4 3 2 3 4 2" xfId="27337" xr:uid="{00000000-0005-0000-0000-000022640000}"/>
    <cellStyle name="Normal 2 4 3 2 3 4 2 2" xfId="27338" xr:uid="{00000000-0005-0000-0000-000023640000}"/>
    <cellStyle name="Normal 2 4 3 2 3 4 3" xfId="27339" xr:uid="{00000000-0005-0000-0000-000024640000}"/>
    <cellStyle name="Normal 2 4 3 2 3 5" xfId="27340" xr:uid="{00000000-0005-0000-0000-000025640000}"/>
    <cellStyle name="Normal 2 4 3 2 3 5 2" xfId="27341" xr:uid="{00000000-0005-0000-0000-000026640000}"/>
    <cellStyle name="Normal 2 4 3 2 3 6" xfId="27342" xr:uid="{00000000-0005-0000-0000-000027640000}"/>
    <cellStyle name="Normal 2 4 3 2 4" xfId="27343" xr:uid="{00000000-0005-0000-0000-000028640000}"/>
    <cellStyle name="Normal 2 4 3 2 4 2" xfId="27344" xr:uid="{00000000-0005-0000-0000-000029640000}"/>
    <cellStyle name="Normal 2 4 3 2 4 2 2" xfId="27345" xr:uid="{00000000-0005-0000-0000-00002A640000}"/>
    <cellStyle name="Normal 2 4 3 2 4 3" xfId="27346" xr:uid="{00000000-0005-0000-0000-00002B640000}"/>
    <cellStyle name="Normal 2 4 3 2 5" xfId="27347" xr:uid="{00000000-0005-0000-0000-00002C640000}"/>
    <cellStyle name="Normal 2 4 3 2 5 2" xfId="27348" xr:uid="{00000000-0005-0000-0000-00002D640000}"/>
    <cellStyle name="Normal 2 4 3 2 5 2 2" xfId="27349" xr:uid="{00000000-0005-0000-0000-00002E640000}"/>
    <cellStyle name="Normal 2 4 3 2 5 3" xfId="27350" xr:uid="{00000000-0005-0000-0000-00002F640000}"/>
    <cellStyle name="Normal 2 4 3 2 6" xfId="27351" xr:uid="{00000000-0005-0000-0000-000030640000}"/>
    <cellStyle name="Normal 2 4 3 2 6 2" xfId="27352" xr:uid="{00000000-0005-0000-0000-000031640000}"/>
    <cellStyle name="Normal 2 4 3 2 6 2 2" xfId="27353" xr:uid="{00000000-0005-0000-0000-000032640000}"/>
    <cellStyle name="Normal 2 4 3 2 6 3" xfId="27354" xr:uid="{00000000-0005-0000-0000-000033640000}"/>
    <cellStyle name="Normal 2 4 3 2 7" xfId="27355" xr:uid="{00000000-0005-0000-0000-000034640000}"/>
    <cellStyle name="Normal 2 4 3 2 7 2" xfId="27356" xr:uid="{00000000-0005-0000-0000-000035640000}"/>
    <cellStyle name="Normal 2 4 3 2 8" xfId="27357" xr:uid="{00000000-0005-0000-0000-000036640000}"/>
    <cellStyle name="Normal 2 4 3 2 8 2" xfId="27358" xr:uid="{00000000-0005-0000-0000-000037640000}"/>
    <cellStyle name="Normal 2 4 3 2 9" xfId="27359" xr:uid="{00000000-0005-0000-0000-000038640000}"/>
    <cellStyle name="Normal 2 4 3 3" xfId="1149" xr:uid="{00000000-0005-0000-0000-000039640000}"/>
    <cellStyle name="Normal 2 4 3 3 10" xfId="27360" xr:uid="{00000000-0005-0000-0000-00003A640000}"/>
    <cellStyle name="Normal 2 4 3 3 2" xfId="1150" xr:uid="{00000000-0005-0000-0000-00003B640000}"/>
    <cellStyle name="Normal 2 4 3 3 2 2" xfId="27361" xr:uid="{00000000-0005-0000-0000-00003C640000}"/>
    <cellStyle name="Normal 2 4 3 3 2 2 2" xfId="27362" xr:uid="{00000000-0005-0000-0000-00003D640000}"/>
    <cellStyle name="Normal 2 4 3 3 2 2 2 2" xfId="27363" xr:uid="{00000000-0005-0000-0000-00003E640000}"/>
    <cellStyle name="Normal 2 4 3 3 2 2 3" xfId="27364" xr:uid="{00000000-0005-0000-0000-00003F640000}"/>
    <cellStyle name="Normal 2 4 3 3 2 3" xfId="27365" xr:uid="{00000000-0005-0000-0000-000040640000}"/>
    <cellStyle name="Normal 2 4 3 3 2 3 2" xfId="27366" xr:uid="{00000000-0005-0000-0000-000041640000}"/>
    <cellStyle name="Normal 2 4 3 3 2 3 2 2" xfId="27367" xr:uid="{00000000-0005-0000-0000-000042640000}"/>
    <cellStyle name="Normal 2 4 3 3 2 3 3" xfId="27368" xr:uid="{00000000-0005-0000-0000-000043640000}"/>
    <cellStyle name="Normal 2 4 3 3 2 4" xfId="27369" xr:uid="{00000000-0005-0000-0000-000044640000}"/>
    <cellStyle name="Normal 2 4 3 3 2 4 2" xfId="27370" xr:uid="{00000000-0005-0000-0000-000045640000}"/>
    <cellStyle name="Normal 2 4 3 3 2 4 2 2" xfId="27371" xr:uid="{00000000-0005-0000-0000-000046640000}"/>
    <cellStyle name="Normal 2 4 3 3 2 4 3" xfId="27372" xr:uid="{00000000-0005-0000-0000-000047640000}"/>
    <cellStyle name="Normal 2 4 3 3 2 5" xfId="27373" xr:uid="{00000000-0005-0000-0000-000048640000}"/>
    <cellStyle name="Normal 2 4 3 3 2 5 2" xfId="27374" xr:uid="{00000000-0005-0000-0000-000049640000}"/>
    <cellStyle name="Normal 2 4 3 3 2 6" xfId="27375" xr:uid="{00000000-0005-0000-0000-00004A640000}"/>
    <cellStyle name="Normal 2 4 3 3 2 6 2" xfId="27376" xr:uid="{00000000-0005-0000-0000-00004B640000}"/>
    <cellStyle name="Normal 2 4 3 3 2 7" xfId="27377" xr:uid="{00000000-0005-0000-0000-00004C640000}"/>
    <cellStyle name="Normal 2 4 3 3 3" xfId="27378" xr:uid="{00000000-0005-0000-0000-00004D640000}"/>
    <cellStyle name="Normal 2 4 3 3 3 2" xfId="27379" xr:uid="{00000000-0005-0000-0000-00004E640000}"/>
    <cellStyle name="Normal 2 4 3 3 3 2 2" xfId="27380" xr:uid="{00000000-0005-0000-0000-00004F640000}"/>
    <cellStyle name="Normal 2 4 3 3 3 2 2 2" xfId="27381" xr:uid="{00000000-0005-0000-0000-000050640000}"/>
    <cellStyle name="Normal 2 4 3 3 3 2 3" xfId="27382" xr:uid="{00000000-0005-0000-0000-000051640000}"/>
    <cellStyle name="Normal 2 4 3 3 3 3" xfId="27383" xr:uid="{00000000-0005-0000-0000-000052640000}"/>
    <cellStyle name="Normal 2 4 3 3 3 3 2" xfId="27384" xr:uid="{00000000-0005-0000-0000-000053640000}"/>
    <cellStyle name="Normal 2 4 3 3 3 3 2 2" xfId="27385" xr:uid="{00000000-0005-0000-0000-000054640000}"/>
    <cellStyle name="Normal 2 4 3 3 3 3 3" xfId="27386" xr:uid="{00000000-0005-0000-0000-000055640000}"/>
    <cellStyle name="Normal 2 4 3 3 3 4" xfId="27387" xr:uid="{00000000-0005-0000-0000-000056640000}"/>
    <cellStyle name="Normal 2 4 3 3 3 4 2" xfId="27388" xr:uid="{00000000-0005-0000-0000-000057640000}"/>
    <cellStyle name="Normal 2 4 3 3 3 4 2 2" xfId="27389" xr:uid="{00000000-0005-0000-0000-000058640000}"/>
    <cellStyle name="Normal 2 4 3 3 3 4 3" xfId="27390" xr:uid="{00000000-0005-0000-0000-000059640000}"/>
    <cellStyle name="Normal 2 4 3 3 3 5" xfId="27391" xr:uid="{00000000-0005-0000-0000-00005A640000}"/>
    <cellStyle name="Normal 2 4 3 3 3 5 2" xfId="27392" xr:uid="{00000000-0005-0000-0000-00005B640000}"/>
    <cellStyle name="Normal 2 4 3 3 3 6" xfId="27393" xr:uid="{00000000-0005-0000-0000-00005C640000}"/>
    <cellStyle name="Normal 2 4 3 3 4" xfId="27394" xr:uid="{00000000-0005-0000-0000-00005D640000}"/>
    <cellStyle name="Normal 2 4 3 3 4 2" xfId="27395" xr:uid="{00000000-0005-0000-0000-00005E640000}"/>
    <cellStyle name="Normal 2 4 3 3 4 2 2" xfId="27396" xr:uid="{00000000-0005-0000-0000-00005F640000}"/>
    <cellStyle name="Normal 2 4 3 3 4 3" xfId="27397" xr:uid="{00000000-0005-0000-0000-000060640000}"/>
    <cellStyle name="Normal 2 4 3 3 5" xfId="27398" xr:uid="{00000000-0005-0000-0000-000061640000}"/>
    <cellStyle name="Normal 2 4 3 3 5 2" xfId="27399" xr:uid="{00000000-0005-0000-0000-000062640000}"/>
    <cellStyle name="Normal 2 4 3 3 5 2 2" xfId="27400" xr:uid="{00000000-0005-0000-0000-000063640000}"/>
    <cellStyle name="Normal 2 4 3 3 5 3" xfId="27401" xr:uid="{00000000-0005-0000-0000-000064640000}"/>
    <cellStyle name="Normal 2 4 3 3 6" xfId="27402" xr:uid="{00000000-0005-0000-0000-000065640000}"/>
    <cellStyle name="Normal 2 4 3 3 6 2" xfId="27403" xr:uid="{00000000-0005-0000-0000-000066640000}"/>
    <cellStyle name="Normal 2 4 3 3 6 2 2" xfId="27404" xr:uid="{00000000-0005-0000-0000-000067640000}"/>
    <cellStyle name="Normal 2 4 3 3 6 3" xfId="27405" xr:uid="{00000000-0005-0000-0000-000068640000}"/>
    <cellStyle name="Normal 2 4 3 3 7" xfId="27406" xr:uid="{00000000-0005-0000-0000-000069640000}"/>
    <cellStyle name="Normal 2 4 3 3 7 2" xfId="27407" xr:uid="{00000000-0005-0000-0000-00006A640000}"/>
    <cellStyle name="Normal 2 4 3 3 8" xfId="27408" xr:uid="{00000000-0005-0000-0000-00006B640000}"/>
    <cellStyle name="Normal 2 4 3 3 8 2" xfId="27409" xr:uid="{00000000-0005-0000-0000-00006C640000}"/>
    <cellStyle name="Normal 2 4 3 3 9" xfId="27410" xr:uid="{00000000-0005-0000-0000-00006D640000}"/>
    <cellStyle name="Normal 2 4 3 4" xfId="1151" xr:uid="{00000000-0005-0000-0000-00006E640000}"/>
    <cellStyle name="Normal 2 4 3 4 2" xfId="27411" xr:uid="{00000000-0005-0000-0000-00006F640000}"/>
    <cellStyle name="Normal 2 4 3 4 2 2" xfId="27412" xr:uid="{00000000-0005-0000-0000-000070640000}"/>
    <cellStyle name="Normal 2 4 3 4 2 2 2" xfId="27413" xr:uid="{00000000-0005-0000-0000-000071640000}"/>
    <cellStyle name="Normal 2 4 3 4 2 3" xfId="27414" xr:uid="{00000000-0005-0000-0000-000072640000}"/>
    <cellStyle name="Normal 2 4 3 4 3" xfId="27415" xr:uid="{00000000-0005-0000-0000-000073640000}"/>
    <cellStyle name="Normal 2 4 3 4 3 2" xfId="27416" xr:uid="{00000000-0005-0000-0000-000074640000}"/>
    <cellStyle name="Normal 2 4 3 4 3 2 2" xfId="27417" xr:uid="{00000000-0005-0000-0000-000075640000}"/>
    <cellStyle name="Normal 2 4 3 4 3 3" xfId="27418" xr:uid="{00000000-0005-0000-0000-000076640000}"/>
    <cellStyle name="Normal 2 4 3 4 4" xfId="27419" xr:uid="{00000000-0005-0000-0000-000077640000}"/>
    <cellStyle name="Normal 2 4 3 4 4 2" xfId="27420" xr:uid="{00000000-0005-0000-0000-000078640000}"/>
    <cellStyle name="Normal 2 4 3 4 4 2 2" xfId="27421" xr:uid="{00000000-0005-0000-0000-000079640000}"/>
    <cellStyle name="Normal 2 4 3 4 4 3" xfId="27422" xr:uid="{00000000-0005-0000-0000-00007A640000}"/>
    <cellStyle name="Normal 2 4 3 4 5" xfId="27423" xr:uid="{00000000-0005-0000-0000-00007B640000}"/>
    <cellStyle name="Normal 2 4 3 4 5 2" xfId="27424" xr:uid="{00000000-0005-0000-0000-00007C640000}"/>
    <cellStyle name="Normal 2 4 3 4 6" xfId="27425" xr:uid="{00000000-0005-0000-0000-00007D640000}"/>
    <cellStyle name="Normal 2 4 3 4 6 2" xfId="27426" xr:uid="{00000000-0005-0000-0000-00007E640000}"/>
    <cellStyle name="Normal 2 4 3 4 7" xfId="27427" xr:uid="{00000000-0005-0000-0000-00007F640000}"/>
    <cellStyle name="Normal 2 4 3 5" xfId="27428" xr:uid="{00000000-0005-0000-0000-000080640000}"/>
    <cellStyle name="Normal 2 4 3 5 2" xfId="27429" xr:uid="{00000000-0005-0000-0000-000081640000}"/>
    <cellStyle name="Normal 2 4 3 5 2 2" xfId="27430" xr:uid="{00000000-0005-0000-0000-000082640000}"/>
    <cellStyle name="Normal 2 4 3 5 2 2 2" xfId="27431" xr:uid="{00000000-0005-0000-0000-000083640000}"/>
    <cellStyle name="Normal 2 4 3 5 2 3" xfId="27432" xr:uid="{00000000-0005-0000-0000-000084640000}"/>
    <cellStyle name="Normal 2 4 3 5 3" xfId="27433" xr:uid="{00000000-0005-0000-0000-000085640000}"/>
    <cellStyle name="Normal 2 4 3 5 3 2" xfId="27434" xr:uid="{00000000-0005-0000-0000-000086640000}"/>
    <cellStyle name="Normal 2 4 3 5 3 2 2" xfId="27435" xr:uid="{00000000-0005-0000-0000-000087640000}"/>
    <cellStyle name="Normal 2 4 3 5 3 3" xfId="27436" xr:uid="{00000000-0005-0000-0000-000088640000}"/>
    <cellStyle name="Normal 2 4 3 5 4" xfId="27437" xr:uid="{00000000-0005-0000-0000-000089640000}"/>
    <cellStyle name="Normal 2 4 3 5 4 2" xfId="27438" xr:uid="{00000000-0005-0000-0000-00008A640000}"/>
    <cellStyle name="Normal 2 4 3 5 4 2 2" xfId="27439" xr:uid="{00000000-0005-0000-0000-00008B640000}"/>
    <cellStyle name="Normal 2 4 3 5 4 3" xfId="27440" xr:uid="{00000000-0005-0000-0000-00008C640000}"/>
    <cellStyle name="Normal 2 4 3 5 5" xfId="27441" xr:uid="{00000000-0005-0000-0000-00008D640000}"/>
    <cellStyle name="Normal 2 4 3 5 5 2" xfId="27442" xr:uid="{00000000-0005-0000-0000-00008E640000}"/>
    <cellStyle name="Normal 2 4 3 5 6" xfId="27443" xr:uid="{00000000-0005-0000-0000-00008F640000}"/>
    <cellStyle name="Normal 2 4 3 6" xfId="27444" xr:uid="{00000000-0005-0000-0000-000090640000}"/>
    <cellStyle name="Normal 2 4 3 6 2" xfId="27445" xr:uid="{00000000-0005-0000-0000-000091640000}"/>
    <cellStyle name="Normal 2 4 3 6 2 2" xfId="27446" xr:uid="{00000000-0005-0000-0000-000092640000}"/>
    <cellStyle name="Normal 2 4 3 6 2 2 2" xfId="27447" xr:uid="{00000000-0005-0000-0000-000093640000}"/>
    <cellStyle name="Normal 2 4 3 6 2 3" xfId="27448" xr:uid="{00000000-0005-0000-0000-000094640000}"/>
    <cellStyle name="Normal 2 4 3 6 3" xfId="27449" xr:uid="{00000000-0005-0000-0000-000095640000}"/>
    <cellStyle name="Normal 2 4 3 6 3 2" xfId="27450" xr:uid="{00000000-0005-0000-0000-000096640000}"/>
    <cellStyle name="Normal 2 4 3 6 3 2 2" xfId="27451" xr:uid="{00000000-0005-0000-0000-000097640000}"/>
    <cellStyle name="Normal 2 4 3 6 3 3" xfId="27452" xr:uid="{00000000-0005-0000-0000-000098640000}"/>
    <cellStyle name="Normal 2 4 3 6 4" xfId="27453" xr:uid="{00000000-0005-0000-0000-000099640000}"/>
    <cellStyle name="Normal 2 4 3 6 4 2" xfId="27454" xr:uid="{00000000-0005-0000-0000-00009A640000}"/>
    <cellStyle name="Normal 2 4 3 6 4 2 2" xfId="27455" xr:uid="{00000000-0005-0000-0000-00009B640000}"/>
    <cellStyle name="Normal 2 4 3 6 4 3" xfId="27456" xr:uid="{00000000-0005-0000-0000-00009C640000}"/>
    <cellStyle name="Normal 2 4 3 6 5" xfId="27457" xr:uid="{00000000-0005-0000-0000-00009D640000}"/>
    <cellStyle name="Normal 2 4 3 6 5 2" xfId="27458" xr:uid="{00000000-0005-0000-0000-00009E640000}"/>
    <cellStyle name="Normal 2 4 3 6 6" xfId="27459" xr:uid="{00000000-0005-0000-0000-00009F640000}"/>
    <cellStyle name="Normal 2 4 3 7" xfId="27460" xr:uid="{00000000-0005-0000-0000-0000A0640000}"/>
    <cellStyle name="Normal 2 4 3 7 2" xfId="27461" xr:uid="{00000000-0005-0000-0000-0000A1640000}"/>
    <cellStyle name="Normal 2 4 3 7 2 2" xfId="27462" xr:uid="{00000000-0005-0000-0000-0000A2640000}"/>
    <cellStyle name="Normal 2 4 3 7 2 2 2" xfId="27463" xr:uid="{00000000-0005-0000-0000-0000A3640000}"/>
    <cellStyle name="Normal 2 4 3 7 2 3" xfId="27464" xr:uid="{00000000-0005-0000-0000-0000A4640000}"/>
    <cellStyle name="Normal 2 4 3 7 3" xfId="27465" xr:uid="{00000000-0005-0000-0000-0000A5640000}"/>
    <cellStyle name="Normal 2 4 3 7 3 2" xfId="27466" xr:uid="{00000000-0005-0000-0000-0000A6640000}"/>
    <cellStyle name="Normal 2 4 3 7 3 2 2" xfId="27467" xr:uid="{00000000-0005-0000-0000-0000A7640000}"/>
    <cellStyle name="Normal 2 4 3 7 3 3" xfId="27468" xr:uid="{00000000-0005-0000-0000-0000A8640000}"/>
    <cellStyle name="Normal 2 4 3 7 4" xfId="27469" xr:uid="{00000000-0005-0000-0000-0000A9640000}"/>
    <cellStyle name="Normal 2 4 3 7 4 2" xfId="27470" xr:uid="{00000000-0005-0000-0000-0000AA640000}"/>
    <cellStyle name="Normal 2 4 3 7 4 2 2" xfId="27471" xr:uid="{00000000-0005-0000-0000-0000AB640000}"/>
    <cellStyle name="Normal 2 4 3 7 4 3" xfId="27472" xr:uid="{00000000-0005-0000-0000-0000AC640000}"/>
    <cellStyle name="Normal 2 4 3 7 5" xfId="27473" xr:uid="{00000000-0005-0000-0000-0000AD640000}"/>
    <cellStyle name="Normal 2 4 3 7 5 2" xfId="27474" xr:uid="{00000000-0005-0000-0000-0000AE640000}"/>
    <cellStyle name="Normal 2 4 3 7 6" xfId="27475" xr:uid="{00000000-0005-0000-0000-0000AF640000}"/>
    <cellStyle name="Normal 2 4 3 8" xfId="27476" xr:uid="{00000000-0005-0000-0000-0000B0640000}"/>
    <cellStyle name="Normal 2 4 3 8 2" xfId="27477" xr:uid="{00000000-0005-0000-0000-0000B1640000}"/>
    <cellStyle name="Normal 2 4 3 8 2 2" xfId="27478" xr:uid="{00000000-0005-0000-0000-0000B2640000}"/>
    <cellStyle name="Normal 2 4 3 8 3" xfId="27479" xr:uid="{00000000-0005-0000-0000-0000B3640000}"/>
    <cellStyle name="Normal 2 4 3 9" xfId="27480" xr:uid="{00000000-0005-0000-0000-0000B4640000}"/>
    <cellStyle name="Normal 2 4 3 9 2" xfId="27481" xr:uid="{00000000-0005-0000-0000-0000B5640000}"/>
    <cellStyle name="Normal 2 4 3 9 2 2" xfId="27482" xr:uid="{00000000-0005-0000-0000-0000B6640000}"/>
    <cellStyle name="Normal 2 4 3 9 3" xfId="27483" xr:uid="{00000000-0005-0000-0000-0000B7640000}"/>
    <cellStyle name="Normal 2 4 4" xfId="1152" xr:uid="{00000000-0005-0000-0000-0000B8640000}"/>
    <cellStyle name="Normal 2 4 4 10" xfId="27484" xr:uid="{00000000-0005-0000-0000-0000B9640000}"/>
    <cellStyle name="Normal 2 4 4 10 2" xfId="27485" xr:uid="{00000000-0005-0000-0000-0000BA640000}"/>
    <cellStyle name="Normal 2 4 4 11" xfId="27486" xr:uid="{00000000-0005-0000-0000-0000BB640000}"/>
    <cellStyle name="Normal 2 4 4 12" xfId="27487" xr:uid="{00000000-0005-0000-0000-0000BC640000}"/>
    <cellStyle name="Normal 2 4 4 2" xfId="1153" xr:uid="{00000000-0005-0000-0000-0000BD640000}"/>
    <cellStyle name="Normal 2 4 4 2 2" xfId="27488" xr:uid="{00000000-0005-0000-0000-0000BE640000}"/>
    <cellStyle name="Normal 2 4 4 2 2 2" xfId="27489" xr:uid="{00000000-0005-0000-0000-0000BF640000}"/>
    <cellStyle name="Normal 2 4 4 2 2 2 2" xfId="27490" xr:uid="{00000000-0005-0000-0000-0000C0640000}"/>
    <cellStyle name="Normal 2 4 4 2 2 3" xfId="27491" xr:uid="{00000000-0005-0000-0000-0000C1640000}"/>
    <cellStyle name="Normal 2 4 4 2 3" xfId="27492" xr:uid="{00000000-0005-0000-0000-0000C2640000}"/>
    <cellStyle name="Normal 2 4 4 2 3 2" xfId="27493" xr:uid="{00000000-0005-0000-0000-0000C3640000}"/>
    <cellStyle name="Normal 2 4 4 2 3 2 2" xfId="27494" xr:uid="{00000000-0005-0000-0000-0000C4640000}"/>
    <cellStyle name="Normal 2 4 4 2 3 3" xfId="27495" xr:uid="{00000000-0005-0000-0000-0000C5640000}"/>
    <cellStyle name="Normal 2 4 4 2 4" xfId="27496" xr:uid="{00000000-0005-0000-0000-0000C6640000}"/>
    <cellStyle name="Normal 2 4 4 2 4 2" xfId="27497" xr:uid="{00000000-0005-0000-0000-0000C7640000}"/>
    <cellStyle name="Normal 2 4 4 2 4 2 2" xfId="27498" xr:uid="{00000000-0005-0000-0000-0000C8640000}"/>
    <cellStyle name="Normal 2 4 4 2 4 3" xfId="27499" xr:uid="{00000000-0005-0000-0000-0000C9640000}"/>
    <cellStyle name="Normal 2 4 4 2 5" xfId="27500" xr:uid="{00000000-0005-0000-0000-0000CA640000}"/>
    <cellStyle name="Normal 2 4 4 2 5 2" xfId="27501" xr:uid="{00000000-0005-0000-0000-0000CB640000}"/>
    <cellStyle name="Normal 2 4 4 2 6" xfId="27502" xr:uid="{00000000-0005-0000-0000-0000CC640000}"/>
    <cellStyle name="Normal 2 4 4 2 6 2" xfId="27503" xr:uid="{00000000-0005-0000-0000-0000CD640000}"/>
    <cellStyle name="Normal 2 4 4 2 7" xfId="27504" xr:uid="{00000000-0005-0000-0000-0000CE640000}"/>
    <cellStyle name="Normal 2 4 4 3" xfId="27505" xr:uid="{00000000-0005-0000-0000-0000CF640000}"/>
    <cellStyle name="Normal 2 4 4 3 2" xfId="27506" xr:uid="{00000000-0005-0000-0000-0000D0640000}"/>
    <cellStyle name="Normal 2 4 4 3 2 2" xfId="27507" xr:uid="{00000000-0005-0000-0000-0000D1640000}"/>
    <cellStyle name="Normal 2 4 4 3 2 2 2" xfId="27508" xr:uid="{00000000-0005-0000-0000-0000D2640000}"/>
    <cellStyle name="Normal 2 4 4 3 2 3" xfId="27509" xr:uid="{00000000-0005-0000-0000-0000D3640000}"/>
    <cellStyle name="Normal 2 4 4 3 3" xfId="27510" xr:uid="{00000000-0005-0000-0000-0000D4640000}"/>
    <cellStyle name="Normal 2 4 4 3 3 2" xfId="27511" xr:uid="{00000000-0005-0000-0000-0000D5640000}"/>
    <cellStyle name="Normal 2 4 4 3 3 2 2" xfId="27512" xr:uid="{00000000-0005-0000-0000-0000D6640000}"/>
    <cellStyle name="Normal 2 4 4 3 3 3" xfId="27513" xr:uid="{00000000-0005-0000-0000-0000D7640000}"/>
    <cellStyle name="Normal 2 4 4 3 4" xfId="27514" xr:uid="{00000000-0005-0000-0000-0000D8640000}"/>
    <cellStyle name="Normal 2 4 4 3 4 2" xfId="27515" xr:uid="{00000000-0005-0000-0000-0000D9640000}"/>
    <cellStyle name="Normal 2 4 4 3 4 2 2" xfId="27516" xr:uid="{00000000-0005-0000-0000-0000DA640000}"/>
    <cellStyle name="Normal 2 4 4 3 4 3" xfId="27517" xr:uid="{00000000-0005-0000-0000-0000DB640000}"/>
    <cellStyle name="Normal 2 4 4 3 5" xfId="27518" xr:uid="{00000000-0005-0000-0000-0000DC640000}"/>
    <cellStyle name="Normal 2 4 4 3 5 2" xfId="27519" xr:uid="{00000000-0005-0000-0000-0000DD640000}"/>
    <cellStyle name="Normal 2 4 4 3 6" xfId="27520" xr:uid="{00000000-0005-0000-0000-0000DE640000}"/>
    <cellStyle name="Normal 2 4 4 4" xfId="27521" xr:uid="{00000000-0005-0000-0000-0000DF640000}"/>
    <cellStyle name="Normal 2 4 4 4 2" xfId="27522" xr:uid="{00000000-0005-0000-0000-0000E0640000}"/>
    <cellStyle name="Normal 2 4 4 4 2 2" xfId="27523" xr:uid="{00000000-0005-0000-0000-0000E1640000}"/>
    <cellStyle name="Normal 2 4 4 4 3" xfId="27524" xr:uid="{00000000-0005-0000-0000-0000E2640000}"/>
    <cellStyle name="Normal 2 4 4 5" xfId="27525" xr:uid="{00000000-0005-0000-0000-0000E3640000}"/>
    <cellStyle name="Normal 2 4 4 5 2" xfId="27526" xr:uid="{00000000-0005-0000-0000-0000E4640000}"/>
    <cellStyle name="Normal 2 4 4 5 2 2" xfId="27527" xr:uid="{00000000-0005-0000-0000-0000E5640000}"/>
    <cellStyle name="Normal 2 4 4 5 3" xfId="27528" xr:uid="{00000000-0005-0000-0000-0000E6640000}"/>
    <cellStyle name="Normal 2 4 4 6" xfId="27529" xr:uid="{00000000-0005-0000-0000-0000E7640000}"/>
    <cellStyle name="Normal 2 4 4 6 2" xfId="27530" xr:uid="{00000000-0005-0000-0000-0000E8640000}"/>
    <cellStyle name="Normal 2 4 4 6 2 2" xfId="27531" xr:uid="{00000000-0005-0000-0000-0000E9640000}"/>
    <cellStyle name="Normal 2 4 4 6 3" xfId="27532" xr:uid="{00000000-0005-0000-0000-0000EA640000}"/>
    <cellStyle name="Normal 2 4 4 7" xfId="27533" xr:uid="{00000000-0005-0000-0000-0000EB640000}"/>
    <cellStyle name="Normal 2 4 4 7 2" xfId="27534" xr:uid="{00000000-0005-0000-0000-0000EC640000}"/>
    <cellStyle name="Normal 2 4 4 8" xfId="27535" xr:uid="{00000000-0005-0000-0000-0000ED640000}"/>
    <cellStyle name="Normal 2 4 4 8 2" xfId="27536" xr:uid="{00000000-0005-0000-0000-0000EE640000}"/>
    <cellStyle name="Normal 2 4 4 9" xfId="27537" xr:uid="{00000000-0005-0000-0000-0000EF640000}"/>
    <cellStyle name="Normal 2 4 4 9 2" xfId="27538" xr:uid="{00000000-0005-0000-0000-0000F0640000}"/>
    <cellStyle name="Normal 2 4 5" xfId="1154" xr:uid="{00000000-0005-0000-0000-0000F1640000}"/>
    <cellStyle name="Normal 2 4 5 2" xfId="1155" xr:uid="{00000000-0005-0000-0000-0000F2640000}"/>
    <cellStyle name="Normal 2 4 5 3" xfId="27539" xr:uid="{00000000-0005-0000-0000-0000F3640000}"/>
    <cellStyle name="Normal 2 4 6" xfId="1156" xr:uid="{00000000-0005-0000-0000-0000F4640000}"/>
    <cellStyle name="Normal 2 4 6 2" xfId="27540" xr:uid="{00000000-0005-0000-0000-0000F5640000}"/>
    <cellStyle name="Normal 2 4 6 2 2" xfId="27541" xr:uid="{00000000-0005-0000-0000-0000F6640000}"/>
    <cellStyle name="Normal 2 4 6 2 2 2" xfId="27542" xr:uid="{00000000-0005-0000-0000-0000F7640000}"/>
    <cellStyle name="Normal 2 4 6 2 2 2 2" xfId="27543" xr:uid="{00000000-0005-0000-0000-0000F8640000}"/>
    <cellStyle name="Normal 2 4 6 2 2 3" xfId="27544" xr:uid="{00000000-0005-0000-0000-0000F9640000}"/>
    <cellStyle name="Normal 2 4 6 2 3" xfId="27545" xr:uid="{00000000-0005-0000-0000-0000FA640000}"/>
    <cellStyle name="Normal 2 4 6 2 3 2" xfId="27546" xr:uid="{00000000-0005-0000-0000-0000FB640000}"/>
    <cellStyle name="Normal 2 4 6 2 3 2 2" xfId="27547" xr:uid="{00000000-0005-0000-0000-0000FC640000}"/>
    <cellStyle name="Normal 2 4 6 2 3 3" xfId="27548" xr:uid="{00000000-0005-0000-0000-0000FD640000}"/>
    <cellStyle name="Normal 2 4 6 2 4" xfId="27549" xr:uid="{00000000-0005-0000-0000-0000FE640000}"/>
    <cellStyle name="Normal 2 4 6 2 4 2" xfId="27550" xr:uid="{00000000-0005-0000-0000-0000FF640000}"/>
    <cellStyle name="Normal 2 4 6 2 4 2 2" xfId="27551" xr:uid="{00000000-0005-0000-0000-000000650000}"/>
    <cellStyle name="Normal 2 4 6 2 4 3" xfId="27552" xr:uid="{00000000-0005-0000-0000-000001650000}"/>
    <cellStyle name="Normal 2 4 6 2 5" xfId="27553" xr:uid="{00000000-0005-0000-0000-000002650000}"/>
    <cellStyle name="Normal 2 4 6 2 5 2" xfId="27554" xr:uid="{00000000-0005-0000-0000-000003650000}"/>
    <cellStyle name="Normal 2 4 6 2 6" xfId="27555" xr:uid="{00000000-0005-0000-0000-000004650000}"/>
    <cellStyle name="Normal 2 4 6 2 6 2" xfId="27556" xr:uid="{00000000-0005-0000-0000-000005650000}"/>
    <cellStyle name="Normal 2 4 6 2 7" xfId="27557" xr:uid="{00000000-0005-0000-0000-000006650000}"/>
    <cellStyle name="Normal 2 4 6 3" xfId="27558" xr:uid="{00000000-0005-0000-0000-000007650000}"/>
    <cellStyle name="Normal 2 4 6 3 2" xfId="27559" xr:uid="{00000000-0005-0000-0000-000008650000}"/>
    <cellStyle name="Normal 2 4 6 3 2 2" xfId="27560" xr:uid="{00000000-0005-0000-0000-000009650000}"/>
    <cellStyle name="Normal 2 4 6 3 2 2 2" xfId="27561" xr:uid="{00000000-0005-0000-0000-00000A650000}"/>
    <cellStyle name="Normal 2 4 6 3 2 3" xfId="27562" xr:uid="{00000000-0005-0000-0000-00000B650000}"/>
    <cellStyle name="Normal 2 4 6 3 3" xfId="27563" xr:uid="{00000000-0005-0000-0000-00000C650000}"/>
    <cellStyle name="Normal 2 4 6 3 3 2" xfId="27564" xr:uid="{00000000-0005-0000-0000-00000D650000}"/>
    <cellStyle name="Normal 2 4 6 3 3 2 2" xfId="27565" xr:uid="{00000000-0005-0000-0000-00000E650000}"/>
    <cellStyle name="Normal 2 4 6 3 3 3" xfId="27566" xr:uid="{00000000-0005-0000-0000-00000F650000}"/>
    <cellStyle name="Normal 2 4 6 3 4" xfId="27567" xr:uid="{00000000-0005-0000-0000-000010650000}"/>
    <cellStyle name="Normal 2 4 6 3 4 2" xfId="27568" xr:uid="{00000000-0005-0000-0000-000011650000}"/>
    <cellStyle name="Normal 2 4 6 3 4 2 2" xfId="27569" xr:uid="{00000000-0005-0000-0000-000012650000}"/>
    <cellStyle name="Normal 2 4 6 3 4 3" xfId="27570" xr:uid="{00000000-0005-0000-0000-000013650000}"/>
    <cellStyle name="Normal 2 4 6 3 5" xfId="27571" xr:uid="{00000000-0005-0000-0000-000014650000}"/>
    <cellStyle name="Normal 2 4 6 3 5 2" xfId="27572" xr:uid="{00000000-0005-0000-0000-000015650000}"/>
    <cellStyle name="Normal 2 4 6 3 6" xfId="27573" xr:uid="{00000000-0005-0000-0000-000016650000}"/>
    <cellStyle name="Normal 2 4 6 4" xfId="27574" xr:uid="{00000000-0005-0000-0000-000017650000}"/>
    <cellStyle name="Normal 2 4 6 4 2" xfId="27575" xr:uid="{00000000-0005-0000-0000-000018650000}"/>
    <cellStyle name="Normal 2 4 6 4 2 2" xfId="27576" xr:uid="{00000000-0005-0000-0000-000019650000}"/>
    <cellStyle name="Normal 2 4 6 4 3" xfId="27577" xr:uid="{00000000-0005-0000-0000-00001A650000}"/>
    <cellStyle name="Normal 2 4 6 5" xfId="27578" xr:uid="{00000000-0005-0000-0000-00001B650000}"/>
    <cellStyle name="Normal 2 4 6 5 2" xfId="27579" xr:uid="{00000000-0005-0000-0000-00001C650000}"/>
    <cellStyle name="Normal 2 4 6 5 2 2" xfId="27580" xr:uid="{00000000-0005-0000-0000-00001D650000}"/>
    <cellStyle name="Normal 2 4 6 5 3" xfId="27581" xr:uid="{00000000-0005-0000-0000-00001E650000}"/>
    <cellStyle name="Normal 2 4 6 6" xfId="27582" xr:uid="{00000000-0005-0000-0000-00001F650000}"/>
    <cellStyle name="Normal 2 4 6 6 2" xfId="27583" xr:uid="{00000000-0005-0000-0000-000020650000}"/>
    <cellStyle name="Normal 2 4 6 6 2 2" xfId="27584" xr:uid="{00000000-0005-0000-0000-000021650000}"/>
    <cellStyle name="Normal 2 4 6 6 3" xfId="27585" xr:uid="{00000000-0005-0000-0000-000022650000}"/>
    <cellStyle name="Normal 2 4 6 7" xfId="27586" xr:uid="{00000000-0005-0000-0000-000023650000}"/>
    <cellStyle name="Normal 2 4 6 7 2" xfId="27587" xr:uid="{00000000-0005-0000-0000-000024650000}"/>
    <cellStyle name="Normal 2 4 6 8" xfId="27588" xr:uid="{00000000-0005-0000-0000-000025650000}"/>
    <cellStyle name="Normal 2 4 6 8 2" xfId="27589" xr:uid="{00000000-0005-0000-0000-000026650000}"/>
    <cellStyle name="Normal 2 4 6 9" xfId="27590" xr:uid="{00000000-0005-0000-0000-000027650000}"/>
    <cellStyle name="Normal 2 4 7" xfId="27591" xr:uid="{00000000-0005-0000-0000-000028650000}"/>
    <cellStyle name="Normal 2 4 7 2" xfId="27592" xr:uid="{00000000-0005-0000-0000-000029650000}"/>
    <cellStyle name="Normal 2 4 8" xfId="27593" xr:uid="{00000000-0005-0000-0000-00002A650000}"/>
    <cellStyle name="Normal 2 4 8 2" xfId="27594" xr:uid="{00000000-0005-0000-0000-00002B650000}"/>
    <cellStyle name="Normal 2 4 9" xfId="27595" xr:uid="{00000000-0005-0000-0000-00002C650000}"/>
    <cellStyle name="Normal 2 4 9 2" xfId="27596" xr:uid="{00000000-0005-0000-0000-00002D650000}"/>
    <cellStyle name="Normal 2 5" xfId="1157" xr:uid="{00000000-0005-0000-0000-00002E650000}"/>
    <cellStyle name="Normal 2 5 10" xfId="27597" xr:uid="{00000000-0005-0000-0000-00002F650000}"/>
    <cellStyle name="Normal 2 5 10 2" xfId="27598" xr:uid="{00000000-0005-0000-0000-000030650000}"/>
    <cellStyle name="Normal 2 5 11" xfId="27599" xr:uid="{00000000-0005-0000-0000-000031650000}"/>
    <cellStyle name="Normal 2 5 12" xfId="27600" xr:uid="{00000000-0005-0000-0000-000032650000}"/>
    <cellStyle name="Normal 2 5 13" xfId="27601" xr:uid="{00000000-0005-0000-0000-000033650000}"/>
    <cellStyle name="Normal 2 5 14" xfId="55741" xr:uid="{00000000-0005-0000-0000-000034650000}"/>
    <cellStyle name="Normal 2 5 2" xfId="1158" xr:uid="{00000000-0005-0000-0000-000035650000}"/>
    <cellStyle name="Normal 2 5 2 10" xfId="27602" xr:uid="{00000000-0005-0000-0000-000036650000}"/>
    <cellStyle name="Normal 2 5 2 10 2" xfId="27603" xr:uid="{00000000-0005-0000-0000-000037650000}"/>
    <cellStyle name="Normal 2 5 2 10 2 2" xfId="27604" xr:uid="{00000000-0005-0000-0000-000038650000}"/>
    <cellStyle name="Normal 2 5 2 10 3" xfId="27605" xr:uid="{00000000-0005-0000-0000-000039650000}"/>
    <cellStyle name="Normal 2 5 2 11" xfId="27606" xr:uid="{00000000-0005-0000-0000-00003A650000}"/>
    <cellStyle name="Normal 2 5 2 11 2" xfId="27607" xr:uid="{00000000-0005-0000-0000-00003B650000}"/>
    <cellStyle name="Normal 2 5 2 11 2 2" xfId="27608" xr:uid="{00000000-0005-0000-0000-00003C650000}"/>
    <cellStyle name="Normal 2 5 2 11 3" xfId="27609" xr:uid="{00000000-0005-0000-0000-00003D650000}"/>
    <cellStyle name="Normal 2 5 2 12" xfId="27610" xr:uid="{00000000-0005-0000-0000-00003E650000}"/>
    <cellStyle name="Normal 2 5 2 12 2" xfId="27611" xr:uid="{00000000-0005-0000-0000-00003F650000}"/>
    <cellStyle name="Normal 2 5 2 13" xfId="27612" xr:uid="{00000000-0005-0000-0000-000040650000}"/>
    <cellStyle name="Normal 2 5 2 13 2" xfId="27613" xr:uid="{00000000-0005-0000-0000-000041650000}"/>
    <cellStyle name="Normal 2 5 2 14" xfId="27614" xr:uid="{00000000-0005-0000-0000-000042650000}"/>
    <cellStyle name="Normal 2 5 2 14 2" xfId="27615" xr:uid="{00000000-0005-0000-0000-000043650000}"/>
    <cellStyle name="Normal 2 5 2 15" xfId="27616" xr:uid="{00000000-0005-0000-0000-000044650000}"/>
    <cellStyle name="Normal 2 5 2 15 2" xfId="27617" xr:uid="{00000000-0005-0000-0000-000045650000}"/>
    <cellStyle name="Normal 2 5 2 16" xfId="27618" xr:uid="{00000000-0005-0000-0000-000046650000}"/>
    <cellStyle name="Normal 2 5 2 16 2" xfId="27619" xr:uid="{00000000-0005-0000-0000-000047650000}"/>
    <cellStyle name="Normal 2 5 2 17" xfId="27620" xr:uid="{00000000-0005-0000-0000-000048650000}"/>
    <cellStyle name="Normal 2 5 2 17 2" xfId="27621" xr:uid="{00000000-0005-0000-0000-000049650000}"/>
    <cellStyle name="Normal 2 5 2 18" xfId="27622" xr:uid="{00000000-0005-0000-0000-00004A650000}"/>
    <cellStyle name="Normal 2 5 2 19" xfId="27623" xr:uid="{00000000-0005-0000-0000-00004B650000}"/>
    <cellStyle name="Normal 2 5 2 2" xfId="1159" xr:uid="{00000000-0005-0000-0000-00004C650000}"/>
    <cellStyle name="Normal 2 5 2 2 10" xfId="27624" xr:uid="{00000000-0005-0000-0000-00004D650000}"/>
    <cellStyle name="Normal 2 5 2 2 2" xfId="1160" xr:uid="{00000000-0005-0000-0000-00004E650000}"/>
    <cellStyle name="Normal 2 5 2 2 2 2" xfId="27625" xr:uid="{00000000-0005-0000-0000-00004F650000}"/>
    <cellStyle name="Normal 2 5 2 2 2 2 2" xfId="27626" xr:uid="{00000000-0005-0000-0000-000050650000}"/>
    <cellStyle name="Normal 2 5 2 2 2 2 2 2" xfId="27627" xr:uid="{00000000-0005-0000-0000-000051650000}"/>
    <cellStyle name="Normal 2 5 2 2 2 2 3" xfId="27628" xr:uid="{00000000-0005-0000-0000-000052650000}"/>
    <cellStyle name="Normal 2 5 2 2 2 3" xfId="27629" xr:uid="{00000000-0005-0000-0000-000053650000}"/>
    <cellStyle name="Normal 2 5 2 2 2 3 2" xfId="27630" xr:uid="{00000000-0005-0000-0000-000054650000}"/>
    <cellStyle name="Normal 2 5 2 2 2 3 2 2" xfId="27631" xr:uid="{00000000-0005-0000-0000-000055650000}"/>
    <cellStyle name="Normal 2 5 2 2 2 3 3" xfId="27632" xr:uid="{00000000-0005-0000-0000-000056650000}"/>
    <cellStyle name="Normal 2 5 2 2 2 4" xfId="27633" xr:uid="{00000000-0005-0000-0000-000057650000}"/>
    <cellStyle name="Normal 2 5 2 2 2 4 2" xfId="27634" xr:uid="{00000000-0005-0000-0000-000058650000}"/>
    <cellStyle name="Normal 2 5 2 2 2 4 2 2" xfId="27635" xr:uid="{00000000-0005-0000-0000-000059650000}"/>
    <cellStyle name="Normal 2 5 2 2 2 4 3" xfId="27636" xr:uid="{00000000-0005-0000-0000-00005A650000}"/>
    <cellStyle name="Normal 2 5 2 2 2 5" xfId="27637" xr:uid="{00000000-0005-0000-0000-00005B650000}"/>
    <cellStyle name="Normal 2 5 2 2 2 5 2" xfId="27638" xr:uid="{00000000-0005-0000-0000-00005C650000}"/>
    <cellStyle name="Normal 2 5 2 2 2 6" xfId="27639" xr:uid="{00000000-0005-0000-0000-00005D650000}"/>
    <cellStyle name="Normal 2 5 2 2 2 6 2" xfId="27640" xr:uid="{00000000-0005-0000-0000-00005E650000}"/>
    <cellStyle name="Normal 2 5 2 2 2 7" xfId="27641" xr:uid="{00000000-0005-0000-0000-00005F650000}"/>
    <cellStyle name="Normal 2 5 2 2 3" xfId="27642" xr:uid="{00000000-0005-0000-0000-000060650000}"/>
    <cellStyle name="Normal 2 5 2 2 3 2" xfId="27643" xr:uid="{00000000-0005-0000-0000-000061650000}"/>
    <cellStyle name="Normal 2 5 2 2 3 2 2" xfId="27644" xr:uid="{00000000-0005-0000-0000-000062650000}"/>
    <cellStyle name="Normal 2 5 2 2 3 2 2 2" xfId="27645" xr:uid="{00000000-0005-0000-0000-000063650000}"/>
    <cellStyle name="Normal 2 5 2 2 3 2 3" xfId="27646" xr:uid="{00000000-0005-0000-0000-000064650000}"/>
    <cellStyle name="Normal 2 5 2 2 3 3" xfId="27647" xr:uid="{00000000-0005-0000-0000-000065650000}"/>
    <cellStyle name="Normal 2 5 2 2 3 3 2" xfId="27648" xr:uid="{00000000-0005-0000-0000-000066650000}"/>
    <cellStyle name="Normal 2 5 2 2 3 3 2 2" xfId="27649" xr:uid="{00000000-0005-0000-0000-000067650000}"/>
    <cellStyle name="Normal 2 5 2 2 3 3 3" xfId="27650" xr:uid="{00000000-0005-0000-0000-000068650000}"/>
    <cellStyle name="Normal 2 5 2 2 3 4" xfId="27651" xr:uid="{00000000-0005-0000-0000-000069650000}"/>
    <cellStyle name="Normal 2 5 2 2 3 4 2" xfId="27652" xr:uid="{00000000-0005-0000-0000-00006A650000}"/>
    <cellStyle name="Normal 2 5 2 2 3 4 2 2" xfId="27653" xr:uid="{00000000-0005-0000-0000-00006B650000}"/>
    <cellStyle name="Normal 2 5 2 2 3 4 3" xfId="27654" xr:uid="{00000000-0005-0000-0000-00006C650000}"/>
    <cellStyle name="Normal 2 5 2 2 3 5" xfId="27655" xr:uid="{00000000-0005-0000-0000-00006D650000}"/>
    <cellStyle name="Normal 2 5 2 2 3 5 2" xfId="27656" xr:uid="{00000000-0005-0000-0000-00006E650000}"/>
    <cellStyle name="Normal 2 5 2 2 3 6" xfId="27657" xr:uid="{00000000-0005-0000-0000-00006F650000}"/>
    <cellStyle name="Normal 2 5 2 2 4" xfId="27658" xr:uid="{00000000-0005-0000-0000-000070650000}"/>
    <cellStyle name="Normal 2 5 2 2 4 2" xfId="27659" xr:uid="{00000000-0005-0000-0000-000071650000}"/>
    <cellStyle name="Normal 2 5 2 2 4 2 2" xfId="27660" xr:uid="{00000000-0005-0000-0000-000072650000}"/>
    <cellStyle name="Normal 2 5 2 2 4 3" xfId="27661" xr:uid="{00000000-0005-0000-0000-000073650000}"/>
    <cellStyle name="Normal 2 5 2 2 5" xfId="27662" xr:uid="{00000000-0005-0000-0000-000074650000}"/>
    <cellStyle name="Normal 2 5 2 2 5 2" xfId="27663" xr:uid="{00000000-0005-0000-0000-000075650000}"/>
    <cellStyle name="Normal 2 5 2 2 5 2 2" xfId="27664" xr:uid="{00000000-0005-0000-0000-000076650000}"/>
    <cellStyle name="Normal 2 5 2 2 5 3" xfId="27665" xr:uid="{00000000-0005-0000-0000-000077650000}"/>
    <cellStyle name="Normal 2 5 2 2 6" xfId="27666" xr:uid="{00000000-0005-0000-0000-000078650000}"/>
    <cellStyle name="Normal 2 5 2 2 6 2" xfId="27667" xr:uid="{00000000-0005-0000-0000-000079650000}"/>
    <cellStyle name="Normal 2 5 2 2 6 2 2" xfId="27668" xr:uid="{00000000-0005-0000-0000-00007A650000}"/>
    <cellStyle name="Normal 2 5 2 2 6 3" xfId="27669" xr:uid="{00000000-0005-0000-0000-00007B650000}"/>
    <cellStyle name="Normal 2 5 2 2 7" xfId="27670" xr:uid="{00000000-0005-0000-0000-00007C650000}"/>
    <cellStyle name="Normal 2 5 2 2 7 2" xfId="27671" xr:uid="{00000000-0005-0000-0000-00007D650000}"/>
    <cellStyle name="Normal 2 5 2 2 8" xfId="27672" xr:uid="{00000000-0005-0000-0000-00007E650000}"/>
    <cellStyle name="Normal 2 5 2 2 8 2" xfId="27673" xr:uid="{00000000-0005-0000-0000-00007F650000}"/>
    <cellStyle name="Normal 2 5 2 2 9" xfId="27674" xr:uid="{00000000-0005-0000-0000-000080650000}"/>
    <cellStyle name="Normal 2 5 2 20" xfId="27675" xr:uid="{00000000-0005-0000-0000-000081650000}"/>
    <cellStyle name="Normal 2 5 2 21" xfId="55742" xr:uid="{00000000-0005-0000-0000-000082650000}"/>
    <cellStyle name="Normal 2 5 2 3" xfId="1161" xr:uid="{00000000-0005-0000-0000-000083650000}"/>
    <cellStyle name="Normal 2 5 2 3 10" xfId="27676" xr:uid="{00000000-0005-0000-0000-000084650000}"/>
    <cellStyle name="Normal 2 5 2 3 2" xfId="1162" xr:uid="{00000000-0005-0000-0000-000085650000}"/>
    <cellStyle name="Normal 2 5 2 3 2 2" xfId="27677" xr:uid="{00000000-0005-0000-0000-000086650000}"/>
    <cellStyle name="Normal 2 5 2 3 2 2 2" xfId="27678" xr:uid="{00000000-0005-0000-0000-000087650000}"/>
    <cellStyle name="Normal 2 5 2 3 2 2 2 2" xfId="27679" xr:uid="{00000000-0005-0000-0000-000088650000}"/>
    <cellStyle name="Normal 2 5 2 3 2 2 3" xfId="27680" xr:uid="{00000000-0005-0000-0000-000089650000}"/>
    <cellStyle name="Normal 2 5 2 3 2 3" xfId="27681" xr:uid="{00000000-0005-0000-0000-00008A650000}"/>
    <cellStyle name="Normal 2 5 2 3 2 3 2" xfId="27682" xr:uid="{00000000-0005-0000-0000-00008B650000}"/>
    <cellStyle name="Normal 2 5 2 3 2 3 2 2" xfId="27683" xr:uid="{00000000-0005-0000-0000-00008C650000}"/>
    <cellStyle name="Normal 2 5 2 3 2 3 3" xfId="27684" xr:uid="{00000000-0005-0000-0000-00008D650000}"/>
    <cellStyle name="Normal 2 5 2 3 2 4" xfId="27685" xr:uid="{00000000-0005-0000-0000-00008E650000}"/>
    <cellStyle name="Normal 2 5 2 3 2 4 2" xfId="27686" xr:uid="{00000000-0005-0000-0000-00008F650000}"/>
    <cellStyle name="Normal 2 5 2 3 2 4 2 2" xfId="27687" xr:uid="{00000000-0005-0000-0000-000090650000}"/>
    <cellStyle name="Normal 2 5 2 3 2 4 3" xfId="27688" xr:uid="{00000000-0005-0000-0000-000091650000}"/>
    <cellStyle name="Normal 2 5 2 3 2 5" xfId="27689" xr:uid="{00000000-0005-0000-0000-000092650000}"/>
    <cellStyle name="Normal 2 5 2 3 2 5 2" xfId="27690" xr:uid="{00000000-0005-0000-0000-000093650000}"/>
    <cellStyle name="Normal 2 5 2 3 2 6" xfId="27691" xr:uid="{00000000-0005-0000-0000-000094650000}"/>
    <cellStyle name="Normal 2 5 2 3 2 6 2" xfId="27692" xr:uid="{00000000-0005-0000-0000-000095650000}"/>
    <cellStyle name="Normal 2 5 2 3 2 7" xfId="27693" xr:uid="{00000000-0005-0000-0000-000096650000}"/>
    <cellStyle name="Normal 2 5 2 3 3" xfId="27694" xr:uid="{00000000-0005-0000-0000-000097650000}"/>
    <cellStyle name="Normal 2 5 2 3 3 2" xfId="27695" xr:uid="{00000000-0005-0000-0000-000098650000}"/>
    <cellStyle name="Normal 2 5 2 3 3 2 2" xfId="27696" xr:uid="{00000000-0005-0000-0000-000099650000}"/>
    <cellStyle name="Normal 2 5 2 3 3 2 2 2" xfId="27697" xr:uid="{00000000-0005-0000-0000-00009A650000}"/>
    <cellStyle name="Normal 2 5 2 3 3 2 3" xfId="27698" xr:uid="{00000000-0005-0000-0000-00009B650000}"/>
    <cellStyle name="Normal 2 5 2 3 3 3" xfId="27699" xr:uid="{00000000-0005-0000-0000-00009C650000}"/>
    <cellStyle name="Normal 2 5 2 3 3 3 2" xfId="27700" xr:uid="{00000000-0005-0000-0000-00009D650000}"/>
    <cellStyle name="Normal 2 5 2 3 3 3 2 2" xfId="27701" xr:uid="{00000000-0005-0000-0000-00009E650000}"/>
    <cellStyle name="Normal 2 5 2 3 3 3 3" xfId="27702" xr:uid="{00000000-0005-0000-0000-00009F650000}"/>
    <cellStyle name="Normal 2 5 2 3 3 4" xfId="27703" xr:uid="{00000000-0005-0000-0000-0000A0650000}"/>
    <cellStyle name="Normal 2 5 2 3 3 4 2" xfId="27704" xr:uid="{00000000-0005-0000-0000-0000A1650000}"/>
    <cellStyle name="Normal 2 5 2 3 3 4 2 2" xfId="27705" xr:uid="{00000000-0005-0000-0000-0000A2650000}"/>
    <cellStyle name="Normal 2 5 2 3 3 4 3" xfId="27706" xr:uid="{00000000-0005-0000-0000-0000A3650000}"/>
    <cellStyle name="Normal 2 5 2 3 3 5" xfId="27707" xr:uid="{00000000-0005-0000-0000-0000A4650000}"/>
    <cellStyle name="Normal 2 5 2 3 3 5 2" xfId="27708" xr:uid="{00000000-0005-0000-0000-0000A5650000}"/>
    <cellStyle name="Normal 2 5 2 3 3 6" xfId="27709" xr:uid="{00000000-0005-0000-0000-0000A6650000}"/>
    <cellStyle name="Normal 2 5 2 3 4" xfId="27710" xr:uid="{00000000-0005-0000-0000-0000A7650000}"/>
    <cellStyle name="Normal 2 5 2 3 4 2" xfId="27711" xr:uid="{00000000-0005-0000-0000-0000A8650000}"/>
    <cellStyle name="Normal 2 5 2 3 4 2 2" xfId="27712" xr:uid="{00000000-0005-0000-0000-0000A9650000}"/>
    <cellStyle name="Normal 2 5 2 3 4 3" xfId="27713" xr:uid="{00000000-0005-0000-0000-0000AA650000}"/>
    <cellStyle name="Normal 2 5 2 3 5" xfId="27714" xr:uid="{00000000-0005-0000-0000-0000AB650000}"/>
    <cellStyle name="Normal 2 5 2 3 5 2" xfId="27715" xr:uid="{00000000-0005-0000-0000-0000AC650000}"/>
    <cellStyle name="Normal 2 5 2 3 5 2 2" xfId="27716" xr:uid="{00000000-0005-0000-0000-0000AD650000}"/>
    <cellStyle name="Normal 2 5 2 3 5 3" xfId="27717" xr:uid="{00000000-0005-0000-0000-0000AE650000}"/>
    <cellStyle name="Normal 2 5 2 3 6" xfId="27718" xr:uid="{00000000-0005-0000-0000-0000AF650000}"/>
    <cellStyle name="Normal 2 5 2 3 6 2" xfId="27719" xr:uid="{00000000-0005-0000-0000-0000B0650000}"/>
    <cellStyle name="Normal 2 5 2 3 6 2 2" xfId="27720" xr:uid="{00000000-0005-0000-0000-0000B1650000}"/>
    <cellStyle name="Normal 2 5 2 3 6 3" xfId="27721" xr:uid="{00000000-0005-0000-0000-0000B2650000}"/>
    <cellStyle name="Normal 2 5 2 3 7" xfId="27722" xr:uid="{00000000-0005-0000-0000-0000B3650000}"/>
    <cellStyle name="Normal 2 5 2 3 7 2" xfId="27723" xr:uid="{00000000-0005-0000-0000-0000B4650000}"/>
    <cellStyle name="Normal 2 5 2 3 8" xfId="27724" xr:uid="{00000000-0005-0000-0000-0000B5650000}"/>
    <cellStyle name="Normal 2 5 2 3 8 2" xfId="27725" xr:uid="{00000000-0005-0000-0000-0000B6650000}"/>
    <cellStyle name="Normal 2 5 2 3 9" xfId="27726" xr:uid="{00000000-0005-0000-0000-0000B7650000}"/>
    <cellStyle name="Normal 2 5 2 4" xfId="1163" xr:uid="{00000000-0005-0000-0000-0000B8650000}"/>
    <cellStyle name="Normal 2 5 2 4 2" xfId="27727" xr:uid="{00000000-0005-0000-0000-0000B9650000}"/>
    <cellStyle name="Normal 2 5 2 4 2 2" xfId="27728" xr:uid="{00000000-0005-0000-0000-0000BA650000}"/>
    <cellStyle name="Normal 2 5 2 4 2 2 2" xfId="27729" xr:uid="{00000000-0005-0000-0000-0000BB650000}"/>
    <cellStyle name="Normal 2 5 2 4 2 3" xfId="27730" xr:uid="{00000000-0005-0000-0000-0000BC650000}"/>
    <cellStyle name="Normal 2 5 2 4 3" xfId="27731" xr:uid="{00000000-0005-0000-0000-0000BD650000}"/>
    <cellStyle name="Normal 2 5 2 4 3 2" xfId="27732" xr:uid="{00000000-0005-0000-0000-0000BE650000}"/>
    <cellStyle name="Normal 2 5 2 4 3 2 2" xfId="27733" xr:uid="{00000000-0005-0000-0000-0000BF650000}"/>
    <cellStyle name="Normal 2 5 2 4 3 3" xfId="27734" xr:uid="{00000000-0005-0000-0000-0000C0650000}"/>
    <cellStyle name="Normal 2 5 2 4 4" xfId="27735" xr:uid="{00000000-0005-0000-0000-0000C1650000}"/>
    <cellStyle name="Normal 2 5 2 4 4 2" xfId="27736" xr:uid="{00000000-0005-0000-0000-0000C2650000}"/>
    <cellStyle name="Normal 2 5 2 4 4 2 2" xfId="27737" xr:uid="{00000000-0005-0000-0000-0000C3650000}"/>
    <cellStyle name="Normal 2 5 2 4 4 3" xfId="27738" xr:uid="{00000000-0005-0000-0000-0000C4650000}"/>
    <cellStyle name="Normal 2 5 2 4 5" xfId="27739" xr:uid="{00000000-0005-0000-0000-0000C5650000}"/>
    <cellStyle name="Normal 2 5 2 4 5 2" xfId="27740" xr:uid="{00000000-0005-0000-0000-0000C6650000}"/>
    <cellStyle name="Normal 2 5 2 4 6" xfId="27741" xr:uid="{00000000-0005-0000-0000-0000C7650000}"/>
    <cellStyle name="Normal 2 5 2 4 6 2" xfId="27742" xr:uid="{00000000-0005-0000-0000-0000C8650000}"/>
    <cellStyle name="Normal 2 5 2 4 7" xfId="27743" xr:uid="{00000000-0005-0000-0000-0000C9650000}"/>
    <cellStyle name="Normal 2 5 2 5" xfId="27744" xr:uid="{00000000-0005-0000-0000-0000CA650000}"/>
    <cellStyle name="Normal 2 5 2 5 2" xfId="27745" xr:uid="{00000000-0005-0000-0000-0000CB650000}"/>
    <cellStyle name="Normal 2 5 2 5 2 2" xfId="27746" xr:uid="{00000000-0005-0000-0000-0000CC650000}"/>
    <cellStyle name="Normal 2 5 2 5 2 2 2" xfId="27747" xr:uid="{00000000-0005-0000-0000-0000CD650000}"/>
    <cellStyle name="Normal 2 5 2 5 2 3" xfId="27748" xr:uid="{00000000-0005-0000-0000-0000CE650000}"/>
    <cellStyle name="Normal 2 5 2 5 3" xfId="27749" xr:uid="{00000000-0005-0000-0000-0000CF650000}"/>
    <cellStyle name="Normal 2 5 2 5 3 2" xfId="27750" xr:uid="{00000000-0005-0000-0000-0000D0650000}"/>
    <cellStyle name="Normal 2 5 2 5 3 2 2" xfId="27751" xr:uid="{00000000-0005-0000-0000-0000D1650000}"/>
    <cellStyle name="Normal 2 5 2 5 3 3" xfId="27752" xr:uid="{00000000-0005-0000-0000-0000D2650000}"/>
    <cellStyle name="Normal 2 5 2 5 4" xfId="27753" xr:uid="{00000000-0005-0000-0000-0000D3650000}"/>
    <cellStyle name="Normal 2 5 2 5 4 2" xfId="27754" xr:uid="{00000000-0005-0000-0000-0000D4650000}"/>
    <cellStyle name="Normal 2 5 2 5 4 2 2" xfId="27755" xr:uid="{00000000-0005-0000-0000-0000D5650000}"/>
    <cellStyle name="Normal 2 5 2 5 4 3" xfId="27756" xr:uid="{00000000-0005-0000-0000-0000D6650000}"/>
    <cellStyle name="Normal 2 5 2 5 5" xfId="27757" xr:uid="{00000000-0005-0000-0000-0000D7650000}"/>
    <cellStyle name="Normal 2 5 2 5 5 2" xfId="27758" xr:uid="{00000000-0005-0000-0000-0000D8650000}"/>
    <cellStyle name="Normal 2 5 2 5 6" xfId="27759" xr:uid="{00000000-0005-0000-0000-0000D9650000}"/>
    <cellStyle name="Normal 2 5 2 6" xfId="27760" xr:uid="{00000000-0005-0000-0000-0000DA650000}"/>
    <cellStyle name="Normal 2 5 2 6 2" xfId="27761" xr:uid="{00000000-0005-0000-0000-0000DB650000}"/>
    <cellStyle name="Normal 2 5 2 6 2 2" xfId="27762" xr:uid="{00000000-0005-0000-0000-0000DC650000}"/>
    <cellStyle name="Normal 2 5 2 6 2 2 2" xfId="27763" xr:uid="{00000000-0005-0000-0000-0000DD650000}"/>
    <cellStyle name="Normal 2 5 2 6 2 3" xfId="27764" xr:uid="{00000000-0005-0000-0000-0000DE650000}"/>
    <cellStyle name="Normal 2 5 2 6 3" xfId="27765" xr:uid="{00000000-0005-0000-0000-0000DF650000}"/>
    <cellStyle name="Normal 2 5 2 6 3 2" xfId="27766" xr:uid="{00000000-0005-0000-0000-0000E0650000}"/>
    <cellStyle name="Normal 2 5 2 6 3 2 2" xfId="27767" xr:uid="{00000000-0005-0000-0000-0000E1650000}"/>
    <cellStyle name="Normal 2 5 2 6 3 3" xfId="27768" xr:uid="{00000000-0005-0000-0000-0000E2650000}"/>
    <cellStyle name="Normal 2 5 2 6 4" xfId="27769" xr:uid="{00000000-0005-0000-0000-0000E3650000}"/>
    <cellStyle name="Normal 2 5 2 6 4 2" xfId="27770" xr:uid="{00000000-0005-0000-0000-0000E4650000}"/>
    <cellStyle name="Normal 2 5 2 6 4 2 2" xfId="27771" xr:uid="{00000000-0005-0000-0000-0000E5650000}"/>
    <cellStyle name="Normal 2 5 2 6 4 3" xfId="27772" xr:uid="{00000000-0005-0000-0000-0000E6650000}"/>
    <cellStyle name="Normal 2 5 2 6 5" xfId="27773" xr:uid="{00000000-0005-0000-0000-0000E7650000}"/>
    <cellStyle name="Normal 2 5 2 6 5 2" xfId="27774" xr:uid="{00000000-0005-0000-0000-0000E8650000}"/>
    <cellStyle name="Normal 2 5 2 6 6" xfId="27775" xr:uid="{00000000-0005-0000-0000-0000E9650000}"/>
    <cellStyle name="Normal 2 5 2 7" xfId="27776" xr:uid="{00000000-0005-0000-0000-0000EA650000}"/>
    <cellStyle name="Normal 2 5 2 7 2" xfId="27777" xr:uid="{00000000-0005-0000-0000-0000EB650000}"/>
    <cellStyle name="Normal 2 5 2 7 2 2" xfId="27778" xr:uid="{00000000-0005-0000-0000-0000EC650000}"/>
    <cellStyle name="Normal 2 5 2 7 2 2 2" xfId="27779" xr:uid="{00000000-0005-0000-0000-0000ED650000}"/>
    <cellStyle name="Normal 2 5 2 7 2 3" xfId="27780" xr:uid="{00000000-0005-0000-0000-0000EE650000}"/>
    <cellStyle name="Normal 2 5 2 7 3" xfId="27781" xr:uid="{00000000-0005-0000-0000-0000EF650000}"/>
    <cellStyle name="Normal 2 5 2 7 3 2" xfId="27782" xr:uid="{00000000-0005-0000-0000-0000F0650000}"/>
    <cellStyle name="Normal 2 5 2 7 3 2 2" xfId="27783" xr:uid="{00000000-0005-0000-0000-0000F1650000}"/>
    <cellStyle name="Normal 2 5 2 7 3 3" xfId="27784" xr:uid="{00000000-0005-0000-0000-0000F2650000}"/>
    <cellStyle name="Normal 2 5 2 7 4" xfId="27785" xr:uid="{00000000-0005-0000-0000-0000F3650000}"/>
    <cellStyle name="Normal 2 5 2 7 4 2" xfId="27786" xr:uid="{00000000-0005-0000-0000-0000F4650000}"/>
    <cellStyle name="Normal 2 5 2 7 4 2 2" xfId="27787" xr:uid="{00000000-0005-0000-0000-0000F5650000}"/>
    <cellStyle name="Normal 2 5 2 7 4 3" xfId="27788" xr:uid="{00000000-0005-0000-0000-0000F6650000}"/>
    <cellStyle name="Normal 2 5 2 7 5" xfId="27789" xr:uid="{00000000-0005-0000-0000-0000F7650000}"/>
    <cellStyle name="Normal 2 5 2 7 5 2" xfId="27790" xr:uid="{00000000-0005-0000-0000-0000F8650000}"/>
    <cellStyle name="Normal 2 5 2 7 6" xfId="27791" xr:uid="{00000000-0005-0000-0000-0000F9650000}"/>
    <cellStyle name="Normal 2 5 2 8" xfId="27792" xr:uid="{00000000-0005-0000-0000-0000FA650000}"/>
    <cellStyle name="Normal 2 5 2 8 2" xfId="27793" xr:uid="{00000000-0005-0000-0000-0000FB650000}"/>
    <cellStyle name="Normal 2 5 2 8 2 2" xfId="27794" xr:uid="{00000000-0005-0000-0000-0000FC650000}"/>
    <cellStyle name="Normal 2 5 2 8 3" xfId="27795" xr:uid="{00000000-0005-0000-0000-0000FD650000}"/>
    <cellStyle name="Normal 2 5 2 9" xfId="27796" xr:uid="{00000000-0005-0000-0000-0000FE650000}"/>
    <cellStyle name="Normal 2 5 2 9 2" xfId="27797" xr:uid="{00000000-0005-0000-0000-0000FF650000}"/>
    <cellStyle name="Normal 2 5 2 9 2 2" xfId="27798" xr:uid="{00000000-0005-0000-0000-000000660000}"/>
    <cellStyle name="Normal 2 5 2 9 3" xfId="27799" xr:uid="{00000000-0005-0000-0000-000001660000}"/>
    <cellStyle name="Normal 2 5 3" xfId="1164" xr:uid="{00000000-0005-0000-0000-000002660000}"/>
    <cellStyle name="Normal 2 5 3 10" xfId="27800" xr:uid="{00000000-0005-0000-0000-000003660000}"/>
    <cellStyle name="Normal 2 5 3 10 2" xfId="27801" xr:uid="{00000000-0005-0000-0000-000004660000}"/>
    <cellStyle name="Normal 2 5 3 10 2 2" xfId="27802" xr:uid="{00000000-0005-0000-0000-000005660000}"/>
    <cellStyle name="Normal 2 5 3 10 3" xfId="27803" xr:uid="{00000000-0005-0000-0000-000006660000}"/>
    <cellStyle name="Normal 2 5 3 11" xfId="27804" xr:uid="{00000000-0005-0000-0000-000007660000}"/>
    <cellStyle name="Normal 2 5 3 11 2" xfId="27805" xr:uid="{00000000-0005-0000-0000-000008660000}"/>
    <cellStyle name="Normal 2 5 3 11 2 2" xfId="27806" xr:uid="{00000000-0005-0000-0000-000009660000}"/>
    <cellStyle name="Normal 2 5 3 11 3" xfId="27807" xr:uid="{00000000-0005-0000-0000-00000A660000}"/>
    <cellStyle name="Normal 2 5 3 12" xfId="27808" xr:uid="{00000000-0005-0000-0000-00000B660000}"/>
    <cellStyle name="Normal 2 5 3 12 2" xfId="27809" xr:uid="{00000000-0005-0000-0000-00000C660000}"/>
    <cellStyle name="Normal 2 5 3 13" xfId="27810" xr:uid="{00000000-0005-0000-0000-00000D660000}"/>
    <cellStyle name="Normal 2 5 3 13 2" xfId="27811" xr:uid="{00000000-0005-0000-0000-00000E660000}"/>
    <cellStyle name="Normal 2 5 3 14" xfId="27812" xr:uid="{00000000-0005-0000-0000-00000F660000}"/>
    <cellStyle name="Normal 2 5 3 14 2" xfId="27813" xr:uid="{00000000-0005-0000-0000-000010660000}"/>
    <cellStyle name="Normal 2 5 3 15" xfId="27814" xr:uid="{00000000-0005-0000-0000-000011660000}"/>
    <cellStyle name="Normal 2 5 3 15 2" xfId="27815" xr:uid="{00000000-0005-0000-0000-000012660000}"/>
    <cellStyle name="Normal 2 5 3 16" xfId="27816" xr:uid="{00000000-0005-0000-0000-000013660000}"/>
    <cellStyle name="Normal 2 5 3 17" xfId="27817" xr:uid="{00000000-0005-0000-0000-000014660000}"/>
    <cellStyle name="Normal 2 5 3 2" xfId="1165" xr:uid="{00000000-0005-0000-0000-000015660000}"/>
    <cellStyle name="Normal 2 5 3 2 10" xfId="27818" xr:uid="{00000000-0005-0000-0000-000016660000}"/>
    <cellStyle name="Normal 2 5 3 2 2" xfId="1166" xr:uid="{00000000-0005-0000-0000-000017660000}"/>
    <cellStyle name="Normal 2 5 3 2 2 2" xfId="27819" xr:uid="{00000000-0005-0000-0000-000018660000}"/>
    <cellStyle name="Normal 2 5 3 2 2 2 2" xfId="27820" xr:uid="{00000000-0005-0000-0000-000019660000}"/>
    <cellStyle name="Normal 2 5 3 2 2 2 2 2" xfId="27821" xr:uid="{00000000-0005-0000-0000-00001A660000}"/>
    <cellStyle name="Normal 2 5 3 2 2 2 3" xfId="27822" xr:uid="{00000000-0005-0000-0000-00001B660000}"/>
    <cellStyle name="Normal 2 5 3 2 2 3" xfId="27823" xr:uid="{00000000-0005-0000-0000-00001C660000}"/>
    <cellStyle name="Normal 2 5 3 2 2 3 2" xfId="27824" xr:uid="{00000000-0005-0000-0000-00001D660000}"/>
    <cellStyle name="Normal 2 5 3 2 2 3 2 2" xfId="27825" xr:uid="{00000000-0005-0000-0000-00001E660000}"/>
    <cellStyle name="Normal 2 5 3 2 2 3 3" xfId="27826" xr:uid="{00000000-0005-0000-0000-00001F660000}"/>
    <cellStyle name="Normal 2 5 3 2 2 4" xfId="27827" xr:uid="{00000000-0005-0000-0000-000020660000}"/>
    <cellStyle name="Normal 2 5 3 2 2 4 2" xfId="27828" xr:uid="{00000000-0005-0000-0000-000021660000}"/>
    <cellStyle name="Normal 2 5 3 2 2 4 2 2" xfId="27829" xr:uid="{00000000-0005-0000-0000-000022660000}"/>
    <cellStyle name="Normal 2 5 3 2 2 4 3" xfId="27830" xr:uid="{00000000-0005-0000-0000-000023660000}"/>
    <cellStyle name="Normal 2 5 3 2 2 5" xfId="27831" xr:uid="{00000000-0005-0000-0000-000024660000}"/>
    <cellStyle name="Normal 2 5 3 2 2 5 2" xfId="27832" xr:uid="{00000000-0005-0000-0000-000025660000}"/>
    <cellStyle name="Normal 2 5 3 2 2 6" xfId="27833" xr:uid="{00000000-0005-0000-0000-000026660000}"/>
    <cellStyle name="Normal 2 5 3 2 2 6 2" xfId="27834" xr:uid="{00000000-0005-0000-0000-000027660000}"/>
    <cellStyle name="Normal 2 5 3 2 2 7" xfId="27835" xr:uid="{00000000-0005-0000-0000-000028660000}"/>
    <cellStyle name="Normal 2 5 3 2 3" xfId="27836" xr:uid="{00000000-0005-0000-0000-000029660000}"/>
    <cellStyle name="Normal 2 5 3 2 3 2" xfId="27837" xr:uid="{00000000-0005-0000-0000-00002A660000}"/>
    <cellStyle name="Normal 2 5 3 2 3 2 2" xfId="27838" xr:uid="{00000000-0005-0000-0000-00002B660000}"/>
    <cellStyle name="Normal 2 5 3 2 3 2 2 2" xfId="27839" xr:uid="{00000000-0005-0000-0000-00002C660000}"/>
    <cellStyle name="Normal 2 5 3 2 3 2 3" xfId="27840" xr:uid="{00000000-0005-0000-0000-00002D660000}"/>
    <cellStyle name="Normal 2 5 3 2 3 3" xfId="27841" xr:uid="{00000000-0005-0000-0000-00002E660000}"/>
    <cellStyle name="Normal 2 5 3 2 3 3 2" xfId="27842" xr:uid="{00000000-0005-0000-0000-00002F660000}"/>
    <cellStyle name="Normal 2 5 3 2 3 3 2 2" xfId="27843" xr:uid="{00000000-0005-0000-0000-000030660000}"/>
    <cellStyle name="Normal 2 5 3 2 3 3 3" xfId="27844" xr:uid="{00000000-0005-0000-0000-000031660000}"/>
    <cellStyle name="Normal 2 5 3 2 3 4" xfId="27845" xr:uid="{00000000-0005-0000-0000-000032660000}"/>
    <cellStyle name="Normal 2 5 3 2 3 4 2" xfId="27846" xr:uid="{00000000-0005-0000-0000-000033660000}"/>
    <cellStyle name="Normal 2 5 3 2 3 4 2 2" xfId="27847" xr:uid="{00000000-0005-0000-0000-000034660000}"/>
    <cellStyle name="Normal 2 5 3 2 3 4 3" xfId="27848" xr:uid="{00000000-0005-0000-0000-000035660000}"/>
    <cellStyle name="Normal 2 5 3 2 3 5" xfId="27849" xr:uid="{00000000-0005-0000-0000-000036660000}"/>
    <cellStyle name="Normal 2 5 3 2 3 5 2" xfId="27850" xr:uid="{00000000-0005-0000-0000-000037660000}"/>
    <cellStyle name="Normal 2 5 3 2 3 6" xfId="27851" xr:uid="{00000000-0005-0000-0000-000038660000}"/>
    <cellStyle name="Normal 2 5 3 2 4" xfId="27852" xr:uid="{00000000-0005-0000-0000-000039660000}"/>
    <cellStyle name="Normal 2 5 3 2 4 2" xfId="27853" xr:uid="{00000000-0005-0000-0000-00003A660000}"/>
    <cellStyle name="Normal 2 5 3 2 4 2 2" xfId="27854" xr:uid="{00000000-0005-0000-0000-00003B660000}"/>
    <cellStyle name="Normal 2 5 3 2 4 3" xfId="27855" xr:uid="{00000000-0005-0000-0000-00003C660000}"/>
    <cellStyle name="Normal 2 5 3 2 5" xfId="27856" xr:uid="{00000000-0005-0000-0000-00003D660000}"/>
    <cellStyle name="Normal 2 5 3 2 5 2" xfId="27857" xr:uid="{00000000-0005-0000-0000-00003E660000}"/>
    <cellStyle name="Normal 2 5 3 2 5 2 2" xfId="27858" xr:uid="{00000000-0005-0000-0000-00003F660000}"/>
    <cellStyle name="Normal 2 5 3 2 5 3" xfId="27859" xr:uid="{00000000-0005-0000-0000-000040660000}"/>
    <cellStyle name="Normal 2 5 3 2 6" xfId="27860" xr:uid="{00000000-0005-0000-0000-000041660000}"/>
    <cellStyle name="Normal 2 5 3 2 6 2" xfId="27861" xr:uid="{00000000-0005-0000-0000-000042660000}"/>
    <cellStyle name="Normal 2 5 3 2 6 2 2" xfId="27862" xr:uid="{00000000-0005-0000-0000-000043660000}"/>
    <cellStyle name="Normal 2 5 3 2 6 3" xfId="27863" xr:uid="{00000000-0005-0000-0000-000044660000}"/>
    <cellStyle name="Normal 2 5 3 2 7" xfId="27864" xr:uid="{00000000-0005-0000-0000-000045660000}"/>
    <cellStyle name="Normal 2 5 3 2 7 2" xfId="27865" xr:uid="{00000000-0005-0000-0000-000046660000}"/>
    <cellStyle name="Normal 2 5 3 2 8" xfId="27866" xr:uid="{00000000-0005-0000-0000-000047660000}"/>
    <cellStyle name="Normal 2 5 3 2 8 2" xfId="27867" xr:uid="{00000000-0005-0000-0000-000048660000}"/>
    <cellStyle name="Normal 2 5 3 2 9" xfId="27868" xr:uid="{00000000-0005-0000-0000-000049660000}"/>
    <cellStyle name="Normal 2 5 3 3" xfId="1167" xr:uid="{00000000-0005-0000-0000-00004A660000}"/>
    <cellStyle name="Normal 2 5 3 3 10" xfId="27869" xr:uid="{00000000-0005-0000-0000-00004B660000}"/>
    <cellStyle name="Normal 2 5 3 3 2" xfId="1168" xr:uid="{00000000-0005-0000-0000-00004C660000}"/>
    <cellStyle name="Normal 2 5 3 3 2 2" xfId="27870" xr:uid="{00000000-0005-0000-0000-00004D660000}"/>
    <cellStyle name="Normal 2 5 3 3 2 2 2" xfId="27871" xr:uid="{00000000-0005-0000-0000-00004E660000}"/>
    <cellStyle name="Normal 2 5 3 3 2 2 2 2" xfId="27872" xr:uid="{00000000-0005-0000-0000-00004F660000}"/>
    <cellStyle name="Normal 2 5 3 3 2 2 3" xfId="27873" xr:uid="{00000000-0005-0000-0000-000050660000}"/>
    <cellStyle name="Normal 2 5 3 3 2 3" xfId="27874" xr:uid="{00000000-0005-0000-0000-000051660000}"/>
    <cellStyle name="Normal 2 5 3 3 2 3 2" xfId="27875" xr:uid="{00000000-0005-0000-0000-000052660000}"/>
    <cellStyle name="Normal 2 5 3 3 2 3 2 2" xfId="27876" xr:uid="{00000000-0005-0000-0000-000053660000}"/>
    <cellStyle name="Normal 2 5 3 3 2 3 3" xfId="27877" xr:uid="{00000000-0005-0000-0000-000054660000}"/>
    <cellStyle name="Normal 2 5 3 3 2 4" xfId="27878" xr:uid="{00000000-0005-0000-0000-000055660000}"/>
    <cellStyle name="Normal 2 5 3 3 2 4 2" xfId="27879" xr:uid="{00000000-0005-0000-0000-000056660000}"/>
    <cellStyle name="Normal 2 5 3 3 2 4 2 2" xfId="27880" xr:uid="{00000000-0005-0000-0000-000057660000}"/>
    <cellStyle name="Normal 2 5 3 3 2 4 3" xfId="27881" xr:uid="{00000000-0005-0000-0000-000058660000}"/>
    <cellStyle name="Normal 2 5 3 3 2 5" xfId="27882" xr:uid="{00000000-0005-0000-0000-000059660000}"/>
    <cellStyle name="Normal 2 5 3 3 2 5 2" xfId="27883" xr:uid="{00000000-0005-0000-0000-00005A660000}"/>
    <cellStyle name="Normal 2 5 3 3 2 6" xfId="27884" xr:uid="{00000000-0005-0000-0000-00005B660000}"/>
    <cellStyle name="Normal 2 5 3 3 2 6 2" xfId="27885" xr:uid="{00000000-0005-0000-0000-00005C660000}"/>
    <cellStyle name="Normal 2 5 3 3 2 7" xfId="27886" xr:uid="{00000000-0005-0000-0000-00005D660000}"/>
    <cellStyle name="Normal 2 5 3 3 3" xfId="27887" xr:uid="{00000000-0005-0000-0000-00005E660000}"/>
    <cellStyle name="Normal 2 5 3 3 3 2" xfId="27888" xr:uid="{00000000-0005-0000-0000-00005F660000}"/>
    <cellStyle name="Normal 2 5 3 3 3 2 2" xfId="27889" xr:uid="{00000000-0005-0000-0000-000060660000}"/>
    <cellStyle name="Normal 2 5 3 3 3 2 2 2" xfId="27890" xr:uid="{00000000-0005-0000-0000-000061660000}"/>
    <cellStyle name="Normal 2 5 3 3 3 2 3" xfId="27891" xr:uid="{00000000-0005-0000-0000-000062660000}"/>
    <cellStyle name="Normal 2 5 3 3 3 3" xfId="27892" xr:uid="{00000000-0005-0000-0000-000063660000}"/>
    <cellStyle name="Normal 2 5 3 3 3 3 2" xfId="27893" xr:uid="{00000000-0005-0000-0000-000064660000}"/>
    <cellStyle name="Normal 2 5 3 3 3 3 2 2" xfId="27894" xr:uid="{00000000-0005-0000-0000-000065660000}"/>
    <cellStyle name="Normal 2 5 3 3 3 3 3" xfId="27895" xr:uid="{00000000-0005-0000-0000-000066660000}"/>
    <cellStyle name="Normal 2 5 3 3 3 4" xfId="27896" xr:uid="{00000000-0005-0000-0000-000067660000}"/>
    <cellStyle name="Normal 2 5 3 3 3 4 2" xfId="27897" xr:uid="{00000000-0005-0000-0000-000068660000}"/>
    <cellStyle name="Normal 2 5 3 3 3 4 2 2" xfId="27898" xr:uid="{00000000-0005-0000-0000-000069660000}"/>
    <cellStyle name="Normal 2 5 3 3 3 4 3" xfId="27899" xr:uid="{00000000-0005-0000-0000-00006A660000}"/>
    <cellStyle name="Normal 2 5 3 3 3 5" xfId="27900" xr:uid="{00000000-0005-0000-0000-00006B660000}"/>
    <cellStyle name="Normal 2 5 3 3 3 5 2" xfId="27901" xr:uid="{00000000-0005-0000-0000-00006C660000}"/>
    <cellStyle name="Normal 2 5 3 3 3 6" xfId="27902" xr:uid="{00000000-0005-0000-0000-00006D660000}"/>
    <cellStyle name="Normal 2 5 3 3 4" xfId="27903" xr:uid="{00000000-0005-0000-0000-00006E660000}"/>
    <cellStyle name="Normal 2 5 3 3 4 2" xfId="27904" xr:uid="{00000000-0005-0000-0000-00006F660000}"/>
    <cellStyle name="Normal 2 5 3 3 4 2 2" xfId="27905" xr:uid="{00000000-0005-0000-0000-000070660000}"/>
    <cellStyle name="Normal 2 5 3 3 4 3" xfId="27906" xr:uid="{00000000-0005-0000-0000-000071660000}"/>
    <cellStyle name="Normal 2 5 3 3 5" xfId="27907" xr:uid="{00000000-0005-0000-0000-000072660000}"/>
    <cellStyle name="Normal 2 5 3 3 5 2" xfId="27908" xr:uid="{00000000-0005-0000-0000-000073660000}"/>
    <cellStyle name="Normal 2 5 3 3 5 2 2" xfId="27909" xr:uid="{00000000-0005-0000-0000-000074660000}"/>
    <cellStyle name="Normal 2 5 3 3 5 3" xfId="27910" xr:uid="{00000000-0005-0000-0000-000075660000}"/>
    <cellStyle name="Normal 2 5 3 3 6" xfId="27911" xr:uid="{00000000-0005-0000-0000-000076660000}"/>
    <cellStyle name="Normal 2 5 3 3 6 2" xfId="27912" xr:uid="{00000000-0005-0000-0000-000077660000}"/>
    <cellStyle name="Normal 2 5 3 3 6 2 2" xfId="27913" xr:uid="{00000000-0005-0000-0000-000078660000}"/>
    <cellStyle name="Normal 2 5 3 3 6 3" xfId="27914" xr:uid="{00000000-0005-0000-0000-000079660000}"/>
    <cellStyle name="Normal 2 5 3 3 7" xfId="27915" xr:uid="{00000000-0005-0000-0000-00007A660000}"/>
    <cellStyle name="Normal 2 5 3 3 7 2" xfId="27916" xr:uid="{00000000-0005-0000-0000-00007B660000}"/>
    <cellStyle name="Normal 2 5 3 3 8" xfId="27917" xr:uid="{00000000-0005-0000-0000-00007C660000}"/>
    <cellStyle name="Normal 2 5 3 3 8 2" xfId="27918" xr:uid="{00000000-0005-0000-0000-00007D660000}"/>
    <cellStyle name="Normal 2 5 3 3 9" xfId="27919" xr:uid="{00000000-0005-0000-0000-00007E660000}"/>
    <cellStyle name="Normal 2 5 3 4" xfId="1169" xr:uid="{00000000-0005-0000-0000-00007F660000}"/>
    <cellStyle name="Normal 2 5 3 4 2" xfId="27920" xr:uid="{00000000-0005-0000-0000-000080660000}"/>
    <cellStyle name="Normal 2 5 3 4 2 2" xfId="27921" xr:uid="{00000000-0005-0000-0000-000081660000}"/>
    <cellStyle name="Normal 2 5 3 4 2 2 2" xfId="27922" xr:uid="{00000000-0005-0000-0000-000082660000}"/>
    <cellStyle name="Normal 2 5 3 4 2 3" xfId="27923" xr:uid="{00000000-0005-0000-0000-000083660000}"/>
    <cellStyle name="Normal 2 5 3 4 3" xfId="27924" xr:uid="{00000000-0005-0000-0000-000084660000}"/>
    <cellStyle name="Normal 2 5 3 4 3 2" xfId="27925" xr:uid="{00000000-0005-0000-0000-000085660000}"/>
    <cellStyle name="Normal 2 5 3 4 3 2 2" xfId="27926" xr:uid="{00000000-0005-0000-0000-000086660000}"/>
    <cellStyle name="Normal 2 5 3 4 3 3" xfId="27927" xr:uid="{00000000-0005-0000-0000-000087660000}"/>
    <cellStyle name="Normal 2 5 3 4 4" xfId="27928" xr:uid="{00000000-0005-0000-0000-000088660000}"/>
    <cellStyle name="Normal 2 5 3 4 4 2" xfId="27929" xr:uid="{00000000-0005-0000-0000-000089660000}"/>
    <cellStyle name="Normal 2 5 3 4 4 2 2" xfId="27930" xr:uid="{00000000-0005-0000-0000-00008A660000}"/>
    <cellStyle name="Normal 2 5 3 4 4 3" xfId="27931" xr:uid="{00000000-0005-0000-0000-00008B660000}"/>
    <cellStyle name="Normal 2 5 3 4 5" xfId="27932" xr:uid="{00000000-0005-0000-0000-00008C660000}"/>
    <cellStyle name="Normal 2 5 3 4 5 2" xfId="27933" xr:uid="{00000000-0005-0000-0000-00008D660000}"/>
    <cellStyle name="Normal 2 5 3 4 6" xfId="27934" xr:uid="{00000000-0005-0000-0000-00008E660000}"/>
    <cellStyle name="Normal 2 5 3 4 6 2" xfId="27935" xr:uid="{00000000-0005-0000-0000-00008F660000}"/>
    <cellStyle name="Normal 2 5 3 4 7" xfId="27936" xr:uid="{00000000-0005-0000-0000-000090660000}"/>
    <cellStyle name="Normal 2 5 3 5" xfId="27937" xr:uid="{00000000-0005-0000-0000-000091660000}"/>
    <cellStyle name="Normal 2 5 3 5 2" xfId="27938" xr:uid="{00000000-0005-0000-0000-000092660000}"/>
    <cellStyle name="Normal 2 5 3 5 2 2" xfId="27939" xr:uid="{00000000-0005-0000-0000-000093660000}"/>
    <cellStyle name="Normal 2 5 3 5 2 2 2" xfId="27940" xr:uid="{00000000-0005-0000-0000-000094660000}"/>
    <cellStyle name="Normal 2 5 3 5 2 3" xfId="27941" xr:uid="{00000000-0005-0000-0000-000095660000}"/>
    <cellStyle name="Normal 2 5 3 5 3" xfId="27942" xr:uid="{00000000-0005-0000-0000-000096660000}"/>
    <cellStyle name="Normal 2 5 3 5 3 2" xfId="27943" xr:uid="{00000000-0005-0000-0000-000097660000}"/>
    <cellStyle name="Normal 2 5 3 5 3 2 2" xfId="27944" xr:uid="{00000000-0005-0000-0000-000098660000}"/>
    <cellStyle name="Normal 2 5 3 5 3 3" xfId="27945" xr:uid="{00000000-0005-0000-0000-000099660000}"/>
    <cellStyle name="Normal 2 5 3 5 4" xfId="27946" xr:uid="{00000000-0005-0000-0000-00009A660000}"/>
    <cellStyle name="Normal 2 5 3 5 4 2" xfId="27947" xr:uid="{00000000-0005-0000-0000-00009B660000}"/>
    <cellStyle name="Normal 2 5 3 5 4 2 2" xfId="27948" xr:uid="{00000000-0005-0000-0000-00009C660000}"/>
    <cellStyle name="Normal 2 5 3 5 4 3" xfId="27949" xr:uid="{00000000-0005-0000-0000-00009D660000}"/>
    <cellStyle name="Normal 2 5 3 5 5" xfId="27950" xr:uid="{00000000-0005-0000-0000-00009E660000}"/>
    <cellStyle name="Normal 2 5 3 5 5 2" xfId="27951" xr:uid="{00000000-0005-0000-0000-00009F660000}"/>
    <cellStyle name="Normal 2 5 3 5 6" xfId="27952" xr:uid="{00000000-0005-0000-0000-0000A0660000}"/>
    <cellStyle name="Normal 2 5 3 6" xfId="27953" xr:uid="{00000000-0005-0000-0000-0000A1660000}"/>
    <cellStyle name="Normal 2 5 3 6 2" xfId="27954" xr:uid="{00000000-0005-0000-0000-0000A2660000}"/>
    <cellStyle name="Normal 2 5 3 6 2 2" xfId="27955" xr:uid="{00000000-0005-0000-0000-0000A3660000}"/>
    <cellStyle name="Normal 2 5 3 6 2 2 2" xfId="27956" xr:uid="{00000000-0005-0000-0000-0000A4660000}"/>
    <cellStyle name="Normal 2 5 3 6 2 3" xfId="27957" xr:uid="{00000000-0005-0000-0000-0000A5660000}"/>
    <cellStyle name="Normal 2 5 3 6 3" xfId="27958" xr:uid="{00000000-0005-0000-0000-0000A6660000}"/>
    <cellStyle name="Normal 2 5 3 6 3 2" xfId="27959" xr:uid="{00000000-0005-0000-0000-0000A7660000}"/>
    <cellStyle name="Normal 2 5 3 6 3 2 2" xfId="27960" xr:uid="{00000000-0005-0000-0000-0000A8660000}"/>
    <cellStyle name="Normal 2 5 3 6 3 3" xfId="27961" xr:uid="{00000000-0005-0000-0000-0000A9660000}"/>
    <cellStyle name="Normal 2 5 3 6 4" xfId="27962" xr:uid="{00000000-0005-0000-0000-0000AA660000}"/>
    <cellStyle name="Normal 2 5 3 6 4 2" xfId="27963" xr:uid="{00000000-0005-0000-0000-0000AB660000}"/>
    <cellStyle name="Normal 2 5 3 6 4 2 2" xfId="27964" xr:uid="{00000000-0005-0000-0000-0000AC660000}"/>
    <cellStyle name="Normal 2 5 3 6 4 3" xfId="27965" xr:uid="{00000000-0005-0000-0000-0000AD660000}"/>
    <cellStyle name="Normal 2 5 3 6 5" xfId="27966" xr:uid="{00000000-0005-0000-0000-0000AE660000}"/>
    <cellStyle name="Normal 2 5 3 6 5 2" xfId="27967" xr:uid="{00000000-0005-0000-0000-0000AF660000}"/>
    <cellStyle name="Normal 2 5 3 6 6" xfId="27968" xr:uid="{00000000-0005-0000-0000-0000B0660000}"/>
    <cellStyle name="Normal 2 5 3 7" xfId="27969" xr:uid="{00000000-0005-0000-0000-0000B1660000}"/>
    <cellStyle name="Normal 2 5 3 7 2" xfId="27970" xr:uid="{00000000-0005-0000-0000-0000B2660000}"/>
    <cellStyle name="Normal 2 5 3 7 2 2" xfId="27971" xr:uid="{00000000-0005-0000-0000-0000B3660000}"/>
    <cellStyle name="Normal 2 5 3 7 2 2 2" xfId="27972" xr:uid="{00000000-0005-0000-0000-0000B4660000}"/>
    <cellStyle name="Normal 2 5 3 7 2 3" xfId="27973" xr:uid="{00000000-0005-0000-0000-0000B5660000}"/>
    <cellStyle name="Normal 2 5 3 7 3" xfId="27974" xr:uid="{00000000-0005-0000-0000-0000B6660000}"/>
    <cellStyle name="Normal 2 5 3 7 3 2" xfId="27975" xr:uid="{00000000-0005-0000-0000-0000B7660000}"/>
    <cellStyle name="Normal 2 5 3 7 3 2 2" xfId="27976" xr:uid="{00000000-0005-0000-0000-0000B8660000}"/>
    <cellStyle name="Normal 2 5 3 7 3 3" xfId="27977" xr:uid="{00000000-0005-0000-0000-0000B9660000}"/>
    <cellStyle name="Normal 2 5 3 7 4" xfId="27978" xr:uid="{00000000-0005-0000-0000-0000BA660000}"/>
    <cellStyle name="Normal 2 5 3 7 4 2" xfId="27979" xr:uid="{00000000-0005-0000-0000-0000BB660000}"/>
    <cellStyle name="Normal 2 5 3 7 4 2 2" xfId="27980" xr:uid="{00000000-0005-0000-0000-0000BC660000}"/>
    <cellStyle name="Normal 2 5 3 7 4 3" xfId="27981" xr:uid="{00000000-0005-0000-0000-0000BD660000}"/>
    <cellStyle name="Normal 2 5 3 7 5" xfId="27982" xr:uid="{00000000-0005-0000-0000-0000BE660000}"/>
    <cellStyle name="Normal 2 5 3 7 5 2" xfId="27983" xr:uid="{00000000-0005-0000-0000-0000BF660000}"/>
    <cellStyle name="Normal 2 5 3 7 6" xfId="27984" xr:uid="{00000000-0005-0000-0000-0000C0660000}"/>
    <cellStyle name="Normal 2 5 3 8" xfId="27985" xr:uid="{00000000-0005-0000-0000-0000C1660000}"/>
    <cellStyle name="Normal 2 5 3 8 2" xfId="27986" xr:uid="{00000000-0005-0000-0000-0000C2660000}"/>
    <cellStyle name="Normal 2 5 3 8 2 2" xfId="27987" xr:uid="{00000000-0005-0000-0000-0000C3660000}"/>
    <cellStyle name="Normal 2 5 3 8 3" xfId="27988" xr:uid="{00000000-0005-0000-0000-0000C4660000}"/>
    <cellStyle name="Normal 2 5 3 9" xfId="27989" xr:uid="{00000000-0005-0000-0000-0000C5660000}"/>
    <cellStyle name="Normal 2 5 3 9 2" xfId="27990" xr:uid="{00000000-0005-0000-0000-0000C6660000}"/>
    <cellStyle name="Normal 2 5 3 9 2 2" xfId="27991" xr:uid="{00000000-0005-0000-0000-0000C7660000}"/>
    <cellStyle name="Normal 2 5 3 9 3" xfId="27992" xr:uid="{00000000-0005-0000-0000-0000C8660000}"/>
    <cellStyle name="Normal 2 5 4" xfId="1170" xr:uid="{00000000-0005-0000-0000-0000C9660000}"/>
    <cellStyle name="Normal 2 5 4 10" xfId="27993" xr:uid="{00000000-0005-0000-0000-0000CA660000}"/>
    <cellStyle name="Normal 2 5 4 10 2" xfId="27994" xr:uid="{00000000-0005-0000-0000-0000CB660000}"/>
    <cellStyle name="Normal 2 5 4 11" xfId="27995" xr:uid="{00000000-0005-0000-0000-0000CC660000}"/>
    <cellStyle name="Normal 2 5 4 12" xfId="27996" xr:uid="{00000000-0005-0000-0000-0000CD660000}"/>
    <cellStyle name="Normal 2 5 4 2" xfId="1171" xr:uid="{00000000-0005-0000-0000-0000CE660000}"/>
    <cellStyle name="Normal 2 5 4 2 2" xfId="27997" xr:uid="{00000000-0005-0000-0000-0000CF660000}"/>
    <cellStyle name="Normal 2 5 4 2 2 2" xfId="27998" xr:uid="{00000000-0005-0000-0000-0000D0660000}"/>
    <cellStyle name="Normal 2 5 4 2 2 2 2" xfId="27999" xr:uid="{00000000-0005-0000-0000-0000D1660000}"/>
    <cellStyle name="Normal 2 5 4 2 2 3" xfId="28000" xr:uid="{00000000-0005-0000-0000-0000D2660000}"/>
    <cellStyle name="Normal 2 5 4 2 3" xfId="28001" xr:uid="{00000000-0005-0000-0000-0000D3660000}"/>
    <cellStyle name="Normal 2 5 4 2 3 2" xfId="28002" xr:uid="{00000000-0005-0000-0000-0000D4660000}"/>
    <cellStyle name="Normal 2 5 4 2 3 2 2" xfId="28003" xr:uid="{00000000-0005-0000-0000-0000D5660000}"/>
    <cellStyle name="Normal 2 5 4 2 3 3" xfId="28004" xr:uid="{00000000-0005-0000-0000-0000D6660000}"/>
    <cellStyle name="Normal 2 5 4 2 4" xfId="28005" xr:uid="{00000000-0005-0000-0000-0000D7660000}"/>
    <cellStyle name="Normal 2 5 4 2 4 2" xfId="28006" xr:uid="{00000000-0005-0000-0000-0000D8660000}"/>
    <cellStyle name="Normal 2 5 4 2 4 2 2" xfId="28007" xr:uid="{00000000-0005-0000-0000-0000D9660000}"/>
    <cellStyle name="Normal 2 5 4 2 4 3" xfId="28008" xr:uid="{00000000-0005-0000-0000-0000DA660000}"/>
    <cellStyle name="Normal 2 5 4 2 5" xfId="28009" xr:uid="{00000000-0005-0000-0000-0000DB660000}"/>
    <cellStyle name="Normal 2 5 4 2 5 2" xfId="28010" xr:uid="{00000000-0005-0000-0000-0000DC660000}"/>
    <cellStyle name="Normal 2 5 4 2 6" xfId="28011" xr:uid="{00000000-0005-0000-0000-0000DD660000}"/>
    <cellStyle name="Normal 2 5 4 2 6 2" xfId="28012" xr:uid="{00000000-0005-0000-0000-0000DE660000}"/>
    <cellStyle name="Normal 2 5 4 2 7" xfId="28013" xr:uid="{00000000-0005-0000-0000-0000DF660000}"/>
    <cellStyle name="Normal 2 5 4 3" xfId="28014" xr:uid="{00000000-0005-0000-0000-0000E0660000}"/>
    <cellStyle name="Normal 2 5 4 3 2" xfId="28015" xr:uid="{00000000-0005-0000-0000-0000E1660000}"/>
    <cellStyle name="Normal 2 5 4 3 2 2" xfId="28016" xr:uid="{00000000-0005-0000-0000-0000E2660000}"/>
    <cellStyle name="Normal 2 5 4 3 2 2 2" xfId="28017" xr:uid="{00000000-0005-0000-0000-0000E3660000}"/>
    <cellStyle name="Normal 2 5 4 3 2 3" xfId="28018" xr:uid="{00000000-0005-0000-0000-0000E4660000}"/>
    <cellStyle name="Normal 2 5 4 3 3" xfId="28019" xr:uid="{00000000-0005-0000-0000-0000E5660000}"/>
    <cellStyle name="Normal 2 5 4 3 3 2" xfId="28020" xr:uid="{00000000-0005-0000-0000-0000E6660000}"/>
    <cellStyle name="Normal 2 5 4 3 3 2 2" xfId="28021" xr:uid="{00000000-0005-0000-0000-0000E7660000}"/>
    <cellStyle name="Normal 2 5 4 3 3 3" xfId="28022" xr:uid="{00000000-0005-0000-0000-0000E8660000}"/>
    <cellStyle name="Normal 2 5 4 3 4" xfId="28023" xr:uid="{00000000-0005-0000-0000-0000E9660000}"/>
    <cellStyle name="Normal 2 5 4 3 4 2" xfId="28024" xr:uid="{00000000-0005-0000-0000-0000EA660000}"/>
    <cellStyle name="Normal 2 5 4 3 4 2 2" xfId="28025" xr:uid="{00000000-0005-0000-0000-0000EB660000}"/>
    <cellStyle name="Normal 2 5 4 3 4 3" xfId="28026" xr:uid="{00000000-0005-0000-0000-0000EC660000}"/>
    <cellStyle name="Normal 2 5 4 3 5" xfId="28027" xr:uid="{00000000-0005-0000-0000-0000ED660000}"/>
    <cellStyle name="Normal 2 5 4 3 5 2" xfId="28028" xr:uid="{00000000-0005-0000-0000-0000EE660000}"/>
    <cellStyle name="Normal 2 5 4 3 6" xfId="28029" xr:uid="{00000000-0005-0000-0000-0000EF660000}"/>
    <cellStyle name="Normal 2 5 4 4" xfId="28030" xr:uid="{00000000-0005-0000-0000-0000F0660000}"/>
    <cellStyle name="Normal 2 5 4 4 2" xfId="28031" xr:uid="{00000000-0005-0000-0000-0000F1660000}"/>
    <cellStyle name="Normal 2 5 4 4 2 2" xfId="28032" xr:uid="{00000000-0005-0000-0000-0000F2660000}"/>
    <cellStyle name="Normal 2 5 4 4 3" xfId="28033" xr:uid="{00000000-0005-0000-0000-0000F3660000}"/>
    <cellStyle name="Normal 2 5 4 5" xfId="28034" xr:uid="{00000000-0005-0000-0000-0000F4660000}"/>
    <cellStyle name="Normal 2 5 4 5 2" xfId="28035" xr:uid="{00000000-0005-0000-0000-0000F5660000}"/>
    <cellStyle name="Normal 2 5 4 5 2 2" xfId="28036" xr:uid="{00000000-0005-0000-0000-0000F6660000}"/>
    <cellStyle name="Normal 2 5 4 5 3" xfId="28037" xr:uid="{00000000-0005-0000-0000-0000F7660000}"/>
    <cellStyle name="Normal 2 5 4 6" xfId="28038" xr:uid="{00000000-0005-0000-0000-0000F8660000}"/>
    <cellStyle name="Normal 2 5 4 6 2" xfId="28039" xr:uid="{00000000-0005-0000-0000-0000F9660000}"/>
    <cellStyle name="Normal 2 5 4 6 2 2" xfId="28040" xr:uid="{00000000-0005-0000-0000-0000FA660000}"/>
    <cellStyle name="Normal 2 5 4 6 3" xfId="28041" xr:uid="{00000000-0005-0000-0000-0000FB660000}"/>
    <cellStyle name="Normal 2 5 4 7" xfId="28042" xr:uid="{00000000-0005-0000-0000-0000FC660000}"/>
    <cellStyle name="Normal 2 5 4 7 2" xfId="28043" xr:uid="{00000000-0005-0000-0000-0000FD660000}"/>
    <cellStyle name="Normal 2 5 4 8" xfId="28044" xr:uid="{00000000-0005-0000-0000-0000FE660000}"/>
    <cellStyle name="Normal 2 5 4 8 2" xfId="28045" xr:uid="{00000000-0005-0000-0000-0000FF660000}"/>
    <cellStyle name="Normal 2 5 4 9" xfId="28046" xr:uid="{00000000-0005-0000-0000-000000670000}"/>
    <cellStyle name="Normal 2 5 4 9 2" xfId="28047" xr:uid="{00000000-0005-0000-0000-000001670000}"/>
    <cellStyle name="Normal 2 5 5" xfId="1172" xr:uid="{00000000-0005-0000-0000-000002670000}"/>
    <cellStyle name="Normal 2 5 5 2" xfId="1173" xr:uid="{00000000-0005-0000-0000-000003670000}"/>
    <cellStyle name="Normal 2 5 5 3" xfId="28048" xr:uid="{00000000-0005-0000-0000-000004670000}"/>
    <cellStyle name="Normal 2 5 6" xfId="1174" xr:uid="{00000000-0005-0000-0000-000005670000}"/>
    <cellStyle name="Normal 2 5 6 2" xfId="28049" xr:uid="{00000000-0005-0000-0000-000006670000}"/>
    <cellStyle name="Normal 2 5 6 2 2" xfId="28050" xr:uid="{00000000-0005-0000-0000-000007670000}"/>
    <cellStyle name="Normal 2 5 6 2 2 2" xfId="28051" xr:uid="{00000000-0005-0000-0000-000008670000}"/>
    <cellStyle name="Normal 2 5 6 2 2 2 2" xfId="28052" xr:uid="{00000000-0005-0000-0000-000009670000}"/>
    <cellStyle name="Normal 2 5 6 2 2 3" xfId="28053" xr:uid="{00000000-0005-0000-0000-00000A670000}"/>
    <cellStyle name="Normal 2 5 6 2 3" xfId="28054" xr:uid="{00000000-0005-0000-0000-00000B670000}"/>
    <cellStyle name="Normal 2 5 6 2 3 2" xfId="28055" xr:uid="{00000000-0005-0000-0000-00000C670000}"/>
    <cellStyle name="Normal 2 5 6 2 3 2 2" xfId="28056" xr:uid="{00000000-0005-0000-0000-00000D670000}"/>
    <cellStyle name="Normal 2 5 6 2 3 3" xfId="28057" xr:uid="{00000000-0005-0000-0000-00000E670000}"/>
    <cellStyle name="Normal 2 5 6 2 4" xfId="28058" xr:uid="{00000000-0005-0000-0000-00000F670000}"/>
    <cellStyle name="Normal 2 5 6 2 4 2" xfId="28059" xr:uid="{00000000-0005-0000-0000-000010670000}"/>
    <cellStyle name="Normal 2 5 6 2 4 2 2" xfId="28060" xr:uid="{00000000-0005-0000-0000-000011670000}"/>
    <cellStyle name="Normal 2 5 6 2 4 3" xfId="28061" xr:uid="{00000000-0005-0000-0000-000012670000}"/>
    <cellStyle name="Normal 2 5 6 2 5" xfId="28062" xr:uid="{00000000-0005-0000-0000-000013670000}"/>
    <cellStyle name="Normal 2 5 6 2 5 2" xfId="28063" xr:uid="{00000000-0005-0000-0000-000014670000}"/>
    <cellStyle name="Normal 2 5 6 2 6" xfId="28064" xr:uid="{00000000-0005-0000-0000-000015670000}"/>
    <cellStyle name="Normal 2 5 6 2 6 2" xfId="28065" xr:uid="{00000000-0005-0000-0000-000016670000}"/>
    <cellStyle name="Normal 2 5 6 2 7" xfId="28066" xr:uid="{00000000-0005-0000-0000-000017670000}"/>
    <cellStyle name="Normal 2 5 6 3" xfId="28067" xr:uid="{00000000-0005-0000-0000-000018670000}"/>
    <cellStyle name="Normal 2 5 6 3 2" xfId="28068" xr:uid="{00000000-0005-0000-0000-000019670000}"/>
    <cellStyle name="Normal 2 5 6 3 2 2" xfId="28069" xr:uid="{00000000-0005-0000-0000-00001A670000}"/>
    <cellStyle name="Normal 2 5 6 3 2 2 2" xfId="28070" xr:uid="{00000000-0005-0000-0000-00001B670000}"/>
    <cellStyle name="Normal 2 5 6 3 2 3" xfId="28071" xr:uid="{00000000-0005-0000-0000-00001C670000}"/>
    <cellStyle name="Normal 2 5 6 3 3" xfId="28072" xr:uid="{00000000-0005-0000-0000-00001D670000}"/>
    <cellStyle name="Normal 2 5 6 3 3 2" xfId="28073" xr:uid="{00000000-0005-0000-0000-00001E670000}"/>
    <cellStyle name="Normal 2 5 6 3 3 2 2" xfId="28074" xr:uid="{00000000-0005-0000-0000-00001F670000}"/>
    <cellStyle name="Normal 2 5 6 3 3 3" xfId="28075" xr:uid="{00000000-0005-0000-0000-000020670000}"/>
    <cellStyle name="Normal 2 5 6 3 4" xfId="28076" xr:uid="{00000000-0005-0000-0000-000021670000}"/>
    <cellStyle name="Normal 2 5 6 3 4 2" xfId="28077" xr:uid="{00000000-0005-0000-0000-000022670000}"/>
    <cellStyle name="Normal 2 5 6 3 4 2 2" xfId="28078" xr:uid="{00000000-0005-0000-0000-000023670000}"/>
    <cellStyle name="Normal 2 5 6 3 4 3" xfId="28079" xr:uid="{00000000-0005-0000-0000-000024670000}"/>
    <cellStyle name="Normal 2 5 6 3 5" xfId="28080" xr:uid="{00000000-0005-0000-0000-000025670000}"/>
    <cellStyle name="Normal 2 5 6 3 5 2" xfId="28081" xr:uid="{00000000-0005-0000-0000-000026670000}"/>
    <cellStyle name="Normal 2 5 6 3 6" xfId="28082" xr:uid="{00000000-0005-0000-0000-000027670000}"/>
    <cellStyle name="Normal 2 5 6 4" xfId="28083" xr:uid="{00000000-0005-0000-0000-000028670000}"/>
    <cellStyle name="Normal 2 5 6 4 2" xfId="28084" xr:uid="{00000000-0005-0000-0000-000029670000}"/>
    <cellStyle name="Normal 2 5 6 4 2 2" xfId="28085" xr:uid="{00000000-0005-0000-0000-00002A670000}"/>
    <cellStyle name="Normal 2 5 6 4 3" xfId="28086" xr:uid="{00000000-0005-0000-0000-00002B670000}"/>
    <cellStyle name="Normal 2 5 6 5" xfId="28087" xr:uid="{00000000-0005-0000-0000-00002C670000}"/>
    <cellStyle name="Normal 2 5 6 5 2" xfId="28088" xr:uid="{00000000-0005-0000-0000-00002D670000}"/>
    <cellStyle name="Normal 2 5 6 5 2 2" xfId="28089" xr:uid="{00000000-0005-0000-0000-00002E670000}"/>
    <cellStyle name="Normal 2 5 6 5 3" xfId="28090" xr:uid="{00000000-0005-0000-0000-00002F670000}"/>
    <cellStyle name="Normal 2 5 6 6" xfId="28091" xr:uid="{00000000-0005-0000-0000-000030670000}"/>
    <cellStyle name="Normal 2 5 6 6 2" xfId="28092" xr:uid="{00000000-0005-0000-0000-000031670000}"/>
    <cellStyle name="Normal 2 5 6 6 2 2" xfId="28093" xr:uid="{00000000-0005-0000-0000-000032670000}"/>
    <cellStyle name="Normal 2 5 6 6 3" xfId="28094" xr:uid="{00000000-0005-0000-0000-000033670000}"/>
    <cellStyle name="Normal 2 5 6 7" xfId="28095" xr:uid="{00000000-0005-0000-0000-000034670000}"/>
    <cellStyle name="Normal 2 5 6 7 2" xfId="28096" xr:uid="{00000000-0005-0000-0000-000035670000}"/>
    <cellStyle name="Normal 2 5 6 8" xfId="28097" xr:uid="{00000000-0005-0000-0000-000036670000}"/>
    <cellStyle name="Normal 2 5 6 8 2" xfId="28098" xr:uid="{00000000-0005-0000-0000-000037670000}"/>
    <cellStyle name="Normal 2 5 6 9" xfId="28099" xr:uid="{00000000-0005-0000-0000-000038670000}"/>
    <cellStyle name="Normal 2 5 7" xfId="28100" xr:uid="{00000000-0005-0000-0000-000039670000}"/>
    <cellStyle name="Normal 2 5 7 2" xfId="28101" xr:uid="{00000000-0005-0000-0000-00003A670000}"/>
    <cellStyle name="Normal 2 5 8" xfId="28102" xr:uid="{00000000-0005-0000-0000-00003B670000}"/>
    <cellStyle name="Normal 2 5 8 2" xfId="28103" xr:uid="{00000000-0005-0000-0000-00003C670000}"/>
    <cellStyle name="Normal 2 5 9" xfId="28104" xr:uid="{00000000-0005-0000-0000-00003D670000}"/>
    <cellStyle name="Normal 2 54" xfId="28105" xr:uid="{00000000-0005-0000-0000-00003E670000}"/>
    <cellStyle name="Normal 2 6" xfId="1175" xr:uid="{00000000-0005-0000-0000-00003F670000}"/>
    <cellStyle name="Normal 2 6 10" xfId="28106" xr:uid="{00000000-0005-0000-0000-000040670000}"/>
    <cellStyle name="Normal 2 6 10 2" xfId="28107" xr:uid="{00000000-0005-0000-0000-000041670000}"/>
    <cellStyle name="Normal 2 6 10 2 2" xfId="28108" xr:uid="{00000000-0005-0000-0000-000042670000}"/>
    <cellStyle name="Normal 2 6 10 2 2 2" xfId="28109" xr:uid="{00000000-0005-0000-0000-000043670000}"/>
    <cellStyle name="Normal 2 6 10 2 3" xfId="28110" xr:uid="{00000000-0005-0000-0000-000044670000}"/>
    <cellStyle name="Normal 2 6 10 3" xfId="28111" xr:uid="{00000000-0005-0000-0000-000045670000}"/>
    <cellStyle name="Normal 2 6 10 3 2" xfId="28112" xr:uid="{00000000-0005-0000-0000-000046670000}"/>
    <cellStyle name="Normal 2 6 10 3 2 2" xfId="28113" xr:uid="{00000000-0005-0000-0000-000047670000}"/>
    <cellStyle name="Normal 2 6 10 3 3" xfId="28114" xr:uid="{00000000-0005-0000-0000-000048670000}"/>
    <cellStyle name="Normal 2 6 10 4" xfId="28115" xr:uid="{00000000-0005-0000-0000-000049670000}"/>
    <cellStyle name="Normal 2 6 10 4 2" xfId="28116" xr:uid="{00000000-0005-0000-0000-00004A670000}"/>
    <cellStyle name="Normal 2 6 10 4 2 2" xfId="28117" xr:uid="{00000000-0005-0000-0000-00004B670000}"/>
    <cellStyle name="Normal 2 6 10 4 3" xfId="28118" xr:uid="{00000000-0005-0000-0000-00004C670000}"/>
    <cellStyle name="Normal 2 6 10 5" xfId="28119" xr:uid="{00000000-0005-0000-0000-00004D670000}"/>
    <cellStyle name="Normal 2 6 10 5 2" xfId="28120" xr:uid="{00000000-0005-0000-0000-00004E670000}"/>
    <cellStyle name="Normal 2 6 10 6" xfId="28121" xr:uid="{00000000-0005-0000-0000-00004F670000}"/>
    <cellStyle name="Normal 2 6 10 6 2" xfId="28122" xr:uid="{00000000-0005-0000-0000-000050670000}"/>
    <cellStyle name="Normal 2 6 10 7" xfId="28123" xr:uid="{00000000-0005-0000-0000-000051670000}"/>
    <cellStyle name="Normal 2 6 11" xfId="28124" xr:uid="{00000000-0005-0000-0000-000052670000}"/>
    <cellStyle name="Normal 2 6 11 2" xfId="28125" xr:uid="{00000000-0005-0000-0000-000053670000}"/>
    <cellStyle name="Normal 2 6 11 2 2" xfId="28126" xr:uid="{00000000-0005-0000-0000-000054670000}"/>
    <cellStyle name="Normal 2 6 11 2 2 2" xfId="28127" xr:uid="{00000000-0005-0000-0000-000055670000}"/>
    <cellStyle name="Normal 2 6 11 2 3" xfId="28128" xr:uid="{00000000-0005-0000-0000-000056670000}"/>
    <cellStyle name="Normal 2 6 11 3" xfId="28129" xr:uid="{00000000-0005-0000-0000-000057670000}"/>
    <cellStyle name="Normal 2 6 11 3 2" xfId="28130" xr:uid="{00000000-0005-0000-0000-000058670000}"/>
    <cellStyle name="Normal 2 6 11 3 2 2" xfId="28131" xr:uid="{00000000-0005-0000-0000-000059670000}"/>
    <cellStyle name="Normal 2 6 11 3 3" xfId="28132" xr:uid="{00000000-0005-0000-0000-00005A670000}"/>
    <cellStyle name="Normal 2 6 11 4" xfId="28133" xr:uid="{00000000-0005-0000-0000-00005B670000}"/>
    <cellStyle name="Normal 2 6 11 4 2" xfId="28134" xr:uid="{00000000-0005-0000-0000-00005C670000}"/>
    <cellStyle name="Normal 2 6 11 4 2 2" xfId="28135" xr:uid="{00000000-0005-0000-0000-00005D670000}"/>
    <cellStyle name="Normal 2 6 11 4 3" xfId="28136" xr:uid="{00000000-0005-0000-0000-00005E670000}"/>
    <cellStyle name="Normal 2 6 11 5" xfId="28137" xr:uid="{00000000-0005-0000-0000-00005F670000}"/>
    <cellStyle name="Normal 2 6 11 5 2" xfId="28138" xr:uid="{00000000-0005-0000-0000-000060670000}"/>
    <cellStyle name="Normal 2 6 11 6" xfId="28139" xr:uid="{00000000-0005-0000-0000-000061670000}"/>
    <cellStyle name="Normal 2 6 12" xfId="28140" xr:uid="{00000000-0005-0000-0000-000062670000}"/>
    <cellStyle name="Normal 2 6 12 2" xfId="28141" xr:uid="{00000000-0005-0000-0000-000063670000}"/>
    <cellStyle name="Normal 2 6 12 2 2" xfId="28142" xr:uid="{00000000-0005-0000-0000-000064670000}"/>
    <cellStyle name="Normal 2 6 12 2 2 2" xfId="28143" xr:uid="{00000000-0005-0000-0000-000065670000}"/>
    <cellStyle name="Normal 2 6 12 2 3" xfId="28144" xr:uid="{00000000-0005-0000-0000-000066670000}"/>
    <cellStyle name="Normal 2 6 12 3" xfId="28145" xr:uid="{00000000-0005-0000-0000-000067670000}"/>
    <cellStyle name="Normal 2 6 12 3 2" xfId="28146" xr:uid="{00000000-0005-0000-0000-000068670000}"/>
    <cellStyle name="Normal 2 6 12 3 2 2" xfId="28147" xr:uid="{00000000-0005-0000-0000-000069670000}"/>
    <cellStyle name="Normal 2 6 12 3 3" xfId="28148" xr:uid="{00000000-0005-0000-0000-00006A670000}"/>
    <cellStyle name="Normal 2 6 12 4" xfId="28149" xr:uid="{00000000-0005-0000-0000-00006B670000}"/>
    <cellStyle name="Normal 2 6 12 4 2" xfId="28150" xr:uid="{00000000-0005-0000-0000-00006C670000}"/>
    <cellStyle name="Normal 2 6 12 4 2 2" xfId="28151" xr:uid="{00000000-0005-0000-0000-00006D670000}"/>
    <cellStyle name="Normal 2 6 12 4 3" xfId="28152" xr:uid="{00000000-0005-0000-0000-00006E670000}"/>
    <cellStyle name="Normal 2 6 12 5" xfId="28153" xr:uid="{00000000-0005-0000-0000-00006F670000}"/>
    <cellStyle name="Normal 2 6 12 5 2" xfId="28154" xr:uid="{00000000-0005-0000-0000-000070670000}"/>
    <cellStyle name="Normal 2 6 12 6" xfId="28155" xr:uid="{00000000-0005-0000-0000-000071670000}"/>
    <cellStyle name="Normal 2 6 13" xfId="28156" xr:uid="{00000000-0005-0000-0000-000072670000}"/>
    <cellStyle name="Normal 2 6 13 2" xfId="28157" xr:uid="{00000000-0005-0000-0000-000073670000}"/>
    <cellStyle name="Normal 2 6 13 2 2" xfId="28158" xr:uid="{00000000-0005-0000-0000-000074670000}"/>
    <cellStyle name="Normal 2 6 13 3" xfId="28159" xr:uid="{00000000-0005-0000-0000-000075670000}"/>
    <cellStyle name="Normal 2 6 14" xfId="28160" xr:uid="{00000000-0005-0000-0000-000076670000}"/>
    <cellStyle name="Normal 2 6 14 2" xfId="28161" xr:uid="{00000000-0005-0000-0000-000077670000}"/>
    <cellStyle name="Normal 2 6 14 2 2" xfId="28162" xr:uid="{00000000-0005-0000-0000-000078670000}"/>
    <cellStyle name="Normal 2 6 14 3" xfId="28163" xr:uid="{00000000-0005-0000-0000-000079670000}"/>
    <cellStyle name="Normal 2 6 15" xfId="28164" xr:uid="{00000000-0005-0000-0000-00007A670000}"/>
    <cellStyle name="Normal 2 6 15 2" xfId="28165" xr:uid="{00000000-0005-0000-0000-00007B670000}"/>
    <cellStyle name="Normal 2 6 15 2 2" xfId="28166" xr:uid="{00000000-0005-0000-0000-00007C670000}"/>
    <cellStyle name="Normal 2 6 15 3" xfId="28167" xr:uid="{00000000-0005-0000-0000-00007D670000}"/>
    <cellStyle name="Normal 2 6 16" xfId="28168" xr:uid="{00000000-0005-0000-0000-00007E670000}"/>
    <cellStyle name="Normal 2 6 16 2" xfId="28169" xr:uid="{00000000-0005-0000-0000-00007F670000}"/>
    <cellStyle name="Normal 2 6 16 2 2" xfId="28170" xr:uid="{00000000-0005-0000-0000-000080670000}"/>
    <cellStyle name="Normal 2 6 16 3" xfId="28171" xr:uid="{00000000-0005-0000-0000-000081670000}"/>
    <cellStyle name="Normal 2 6 17" xfId="28172" xr:uid="{00000000-0005-0000-0000-000082670000}"/>
    <cellStyle name="Normal 2 6 17 2" xfId="28173" xr:uid="{00000000-0005-0000-0000-000083670000}"/>
    <cellStyle name="Normal 2 6 18" xfId="28174" xr:uid="{00000000-0005-0000-0000-000084670000}"/>
    <cellStyle name="Normal 2 6 18 2" xfId="28175" xr:uid="{00000000-0005-0000-0000-000085670000}"/>
    <cellStyle name="Normal 2 6 19" xfId="28176" xr:uid="{00000000-0005-0000-0000-000086670000}"/>
    <cellStyle name="Normal 2 6 19 2" xfId="28177" xr:uid="{00000000-0005-0000-0000-000087670000}"/>
    <cellStyle name="Normal 2 6 2" xfId="1176" xr:uid="{00000000-0005-0000-0000-000088670000}"/>
    <cellStyle name="Normal 2 6 2 10" xfId="28178" xr:uid="{00000000-0005-0000-0000-000089670000}"/>
    <cellStyle name="Normal 2 6 2 11" xfId="55744" xr:uid="{00000000-0005-0000-0000-00008A670000}"/>
    <cellStyle name="Normal 2 6 2 2" xfId="1177" xr:uid="{00000000-0005-0000-0000-00008B670000}"/>
    <cellStyle name="Normal 2 6 2 2 10" xfId="28179" xr:uid="{00000000-0005-0000-0000-00008C670000}"/>
    <cellStyle name="Normal 2 6 2 2 10 2" xfId="28180" xr:uid="{00000000-0005-0000-0000-00008D670000}"/>
    <cellStyle name="Normal 2 6 2 2 10 2 2" xfId="28181" xr:uid="{00000000-0005-0000-0000-00008E670000}"/>
    <cellStyle name="Normal 2 6 2 2 10 3" xfId="28182" xr:uid="{00000000-0005-0000-0000-00008F670000}"/>
    <cellStyle name="Normal 2 6 2 2 11" xfId="28183" xr:uid="{00000000-0005-0000-0000-000090670000}"/>
    <cellStyle name="Normal 2 6 2 2 11 2" xfId="28184" xr:uid="{00000000-0005-0000-0000-000091670000}"/>
    <cellStyle name="Normal 2 6 2 2 12" xfId="28185" xr:uid="{00000000-0005-0000-0000-000092670000}"/>
    <cellStyle name="Normal 2 6 2 2 12 2" xfId="28186" xr:uid="{00000000-0005-0000-0000-000093670000}"/>
    <cellStyle name="Normal 2 6 2 2 13" xfId="28187" xr:uid="{00000000-0005-0000-0000-000094670000}"/>
    <cellStyle name="Normal 2 6 2 2 14" xfId="28188" xr:uid="{00000000-0005-0000-0000-000095670000}"/>
    <cellStyle name="Normal 2 6 2 2 2" xfId="1178" xr:uid="{00000000-0005-0000-0000-000096670000}"/>
    <cellStyle name="Normal 2 6 2 2 2 2" xfId="28189" xr:uid="{00000000-0005-0000-0000-000097670000}"/>
    <cellStyle name="Normal 2 6 2 2 2 2 2" xfId="28190" xr:uid="{00000000-0005-0000-0000-000098670000}"/>
    <cellStyle name="Normal 2 6 2 2 2 2 2 2" xfId="28191" xr:uid="{00000000-0005-0000-0000-000099670000}"/>
    <cellStyle name="Normal 2 6 2 2 2 2 2 2 2" xfId="28192" xr:uid="{00000000-0005-0000-0000-00009A670000}"/>
    <cellStyle name="Normal 2 6 2 2 2 2 2 3" xfId="28193" xr:uid="{00000000-0005-0000-0000-00009B670000}"/>
    <cellStyle name="Normal 2 6 2 2 2 2 3" xfId="28194" xr:uid="{00000000-0005-0000-0000-00009C670000}"/>
    <cellStyle name="Normal 2 6 2 2 2 2 3 2" xfId="28195" xr:uid="{00000000-0005-0000-0000-00009D670000}"/>
    <cellStyle name="Normal 2 6 2 2 2 2 3 2 2" xfId="28196" xr:uid="{00000000-0005-0000-0000-00009E670000}"/>
    <cellStyle name="Normal 2 6 2 2 2 2 3 3" xfId="28197" xr:uid="{00000000-0005-0000-0000-00009F670000}"/>
    <cellStyle name="Normal 2 6 2 2 2 2 4" xfId="28198" xr:uid="{00000000-0005-0000-0000-0000A0670000}"/>
    <cellStyle name="Normal 2 6 2 2 2 2 4 2" xfId="28199" xr:uid="{00000000-0005-0000-0000-0000A1670000}"/>
    <cellStyle name="Normal 2 6 2 2 2 2 4 2 2" xfId="28200" xr:uid="{00000000-0005-0000-0000-0000A2670000}"/>
    <cellStyle name="Normal 2 6 2 2 2 2 4 3" xfId="28201" xr:uid="{00000000-0005-0000-0000-0000A3670000}"/>
    <cellStyle name="Normal 2 6 2 2 2 2 5" xfId="28202" xr:uid="{00000000-0005-0000-0000-0000A4670000}"/>
    <cellStyle name="Normal 2 6 2 2 2 2 5 2" xfId="28203" xr:uid="{00000000-0005-0000-0000-0000A5670000}"/>
    <cellStyle name="Normal 2 6 2 2 2 2 6" xfId="28204" xr:uid="{00000000-0005-0000-0000-0000A6670000}"/>
    <cellStyle name="Normal 2 6 2 2 2 2 6 2" xfId="28205" xr:uid="{00000000-0005-0000-0000-0000A7670000}"/>
    <cellStyle name="Normal 2 6 2 2 2 2 7" xfId="28206" xr:uid="{00000000-0005-0000-0000-0000A8670000}"/>
    <cellStyle name="Normal 2 6 2 2 2 3" xfId="28207" xr:uid="{00000000-0005-0000-0000-0000A9670000}"/>
    <cellStyle name="Normal 2 6 2 2 2 3 2" xfId="28208" xr:uid="{00000000-0005-0000-0000-0000AA670000}"/>
    <cellStyle name="Normal 2 6 2 2 2 3 2 2" xfId="28209" xr:uid="{00000000-0005-0000-0000-0000AB670000}"/>
    <cellStyle name="Normal 2 6 2 2 2 3 2 2 2" xfId="28210" xr:uid="{00000000-0005-0000-0000-0000AC670000}"/>
    <cellStyle name="Normal 2 6 2 2 2 3 2 3" xfId="28211" xr:uid="{00000000-0005-0000-0000-0000AD670000}"/>
    <cellStyle name="Normal 2 6 2 2 2 3 3" xfId="28212" xr:uid="{00000000-0005-0000-0000-0000AE670000}"/>
    <cellStyle name="Normal 2 6 2 2 2 3 3 2" xfId="28213" xr:uid="{00000000-0005-0000-0000-0000AF670000}"/>
    <cellStyle name="Normal 2 6 2 2 2 3 3 2 2" xfId="28214" xr:uid="{00000000-0005-0000-0000-0000B0670000}"/>
    <cellStyle name="Normal 2 6 2 2 2 3 3 3" xfId="28215" xr:uid="{00000000-0005-0000-0000-0000B1670000}"/>
    <cellStyle name="Normal 2 6 2 2 2 3 4" xfId="28216" xr:uid="{00000000-0005-0000-0000-0000B2670000}"/>
    <cellStyle name="Normal 2 6 2 2 2 3 4 2" xfId="28217" xr:uid="{00000000-0005-0000-0000-0000B3670000}"/>
    <cellStyle name="Normal 2 6 2 2 2 3 4 2 2" xfId="28218" xr:uid="{00000000-0005-0000-0000-0000B4670000}"/>
    <cellStyle name="Normal 2 6 2 2 2 3 4 3" xfId="28219" xr:uid="{00000000-0005-0000-0000-0000B5670000}"/>
    <cellStyle name="Normal 2 6 2 2 2 3 5" xfId="28220" xr:uid="{00000000-0005-0000-0000-0000B6670000}"/>
    <cellStyle name="Normal 2 6 2 2 2 3 5 2" xfId="28221" xr:uid="{00000000-0005-0000-0000-0000B7670000}"/>
    <cellStyle name="Normal 2 6 2 2 2 3 6" xfId="28222" xr:uid="{00000000-0005-0000-0000-0000B8670000}"/>
    <cellStyle name="Normal 2 6 2 2 2 4" xfId="28223" xr:uid="{00000000-0005-0000-0000-0000B9670000}"/>
    <cellStyle name="Normal 2 6 2 2 2 4 2" xfId="28224" xr:uid="{00000000-0005-0000-0000-0000BA670000}"/>
    <cellStyle name="Normal 2 6 2 2 2 4 2 2" xfId="28225" xr:uid="{00000000-0005-0000-0000-0000BB670000}"/>
    <cellStyle name="Normal 2 6 2 2 2 4 3" xfId="28226" xr:uid="{00000000-0005-0000-0000-0000BC670000}"/>
    <cellStyle name="Normal 2 6 2 2 2 5" xfId="28227" xr:uid="{00000000-0005-0000-0000-0000BD670000}"/>
    <cellStyle name="Normal 2 6 2 2 2 5 2" xfId="28228" xr:uid="{00000000-0005-0000-0000-0000BE670000}"/>
    <cellStyle name="Normal 2 6 2 2 2 5 2 2" xfId="28229" xr:uid="{00000000-0005-0000-0000-0000BF670000}"/>
    <cellStyle name="Normal 2 6 2 2 2 5 3" xfId="28230" xr:uid="{00000000-0005-0000-0000-0000C0670000}"/>
    <cellStyle name="Normal 2 6 2 2 2 6" xfId="28231" xr:uid="{00000000-0005-0000-0000-0000C1670000}"/>
    <cellStyle name="Normal 2 6 2 2 2 6 2" xfId="28232" xr:uid="{00000000-0005-0000-0000-0000C2670000}"/>
    <cellStyle name="Normal 2 6 2 2 2 6 2 2" xfId="28233" xr:uid="{00000000-0005-0000-0000-0000C3670000}"/>
    <cellStyle name="Normal 2 6 2 2 2 6 3" xfId="28234" xr:uid="{00000000-0005-0000-0000-0000C4670000}"/>
    <cellStyle name="Normal 2 6 2 2 2 7" xfId="28235" xr:uid="{00000000-0005-0000-0000-0000C5670000}"/>
    <cellStyle name="Normal 2 6 2 2 2 7 2" xfId="28236" xr:uid="{00000000-0005-0000-0000-0000C6670000}"/>
    <cellStyle name="Normal 2 6 2 2 2 8" xfId="28237" xr:uid="{00000000-0005-0000-0000-0000C7670000}"/>
    <cellStyle name="Normal 2 6 2 2 2 8 2" xfId="28238" xr:uid="{00000000-0005-0000-0000-0000C8670000}"/>
    <cellStyle name="Normal 2 6 2 2 2 9" xfId="28239" xr:uid="{00000000-0005-0000-0000-0000C9670000}"/>
    <cellStyle name="Normal 2 6 2 2 3" xfId="28240" xr:uid="{00000000-0005-0000-0000-0000CA670000}"/>
    <cellStyle name="Normal 2 6 2 2 3 2" xfId="28241" xr:uid="{00000000-0005-0000-0000-0000CB670000}"/>
    <cellStyle name="Normal 2 6 2 2 3 2 2" xfId="28242" xr:uid="{00000000-0005-0000-0000-0000CC670000}"/>
    <cellStyle name="Normal 2 6 2 2 3 2 2 2" xfId="28243" xr:uid="{00000000-0005-0000-0000-0000CD670000}"/>
    <cellStyle name="Normal 2 6 2 2 3 2 3" xfId="28244" xr:uid="{00000000-0005-0000-0000-0000CE670000}"/>
    <cellStyle name="Normal 2 6 2 2 3 3" xfId="28245" xr:uid="{00000000-0005-0000-0000-0000CF670000}"/>
    <cellStyle name="Normal 2 6 2 2 3 3 2" xfId="28246" xr:uid="{00000000-0005-0000-0000-0000D0670000}"/>
    <cellStyle name="Normal 2 6 2 2 3 3 2 2" xfId="28247" xr:uid="{00000000-0005-0000-0000-0000D1670000}"/>
    <cellStyle name="Normal 2 6 2 2 3 3 3" xfId="28248" xr:uid="{00000000-0005-0000-0000-0000D2670000}"/>
    <cellStyle name="Normal 2 6 2 2 3 4" xfId="28249" xr:uid="{00000000-0005-0000-0000-0000D3670000}"/>
    <cellStyle name="Normal 2 6 2 2 3 4 2" xfId="28250" xr:uid="{00000000-0005-0000-0000-0000D4670000}"/>
    <cellStyle name="Normal 2 6 2 2 3 4 2 2" xfId="28251" xr:uid="{00000000-0005-0000-0000-0000D5670000}"/>
    <cellStyle name="Normal 2 6 2 2 3 4 3" xfId="28252" xr:uid="{00000000-0005-0000-0000-0000D6670000}"/>
    <cellStyle name="Normal 2 6 2 2 3 5" xfId="28253" xr:uid="{00000000-0005-0000-0000-0000D7670000}"/>
    <cellStyle name="Normal 2 6 2 2 3 5 2" xfId="28254" xr:uid="{00000000-0005-0000-0000-0000D8670000}"/>
    <cellStyle name="Normal 2 6 2 2 3 6" xfId="28255" xr:uid="{00000000-0005-0000-0000-0000D9670000}"/>
    <cellStyle name="Normal 2 6 2 2 3 6 2" xfId="28256" xr:uid="{00000000-0005-0000-0000-0000DA670000}"/>
    <cellStyle name="Normal 2 6 2 2 3 7" xfId="28257" xr:uid="{00000000-0005-0000-0000-0000DB670000}"/>
    <cellStyle name="Normal 2 6 2 2 4" xfId="28258" xr:uid="{00000000-0005-0000-0000-0000DC670000}"/>
    <cellStyle name="Normal 2 6 2 2 4 2" xfId="28259" xr:uid="{00000000-0005-0000-0000-0000DD670000}"/>
    <cellStyle name="Normal 2 6 2 2 4 2 2" xfId="28260" xr:uid="{00000000-0005-0000-0000-0000DE670000}"/>
    <cellStyle name="Normal 2 6 2 2 4 2 2 2" xfId="28261" xr:uid="{00000000-0005-0000-0000-0000DF670000}"/>
    <cellStyle name="Normal 2 6 2 2 4 2 3" xfId="28262" xr:uid="{00000000-0005-0000-0000-0000E0670000}"/>
    <cellStyle name="Normal 2 6 2 2 4 3" xfId="28263" xr:uid="{00000000-0005-0000-0000-0000E1670000}"/>
    <cellStyle name="Normal 2 6 2 2 4 3 2" xfId="28264" xr:uid="{00000000-0005-0000-0000-0000E2670000}"/>
    <cellStyle name="Normal 2 6 2 2 4 3 2 2" xfId="28265" xr:uid="{00000000-0005-0000-0000-0000E3670000}"/>
    <cellStyle name="Normal 2 6 2 2 4 3 3" xfId="28266" xr:uid="{00000000-0005-0000-0000-0000E4670000}"/>
    <cellStyle name="Normal 2 6 2 2 4 4" xfId="28267" xr:uid="{00000000-0005-0000-0000-0000E5670000}"/>
    <cellStyle name="Normal 2 6 2 2 4 4 2" xfId="28268" xr:uid="{00000000-0005-0000-0000-0000E6670000}"/>
    <cellStyle name="Normal 2 6 2 2 4 4 2 2" xfId="28269" xr:uid="{00000000-0005-0000-0000-0000E7670000}"/>
    <cellStyle name="Normal 2 6 2 2 4 4 3" xfId="28270" xr:uid="{00000000-0005-0000-0000-0000E8670000}"/>
    <cellStyle name="Normal 2 6 2 2 4 5" xfId="28271" xr:uid="{00000000-0005-0000-0000-0000E9670000}"/>
    <cellStyle name="Normal 2 6 2 2 4 5 2" xfId="28272" xr:uid="{00000000-0005-0000-0000-0000EA670000}"/>
    <cellStyle name="Normal 2 6 2 2 4 6" xfId="28273" xr:uid="{00000000-0005-0000-0000-0000EB670000}"/>
    <cellStyle name="Normal 2 6 2 2 5" xfId="28274" xr:uid="{00000000-0005-0000-0000-0000EC670000}"/>
    <cellStyle name="Normal 2 6 2 2 5 2" xfId="28275" xr:uid="{00000000-0005-0000-0000-0000ED670000}"/>
    <cellStyle name="Normal 2 6 2 2 5 2 2" xfId="28276" xr:uid="{00000000-0005-0000-0000-0000EE670000}"/>
    <cellStyle name="Normal 2 6 2 2 5 2 2 2" xfId="28277" xr:uid="{00000000-0005-0000-0000-0000EF670000}"/>
    <cellStyle name="Normal 2 6 2 2 5 2 3" xfId="28278" xr:uid="{00000000-0005-0000-0000-0000F0670000}"/>
    <cellStyle name="Normal 2 6 2 2 5 3" xfId="28279" xr:uid="{00000000-0005-0000-0000-0000F1670000}"/>
    <cellStyle name="Normal 2 6 2 2 5 3 2" xfId="28280" xr:uid="{00000000-0005-0000-0000-0000F2670000}"/>
    <cellStyle name="Normal 2 6 2 2 5 3 2 2" xfId="28281" xr:uid="{00000000-0005-0000-0000-0000F3670000}"/>
    <cellStyle name="Normal 2 6 2 2 5 3 3" xfId="28282" xr:uid="{00000000-0005-0000-0000-0000F4670000}"/>
    <cellStyle name="Normal 2 6 2 2 5 4" xfId="28283" xr:uid="{00000000-0005-0000-0000-0000F5670000}"/>
    <cellStyle name="Normal 2 6 2 2 5 4 2" xfId="28284" xr:uid="{00000000-0005-0000-0000-0000F6670000}"/>
    <cellStyle name="Normal 2 6 2 2 5 4 2 2" xfId="28285" xr:uid="{00000000-0005-0000-0000-0000F7670000}"/>
    <cellStyle name="Normal 2 6 2 2 5 4 3" xfId="28286" xr:uid="{00000000-0005-0000-0000-0000F8670000}"/>
    <cellStyle name="Normal 2 6 2 2 5 5" xfId="28287" xr:uid="{00000000-0005-0000-0000-0000F9670000}"/>
    <cellStyle name="Normal 2 6 2 2 5 5 2" xfId="28288" xr:uid="{00000000-0005-0000-0000-0000FA670000}"/>
    <cellStyle name="Normal 2 6 2 2 5 6" xfId="28289" xr:uid="{00000000-0005-0000-0000-0000FB670000}"/>
    <cellStyle name="Normal 2 6 2 2 6" xfId="28290" xr:uid="{00000000-0005-0000-0000-0000FC670000}"/>
    <cellStyle name="Normal 2 6 2 2 6 2" xfId="28291" xr:uid="{00000000-0005-0000-0000-0000FD670000}"/>
    <cellStyle name="Normal 2 6 2 2 6 2 2" xfId="28292" xr:uid="{00000000-0005-0000-0000-0000FE670000}"/>
    <cellStyle name="Normal 2 6 2 2 6 2 2 2" xfId="28293" xr:uid="{00000000-0005-0000-0000-0000FF670000}"/>
    <cellStyle name="Normal 2 6 2 2 6 2 3" xfId="28294" xr:uid="{00000000-0005-0000-0000-000000680000}"/>
    <cellStyle name="Normal 2 6 2 2 6 3" xfId="28295" xr:uid="{00000000-0005-0000-0000-000001680000}"/>
    <cellStyle name="Normal 2 6 2 2 6 3 2" xfId="28296" xr:uid="{00000000-0005-0000-0000-000002680000}"/>
    <cellStyle name="Normal 2 6 2 2 6 3 2 2" xfId="28297" xr:uid="{00000000-0005-0000-0000-000003680000}"/>
    <cellStyle name="Normal 2 6 2 2 6 3 3" xfId="28298" xr:uid="{00000000-0005-0000-0000-000004680000}"/>
    <cellStyle name="Normal 2 6 2 2 6 4" xfId="28299" xr:uid="{00000000-0005-0000-0000-000005680000}"/>
    <cellStyle name="Normal 2 6 2 2 6 4 2" xfId="28300" xr:uid="{00000000-0005-0000-0000-000006680000}"/>
    <cellStyle name="Normal 2 6 2 2 6 4 2 2" xfId="28301" xr:uid="{00000000-0005-0000-0000-000007680000}"/>
    <cellStyle name="Normal 2 6 2 2 6 4 3" xfId="28302" xr:uid="{00000000-0005-0000-0000-000008680000}"/>
    <cellStyle name="Normal 2 6 2 2 6 5" xfId="28303" xr:uid="{00000000-0005-0000-0000-000009680000}"/>
    <cellStyle name="Normal 2 6 2 2 6 5 2" xfId="28304" xr:uid="{00000000-0005-0000-0000-00000A680000}"/>
    <cellStyle name="Normal 2 6 2 2 6 6" xfId="28305" xr:uid="{00000000-0005-0000-0000-00000B680000}"/>
    <cellStyle name="Normal 2 6 2 2 7" xfId="28306" xr:uid="{00000000-0005-0000-0000-00000C680000}"/>
    <cellStyle name="Normal 2 6 2 2 7 2" xfId="28307" xr:uid="{00000000-0005-0000-0000-00000D680000}"/>
    <cellStyle name="Normal 2 6 2 2 7 2 2" xfId="28308" xr:uid="{00000000-0005-0000-0000-00000E680000}"/>
    <cellStyle name="Normal 2 6 2 2 7 3" xfId="28309" xr:uid="{00000000-0005-0000-0000-00000F680000}"/>
    <cellStyle name="Normal 2 6 2 2 8" xfId="28310" xr:uid="{00000000-0005-0000-0000-000010680000}"/>
    <cellStyle name="Normal 2 6 2 2 8 2" xfId="28311" xr:uid="{00000000-0005-0000-0000-000011680000}"/>
    <cellStyle name="Normal 2 6 2 2 8 2 2" xfId="28312" xr:uid="{00000000-0005-0000-0000-000012680000}"/>
    <cellStyle name="Normal 2 6 2 2 8 3" xfId="28313" xr:uid="{00000000-0005-0000-0000-000013680000}"/>
    <cellStyle name="Normal 2 6 2 2 9" xfId="28314" xr:uid="{00000000-0005-0000-0000-000014680000}"/>
    <cellStyle name="Normal 2 6 2 2 9 2" xfId="28315" xr:uid="{00000000-0005-0000-0000-000015680000}"/>
    <cellStyle name="Normal 2 6 2 2 9 2 2" xfId="28316" xr:uid="{00000000-0005-0000-0000-000016680000}"/>
    <cellStyle name="Normal 2 6 2 2 9 3" xfId="28317" xr:uid="{00000000-0005-0000-0000-000017680000}"/>
    <cellStyle name="Normal 2 6 2 3" xfId="1179" xr:uid="{00000000-0005-0000-0000-000018680000}"/>
    <cellStyle name="Normal 2 6 2 3 10" xfId="28318" xr:uid="{00000000-0005-0000-0000-000019680000}"/>
    <cellStyle name="Normal 2 6 2 3 2" xfId="1180" xr:uid="{00000000-0005-0000-0000-00001A680000}"/>
    <cellStyle name="Normal 2 6 2 3 2 2" xfId="28319" xr:uid="{00000000-0005-0000-0000-00001B680000}"/>
    <cellStyle name="Normal 2 6 2 3 2 2 2" xfId="28320" xr:uid="{00000000-0005-0000-0000-00001C680000}"/>
    <cellStyle name="Normal 2 6 2 3 2 2 2 2" xfId="28321" xr:uid="{00000000-0005-0000-0000-00001D680000}"/>
    <cellStyle name="Normal 2 6 2 3 2 2 3" xfId="28322" xr:uid="{00000000-0005-0000-0000-00001E680000}"/>
    <cellStyle name="Normal 2 6 2 3 2 3" xfId="28323" xr:uid="{00000000-0005-0000-0000-00001F680000}"/>
    <cellStyle name="Normal 2 6 2 3 2 3 2" xfId="28324" xr:uid="{00000000-0005-0000-0000-000020680000}"/>
    <cellStyle name="Normal 2 6 2 3 2 3 2 2" xfId="28325" xr:uid="{00000000-0005-0000-0000-000021680000}"/>
    <cellStyle name="Normal 2 6 2 3 2 3 3" xfId="28326" xr:uid="{00000000-0005-0000-0000-000022680000}"/>
    <cellStyle name="Normal 2 6 2 3 2 4" xfId="28327" xr:uid="{00000000-0005-0000-0000-000023680000}"/>
    <cellStyle name="Normal 2 6 2 3 2 4 2" xfId="28328" xr:uid="{00000000-0005-0000-0000-000024680000}"/>
    <cellStyle name="Normal 2 6 2 3 2 4 2 2" xfId="28329" xr:uid="{00000000-0005-0000-0000-000025680000}"/>
    <cellStyle name="Normal 2 6 2 3 2 4 3" xfId="28330" xr:uid="{00000000-0005-0000-0000-000026680000}"/>
    <cellStyle name="Normal 2 6 2 3 2 5" xfId="28331" xr:uid="{00000000-0005-0000-0000-000027680000}"/>
    <cellStyle name="Normal 2 6 2 3 2 5 2" xfId="28332" xr:uid="{00000000-0005-0000-0000-000028680000}"/>
    <cellStyle name="Normal 2 6 2 3 2 6" xfId="28333" xr:uid="{00000000-0005-0000-0000-000029680000}"/>
    <cellStyle name="Normal 2 6 2 3 2 6 2" xfId="28334" xr:uid="{00000000-0005-0000-0000-00002A680000}"/>
    <cellStyle name="Normal 2 6 2 3 2 7" xfId="28335" xr:uid="{00000000-0005-0000-0000-00002B680000}"/>
    <cellStyle name="Normal 2 6 2 3 3" xfId="28336" xr:uid="{00000000-0005-0000-0000-00002C680000}"/>
    <cellStyle name="Normal 2 6 2 3 3 2" xfId="28337" xr:uid="{00000000-0005-0000-0000-00002D680000}"/>
    <cellStyle name="Normal 2 6 2 3 3 2 2" xfId="28338" xr:uid="{00000000-0005-0000-0000-00002E680000}"/>
    <cellStyle name="Normal 2 6 2 3 3 2 2 2" xfId="28339" xr:uid="{00000000-0005-0000-0000-00002F680000}"/>
    <cellStyle name="Normal 2 6 2 3 3 2 3" xfId="28340" xr:uid="{00000000-0005-0000-0000-000030680000}"/>
    <cellStyle name="Normal 2 6 2 3 3 3" xfId="28341" xr:uid="{00000000-0005-0000-0000-000031680000}"/>
    <cellStyle name="Normal 2 6 2 3 3 3 2" xfId="28342" xr:uid="{00000000-0005-0000-0000-000032680000}"/>
    <cellStyle name="Normal 2 6 2 3 3 3 2 2" xfId="28343" xr:uid="{00000000-0005-0000-0000-000033680000}"/>
    <cellStyle name="Normal 2 6 2 3 3 3 3" xfId="28344" xr:uid="{00000000-0005-0000-0000-000034680000}"/>
    <cellStyle name="Normal 2 6 2 3 3 4" xfId="28345" xr:uid="{00000000-0005-0000-0000-000035680000}"/>
    <cellStyle name="Normal 2 6 2 3 3 4 2" xfId="28346" xr:uid="{00000000-0005-0000-0000-000036680000}"/>
    <cellStyle name="Normal 2 6 2 3 3 4 2 2" xfId="28347" xr:uid="{00000000-0005-0000-0000-000037680000}"/>
    <cellStyle name="Normal 2 6 2 3 3 4 3" xfId="28348" xr:uid="{00000000-0005-0000-0000-000038680000}"/>
    <cellStyle name="Normal 2 6 2 3 3 5" xfId="28349" xr:uid="{00000000-0005-0000-0000-000039680000}"/>
    <cellStyle name="Normal 2 6 2 3 3 5 2" xfId="28350" xr:uid="{00000000-0005-0000-0000-00003A680000}"/>
    <cellStyle name="Normal 2 6 2 3 3 6" xfId="28351" xr:uid="{00000000-0005-0000-0000-00003B680000}"/>
    <cellStyle name="Normal 2 6 2 3 4" xfId="28352" xr:uid="{00000000-0005-0000-0000-00003C680000}"/>
    <cellStyle name="Normal 2 6 2 3 4 2" xfId="28353" xr:uid="{00000000-0005-0000-0000-00003D680000}"/>
    <cellStyle name="Normal 2 6 2 3 4 2 2" xfId="28354" xr:uid="{00000000-0005-0000-0000-00003E680000}"/>
    <cellStyle name="Normal 2 6 2 3 4 3" xfId="28355" xr:uid="{00000000-0005-0000-0000-00003F680000}"/>
    <cellStyle name="Normal 2 6 2 3 5" xfId="28356" xr:uid="{00000000-0005-0000-0000-000040680000}"/>
    <cellStyle name="Normal 2 6 2 3 5 2" xfId="28357" xr:uid="{00000000-0005-0000-0000-000041680000}"/>
    <cellStyle name="Normal 2 6 2 3 5 2 2" xfId="28358" xr:uid="{00000000-0005-0000-0000-000042680000}"/>
    <cellStyle name="Normal 2 6 2 3 5 3" xfId="28359" xr:uid="{00000000-0005-0000-0000-000043680000}"/>
    <cellStyle name="Normal 2 6 2 3 6" xfId="28360" xr:uid="{00000000-0005-0000-0000-000044680000}"/>
    <cellStyle name="Normal 2 6 2 3 6 2" xfId="28361" xr:uid="{00000000-0005-0000-0000-000045680000}"/>
    <cellStyle name="Normal 2 6 2 3 6 2 2" xfId="28362" xr:uid="{00000000-0005-0000-0000-000046680000}"/>
    <cellStyle name="Normal 2 6 2 3 6 3" xfId="28363" xr:uid="{00000000-0005-0000-0000-000047680000}"/>
    <cellStyle name="Normal 2 6 2 3 7" xfId="28364" xr:uid="{00000000-0005-0000-0000-000048680000}"/>
    <cellStyle name="Normal 2 6 2 3 7 2" xfId="28365" xr:uid="{00000000-0005-0000-0000-000049680000}"/>
    <cellStyle name="Normal 2 6 2 3 8" xfId="28366" xr:uid="{00000000-0005-0000-0000-00004A680000}"/>
    <cellStyle name="Normal 2 6 2 3 8 2" xfId="28367" xr:uid="{00000000-0005-0000-0000-00004B680000}"/>
    <cellStyle name="Normal 2 6 2 3 9" xfId="28368" xr:uid="{00000000-0005-0000-0000-00004C680000}"/>
    <cellStyle name="Normal 2 6 2 4" xfId="1181" xr:uid="{00000000-0005-0000-0000-00004D680000}"/>
    <cellStyle name="Normal 2 6 2 4 2" xfId="28369" xr:uid="{00000000-0005-0000-0000-00004E680000}"/>
    <cellStyle name="Normal 2 6 2 5" xfId="28370" xr:uid="{00000000-0005-0000-0000-00004F680000}"/>
    <cellStyle name="Normal 2 6 2 5 2" xfId="28371" xr:uid="{00000000-0005-0000-0000-000050680000}"/>
    <cellStyle name="Normal 2 6 2 6" xfId="28372" xr:uid="{00000000-0005-0000-0000-000051680000}"/>
    <cellStyle name="Normal 2 6 2 7" xfId="28373" xr:uid="{00000000-0005-0000-0000-000052680000}"/>
    <cellStyle name="Normal 2 6 2 7 2" xfId="28374" xr:uid="{00000000-0005-0000-0000-000053680000}"/>
    <cellStyle name="Normal 2 6 2 8" xfId="28375" xr:uid="{00000000-0005-0000-0000-000054680000}"/>
    <cellStyle name="Normal 2 6 2 9" xfId="28376" xr:uid="{00000000-0005-0000-0000-000055680000}"/>
    <cellStyle name="Normal 2 6 20" xfId="28377" xr:uid="{00000000-0005-0000-0000-000056680000}"/>
    <cellStyle name="Normal 2 6 20 2" xfId="28378" xr:uid="{00000000-0005-0000-0000-000057680000}"/>
    <cellStyle name="Normal 2 6 21" xfId="28379" xr:uid="{00000000-0005-0000-0000-000058680000}"/>
    <cellStyle name="Normal 2 6 21 2" xfId="28380" xr:uid="{00000000-0005-0000-0000-000059680000}"/>
    <cellStyle name="Normal 2 6 22" xfId="28381" xr:uid="{00000000-0005-0000-0000-00005A680000}"/>
    <cellStyle name="Normal 2 6 22 2" xfId="28382" xr:uid="{00000000-0005-0000-0000-00005B680000}"/>
    <cellStyle name="Normal 2 6 23" xfId="28383" xr:uid="{00000000-0005-0000-0000-00005C680000}"/>
    <cellStyle name="Normal 2 6 24" xfId="28384" xr:uid="{00000000-0005-0000-0000-00005D680000}"/>
    <cellStyle name="Normal 2 6 25" xfId="28385" xr:uid="{00000000-0005-0000-0000-00005E680000}"/>
    <cellStyle name="Normal 2 6 26" xfId="55743" xr:uid="{00000000-0005-0000-0000-00005F680000}"/>
    <cellStyle name="Normal 2 6 3" xfId="1182" xr:uid="{00000000-0005-0000-0000-000060680000}"/>
    <cellStyle name="Normal 2 6 3 2" xfId="1183" xr:uid="{00000000-0005-0000-0000-000061680000}"/>
    <cellStyle name="Normal 2 6 3 2 10" xfId="28386" xr:uid="{00000000-0005-0000-0000-000062680000}"/>
    <cellStyle name="Normal 2 6 3 2 2" xfId="1184" xr:uid="{00000000-0005-0000-0000-000063680000}"/>
    <cellStyle name="Normal 2 6 3 2 2 2" xfId="28387" xr:uid="{00000000-0005-0000-0000-000064680000}"/>
    <cellStyle name="Normal 2 6 3 2 2 2 2" xfId="28388" xr:uid="{00000000-0005-0000-0000-000065680000}"/>
    <cellStyle name="Normal 2 6 3 2 2 2 2 2" xfId="28389" xr:uid="{00000000-0005-0000-0000-000066680000}"/>
    <cellStyle name="Normal 2 6 3 2 2 2 3" xfId="28390" xr:uid="{00000000-0005-0000-0000-000067680000}"/>
    <cellStyle name="Normal 2 6 3 2 2 3" xfId="28391" xr:uid="{00000000-0005-0000-0000-000068680000}"/>
    <cellStyle name="Normal 2 6 3 2 2 3 2" xfId="28392" xr:uid="{00000000-0005-0000-0000-000069680000}"/>
    <cellStyle name="Normal 2 6 3 2 2 3 2 2" xfId="28393" xr:uid="{00000000-0005-0000-0000-00006A680000}"/>
    <cellStyle name="Normal 2 6 3 2 2 3 3" xfId="28394" xr:uid="{00000000-0005-0000-0000-00006B680000}"/>
    <cellStyle name="Normal 2 6 3 2 2 4" xfId="28395" xr:uid="{00000000-0005-0000-0000-00006C680000}"/>
    <cellStyle name="Normal 2 6 3 2 2 4 2" xfId="28396" xr:uid="{00000000-0005-0000-0000-00006D680000}"/>
    <cellStyle name="Normal 2 6 3 2 2 4 2 2" xfId="28397" xr:uid="{00000000-0005-0000-0000-00006E680000}"/>
    <cellStyle name="Normal 2 6 3 2 2 4 3" xfId="28398" xr:uid="{00000000-0005-0000-0000-00006F680000}"/>
    <cellStyle name="Normal 2 6 3 2 2 5" xfId="28399" xr:uid="{00000000-0005-0000-0000-000070680000}"/>
    <cellStyle name="Normal 2 6 3 2 2 5 2" xfId="28400" xr:uid="{00000000-0005-0000-0000-000071680000}"/>
    <cellStyle name="Normal 2 6 3 2 2 6" xfId="28401" xr:uid="{00000000-0005-0000-0000-000072680000}"/>
    <cellStyle name="Normal 2 6 3 2 2 6 2" xfId="28402" xr:uid="{00000000-0005-0000-0000-000073680000}"/>
    <cellStyle name="Normal 2 6 3 2 2 7" xfId="28403" xr:uid="{00000000-0005-0000-0000-000074680000}"/>
    <cellStyle name="Normal 2 6 3 2 3" xfId="28404" xr:uid="{00000000-0005-0000-0000-000075680000}"/>
    <cellStyle name="Normal 2 6 3 2 3 2" xfId="28405" xr:uid="{00000000-0005-0000-0000-000076680000}"/>
    <cellStyle name="Normal 2 6 3 2 3 2 2" xfId="28406" xr:uid="{00000000-0005-0000-0000-000077680000}"/>
    <cellStyle name="Normal 2 6 3 2 3 2 2 2" xfId="28407" xr:uid="{00000000-0005-0000-0000-000078680000}"/>
    <cellStyle name="Normal 2 6 3 2 3 2 3" xfId="28408" xr:uid="{00000000-0005-0000-0000-000079680000}"/>
    <cellStyle name="Normal 2 6 3 2 3 3" xfId="28409" xr:uid="{00000000-0005-0000-0000-00007A680000}"/>
    <cellStyle name="Normal 2 6 3 2 3 3 2" xfId="28410" xr:uid="{00000000-0005-0000-0000-00007B680000}"/>
    <cellStyle name="Normal 2 6 3 2 3 3 2 2" xfId="28411" xr:uid="{00000000-0005-0000-0000-00007C680000}"/>
    <cellStyle name="Normal 2 6 3 2 3 3 3" xfId="28412" xr:uid="{00000000-0005-0000-0000-00007D680000}"/>
    <cellStyle name="Normal 2 6 3 2 3 4" xfId="28413" xr:uid="{00000000-0005-0000-0000-00007E680000}"/>
    <cellStyle name="Normal 2 6 3 2 3 4 2" xfId="28414" xr:uid="{00000000-0005-0000-0000-00007F680000}"/>
    <cellStyle name="Normal 2 6 3 2 3 4 2 2" xfId="28415" xr:uid="{00000000-0005-0000-0000-000080680000}"/>
    <cellStyle name="Normal 2 6 3 2 3 4 3" xfId="28416" xr:uid="{00000000-0005-0000-0000-000081680000}"/>
    <cellStyle name="Normal 2 6 3 2 3 5" xfId="28417" xr:uid="{00000000-0005-0000-0000-000082680000}"/>
    <cellStyle name="Normal 2 6 3 2 3 5 2" xfId="28418" xr:uid="{00000000-0005-0000-0000-000083680000}"/>
    <cellStyle name="Normal 2 6 3 2 3 6" xfId="28419" xr:uid="{00000000-0005-0000-0000-000084680000}"/>
    <cellStyle name="Normal 2 6 3 2 4" xfId="28420" xr:uid="{00000000-0005-0000-0000-000085680000}"/>
    <cellStyle name="Normal 2 6 3 2 4 2" xfId="28421" xr:uid="{00000000-0005-0000-0000-000086680000}"/>
    <cellStyle name="Normal 2 6 3 2 4 2 2" xfId="28422" xr:uid="{00000000-0005-0000-0000-000087680000}"/>
    <cellStyle name="Normal 2 6 3 2 4 3" xfId="28423" xr:uid="{00000000-0005-0000-0000-000088680000}"/>
    <cellStyle name="Normal 2 6 3 2 5" xfId="28424" xr:uid="{00000000-0005-0000-0000-000089680000}"/>
    <cellStyle name="Normal 2 6 3 2 5 2" xfId="28425" xr:uid="{00000000-0005-0000-0000-00008A680000}"/>
    <cellStyle name="Normal 2 6 3 2 5 2 2" xfId="28426" xr:uid="{00000000-0005-0000-0000-00008B680000}"/>
    <cellStyle name="Normal 2 6 3 2 5 3" xfId="28427" xr:uid="{00000000-0005-0000-0000-00008C680000}"/>
    <cellStyle name="Normal 2 6 3 2 6" xfId="28428" xr:uid="{00000000-0005-0000-0000-00008D680000}"/>
    <cellStyle name="Normal 2 6 3 2 6 2" xfId="28429" xr:uid="{00000000-0005-0000-0000-00008E680000}"/>
    <cellStyle name="Normal 2 6 3 2 6 2 2" xfId="28430" xr:uid="{00000000-0005-0000-0000-00008F680000}"/>
    <cellStyle name="Normal 2 6 3 2 6 3" xfId="28431" xr:uid="{00000000-0005-0000-0000-000090680000}"/>
    <cellStyle name="Normal 2 6 3 2 7" xfId="28432" xr:uid="{00000000-0005-0000-0000-000091680000}"/>
    <cellStyle name="Normal 2 6 3 2 7 2" xfId="28433" xr:uid="{00000000-0005-0000-0000-000092680000}"/>
    <cellStyle name="Normal 2 6 3 2 8" xfId="28434" xr:uid="{00000000-0005-0000-0000-000093680000}"/>
    <cellStyle name="Normal 2 6 3 2 8 2" xfId="28435" xr:uid="{00000000-0005-0000-0000-000094680000}"/>
    <cellStyle name="Normal 2 6 3 2 9" xfId="28436" xr:uid="{00000000-0005-0000-0000-000095680000}"/>
    <cellStyle name="Normal 2 6 3 3" xfId="1185" xr:uid="{00000000-0005-0000-0000-000096680000}"/>
    <cellStyle name="Normal 2 6 3 3 2" xfId="1186" xr:uid="{00000000-0005-0000-0000-000097680000}"/>
    <cellStyle name="Normal 2 6 3 3 3" xfId="28437" xr:uid="{00000000-0005-0000-0000-000098680000}"/>
    <cellStyle name="Normal 2 6 3 4" xfId="1187" xr:uid="{00000000-0005-0000-0000-000099680000}"/>
    <cellStyle name="Normal 2 6 3 4 2" xfId="28438" xr:uid="{00000000-0005-0000-0000-00009A680000}"/>
    <cellStyle name="Normal 2 6 3 5" xfId="28439" xr:uid="{00000000-0005-0000-0000-00009B680000}"/>
    <cellStyle name="Normal 2 6 3 6" xfId="28440" xr:uid="{00000000-0005-0000-0000-00009C680000}"/>
    <cellStyle name="Normal 2 6 4" xfId="1188" xr:uid="{00000000-0005-0000-0000-00009D680000}"/>
    <cellStyle name="Normal 2 6 4 10" xfId="28441" xr:uid="{00000000-0005-0000-0000-00009E680000}"/>
    <cellStyle name="Normal 2 6 4 10 2" xfId="28442" xr:uid="{00000000-0005-0000-0000-00009F680000}"/>
    <cellStyle name="Normal 2 6 4 10 2 2" xfId="28443" xr:uid="{00000000-0005-0000-0000-0000A0680000}"/>
    <cellStyle name="Normal 2 6 4 10 3" xfId="28444" xr:uid="{00000000-0005-0000-0000-0000A1680000}"/>
    <cellStyle name="Normal 2 6 4 11" xfId="28445" xr:uid="{00000000-0005-0000-0000-0000A2680000}"/>
    <cellStyle name="Normal 2 6 4 11 2" xfId="28446" xr:uid="{00000000-0005-0000-0000-0000A3680000}"/>
    <cellStyle name="Normal 2 6 4 11 2 2" xfId="28447" xr:uid="{00000000-0005-0000-0000-0000A4680000}"/>
    <cellStyle name="Normal 2 6 4 11 3" xfId="28448" xr:uid="{00000000-0005-0000-0000-0000A5680000}"/>
    <cellStyle name="Normal 2 6 4 12" xfId="28449" xr:uid="{00000000-0005-0000-0000-0000A6680000}"/>
    <cellStyle name="Normal 2 6 4 12 2" xfId="28450" xr:uid="{00000000-0005-0000-0000-0000A7680000}"/>
    <cellStyle name="Normal 2 6 4 12 2 2" xfId="28451" xr:uid="{00000000-0005-0000-0000-0000A8680000}"/>
    <cellStyle name="Normal 2 6 4 12 3" xfId="28452" xr:uid="{00000000-0005-0000-0000-0000A9680000}"/>
    <cellStyle name="Normal 2 6 4 13" xfId="28453" xr:uid="{00000000-0005-0000-0000-0000AA680000}"/>
    <cellStyle name="Normal 2 6 4 13 2" xfId="28454" xr:uid="{00000000-0005-0000-0000-0000AB680000}"/>
    <cellStyle name="Normal 2 6 4 14" xfId="28455" xr:uid="{00000000-0005-0000-0000-0000AC680000}"/>
    <cellStyle name="Normal 2 6 4 14 2" xfId="28456" xr:uid="{00000000-0005-0000-0000-0000AD680000}"/>
    <cellStyle name="Normal 2 6 4 15" xfId="28457" xr:uid="{00000000-0005-0000-0000-0000AE680000}"/>
    <cellStyle name="Normal 2 6 4 15 2" xfId="28458" xr:uid="{00000000-0005-0000-0000-0000AF680000}"/>
    <cellStyle name="Normal 2 6 4 16" xfId="28459" xr:uid="{00000000-0005-0000-0000-0000B0680000}"/>
    <cellStyle name="Normal 2 6 4 16 2" xfId="28460" xr:uid="{00000000-0005-0000-0000-0000B1680000}"/>
    <cellStyle name="Normal 2 6 4 17" xfId="28461" xr:uid="{00000000-0005-0000-0000-0000B2680000}"/>
    <cellStyle name="Normal 2 6 4 18" xfId="28462" xr:uid="{00000000-0005-0000-0000-0000B3680000}"/>
    <cellStyle name="Normal 2 6 4 2" xfId="1189" xr:uid="{00000000-0005-0000-0000-0000B4680000}"/>
    <cellStyle name="Normal 2 6 4 2 10" xfId="28463" xr:uid="{00000000-0005-0000-0000-0000B5680000}"/>
    <cellStyle name="Normal 2 6 4 2 10 2" xfId="28464" xr:uid="{00000000-0005-0000-0000-0000B6680000}"/>
    <cellStyle name="Normal 2 6 4 2 10 2 2" xfId="28465" xr:uid="{00000000-0005-0000-0000-0000B7680000}"/>
    <cellStyle name="Normal 2 6 4 2 10 3" xfId="28466" xr:uid="{00000000-0005-0000-0000-0000B8680000}"/>
    <cellStyle name="Normal 2 6 4 2 11" xfId="28467" xr:uid="{00000000-0005-0000-0000-0000B9680000}"/>
    <cellStyle name="Normal 2 6 4 2 11 2" xfId="28468" xr:uid="{00000000-0005-0000-0000-0000BA680000}"/>
    <cellStyle name="Normal 2 6 4 2 12" xfId="28469" xr:uid="{00000000-0005-0000-0000-0000BB680000}"/>
    <cellStyle name="Normal 2 6 4 2 12 2" xfId="28470" xr:uid="{00000000-0005-0000-0000-0000BC680000}"/>
    <cellStyle name="Normal 2 6 4 2 13" xfId="28471" xr:uid="{00000000-0005-0000-0000-0000BD680000}"/>
    <cellStyle name="Normal 2 6 4 2 2" xfId="28472" xr:uid="{00000000-0005-0000-0000-0000BE680000}"/>
    <cellStyle name="Normal 2 6 4 2 2 2" xfId="28473" xr:uid="{00000000-0005-0000-0000-0000BF680000}"/>
    <cellStyle name="Normal 2 6 4 2 2 2 2" xfId="28474" xr:uid="{00000000-0005-0000-0000-0000C0680000}"/>
    <cellStyle name="Normal 2 6 4 2 2 2 2 2" xfId="28475" xr:uid="{00000000-0005-0000-0000-0000C1680000}"/>
    <cellStyle name="Normal 2 6 4 2 2 2 2 2 2" xfId="28476" xr:uid="{00000000-0005-0000-0000-0000C2680000}"/>
    <cellStyle name="Normal 2 6 4 2 2 2 2 3" xfId="28477" xr:uid="{00000000-0005-0000-0000-0000C3680000}"/>
    <cellStyle name="Normal 2 6 4 2 2 2 3" xfId="28478" xr:uid="{00000000-0005-0000-0000-0000C4680000}"/>
    <cellStyle name="Normal 2 6 4 2 2 2 3 2" xfId="28479" xr:uid="{00000000-0005-0000-0000-0000C5680000}"/>
    <cellStyle name="Normal 2 6 4 2 2 2 3 2 2" xfId="28480" xr:uid="{00000000-0005-0000-0000-0000C6680000}"/>
    <cellStyle name="Normal 2 6 4 2 2 2 3 3" xfId="28481" xr:uid="{00000000-0005-0000-0000-0000C7680000}"/>
    <cellStyle name="Normal 2 6 4 2 2 2 4" xfId="28482" xr:uid="{00000000-0005-0000-0000-0000C8680000}"/>
    <cellStyle name="Normal 2 6 4 2 2 2 4 2" xfId="28483" xr:uid="{00000000-0005-0000-0000-0000C9680000}"/>
    <cellStyle name="Normal 2 6 4 2 2 2 4 2 2" xfId="28484" xr:uid="{00000000-0005-0000-0000-0000CA680000}"/>
    <cellStyle name="Normal 2 6 4 2 2 2 4 3" xfId="28485" xr:uid="{00000000-0005-0000-0000-0000CB680000}"/>
    <cellStyle name="Normal 2 6 4 2 2 2 5" xfId="28486" xr:uid="{00000000-0005-0000-0000-0000CC680000}"/>
    <cellStyle name="Normal 2 6 4 2 2 2 5 2" xfId="28487" xr:uid="{00000000-0005-0000-0000-0000CD680000}"/>
    <cellStyle name="Normal 2 6 4 2 2 2 6" xfId="28488" xr:uid="{00000000-0005-0000-0000-0000CE680000}"/>
    <cellStyle name="Normal 2 6 4 2 2 2 6 2" xfId="28489" xr:uid="{00000000-0005-0000-0000-0000CF680000}"/>
    <cellStyle name="Normal 2 6 4 2 2 2 7" xfId="28490" xr:uid="{00000000-0005-0000-0000-0000D0680000}"/>
    <cellStyle name="Normal 2 6 4 2 2 3" xfId="28491" xr:uid="{00000000-0005-0000-0000-0000D1680000}"/>
    <cellStyle name="Normal 2 6 4 2 2 3 2" xfId="28492" xr:uid="{00000000-0005-0000-0000-0000D2680000}"/>
    <cellStyle name="Normal 2 6 4 2 2 3 2 2" xfId="28493" xr:uid="{00000000-0005-0000-0000-0000D3680000}"/>
    <cellStyle name="Normal 2 6 4 2 2 3 2 2 2" xfId="28494" xr:uid="{00000000-0005-0000-0000-0000D4680000}"/>
    <cellStyle name="Normal 2 6 4 2 2 3 2 3" xfId="28495" xr:uid="{00000000-0005-0000-0000-0000D5680000}"/>
    <cellStyle name="Normal 2 6 4 2 2 3 3" xfId="28496" xr:uid="{00000000-0005-0000-0000-0000D6680000}"/>
    <cellStyle name="Normal 2 6 4 2 2 3 3 2" xfId="28497" xr:uid="{00000000-0005-0000-0000-0000D7680000}"/>
    <cellStyle name="Normal 2 6 4 2 2 3 3 2 2" xfId="28498" xr:uid="{00000000-0005-0000-0000-0000D8680000}"/>
    <cellStyle name="Normal 2 6 4 2 2 3 3 3" xfId="28499" xr:uid="{00000000-0005-0000-0000-0000D9680000}"/>
    <cellStyle name="Normal 2 6 4 2 2 3 4" xfId="28500" xr:uid="{00000000-0005-0000-0000-0000DA680000}"/>
    <cellStyle name="Normal 2 6 4 2 2 3 4 2" xfId="28501" xr:uid="{00000000-0005-0000-0000-0000DB680000}"/>
    <cellStyle name="Normal 2 6 4 2 2 3 4 2 2" xfId="28502" xr:uid="{00000000-0005-0000-0000-0000DC680000}"/>
    <cellStyle name="Normal 2 6 4 2 2 3 4 3" xfId="28503" xr:uid="{00000000-0005-0000-0000-0000DD680000}"/>
    <cellStyle name="Normal 2 6 4 2 2 3 5" xfId="28504" xr:uid="{00000000-0005-0000-0000-0000DE680000}"/>
    <cellStyle name="Normal 2 6 4 2 2 3 5 2" xfId="28505" xr:uid="{00000000-0005-0000-0000-0000DF680000}"/>
    <cellStyle name="Normal 2 6 4 2 2 3 6" xfId="28506" xr:uid="{00000000-0005-0000-0000-0000E0680000}"/>
    <cellStyle name="Normal 2 6 4 2 2 4" xfId="28507" xr:uid="{00000000-0005-0000-0000-0000E1680000}"/>
    <cellStyle name="Normal 2 6 4 2 2 4 2" xfId="28508" xr:uid="{00000000-0005-0000-0000-0000E2680000}"/>
    <cellStyle name="Normal 2 6 4 2 2 4 2 2" xfId="28509" xr:uid="{00000000-0005-0000-0000-0000E3680000}"/>
    <cellStyle name="Normal 2 6 4 2 2 4 3" xfId="28510" xr:uid="{00000000-0005-0000-0000-0000E4680000}"/>
    <cellStyle name="Normal 2 6 4 2 2 5" xfId="28511" xr:uid="{00000000-0005-0000-0000-0000E5680000}"/>
    <cellStyle name="Normal 2 6 4 2 2 5 2" xfId="28512" xr:uid="{00000000-0005-0000-0000-0000E6680000}"/>
    <cellStyle name="Normal 2 6 4 2 2 5 2 2" xfId="28513" xr:uid="{00000000-0005-0000-0000-0000E7680000}"/>
    <cellStyle name="Normal 2 6 4 2 2 5 3" xfId="28514" xr:uid="{00000000-0005-0000-0000-0000E8680000}"/>
    <cellStyle name="Normal 2 6 4 2 2 6" xfId="28515" xr:uid="{00000000-0005-0000-0000-0000E9680000}"/>
    <cellStyle name="Normal 2 6 4 2 2 6 2" xfId="28516" xr:uid="{00000000-0005-0000-0000-0000EA680000}"/>
    <cellStyle name="Normal 2 6 4 2 2 6 2 2" xfId="28517" xr:uid="{00000000-0005-0000-0000-0000EB680000}"/>
    <cellStyle name="Normal 2 6 4 2 2 6 3" xfId="28518" xr:uid="{00000000-0005-0000-0000-0000EC680000}"/>
    <cellStyle name="Normal 2 6 4 2 2 7" xfId="28519" xr:uid="{00000000-0005-0000-0000-0000ED680000}"/>
    <cellStyle name="Normal 2 6 4 2 2 7 2" xfId="28520" xr:uid="{00000000-0005-0000-0000-0000EE680000}"/>
    <cellStyle name="Normal 2 6 4 2 2 8" xfId="28521" xr:uid="{00000000-0005-0000-0000-0000EF680000}"/>
    <cellStyle name="Normal 2 6 4 2 2 8 2" xfId="28522" xr:uid="{00000000-0005-0000-0000-0000F0680000}"/>
    <cellStyle name="Normal 2 6 4 2 2 9" xfId="28523" xr:uid="{00000000-0005-0000-0000-0000F1680000}"/>
    <cellStyle name="Normal 2 6 4 2 3" xfId="28524" xr:uid="{00000000-0005-0000-0000-0000F2680000}"/>
    <cellStyle name="Normal 2 6 4 2 3 2" xfId="28525" xr:uid="{00000000-0005-0000-0000-0000F3680000}"/>
    <cellStyle name="Normal 2 6 4 2 3 2 2" xfId="28526" xr:uid="{00000000-0005-0000-0000-0000F4680000}"/>
    <cellStyle name="Normal 2 6 4 2 3 2 2 2" xfId="28527" xr:uid="{00000000-0005-0000-0000-0000F5680000}"/>
    <cellStyle name="Normal 2 6 4 2 3 2 3" xfId="28528" xr:uid="{00000000-0005-0000-0000-0000F6680000}"/>
    <cellStyle name="Normal 2 6 4 2 3 3" xfId="28529" xr:uid="{00000000-0005-0000-0000-0000F7680000}"/>
    <cellStyle name="Normal 2 6 4 2 3 3 2" xfId="28530" xr:uid="{00000000-0005-0000-0000-0000F8680000}"/>
    <cellStyle name="Normal 2 6 4 2 3 3 2 2" xfId="28531" xr:uid="{00000000-0005-0000-0000-0000F9680000}"/>
    <cellStyle name="Normal 2 6 4 2 3 3 3" xfId="28532" xr:uid="{00000000-0005-0000-0000-0000FA680000}"/>
    <cellStyle name="Normal 2 6 4 2 3 4" xfId="28533" xr:uid="{00000000-0005-0000-0000-0000FB680000}"/>
    <cellStyle name="Normal 2 6 4 2 3 4 2" xfId="28534" xr:uid="{00000000-0005-0000-0000-0000FC680000}"/>
    <cellStyle name="Normal 2 6 4 2 3 4 2 2" xfId="28535" xr:uid="{00000000-0005-0000-0000-0000FD680000}"/>
    <cellStyle name="Normal 2 6 4 2 3 4 3" xfId="28536" xr:uid="{00000000-0005-0000-0000-0000FE680000}"/>
    <cellStyle name="Normal 2 6 4 2 3 5" xfId="28537" xr:uid="{00000000-0005-0000-0000-0000FF680000}"/>
    <cellStyle name="Normal 2 6 4 2 3 5 2" xfId="28538" xr:uid="{00000000-0005-0000-0000-000000690000}"/>
    <cellStyle name="Normal 2 6 4 2 3 6" xfId="28539" xr:uid="{00000000-0005-0000-0000-000001690000}"/>
    <cellStyle name="Normal 2 6 4 2 3 6 2" xfId="28540" xr:uid="{00000000-0005-0000-0000-000002690000}"/>
    <cellStyle name="Normal 2 6 4 2 3 7" xfId="28541" xr:uid="{00000000-0005-0000-0000-000003690000}"/>
    <cellStyle name="Normal 2 6 4 2 4" xfId="28542" xr:uid="{00000000-0005-0000-0000-000004690000}"/>
    <cellStyle name="Normal 2 6 4 2 4 2" xfId="28543" xr:uid="{00000000-0005-0000-0000-000005690000}"/>
    <cellStyle name="Normal 2 6 4 2 4 2 2" xfId="28544" xr:uid="{00000000-0005-0000-0000-000006690000}"/>
    <cellStyle name="Normal 2 6 4 2 4 2 2 2" xfId="28545" xr:uid="{00000000-0005-0000-0000-000007690000}"/>
    <cellStyle name="Normal 2 6 4 2 4 2 3" xfId="28546" xr:uid="{00000000-0005-0000-0000-000008690000}"/>
    <cellStyle name="Normal 2 6 4 2 4 3" xfId="28547" xr:uid="{00000000-0005-0000-0000-000009690000}"/>
    <cellStyle name="Normal 2 6 4 2 4 3 2" xfId="28548" xr:uid="{00000000-0005-0000-0000-00000A690000}"/>
    <cellStyle name="Normal 2 6 4 2 4 3 2 2" xfId="28549" xr:uid="{00000000-0005-0000-0000-00000B690000}"/>
    <cellStyle name="Normal 2 6 4 2 4 3 3" xfId="28550" xr:uid="{00000000-0005-0000-0000-00000C690000}"/>
    <cellStyle name="Normal 2 6 4 2 4 4" xfId="28551" xr:uid="{00000000-0005-0000-0000-00000D690000}"/>
    <cellStyle name="Normal 2 6 4 2 4 4 2" xfId="28552" xr:uid="{00000000-0005-0000-0000-00000E690000}"/>
    <cellStyle name="Normal 2 6 4 2 4 4 2 2" xfId="28553" xr:uid="{00000000-0005-0000-0000-00000F690000}"/>
    <cellStyle name="Normal 2 6 4 2 4 4 3" xfId="28554" xr:uid="{00000000-0005-0000-0000-000010690000}"/>
    <cellStyle name="Normal 2 6 4 2 4 5" xfId="28555" xr:uid="{00000000-0005-0000-0000-000011690000}"/>
    <cellStyle name="Normal 2 6 4 2 4 5 2" xfId="28556" xr:uid="{00000000-0005-0000-0000-000012690000}"/>
    <cellStyle name="Normal 2 6 4 2 4 6" xfId="28557" xr:uid="{00000000-0005-0000-0000-000013690000}"/>
    <cellStyle name="Normal 2 6 4 2 4 6 2" xfId="28558" xr:uid="{00000000-0005-0000-0000-000014690000}"/>
    <cellStyle name="Normal 2 6 4 2 4 7" xfId="28559" xr:uid="{00000000-0005-0000-0000-000015690000}"/>
    <cellStyle name="Normal 2 6 4 2 5" xfId="28560" xr:uid="{00000000-0005-0000-0000-000016690000}"/>
    <cellStyle name="Normal 2 6 4 2 5 2" xfId="28561" xr:uid="{00000000-0005-0000-0000-000017690000}"/>
    <cellStyle name="Normal 2 6 4 2 5 2 2" xfId="28562" xr:uid="{00000000-0005-0000-0000-000018690000}"/>
    <cellStyle name="Normal 2 6 4 2 5 2 2 2" xfId="28563" xr:uid="{00000000-0005-0000-0000-000019690000}"/>
    <cellStyle name="Normal 2 6 4 2 5 2 3" xfId="28564" xr:uid="{00000000-0005-0000-0000-00001A690000}"/>
    <cellStyle name="Normal 2 6 4 2 5 3" xfId="28565" xr:uid="{00000000-0005-0000-0000-00001B690000}"/>
    <cellStyle name="Normal 2 6 4 2 5 3 2" xfId="28566" xr:uid="{00000000-0005-0000-0000-00001C690000}"/>
    <cellStyle name="Normal 2 6 4 2 5 3 2 2" xfId="28567" xr:uid="{00000000-0005-0000-0000-00001D690000}"/>
    <cellStyle name="Normal 2 6 4 2 5 3 3" xfId="28568" xr:uid="{00000000-0005-0000-0000-00001E690000}"/>
    <cellStyle name="Normal 2 6 4 2 5 4" xfId="28569" xr:uid="{00000000-0005-0000-0000-00001F690000}"/>
    <cellStyle name="Normal 2 6 4 2 5 4 2" xfId="28570" xr:uid="{00000000-0005-0000-0000-000020690000}"/>
    <cellStyle name="Normal 2 6 4 2 5 4 2 2" xfId="28571" xr:uid="{00000000-0005-0000-0000-000021690000}"/>
    <cellStyle name="Normal 2 6 4 2 5 4 3" xfId="28572" xr:uid="{00000000-0005-0000-0000-000022690000}"/>
    <cellStyle name="Normal 2 6 4 2 5 5" xfId="28573" xr:uid="{00000000-0005-0000-0000-000023690000}"/>
    <cellStyle name="Normal 2 6 4 2 5 5 2" xfId="28574" xr:uid="{00000000-0005-0000-0000-000024690000}"/>
    <cellStyle name="Normal 2 6 4 2 5 6" xfId="28575" xr:uid="{00000000-0005-0000-0000-000025690000}"/>
    <cellStyle name="Normal 2 6 4 2 6" xfId="28576" xr:uid="{00000000-0005-0000-0000-000026690000}"/>
    <cellStyle name="Normal 2 6 4 2 6 2" xfId="28577" xr:uid="{00000000-0005-0000-0000-000027690000}"/>
    <cellStyle name="Normal 2 6 4 2 6 2 2" xfId="28578" xr:uid="{00000000-0005-0000-0000-000028690000}"/>
    <cellStyle name="Normal 2 6 4 2 6 2 2 2" xfId="28579" xr:uid="{00000000-0005-0000-0000-000029690000}"/>
    <cellStyle name="Normal 2 6 4 2 6 2 3" xfId="28580" xr:uid="{00000000-0005-0000-0000-00002A690000}"/>
    <cellStyle name="Normal 2 6 4 2 6 3" xfId="28581" xr:uid="{00000000-0005-0000-0000-00002B690000}"/>
    <cellStyle name="Normal 2 6 4 2 6 3 2" xfId="28582" xr:uid="{00000000-0005-0000-0000-00002C690000}"/>
    <cellStyle name="Normal 2 6 4 2 6 3 2 2" xfId="28583" xr:uid="{00000000-0005-0000-0000-00002D690000}"/>
    <cellStyle name="Normal 2 6 4 2 6 3 3" xfId="28584" xr:uid="{00000000-0005-0000-0000-00002E690000}"/>
    <cellStyle name="Normal 2 6 4 2 6 4" xfId="28585" xr:uid="{00000000-0005-0000-0000-00002F690000}"/>
    <cellStyle name="Normal 2 6 4 2 6 4 2" xfId="28586" xr:uid="{00000000-0005-0000-0000-000030690000}"/>
    <cellStyle name="Normal 2 6 4 2 6 4 2 2" xfId="28587" xr:uid="{00000000-0005-0000-0000-000031690000}"/>
    <cellStyle name="Normal 2 6 4 2 6 4 3" xfId="28588" xr:uid="{00000000-0005-0000-0000-000032690000}"/>
    <cellStyle name="Normal 2 6 4 2 6 5" xfId="28589" xr:uid="{00000000-0005-0000-0000-000033690000}"/>
    <cellStyle name="Normal 2 6 4 2 6 5 2" xfId="28590" xr:uid="{00000000-0005-0000-0000-000034690000}"/>
    <cellStyle name="Normal 2 6 4 2 6 6" xfId="28591" xr:uid="{00000000-0005-0000-0000-000035690000}"/>
    <cellStyle name="Normal 2 6 4 2 7" xfId="28592" xr:uid="{00000000-0005-0000-0000-000036690000}"/>
    <cellStyle name="Normal 2 6 4 2 7 2" xfId="28593" xr:uid="{00000000-0005-0000-0000-000037690000}"/>
    <cellStyle name="Normal 2 6 4 2 7 2 2" xfId="28594" xr:uid="{00000000-0005-0000-0000-000038690000}"/>
    <cellStyle name="Normal 2 6 4 2 7 3" xfId="28595" xr:uid="{00000000-0005-0000-0000-000039690000}"/>
    <cellStyle name="Normal 2 6 4 2 8" xfId="28596" xr:uid="{00000000-0005-0000-0000-00003A690000}"/>
    <cellStyle name="Normal 2 6 4 2 8 2" xfId="28597" xr:uid="{00000000-0005-0000-0000-00003B690000}"/>
    <cellStyle name="Normal 2 6 4 2 8 2 2" xfId="28598" xr:uid="{00000000-0005-0000-0000-00003C690000}"/>
    <cellStyle name="Normal 2 6 4 2 8 3" xfId="28599" xr:uid="{00000000-0005-0000-0000-00003D690000}"/>
    <cellStyle name="Normal 2 6 4 2 9" xfId="28600" xr:uid="{00000000-0005-0000-0000-00003E690000}"/>
    <cellStyle name="Normal 2 6 4 2 9 2" xfId="28601" xr:uid="{00000000-0005-0000-0000-00003F690000}"/>
    <cellStyle name="Normal 2 6 4 2 9 2 2" xfId="28602" xr:uid="{00000000-0005-0000-0000-000040690000}"/>
    <cellStyle name="Normal 2 6 4 2 9 3" xfId="28603" xr:uid="{00000000-0005-0000-0000-000041690000}"/>
    <cellStyle name="Normal 2 6 4 3" xfId="28604" xr:uid="{00000000-0005-0000-0000-000042690000}"/>
    <cellStyle name="Normal 2 6 4 3 2" xfId="28605" xr:uid="{00000000-0005-0000-0000-000043690000}"/>
    <cellStyle name="Normal 2 6 4 3 2 2" xfId="28606" xr:uid="{00000000-0005-0000-0000-000044690000}"/>
    <cellStyle name="Normal 2 6 4 3 2 2 2" xfId="28607" xr:uid="{00000000-0005-0000-0000-000045690000}"/>
    <cellStyle name="Normal 2 6 4 3 2 2 2 2" xfId="28608" xr:uid="{00000000-0005-0000-0000-000046690000}"/>
    <cellStyle name="Normal 2 6 4 3 2 2 3" xfId="28609" xr:uid="{00000000-0005-0000-0000-000047690000}"/>
    <cellStyle name="Normal 2 6 4 3 2 3" xfId="28610" xr:uid="{00000000-0005-0000-0000-000048690000}"/>
    <cellStyle name="Normal 2 6 4 3 2 3 2" xfId="28611" xr:uid="{00000000-0005-0000-0000-000049690000}"/>
    <cellStyle name="Normal 2 6 4 3 2 3 2 2" xfId="28612" xr:uid="{00000000-0005-0000-0000-00004A690000}"/>
    <cellStyle name="Normal 2 6 4 3 2 3 3" xfId="28613" xr:uid="{00000000-0005-0000-0000-00004B690000}"/>
    <cellStyle name="Normal 2 6 4 3 2 4" xfId="28614" xr:uid="{00000000-0005-0000-0000-00004C690000}"/>
    <cellStyle name="Normal 2 6 4 3 2 4 2" xfId="28615" xr:uid="{00000000-0005-0000-0000-00004D690000}"/>
    <cellStyle name="Normal 2 6 4 3 2 4 2 2" xfId="28616" xr:uid="{00000000-0005-0000-0000-00004E690000}"/>
    <cellStyle name="Normal 2 6 4 3 2 4 3" xfId="28617" xr:uid="{00000000-0005-0000-0000-00004F690000}"/>
    <cellStyle name="Normal 2 6 4 3 2 5" xfId="28618" xr:uid="{00000000-0005-0000-0000-000050690000}"/>
    <cellStyle name="Normal 2 6 4 3 2 5 2" xfId="28619" xr:uid="{00000000-0005-0000-0000-000051690000}"/>
    <cellStyle name="Normal 2 6 4 3 2 6" xfId="28620" xr:uid="{00000000-0005-0000-0000-000052690000}"/>
    <cellStyle name="Normal 2 6 4 3 2 6 2" xfId="28621" xr:uid="{00000000-0005-0000-0000-000053690000}"/>
    <cellStyle name="Normal 2 6 4 3 2 7" xfId="28622" xr:uid="{00000000-0005-0000-0000-000054690000}"/>
    <cellStyle name="Normal 2 6 4 3 3" xfId="28623" xr:uid="{00000000-0005-0000-0000-000055690000}"/>
    <cellStyle name="Normal 2 6 4 3 3 2" xfId="28624" xr:uid="{00000000-0005-0000-0000-000056690000}"/>
    <cellStyle name="Normal 2 6 4 3 3 2 2" xfId="28625" xr:uid="{00000000-0005-0000-0000-000057690000}"/>
    <cellStyle name="Normal 2 6 4 3 3 2 2 2" xfId="28626" xr:uid="{00000000-0005-0000-0000-000058690000}"/>
    <cellStyle name="Normal 2 6 4 3 3 2 3" xfId="28627" xr:uid="{00000000-0005-0000-0000-000059690000}"/>
    <cellStyle name="Normal 2 6 4 3 3 3" xfId="28628" xr:uid="{00000000-0005-0000-0000-00005A690000}"/>
    <cellStyle name="Normal 2 6 4 3 3 3 2" xfId="28629" xr:uid="{00000000-0005-0000-0000-00005B690000}"/>
    <cellStyle name="Normal 2 6 4 3 3 3 2 2" xfId="28630" xr:uid="{00000000-0005-0000-0000-00005C690000}"/>
    <cellStyle name="Normal 2 6 4 3 3 3 3" xfId="28631" xr:uid="{00000000-0005-0000-0000-00005D690000}"/>
    <cellStyle name="Normal 2 6 4 3 3 4" xfId="28632" xr:uid="{00000000-0005-0000-0000-00005E690000}"/>
    <cellStyle name="Normal 2 6 4 3 3 4 2" xfId="28633" xr:uid="{00000000-0005-0000-0000-00005F690000}"/>
    <cellStyle name="Normal 2 6 4 3 3 4 2 2" xfId="28634" xr:uid="{00000000-0005-0000-0000-000060690000}"/>
    <cellStyle name="Normal 2 6 4 3 3 4 3" xfId="28635" xr:uid="{00000000-0005-0000-0000-000061690000}"/>
    <cellStyle name="Normal 2 6 4 3 3 5" xfId="28636" xr:uid="{00000000-0005-0000-0000-000062690000}"/>
    <cellStyle name="Normal 2 6 4 3 3 5 2" xfId="28637" xr:uid="{00000000-0005-0000-0000-000063690000}"/>
    <cellStyle name="Normal 2 6 4 3 3 6" xfId="28638" xr:uid="{00000000-0005-0000-0000-000064690000}"/>
    <cellStyle name="Normal 2 6 4 3 4" xfId="28639" xr:uid="{00000000-0005-0000-0000-000065690000}"/>
    <cellStyle name="Normal 2 6 4 3 4 2" xfId="28640" xr:uid="{00000000-0005-0000-0000-000066690000}"/>
    <cellStyle name="Normal 2 6 4 3 4 2 2" xfId="28641" xr:uid="{00000000-0005-0000-0000-000067690000}"/>
    <cellStyle name="Normal 2 6 4 3 4 3" xfId="28642" xr:uid="{00000000-0005-0000-0000-000068690000}"/>
    <cellStyle name="Normal 2 6 4 3 5" xfId="28643" xr:uid="{00000000-0005-0000-0000-000069690000}"/>
    <cellStyle name="Normal 2 6 4 3 5 2" xfId="28644" xr:uid="{00000000-0005-0000-0000-00006A690000}"/>
    <cellStyle name="Normal 2 6 4 3 5 2 2" xfId="28645" xr:uid="{00000000-0005-0000-0000-00006B690000}"/>
    <cellStyle name="Normal 2 6 4 3 5 3" xfId="28646" xr:uid="{00000000-0005-0000-0000-00006C690000}"/>
    <cellStyle name="Normal 2 6 4 3 6" xfId="28647" xr:uid="{00000000-0005-0000-0000-00006D690000}"/>
    <cellStyle name="Normal 2 6 4 3 6 2" xfId="28648" xr:uid="{00000000-0005-0000-0000-00006E690000}"/>
    <cellStyle name="Normal 2 6 4 3 6 2 2" xfId="28649" xr:uid="{00000000-0005-0000-0000-00006F690000}"/>
    <cellStyle name="Normal 2 6 4 3 6 3" xfId="28650" xr:uid="{00000000-0005-0000-0000-000070690000}"/>
    <cellStyle name="Normal 2 6 4 3 7" xfId="28651" xr:uid="{00000000-0005-0000-0000-000071690000}"/>
    <cellStyle name="Normal 2 6 4 3 7 2" xfId="28652" xr:uid="{00000000-0005-0000-0000-000072690000}"/>
    <cellStyle name="Normal 2 6 4 3 8" xfId="28653" xr:uid="{00000000-0005-0000-0000-000073690000}"/>
    <cellStyle name="Normal 2 6 4 3 8 2" xfId="28654" xr:uid="{00000000-0005-0000-0000-000074690000}"/>
    <cellStyle name="Normal 2 6 4 3 9" xfId="28655" xr:uid="{00000000-0005-0000-0000-000075690000}"/>
    <cellStyle name="Normal 2 6 4 4" xfId="28656" xr:uid="{00000000-0005-0000-0000-000076690000}"/>
    <cellStyle name="Normal 2 6 4 4 2" xfId="28657" xr:uid="{00000000-0005-0000-0000-000077690000}"/>
    <cellStyle name="Normal 2 6 4 4 2 2" xfId="28658" xr:uid="{00000000-0005-0000-0000-000078690000}"/>
    <cellStyle name="Normal 2 6 4 4 2 2 2" xfId="28659" xr:uid="{00000000-0005-0000-0000-000079690000}"/>
    <cellStyle name="Normal 2 6 4 4 2 2 2 2" xfId="28660" xr:uid="{00000000-0005-0000-0000-00007A690000}"/>
    <cellStyle name="Normal 2 6 4 4 2 2 3" xfId="28661" xr:uid="{00000000-0005-0000-0000-00007B690000}"/>
    <cellStyle name="Normal 2 6 4 4 2 3" xfId="28662" xr:uid="{00000000-0005-0000-0000-00007C690000}"/>
    <cellStyle name="Normal 2 6 4 4 2 3 2" xfId="28663" xr:uid="{00000000-0005-0000-0000-00007D690000}"/>
    <cellStyle name="Normal 2 6 4 4 2 3 2 2" xfId="28664" xr:uid="{00000000-0005-0000-0000-00007E690000}"/>
    <cellStyle name="Normal 2 6 4 4 2 3 3" xfId="28665" xr:uid="{00000000-0005-0000-0000-00007F690000}"/>
    <cellStyle name="Normal 2 6 4 4 2 4" xfId="28666" xr:uid="{00000000-0005-0000-0000-000080690000}"/>
    <cellStyle name="Normal 2 6 4 4 2 4 2" xfId="28667" xr:uid="{00000000-0005-0000-0000-000081690000}"/>
    <cellStyle name="Normal 2 6 4 4 2 4 2 2" xfId="28668" xr:uid="{00000000-0005-0000-0000-000082690000}"/>
    <cellStyle name="Normal 2 6 4 4 2 4 3" xfId="28669" xr:uid="{00000000-0005-0000-0000-000083690000}"/>
    <cellStyle name="Normal 2 6 4 4 2 5" xfId="28670" xr:uid="{00000000-0005-0000-0000-000084690000}"/>
    <cellStyle name="Normal 2 6 4 4 2 5 2" xfId="28671" xr:uid="{00000000-0005-0000-0000-000085690000}"/>
    <cellStyle name="Normal 2 6 4 4 2 6" xfId="28672" xr:uid="{00000000-0005-0000-0000-000086690000}"/>
    <cellStyle name="Normal 2 6 4 4 2 6 2" xfId="28673" xr:uid="{00000000-0005-0000-0000-000087690000}"/>
    <cellStyle name="Normal 2 6 4 4 2 7" xfId="28674" xr:uid="{00000000-0005-0000-0000-000088690000}"/>
    <cellStyle name="Normal 2 6 4 4 3" xfId="28675" xr:uid="{00000000-0005-0000-0000-000089690000}"/>
    <cellStyle name="Normal 2 6 4 4 3 2" xfId="28676" xr:uid="{00000000-0005-0000-0000-00008A690000}"/>
    <cellStyle name="Normal 2 6 4 4 3 2 2" xfId="28677" xr:uid="{00000000-0005-0000-0000-00008B690000}"/>
    <cellStyle name="Normal 2 6 4 4 3 2 2 2" xfId="28678" xr:uid="{00000000-0005-0000-0000-00008C690000}"/>
    <cellStyle name="Normal 2 6 4 4 3 2 3" xfId="28679" xr:uid="{00000000-0005-0000-0000-00008D690000}"/>
    <cellStyle name="Normal 2 6 4 4 3 3" xfId="28680" xr:uid="{00000000-0005-0000-0000-00008E690000}"/>
    <cellStyle name="Normal 2 6 4 4 3 3 2" xfId="28681" xr:uid="{00000000-0005-0000-0000-00008F690000}"/>
    <cellStyle name="Normal 2 6 4 4 3 3 2 2" xfId="28682" xr:uid="{00000000-0005-0000-0000-000090690000}"/>
    <cellStyle name="Normal 2 6 4 4 3 3 3" xfId="28683" xr:uid="{00000000-0005-0000-0000-000091690000}"/>
    <cellStyle name="Normal 2 6 4 4 3 4" xfId="28684" xr:uid="{00000000-0005-0000-0000-000092690000}"/>
    <cellStyle name="Normal 2 6 4 4 3 4 2" xfId="28685" xr:uid="{00000000-0005-0000-0000-000093690000}"/>
    <cellStyle name="Normal 2 6 4 4 3 4 2 2" xfId="28686" xr:uid="{00000000-0005-0000-0000-000094690000}"/>
    <cellStyle name="Normal 2 6 4 4 3 4 3" xfId="28687" xr:uid="{00000000-0005-0000-0000-000095690000}"/>
    <cellStyle name="Normal 2 6 4 4 3 5" xfId="28688" xr:uid="{00000000-0005-0000-0000-000096690000}"/>
    <cellStyle name="Normal 2 6 4 4 3 5 2" xfId="28689" xr:uid="{00000000-0005-0000-0000-000097690000}"/>
    <cellStyle name="Normal 2 6 4 4 3 6" xfId="28690" xr:uid="{00000000-0005-0000-0000-000098690000}"/>
    <cellStyle name="Normal 2 6 4 4 4" xfId="28691" xr:uid="{00000000-0005-0000-0000-000099690000}"/>
    <cellStyle name="Normal 2 6 4 4 4 2" xfId="28692" xr:uid="{00000000-0005-0000-0000-00009A690000}"/>
    <cellStyle name="Normal 2 6 4 4 4 2 2" xfId="28693" xr:uid="{00000000-0005-0000-0000-00009B690000}"/>
    <cellStyle name="Normal 2 6 4 4 4 3" xfId="28694" xr:uid="{00000000-0005-0000-0000-00009C690000}"/>
    <cellStyle name="Normal 2 6 4 4 5" xfId="28695" xr:uid="{00000000-0005-0000-0000-00009D690000}"/>
    <cellStyle name="Normal 2 6 4 4 5 2" xfId="28696" xr:uid="{00000000-0005-0000-0000-00009E690000}"/>
    <cellStyle name="Normal 2 6 4 4 5 2 2" xfId="28697" xr:uid="{00000000-0005-0000-0000-00009F690000}"/>
    <cellStyle name="Normal 2 6 4 4 5 3" xfId="28698" xr:uid="{00000000-0005-0000-0000-0000A0690000}"/>
    <cellStyle name="Normal 2 6 4 4 6" xfId="28699" xr:uid="{00000000-0005-0000-0000-0000A1690000}"/>
    <cellStyle name="Normal 2 6 4 4 6 2" xfId="28700" xr:uid="{00000000-0005-0000-0000-0000A2690000}"/>
    <cellStyle name="Normal 2 6 4 4 6 2 2" xfId="28701" xr:uid="{00000000-0005-0000-0000-0000A3690000}"/>
    <cellStyle name="Normal 2 6 4 4 6 3" xfId="28702" xr:uid="{00000000-0005-0000-0000-0000A4690000}"/>
    <cellStyle name="Normal 2 6 4 4 7" xfId="28703" xr:uid="{00000000-0005-0000-0000-0000A5690000}"/>
    <cellStyle name="Normal 2 6 4 4 7 2" xfId="28704" xr:uid="{00000000-0005-0000-0000-0000A6690000}"/>
    <cellStyle name="Normal 2 6 4 4 8" xfId="28705" xr:uid="{00000000-0005-0000-0000-0000A7690000}"/>
    <cellStyle name="Normal 2 6 4 4 8 2" xfId="28706" xr:uid="{00000000-0005-0000-0000-0000A8690000}"/>
    <cellStyle name="Normal 2 6 4 4 9" xfId="28707" xr:uid="{00000000-0005-0000-0000-0000A9690000}"/>
    <cellStyle name="Normal 2 6 4 5" xfId="28708" xr:uid="{00000000-0005-0000-0000-0000AA690000}"/>
    <cellStyle name="Normal 2 6 4 5 2" xfId="28709" xr:uid="{00000000-0005-0000-0000-0000AB690000}"/>
    <cellStyle name="Normal 2 6 4 5 2 2" xfId="28710" xr:uid="{00000000-0005-0000-0000-0000AC690000}"/>
    <cellStyle name="Normal 2 6 4 5 2 2 2" xfId="28711" xr:uid="{00000000-0005-0000-0000-0000AD690000}"/>
    <cellStyle name="Normal 2 6 4 5 2 3" xfId="28712" xr:uid="{00000000-0005-0000-0000-0000AE690000}"/>
    <cellStyle name="Normal 2 6 4 5 3" xfId="28713" xr:uid="{00000000-0005-0000-0000-0000AF690000}"/>
    <cellStyle name="Normal 2 6 4 5 3 2" xfId="28714" xr:uid="{00000000-0005-0000-0000-0000B0690000}"/>
    <cellStyle name="Normal 2 6 4 5 3 2 2" xfId="28715" xr:uid="{00000000-0005-0000-0000-0000B1690000}"/>
    <cellStyle name="Normal 2 6 4 5 3 3" xfId="28716" xr:uid="{00000000-0005-0000-0000-0000B2690000}"/>
    <cellStyle name="Normal 2 6 4 5 4" xfId="28717" xr:uid="{00000000-0005-0000-0000-0000B3690000}"/>
    <cellStyle name="Normal 2 6 4 5 4 2" xfId="28718" xr:uid="{00000000-0005-0000-0000-0000B4690000}"/>
    <cellStyle name="Normal 2 6 4 5 4 2 2" xfId="28719" xr:uid="{00000000-0005-0000-0000-0000B5690000}"/>
    <cellStyle name="Normal 2 6 4 5 4 3" xfId="28720" xr:uid="{00000000-0005-0000-0000-0000B6690000}"/>
    <cellStyle name="Normal 2 6 4 5 5" xfId="28721" xr:uid="{00000000-0005-0000-0000-0000B7690000}"/>
    <cellStyle name="Normal 2 6 4 5 5 2" xfId="28722" xr:uid="{00000000-0005-0000-0000-0000B8690000}"/>
    <cellStyle name="Normal 2 6 4 5 6" xfId="28723" xr:uid="{00000000-0005-0000-0000-0000B9690000}"/>
    <cellStyle name="Normal 2 6 4 5 6 2" xfId="28724" xr:uid="{00000000-0005-0000-0000-0000BA690000}"/>
    <cellStyle name="Normal 2 6 4 5 7" xfId="28725" xr:uid="{00000000-0005-0000-0000-0000BB690000}"/>
    <cellStyle name="Normal 2 6 4 6" xfId="28726" xr:uid="{00000000-0005-0000-0000-0000BC690000}"/>
    <cellStyle name="Normal 2 6 4 6 2" xfId="28727" xr:uid="{00000000-0005-0000-0000-0000BD690000}"/>
    <cellStyle name="Normal 2 6 4 6 2 2" xfId="28728" xr:uid="{00000000-0005-0000-0000-0000BE690000}"/>
    <cellStyle name="Normal 2 6 4 6 2 2 2" xfId="28729" xr:uid="{00000000-0005-0000-0000-0000BF690000}"/>
    <cellStyle name="Normal 2 6 4 6 2 3" xfId="28730" xr:uid="{00000000-0005-0000-0000-0000C0690000}"/>
    <cellStyle name="Normal 2 6 4 6 3" xfId="28731" xr:uid="{00000000-0005-0000-0000-0000C1690000}"/>
    <cellStyle name="Normal 2 6 4 6 3 2" xfId="28732" xr:uid="{00000000-0005-0000-0000-0000C2690000}"/>
    <cellStyle name="Normal 2 6 4 6 3 2 2" xfId="28733" xr:uid="{00000000-0005-0000-0000-0000C3690000}"/>
    <cellStyle name="Normal 2 6 4 6 3 3" xfId="28734" xr:uid="{00000000-0005-0000-0000-0000C4690000}"/>
    <cellStyle name="Normal 2 6 4 6 4" xfId="28735" xr:uid="{00000000-0005-0000-0000-0000C5690000}"/>
    <cellStyle name="Normal 2 6 4 6 4 2" xfId="28736" xr:uid="{00000000-0005-0000-0000-0000C6690000}"/>
    <cellStyle name="Normal 2 6 4 6 4 2 2" xfId="28737" xr:uid="{00000000-0005-0000-0000-0000C7690000}"/>
    <cellStyle name="Normal 2 6 4 6 4 3" xfId="28738" xr:uid="{00000000-0005-0000-0000-0000C8690000}"/>
    <cellStyle name="Normal 2 6 4 6 5" xfId="28739" xr:uid="{00000000-0005-0000-0000-0000C9690000}"/>
    <cellStyle name="Normal 2 6 4 6 5 2" xfId="28740" xr:uid="{00000000-0005-0000-0000-0000CA690000}"/>
    <cellStyle name="Normal 2 6 4 6 6" xfId="28741" xr:uid="{00000000-0005-0000-0000-0000CB690000}"/>
    <cellStyle name="Normal 2 6 4 6 6 2" xfId="28742" xr:uid="{00000000-0005-0000-0000-0000CC690000}"/>
    <cellStyle name="Normal 2 6 4 6 7" xfId="28743" xr:uid="{00000000-0005-0000-0000-0000CD690000}"/>
    <cellStyle name="Normal 2 6 4 7" xfId="28744" xr:uid="{00000000-0005-0000-0000-0000CE690000}"/>
    <cellStyle name="Normal 2 6 4 7 2" xfId="28745" xr:uid="{00000000-0005-0000-0000-0000CF690000}"/>
    <cellStyle name="Normal 2 6 4 7 2 2" xfId="28746" xr:uid="{00000000-0005-0000-0000-0000D0690000}"/>
    <cellStyle name="Normal 2 6 4 7 2 2 2" xfId="28747" xr:uid="{00000000-0005-0000-0000-0000D1690000}"/>
    <cellStyle name="Normal 2 6 4 7 2 3" xfId="28748" xr:uid="{00000000-0005-0000-0000-0000D2690000}"/>
    <cellStyle name="Normal 2 6 4 7 3" xfId="28749" xr:uid="{00000000-0005-0000-0000-0000D3690000}"/>
    <cellStyle name="Normal 2 6 4 7 3 2" xfId="28750" xr:uid="{00000000-0005-0000-0000-0000D4690000}"/>
    <cellStyle name="Normal 2 6 4 7 3 2 2" xfId="28751" xr:uid="{00000000-0005-0000-0000-0000D5690000}"/>
    <cellStyle name="Normal 2 6 4 7 3 3" xfId="28752" xr:uid="{00000000-0005-0000-0000-0000D6690000}"/>
    <cellStyle name="Normal 2 6 4 7 4" xfId="28753" xr:uid="{00000000-0005-0000-0000-0000D7690000}"/>
    <cellStyle name="Normal 2 6 4 7 4 2" xfId="28754" xr:uid="{00000000-0005-0000-0000-0000D8690000}"/>
    <cellStyle name="Normal 2 6 4 7 4 2 2" xfId="28755" xr:uid="{00000000-0005-0000-0000-0000D9690000}"/>
    <cellStyle name="Normal 2 6 4 7 4 3" xfId="28756" xr:uid="{00000000-0005-0000-0000-0000DA690000}"/>
    <cellStyle name="Normal 2 6 4 7 5" xfId="28757" xr:uid="{00000000-0005-0000-0000-0000DB690000}"/>
    <cellStyle name="Normal 2 6 4 7 5 2" xfId="28758" xr:uid="{00000000-0005-0000-0000-0000DC690000}"/>
    <cellStyle name="Normal 2 6 4 7 6" xfId="28759" xr:uid="{00000000-0005-0000-0000-0000DD690000}"/>
    <cellStyle name="Normal 2 6 4 8" xfId="28760" xr:uid="{00000000-0005-0000-0000-0000DE690000}"/>
    <cellStyle name="Normal 2 6 4 8 2" xfId="28761" xr:uid="{00000000-0005-0000-0000-0000DF690000}"/>
    <cellStyle name="Normal 2 6 4 8 2 2" xfId="28762" xr:uid="{00000000-0005-0000-0000-0000E0690000}"/>
    <cellStyle name="Normal 2 6 4 8 2 2 2" xfId="28763" xr:uid="{00000000-0005-0000-0000-0000E1690000}"/>
    <cellStyle name="Normal 2 6 4 8 2 3" xfId="28764" xr:uid="{00000000-0005-0000-0000-0000E2690000}"/>
    <cellStyle name="Normal 2 6 4 8 3" xfId="28765" xr:uid="{00000000-0005-0000-0000-0000E3690000}"/>
    <cellStyle name="Normal 2 6 4 8 3 2" xfId="28766" xr:uid="{00000000-0005-0000-0000-0000E4690000}"/>
    <cellStyle name="Normal 2 6 4 8 3 2 2" xfId="28767" xr:uid="{00000000-0005-0000-0000-0000E5690000}"/>
    <cellStyle name="Normal 2 6 4 8 3 3" xfId="28768" xr:uid="{00000000-0005-0000-0000-0000E6690000}"/>
    <cellStyle name="Normal 2 6 4 8 4" xfId="28769" xr:uid="{00000000-0005-0000-0000-0000E7690000}"/>
    <cellStyle name="Normal 2 6 4 8 4 2" xfId="28770" xr:uid="{00000000-0005-0000-0000-0000E8690000}"/>
    <cellStyle name="Normal 2 6 4 8 4 2 2" xfId="28771" xr:uid="{00000000-0005-0000-0000-0000E9690000}"/>
    <cellStyle name="Normal 2 6 4 8 4 3" xfId="28772" xr:uid="{00000000-0005-0000-0000-0000EA690000}"/>
    <cellStyle name="Normal 2 6 4 8 5" xfId="28773" xr:uid="{00000000-0005-0000-0000-0000EB690000}"/>
    <cellStyle name="Normal 2 6 4 8 5 2" xfId="28774" xr:uid="{00000000-0005-0000-0000-0000EC690000}"/>
    <cellStyle name="Normal 2 6 4 8 6" xfId="28775" xr:uid="{00000000-0005-0000-0000-0000ED690000}"/>
    <cellStyle name="Normal 2 6 4 9" xfId="28776" xr:uid="{00000000-0005-0000-0000-0000EE690000}"/>
    <cellStyle name="Normal 2 6 4 9 2" xfId="28777" xr:uid="{00000000-0005-0000-0000-0000EF690000}"/>
    <cellStyle name="Normal 2 6 4 9 2 2" xfId="28778" xr:uid="{00000000-0005-0000-0000-0000F0690000}"/>
    <cellStyle name="Normal 2 6 4 9 3" xfId="28779" xr:uid="{00000000-0005-0000-0000-0000F1690000}"/>
    <cellStyle name="Normal 2 6 5" xfId="1190" xr:uid="{00000000-0005-0000-0000-0000F2690000}"/>
    <cellStyle name="Normal 2 6 5 10" xfId="28780" xr:uid="{00000000-0005-0000-0000-0000F3690000}"/>
    <cellStyle name="Normal 2 6 5 10 2" xfId="28781" xr:uid="{00000000-0005-0000-0000-0000F4690000}"/>
    <cellStyle name="Normal 2 6 5 10 2 2" xfId="28782" xr:uid="{00000000-0005-0000-0000-0000F5690000}"/>
    <cellStyle name="Normal 2 6 5 10 3" xfId="28783" xr:uid="{00000000-0005-0000-0000-0000F6690000}"/>
    <cellStyle name="Normal 2 6 5 11" xfId="28784" xr:uid="{00000000-0005-0000-0000-0000F7690000}"/>
    <cellStyle name="Normal 2 6 5 11 2" xfId="28785" xr:uid="{00000000-0005-0000-0000-0000F8690000}"/>
    <cellStyle name="Normal 2 6 5 12" xfId="28786" xr:uid="{00000000-0005-0000-0000-0000F9690000}"/>
    <cellStyle name="Normal 2 6 5 12 2" xfId="28787" xr:uid="{00000000-0005-0000-0000-0000FA690000}"/>
    <cellStyle name="Normal 2 6 5 13" xfId="28788" xr:uid="{00000000-0005-0000-0000-0000FB690000}"/>
    <cellStyle name="Normal 2 6 5 14" xfId="28789" xr:uid="{00000000-0005-0000-0000-0000FC690000}"/>
    <cellStyle name="Normal 2 6 5 2" xfId="1191" xr:uid="{00000000-0005-0000-0000-0000FD690000}"/>
    <cellStyle name="Normal 2 6 5 2 2" xfId="28790" xr:uid="{00000000-0005-0000-0000-0000FE690000}"/>
    <cellStyle name="Normal 2 6 5 2 2 2" xfId="28791" xr:uid="{00000000-0005-0000-0000-0000FF690000}"/>
    <cellStyle name="Normal 2 6 5 2 2 2 2" xfId="28792" xr:uid="{00000000-0005-0000-0000-0000006A0000}"/>
    <cellStyle name="Normal 2 6 5 2 2 2 2 2" xfId="28793" xr:uid="{00000000-0005-0000-0000-0000016A0000}"/>
    <cellStyle name="Normal 2 6 5 2 2 2 3" xfId="28794" xr:uid="{00000000-0005-0000-0000-0000026A0000}"/>
    <cellStyle name="Normal 2 6 5 2 2 3" xfId="28795" xr:uid="{00000000-0005-0000-0000-0000036A0000}"/>
    <cellStyle name="Normal 2 6 5 2 2 3 2" xfId="28796" xr:uid="{00000000-0005-0000-0000-0000046A0000}"/>
    <cellStyle name="Normal 2 6 5 2 2 3 2 2" xfId="28797" xr:uid="{00000000-0005-0000-0000-0000056A0000}"/>
    <cellStyle name="Normal 2 6 5 2 2 3 3" xfId="28798" xr:uid="{00000000-0005-0000-0000-0000066A0000}"/>
    <cellStyle name="Normal 2 6 5 2 2 4" xfId="28799" xr:uid="{00000000-0005-0000-0000-0000076A0000}"/>
    <cellStyle name="Normal 2 6 5 2 2 4 2" xfId="28800" xr:uid="{00000000-0005-0000-0000-0000086A0000}"/>
    <cellStyle name="Normal 2 6 5 2 2 4 2 2" xfId="28801" xr:uid="{00000000-0005-0000-0000-0000096A0000}"/>
    <cellStyle name="Normal 2 6 5 2 2 4 3" xfId="28802" xr:uid="{00000000-0005-0000-0000-00000A6A0000}"/>
    <cellStyle name="Normal 2 6 5 2 2 5" xfId="28803" xr:uid="{00000000-0005-0000-0000-00000B6A0000}"/>
    <cellStyle name="Normal 2 6 5 2 2 5 2" xfId="28804" xr:uid="{00000000-0005-0000-0000-00000C6A0000}"/>
    <cellStyle name="Normal 2 6 5 2 2 6" xfId="28805" xr:uid="{00000000-0005-0000-0000-00000D6A0000}"/>
    <cellStyle name="Normal 2 6 5 2 2 6 2" xfId="28806" xr:uid="{00000000-0005-0000-0000-00000E6A0000}"/>
    <cellStyle name="Normal 2 6 5 2 2 7" xfId="28807" xr:uid="{00000000-0005-0000-0000-00000F6A0000}"/>
    <cellStyle name="Normal 2 6 5 2 3" xfId="28808" xr:uid="{00000000-0005-0000-0000-0000106A0000}"/>
    <cellStyle name="Normal 2 6 5 2 3 2" xfId="28809" xr:uid="{00000000-0005-0000-0000-0000116A0000}"/>
    <cellStyle name="Normal 2 6 5 2 3 2 2" xfId="28810" xr:uid="{00000000-0005-0000-0000-0000126A0000}"/>
    <cellStyle name="Normal 2 6 5 2 3 2 2 2" xfId="28811" xr:uid="{00000000-0005-0000-0000-0000136A0000}"/>
    <cellStyle name="Normal 2 6 5 2 3 2 3" xfId="28812" xr:uid="{00000000-0005-0000-0000-0000146A0000}"/>
    <cellStyle name="Normal 2 6 5 2 3 3" xfId="28813" xr:uid="{00000000-0005-0000-0000-0000156A0000}"/>
    <cellStyle name="Normal 2 6 5 2 3 3 2" xfId="28814" xr:uid="{00000000-0005-0000-0000-0000166A0000}"/>
    <cellStyle name="Normal 2 6 5 2 3 3 2 2" xfId="28815" xr:uid="{00000000-0005-0000-0000-0000176A0000}"/>
    <cellStyle name="Normal 2 6 5 2 3 3 3" xfId="28816" xr:uid="{00000000-0005-0000-0000-0000186A0000}"/>
    <cellStyle name="Normal 2 6 5 2 3 4" xfId="28817" xr:uid="{00000000-0005-0000-0000-0000196A0000}"/>
    <cellStyle name="Normal 2 6 5 2 3 4 2" xfId="28818" xr:uid="{00000000-0005-0000-0000-00001A6A0000}"/>
    <cellStyle name="Normal 2 6 5 2 3 4 2 2" xfId="28819" xr:uid="{00000000-0005-0000-0000-00001B6A0000}"/>
    <cellStyle name="Normal 2 6 5 2 3 4 3" xfId="28820" xr:uid="{00000000-0005-0000-0000-00001C6A0000}"/>
    <cellStyle name="Normal 2 6 5 2 3 5" xfId="28821" xr:uid="{00000000-0005-0000-0000-00001D6A0000}"/>
    <cellStyle name="Normal 2 6 5 2 3 5 2" xfId="28822" xr:uid="{00000000-0005-0000-0000-00001E6A0000}"/>
    <cellStyle name="Normal 2 6 5 2 3 6" xfId="28823" xr:uid="{00000000-0005-0000-0000-00001F6A0000}"/>
    <cellStyle name="Normal 2 6 5 2 4" xfId="28824" xr:uid="{00000000-0005-0000-0000-0000206A0000}"/>
    <cellStyle name="Normal 2 6 5 2 4 2" xfId="28825" xr:uid="{00000000-0005-0000-0000-0000216A0000}"/>
    <cellStyle name="Normal 2 6 5 2 4 2 2" xfId="28826" xr:uid="{00000000-0005-0000-0000-0000226A0000}"/>
    <cellStyle name="Normal 2 6 5 2 4 3" xfId="28827" xr:uid="{00000000-0005-0000-0000-0000236A0000}"/>
    <cellStyle name="Normal 2 6 5 2 5" xfId="28828" xr:uid="{00000000-0005-0000-0000-0000246A0000}"/>
    <cellStyle name="Normal 2 6 5 2 5 2" xfId="28829" xr:uid="{00000000-0005-0000-0000-0000256A0000}"/>
    <cellStyle name="Normal 2 6 5 2 5 2 2" xfId="28830" xr:uid="{00000000-0005-0000-0000-0000266A0000}"/>
    <cellStyle name="Normal 2 6 5 2 5 3" xfId="28831" xr:uid="{00000000-0005-0000-0000-0000276A0000}"/>
    <cellStyle name="Normal 2 6 5 2 6" xfId="28832" xr:uid="{00000000-0005-0000-0000-0000286A0000}"/>
    <cellStyle name="Normal 2 6 5 2 6 2" xfId="28833" xr:uid="{00000000-0005-0000-0000-0000296A0000}"/>
    <cellStyle name="Normal 2 6 5 2 6 2 2" xfId="28834" xr:uid="{00000000-0005-0000-0000-00002A6A0000}"/>
    <cellStyle name="Normal 2 6 5 2 6 3" xfId="28835" xr:uid="{00000000-0005-0000-0000-00002B6A0000}"/>
    <cellStyle name="Normal 2 6 5 2 7" xfId="28836" xr:uid="{00000000-0005-0000-0000-00002C6A0000}"/>
    <cellStyle name="Normal 2 6 5 2 7 2" xfId="28837" xr:uid="{00000000-0005-0000-0000-00002D6A0000}"/>
    <cellStyle name="Normal 2 6 5 2 8" xfId="28838" xr:uid="{00000000-0005-0000-0000-00002E6A0000}"/>
    <cellStyle name="Normal 2 6 5 2 8 2" xfId="28839" xr:uid="{00000000-0005-0000-0000-00002F6A0000}"/>
    <cellStyle name="Normal 2 6 5 2 9" xfId="28840" xr:uid="{00000000-0005-0000-0000-0000306A0000}"/>
    <cellStyle name="Normal 2 6 5 3" xfId="28841" xr:uid="{00000000-0005-0000-0000-0000316A0000}"/>
    <cellStyle name="Normal 2 6 5 3 2" xfId="28842" xr:uid="{00000000-0005-0000-0000-0000326A0000}"/>
    <cellStyle name="Normal 2 6 5 3 2 2" xfId="28843" xr:uid="{00000000-0005-0000-0000-0000336A0000}"/>
    <cellStyle name="Normal 2 6 5 3 2 2 2" xfId="28844" xr:uid="{00000000-0005-0000-0000-0000346A0000}"/>
    <cellStyle name="Normal 2 6 5 3 2 3" xfId="28845" xr:uid="{00000000-0005-0000-0000-0000356A0000}"/>
    <cellStyle name="Normal 2 6 5 3 3" xfId="28846" xr:uid="{00000000-0005-0000-0000-0000366A0000}"/>
    <cellStyle name="Normal 2 6 5 3 3 2" xfId="28847" xr:uid="{00000000-0005-0000-0000-0000376A0000}"/>
    <cellStyle name="Normal 2 6 5 3 3 2 2" xfId="28848" xr:uid="{00000000-0005-0000-0000-0000386A0000}"/>
    <cellStyle name="Normal 2 6 5 3 3 3" xfId="28849" xr:uid="{00000000-0005-0000-0000-0000396A0000}"/>
    <cellStyle name="Normal 2 6 5 3 4" xfId="28850" xr:uid="{00000000-0005-0000-0000-00003A6A0000}"/>
    <cellStyle name="Normal 2 6 5 3 4 2" xfId="28851" xr:uid="{00000000-0005-0000-0000-00003B6A0000}"/>
    <cellStyle name="Normal 2 6 5 3 4 2 2" xfId="28852" xr:uid="{00000000-0005-0000-0000-00003C6A0000}"/>
    <cellStyle name="Normal 2 6 5 3 4 3" xfId="28853" xr:uid="{00000000-0005-0000-0000-00003D6A0000}"/>
    <cellStyle name="Normal 2 6 5 3 5" xfId="28854" xr:uid="{00000000-0005-0000-0000-00003E6A0000}"/>
    <cellStyle name="Normal 2 6 5 3 5 2" xfId="28855" xr:uid="{00000000-0005-0000-0000-00003F6A0000}"/>
    <cellStyle name="Normal 2 6 5 3 6" xfId="28856" xr:uid="{00000000-0005-0000-0000-0000406A0000}"/>
    <cellStyle name="Normal 2 6 5 3 6 2" xfId="28857" xr:uid="{00000000-0005-0000-0000-0000416A0000}"/>
    <cellStyle name="Normal 2 6 5 3 7" xfId="28858" xr:uid="{00000000-0005-0000-0000-0000426A0000}"/>
    <cellStyle name="Normal 2 6 5 4" xfId="28859" xr:uid="{00000000-0005-0000-0000-0000436A0000}"/>
    <cellStyle name="Normal 2 6 5 4 2" xfId="28860" xr:uid="{00000000-0005-0000-0000-0000446A0000}"/>
    <cellStyle name="Normal 2 6 5 4 2 2" xfId="28861" xr:uid="{00000000-0005-0000-0000-0000456A0000}"/>
    <cellStyle name="Normal 2 6 5 4 2 2 2" xfId="28862" xr:uid="{00000000-0005-0000-0000-0000466A0000}"/>
    <cellStyle name="Normal 2 6 5 4 2 3" xfId="28863" xr:uid="{00000000-0005-0000-0000-0000476A0000}"/>
    <cellStyle name="Normal 2 6 5 4 3" xfId="28864" xr:uid="{00000000-0005-0000-0000-0000486A0000}"/>
    <cellStyle name="Normal 2 6 5 4 3 2" xfId="28865" xr:uid="{00000000-0005-0000-0000-0000496A0000}"/>
    <cellStyle name="Normal 2 6 5 4 3 2 2" xfId="28866" xr:uid="{00000000-0005-0000-0000-00004A6A0000}"/>
    <cellStyle name="Normal 2 6 5 4 3 3" xfId="28867" xr:uid="{00000000-0005-0000-0000-00004B6A0000}"/>
    <cellStyle name="Normal 2 6 5 4 4" xfId="28868" xr:uid="{00000000-0005-0000-0000-00004C6A0000}"/>
    <cellStyle name="Normal 2 6 5 4 4 2" xfId="28869" xr:uid="{00000000-0005-0000-0000-00004D6A0000}"/>
    <cellStyle name="Normal 2 6 5 4 4 2 2" xfId="28870" xr:uid="{00000000-0005-0000-0000-00004E6A0000}"/>
    <cellStyle name="Normal 2 6 5 4 4 3" xfId="28871" xr:uid="{00000000-0005-0000-0000-00004F6A0000}"/>
    <cellStyle name="Normal 2 6 5 4 5" xfId="28872" xr:uid="{00000000-0005-0000-0000-0000506A0000}"/>
    <cellStyle name="Normal 2 6 5 4 5 2" xfId="28873" xr:uid="{00000000-0005-0000-0000-0000516A0000}"/>
    <cellStyle name="Normal 2 6 5 4 6" xfId="28874" xr:uid="{00000000-0005-0000-0000-0000526A0000}"/>
    <cellStyle name="Normal 2 6 5 4 6 2" xfId="28875" xr:uid="{00000000-0005-0000-0000-0000536A0000}"/>
    <cellStyle name="Normal 2 6 5 4 7" xfId="28876" xr:uid="{00000000-0005-0000-0000-0000546A0000}"/>
    <cellStyle name="Normal 2 6 5 5" xfId="28877" xr:uid="{00000000-0005-0000-0000-0000556A0000}"/>
    <cellStyle name="Normal 2 6 5 5 2" xfId="28878" xr:uid="{00000000-0005-0000-0000-0000566A0000}"/>
    <cellStyle name="Normal 2 6 5 5 2 2" xfId="28879" xr:uid="{00000000-0005-0000-0000-0000576A0000}"/>
    <cellStyle name="Normal 2 6 5 5 2 2 2" xfId="28880" xr:uid="{00000000-0005-0000-0000-0000586A0000}"/>
    <cellStyle name="Normal 2 6 5 5 2 3" xfId="28881" xr:uid="{00000000-0005-0000-0000-0000596A0000}"/>
    <cellStyle name="Normal 2 6 5 5 3" xfId="28882" xr:uid="{00000000-0005-0000-0000-00005A6A0000}"/>
    <cellStyle name="Normal 2 6 5 5 3 2" xfId="28883" xr:uid="{00000000-0005-0000-0000-00005B6A0000}"/>
    <cellStyle name="Normal 2 6 5 5 3 2 2" xfId="28884" xr:uid="{00000000-0005-0000-0000-00005C6A0000}"/>
    <cellStyle name="Normal 2 6 5 5 3 3" xfId="28885" xr:uid="{00000000-0005-0000-0000-00005D6A0000}"/>
    <cellStyle name="Normal 2 6 5 5 4" xfId="28886" xr:uid="{00000000-0005-0000-0000-00005E6A0000}"/>
    <cellStyle name="Normal 2 6 5 5 4 2" xfId="28887" xr:uid="{00000000-0005-0000-0000-00005F6A0000}"/>
    <cellStyle name="Normal 2 6 5 5 4 2 2" xfId="28888" xr:uid="{00000000-0005-0000-0000-0000606A0000}"/>
    <cellStyle name="Normal 2 6 5 5 4 3" xfId="28889" xr:uid="{00000000-0005-0000-0000-0000616A0000}"/>
    <cellStyle name="Normal 2 6 5 5 5" xfId="28890" xr:uid="{00000000-0005-0000-0000-0000626A0000}"/>
    <cellStyle name="Normal 2 6 5 5 5 2" xfId="28891" xr:uid="{00000000-0005-0000-0000-0000636A0000}"/>
    <cellStyle name="Normal 2 6 5 5 6" xfId="28892" xr:uid="{00000000-0005-0000-0000-0000646A0000}"/>
    <cellStyle name="Normal 2 6 5 6" xfId="28893" xr:uid="{00000000-0005-0000-0000-0000656A0000}"/>
    <cellStyle name="Normal 2 6 5 6 2" xfId="28894" xr:uid="{00000000-0005-0000-0000-0000666A0000}"/>
    <cellStyle name="Normal 2 6 5 6 2 2" xfId="28895" xr:uid="{00000000-0005-0000-0000-0000676A0000}"/>
    <cellStyle name="Normal 2 6 5 6 2 2 2" xfId="28896" xr:uid="{00000000-0005-0000-0000-0000686A0000}"/>
    <cellStyle name="Normal 2 6 5 6 2 3" xfId="28897" xr:uid="{00000000-0005-0000-0000-0000696A0000}"/>
    <cellStyle name="Normal 2 6 5 6 3" xfId="28898" xr:uid="{00000000-0005-0000-0000-00006A6A0000}"/>
    <cellStyle name="Normal 2 6 5 6 3 2" xfId="28899" xr:uid="{00000000-0005-0000-0000-00006B6A0000}"/>
    <cellStyle name="Normal 2 6 5 6 3 2 2" xfId="28900" xr:uid="{00000000-0005-0000-0000-00006C6A0000}"/>
    <cellStyle name="Normal 2 6 5 6 3 3" xfId="28901" xr:uid="{00000000-0005-0000-0000-00006D6A0000}"/>
    <cellStyle name="Normal 2 6 5 6 4" xfId="28902" xr:uid="{00000000-0005-0000-0000-00006E6A0000}"/>
    <cellStyle name="Normal 2 6 5 6 4 2" xfId="28903" xr:uid="{00000000-0005-0000-0000-00006F6A0000}"/>
    <cellStyle name="Normal 2 6 5 6 4 2 2" xfId="28904" xr:uid="{00000000-0005-0000-0000-0000706A0000}"/>
    <cellStyle name="Normal 2 6 5 6 4 3" xfId="28905" xr:uid="{00000000-0005-0000-0000-0000716A0000}"/>
    <cellStyle name="Normal 2 6 5 6 5" xfId="28906" xr:uid="{00000000-0005-0000-0000-0000726A0000}"/>
    <cellStyle name="Normal 2 6 5 6 5 2" xfId="28907" xr:uid="{00000000-0005-0000-0000-0000736A0000}"/>
    <cellStyle name="Normal 2 6 5 6 6" xfId="28908" xr:uid="{00000000-0005-0000-0000-0000746A0000}"/>
    <cellStyle name="Normal 2 6 5 7" xfId="28909" xr:uid="{00000000-0005-0000-0000-0000756A0000}"/>
    <cellStyle name="Normal 2 6 5 7 2" xfId="28910" xr:uid="{00000000-0005-0000-0000-0000766A0000}"/>
    <cellStyle name="Normal 2 6 5 7 2 2" xfId="28911" xr:uid="{00000000-0005-0000-0000-0000776A0000}"/>
    <cellStyle name="Normal 2 6 5 7 3" xfId="28912" xr:uid="{00000000-0005-0000-0000-0000786A0000}"/>
    <cellStyle name="Normal 2 6 5 8" xfId="28913" xr:uid="{00000000-0005-0000-0000-0000796A0000}"/>
    <cellStyle name="Normal 2 6 5 8 2" xfId="28914" xr:uid="{00000000-0005-0000-0000-00007A6A0000}"/>
    <cellStyle name="Normal 2 6 5 8 2 2" xfId="28915" xr:uid="{00000000-0005-0000-0000-00007B6A0000}"/>
    <cellStyle name="Normal 2 6 5 8 3" xfId="28916" xr:uid="{00000000-0005-0000-0000-00007C6A0000}"/>
    <cellStyle name="Normal 2 6 5 9" xfId="28917" xr:uid="{00000000-0005-0000-0000-00007D6A0000}"/>
    <cellStyle name="Normal 2 6 5 9 2" xfId="28918" xr:uid="{00000000-0005-0000-0000-00007E6A0000}"/>
    <cellStyle name="Normal 2 6 5 9 2 2" xfId="28919" xr:uid="{00000000-0005-0000-0000-00007F6A0000}"/>
    <cellStyle name="Normal 2 6 5 9 3" xfId="28920" xr:uid="{00000000-0005-0000-0000-0000806A0000}"/>
    <cellStyle name="Normal 2 6 6" xfId="1192" xr:uid="{00000000-0005-0000-0000-0000816A0000}"/>
    <cellStyle name="Normal 2 6 6 10" xfId="28921" xr:uid="{00000000-0005-0000-0000-0000826A0000}"/>
    <cellStyle name="Normal 2 6 6 10 2" xfId="28922" xr:uid="{00000000-0005-0000-0000-0000836A0000}"/>
    <cellStyle name="Normal 2 6 6 10 2 2" xfId="28923" xr:uid="{00000000-0005-0000-0000-0000846A0000}"/>
    <cellStyle name="Normal 2 6 6 10 3" xfId="28924" xr:uid="{00000000-0005-0000-0000-0000856A0000}"/>
    <cellStyle name="Normal 2 6 6 11" xfId="28925" xr:uid="{00000000-0005-0000-0000-0000866A0000}"/>
    <cellStyle name="Normal 2 6 6 11 2" xfId="28926" xr:uid="{00000000-0005-0000-0000-0000876A0000}"/>
    <cellStyle name="Normal 2 6 6 12" xfId="28927" xr:uid="{00000000-0005-0000-0000-0000886A0000}"/>
    <cellStyle name="Normal 2 6 6 12 2" xfId="28928" xr:uid="{00000000-0005-0000-0000-0000896A0000}"/>
    <cellStyle name="Normal 2 6 6 13" xfId="28929" xr:uid="{00000000-0005-0000-0000-00008A6A0000}"/>
    <cellStyle name="Normal 2 6 6 2" xfId="28930" xr:uid="{00000000-0005-0000-0000-00008B6A0000}"/>
    <cellStyle name="Normal 2 6 6 2 2" xfId="28931" xr:uid="{00000000-0005-0000-0000-00008C6A0000}"/>
    <cellStyle name="Normal 2 6 6 2 2 2" xfId="28932" xr:uid="{00000000-0005-0000-0000-00008D6A0000}"/>
    <cellStyle name="Normal 2 6 6 2 2 2 2" xfId="28933" xr:uid="{00000000-0005-0000-0000-00008E6A0000}"/>
    <cellStyle name="Normal 2 6 6 2 2 2 2 2" xfId="28934" xr:uid="{00000000-0005-0000-0000-00008F6A0000}"/>
    <cellStyle name="Normal 2 6 6 2 2 2 3" xfId="28935" xr:uid="{00000000-0005-0000-0000-0000906A0000}"/>
    <cellStyle name="Normal 2 6 6 2 2 3" xfId="28936" xr:uid="{00000000-0005-0000-0000-0000916A0000}"/>
    <cellStyle name="Normal 2 6 6 2 2 3 2" xfId="28937" xr:uid="{00000000-0005-0000-0000-0000926A0000}"/>
    <cellStyle name="Normal 2 6 6 2 2 3 2 2" xfId="28938" xr:uid="{00000000-0005-0000-0000-0000936A0000}"/>
    <cellStyle name="Normal 2 6 6 2 2 3 3" xfId="28939" xr:uid="{00000000-0005-0000-0000-0000946A0000}"/>
    <cellStyle name="Normal 2 6 6 2 2 4" xfId="28940" xr:uid="{00000000-0005-0000-0000-0000956A0000}"/>
    <cellStyle name="Normal 2 6 6 2 2 4 2" xfId="28941" xr:uid="{00000000-0005-0000-0000-0000966A0000}"/>
    <cellStyle name="Normal 2 6 6 2 2 4 2 2" xfId="28942" xr:uid="{00000000-0005-0000-0000-0000976A0000}"/>
    <cellStyle name="Normal 2 6 6 2 2 4 3" xfId="28943" xr:uid="{00000000-0005-0000-0000-0000986A0000}"/>
    <cellStyle name="Normal 2 6 6 2 2 5" xfId="28944" xr:uid="{00000000-0005-0000-0000-0000996A0000}"/>
    <cellStyle name="Normal 2 6 6 2 2 5 2" xfId="28945" xr:uid="{00000000-0005-0000-0000-00009A6A0000}"/>
    <cellStyle name="Normal 2 6 6 2 2 6" xfId="28946" xr:uid="{00000000-0005-0000-0000-00009B6A0000}"/>
    <cellStyle name="Normal 2 6 6 2 2 6 2" xfId="28947" xr:uid="{00000000-0005-0000-0000-00009C6A0000}"/>
    <cellStyle name="Normal 2 6 6 2 2 7" xfId="28948" xr:uid="{00000000-0005-0000-0000-00009D6A0000}"/>
    <cellStyle name="Normal 2 6 6 2 3" xfId="28949" xr:uid="{00000000-0005-0000-0000-00009E6A0000}"/>
    <cellStyle name="Normal 2 6 6 2 3 2" xfId="28950" xr:uid="{00000000-0005-0000-0000-00009F6A0000}"/>
    <cellStyle name="Normal 2 6 6 2 3 2 2" xfId="28951" xr:uid="{00000000-0005-0000-0000-0000A06A0000}"/>
    <cellStyle name="Normal 2 6 6 2 3 2 2 2" xfId="28952" xr:uid="{00000000-0005-0000-0000-0000A16A0000}"/>
    <cellStyle name="Normal 2 6 6 2 3 2 3" xfId="28953" xr:uid="{00000000-0005-0000-0000-0000A26A0000}"/>
    <cellStyle name="Normal 2 6 6 2 3 3" xfId="28954" xr:uid="{00000000-0005-0000-0000-0000A36A0000}"/>
    <cellStyle name="Normal 2 6 6 2 3 3 2" xfId="28955" xr:uid="{00000000-0005-0000-0000-0000A46A0000}"/>
    <cellStyle name="Normal 2 6 6 2 3 3 2 2" xfId="28956" xr:uid="{00000000-0005-0000-0000-0000A56A0000}"/>
    <cellStyle name="Normal 2 6 6 2 3 3 3" xfId="28957" xr:uid="{00000000-0005-0000-0000-0000A66A0000}"/>
    <cellStyle name="Normal 2 6 6 2 3 4" xfId="28958" xr:uid="{00000000-0005-0000-0000-0000A76A0000}"/>
    <cellStyle name="Normal 2 6 6 2 3 4 2" xfId="28959" xr:uid="{00000000-0005-0000-0000-0000A86A0000}"/>
    <cellStyle name="Normal 2 6 6 2 3 4 2 2" xfId="28960" xr:uid="{00000000-0005-0000-0000-0000A96A0000}"/>
    <cellStyle name="Normal 2 6 6 2 3 4 3" xfId="28961" xr:uid="{00000000-0005-0000-0000-0000AA6A0000}"/>
    <cellStyle name="Normal 2 6 6 2 3 5" xfId="28962" xr:uid="{00000000-0005-0000-0000-0000AB6A0000}"/>
    <cellStyle name="Normal 2 6 6 2 3 5 2" xfId="28963" xr:uid="{00000000-0005-0000-0000-0000AC6A0000}"/>
    <cellStyle name="Normal 2 6 6 2 3 6" xfId="28964" xr:uid="{00000000-0005-0000-0000-0000AD6A0000}"/>
    <cellStyle name="Normal 2 6 6 2 4" xfId="28965" xr:uid="{00000000-0005-0000-0000-0000AE6A0000}"/>
    <cellStyle name="Normal 2 6 6 2 4 2" xfId="28966" xr:uid="{00000000-0005-0000-0000-0000AF6A0000}"/>
    <cellStyle name="Normal 2 6 6 2 4 2 2" xfId="28967" xr:uid="{00000000-0005-0000-0000-0000B06A0000}"/>
    <cellStyle name="Normal 2 6 6 2 4 3" xfId="28968" xr:uid="{00000000-0005-0000-0000-0000B16A0000}"/>
    <cellStyle name="Normal 2 6 6 2 5" xfId="28969" xr:uid="{00000000-0005-0000-0000-0000B26A0000}"/>
    <cellStyle name="Normal 2 6 6 2 5 2" xfId="28970" xr:uid="{00000000-0005-0000-0000-0000B36A0000}"/>
    <cellStyle name="Normal 2 6 6 2 5 2 2" xfId="28971" xr:uid="{00000000-0005-0000-0000-0000B46A0000}"/>
    <cellStyle name="Normal 2 6 6 2 5 3" xfId="28972" xr:uid="{00000000-0005-0000-0000-0000B56A0000}"/>
    <cellStyle name="Normal 2 6 6 2 6" xfId="28973" xr:uid="{00000000-0005-0000-0000-0000B66A0000}"/>
    <cellStyle name="Normal 2 6 6 2 6 2" xfId="28974" xr:uid="{00000000-0005-0000-0000-0000B76A0000}"/>
    <cellStyle name="Normal 2 6 6 2 6 2 2" xfId="28975" xr:uid="{00000000-0005-0000-0000-0000B86A0000}"/>
    <cellStyle name="Normal 2 6 6 2 6 3" xfId="28976" xr:uid="{00000000-0005-0000-0000-0000B96A0000}"/>
    <cellStyle name="Normal 2 6 6 2 7" xfId="28977" xr:uid="{00000000-0005-0000-0000-0000BA6A0000}"/>
    <cellStyle name="Normal 2 6 6 2 7 2" xfId="28978" xr:uid="{00000000-0005-0000-0000-0000BB6A0000}"/>
    <cellStyle name="Normal 2 6 6 2 8" xfId="28979" xr:uid="{00000000-0005-0000-0000-0000BC6A0000}"/>
    <cellStyle name="Normal 2 6 6 2 8 2" xfId="28980" xr:uid="{00000000-0005-0000-0000-0000BD6A0000}"/>
    <cellStyle name="Normal 2 6 6 2 9" xfId="28981" xr:uid="{00000000-0005-0000-0000-0000BE6A0000}"/>
    <cellStyle name="Normal 2 6 6 3" xfId="28982" xr:uid="{00000000-0005-0000-0000-0000BF6A0000}"/>
    <cellStyle name="Normal 2 6 6 3 2" xfId="28983" xr:uid="{00000000-0005-0000-0000-0000C06A0000}"/>
    <cellStyle name="Normal 2 6 6 3 2 2" xfId="28984" xr:uid="{00000000-0005-0000-0000-0000C16A0000}"/>
    <cellStyle name="Normal 2 6 6 3 2 2 2" xfId="28985" xr:uid="{00000000-0005-0000-0000-0000C26A0000}"/>
    <cellStyle name="Normal 2 6 6 3 2 3" xfId="28986" xr:uid="{00000000-0005-0000-0000-0000C36A0000}"/>
    <cellStyle name="Normal 2 6 6 3 3" xfId="28987" xr:uid="{00000000-0005-0000-0000-0000C46A0000}"/>
    <cellStyle name="Normal 2 6 6 3 3 2" xfId="28988" xr:uid="{00000000-0005-0000-0000-0000C56A0000}"/>
    <cellStyle name="Normal 2 6 6 3 3 2 2" xfId="28989" xr:uid="{00000000-0005-0000-0000-0000C66A0000}"/>
    <cellStyle name="Normal 2 6 6 3 3 3" xfId="28990" xr:uid="{00000000-0005-0000-0000-0000C76A0000}"/>
    <cellStyle name="Normal 2 6 6 3 4" xfId="28991" xr:uid="{00000000-0005-0000-0000-0000C86A0000}"/>
    <cellStyle name="Normal 2 6 6 3 4 2" xfId="28992" xr:uid="{00000000-0005-0000-0000-0000C96A0000}"/>
    <cellStyle name="Normal 2 6 6 3 4 2 2" xfId="28993" xr:uid="{00000000-0005-0000-0000-0000CA6A0000}"/>
    <cellStyle name="Normal 2 6 6 3 4 3" xfId="28994" xr:uid="{00000000-0005-0000-0000-0000CB6A0000}"/>
    <cellStyle name="Normal 2 6 6 3 5" xfId="28995" xr:uid="{00000000-0005-0000-0000-0000CC6A0000}"/>
    <cellStyle name="Normal 2 6 6 3 5 2" xfId="28996" xr:uid="{00000000-0005-0000-0000-0000CD6A0000}"/>
    <cellStyle name="Normal 2 6 6 3 6" xfId="28997" xr:uid="{00000000-0005-0000-0000-0000CE6A0000}"/>
    <cellStyle name="Normal 2 6 6 3 6 2" xfId="28998" xr:uid="{00000000-0005-0000-0000-0000CF6A0000}"/>
    <cellStyle name="Normal 2 6 6 3 7" xfId="28999" xr:uid="{00000000-0005-0000-0000-0000D06A0000}"/>
    <cellStyle name="Normal 2 6 6 4" xfId="29000" xr:uid="{00000000-0005-0000-0000-0000D16A0000}"/>
    <cellStyle name="Normal 2 6 6 4 2" xfId="29001" xr:uid="{00000000-0005-0000-0000-0000D26A0000}"/>
    <cellStyle name="Normal 2 6 6 4 2 2" xfId="29002" xr:uid="{00000000-0005-0000-0000-0000D36A0000}"/>
    <cellStyle name="Normal 2 6 6 4 2 2 2" xfId="29003" xr:uid="{00000000-0005-0000-0000-0000D46A0000}"/>
    <cellStyle name="Normal 2 6 6 4 2 3" xfId="29004" xr:uid="{00000000-0005-0000-0000-0000D56A0000}"/>
    <cellStyle name="Normal 2 6 6 4 3" xfId="29005" xr:uid="{00000000-0005-0000-0000-0000D66A0000}"/>
    <cellStyle name="Normal 2 6 6 4 3 2" xfId="29006" xr:uid="{00000000-0005-0000-0000-0000D76A0000}"/>
    <cellStyle name="Normal 2 6 6 4 3 2 2" xfId="29007" xr:uid="{00000000-0005-0000-0000-0000D86A0000}"/>
    <cellStyle name="Normal 2 6 6 4 3 3" xfId="29008" xr:uid="{00000000-0005-0000-0000-0000D96A0000}"/>
    <cellStyle name="Normal 2 6 6 4 4" xfId="29009" xr:uid="{00000000-0005-0000-0000-0000DA6A0000}"/>
    <cellStyle name="Normal 2 6 6 4 4 2" xfId="29010" xr:uid="{00000000-0005-0000-0000-0000DB6A0000}"/>
    <cellStyle name="Normal 2 6 6 4 4 2 2" xfId="29011" xr:uid="{00000000-0005-0000-0000-0000DC6A0000}"/>
    <cellStyle name="Normal 2 6 6 4 4 3" xfId="29012" xr:uid="{00000000-0005-0000-0000-0000DD6A0000}"/>
    <cellStyle name="Normal 2 6 6 4 5" xfId="29013" xr:uid="{00000000-0005-0000-0000-0000DE6A0000}"/>
    <cellStyle name="Normal 2 6 6 4 5 2" xfId="29014" xr:uid="{00000000-0005-0000-0000-0000DF6A0000}"/>
    <cellStyle name="Normal 2 6 6 4 6" xfId="29015" xr:uid="{00000000-0005-0000-0000-0000E06A0000}"/>
    <cellStyle name="Normal 2 6 6 5" xfId="29016" xr:uid="{00000000-0005-0000-0000-0000E16A0000}"/>
    <cellStyle name="Normal 2 6 6 5 2" xfId="29017" xr:uid="{00000000-0005-0000-0000-0000E26A0000}"/>
    <cellStyle name="Normal 2 6 6 5 2 2" xfId="29018" xr:uid="{00000000-0005-0000-0000-0000E36A0000}"/>
    <cellStyle name="Normal 2 6 6 5 2 2 2" xfId="29019" xr:uid="{00000000-0005-0000-0000-0000E46A0000}"/>
    <cellStyle name="Normal 2 6 6 5 2 3" xfId="29020" xr:uid="{00000000-0005-0000-0000-0000E56A0000}"/>
    <cellStyle name="Normal 2 6 6 5 3" xfId="29021" xr:uid="{00000000-0005-0000-0000-0000E66A0000}"/>
    <cellStyle name="Normal 2 6 6 5 3 2" xfId="29022" xr:uid="{00000000-0005-0000-0000-0000E76A0000}"/>
    <cellStyle name="Normal 2 6 6 5 3 2 2" xfId="29023" xr:uid="{00000000-0005-0000-0000-0000E86A0000}"/>
    <cellStyle name="Normal 2 6 6 5 3 3" xfId="29024" xr:uid="{00000000-0005-0000-0000-0000E96A0000}"/>
    <cellStyle name="Normal 2 6 6 5 4" xfId="29025" xr:uid="{00000000-0005-0000-0000-0000EA6A0000}"/>
    <cellStyle name="Normal 2 6 6 5 4 2" xfId="29026" xr:uid="{00000000-0005-0000-0000-0000EB6A0000}"/>
    <cellStyle name="Normal 2 6 6 5 4 2 2" xfId="29027" xr:uid="{00000000-0005-0000-0000-0000EC6A0000}"/>
    <cellStyle name="Normal 2 6 6 5 4 3" xfId="29028" xr:uid="{00000000-0005-0000-0000-0000ED6A0000}"/>
    <cellStyle name="Normal 2 6 6 5 5" xfId="29029" xr:uid="{00000000-0005-0000-0000-0000EE6A0000}"/>
    <cellStyle name="Normal 2 6 6 5 5 2" xfId="29030" xr:uid="{00000000-0005-0000-0000-0000EF6A0000}"/>
    <cellStyle name="Normal 2 6 6 5 6" xfId="29031" xr:uid="{00000000-0005-0000-0000-0000F06A0000}"/>
    <cellStyle name="Normal 2 6 6 6" xfId="29032" xr:uid="{00000000-0005-0000-0000-0000F16A0000}"/>
    <cellStyle name="Normal 2 6 6 6 2" xfId="29033" xr:uid="{00000000-0005-0000-0000-0000F26A0000}"/>
    <cellStyle name="Normal 2 6 6 6 2 2" xfId="29034" xr:uid="{00000000-0005-0000-0000-0000F36A0000}"/>
    <cellStyle name="Normal 2 6 6 6 2 2 2" xfId="29035" xr:uid="{00000000-0005-0000-0000-0000F46A0000}"/>
    <cellStyle name="Normal 2 6 6 6 2 3" xfId="29036" xr:uid="{00000000-0005-0000-0000-0000F56A0000}"/>
    <cellStyle name="Normal 2 6 6 6 3" xfId="29037" xr:uid="{00000000-0005-0000-0000-0000F66A0000}"/>
    <cellStyle name="Normal 2 6 6 6 3 2" xfId="29038" xr:uid="{00000000-0005-0000-0000-0000F76A0000}"/>
    <cellStyle name="Normal 2 6 6 6 3 2 2" xfId="29039" xr:uid="{00000000-0005-0000-0000-0000F86A0000}"/>
    <cellStyle name="Normal 2 6 6 6 3 3" xfId="29040" xr:uid="{00000000-0005-0000-0000-0000F96A0000}"/>
    <cellStyle name="Normal 2 6 6 6 4" xfId="29041" xr:uid="{00000000-0005-0000-0000-0000FA6A0000}"/>
    <cellStyle name="Normal 2 6 6 6 4 2" xfId="29042" xr:uid="{00000000-0005-0000-0000-0000FB6A0000}"/>
    <cellStyle name="Normal 2 6 6 6 4 2 2" xfId="29043" xr:uid="{00000000-0005-0000-0000-0000FC6A0000}"/>
    <cellStyle name="Normal 2 6 6 6 4 3" xfId="29044" xr:uid="{00000000-0005-0000-0000-0000FD6A0000}"/>
    <cellStyle name="Normal 2 6 6 6 5" xfId="29045" xr:uid="{00000000-0005-0000-0000-0000FE6A0000}"/>
    <cellStyle name="Normal 2 6 6 6 5 2" xfId="29046" xr:uid="{00000000-0005-0000-0000-0000FF6A0000}"/>
    <cellStyle name="Normal 2 6 6 6 6" xfId="29047" xr:uid="{00000000-0005-0000-0000-0000006B0000}"/>
    <cellStyle name="Normal 2 6 6 7" xfId="29048" xr:uid="{00000000-0005-0000-0000-0000016B0000}"/>
    <cellStyle name="Normal 2 6 6 7 2" xfId="29049" xr:uid="{00000000-0005-0000-0000-0000026B0000}"/>
    <cellStyle name="Normal 2 6 6 7 2 2" xfId="29050" xr:uid="{00000000-0005-0000-0000-0000036B0000}"/>
    <cellStyle name="Normal 2 6 6 7 3" xfId="29051" xr:uid="{00000000-0005-0000-0000-0000046B0000}"/>
    <cellStyle name="Normal 2 6 6 8" xfId="29052" xr:uid="{00000000-0005-0000-0000-0000056B0000}"/>
    <cellStyle name="Normal 2 6 6 8 2" xfId="29053" xr:uid="{00000000-0005-0000-0000-0000066B0000}"/>
    <cellStyle name="Normal 2 6 6 8 2 2" xfId="29054" xr:uid="{00000000-0005-0000-0000-0000076B0000}"/>
    <cellStyle name="Normal 2 6 6 8 3" xfId="29055" xr:uid="{00000000-0005-0000-0000-0000086B0000}"/>
    <cellStyle name="Normal 2 6 6 9" xfId="29056" xr:uid="{00000000-0005-0000-0000-0000096B0000}"/>
    <cellStyle name="Normal 2 6 6 9 2" xfId="29057" xr:uid="{00000000-0005-0000-0000-00000A6B0000}"/>
    <cellStyle name="Normal 2 6 6 9 2 2" xfId="29058" xr:uid="{00000000-0005-0000-0000-00000B6B0000}"/>
    <cellStyle name="Normal 2 6 6 9 3" xfId="29059" xr:uid="{00000000-0005-0000-0000-00000C6B0000}"/>
    <cellStyle name="Normal 2 6 7" xfId="29060" xr:uid="{00000000-0005-0000-0000-00000D6B0000}"/>
    <cellStyle name="Normal 2 6 7 2" xfId="29061" xr:uid="{00000000-0005-0000-0000-00000E6B0000}"/>
    <cellStyle name="Normal 2 6 7 2 2" xfId="29062" xr:uid="{00000000-0005-0000-0000-00000F6B0000}"/>
    <cellStyle name="Normal 2 6 7 2 2 2" xfId="29063" xr:uid="{00000000-0005-0000-0000-0000106B0000}"/>
    <cellStyle name="Normal 2 6 7 2 2 2 2" xfId="29064" xr:uid="{00000000-0005-0000-0000-0000116B0000}"/>
    <cellStyle name="Normal 2 6 7 2 2 3" xfId="29065" xr:uid="{00000000-0005-0000-0000-0000126B0000}"/>
    <cellStyle name="Normal 2 6 7 2 3" xfId="29066" xr:uid="{00000000-0005-0000-0000-0000136B0000}"/>
    <cellStyle name="Normal 2 6 7 2 3 2" xfId="29067" xr:uid="{00000000-0005-0000-0000-0000146B0000}"/>
    <cellStyle name="Normal 2 6 7 2 3 2 2" xfId="29068" xr:uid="{00000000-0005-0000-0000-0000156B0000}"/>
    <cellStyle name="Normal 2 6 7 2 3 3" xfId="29069" xr:uid="{00000000-0005-0000-0000-0000166B0000}"/>
    <cellStyle name="Normal 2 6 7 2 4" xfId="29070" xr:uid="{00000000-0005-0000-0000-0000176B0000}"/>
    <cellStyle name="Normal 2 6 7 2 4 2" xfId="29071" xr:uid="{00000000-0005-0000-0000-0000186B0000}"/>
    <cellStyle name="Normal 2 6 7 2 4 2 2" xfId="29072" xr:uid="{00000000-0005-0000-0000-0000196B0000}"/>
    <cellStyle name="Normal 2 6 7 2 4 3" xfId="29073" xr:uid="{00000000-0005-0000-0000-00001A6B0000}"/>
    <cellStyle name="Normal 2 6 7 2 5" xfId="29074" xr:uid="{00000000-0005-0000-0000-00001B6B0000}"/>
    <cellStyle name="Normal 2 6 7 2 5 2" xfId="29075" xr:uid="{00000000-0005-0000-0000-00001C6B0000}"/>
    <cellStyle name="Normal 2 6 7 2 6" xfId="29076" xr:uid="{00000000-0005-0000-0000-00001D6B0000}"/>
    <cellStyle name="Normal 2 6 7 2 6 2" xfId="29077" xr:uid="{00000000-0005-0000-0000-00001E6B0000}"/>
    <cellStyle name="Normal 2 6 7 2 7" xfId="29078" xr:uid="{00000000-0005-0000-0000-00001F6B0000}"/>
    <cellStyle name="Normal 2 6 7 3" xfId="29079" xr:uid="{00000000-0005-0000-0000-0000206B0000}"/>
    <cellStyle name="Normal 2 6 7 3 2" xfId="29080" xr:uid="{00000000-0005-0000-0000-0000216B0000}"/>
    <cellStyle name="Normal 2 6 7 3 2 2" xfId="29081" xr:uid="{00000000-0005-0000-0000-0000226B0000}"/>
    <cellStyle name="Normal 2 6 7 3 2 2 2" xfId="29082" xr:uid="{00000000-0005-0000-0000-0000236B0000}"/>
    <cellStyle name="Normal 2 6 7 3 2 3" xfId="29083" xr:uid="{00000000-0005-0000-0000-0000246B0000}"/>
    <cellStyle name="Normal 2 6 7 3 3" xfId="29084" xr:uid="{00000000-0005-0000-0000-0000256B0000}"/>
    <cellStyle name="Normal 2 6 7 3 3 2" xfId="29085" xr:uid="{00000000-0005-0000-0000-0000266B0000}"/>
    <cellStyle name="Normal 2 6 7 3 3 2 2" xfId="29086" xr:uid="{00000000-0005-0000-0000-0000276B0000}"/>
    <cellStyle name="Normal 2 6 7 3 3 3" xfId="29087" xr:uid="{00000000-0005-0000-0000-0000286B0000}"/>
    <cellStyle name="Normal 2 6 7 3 4" xfId="29088" xr:uid="{00000000-0005-0000-0000-0000296B0000}"/>
    <cellStyle name="Normal 2 6 7 3 4 2" xfId="29089" xr:uid="{00000000-0005-0000-0000-00002A6B0000}"/>
    <cellStyle name="Normal 2 6 7 3 4 2 2" xfId="29090" xr:uid="{00000000-0005-0000-0000-00002B6B0000}"/>
    <cellStyle name="Normal 2 6 7 3 4 3" xfId="29091" xr:uid="{00000000-0005-0000-0000-00002C6B0000}"/>
    <cellStyle name="Normal 2 6 7 3 5" xfId="29092" xr:uid="{00000000-0005-0000-0000-00002D6B0000}"/>
    <cellStyle name="Normal 2 6 7 3 5 2" xfId="29093" xr:uid="{00000000-0005-0000-0000-00002E6B0000}"/>
    <cellStyle name="Normal 2 6 7 3 6" xfId="29094" xr:uid="{00000000-0005-0000-0000-00002F6B0000}"/>
    <cellStyle name="Normal 2 6 7 4" xfId="29095" xr:uid="{00000000-0005-0000-0000-0000306B0000}"/>
    <cellStyle name="Normal 2 6 7 4 2" xfId="29096" xr:uid="{00000000-0005-0000-0000-0000316B0000}"/>
    <cellStyle name="Normal 2 6 7 4 2 2" xfId="29097" xr:uid="{00000000-0005-0000-0000-0000326B0000}"/>
    <cellStyle name="Normal 2 6 7 4 3" xfId="29098" xr:uid="{00000000-0005-0000-0000-0000336B0000}"/>
    <cellStyle name="Normal 2 6 7 5" xfId="29099" xr:uid="{00000000-0005-0000-0000-0000346B0000}"/>
    <cellStyle name="Normal 2 6 7 5 2" xfId="29100" xr:uid="{00000000-0005-0000-0000-0000356B0000}"/>
    <cellStyle name="Normal 2 6 7 5 2 2" xfId="29101" xr:uid="{00000000-0005-0000-0000-0000366B0000}"/>
    <cellStyle name="Normal 2 6 7 5 3" xfId="29102" xr:uid="{00000000-0005-0000-0000-0000376B0000}"/>
    <cellStyle name="Normal 2 6 7 6" xfId="29103" xr:uid="{00000000-0005-0000-0000-0000386B0000}"/>
    <cellStyle name="Normal 2 6 7 6 2" xfId="29104" xr:uid="{00000000-0005-0000-0000-0000396B0000}"/>
    <cellStyle name="Normal 2 6 7 6 2 2" xfId="29105" xr:uid="{00000000-0005-0000-0000-00003A6B0000}"/>
    <cellStyle name="Normal 2 6 7 6 3" xfId="29106" xr:uid="{00000000-0005-0000-0000-00003B6B0000}"/>
    <cellStyle name="Normal 2 6 7 7" xfId="29107" xr:uid="{00000000-0005-0000-0000-00003C6B0000}"/>
    <cellStyle name="Normal 2 6 7 7 2" xfId="29108" xr:uid="{00000000-0005-0000-0000-00003D6B0000}"/>
    <cellStyle name="Normal 2 6 7 8" xfId="29109" xr:uid="{00000000-0005-0000-0000-00003E6B0000}"/>
    <cellStyle name="Normal 2 6 7 8 2" xfId="29110" xr:uid="{00000000-0005-0000-0000-00003F6B0000}"/>
    <cellStyle name="Normal 2 6 7 9" xfId="29111" xr:uid="{00000000-0005-0000-0000-0000406B0000}"/>
    <cellStyle name="Normal 2 6 8" xfId="29112" xr:uid="{00000000-0005-0000-0000-0000416B0000}"/>
    <cellStyle name="Normal 2 6 8 2" xfId="29113" xr:uid="{00000000-0005-0000-0000-0000426B0000}"/>
    <cellStyle name="Normal 2 6 8 2 2" xfId="29114" xr:uid="{00000000-0005-0000-0000-0000436B0000}"/>
    <cellStyle name="Normal 2 6 8 2 2 2" xfId="29115" xr:uid="{00000000-0005-0000-0000-0000446B0000}"/>
    <cellStyle name="Normal 2 6 8 2 2 2 2" xfId="29116" xr:uid="{00000000-0005-0000-0000-0000456B0000}"/>
    <cellStyle name="Normal 2 6 8 2 2 3" xfId="29117" xr:uid="{00000000-0005-0000-0000-0000466B0000}"/>
    <cellStyle name="Normal 2 6 8 2 3" xfId="29118" xr:uid="{00000000-0005-0000-0000-0000476B0000}"/>
    <cellStyle name="Normal 2 6 8 2 3 2" xfId="29119" xr:uid="{00000000-0005-0000-0000-0000486B0000}"/>
    <cellStyle name="Normal 2 6 8 2 3 2 2" xfId="29120" xr:uid="{00000000-0005-0000-0000-0000496B0000}"/>
    <cellStyle name="Normal 2 6 8 2 3 3" xfId="29121" xr:uid="{00000000-0005-0000-0000-00004A6B0000}"/>
    <cellStyle name="Normal 2 6 8 2 4" xfId="29122" xr:uid="{00000000-0005-0000-0000-00004B6B0000}"/>
    <cellStyle name="Normal 2 6 8 2 4 2" xfId="29123" xr:uid="{00000000-0005-0000-0000-00004C6B0000}"/>
    <cellStyle name="Normal 2 6 8 2 4 2 2" xfId="29124" xr:uid="{00000000-0005-0000-0000-00004D6B0000}"/>
    <cellStyle name="Normal 2 6 8 2 4 3" xfId="29125" xr:uid="{00000000-0005-0000-0000-00004E6B0000}"/>
    <cellStyle name="Normal 2 6 8 2 5" xfId="29126" xr:uid="{00000000-0005-0000-0000-00004F6B0000}"/>
    <cellStyle name="Normal 2 6 8 2 5 2" xfId="29127" xr:uid="{00000000-0005-0000-0000-0000506B0000}"/>
    <cellStyle name="Normal 2 6 8 2 6" xfId="29128" xr:uid="{00000000-0005-0000-0000-0000516B0000}"/>
    <cellStyle name="Normal 2 6 8 2 6 2" xfId="29129" xr:uid="{00000000-0005-0000-0000-0000526B0000}"/>
    <cellStyle name="Normal 2 6 8 2 7" xfId="29130" xr:uid="{00000000-0005-0000-0000-0000536B0000}"/>
    <cellStyle name="Normal 2 6 8 3" xfId="29131" xr:uid="{00000000-0005-0000-0000-0000546B0000}"/>
    <cellStyle name="Normal 2 6 8 3 2" xfId="29132" xr:uid="{00000000-0005-0000-0000-0000556B0000}"/>
    <cellStyle name="Normal 2 6 8 3 2 2" xfId="29133" xr:uid="{00000000-0005-0000-0000-0000566B0000}"/>
    <cellStyle name="Normal 2 6 8 3 2 2 2" xfId="29134" xr:uid="{00000000-0005-0000-0000-0000576B0000}"/>
    <cellStyle name="Normal 2 6 8 3 2 3" xfId="29135" xr:uid="{00000000-0005-0000-0000-0000586B0000}"/>
    <cellStyle name="Normal 2 6 8 3 3" xfId="29136" xr:uid="{00000000-0005-0000-0000-0000596B0000}"/>
    <cellStyle name="Normal 2 6 8 3 3 2" xfId="29137" xr:uid="{00000000-0005-0000-0000-00005A6B0000}"/>
    <cellStyle name="Normal 2 6 8 3 3 2 2" xfId="29138" xr:uid="{00000000-0005-0000-0000-00005B6B0000}"/>
    <cellStyle name="Normal 2 6 8 3 3 3" xfId="29139" xr:uid="{00000000-0005-0000-0000-00005C6B0000}"/>
    <cellStyle name="Normal 2 6 8 3 4" xfId="29140" xr:uid="{00000000-0005-0000-0000-00005D6B0000}"/>
    <cellStyle name="Normal 2 6 8 3 4 2" xfId="29141" xr:uid="{00000000-0005-0000-0000-00005E6B0000}"/>
    <cellStyle name="Normal 2 6 8 3 4 2 2" xfId="29142" xr:uid="{00000000-0005-0000-0000-00005F6B0000}"/>
    <cellStyle name="Normal 2 6 8 3 4 3" xfId="29143" xr:uid="{00000000-0005-0000-0000-0000606B0000}"/>
    <cellStyle name="Normal 2 6 8 3 5" xfId="29144" xr:uid="{00000000-0005-0000-0000-0000616B0000}"/>
    <cellStyle name="Normal 2 6 8 3 5 2" xfId="29145" xr:uid="{00000000-0005-0000-0000-0000626B0000}"/>
    <cellStyle name="Normal 2 6 8 3 6" xfId="29146" xr:uid="{00000000-0005-0000-0000-0000636B0000}"/>
    <cellStyle name="Normal 2 6 8 4" xfId="29147" xr:uid="{00000000-0005-0000-0000-0000646B0000}"/>
    <cellStyle name="Normal 2 6 8 4 2" xfId="29148" xr:uid="{00000000-0005-0000-0000-0000656B0000}"/>
    <cellStyle name="Normal 2 6 8 4 2 2" xfId="29149" xr:uid="{00000000-0005-0000-0000-0000666B0000}"/>
    <cellStyle name="Normal 2 6 8 4 3" xfId="29150" xr:uid="{00000000-0005-0000-0000-0000676B0000}"/>
    <cellStyle name="Normal 2 6 8 5" xfId="29151" xr:uid="{00000000-0005-0000-0000-0000686B0000}"/>
    <cellStyle name="Normal 2 6 8 5 2" xfId="29152" xr:uid="{00000000-0005-0000-0000-0000696B0000}"/>
    <cellStyle name="Normal 2 6 8 5 2 2" xfId="29153" xr:uid="{00000000-0005-0000-0000-00006A6B0000}"/>
    <cellStyle name="Normal 2 6 8 5 3" xfId="29154" xr:uid="{00000000-0005-0000-0000-00006B6B0000}"/>
    <cellStyle name="Normal 2 6 8 6" xfId="29155" xr:uid="{00000000-0005-0000-0000-00006C6B0000}"/>
    <cellStyle name="Normal 2 6 8 6 2" xfId="29156" xr:uid="{00000000-0005-0000-0000-00006D6B0000}"/>
    <cellStyle name="Normal 2 6 8 6 2 2" xfId="29157" xr:uid="{00000000-0005-0000-0000-00006E6B0000}"/>
    <cellStyle name="Normal 2 6 8 6 3" xfId="29158" xr:uid="{00000000-0005-0000-0000-00006F6B0000}"/>
    <cellStyle name="Normal 2 6 8 7" xfId="29159" xr:uid="{00000000-0005-0000-0000-0000706B0000}"/>
    <cellStyle name="Normal 2 6 8 7 2" xfId="29160" xr:uid="{00000000-0005-0000-0000-0000716B0000}"/>
    <cellStyle name="Normal 2 6 8 8" xfId="29161" xr:uid="{00000000-0005-0000-0000-0000726B0000}"/>
    <cellStyle name="Normal 2 6 8 8 2" xfId="29162" xr:uid="{00000000-0005-0000-0000-0000736B0000}"/>
    <cellStyle name="Normal 2 6 8 9" xfId="29163" xr:uid="{00000000-0005-0000-0000-0000746B0000}"/>
    <cellStyle name="Normal 2 6 9" xfId="29164" xr:uid="{00000000-0005-0000-0000-0000756B0000}"/>
    <cellStyle name="Normal 2 6 9 2" xfId="29165" xr:uid="{00000000-0005-0000-0000-0000766B0000}"/>
    <cellStyle name="Normal 2 6 9 2 2" xfId="29166" xr:uid="{00000000-0005-0000-0000-0000776B0000}"/>
    <cellStyle name="Normal 2 6 9 2 2 2" xfId="29167" xr:uid="{00000000-0005-0000-0000-0000786B0000}"/>
    <cellStyle name="Normal 2 6 9 2 3" xfId="29168" xr:uid="{00000000-0005-0000-0000-0000796B0000}"/>
    <cellStyle name="Normal 2 6 9 3" xfId="29169" xr:uid="{00000000-0005-0000-0000-00007A6B0000}"/>
    <cellStyle name="Normal 2 6 9 3 2" xfId="29170" xr:uid="{00000000-0005-0000-0000-00007B6B0000}"/>
    <cellStyle name="Normal 2 6 9 3 2 2" xfId="29171" xr:uid="{00000000-0005-0000-0000-00007C6B0000}"/>
    <cellStyle name="Normal 2 6 9 3 3" xfId="29172" xr:uid="{00000000-0005-0000-0000-00007D6B0000}"/>
    <cellStyle name="Normal 2 6 9 4" xfId="29173" xr:uid="{00000000-0005-0000-0000-00007E6B0000}"/>
    <cellStyle name="Normal 2 6 9 4 2" xfId="29174" xr:uid="{00000000-0005-0000-0000-00007F6B0000}"/>
    <cellStyle name="Normal 2 6 9 4 2 2" xfId="29175" xr:uid="{00000000-0005-0000-0000-0000806B0000}"/>
    <cellStyle name="Normal 2 6 9 4 3" xfId="29176" xr:uid="{00000000-0005-0000-0000-0000816B0000}"/>
    <cellStyle name="Normal 2 6 9 5" xfId="29177" xr:uid="{00000000-0005-0000-0000-0000826B0000}"/>
    <cellStyle name="Normal 2 6 9 5 2" xfId="29178" xr:uid="{00000000-0005-0000-0000-0000836B0000}"/>
    <cellStyle name="Normal 2 6 9 6" xfId="29179" xr:uid="{00000000-0005-0000-0000-0000846B0000}"/>
    <cellStyle name="Normal 2 6 9 6 2" xfId="29180" xr:uid="{00000000-0005-0000-0000-0000856B0000}"/>
    <cellStyle name="Normal 2 6 9 7" xfId="29181" xr:uid="{00000000-0005-0000-0000-0000866B0000}"/>
    <cellStyle name="Normal 2 7" xfId="1193" xr:uid="{00000000-0005-0000-0000-0000876B0000}"/>
    <cellStyle name="Normal 2 7 10" xfId="29182" xr:uid="{00000000-0005-0000-0000-0000886B0000}"/>
    <cellStyle name="Normal 2 7 11" xfId="29183" xr:uid="{00000000-0005-0000-0000-0000896B0000}"/>
    <cellStyle name="Normal 2 7 12" xfId="29184" xr:uid="{00000000-0005-0000-0000-00008A6B0000}"/>
    <cellStyle name="Normal 2 7 13" xfId="55745" xr:uid="{00000000-0005-0000-0000-00008B6B0000}"/>
    <cellStyle name="Normal 2 7 2" xfId="1194" xr:uid="{00000000-0005-0000-0000-00008C6B0000}"/>
    <cellStyle name="Normal 2 7 2 10" xfId="29185" xr:uid="{00000000-0005-0000-0000-00008D6B0000}"/>
    <cellStyle name="Normal 2 7 2 10 2" xfId="29186" xr:uid="{00000000-0005-0000-0000-00008E6B0000}"/>
    <cellStyle name="Normal 2 7 2 10 2 2" xfId="29187" xr:uid="{00000000-0005-0000-0000-00008F6B0000}"/>
    <cellStyle name="Normal 2 7 2 10 3" xfId="29188" xr:uid="{00000000-0005-0000-0000-0000906B0000}"/>
    <cellStyle name="Normal 2 7 2 11" xfId="29189" xr:uid="{00000000-0005-0000-0000-0000916B0000}"/>
    <cellStyle name="Normal 2 7 2 11 2" xfId="29190" xr:uid="{00000000-0005-0000-0000-0000926B0000}"/>
    <cellStyle name="Normal 2 7 2 11 2 2" xfId="29191" xr:uid="{00000000-0005-0000-0000-0000936B0000}"/>
    <cellStyle name="Normal 2 7 2 11 3" xfId="29192" xr:uid="{00000000-0005-0000-0000-0000946B0000}"/>
    <cellStyle name="Normal 2 7 2 12" xfId="29193" xr:uid="{00000000-0005-0000-0000-0000956B0000}"/>
    <cellStyle name="Normal 2 7 2 12 2" xfId="29194" xr:uid="{00000000-0005-0000-0000-0000966B0000}"/>
    <cellStyle name="Normal 2 7 2 13" xfId="29195" xr:uid="{00000000-0005-0000-0000-0000976B0000}"/>
    <cellStyle name="Normal 2 7 2 13 2" xfId="29196" xr:uid="{00000000-0005-0000-0000-0000986B0000}"/>
    <cellStyle name="Normal 2 7 2 14" xfId="29197" xr:uid="{00000000-0005-0000-0000-0000996B0000}"/>
    <cellStyle name="Normal 2 7 2 14 2" xfId="29198" xr:uid="{00000000-0005-0000-0000-00009A6B0000}"/>
    <cellStyle name="Normal 2 7 2 15" xfId="29199" xr:uid="{00000000-0005-0000-0000-00009B6B0000}"/>
    <cellStyle name="Normal 2 7 2 15 2" xfId="29200" xr:uid="{00000000-0005-0000-0000-00009C6B0000}"/>
    <cellStyle name="Normal 2 7 2 16" xfId="29201" xr:uid="{00000000-0005-0000-0000-00009D6B0000}"/>
    <cellStyle name="Normal 2 7 2 16 2" xfId="29202" xr:uid="{00000000-0005-0000-0000-00009E6B0000}"/>
    <cellStyle name="Normal 2 7 2 17" xfId="29203" xr:uid="{00000000-0005-0000-0000-00009F6B0000}"/>
    <cellStyle name="Normal 2 7 2 17 2" xfId="29204" xr:uid="{00000000-0005-0000-0000-0000A06B0000}"/>
    <cellStyle name="Normal 2 7 2 18" xfId="29205" xr:uid="{00000000-0005-0000-0000-0000A16B0000}"/>
    <cellStyle name="Normal 2 7 2 19" xfId="29206" xr:uid="{00000000-0005-0000-0000-0000A26B0000}"/>
    <cellStyle name="Normal 2 7 2 2" xfId="1195" xr:uid="{00000000-0005-0000-0000-0000A36B0000}"/>
    <cellStyle name="Normal 2 7 2 2 10" xfId="29207" xr:uid="{00000000-0005-0000-0000-0000A46B0000}"/>
    <cellStyle name="Normal 2 7 2 2 2" xfId="1196" xr:uid="{00000000-0005-0000-0000-0000A56B0000}"/>
    <cellStyle name="Normal 2 7 2 2 2 2" xfId="29208" xr:uid="{00000000-0005-0000-0000-0000A66B0000}"/>
    <cellStyle name="Normal 2 7 2 2 2 2 2" xfId="29209" xr:uid="{00000000-0005-0000-0000-0000A76B0000}"/>
    <cellStyle name="Normal 2 7 2 2 2 2 2 2" xfId="29210" xr:uid="{00000000-0005-0000-0000-0000A86B0000}"/>
    <cellStyle name="Normal 2 7 2 2 2 2 3" xfId="29211" xr:uid="{00000000-0005-0000-0000-0000A96B0000}"/>
    <cellStyle name="Normal 2 7 2 2 2 3" xfId="29212" xr:uid="{00000000-0005-0000-0000-0000AA6B0000}"/>
    <cellStyle name="Normal 2 7 2 2 2 3 2" xfId="29213" xr:uid="{00000000-0005-0000-0000-0000AB6B0000}"/>
    <cellStyle name="Normal 2 7 2 2 2 3 2 2" xfId="29214" xr:uid="{00000000-0005-0000-0000-0000AC6B0000}"/>
    <cellStyle name="Normal 2 7 2 2 2 3 3" xfId="29215" xr:uid="{00000000-0005-0000-0000-0000AD6B0000}"/>
    <cellStyle name="Normal 2 7 2 2 2 4" xfId="29216" xr:uid="{00000000-0005-0000-0000-0000AE6B0000}"/>
    <cellStyle name="Normal 2 7 2 2 2 4 2" xfId="29217" xr:uid="{00000000-0005-0000-0000-0000AF6B0000}"/>
    <cellStyle name="Normal 2 7 2 2 2 4 2 2" xfId="29218" xr:uid="{00000000-0005-0000-0000-0000B06B0000}"/>
    <cellStyle name="Normal 2 7 2 2 2 4 3" xfId="29219" xr:uid="{00000000-0005-0000-0000-0000B16B0000}"/>
    <cellStyle name="Normal 2 7 2 2 2 5" xfId="29220" xr:uid="{00000000-0005-0000-0000-0000B26B0000}"/>
    <cellStyle name="Normal 2 7 2 2 2 5 2" xfId="29221" xr:uid="{00000000-0005-0000-0000-0000B36B0000}"/>
    <cellStyle name="Normal 2 7 2 2 2 6" xfId="29222" xr:uid="{00000000-0005-0000-0000-0000B46B0000}"/>
    <cellStyle name="Normal 2 7 2 2 2 6 2" xfId="29223" xr:uid="{00000000-0005-0000-0000-0000B56B0000}"/>
    <cellStyle name="Normal 2 7 2 2 2 7" xfId="29224" xr:uid="{00000000-0005-0000-0000-0000B66B0000}"/>
    <cellStyle name="Normal 2 7 2 2 3" xfId="29225" xr:uid="{00000000-0005-0000-0000-0000B76B0000}"/>
    <cellStyle name="Normal 2 7 2 2 3 2" xfId="29226" xr:uid="{00000000-0005-0000-0000-0000B86B0000}"/>
    <cellStyle name="Normal 2 7 2 2 3 2 2" xfId="29227" xr:uid="{00000000-0005-0000-0000-0000B96B0000}"/>
    <cellStyle name="Normal 2 7 2 2 3 2 2 2" xfId="29228" xr:uid="{00000000-0005-0000-0000-0000BA6B0000}"/>
    <cellStyle name="Normal 2 7 2 2 3 2 3" xfId="29229" xr:uid="{00000000-0005-0000-0000-0000BB6B0000}"/>
    <cellStyle name="Normal 2 7 2 2 3 3" xfId="29230" xr:uid="{00000000-0005-0000-0000-0000BC6B0000}"/>
    <cellStyle name="Normal 2 7 2 2 3 3 2" xfId="29231" xr:uid="{00000000-0005-0000-0000-0000BD6B0000}"/>
    <cellStyle name="Normal 2 7 2 2 3 3 2 2" xfId="29232" xr:uid="{00000000-0005-0000-0000-0000BE6B0000}"/>
    <cellStyle name="Normal 2 7 2 2 3 3 3" xfId="29233" xr:uid="{00000000-0005-0000-0000-0000BF6B0000}"/>
    <cellStyle name="Normal 2 7 2 2 3 4" xfId="29234" xr:uid="{00000000-0005-0000-0000-0000C06B0000}"/>
    <cellStyle name="Normal 2 7 2 2 3 4 2" xfId="29235" xr:uid="{00000000-0005-0000-0000-0000C16B0000}"/>
    <cellStyle name="Normal 2 7 2 2 3 4 2 2" xfId="29236" xr:uid="{00000000-0005-0000-0000-0000C26B0000}"/>
    <cellStyle name="Normal 2 7 2 2 3 4 3" xfId="29237" xr:uid="{00000000-0005-0000-0000-0000C36B0000}"/>
    <cellStyle name="Normal 2 7 2 2 3 5" xfId="29238" xr:uid="{00000000-0005-0000-0000-0000C46B0000}"/>
    <cellStyle name="Normal 2 7 2 2 3 5 2" xfId="29239" xr:uid="{00000000-0005-0000-0000-0000C56B0000}"/>
    <cellStyle name="Normal 2 7 2 2 3 6" xfId="29240" xr:uid="{00000000-0005-0000-0000-0000C66B0000}"/>
    <cellStyle name="Normal 2 7 2 2 4" xfId="29241" xr:uid="{00000000-0005-0000-0000-0000C76B0000}"/>
    <cellStyle name="Normal 2 7 2 2 4 2" xfId="29242" xr:uid="{00000000-0005-0000-0000-0000C86B0000}"/>
    <cellStyle name="Normal 2 7 2 2 4 2 2" xfId="29243" xr:uid="{00000000-0005-0000-0000-0000C96B0000}"/>
    <cellStyle name="Normal 2 7 2 2 4 3" xfId="29244" xr:uid="{00000000-0005-0000-0000-0000CA6B0000}"/>
    <cellStyle name="Normal 2 7 2 2 5" xfId="29245" xr:uid="{00000000-0005-0000-0000-0000CB6B0000}"/>
    <cellStyle name="Normal 2 7 2 2 5 2" xfId="29246" xr:uid="{00000000-0005-0000-0000-0000CC6B0000}"/>
    <cellStyle name="Normal 2 7 2 2 5 2 2" xfId="29247" xr:uid="{00000000-0005-0000-0000-0000CD6B0000}"/>
    <cellStyle name="Normal 2 7 2 2 5 3" xfId="29248" xr:uid="{00000000-0005-0000-0000-0000CE6B0000}"/>
    <cellStyle name="Normal 2 7 2 2 6" xfId="29249" xr:uid="{00000000-0005-0000-0000-0000CF6B0000}"/>
    <cellStyle name="Normal 2 7 2 2 6 2" xfId="29250" xr:uid="{00000000-0005-0000-0000-0000D06B0000}"/>
    <cellStyle name="Normal 2 7 2 2 6 2 2" xfId="29251" xr:uid="{00000000-0005-0000-0000-0000D16B0000}"/>
    <cellStyle name="Normal 2 7 2 2 6 3" xfId="29252" xr:uid="{00000000-0005-0000-0000-0000D26B0000}"/>
    <cellStyle name="Normal 2 7 2 2 7" xfId="29253" xr:uid="{00000000-0005-0000-0000-0000D36B0000}"/>
    <cellStyle name="Normal 2 7 2 2 7 2" xfId="29254" xr:uid="{00000000-0005-0000-0000-0000D46B0000}"/>
    <cellStyle name="Normal 2 7 2 2 8" xfId="29255" xr:uid="{00000000-0005-0000-0000-0000D56B0000}"/>
    <cellStyle name="Normal 2 7 2 2 8 2" xfId="29256" xr:uid="{00000000-0005-0000-0000-0000D66B0000}"/>
    <cellStyle name="Normal 2 7 2 2 9" xfId="29257" xr:uid="{00000000-0005-0000-0000-0000D76B0000}"/>
    <cellStyle name="Normal 2 7 2 20" xfId="29258" xr:uid="{00000000-0005-0000-0000-0000D86B0000}"/>
    <cellStyle name="Normal 2 7 2 21" xfId="55746" xr:uid="{00000000-0005-0000-0000-0000D96B0000}"/>
    <cellStyle name="Normal 2 7 2 3" xfId="1197" xr:uid="{00000000-0005-0000-0000-0000DA6B0000}"/>
    <cellStyle name="Normal 2 7 2 3 10" xfId="29259" xr:uid="{00000000-0005-0000-0000-0000DB6B0000}"/>
    <cellStyle name="Normal 2 7 2 3 2" xfId="1198" xr:uid="{00000000-0005-0000-0000-0000DC6B0000}"/>
    <cellStyle name="Normal 2 7 2 3 2 2" xfId="29260" xr:uid="{00000000-0005-0000-0000-0000DD6B0000}"/>
    <cellStyle name="Normal 2 7 2 3 2 2 2" xfId="29261" xr:uid="{00000000-0005-0000-0000-0000DE6B0000}"/>
    <cellStyle name="Normal 2 7 2 3 2 2 2 2" xfId="29262" xr:uid="{00000000-0005-0000-0000-0000DF6B0000}"/>
    <cellStyle name="Normal 2 7 2 3 2 2 3" xfId="29263" xr:uid="{00000000-0005-0000-0000-0000E06B0000}"/>
    <cellStyle name="Normal 2 7 2 3 2 3" xfId="29264" xr:uid="{00000000-0005-0000-0000-0000E16B0000}"/>
    <cellStyle name="Normal 2 7 2 3 2 3 2" xfId="29265" xr:uid="{00000000-0005-0000-0000-0000E26B0000}"/>
    <cellStyle name="Normal 2 7 2 3 2 3 2 2" xfId="29266" xr:uid="{00000000-0005-0000-0000-0000E36B0000}"/>
    <cellStyle name="Normal 2 7 2 3 2 3 3" xfId="29267" xr:uid="{00000000-0005-0000-0000-0000E46B0000}"/>
    <cellStyle name="Normal 2 7 2 3 2 4" xfId="29268" xr:uid="{00000000-0005-0000-0000-0000E56B0000}"/>
    <cellStyle name="Normal 2 7 2 3 2 4 2" xfId="29269" xr:uid="{00000000-0005-0000-0000-0000E66B0000}"/>
    <cellStyle name="Normal 2 7 2 3 2 4 2 2" xfId="29270" xr:uid="{00000000-0005-0000-0000-0000E76B0000}"/>
    <cellStyle name="Normal 2 7 2 3 2 4 3" xfId="29271" xr:uid="{00000000-0005-0000-0000-0000E86B0000}"/>
    <cellStyle name="Normal 2 7 2 3 2 5" xfId="29272" xr:uid="{00000000-0005-0000-0000-0000E96B0000}"/>
    <cellStyle name="Normal 2 7 2 3 2 5 2" xfId="29273" xr:uid="{00000000-0005-0000-0000-0000EA6B0000}"/>
    <cellStyle name="Normal 2 7 2 3 2 6" xfId="29274" xr:uid="{00000000-0005-0000-0000-0000EB6B0000}"/>
    <cellStyle name="Normal 2 7 2 3 2 6 2" xfId="29275" xr:uid="{00000000-0005-0000-0000-0000EC6B0000}"/>
    <cellStyle name="Normal 2 7 2 3 2 7" xfId="29276" xr:uid="{00000000-0005-0000-0000-0000ED6B0000}"/>
    <cellStyle name="Normal 2 7 2 3 3" xfId="29277" xr:uid="{00000000-0005-0000-0000-0000EE6B0000}"/>
    <cellStyle name="Normal 2 7 2 3 3 2" xfId="29278" xr:uid="{00000000-0005-0000-0000-0000EF6B0000}"/>
    <cellStyle name="Normal 2 7 2 3 3 2 2" xfId="29279" xr:uid="{00000000-0005-0000-0000-0000F06B0000}"/>
    <cellStyle name="Normal 2 7 2 3 3 2 2 2" xfId="29280" xr:uid="{00000000-0005-0000-0000-0000F16B0000}"/>
    <cellStyle name="Normal 2 7 2 3 3 2 3" xfId="29281" xr:uid="{00000000-0005-0000-0000-0000F26B0000}"/>
    <cellStyle name="Normal 2 7 2 3 3 3" xfId="29282" xr:uid="{00000000-0005-0000-0000-0000F36B0000}"/>
    <cellStyle name="Normal 2 7 2 3 3 3 2" xfId="29283" xr:uid="{00000000-0005-0000-0000-0000F46B0000}"/>
    <cellStyle name="Normal 2 7 2 3 3 3 2 2" xfId="29284" xr:uid="{00000000-0005-0000-0000-0000F56B0000}"/>
    <cellStyle name="Normal 2 7 2 3 3 3 3" xfId="29285" xr:uid="{00000000-0005-0000-0000-0000F66B0000}"/>
    <cellStyle name="Normal 2 7 2 3 3 4" xfId="29286" xr:uid="{00000000-0005-0000-0000-0000F76B0000}"/>
    <cellStyle name="Normal 2 7 2 3 3 4 2" xfId="29287" xr:uid="{00000000-0005-0000-0000-0000F86B0000}"/>
    <cellStyle name="Normal 2 7 2 3 3 4 2 2" xfId="29288" xr:uid="{00000000-0005-0000-0000-0000F96B0000}"/>
    <cellStyle name="Normal 2 7 2 3 3 4 3" xfId="29289" xr:uid="{00000000-0005-0000-0000-0000FA6B0000}"/>
    <cellStyle name="Normal 2 7 2 3 3 5" xfId="29290" xr:uid="{00000000-0005-0000-0000-0000FB6B0000}"/>
    <cellStyle name="Normal 2 7 2 3 3 5 2" xfId="29291" xr:uid="{00000000-0005-0000-0000-0000FC6B0000}"/>
    <cellStyle name="Normal 2 7 2 3 3 6" xfId="29292" xr:uid="{00000000-0005-0000-0000-0000FD6B0000}"/>
    <cellStyle name="Normal 2 7 2 3 4" xfId="29293" xr:uid="{00000000-0005-0000-0000-0000FE6B0000}"/>
    <cellStyle name="Normal 2 7 2 3 4 2" xfId="29294" xr:uid="{00000000-0005-0000-0000-0000FF6B0000}"/>
    <cellStyle name="Normal 2 7 2 3 4 2 2" xfId="29295" xr:uid="{00000000-0005-0000-0000-0000006C0000}"/>
    <cellStyle name="Normal 2 7 2 3 4 3" xfId="29296" xr:uid="{00000000-0005-0000-0000-0000016C0000}"/>
    <cellStyle name="Normal 2 7 2 3 5" xfId="29297" xr:uid="{00000000-0005-0000-0000-0000026C0000}"/>
    <cellStyle name="Normal 2 7 2 3 5 2" xfId="29298" xr:uid="{00000000-0005-0000-0000-0000036C0000}"/>
    <cellStyle name="Normal 2 7 2 3 5 2 2" xfId="29299" xr:uid="{00000000-0005-0000-0000-0000046C0000}"/>
    <cellStyle name="Normal 2 7 2 3 5 3" xfId="29300" xr:uid="{00000000-0005-0000-0000-0000056C0000}"/>
    <cellStyle name="Normal 2 7 2 3 6" xfId="29301" xr:uid="{00000000-0005-0000-0000-0000066C0000}"/>
    <cellStyle name="Normal 2 7 2 3 6 2" xfId="29302" xr:uid="{00000000-0005-0000-0000-0000076C0000}"/>
    <cellStyle name="Normal 2 7 2 3 6 2 2" xfId="29303" xr:uid="{00000000-0005-0000-0000-0000086C0000}"/>
    <cellStyle name="Normal 2 7 2 3 6 3" xfId="29304" xr:uid="{00000000-0005-0000-0000-0000096C0000}"/>
    <cellStyle name="Normal 2 7 2 3 7" xfId="29305" xr:uid="{00000000-0005-0000-0000-00000A6C0000}"/>
    <cellStyle name="Normal 2 7 2 3 7 2" xfId="29306" xr:uid="{00000000-0005-0000-0000-00000B6C0000}"/>
    <cellStyle name="Normal 2 7 2 3 8" xfId="29307" xr:uid="{00000000-0005-0000-0000-00000C6C0000}"/>
    <cellStyle name="Normal 2 7 2 3 8 2" xfId="29308" xr:uid="{00000000-0005-0000-0000-00000D6C0000}"/>
    <cellStyle name="Normal 2 7 2 3 9" xfId="29309" xr:uid="{00000000-0005-0000-0000-00000E6C0000}"/>
    <cellStyle name="Normal 2 7 2 4" xfId="1199" xr:uid="{00000000-0005-0000-0000-00000F6C0000}"/>
    <cellStyle name="Normal 2 7 2 4 2" xfId="29310" xr:uid="{00000000-0005-0000-0000-0000106C0000}"/>
    <cellStyle name="Normal 2 7 2 4 2 2" xfId="29311" xr:uid="{00000000-0005-0000-0000-0000116C0000}"/>
    <cellStyle name="Normal 2 7 2 4 2 2 2" xfId="29312" xr:uid="{00000000-0005-0000-0000-0000126C0000}"/>
    <cellStyle name="Normal 2 7 2 4 2 3" xfId="29313" xr:uid="{00000000-0005-0000-0000-0000136C0000}"/>
    <cellStyle name="Normal 2 7 2 4 3" xfId="29314" xr:uid="{00000000-0005-0000-0000-0000146C0000}"/>
    <cellStyle name="Normal 2 7 2 4 3 2" xfId="29315" xr:uid="{00000000-0005-0000-0000-0000156C0000}"/>
    <cellStyle name="Normal 2 7 2 4 3 2 2" xfId="29316" xr:uid="{00000000-0005-0000-0000-0000166C0000}"/>
    <cellStyle name="Normal 2 7 2 4 3 3" xfId="29317" xr:uid="{00000000-0005-0000-0000-0000176C0000}"/>
    <cellStyle name="Normal 2 7 2 4 4" xfId="29318" xr:uid="{00000000-0005-0000-0000-0000186C0000}"/>
    <cellStyle name="Normal 2 7 2 4 4 2" xfId="29319" xr:uid="{00000000-0005-0000-0000-0000196C0000}"/>
    <cellStyle name="Normal 2 7 2 4 4 2 2" xfId="29320" xr:uid="{00000000-0005-0000-0000-00001A6C0000}"/>
    <cellStyle name="Normal 2 7 2 4 4 3" xfId="29321" xr:uid="{00000000-0005-0000-0000-00001B6C0000}"/>
    <cellStyle name="Normal 2 7 2 4 5" xfId="29322" xr:uid="{00000000-0005-0000-0000-00001C6C0000}"/>
    <cellStyle name="Normal 2 7 2 4 5 2" xfId="29323" xr:uid="{00000000-0005-0000-0000-00001D6C0000}"/>
    <cellStyle name="Normal 2 7 2 4 6" xfId="29324" xr:uid="{00000000-0005-0000-0000-00001E6C0000}"/>
    <cellStyle name="Normal 2 7 2 4 6 2" xfId="29325" xr:uid="{00000000-0005-0000-0000-00001F6C0000}"/>
    <cellStyle name="Normal 2 7 2 4 7" xfId="29326" xr:uid="{00000000-0005-0000-0000-0000206C0000}"/>
    <cellStyle name="Normal 2 7 2 5" xfId="29327" xr:uid="{00000000-0005-0000-0000-0000216C0000}"/>
    <cellStyle name="Normal 2 7 2 5 2" xfId="29328" xr:uid="{00000000-0005-0000-0000-0000226C0000}"/>
    <cellStyle name="Normal 2 7 2 5 2 2" xfId="29329" xr:uid="{00000000-0005-0000-0000-0000236C0000}"/>
    <cellStyle name="Normal 2 7 2 5 2 2 2" xfId="29330" xr:uid="{00000000-0005-0000-0000-0000246C0000}"/>
    <cellStyle name="Normal 2 7 2 5 2 3" xfId="29331" xr:uid="{00000000-0005-0000-0000-0000256C0000}"/>
    <cellStyle name="Normal 2 7 2 5 3" xfId="29332" xr:uid="{00000000-0005-0000-0000-0000266C0000}"/>
    <cellStyle name="Normal 2 7 2 5 3 2" xfId="29333" xr:uid="{00000000-0005-0000-0000-0000276C0000}"/>
    <cellStyle name="Normal 2 7 2 5 3 2 2" xfId="29334" xr:uid="{00000000-0005-0000-0000-0000286C0000}"/>
    <cellStyle name="Normal 2 7 2 5 3 3" xfId="29335" xr:uid="{00000000-0005-0000-0000-0000296C0000}"/>
    <cellStyle name="Normal 2 7 2 5 4" xfId="29336" xr:uid="{00000000-0005-0000-0000-00002A6C0000}"/>
    <cellStyle name="Normal 2 7 2 5 4 2" xfId="29337" xr:uid="{00000000-0005-0000-0000-00002B6C0000}"/>
    <cellStyle name="Normal 2 7 2 5 4 2 2" xfId="29338" xr:uid="{00000000-0005-0000-0000-00002C6C0000}"/>
    <cellStyle name="Normal 2 7 2 5 4 3" xfId="29339" xr:uid="{00000000-0005-0000-0000-00002D6C0000}"/>
    <cellStyle name="Normal 2 7 2 5 5" xfId="29340" xr:uid="{00000000-0005-0000-0000-00002E6C0000}"/>
    <cellStyle name="Normal 2 7 2 5 5 2" xfId="29341" xr:uid="{00000000-0005-0000-0000-00002F6C0000}"/>
    <cellStyle name="Normal 2 7 2 5 6" xfId="29342" xr:uid="{00000000-0005-0000-0000-0000306C0000}"/>
    <cellStyle name="Normal 2 7 2 6" xfId="29343" xr:uid="{00000000-0005-0000-0000-0000316C0000}"/>
    <cellStyle name="Normal 2 7 2 6 2" xfId="29344" xr:uid="{00000000-0005-0000-0000-0000326C0000}"/>
    <cellStyle name="Normal 2 7 2 6 2 2" xfId="29345" xr:uid="{00000000-0005-0000-0000-0000336C0000}"/>
    <cellStyle name="Normal 2 7 2 6 2 2 2" xfId="29346" xr:uid="{00000000-0005-0000-0000-0000346C0000}"/>
    <cellStyle name="Normal 2 7 2 6 2 3" xfId="29347" xr:uid="{00000000-0005-0000-0000-0000356C0000}"/>
    <cellStyle name="Normal 2 7 2 6 3" xfId="29348" xr:uid="{00000000-0005-0000-0000-0000366C0000}"/>
    <cellStyle name="Normal 2 7 2 6 3 2" xfId="29349" xr:uid="{00000000-0005-0000-0000-0000376C0000}"/>
    <cellStyle name="Normal 2 7 2 6 3 2 2" xfId="29350" xr:uid="{00000000-0005-0000-0000-0000386C0000}"/>
    <cellStyle name="Normal 2 7 2 6 3 3" xfId="29351" xr:uid="{00000000-0005-0000-0000-0000396C0000}"/>
    <cellStyle name="Normal 2 7 2 6 4" xfId="29352" xr:uid="{00000000-0005-0000-0000-00003A6C0000}"/>
    <cellStyle name="Normal 2 7 2 6 4 2" xfId="29353" xr:uid="{00000000-0005-0000-0000-00003B6C0000}"/>
    <cellStyle name="Normal 2 7 2 6 4 2 2" xfId="29354" xr:uid="{00000000-0005-0000-0000-00003C6C0000}"/>
    <cellStyle name="Normal 2 7 2 6 4 3" xfId="29355" xr:uid="{00000000-0005-0000-0000-00003D6C0000}"/>
    <cellStyle name="Normal 2 7 2 6 5" xfId="29356" xr:uid="{00000000-0005-0000-0000-00003E6C0000}"/>
    <cellStyle name="Normal 2 7 2 6 5 2" xfId="29357" xr:uid="{00000000-0005-0000-0000-00003F6C0000}"/>
    <cellStyle name="Normal 2 7 2 6 6" xfId="29358" xr:uid="{00000000-0005-0000-0000-0000406C0000}"/>
    <cellStyle name="Normal 2 7 2 7" xfId="29359" xr:uid="{00000000-0005-0000-0000-0000416C0000}"/>
    <cellStyle name="Normal 2 7 2 7 2" xfId="29360" xr:uid="{00000000-0005-0000-0000-0000426C0000}"/>
    <cellStyle name="Normal 2 7 2 7 2 2" xfId="29361" xr:uid="{00000000-0005-0000-0000-0000436C0000}"/>
    <cellStyle name="Normal 2 7 2 7 2 2 2" xfId="29362" xr:uid="{00000000-0005-0000-0000-0000446C0000}"/>
    <cellStyle name="Normal 2 7 2 7 2 3" xfId="29363" xr:uid="{00000000-0005-0000-0000-0000456C0000}"/>
    <cellStyle name="Normal 2 7 2 7 3" xfId="29364" xr:uid="{00000000-0005-0000-0000-0000466C0000}"/>
    <cellStyle name="Normal 2 7 2 7 3 2" xfId="29365" xr:uid="{00000000-0005-0000-0000-0000476C0000}"/>
    <cellStyle name="Normal 2 7 2 7 3 2 2" xfId="29366" xr:uid="{00000000-0005-0000-0000-0000486C0000}"/>
    <cellStyle name="Normal 2 7 2 7 3 3" xfId="29367" xr:uid="{00000000-0005-0000-0000-0000496C0000}"/>
    <cellStyle name="Normal 2 7 2 7 4" xfId="29368" xr:uid="{00000000-0005-0000-0000-00004A6C0000}"/>
    <cellStyle name="Normal 2 7 2 7 4 2" xfId="29369" xr:uid="{00000000-0005-0000-0000-00004B6C0000}"/>
    <cellStyle name="Normal 2 7 2 7 4 2 2" xfId="29370" xr:uid="{00000000-0005-0000-0000-00004C6C0000}"/>
    <cellStyle name="Normal 2 7 2 7 4 3" xfId="29371" xr:uid="{00000000-0005-0000-0000-00004D6C0000}"/>
    <cellStyle name="Normal 2 7 2 7 5" xfId="29372" xr:uid="{00000000-0005-0000-0000-00004E6C0000}"/>
    <cellStyle name="Normal 2 7 2 7 5 2" xfId="29373" xr:uid="{00000000-0005-0000-0000-00004F6C0000}"/>
    <cellStyle name="Normal 2 7 2 7 6" xfId="29374" xr:uid="{00000000-0005-0000-0000-0000506C0000}"/>
    <cellStyle name="Normal 2 7 2 8" xfId="29375" xr:uid="{00000000-0005-0000-0000-0000516C0000}"/>
    <cellStyle name="Normal 2 7 2 8 2" xfId="29376" xr:uid="{00000000-0005-0000-0000-0000526C0000}"/>
    <cellStyle name="Normal 2 7 2 8 2 2" xfId="29377" xr:uid="{00000000-0005-0000-0000-0000536C0000}"/>
    <cellStyle name="Normal 2 7 2 8 3" xfId="29378" xr:uid="{00000000-0005-0000-0000-0000546C0000}"/>
    <cellStyle name="Normal 2 7 2 9" xfId="29379" xr:uid="{00000000-0005-0000-0000-0000556C0000}"/>
    <cellStyle name="Normal 2 7 2 9 2" xfId="29380" xr:uid="{00000000-0005-0000-0000-0000566C0000}"/>
    <cellStyle name="Normal 2 7 2 9 2 2" xfId="29381" xr:uid="{00000000-0005-0000-0000-0000576C0000}"/>
    <cellStyle name="Normal 2 7 2 9 3" xfId="29382" xr:uid="{00000000-0005-0000-0000-0000586C0000}"/>
    <cellStyle name="Normal 2 7 3" xfId="1200" xr:uid="{00000000-0005-0000-0000-0000596C0000}"/>
    <cellStyle name="Normal 2 7 3 10" xfId="29383" xr:uid="{00000000-0005-0000-0000-00005A6C0000}"/>
    <cellStyle name="Normal 2 7 3 10 2" xfId="29384" xr:uid="{00000000-0005-0000-0000-00005B6C0000}"/>
    <cellStyle name="Normal 2 7 3 10 2 2" xfId="29385" xr:uid="{00000000-0005-0000-0000-00005C6C0000}"/>
    <cellStyle name="Normal 2 7 3 10 3" xfId="29386" xr:uid="{00000000-0005-0000-0000-00005D6C0000}"/>
    <cellStyle name="Normal 2 7 3 11" xfId="29387" xr:uid="{00000000-0005-0000-0000-00005E6C0000}"/>
    <cellStyle name="Normal 2 7 3 11 2" xfId="29388" xr:uid="{00000000-0005-0000-0000-00005F6C0000}"/>
    <cellStyle name="Normal 2 7 3 11 2 2" xfId="29389" xr:uid="{00000000-0005-0000-0000-0000606C0000}"/>
    <cellStyle name="Normal 2 7 3 11 3" xfId="29390" xr:uid="{00000000-0005-0000-0000-0000616C0000}"/>
    <cellStyle name="Normal 2 7 3 12" xfId="29391" xr:uid="{00000000-0005-0000-0000-0000626C0000}"/>
    <cellStyle name="Normal 2 7 3 12 2" xfId="29392" xr:uid="{00000000-0005-0000-0000-0000636C0000}"/>
    <cellStyle name="Normal 2 7 3 13" xfId="29393" xr:uid="{00000000-0005-0000-0000-0000646C0000}"/>
    <cellStyle name="Normal 2 7 3 13 2" xfId="29394" xr:uid="{00000000-0005-0000-0000-0000656C0000}"/>
    <cellStyle name="Normal 2 7 3 14" xfId="29395" xr:uid="{00000000-0005-0000-0000-0000666C0000}"/>
    <cellStyle name="Normal 2 7 3 14 2" xfId="29396" xr:uid="{00000000-0005-0000-0000-0000676C0000}"/>
    <cellStyle name="Normal 2 7 3 15" xfId="29397" xr:uid="{00000000-0005-0000-0000-0000686C0000}"/>
    <cellStyle name="Normal 2 7 3 15 2" xfId="29398" xr:uid="{00000000-0005-0000-0000-0000696C0000}"/>
    <cellStyle name="Normal 2 7 3 16" xfId="29399" xr:uid="{00000000-0005-0000-0000-00006A6C0000}"/>
    <cellStyle name="Normal 2 7 3 17" xfId="29400" xr:uid="{00000000-0005-0000-0000-00006B6C0000}"/>
    <cellStyle name="Normal 2 7 3 2" xfId="1201" xr:uid="{00000000-0005-0000-0000-00006C6C0000}"/>
    <cellStyle name="Normal 2 7 3 2 10" xfId="29401" xr:uid="{00000000-0005-0000-0000-00006D6C0000}"/>
    <cellStyle name="Normal 2 7 3 2 2" xfId="1202" xr:uid="{00000000-0005-0000-0000-00006E6C0000}"/>
    <cellStyle name="Normal 2 7 3 2 2 2" xfId="29402" xr:uid="{00000000-0005-0000-0000-00006F6C0000}"/>
    <cellStyle name="Normal 2 7 3 2 2 2 2" xfId="29403" xr:uid="{00000000-0005-0000-0000-0000706C0000}"/>
    <cellStyle name="Normal 2 7 3 2 2 2 2 2" xfId="29404" xr:uid="{00000000-0005-0000-0000-0000716C0000}"/>
    <cellStyle name="Normal 2 7 3 2 2 2 3" xfId="29405" xr:uid="{00000000-0005-0000-0000-0000726C0000}"/>
    <cellStyle name="Normal 2 7 3 2 2 3" xfId="29406" xr:uid="{00000000-0005-0000-0000-0000736C0000}"/>
    <cellStyle name="Normal 2 7 3 2 2 3 2" xfId="29407" xr:uid="{00000000-0005-0000-0000-0000746C0000}"/>
    <cellStyle name="Normal 2 7 3 2 2 3 2 2" xfId="29408" xr:uid="{00000000-0005-0000-0000-0000756C0000}"/>
    <cellStyle name="Normal 2 7 3 2 2 3 3" xfId="29409" xr:uid="{00000000-0005-0000-0000-0000766C0000}"/>
    <cellStyle name="Normal 2 7 3 2 2 4" xfId="29410" xr:uid="{00000000-0005-0000-0000-0000776C0000}"/>
    <cellStyle name="Normal 2 7 3 2 2 4 2" xfId="29411" xr:uid="{00000000-0005-0000-0000-0000786C0000}"/>
    <cellStyle name="Normal 2 7 3 2 2 4 2 2" xfId="29412" xr:uid="{00000000-0005-0000-0000-0000796C0000}"/>
    <cellStyle name="Normal 2 7 3 2 2 4 3" xfId="29413" xr:uid="{00000000-0005-0000-0000-00007A6C0000}"/>
    <cellStyle name="Normal 2 7 3 2 2 5" xfId="29414" xr:uid="{00000000-0005-0000-0000-00007B6C0000}"/>
    <cellStyle name="Normal 2 7 3 2 2 5 2" xfId="29415" xr:uid="{00000000-0005-0000-0000-00007C6C0000}"/>
    <cellStyle name="Normal 2 7 3 2 2 6" xfId="29416" xr:uid="{00000000-0005-0000-0000-00007D6C0000}"/>
    <cellStyle name="Normal 2 7 3 2 2 6 2" xfId="29417" xr:uid="{00000000-0005-0000-0000-00007E6C0000}"/>
    <cellStyle name="Normal 2 7 3 2 2 7" xfId="29418" xr:uid="{00000000-0005-0000-0000-00007F6C0000}"/>
    <cellStyle name="Normal 2 7 3 2 3" xfId="29419" xr:uid="{00000000-0005-0000-0000-0000806C0000}"/>
    <cellStyle name="Normal 2 7 3 2 3 2" xfId="29420" xr:uid="{00000000-0005-0000-0000-0000816C0000}"/>
    <cellStyle name="Normal 2 7 3 2 3 2 2" xfId="29421" xr:uid="{00000000-0005-0000-0000-0000826C0000}"/>
    <cellStyle name="Normal 2 7 3 2 3 2 2 2" xfId="29422" xr:uid="{00000000-0005-0000-0000-0000836C0000}"/>
    <cellStyle name="Normal 2 7 3 2 3 2 3" xfId="29423" xr:uid="{00000000-0005-0000-0000-0000846C0000}"/>
    <cellStyle name="Normal 2 7 3 2 3 3" xfId="29424" xr:uid="{00000000-0005-0000-0000-0000856C0000}"/>
    <cellStyle name="Normal 2 7 3 2 3 3 2" xfId="29425" xr:uid="{00000000-0005-0000-0000-0000866C0000}"/>
    <cellStyle name="Normal 2 7 3 2 3 3 2 2" xfId="29426" xr:uid="{00000000-0005-0000-0000-0000876C0000}"/>
    <cellStyle name="Normal 2 7 3 2 3 3 3" xfId="29427" xr:uid="{00000000-0005-0000-0000-0000886C0000}"/>
    <cellStyle name="Normal 2 7 3 2 3 4" xfId="29428" xr:uid="{00000000-0005-0000-0000-0000896C0000}"/>
    <cellStyle name="Normal 2 7 3 2 3 4 2" xfId="29429" xr:uid="{00000000-0005-0000-0000-00008A6C0000}"/>
    <cellStyle name="Normal 2 7 3 2 3 4 2 2" xfId="29430" xr:uid="{00000000-0005-0000-0000-00008B6C0000}"/>
    <cellStyle name="Normal 2 7 3 2 3 4 3" xfId="29431" xr:uid="{00000000-0005-0000-0000-00008C6C0000}"/>
    <cellStyle name="Normal 2 7 3 2 3 5" xfId="29432" xr:uid="{00000000-0005-0000-0000-00008D6C0000}"/>
    <cellStyle name="Normal 2 7 3 2 3 5 2" xfId="29433" xr:uid="{00000000-0005-0000-0000-00008E6C0000}"/>
    <cellStyle name="Normal 2 7 3 2 3 6" xfId="29434" xr:uid="{00000000-0005-0000-0000-00008F6C0000}"/>
    <cellStyle name="Normal 2 7 3 2 4" xfId="29435" xr:uid="{00000000-0005-0000-0000-0000906C0000}"/>
    <cellStyle name="Normal 2 7 3 2 4 2" xfId="29436" xr:uid="{00000000-0005-0000-0000-0000916C0000}"/>
    <cellStyle name="Normal 2 7 3 2 4 2 2" xfId="29437" xr:uid="{00000000-0005-0000-0000-0000926C0000}"/>
    <cellStyle name="Normal 2 7 3 2 4 3" xfId="29438" xr:uid="{00000000-0005-0000-0000-0000936C0000}"/>
    <cellStyle name="Normal 2 7 3 2 5" xfId="29439" xr:uid="{00000000-0005-0000-0000-0000946C0000}"/>
    <cellStyle name="Normal 2 7 3 2 5 2" xfId="29440" xr:uid="{00000000-0005-0000-0000-0000956C0000}"/>
    <cellStyle name="Normal 2 7 3 2 5 2 2" xfId="29441" xr:uid="{00000000-0005-0000-0000-0000966C0000}"/>
    <cellStyle name="Normal 2 7 3 2 5 3" xfId="29442" xr:uid="{00000000-0005-0000-0000-0000976C0000}"/>
    <cellStyle name="Normal 2 7 3 2 6" xfId="29443" xr:uid="{00000000-0005-0000-0000-0000986C0000}"/>
    <cellStyle name="Normal 2 7 3 2 6 2" xfId="29444" xr:uid="{00000000-0005-0000-0000-0000996C0000}"/>
    <cellStyle name="Normal 2 7 3 2 6 2 2" xfId="29445" xr:uid="{00000000-0005-0000-0000-00009A6C0000}"/>
    <cellStyle name="Normal 2 7 3 2 6 3" xfId="29446" xr:uid="{00000000-0005-0000-0000-00009B6C0000}"/>
    <cellStyle name="Normal 2 7 3 2 7" xfId="29447" xr:uid="{00000000-0005-0000-0000-00009C6C0000}"/>
    <cellStyle name="Normal 2 7 3 2 7 2" xfId="29448" xr:uid="{00000000-0005-0000-0000-00009D6C0000}"/>
    <cellStyle name="Normal 2 7 3 2 8" xfId="29449" xr:uid="{00000000-0005-0000-0000-00009E6C0000}"/>
    <cellStyle name="Normal 2 7 3 2 8 2" xfId="29450" xr:uid="{00000000-0005-0000-0000-00009F6C0000}"/>
    <cellStyle name="Normal 2 7 3 2 9" xfId="29451" xr:uid="{00000000-0005-0000-0000-0000A06C0000}"/>
    <cellStyle name="Normal 2 7 3 3" xfId="1203" xr:uid="{00000000-0005-0000-0000-0000A16C0000}"/>
    <cellStyle name="Normal 2 7 3 3 10" xfId="29452" xr:uid="{00000000-0005-0000-0000-0000A26C0000}"/>
    <cellStyle name="Normal 2 7 3 3 2" xfId="1204" xr:uid="{00000000-0005-0000-0000-0000A36C0000}"/>
    <cellStyle name="Normal 2 7 3 3 2 2" xfId="29453" xr:uid="{00000000-0005-0000-0000-0000A46C0000}"/>
    <cellStyle name="Normal 2 7 3 3 2 2 2" xfId="29454" xr:uid="{00000000-0005-0000-0000-0000A56C0000}"/>
    <cellStyle name="Normal 2 7 3 3 2 2 2 2" xfId="29455" xr:uid="{00000000-0005-0000-0000-0000A66C0000}"/>
    <cellStyle name="Normal 2 7 3 3 2 2 3" xfId="29456" xr:uid="{00000000-0005-0000-0000-0000A76C0000}"/>
    <cellStyle name="Normal 2 7 3 3 2 3" xfId="29457" xr:uid="{00000000-0005-0000-0000-0000A86C0000}"/>
    <cellStyle name="Normal 2 7 3 3 2 3 2" xfId="29458" xr:uid="{00000000-0005-0000-0000-0000A96C0000}"/>
    <cellStyle name="Normal 2 7 3 3 2 3 2 2" xfId="29459" xr:uid="{00000000-0005-0000-0000-0000AA6C0000}"/>
    <cellStyle name="Normal 2 7 3 3 2 3 3" xfId="29460" xr:uid="{00000000-0005-0000-0000-0000AB6C0000}"/>
    <cellStyle name="Normal 2 7 3 3 2 4" xfId="29461" xr:uid="{00000000-0005-0000-0000-0000AC6C0000}"/>
    <cellStyle name="Normal 2 7 3 3 2 4 2" xfId="29462" xr:uid="{00000000-0005-0000-0000-0000AD6C0000}"/>
    <cellStyle name="Normal 2 7 3 3 2 4 2 2" xfId="29463" xr:uid="{00000000-0005-0000-0000-0000AE6C0000}"/>
    <cellStyle name="Normal 2 7 3 3 2 4 3" xfId="29464" xr:uid="{00000000-0005-0000-0000-0000AF6C0000}"/>
    <cellStyle name="Normal 2 7 3 3 2 5" xfId="29465" xr:uid="{00000000-0005-0000-0000-0000B06C0000}"/>
    <cellStyle name="Normal 2 7 3 3 2 5 2" xfId="29466" xr:uid="{00000000-0005-0000-0000-0000B16C0000}"/>
    <cellStyle name="Normal 2 7 3 3 2 6" xfId="29467" xr:uid="{00000000-0005-0000-0000-0000B26C0000}"/>
    <cellStyle name="Normal 2 7 3 3 2 6 2" xfId="29468" xr:uid="{00000000-0005-0000-0000-0000B36C0000}"/>
    <cellStyle name="Normal 2 7 3 3 2 7" xfId="29469" xr:uid="{00000000-0005-0000-0000-0000B46C0000}"/>
    <cellStyle name="Normal 2 7 3 3 3" xfId="29470" xr:uid="{00000000-0005-0000-0000-0000B56C0000}"/>
    <cellStyle name="Normal 2 7 3 3 3 2" xfId="29471" xr:uid="{00000000-0005-0000-0000-0000B66C0000}"/>
    <cellStyle name="Normal 2 7 3 3 3 2 2" xfId="29472" xr:uid="{00000000-0005-0000-0000-0000B76C0000}"/>
    <cellStyle name="Normal 2 7 3 3 3 2 2 2" xfId="29473" xr:uid="{00000000-0005-0000-0000-0000B86C0000}"/>
    <cellStyle name="Normal 2 7 3 3 3 2 3" xfId="29474" xr:uid="{00000000-0005-0000-0000-0000B96C0000}"/>
    <cellStyle name="Normal 2 7 3 3 3 3" xfId="29475" xr:uid="{00000000-0005-0000-0000-0000BA6C0000}"/>
    <cellStyle name="Normal 2 7 3 3 3 3 2" xfId="29476" xr:uid="{00000000-0005-0000-0000-0000BB6C0000}"/>
    <cellStyle name="Normal 2 7 3 3 3 3 2 2" xfId="29477" xr:uid="{00000000-0005-0000-0000-0000BC6C0000}"/>
    <cellStyle name="Normal 2 7 3 3 3 3 3" xfId="29478" xr:uid="{00000000-0005-0000-0000-0000BD6C0000}"/>
    <cellStyle name="Normal 2 7 3 3 3 4" xfId="29479" xr:uid="{00000000-0005-0000-0000-0000BE6C0000}"/>
    <cellStyle name="Normal 2 7 3 3 3 4 2" xfId="29480" xr:uid="{00000000-0005-0000-0000-0000BF6C0000}"/>
    <cellStyle name="Normal 2 7 3 3 3 4 2 2" xfId="29481" xr:uid="{00000000-0005-0000-0000-0000C06C0000}"/>
    <cellStyle name="Normal 2 7 3 3 3 4 3" xfId="29482" xr:uid="{00000000-0005-0000-0000-0000C16C0000}"/>
    <cellStyle name="Normal 2 7 3 3 3 5" xfId="29483" xr:uid="{00000000-0005-0000-0000-0000C26C0000}"/>
    <cellStyle name="Normal 2 7 3 3 3 5 2" xfId="29484" xr:uid="{00000000-0005-0000-0000-0000C36C0000}"/>
    <cellStyle name="Normal 2 7 3 3 3 6" xfId="29485" xr:uid="{00000000-0005-0000-0000-0000C46C0000}"/>
    <cellStyle name="Normal 2 7 3 3 4" xfId="29486" xr:uid="{00000000-0005-0000-0000-0000C56C0000}"/>
    <cellStyle name="Normal 2 7 3 3 4 2" xfId="29487" xr:uid="{00000000-0005-0000-0000-0000C66C0000}"/>
    <cellStyle name="Normal 2 7 3 3 4 2 2" xfId="29488" xr:uid="{00000000-0005-0000-0000-0000C76C0000}"/>
    <cellStyle name="Normal 2 7 3 3 4 3" xfId="29489" xr:uid="{00000000-0005-0000-0000-0000C86C0000}"/>
    <cellStyle name="Normal 2 7 3 3 5" xfId="29490" xr:uid="{00000000-0005-0000-0000-0000C96C0000}"/>
    <cellStyle name="Normal 2 7 3 3 5 2" xfId="29491" xr:uid="{00000000-0005-0000-0000-0000CA6C0000}"/>
    <cellStyle name="Normal 2 7 3 3 5 2 2" xfId="29492" xr:uid="{00000000-0005-0000-0000-0000CB6C0000}"/>
    <cellStyle name="Normal 2 7 3 3 5 3" xfId="29493" xr:uid="{00000000-0005-0000-0000-0000CC6C0000}"/>
    <cellStyle name="Normal 2 7 3 3 6" xfId="29494" xr:uid="{00000000-0005-0000-0000-0000CD6C0000}"/>
    <cellStyle name="Normal 2 7 3 3 6 2" xfId="29495" xr:uid="{00000000-0005-0000-0000-0000CE6C0000}"/>
    <cellStyle name="Normal 2 7 3 3 6 2 2" xfId="29496" xr:uid="{00000000-0005-0000-0000-0000CF6C0000}"/>
    <cellStyle name="Normal 2 7 3 3 6 3" xfId="29497" xr:uid="{00000000-0005-0000-0000-0000D06C0000}"/>
    <cellStyle name="Normal 2 7 3 3 7" xfId="29498" xr:uid="{00000000-0005-0000-0000-0000D16C0000}"/>
    <cellStyle name="Normal 2 7 3 3 7 2" xfId="29499" xr:uid="{00000000-0005-0000-0000-0000D26C0000}"/>
    <cellStyle name="Normal 2 7 3 3 8" xfId="29500" xr:uid="{00000000-0005-0000-0000-0000D36C0000}"/>
    <cellStyle name="Normal 2 7 3 3 8 2" xfId="29501" xr:uid="{00000000-0005-0000-0000-0000D46C0000}"/>
    <cellStyle name="Normal 2 7 3 3 9" xfId="29502" xr:uid="{00000000-0005-0000-0000-0000D56C0000}"/>
    <cellStyle name="Normal 2 7 3 4" xfId="1205" xr:uid="{00000000-0005-0000-0000-0000D66C0000}"/>
    <cellStyle name="Normal 2 7 3 4 2" xfId="29503" xr:uid="{00000000-0005-0000-0000-0000D76C0000}"/>
    <cellStyle name="Normal 2 7 3 4 2 2" xfId="29504" xr:uid="{00000000-0005-0000-0000-0000D86C0000}"/>
    <cellStyle name="Normal 2 7 3 4 2 2 2" xfId="29505" xr:uid="{00000000-0005-0000-0000-0000D96C0000}"/>
    <cellStyle name="Normal 2 7 3 4 2 3" xfId="29506" xr:uid="{00000000-0005-0000-0000-0000DA6C0000}"/>
    <cellStyle name="Normal 2 7 3 4 3" xfId="29507" xr:uid="{00000000-0005-0000-0000-0000DB6C0000}"/>
    <cellStyle name="Normal 2 7 3 4 3 2" xfId="29508" xr:uid="{00000000-0005-0000-0000-0000DC6C0000}"/>
    <cellStyle name="Normal 2 7 3 4 3 2 2" xfId="29509" xr:uid="{00000000-0005-0000-0000-0000DD6C0000}"/>
    <cellStyle name="Normal 2 7 3 4 3 3" xfId="29510" xr:uid="{00000000-0005-0000-0000-0000DE6C0000}"/>
    <cellStyle name="Normal 2 7 3 4 4" xfId="29511" xr:uid="{00000000-0005-0000-0000-0000DF6C0000}"/>
    <cellStyle name="Normal 2 7 3 4 4 2" xfId="29512" xr:uid="{00000000-0005-0000-0000-0000E06C0000}"/>
    <cellStyle name="Normal 2 7 3 4 4 2 2" xfId="29513" xr:uid="{00000000-0005-0000-0000-0000E16C0000}"/>
    <cellStyle name="Normal 2 7 3 4 4 3" xfId="29514" xr:uid="{00000000-0005-0000-0000-0000E26C0000}"/>
    <cellStyle name="Normal 2 7 3 4 5" xfId="29515" xr:uid="{00000000-0005-0000-0000-0000E36C0000}"/>
    <cellStyle name="Normal 2 7 3 4 5 2" xfId="29516" xr:uid="{00000000-0005-0000-0000-0000E46C0000}"/>
    <cellStyle name="Normal 2 7 3 4 6" xfId="29517" xr:uid="{00000000-0005-0000-0000-0000E56C0000}"/>
    <cellStyle name="Normal 2 7 3 4 6 2" xfId="29518" xr:uid="{00000000-0005-0000-0000-0000E66C0000}"/>
    <cellStyle name="Normal 2 7 3 4 7" xfId="29519" xr:uid="{00000000-0005-0000-0000-0000E76C0000}"/>
    <cellStyle name="Normal 2 7 3 5" xfId="29520" xr:uid="{00000000-0005-0000-0000-0000E86C0000}"/>
    <cellStyle name="Normal 2 7 3 5 2" xfId="29521" xr:uid="{00000000-0005-0000-0000-0000E96C0000}"/>
    <cellStyle name="Normal 2 7 3 5 2 2" xfId="29522" xr:uid="{00000000-0005-0000-0000-0000EA6C0000}"/>
    <cellStyle name="Normal 2 7 3 5 2 2 2" xfId="29523" xr:uid="{00000000-0005-0000-0000-0000EB6C0000}"/>
    <cellStyle name="Normal 2 7 3 5 2 3" xfId="29524" xr:uid="{00000000-0005-0000-0000-0000EC6C0000}"/>
    <cellStyle name="Normal 2 7 3 5 3" xfId="29525" xr:uid="{00000000-0005-0000-0000-0000ED6C0000}"/>
    <cellStyle name="Normal 2 7 3 5 3 2" xfId="29526" xr:uid="{00000000-0005-0000-0000-0000EE6C0000}"/>
    <cellStyle name="Normal 2 7 3 5 3 2 2" xfId="29527" xr:uid="{00000000-0005-0000-0000-0000EF6C0000}"/>
    <cellStyle name="Normal 2 7 3 5 3 3" xfId="29528" xr:uid="{00000000-0005-0000-0000-0000F06C0000}"/>
    <cellStyle name="Normal 2 7 3 5 4" xfId="29529" xr:uid="{00000000-0005-0000-0000-0000F16C0000}"/>
    <cellStyle name="Normal 2 7 3 5 4 2" xfId="29530" xr:uid="{00000000-0005-0000-0000-0000F26C0000}"/>
    <cellStyle name="Normal 2 7 3 5 4 2 2" xfId="29531" xr:uid="{00000000-0005-0000-0000-0000F36C0000}"/>
    <cellStyle name="Normal 2 7 3 5 4 3" xfId="29532" xr:uid="{00000000-0005-0000-0000-0000F46C0000}"/>
    <cellStyle name="Normal 2 7 3 5 5" xfId="29533" xr:uid="{00000000-0005-0000-0000-0000F56C0000}"/>
    <cellStyle name="Normal 2 7 3 5 5 2" xfId="29534" xr:uid="{00000000-0005-0000-0000-0000F66C0000}"/>
    <cellStyle name="Normal 2 7 3 5 6" xfId="29535" xr:uid="{00000000-0005-0000-0000-0000F76C0000}"/>
    <cellStyle name="Normal 2 7 3 6" xfId="29536" xr:uid="{00000000-0005-0000-0000-0000F86C0000}"/>
    <cellStyle name="Normal 2 7 3 6 2" xfId="29537" xr:uid="{00000000-0005-0000-0000-0000F96C0000}"/>
    <cellStyle name="Normal 2 7 3 6 2 2" xfId="29538" xr:uid="{00000000-0005-0000-0000-0000FA6C0000}"/>
    <cellStyle name="Normal 2 7 3 6 2 2 2" xfId="29539" xr:uid="{00000000-0005-0000-0000-0000FB6C0000}"/>
    <cellStyle name="Normal 2 7 3 6 2 3" xfId="29540" xr:uid="{00000000-0005-0000-0000-0000FC6C0000}"/>
    <cellStyle name="Normal 2 7 3 6 3" xfId="29541" xr:uid="{00000000-0005-0000-0000-0000FD6C0000}"/>
    <cellStyle name="Normal 2 7 3 6 3 2" xfId="29542" xr:uid="{00000000-0005-0000-0000-0000FE6C0000}"/>
    <cellStyle name="Normal 2 7 3 6 3 2 2" xfId="29543" xr:uid="{00000000-0005-0000-0000-0000FF6C0000}"/>
    <cellStyle name="Normal 2 7 3 6 3 3" xfId="29544" xr:uid="{00000000-0005-0000-0000-0000006D0000}"/>
    <cellStyle name="Normal 2 7 3 6 4" xfId="29545" xr:uid="{00000000-0005-0000-0000-0000016D0000}"/>
    <cellStyle name="Normal 2 7 3 6 4 2" xfId="29546" xr:uid="{00000000-0005-0000-0000-0000026D0000}"/>
    <cellStyle name="Normal 2 7 3 6 4 2 2" xfId="29547" xr:uid="{00000000-0005-0000-0000-0000036D0000}"/>
    <cellStyle name="Normal 2 7 3 6 4 3" xfId="29548" xr:uid="{00000000-0005-0000-0000-0000046D0000}"/>
    <cellStyle name="Normal 2 7 3 6 5" xfId="29549" xr:uid="{00000000-0005-0000-0000-0000056D0000}"/>
    <cellStyle name="Normal 2 7 3 6 5 2" xfId="29550" xr:uid="{00000000-0005-0000-0000-0000066D0000}"/>
    <cellStyle name="Normal 2 7 3 6 6" xfId="29551" xr:uid="{00000000-0005-0000-0000-0000076D0000}"/>
    <cellStyle name="Normal 2 7 3 7" xfId="29552" xr:uid="{00000000-0005-0000-0000-0000086D0000}"/>
    <cellStyle name="Normal 2 7 3 7 2" xfId="29553" xr:uid="{00000000-0005-0000-0000-0000096D0000}"/>
    <cellStyle name="Normal 2 7 3 7 2 2" xfId="29554" xr:uid="{00000000-0005-0000-0000-00000A6D0000}"/>
    <cellStyle name="Normal 2 7 3 7 2 2 2" xfId="29555" xr:uid="{00000000-0005-0000-0000-00000B6D0000}"/>
    <cellStyle name="Normal 2 7 3 7 2 3" xfId="29556" xr:uid="{00000000-0005-0000-0000-00000C6D0000}"/>
    <cellStyle name="Normal 2 7 3 7 3" xfId="29557" xr:uid="{00000000-0005-0000-0000-00000D6D0000}"/>
    <cellStyle name="Normal 2 7 3 7 3 2" xfId="29558" xr:uid="{00000000-0005-0000-0000-00000E6D0000}"/>
    <cellStyle name="Normal 2 7 3 7 3 2 2" xfId="29559" xr:uid="{00000000-0005-0000-0000-00000F6D0000}"/>
    <cellStyle name="Normal 2 7 3 7 3 3" xfId="29560" xr:uid="{00000000-0005-0000-0000-0000106D0000}"/>
    <cellStyle name="Normal 2 7 3 7 4" xfId="29561" xr:uid="{00000000-0005-0000-0000-0000116D0000}"/>
    <cellStyle name="Normal 2 7 3 7 4 2" xfId="29562" xr:uid="{00000000-0005-0000-0000-0000126D0000}"/>
    <cellStyle name="Normal 2 7 3 7 4 2 2" xfId="29563" xr:uid="{00000000-0005-0000-0000-0000136D0000}"/>
    <cellStyle name="Normal 2 7 3 7 4 3" xfId="29564" xr:uid="{00000000-0005-0000-0000-0000146D0000}"/>
    <cellStyle name="Normal 2 7 3 7 5" xfId="29565" xr:uid="{00000000-0005-0000-0000-0000156D0000}"/>
    <cellStyle name="Normal 2 7 3 7 5 2" xfId="29566" xr:uid="{00000000-0005-0000-0000-0000166D0000}"/>
    <cellStyle name="Normal 2 7 3 7 6" xfId="29567" xr:uid="{00000000-0005-0000-0000-0000176D0000}"/>
    <cellStyle name="Normal 2 7 3 8" xfId="29568" xr:uid="{00000000-0005-0000-0000-0000186D0000}"/>
    <cellStyle name="Normal 2 7 3 8 2" xfId="29569" xr:uid="{00000000-0005-0000-0000-0000196D0000}"/>
    <cellStyle name="Normal 2 7 3 8 2 2" xfId="29570" xr:uid="{00000000-0005-0000-0000-00001A6D0000}"/>
    <cellStyle name="Normal 2 7 3 8 3" xfId="29571" xr:uid="{00000000-0005-0000-0000-00001B6D0000}"/>
    <cellStyle name="Normal 2 7 3 9" xfId="29572" xr:uid="{00000000-0005-0000-0000-00001C6D0000}"/>
    <cellStyle name="Normal 2 7 3 9 2" xfId="29573" xr:uid="{00000000-0005-0000-0000-00001D6D0000}"/>
    <cellStyle name="Normal 2 7 3 9 2 2" xfId="29574" xr:uid="{00000000-0005-0000-0000-00001E6D0000}"/>
    <cellStyle name="Normal 2 7 3 9 3" xfId="29575" xr:uid="{00000000-0005-0000-0000-00001F6D0000}"/>
    <cellStyle name="Normal 2 7 4" xfId="1206" xr:uid="{00000000-0005-0000-0000-0000206D0000}"/>
    <cellStyle name="Normal 2 7 4 10" xfId="29576" xr:uid="{00000000-0005-0000-0000-0000216D0000}"/>
    <cellStyle name="Normal 2 7 4 10 2" xfId="29577" xr:uid="{00000000-0005-0000-0000-0000226D0000}"/>
    <cellStyle name="Normal 2 7 4 11" xfId="29578" xr:uid="{00000000-0005-0000-0000-0000236D0000}"/>
    <cellStyle name="Normal 2 7 4 12" xfId="29579" xr:uid="{00000000-0005-0000-0000-0000246D0000}"/>
    <cellStyle name="Normal 2 7 4 2" xfId="1207" xr:uid="{00000000-0005-0000-0000-0000256D0000}"/>
    <cellStyle name="Normal 2 7 4 2 2" xfId="29580" xr:uid="{00000000-0005-0000-0000-0000266D0000}"/>
    <cellStyle name="Normal 2 7 4 2 2 2" xfId="29581" xr:uid="{00000000-0005-0000-0000-0000276D0000}"/>
    <cellStyle name="Normal 2 7 4 2 2 2 2" xfId="29582" xr:uid="{00000000-0005-0000-0000-0000286D0000}"/>
    <cellStyle name="Normal 2 7 4 2 2 3" xfId="29583" xr:uid="{00000000-0005-0000-0000-0000296D0000}"/>
    <cellStyle name="Normal 2 7 4 2 3" xfId="29584" xr:uid="{00000000-0005-0000-0000-00002A6D0000}"/>
    <cellStyle name="Normal 2 7 4 2 3 2" xfId="29585" xr:uid="{00000000-0005-0000-0000-00002B6D0000}"/>
    <cellStyle name="Normal 2 7 4 2 3 2 2" xfId="29586" xr:uid="{00000000-0005-0000-0000-00002C6D0000}"/>
    <cellStyle name="Normal 2 7 4 2 3 3" xfId="29587" xr:uid="{00000000-0005-0000-0000-00002D6D0000}"/>
    <cellStyle name="Normal 2 7 4 2 4" xfId="29588" xr:uid="{00000000-0005-0000-0000-00002E6D0000}"/>
    <cellStyle name="Normal 2 7 4 2 4 2" xfId="29589" xr:uid="{00000000-0005-0000-0000-00002F6D0000}"/>
    <cellStyle name="Normal 2 7 4 2 4 2 2" xfId="29590" xr:uid="{00000000-0005-0000-0000-0000306D0000}"/>
    <cellStyle name="Normal 2 7 4 2 4 3" xfId="29591" xr:uid="{00000000-0005-0000-0000-0000316D0000}"/>
    <cellStyle name="Normal 2 7 4 2 5" xfId="29592" xr:uid="{00000000-0005-0000-0000-0000326D0000}"/>
    <cellStyle name="Normal 2 7 4 2 5 2" xfId="29593" xr:uid="{00000000-0005-0000-0000-0000336D0000}"/>
    <cellStyle name="Normal 2 7 4 2 6" xfId="29594" xr:uid="{00000000-0005-0000-0000-0000346D0000}"/>
    <cellStyle name="Normal 2 7 4 2 6 2" xfId="29595" xr:uid="{00000000-0005-0000-0000-0000356D0000}"/>
    <cellStyle name="Normal 2 7 4 2 7" xfId="29596" xr:uid="{00000000-0005-0000-0000-0000366D0000}"/>
    <cellStyle name="Normal 2 7 4 3" xfId="29597" xr:uid="{00000000-0005-0000-0000-0000376D0000}"/>
    <cellStyle name="Normal 2 7 4 3 2" xfId="29598" xr:uid="{00000000-0005-0000-0000-0000386D0000}"/>
    <cellStyle name="Normal 2 7 4 3 2 2" xfId="29599" xr:uid="{00000000-0005-0000-0000-0000396D0000}"/>
    <cellStyle name="Normal 2 7 4 3 2 2 2" xfId="29600" xr:uid="{00000000-0005-0000-0000-00003A6D0000}"/>
    <cellStyle name="Normal 2 7 4 3 2 3" xfId="29601" xr:uid="{00000000-0005-0000-0000-00003B6D0000}"/>
    <cellStyle name="Normal 2 7 4 3 3" xfId="29602" xr:uid="{00000000-0005-0000-0000-00003C6D0000}"/>
    <cellStyle name="Normal 2 7 4 3 3 2" xfId="29603" xr:uid="{00000000-0005-0000-0000-00003D6D0000}"/>
    <cellStyle name="Normal 2 7 4 3 3 2 2" xfId="29604" xr:uid="{00000000-0005-0000-0000-00003E6D0000}"/>
    <cellStyle name="Normal 2 7 4 3 3 3" xfId="29605" xr:uid="{00000000-0005-0000-0000-00003F6D0000}"/>
    <cellStyle name="Normal 2 7 4 3 4" xfId="29606" xr:uid="{00000000-0005-0000-0000-0000406D0000}"/>
    <cellStyle name="Normal 2 7 4 3 4 2" xfId="29607" xr:uid="{00000000-0005-0000-0000-0000416D0000}"/>
    <cellStyle name="Normal 2 7 4 3 4 2 2" xfId="29608" xr:uid="{00000000-0005-0000-0000-0000426D0000}"/>
    <cellStyle name="Normal 2 7 4 3 4 3" xfId="29609" xr:uid="{00000000-0005-0000-0000-0000436D0000}"/>
    <cellStyle name="Normal 2 7 4 3 5" xfId="29610" xr:uid="{00000000-0005-0000-0000-0000446D0000}"/>
    <cellStyle name="Normal 2 7 4 3 5 2" xfId="29611" xr:uid="{00000000-0005-0000-0000-0000456D0000}"/>
    <cellStyle name="Normal 2 7 4 3 6" xfId="29612" xr:uid="{00000000-0005-0000-0000-0000466D0000}"/>
    <cellStyle name="Normal 2 7 4 4" xfId="29613" xr:uid="{00000000-0005-0000-0000-0000476D0000}"/>
    <cellStyle name="Normal 2 7 4 4 2" xfId="29614" xr:uid="{00000000-0005-0000-0000-0000486D0000}"/>
    <cellStyle name="Normal 2 7 4 4 2 2" xfId="29615" xr:uid="{00000000-0005-0000-0000-0000496D0000}"/>
    <cellStyle name="Normal 2 7 4 4 3" xfId="29616" xr:uid="{00000000-0005-0000-0000-00004A6D0000}"/>
    <cellStyle name="Normal 2 7 4 5" xfId="29617" xr:uid="{00000000-0005-0000-0000-00004B6D0000}"/>
    <cellStyle name="Normal 2 7 4 5 2" xfId="29618" xr:uid="{00000000-0005-0000-0000-00004C6D0000}"/>
    <cellStyle name="Normal 2 7 4 5 2 2" xfId="29619" xr:uid="{00000000-0005-0000-0000-00004D6D0000}"/>
    <cellStyle name="Normal 2 7 4 5 3" xfId="29620" xr:uid="{00000000-0005-0000-0000-00004E6D0000}"/>
    <cellStyle name="Normal 2 7 4 6" xfId="29621" xr:uid="{00000000-0005-0000-0000-00004F6D0000}"/>
    <cellStyle name="Normal 2 7 4 6 2" xfId="29622" xr:uid="{00000000-0005-0000-0000-0000506D0000}"/>
    <cellStyle name="Normal 2 7 4 6 2 2" xfId="29623" xr:uid="{00000000-0005-0000-0000-0000516D0000}"/>
    <cellStyle name="Normal 2 7 4 6 3" xfId="29624" xr:uid="{00000000-0005-0000-0000-0000526D0000}"/>
    <cellStyle name="Normal 2 7 4 7" xfId="29625" xr:uid="{00000000-0005-0000-0000-0000536D0000}"/>
    <cellStyle name="Normal 2 7 4 7 2" xfId="29626" xr:uid="{00000000-0005-0000-0000-0000546D0000}"/>
    <cellStyle name="Normal 2 7 4 8" xfId="29627" xr:uid="{00000000-0005-0000-0000-0000556D0000}"/>
    <cellStyle name="Normal 2 7 4 8 2" xfId="29628" xr:uid="{00000000-0005-0000-0000-0000566D0000}"/>
    <cellStyle name="Normal 2 7 4 9" xfId="29629" xr:uid="{00000000-0005-0000-0000-0000576D0000}"/>
    <cellStyle name="Normal 2 7 4 9 2" xfId="29630" xr:uid="{00000000-0005-0000-0000-0000586D0000}"/>
    <cellStyle name="Normal 2 7 5" xfId="1208" xr:uid="{00000000-0005-0000-0000-0000596D0000}"/>
    <cellStyle name="Normal 2 7 5 10" xfId="29631" xr:uid="{00000000-0005-0000-0000-00005A6D0000}"/>
    <cellStyle name="Normal 2 7 5 2" xfId="1209" xr:uid="{00000000-0005-0000-0000-00005B6D0000}"/>
    <cellStyle name="Normal 2 7 5 2 2" xfId="29632" xr:uid="{00000000-0005-0000-0000-00005C6D0000}"/>
    <cellStyle name="Normal 2 7 5 2 2 2" xfId="29633" xr:uid="{00000000-0005-0000-0000-00005D6D0000}"/>
    <cellStyle name="Normal 2 7 5 2 2 2 2" xfId="29634" xr:uid="{00000000-0005-0000-0000-00005E6D0000}"/>
    <cellStyle name="Normal 2 7 5 2 2 3" xfId="29635" xr:uid="{00000000-0005-0000-0000-00005F6D0000}"/>
    <cellStyle name="Normal 2 7 5 2 3" xfId="29636" xr:uid="{00000000-0005-0000-0000-0000606D0000}"/>
    <cellStyle name="Normal 2 7 5 2 3 2" xfId="29637" xr:uid="{00000000-0005-0000-0000-0000616D0000}"/>
    <cellStyle name="Normal 2 7 5 2 3 2 2" xfId="29638" xr:uid="{00000000-0005-0000-0000-0000626D0000}"/>
    <cellStyle name="Normal 2 7 5 2 3 3" xfId="29639" xr:uid="{00000000-0005-0000-0000-0000636D0000}"/>
    <cellStyle name="Normal 2 7 5 2 4" xfId="29640" xr:uid="{00000000-0005-0000-0000-0000646D0000}"/>
    <cellStyle name="Normal 2 7 5 2 4 2" xfId="29641" xr:uid="{00000000-0005-0000-0000-0000656D0000}"/>
    <cellStyle name="Normal 2 7 5 2 4 2 2" xfId="29642" xr:uid="{00000000-0005-0000-0000-0000666D0000}"/>
    <cellStyle name="Normal 2 7 5 2 4 3" xfId="29643" xr:uid="{00000000-0005-0000-0000-0000676D0000}"/>
    <cellStyle name="Normal 2 7 5 2 5" xfId="29644" xr:uid="{00000000-0005-0000-0000-0000686D0000}"/>
    <cellStyle name="Normal 2 7 5 2 5 2" xfId="29645" xr:uid="{00000000-0005-0000-0000-0000696D0000}"/>
    <cellStyle name="Normal 2 7 5 2 6" xfId="29646" xr:uid="{00000000-0005-0000-0000-00006A6D0000}"/>
    <cellStyle name="Normal 2 7 5 2 6 2" xfId="29647" xr:uid="{00000000-0005-0000-0000-00006B6D0000}"/>
    <cellStyle name="Normal 2 7 5 2 7" xfId="29648" xr:uid="{00000000-0005-0000-0000-00006C6D0000}"/>
    <cellStyle name="Normal 2 7 5 3" xfId="29649" xr:uid="{00000000-0005-0000-0000-00006D6D0000}"/>
    <cellStyle name="Normal 2 7 5 3 2" xfId="29650" xr:uid="{00000000-0005-0000-0000-00006E6D0000}"/>
    <cellStyle name="Normal 2 7 5 3 2 2" xfId="29651" xr:uid="{00000000-0005-0000-0000-00006F6D0000}"/>
    <cellStyle name="Normal 2 7 5 3 2 2 2" xfId="29652" xr:uid="{00000000-0005-0000-0000-0000706D0000}"/>
    <cellStyle name="Normal 2 7 5 3 2 3" xfId="29653" xr:uid="{00000000-0005-0000-0000-0000716D0000}"/>
    <cellStyle name="Normal 2 7 5 3 3" xfId="29654" xr:uid="{00000000-0005-0000-0000-0000726D0000}"/>
    <cellStyle name="Normal 2 7 5 3 3 2" xfId="29655" xr:uid="{00000000-0005-0000-0000-0000736D0000}"/>
    <cellStyle name="Normal 2 7 5 3 3 2 2" xfId="29656" xr:uid="{00000000-0005-0000-0000-0000746D0000}"/>
    <cellStyle name="Normal 2 7 5 3 3 3" xfId="29657" xr:uid="{00000000-0005-0000-0000-0000756D0000}"/>
    <cellStyle name="Normal 2 7 5 3 4" xfId="29658" xr:uid="{00000000-0005-0000-0000-0000766D0000}"/>
    <cellStyle name="Normal 2 7 5 3 4 2" xfId="29659" xr:uid="{00000000-0005-0000-0000-0000776D0000}"/>
    <cellStyle name="Normal 2 7 5 3 4 2 2" xfId="29660" xr:uid="{00000000-0005-0000-0000-0000786D0000}"/>
    <cellStyle name="Normal 2 7 5 3 4 3" xfId="29661" xr:uid="{00000000-0005-0000-0000-0000796D0000}"/>
    <cellStyle name="Normal 2 7 5 3 5" xfId="29662" xr:uid="{00000000-0005-0000-0000-00007A6D0000}"/>
    <cellStyle name="Normal 2 7 5 3 5 2" xfId="29663" xr:uid="{00000000-0005-0000-0000-00007B6D0000}"/>
    <cellStyle name="Normal 2 7 5 3 6" xfId="29664" xr:uid="{00000000-0005-0000-0000-00007C6D0000}"/>
    <cellStyle name="Normal 2 7 5 4" xfId="29665" xr:uid="{00000000-0005-0000-0000-00007D6D0000}"/>
    <cellStyle name="Normal 2 7 5 4 2" xfId="29666" xr:uid="{00000000-0005-0000-0000-00007E6D0000}"/>
    <cellStyle name="Normal 2 7 5 4 2 2" xfId="29667" xr:uid="{00000000-0005-0000-0000-00007F6D0000}"/>
    <cellStyle name="Normal 2 7 5 4 3" xfId="29668" xr:uid="{00000000-0005-0000-0000-0000806D0000}"/>
    <cellStyle name="Normal 2 7 5 5" xfId="29669" xr:uid="{00000000-0005-0000-0000-0000816D0000}"/>
    <cellStyle name="Normal 2 7 5 5 2" xfId="29670" xr:uid="{00000000-0005-0000-0000-0000826D0000}"/>
    <cellStyle name="Normal 2 7 5 5 2 2" xfId="29671" xr:uid="{00000000-0005-0000-0000-0000836D0000}"/>
    <cellStyle name="Normal 2 7 5 5 3" xfId="29672" xr:uid="{00000000-0005-0000-0000-0000846D0000}"/>
    <cellStyle name="Normal 2 7 5 6" xfId="29673" xr:uid="{00000000-0005-0000-0000-0000856D0000}"/>
    <cellStyle name="Normal 2 7 5 6 2" xfId="29674" xr:uid="{00000000-0005-0000-0000-0000866D0000}"/>
    <cellStyle name="Normal 2 7 5 6 2 2" xfId="29675" xr:uid="{00000000-0005-0000-0000-0000876D0000}"/>
    <cellStyle name="Normal 2 7 5 6 3" xfId="29676" xr:uid="{00000000-0005-0000-0000-0000886D0000}"/>
    <cellStyle name="Normal 2 7 5 7" xfId="29677" xr:uid="{00000000-0005-0000-0000-0000896D0000}"/>
    <cellStyle name="Normal 2 7 5 7 2" xfId="29678" xr:uid="{00000000-0005-0000-0000-00008A6D0000}"/>
    <cellStyle name="Normal 2 7 5 8" xfId="29679" xr:uid="{00000000-0005-0000-0000-00008B6D0000}"/>
    <cellStyle name="Normal 2 7 5 8 2" xfId="29680" xr:uid="{00000000-0005-0000-0000-00008C6D0000}"/>
    <cellStyle name="Normal 2 7 5 9" xfId="29681" xr:uid="{00000000-0005-0000-0000-00008D6D0000}"/>
    <cellStyle name="Normal 2 7 6" xfId="1210" xr:uid="{00000000-0005-0000-0000-00008E6D0000}"/>
    <cellStyle name="Normal 2 7 6 2" xfId="29682" xr:uid="{00000000-0005-0000-0000-00008F6D0000}"/>
    <cellStyle name="Normal 2 7 7" xfId="29683" xr:uid="{00000000-0005-0000-0000-0000906D0000}"/>
    <cellStyle name="Normal 2 7 7 2" xfId="29684" xr:uid="{00000000-0005-0000-0000-0000916D0000}"/>
    <cellStyle name="Normal 2 7 8" xfId="29685" xr:uid="{00000000-0005-0000-0000-0000926D0000}"/>
    <cellStyle name="Normal 2 7 9" xfId="29686" xr:uid="{00000000-0005-0000-0000-0000936D0000}"/>
    <cellStyle name="Normal 2 7 9 2" xfId="29687" xr:uid="{00000000-0005-0000-0000-0000946D0000}"/>
    <cellStyle name="Normal 2 8" xfId="1211" xr:uid="{00000000-0005-0000-0000-0000956D0000}"/>
    <cellStyle name="Normal 2 8 10" xfId="29688" xr:uid="{00000000-0005-0000-0000-0000966D0000}"/>
    <cellStyle name="Normal 2 8 11" xfId="29689" xr:uid="{00000000-0005-0000-0000-0000976D0000}"/>
    <cellStyle name="Normal 2 8 12" xfId="29690" xr:uid="{00000000-0005-0000-0000-0000986D0000}"/>
    <cellStyle name="Normal 2 8 13" xfId="55747" xr:uid="{00000000-0005-0000-0000-0000996D0000}"/>
    <cellStyle name="Normal 2 8 2" xfId="1212" xr:uid="{00000000-0005-0000-0000-00009A6D0000}"/>
    <cellStyle name="Normal 2 8 2 10" xfId="29691" xr:uid="{00000000-0005-0000-0000-00009B6D0000}"/>
    <cellStyle name="Normal 2 8 2 10 2" xfId="29692" xr:uid="{00000000-0005-0000-0000-00009C6D0000}"/>
    <cellStyle name="Normal 2 8 2 10 2 2" xfId="29693" xr:uid="{00000000-0005-0000-0000-00009D6D0000}"/>
    <cellStyle name="Normal 2 8 2 10 3" xfId="29694" xr:uid="{00000000-0005-0000-0000-00009E6D0000}"/>
    <cellStyle name="Normal 2 8 2 11" xfId="29695" xr:uid="{00000000-0005-0000-0000-00009F6D0000}"/>
    <cellStyle name="Normal 2 8 2 11 2" xfId="29696" xr:uid="{00000000-0005-0000-0000-0000A06D0000}"/>
    <cellStyle name="Normal 2 8 2 11 2 2" xfId="29697" xr:uid="{00000000-0005-0000-0000-0000A16D0000}"/>
    <cellStyle name="Normal 2 8 2 11 3" xfId="29698" xr:uid="{00000000-0005-0000-0000-0000A26D0000}"/>
    <cellStyle name="Normal 2 8 2 12" xfId="29699" xr:uid="{00000000-0005-0000-0000-0000A36D0000}"/>
    <cellStyle name="Normal 2 8 2 12 2" xfId="29700" xr:uid="{00000000-0005-0000-0000-0000A46D0000}"/>
    <cellStyle name="Normal 2 8 2 13" xfId="29701" xr:uid="{00000000-0005-0000-0000-0000A56D0000}"/>
    <cellStyle name="Normal 2 8 2 13 2" xfId="29702" xr:uid="{00000000-0005-0000-0000-0000A66D0000}"/>
    <cellStyle name="Normal 2 8 2 14" xfId="29703" xr:uid="{00000000-0005-0000-0000-0000A76D0000}"/>
    <cellStyle name="Normal 2 8 2 14 2" xfId="29704" xr:uid="{00000000-0005-0000-0000-0000A86D0000}"/>
    <cellStyle name="Normal 2 8 2 15" xfId="29705" xr:uid="{00000000-0005-0000-0000-0000A96D0000}"/>
    <cellStyle name="Normal 2 8 2 15 2" xfId="29706" xr:uid="{00000000-0005-0000-0000-0000AA6D0000}"/>
    <cellStyle name="Normal 2 8 2 16" xfId="29707" xr:uid="{00000000-0005-0000-0000-0000AB6D0000}"/>
    <cellStyle name="Normal 2 8 2 16 2" xfId="29708" xr:uid="{00000000-0005-0000-0000-0000AC6D0000}"/>
    <cellStyle name="Normal 2 8 2 17" xfId="29709" xr:uid="{00000000-0005-0000-0000-0000AD6D0000}"/>
    <cellStyle name="Normal 2 8 2 17 2" xfId="29710" xr:uid="{00000000-0005-0000-0000-0000AE6D0000}"/>
    <cellStyle name="Normal 2 8 2 18" xfId="29711" xr:uid="{00000000-0005-0000-0000-0000AF6D0000}"/>
    <cellStyle name="Normal 2 8 2 19" xfId="29712" xr:uid="{00000000-0005-0000-0000-0000B06D0000}"/>
    <cellStyle name="Normal 2 8 2 2" xfId="1213" xr:uid="{00000000-0005-0000-0000-0000B16D0000}"/>
    <cellStyle name="Normal 2 8 2 2 10" xfId="29713" xr:uid="{00000000-0005-0000-0000-0000B26D0000}"/>
    <cellStyle name="Normal 2 8 2 2 2" xfId="1214" xr:uid="{00000000-0005-0000-0000-0000B36D0000}"/>
    <cellStyle name="Normal 2 8 2 2 2 2" xfId="29714" xr:uid="{00000000-0005-0000-0000-0000B46D0000}"/>
    <cellStyle name="Normal 2 8 2 2 2 2 2" xfId="29715" xr:uid="{00000000-0005-0000-0000-0000B56D0000}"/>
    <cellStyle name="Normal 2 8 2 2 2 2 2 2" xfId="29716" xr:uid="{00000000-0005-0000-0000-0000B66D0000}"/>
    <cellStyle name="Normal 2 8 2 2 2 2 3" xfId="29717" xr:uid="{00000000-0005-0000-0000-0000B76D0000}"/>
    <cellStyle name="Normal 2 8 2 2 2 3" xfId="29718" xr:uid="{00000000-0005-0000-0000-0000B86D0000}"/>
    <cellStyle name="Normal 2 8 2 2 2 3 2" xfId="29719" xr:uid="{00000000-0005-0000-0000-0000B96D0000}"/>
    <cellStyle name="Normal 2 8 2 2 2 3 2 2" xfId="29720" xr:uid="{00000000-0005-0000-0000-0000BA6D0000}"/>
    <cellStyle name="Normal 2 8 2 2 2 3 3" xfId="29721" xr:uid="{00000000-0005-0000-0000-0000BB6D0000}"/>
    <cellStyle name="Normal 2 8 2 2 2 4" xfId="29722" xr:uid="{00000000-0005-0000-0000-0000BC6D0000}"/>
    <cellStyle name="Normal 2 8 2 2 2 4 2" xfId="29723" xr:uid="{00000000-0005-0000-0000-0000BD6D0000}"/>
    <cellStyle name="Normal 2 8 2 2 2 4 2 2" xfId="29724" xr:uid="{00000000-0005-0000-0000-0000BE6D0000}"/>
    <cellStyle name="Normal 2 8 2 2 2 4 3" xfId="29725" xr:uid="{00000000-0005-0000-0000-0000BF6D0000}"/>
    <cellStyle name="Normal 2 8 2 2 2 5" xfId="29726" xr:uid="{00000000-0005-0000-0000-0000C06D0000}"/>
    <cellStyle name="Normal 2 8 2 2 2 5 2" xfId="29727" xr:uid="{00000000-0005-0000-0000-0000C16D0000}"/>
    <cellStyle name="Normal 2 8 2 2 2 6" xfId="29728" xr:uid="{00000000-0005-0000-0000-0000C26D0000}"/>
    <cellStyle name="Normal 2 8 2 2 2 6 2" xfId="29729" xr:uid="{00000000-0005-0000-0000-0000C36D0000}"/>
    <cellStyle name="Normal 2 8 2 2 2 7" xfId="29730" xr:uid="{00000000-0005-0000-0000-0000C46D0000}"/>
    <cellStyle name="Normal 2 8 2 2 3" xfId="29731" xr:uid="{00000000-0005-0000-0000-0000C56D0000}"/>
    <cellStyle name="Normal 2 8 2 2 3 2" xfId="29732" xr:uid="{00000000-0005-0000-0000-0000C66D0000}"/>
    <cellStyle name="Normal 2 8 2 2 3 2 2" xfId="29733" xr:uid="{00000000-0005-0000-0000-0000C76D0000}"/>
    <cellStyle name="Normal 2 8 2 2 3 2 2 2" xfId="29734" xr:uid="{00000000-0005-0000-0000-0000C86D0000}"/>
    <cellStyle name="Normal 2 8 2 2 3 2 3" xfId="29735" xr:uid="{00000000-0005-0000-0000-0000C96D0000}"/>
    <cellStyle name="Normal 2 8 2 2 3 3" xfId="29736" xr:uid="{00000000-0005-0000-0000-0000CA6D0000}"/>
    <cellStyle name="Normal 2 8 2 2 3 3 2" xfId="29737" xr:uid="{00000000-0005-0000-0000-0000CB6D0000}"/>
    <cellStyle name="Normal 2 8 2 2 3 3 2 2" xfId="29738" xr:uid="{00000000-0005-0000-0000-0000CC6D0000}"/>
    <cellStyle name="Normal 2 8 2 2 3 3 3" xfId="29739" xr:uid="{00000000-0005-0000-0000-0000CD6D0000}"/>
    <cellStyle name="Normal 2 8 2 2 3 4" xfId="29740" xr:uid="{00000000-0005-0000-0000-0000CE6D0000}"/>
    <cellStyle name="Normal 2 8 2 2 3 4 2" xfId="29741" xr:uid="{00000000-0005-0000-0000-0000CF6D0000}"/>
    <cellStyle name="Normal 2 8 2 2 3 4 2 2" xfId="29742" xr:uid="{00000000-0005-0000-0000-0000D06D0000}"/>
    <cellStyle name="Normal 2 8 2 2 3 4 3" xfId="29743" xr:uid="{00000000-0005-0000-0000-0000D16D0000}"/>
    <cellStyle name="Normal 2 8 2 2 3 5" xfId="29744" xr:uid="{00000000-0005-0000-0000-0000D26D0000}"/>
    <cellStyle name="Normal 2 8 2 2 3 5 2" xfId="29745" xr:uid="{00000000-0005-0000-0000-0000D36D0000}"/>
    <cellStyle name="Normal 2 8 2 2 3 6" xfId="29746" xr:uid="{00000000-0005-0000-0000-0000D46D0000}"/>
    <cellStyle name="Normal 2 8 2 2 4" xfId="29747" xr:uid="{00000000-0005-0000-0000-0000D56D0000}"/>
    <cellStyle name="Normal 2 8 2 2 4 2" xfId="29748" xr:uid="{00000000-0005-0000-0000-0000D66D0000}"/>
    <cellStyle name="Normal 2 8 2 2 4 2 2" xfId="29749" xr:uid="{00000000-0005-0000-0000-0000D76D0000}"/>
    <cellStyle name="Normal 2 8 2 2 4 3" xfId="29750" xr:uid="{00000000-0005-0000-0000-0000D86D0000}"/>
    <cellStyle name="Normal 2 8 2 2 5" xfId="29751" xr:uid="{00000000-0005-0000-0000-0000D96D0000}"/>
    <cellStyle name="Normal 2 8 2 2 5 2" xfId="29752" xr:uid="{00000000-0005-0000-0000-0000DA6D0000}"/>
    <cellStyle name="Normal 2 8 2 2 5 2 2" xfId="29753" xr:uid="{00000000-0005-0000-0000-0000DB6D0000}"/>
    <cellStyle name="Normal 2 8 2 2 5 3" xfId="29754" xr:uid="{00000000-0005-0000-0000-0000DC6D0000}"/>
    <cellStyle name="Normal 2 8 2 2 6" xfId="29755" xr:uid="{00000000-0005-0000-0000-0000DD6D0000}"/>
    <cellStyle name="Normal 2 8 2 2 6 2" xfId="29756" xr:uid="{00000000-0005-0000-0000-0000DE6D0000}"/>
    <cellStyle name="Normal 2 8 2 2 6 2 2" xfId="29757" xr:uid="{00000000-0005-0000-0000-0000DF6D0000}"/>
    <cellStyle name="Normal 2 8 2 2 6 3" xfId="29758" xr:uid="{00000000-0005-0000-0000-0000E06D0000}"/>
    <cellStyle name="Normal 2 8 2 2 7" xfId="29759" xr:uid="{00000000-0005-0000-0000-0000E16D0000}"/>
    <cellStyle name="Normal 2 8 2 2 7 2" xfId="29760" xr:uid="{00000000-0005-0000-0000-0000E26D0000}"/>
    <cellStyle name="Normal 2 8 2 2 8" xfId="29761" xr:uid="{00000000-0005-0000-0000-0000E36D0000}"/>
    <cellStyle name="Normal 2 8 2 2 8 2" xfId="29762" xr:uid="{00000000-0005-0000-0000-0000E46D0000}"/>
    <cellStyle name="Normal 2 8 2 2 9" xfId="29763" xr:uid="{00000000-0005-0000-0000-0000E56D0000}"/>
    <cellStyle name="Normal 2 8 2 20" xfId="29764" xr:uid="{00000000-0005-0000-0000-0000E66D0000}"/>
    <cellStyle name="Normal 2 8 2 21" xfId="55748" xr:uid="{00000000-0005-0000-0000-0000E76D0000}"/>
    <cellStyle name="Normal 2 8 2 3" xfId="1215" xr:uid="{00000000-0005-0000-0000-0000E86D0000}"/>
    <cellStyle name="Normal 2 8 2 3 10" xfId="29765" xr:uid="{00000000-0005-0000-0000-0000E96D0000}"/>
    <cellStyle name="Normal 2 8 2 3 2" xfId="1216" xr:uid="{00000000-0005-0000-0000-0000EA6D0000}"/>
    <cellStyle name="Normal 2 8 2 3 2 2" xfId="29766" xr:uid="{00000000-0005-0000-0000-0000EB6D0000}"/>
    <cellStyle name="Normal 2 8 2 3 2 2 2" xfId="29767" xr:uid="{00000000-0005-0000-0000-0000EC6D0000}"/>
    <cellStyle name="Normal 2 8 2 3 2 2 2 2" xfId="29768" xr:uid="{00000000-0005-0000-0000-0000ED6D0000}"/>
    <cellStyle name="Normal 2 8 2 3 2 2 3" xfId="29769" xr:uid="{00000000-0005-0000-0000-0000EE6D0000}"/>
    <cellStyle name="Normal 2 8 2 3 2 3" xfId="29770" xr:uid="{00000000-0005-0000-0000-0000EF6D0000}"/>
    <cellStyle name="Normal 2 8 2 3 2 3 2" xfId="29771" xr:uid="{00000000-0005-0000-0000-0000F06D0000}"/>
    <cellStyle name="Normal 2 8 2 3 2 3 2 2" xfId="29772" xr:uid="{00000000-0005-0000-0000-0000F16D0000}"/>
    <cellStyle name="Normal 2 8 2 3 2 3 3" xfId="29773" xr:uid="{00000000-0005-0000-0000-0000F26D0000}"/>
    <cellStyle name="Normal 2 8 2 3 2 4" xfId="29774" xr:uid="{00000000-0005-0000-0000-0000F36D0000}"/>
    <cellStyle name="Normal 2 8 2 3 2 4 2" xfId="29775" xr:uid="{00000000-0005-0000-0000-0000F46D0000}"/>
    <cellStyle name="Normal 2 8 2 3 2 4 2 2" xfId="29776" xr:uid="{00000000-0005-0000-0000-0000F56D0000}"/>
    <cellStyle name="Normal 2 8 2 3 2 4 3" xfId="29777" xr:uid="{00000000-0005-0000-0000-0000F66D0000}"/>
    <cellStyle name="Normal 2 8 2 3 2 5" xfId="29778" xr:uid="{00000000-0005-0000-0000-0000F76D0000}"/>
    <cellStyle name="Normal 2 8 2 3 2 5 2" xfId="29779" xr:uid="{00000000-0005-0000-0000-0000F86D0000}"/>
    <cellStyle name="Normal 2 8 2 3 2 6" xfId="29780" xr:uid="{00000000-0005-0000-0000-0000F96D0000}"/>
    <cellStyle name="Normal 2 8 2 3 2 6 2" xfId="29781" xr:uid="{00000000-0005-0000-0000-0000FA6D0000}"/>
    <cellStyle name="Normal 2 8 2 3 2 7" xfId="29782" xr:uid="{00000000-0005-0000-0000-0000FB6D0000}"/>
    <cellStyle name="Normal 2 8 2 3 3" xfId="29783" xr:uid="{00000000-0005-0000-0000-0000FC6D0000}"/>
    <cellStyle name="Normal 2 8 2 3 3 2" xfId="29784" xr:uid="{00000000-0005-0000-0000-0000FD6D0000}"/>
    <cellStyle name="Normal 2 8 2 3 3 2 2" xfId="29785" xr:uid="{00000000-0005-0000-0000-0000FE6D0000}"/>
    <cellStyle name="Normal 2 8 2 3 3 2 2 2" xfId="29786" xr:uid="{00000000-0005-0000-0000-0000FF6D0000}"/>
    <cellStyle name="Normal 2 8 2 3 3 2 3" xfId="29787" xr:uid="{00000000-0005-0000-0000-0000006E0000}"/>
    <cellStyle name="Normal 2 8 2 3 3 3" xfId="29788" xr:uid="{00000000-0005-0000-0000-0000016E0000}"/>
    <cellStyle name="Normal 2 8 2 3 3 3 2" xfId="29789" xr:uid="{00000000-0005-0000-0000-0000026E0000}"/>
    <cellStyle name="Normal 2 8 2 3 3 3 2 2" xfId="29790" xr:uid="{00000000-0005-0000-0000-0000036E0000}"/>
    <cellStyle name="Normal 2 8 2 3 3 3 3" xfId="29791" xr:uid="{00000000-0005-0000-0000-0000046E0000}"/>
    <cellStyle name="Normal 2 8 2 3 3 4" xfId="29792" xr:uid="{00000000-0005-0000-0000-0000056E0000}"/>
    <cellStyle name="Normal 2 8 2 3 3 4 2" xfId="29793" xr:uid="{00000000-0005-0000-0000-0000066E0000}"/>
    <cellStyle name="Normal 2 8 2 3 3 4 2 2" xfId="29794" xr:uid="{00000000-0005-0000-0000-0000076E0000}"/>
    <cellStyle name="Normal 2 8 2 3 3 4 3" xfId="29795" xr:uid="{00000000-0005-0000-0000-0000086E0000}"/>
    <cellStyle name="Normal 2 8 2 3 3 5" xfId="29796" xr:uid="{00000000-0005-0000-0000-0000096E0000}"/>
    <cellStyle name="Normal 2 8 2 3 3 5 2" xfId="29797" xr:uid="{00000000-0005-0000-0000-00000A6E0000}"/>
    <cellStyle name="Normal 2 8 2 3 3 6" xfId="29798" xr:uid="{00000000-0005-0000-0000-00000B6E0000}"/>
    <cellStyle name="Normal 2 8 2 3 4" xfId="29799" xr:uid="{00000000-0005-0000-0000-00000C6E0000}"/>
    <cellStyle name="Normal 2 8 2 3 4 2" xfId="29800" xr:uid="{00000000-0005-0000-0000-00000D6E0000}"/>
    <cellStyle name="Normal 2 8 2 3 4 2 2" xfId="29801" xr:uid="{00000000-0005-0000-0000-00000E6E0000}"/>
    <cellStyle name="Normal 2 8 2 3 4 3" xfId="29802" xr:uid="{00000000-0005-0000-0000-00000F6E0000}"/>
    <cellStyle name="Normal 2 8 2 3 5" xfId="29803" xr:uid="{00000000-0005-0000-0000-0000106E0000}"/>
    <cellStyle name="Normal 2 8 2 3 5 2" xfId="29804" xr:uid="{00000000-0005-0000-0000-0000116E0000}"/>
    <cellStyle name="Normal 2 8 2 3 5 2 2" xfId="29805" xr:uid="{00000000-0005-0000-0000-0000126E0000}"/>
    <cellStyle name="Normal 2 8 2 3 5 3" xfId="29806" xr:uid="{00000000-0005-0000-0000-0000136E0000}"/>
    <cellStyle name="Normal 2 8 2 3 6" xfId="29807" xr:uid="{00000000-0005-0000-0000-0000146E0000}"/>
    <cellStyle name="Normal 2 8 2 3 6 2" xfId="29808" xr:uid="{00000000-0005-0000-0000-0000156E0000}"/>
    <cellStyle name="Normal 2 8 2 3 6 2 2" xfId="29809" xr:uid="{00000000-0005-0000-0000-0000166E0000}"/>
    <cellStyle name="Normal 2 8 2 3 6 3" xfId="29810" xr:uid="{00000000-0005-0000-0000-0000176E0000}"/>
    <cellStyle name="Normal 2 8 2 3 7" xfId="29811" xr:uid="{00000000-0005-0000-0000-0000186E0000}"/>
    <cellStyle name="Normal 2 8 2 3 7 2" xfId="29812" xr:uid="{00000000-0005-0000-0000-0000196E0000}"/>
    <cellStyle name="Normal 2 8 2 3 8" xfId="29813" xr:uid="{00000000-0005-0000-0000-00001A6E0000}"/>
    <cellStyle name="Normal 2 8 2 3 8 2" xfId="29814" xr:uid="{00000000-0005-0000-0000-00001B6E0000}"/>
    <cellStyle name="Normal 2 8 2 3 9" xfId="29815" xr:uid="{00000000-0005-0000-0000-00001C6E0000}"/>
    <cellStyle name="Normal 2 8 2 4" xfId="1217" xr:uid="{00000000-0005-0000-0000-00001D6E0000}"/>
    <cellStyle name="Normal 2 8 2 4 2" xfId="29816" xr:uid="{00000000-0005-0000-0000-00001E6E0000}"/>
    <cellStyle name="Normal 2 8 2 4 2 2" xfId="29817" xr:uid="{00000000-0005-0000-0000-00001F6E0000}"/>
    <cellStyle name="Normal 2 8 2 4 2 2 2" xfId="29818" xr:uid="{00000000-0005-0000-0000-0000206E0000}"/>
    <cellStyle name="Normal 2 8 2 4 2 3" xfId="29819" xr:uid="{00000000-0005-0000-0000-0000216E0000}"/>
    <cellStyle name="Normal 2 8 2 4 3" xfId="29820" xr:uid="{00000000-0005-0000-0000-0000226E0000}"/>
    <cellStyle name="Normal 2 8 2 4 3 2" xfId="29821" xr:uid="{00000000-0005-0000-0000-0000236E0000}"/>
    <cellStyle name="Normal 2 8 2 4 3 2 2" xfId="29822" xr:uid="{00000000-0005-0000-0000-0000246E0000}"/>
    <cellStyle name="Normal 2 8 2 4 3 3" xfId="29823" xr:uid="{00000000-0005-0000-0000-0000256E0000}"/>
    <cellStyle name="Normal 2 8 2 4 4" xfId="29824" xr:uid="{00000000-0005-0000-0000-0000266E0000}"/>
    <cellStyle name="Normal 2 8 2 4 4 2" xfId="29825" xr:uid="{00000000-0005-0000-0000-0000276E0000}"/>
    <cellStyle name="Normal 2 8 2 4 4 2 2" xfId="29826" xr:uid="{00000000-0005-0000-0000-0000286E0000}"/>
    <cellStyle name="Normal 2 8 2 4 4 3" xfId="29827" xr:uid="{00000000-0005-0000-0000-0000296E0000}"/>
    <cellStyle name="Normal 2 8 2 4 5" xfId="29828" xr:uid="{00000000-0005-0000-0000-00002A6E0000}"/>
    <cellStyle name="Normal 2 8 2 4 5 2" xfId="29829" xr:uid="{00000000-0005-0000-0000-00002B6E0000}"/>
    <cellStyle name="Normal 2 8 2 4 6" xfId="29830" xr:uid="{00000000-0005-0000-0000-00002C6E0000}"/>
    <cellStyle name="Normal 2 8 2 4 6 2" xfId="29831" xr:uid="{00000000-0005-0000-0000-00002D6E0000}"/>
    <cellStyle name="Normal 2 8 2 4 7" xfId="29832" xr:uid="{00000000-0005-0000-0000-00002E6E0000}"/>
    <cellStyle name="Normal 2 8 2 5" xfId="29833" xr:uid="{00000000-0005-0000-0000-00002F6E0000}"/>
    <cellStyle name="Normal 2 8 2 5 2" xfId="29834" xr:uid="{00000000-0005-0000-0000-0000306E0000}"/>
    <cellStyle name="Normal 2 8 2 5 2 2" xfId="29835" xr:uid="{00000000-0005-0000-0000-0000316E0000}"/>
    <cellStyle name="Normal 2 8 2 5 2 2 2" xfId="29836" xr:uid="{00000000-0005-0000-0000-0000326E0000}"/>
    <cellStyle name="Normal 2 8 2 5 2 3" xfId="29837" xr:uid="{00000000-0005-0000-0000-0000336E0000}"/>
    <cellStyle name="Normal 2 8 2 5 3" xfId="29838" xr:uid="{00000000-0005-0000-0000-0000346E0000}"/>
    <cellStyle name="Normal 2 8 2 5 3 2" xfId="29839" xr:uid="{00000000-0005-0000-0000-0000356E0000}"/>
    <cellStyle name="Normal 2 8 2 5 3 2 2" xfId="29840" xr:uid="{00000000-0005-0000-0000-0000366E0000}"/>
    <cellStyle name="Normal 2 8 2 5 3 3" xfId="29841" xr:uid="{00000000-0005-0000-0000-0000376E0000}"/>
    <cellStyle name="Normal 2 8 2 5 4" xfId="29842" xr:uid="{00000000-0005-0000-0000-0000386E0000}"/>
    <cellStyle name="Normal 2 8 2 5 4 2" xfId="29843" xr:uid="{00000000-0005-0000-0000-0000396E0000}"/>
    <cellStyle name="Normal 2 8 2 5 4 2 2" xfId="29844" xr:uid="{00000000-0005-0000-0000-00003A6E0000}"/>
    <cellStyle name="Normal 2 8 2 5 4 3" xfId="29845" xr:uid="{00000000-0005-0000-0000-00003B6E0000}"/>
    <cellStyle name="Normal 2 8 2 5 5" xfId="29846" xr:uid="{00000000-0005-0000-0000-00003C6E0000}"/>
    <cellStyle name="Normal 2 8 2 5 5 2" xfId="29847" xr:uid="{00000000-0005-0000-0000-00003D6E0000}"/>
    <cellStyle name="Normal 2 8 2 5 6" xfId="29848" xr:uid="{00000000-0005-0000-0000-00003E6E0000}"/>
    <cellStyle name="Normal 2 8 2 6" xfId="29849" xr:uid="{00000000-0005-0000-0000-00003F6E0000}"/>
    <cellStyle name="Normal 2 8 2 6 2" xfId="29850" xr:uid="{00000000-0005-0000-0000-0000406E0000}"/>
    <cellStyle name="Normal 2 8 2 6 2 2" xfId="29851" xr:uid="{00000000-0005-0000-0000-0000416E0000}"/>
    <cellStyle name="Normal 2 8 2 6 2 2 2" xfId="29852" xr:uid="{00000000-0005-0000-0000-0000426E0000}"/>
    <cellStyle name="Normal 2 8 2 6 2 3" xfId="29853" xr:uid="{00000000-0005-0000-0000-0000436E0000}"/>
    <cellStyle name="Normal 2 8 2 6 3" xfId="29854" xr:uid="{00000000-0005-0000-0000-0000446E0000}"/>
    <cellStyle name="Normal 2 8 2 6 3 2" xfId="29855" xr:uid="{00000000-0005-0000-0000-0000456E0000}"/>
    <cellStyle name="Normal 2 8 2 6 3 2 2" xfId="29856" xr:uid="{00000000-0005-0000-0000-0000466E0000}"/>
    <cellStyle name="Normal 2 8 2 6 3 3" xfId="29857" xr:uid="{00000000-0005-0000-0000-0000476E0000}"/>
    <cellStyle name="Normal 2 8 2 6 4" xfId="29858" xr:uid="{00000000-0005-0000-0000-0000486E0000}"/>
    <cellStyle name="Normal 2 8 2 6 4 2" xfId="29859" xr:uid="{00000000-0005-0000-0000-0000496E0000}"/>
    <cellStyle name="Normal 2 8 2 6 4 2 2" xfId="29860" xr:uid="{00000000-0005-0000-0000-00004A6E0000}"/>
    <cellStyle name="Normal 2 8 2 6 4 3" xfId="29861" xr:uid="{00000000-0005-0000-0000-00004B6E0000}"/>
    <cellStyle name="Normal 2 8 2 6 5" xfId="29862" xr:uid="{00000000-0005-0000-0000-00004C6E0000}"/>
    <cellStyle name="Normal 2 8 2 6 5 2" xfId="29863" xr:uid="{00000000-0005-0000-0000-00004D6E0000}"/>
    <cellStyle name="Normal 2 8 2 6 6" xfId="29864" xr:uid="{00000000-0005-0000-0000-00004E6E0000}"/>
    <cellStyle name="Normal 2 8 2 7" xfId="29865" xr:uid="{00000000-0005-0000-0000-00004F6E0000}"/>
    <cellStyle name="Normal 2 8 2 7 2" xfId="29866" xr:uid="{00000000-0005-0000-0000-0000506E0000}"/>
    <cellStyle name="Normal 2 8 2 7 2 2" xfId="29867" xr:uid="{00000000-0005-0000-0000-0000516E0000}"/>
    <cellStyle name="Normal 2 8 2 7 2 2 2" xfId="29868" xr:uid="{00000000-0005-0000-0000-0000526E0000}"/>
    <cellStyle name="Normal 2 8 2 7 2 3" xfId="29869" xr:uid="{00000000-0005-0000-0000-0000536E0000}"/>
    <cellStyle name="Normal 2 8 2 7 3" xfId="29870" xr:uid="{00000000-0005-0000-0000-0000546E0000}"/>
    <cellStyle name="Normal 2 8 2 7 3 2" xfId="29871" xr:uid="{00000000-0005-0000-0000-0000556E0000}"/>
    <cellStyle name="Normal 2 8 2 7 3 2 2" xfId="29872" xr:uid="{00000000-0005-0000-0000-0000566E0000}"/>
    <cellStyle name="Normal 2 8 2 7 3 3" xfId="29873" xr:uid="{00000000-0005-0000-0000-0000576E0000}"/>
    <cellStyle name="Normal 2 8 2 7 4" xfId="29874" xr:uid="{00000000-0005-0000-0000-0000586E0000}"/>
    <cellStyle name="Normal 2 8 2 7 4 2" xfId="29875" xr:uid="{00000000-0005-0000-0000-0000596E0000}"/>
    <cellStyle name="Normal 2 8 2 7 4 2 2" xfId="29876" xr:uid="{00000000-0005-0000-0000-00005A6E0000}"/>
    <cellStyle name="Normal 2 8 2 7 4 3" xfId="29877" xr:uid="{00000000-0005-0000-0000-00005B6E0000}"/>
    <cellStyle name="Normal 2 8 2 7 5" xfId="29878" xr:uid="{00000000-0005-0000-0000-00005C6E0000}"/>
    <cellStyle name="Normal 2 8 2 7 5 2" xfId="29879" xr:uid="{00000000-0005-0000-0000-00005D6E0000}"/>
    <cellStyle name="Normal 2 8 2 7 6" xfId="29880" xr:uid="{00000000-0005-0000-0000-00005E6E0000}"/>
    <cellStyle name="Normal 2 8 2 8" xfId="29881" xr:uid="{00000000-0005-0000-0000-00005F6E0000}"/>
    <cellStyle name="Normal 2 8 2 8 2" xfId="29882" xr:uid="{00000000-0005-0000-0000-0000606E0000}"/>
    <cellStyle name="Normal 2 8 2 8 2 2" xfId="29883" xr:uid="{00000000-0005-0000-0000-0000616E0000}"/>
    <cellStyle name="Normal 2 8 2 8 3" xfId="29884" xr:uid="{00000000-0005-0000-0000-0000626E0000}"/>
    <cellStyle name="Normal 2 8 2 9" xfId="29885" xr:uid="{00000000-0005-0000-0000-0000636E0000}"/>
    <cellStyle name="Normal 2 8 2 9 2" xfId="29886" xr:uid="{00000000-0005-0000-0000-0000646E0000}"/>
    <cellStyle name="Normal 2 8 2 9 2 2" xfId="29887" xr:uid="{00000000-0005-0000-0000-0000656E0000}"/>
    <cellStyle name="Normal 2 8 2 9 3" xfId="29888" xr:uid="{00000000-0005-0000-0000-0000666E0000}"/>
    <cellStyle name="Normal 2 8 3" xfId="1218" xr:uid="{00000000-0005-0000-0000-0000676E0000}"/>
    <cellStyle name="Normal 2 8 3 10" xfId="29889" xr:uid="{00000000-0005-0000-0000-0000686E0000}"/>
    <cellStyle name="Normal 2 8 3 10 2" xfId="29890" xr:uid="{00000000-0005-0000-0000-0000696E0000}"/>
    <cellStyle name="Normal 2 8 3 10 2 2" xfId="29891" xr:uid="{00000000-0005-0000-0000-00006A6E0000}"/>
    <cellStyle name="Normal 2 8 3 10 3" xfId="29892" xr:uid="{00000000-0005-0000-0000-00006B6E0000}"/>
    <cellStyle name="Normal 2 8 3 11" xfId="29893" xr:uid="{00000000-0005-0000-0000-00006C6E0000}"/>
    <cellStyle name="Normal 2 8 3 11 2" xfId="29894" xr:uid="{00000000-0005-0000-0000-00006D6E0000}"/>
    <cellStyle name="Normal 2 8 3 11 2 2" xfId="29895" xr:uid="{00000000-0005-0000-0000-00006E6E0000}"/>
    <cellStyle name="Normal 2 8 3 11 3" xfId="29896" xr:uid="{00000000-0005-0000-0000-00006F6E0000}"/>
    <cellStyle name="Normal 2 8 3 12" xfId="29897" xr:uid="{00000000-0005-0000-0000-0000706E0000}"/>
    <cellStyle name="Normal 2 8 3 12 2" xfId="29898" xr:uid="{00000000-0005-0000-0000-0000716E0000}"/>
    <cellStyle name="Normal 2 8 3 13" xfId="29899" xr:uid="{00000000-0005-0000-0000-0000726E0000}"/>
    <cellStyle name="Normal 2 8 3 13 2" xfId="29900" xr:uid="{00000000-0005-0000-0000-0000736E0000}"/>
    <cellStyle name="Normal 2 8 3 14" xfId="29901" xr:uid="{00000000-0005-0000-0000-0000746E0000}"/>
    <cellStyle name="Normal 2 8 3 14 2" xfId="29902" xr:uid="{00000000-0005-0000-0000-0000756E0000}"/>
    <cellStyle name="Normal 2 8 3 15" xfId="29903" xr:uid="{00000000-0005-0000-0000-0000766E0000}"/>
    <cellStyle name="Normal 2 8 3 15 2" xfId="29904" xr:uid="{00000000-0005-0000-0000-0000776E0000}"/>
    <cellStyle name="Normal 2 8 3 16" xfId="29905" xr:uid="{00000000-0005-0000-0000-0000786E0000}"/>
    <cellStyle name="Normal 2 8 3 17" xfId="29906" xr:uid="{00000000-0005-0000-0000-0000796E0000}"/>
    <cellStyle name="Normal 2 8 3 2" xfId="1219" xr:uid="{00000000-0005-0000-0000-00007A6E0000}"/>
    <cellStyle name="Normal 2 8 3 2 10" xfId="29907" xr:uid="{00000000-0005-0000-0000-00007B6E0000}"/>
    <cellStyle name="Normal 2 8 3 2 2" xfId="1220" xr:uid="{00000000-0005-0000-0000-00007C6E0000}"/>
    <cellStyle name="Normal 2 8 3 2 2 2" xfId="29908" xr:uid="{00000000-0005-0000-0000-00007D6E0000}"/>
    <cellStyle name="Normal 2 8 3 2 2 2 2" xfId="29909" xr:uid="{00000000-0005-0000-0000-00007E6E0000}"/>
    <cellStyle name="Normal 2 8 3 2 2 2 2 2" xfId="29910" xr:uid="{00000000-0005-0000-0000-00007F6E0000}"/>
    <cellStyle name="Normal 2 8 3 2 2 2 3" xfId="29911" xr:uid="{00000000-0005-0000-0000-0000806E0000}"/>
    <cellStyle name="Normal 2 8 3 2 2 3" xfId="29912" xr:uid="{00000000-0005-0000-0000-0000816E0000}"/>
    <cellStyle name="Normal 2 8 3 2 2 3 2" xfId="29913" xr:uid="{00000000-0005-0000-0000-0000826E0000}"/>
    <cellStyle name="Normal 2 8 3 2 2 3 2 2" xfId="29914" xr:uid="{00000000-0005-0000-0000-0000836E0000}"/>
    <cellStyle name="Normal 2 8 3 2 2 3 3" xfId="29915" xr:uid="{00000000-0005-0000-0000-0000846E0000}"/>
    <cellStyle name="Normal 2 8 3 2 2 4" xfId="29916" xr:uid="{00000000-0005-0000-0000-0000856E0000}"/>
    <cellStyle name="Normal 2 8 3 2 2 4 2" xfId="29917" xr:uid="{00000000-0005-0000-0000-0000866E0000}"/>
    <cellStyle name="Normal 2 8 3 2 2 4 2 2" xfId="29918" xr:uid="{00000000-0005-0000-0000-0000876E0000}"/>
    <cellStyle name="Normal 2 8 3 2 2 4 3" xfId="29919" xr:uid="{00000000-0005-0000-0000-0000886E0000}"/>
    <cellStyle name="Normal 2 8 3 2 2 5" xfId="29920" xr:uid="{00000000-0005-0000-0000-0000896E0000}"/>
    <cellStyle name="Normal 2 8 3 2 2 5 2" xfId="29921" xr:uid="{00000000-0005-0000-0000-00008A6E0000}"/>
    <cellStyle name="Normal 2 8 3 2 2 6" xfId="29922" xr:uid="{00000000-0005-0000-0000-00008B6E0000}"/>
    <cellStyle name="Normal 2 8 3 2 2 6 2" xfId="29923" xr:uid="{00000000-0005-0000-0000-00008C6E0000}"/>
    <cellStyle name="Normal 2 8 3 2 2 7" xfId="29924" xr:uid="{00000000-0005-0000-0000-00008D6E0000}"/>
    <cellStyle name="Normal 2 8 3 2 3" xfId="29925" xr:uid="{00000000-0005-0000-0000-00008E6E0000}"/>
    <cellStyle name="Normal 2 8 3 2 3 2" xfId="29926" xr:uid="{00000000-0005-0000-0000-00008F6E0000}"/>
    <cellStyle name="Normal 2 8 3 2 3 2 2" xfId="29927" xr:uid="{00000000-0005-0000-0000-0000906E0000}"/>
    <cellStyle name="Normal 2 8 3 2 3 2 2 2" xfId="29928" xr:uid="{00000000-0005-0000-0000-0000916E0000}"/>
    <cellStyle name="Normal 2 8 3 2 3 2 3" xfId="29929" xr:uid="{00000000-0005-0000-0000-0000926E0000}"/>
    <cellStyle name="Normal 2 8 3 2 3 3" xfId="29930" xr:uid="{00000000-0005-0000-0000-0000936E0000}"/>
    <cellStyle name="Normal 2 8 3 2 3 3 2" xfId="29931" xr:uid="{00000000-0005-0000-0000-0000946E0000}"/>
    <cellStyle name="Normal 2 8 3 2 3 3 2 2" xfId="29932" xr:uid="{00000000-0005-0000-0000-0000956E0000}"/>
    <cellStyle name="Normal 2 8 3 2 3 3 3" xfId="29933" xr:uid="{00000000-0005-0000-0000-0000966E0000}"/>
    <cellStyle name="Normal 2 8 3 2 3 4" xfId="29934" xr:uid="{00000000-0005-0000-0000-0000976E0000}"/>
    <cellStyle name="Normal 2 8 3 2 3 4 2" xfId="29935" xr:uid="{00000000-0005-0000-0000-0000986E0000}"/>
    <cellStyle name="Normal 2 8 3 2 3 4 2 2" xfId="29936" xr:uid="{00000000-0005-0000-0000-0000996E0000}"/>
    <cellStyle name="Normal 2 8 3 2 3 4 3" xfId="29937" xr:uid="{00000000-0005-0000-0000-00009A6E0000}"/>
    <cellStyle name="Normal 2 8 3 2 3 5" xfId="29938" xr:uid="{00000000-0005-0000-0000-00009B6E0000}"/>
    <cellStyle name="Normal 2 8 3 2 3 5 2" xfId="29939" xr:uid="{00000000-0005-0000-0000-00009C6E0000}"/>
    <cellStyle name="Normal 2 8 3 2 3 6" xfId="29940" xr:uid="{00000000-0005-0000-0000-00009D6E0000}"/>
    <cellStyle name="Normal 2 8 3 2 4" xfId="29941" xr:uid="{00000000-0005-0000-0000-00009E6E0000}"/>
    <cellStyle name="Normal 2 8 3 2 4 2" xfId="29942" xr:uid="{00000000-0005-0000-0000-00009F6E0000}"/>
    <cellStyle name="Normal 2 8 3 2 4 2 2" xfId="29943" xr:uid="{00000000-0005-0000-0000-0000A06E0000}"/>
    <cellStyle name="Normal 2 8 3 2 4 3" xfId="29944" xr:uid="{00000000-0005-0000-0000-0000A16E0000}"/>
    <cellStyle name="Normal 2 8 3 2 5" xfId="29945" xr:uid="{00000000-0005-0000-0000-0000A26E0000}"/>
    <cellStyle name="Normal 2 8 3 2 5 2" xfId="29946" xr:uid="{00000000-0005-0000-0000-0000A36E0000}"/>
    <cellStyle name="Normal 2 8 3 2 5 2 2" xfId="29947" xr:uid="{00000000-0005-0000-0000-0000A46E0000}"/>
    <cellStyle name="Normal 2 8 3 2 5 3" xfId="29948" xr:uid="{00000000-0005-0000-0000-0000A56E0000}"/>
    <cellStyle name="Normal 2 8 3 2 6" xfId="29949" xr:uid="{00000000-0005-0000-0000-0000A66E0000}"/>
    <cellStyle name="Normal 2 8 3 2 6 2" xfId="29950" xr:uid="{00000000-0005-0000-0000-0000A76E0000}"/>
    <cellStyle name="Normal 2 8 3 2 6 2 2" xfId="29951" xr:uid="{00000000-0005-0000-0000-0000A86E0000}"/>
    <cellStyle name="Normal 2 8 3 2 6 3" xfId="29952" xr:uid="{00000000-0005-0000-0000-0000A96E0000}"/>
    <cellStyle name="Normal 2 8 3 2 7" xfId="29953" xr:uid="{00000000-0005-0000-0000-0000AA6E0000}"/>
    <cellStyle name="Normal 2 8 3 2 7 2" xfId="29954" xr:uid="{00000000-0005-0000-0000-0000AB6E0000}"/>
    <cellStyle name="Normal 2 8 3 2 8" xfId="29955" xr:uid="{00000000-0005-0000-0000-0000AC6E0000}"/>
    <cellStyle name="Normal 2 8 3 2 8 2" xfId="29956" xr:uid="{00000000-0005-0000-0000-0000AD6E0000}"/>
    <cellStyle name="Normal 2 8 3 2 9" xfId="29957" xr:uid="{00000000-0005-0000-0000-0000AE6E0000}"/>
    <cellStyle name="Normal 2 8 3 3" xfId="1221" xr:uid="{00000000-0005-0000-0000-0000AF6E0000}"/>
    <cellStyle name="Normal 2 8 3 3 10" xfId="29958" xr:uid="{00000000-0005-0000-0000-0000B06E0000}"/>
    <cellStyle name="Normal 2 8 3 3 2" xfId="1222" xr:uid="{00000000-0005-0000-0000-0000B16E0000}"/>
    <cellStyle name="Normal 2 8 3 3 2 2" xfId="29959" xr:uid="{00000000-0005-0000-0000-0000B26E0000}"/>
    <cellStyle name="Normal 2 8 3 3 2 2 2" xfId="29960" xr:uid="{00000000-0005-0000-0000-0000B36E0000}"/>
    <cellStyle name="Normal 2 8 3 3 2 2 2 2" xfId="29961" xr:uid="{00000000-0005-0000-0000-0000B46E0000}"/>
    <cellStyle name="Normal 2 8 3 3 2 2 3" xfId="29962" xr:uid="{00000000-0005-0000-0000-0000B56E0000}"/>
    <cellStyle name="Normal 2 8 3 3 2 3" xfId="29963" xr:uid="{00000000-0005-0000-0000-0000B66E0000}"/>
    <cellStyle name="Normal 2 8 3 3 2 3 2" xfId="29964" xr:uid="{00000000-0005-0000-0000-0000B76E0000}"/>
    <cellStyle name="Normal 2 8 3 3 2 3 2 2" xfId="29965" xr:uid="{00000000-0005-0000-0000-0000B86E0000}"/>
    <cellStyle name="Normal 2 8 3 3 2 3 3" xfId="29966" xr:uid="{00000000-0005-0000-0000-0000B96E0000}"/>
    <cellStyle name="Normal 2 8 3 3 2 4" xfId="29967" xr:uid="{00000000-0005-0000-0000-0000BA6E0000}"/>
    <cellStyle name="Normal 2 8 3 3 2 4 2" xfId="29968" xr:uid="{00000000-0005-0000-0000-0000BB6E0000}"/>
    <cellStyle name="Normal 2 8 3 3 2 4 2 2" xfId="29969" xr:uid="{00000000-0005-0000-0000-0000BC6E0000}"/>
    <cellStyle name="Normal 2 8 3 3 2 4 3" xfId="29970" xr:uid="{00000000-0005-0000-0000-0000BD6E0000}"/>
    <cellStyle name="Normal 2 8 3 3 2 5" xfId="29971" xr:uid="{00000000-0005-0000-0000-0000BE6E0000}"/>
    <cellStyle name="Normal 2 8 3 3 2 5 2" xfId="29972" xr:uid="{00000000-0005-0000-0000-0000BF6E0000}"/>
    <cellStyle name="Normal 2 8 3 3 2 6" xfId="29973" xr:uid="{00000000-0005-0000-0000-0000C06E0000}"/>
    <cellStyle name="Normal 2 8 3 3 2 6 2" xfId="29974" xr:uid="{00000000-0005-0000-0000-0000C16E0000}"/>
    <cellStyle name="Normal 2 8 3 3 2 7" xfId="29975" xr:uid="{00000000-0005-0000-0000-0000C26E0000}"/>
    <cellStyle name="Normal 2 8 3 3 3" xfId="29976" xr:uid="{00000000-0005-0000-0000-0000C36E0000}"/>
    <cellStyle name="Normal 2 8 3 3 3 2" xfId="29977" xr:uid="{00000000-0005-0000-0000-0000C46E0000}"/>
    <cellStyle name="Normal 2 8 3 3 3 2 2" xfId="29978" xr:uid="{00000000-0005-0000-0000-0000C56E0000}"/>
    <cellStyle name="Normal 2 8 3 3 3 2 2 2" xfId="29979" xr:uid="{00000000-0005-0000-0000-0000C66E0000}"/>
    <cellStyle name="Normal 2 8 3 3 3 2 3" xfId="29980" xr:uid="{00000000-0005-0000-0000-0000C76E0000}"/>
    <cellStyle name="Normal 2 8 3 3 3 3" xfId="29981" xr:uid="{00000000-0005-0000-0000-0000C86E0000}"/>
    <cellStyle name="Normal 2 8 3 3 3 3 2" xfId="29982" xr:uid="{00000000-0005-0000-0000-0000C96E0000}"/>
    <cellStyle name="Normal 2 8 3 3 3 3 2 2" xfId="29983" xr:uid="{00000000-0005-0000-0000-0000CA6E0000}"/>
    <cellStyle name="Normal 2 8 3 3 3 3 3" xfId="29984" xr:uid="{00000000-0005-0000-0000-0000CB6E0000}"/>
    <cellStyle name="Normal 2 8 3 3 3 4" xfId="29985" xr:uid="{00000000-0005-0000-0000-0000CC6E0000}"/>
    <cellStyle name="Normal 2 8 3 3 3 4 2" xfId="29986" xr:uid="{00000000-0005-0000-0000-0000CD6E0000}"/>
    <cellStyle name="Normal 2 8 3 3 3 4 2 2" xfId="29987" xr:uid="{00000000-0005-0000-0000-0000CE6E0000}"/>
    <cellStyle name="Normal 2 8 3 3 3 4 3" xfId="29988" xr:uid="{00000000-0005-0000-0000-0000CF6E0000}"/>
    <cellStyle name="Normal 2 8 3 3 3 5" xfId="29989" xr:uid="{00000000-0005-0000-0000-0000D06E0000}"/>
    <cellStyle name="Normal 2 8 3 3 3 5 2" xfId="29990" xr:uid="{00000000-0005-0000-0000-0000D16E0000}"/>
    <cellStyle name="Normal 2 8 3 3 3 6" xfId="29991" xr:uid="{00000000-0005-0000-0000-0000D26E0000}"/>
    <cellStyle name="Normal 2 8 3 3 4" xfId="29992" xr:uid="{00000000-0005-0000-0000-0000D36E0000}"/>
    <cellStyle name="Normal 2 8 3 3 4 2" xfId="29993" xr:uid="{00000000-0005-0000-0000-0000D46E0000}"/>
    <cellStyle name="Normal 2 8 3 3 4 2 2" xfId="29994" xr:uid="{00000000-0005-0000-0000-0000D56E0000}"/>
    <cellStyle name="Normal 2 8 3 3 4 3" xfId="29995" xr:uid="{00000000-0005-0000-0000-0000D66E0000}"/>
    <cellStyle name="Normal 2 8 3 3 5" xfId="29996" xr:uid="{00000000-0005-0000-0000-0000D76E0000}"/>
    <cellStyle name="Normal 2 8 3 3 5 2" xfId="29997" xr:uid="{00000000-0005-0000-0000-0000D86E0000}"/>
    <cellStyle name="Normal 2 8 3 3 5 2 2" xfId="29998" xr:uid="{00000000-0005-0000-0000-0000D96E0000}"/>
    <cellStyle name="Normal 2 8 3 3 5 3" xfId="29999" xr:uid="{00000000-0005-0000-0000-0000DA6E0000}"/>
    <cellStyle name="Normal 2 8 3 3 6" xfId="30000" xr:uid="{00000000-0005-0000-0000-0000DB6E0000}"/>
    <cellStyle name="Normal 2 8 3 3 6 2" xfId="30001" xr:uid="{00000000-0005-0000-0000-0000DC6E0000}"/>
    <cellStyle name="Normal 2 8 3 3 6 2 2" xfId="30002" xr:uid="{00000000-0005-0000-0000-0000DD6E0000}"/>
    <cellStyle name="Normal 2 8 3 3 6 3" xfId="30003" xr:uid="{00000000-0005-0000-0000-0000DE6E0000}"/>
    <cellStyle name="Normal 2 8 3 3 7" xfId="30004" xr:uid="{00000000-0005-0000-0000-0000DF6E0000}"/>
    <cellStyle name="Normal 2 8 3 3 7 2" xfId="30005" xr:uid="{00000000-0005-0000-0000-0000E06E0000}"/>
    <cellStyle name="Normal 2 8 3 3 8" xfId="30006" xr:uid="{00000000-0005-0000-0000-0000E16E0000}"/>
    <cellStyle name="Normal 2 8 3 3 8 2" xfId="30007" xr:uid="{00000000-0005-0000-0000-0000E26E0000}"/>
    <cellStyle name="Normal 2 8 3 3 9" xfId="30008" xr:uid="{00000000-0005-0000-0000-0000E36E0000}"/>
    <cellStyle name="Normal 2 8 3 4" xfId="1223" xr:uid="{00000000-0005-0000-0000-0000E46E0000}"/>
    <cellStyle name="Normal 2 8 3 4 2" xfId="30009" xr:uid="{00000000-0005-0000-0000-0000E56E0000}"/>
    <cellStyle name="Normal 2 8 3 4 2 2" xfId="30010" xr:uid="{00000000-0005-0000-0000-0000E66E0000}"/>
    <cellStyle name="Normal 2 8 3 4 2 2 2" xfId="30011" xr:uid="{00000000-0005-0000-0000-0000E76E0000}"/>
    <cellStyle name="Normal 2 8 3 4 2 3" xfId="30012" xr:uid="{00000000-0005-0000-0000-0000E86E0000}"/>
    <cellStyle name="Normal 2 8 3 4 3" xfId="30013" xr:uid="{00000000-0005-0000-0000-0000E96E0000}"/>
    <cellStyle name="Normal 2 8 3 4 3 2" xfId="30014" xr:uid="{00000000-0005-0000-0000-0000EA6E0000}"/>
    <cellStyle name="Normal 2 8 3 4 3 2 2" xfId="30015" xr:uid="{00000000-0005-0000-0000-0000EB6E0000}"/>
    <cellStyle name="Normal 2 8 3 4 3 3" xfId="30016" xr:uid="{00000000-0005-0000-0000-0000EC6E0000}"/>
    <cellStyle name="Normal 2 8 3 4 4" xfId="30017" xr:uid="{00000000-0005-0000-0000-0000ED6E0000}"/>
    <cellStyle name="Normal 2 8 3 4 4 2" xfId="30018" xr:uid="{00000000-0005-0000-0000-0000EE6E0000}"/>
    <cellStyle name="Normal 2 8 3 4 4 2 2" xfId="30019" xr:uid="{00000000-0005-0000-0000-0000EF6E0000}"/>
    <cellStyle name="Normal 2 8 3 4 4 3" xfId="30020" xr:uid="{00000000-0005-0000-0000-0000F06E0000}"/>
    <cellStyle name="Normal 2 8 3 4 5" xfId="30021" xr:uid="{00000000-0005-0000-0000-0000F16E0000}"/>
    <cellStyle name="Normal 2 8 3 4 5 2" xfId="30022" xr:uid="{00000000-0005-0000-0000-0000F26E0000}"/>
    <cellStyle name="Normal 2 8 3 4 6" xfId="30023" xr:uid="{00000000-0005-0000-0000-0000F36E0000}"/>
    <cellStyle name="Normal 2 8 3 4 6 2" xfId="30024" xr:uid="{00000000-0005-0000-0000-0000F46E0000}"/>
    <cellStyle name="Normal 2 8 3 4 7" xfId="30025" xr:uid="{00000000-0005-0000-0000-0000F56E0000}"/>
    <cellStyle name="Normal 2 8 3 5" xfId="30026" xr:uid="{00000000-0005-0000-0000-0000F66E0000}"/>
    <cellStyle name="Normal 2 8 3 5 2" xfId="30027" xr:uid="{00000000-0005-0000-0000-0000F76E0000}"/>
    <cellStyle name="Normal 2 8 3 5 2 2" xfId="30028" xr:uid="{00000000-0005-0000-0000-0000F86E0000}"/>
    <cellStyle name="Normal 2 8 3 5 2 2 2" xfId="30029" xr:uid="{00000000-0005-0000-0000-0000F96E0000}"/>
    <cellStyle name="Normal 2 8 3 5 2 3" xfId="30030" xr:uid="{00000000-0005-0000-0000-0000FA6E0000}"/>
    <cellStyle name="Normal 2 8 3 5 3" xfId="30031" xr:uid="{00000000-0005-0000-0000-0000FB6E0000}"/>
    <cellStyle name="Normal 2 8 3 5 3 2" xfId="30032" xr:uid="{00000000-0005-0000-0000-0000FC6E0000}"/>
    <cellStyle name="Normal 2 8 3 5 3 2 2" xfId="30033" xr:uid="{00000000-0005-0000-0000-0000FD6E0000}"/>
    <cellStyle name="Normal 2 8 3 5 3 3" xfId="30034" xr:uid="{00000000-0005-0000-0000-0000FE6E0000}"/>
    <cellStyle name="Normal 2 8 3 5 4" xfId="30035" xr:uid="{00000000-0005-0000-0000-0000FF6E0000}"/>
    <cellStyle name="Normal 2 8 3 5 4 2" xfId="30036" xr:uid="{00000000-0005-0000-0000-0000006F0000}"/>
    <cellStyle name="Normal 2 8 3 5 4 2 2" xfId="30037" xr:uid="{00000000-0005-0000-0000-0000016F0000}"/>
    <cellStyle name="Normal 2 8 3 5 4 3" xfId="30038" xr:uid="{00000000-0005-0000-0000-0000026F0000}"/>
    <cellStyle name="Normal 2 8 3 5 5" xfId="30039" xr:uid="{00000000-0005-0000-0000-0000036F0000}"/>
    <cellStyle name="Normal 2 8 3 5 5 2" xfId="30040" xr:uid="{00000000-0005-0000-0000-0000046F0000}"/>
    <cellStyle name="Normal 2 8 3 5 6" xfId="30041" xr:uid="{00000000-0005-0000-0000-0000056F0000}"/>
    <cellStyle name="Normal 2 8 3 6" xfId="30042" xr:uid="{00000000-0005-0000-0000-0000066F0000}"/>
    <cellStyle name="Normal 2 8 3 6 2" xfId="30043" xr:uid="{00000000-0005-0000-0000-0000076F0000}"/>
    <cellStyle name="Normal 2 8 3 6 2 2" xfId="30044" xr:uid="{00000000-0005-0000-0000-0000086F0000}"/>
    <cellStyle name="Normal 2 8 3 6 2 2 2" xfId="30045" xr:uid="{00000000-0005-0000-0000-0000096F0000}"/>
    <cellStyle name="Normal 2 8 3 6 2 3" xfId="30046" xr:uid="{00000000-0005-0000-0000-00000A6F0000}"/>
    <cellStyle name="Normal 2 8 3 6 3" xfId="30047" xr:uid="{00000000-0005-0000-0000-00000B6F0000}"/>
    <cellStyle name="Normal 2 8 3 6 3 2" xfId="30048" xr:uid="{00000000-0005-0000-0000-00000C6F0000}"/>
    <cellStyle name="Normal 2 8 3 6 3 2 2" xfId="30049" xr:uid="{00000000-0005-0000-0000-00000D6F0000}"/>
    <cellStyle name="Normal 2 8 3 6 3 3" xfId="30050" xr:uid="{00000000-0005-0000-0000-00000E6F0000}"/>
    <cellStyle name="Normal 2 8 3 6 4" xfId="30051" xr:uid="{00000000-0005-0000-0000-00000F6F0000}"/>
    <cellStyle name="Normal 2 8 3 6 4 2" xfId="30052" xr:uid="{00000000-0005-0000-0000-0000106F0000}"/>
    <cellStyle name="Normal 2 8 3 6 4 2 2" xfId="30053" xr:uid="{00000000-0005-0000-0000-0000116F0000}"/>
    <cellStyle name="Normal 2 8 3 6 4 3" xfId="30054" xr:uid="{00000000-0005-0000-0000-0000126F0000}"/>
    <cellStyle name="Normal 2 8 3 6 5" xfId="30055" xr:uid="{00000000-0005-0000-0000-0000136F0000}"/>
    <cellStyle name="Normal 2 8 3 6 5 2" xfId="30056" xr:uid="{00000000-0005-0000-0000-0000146F0000}"/>
    <cellStyle name="Normal 2 8 3 6 6" xfId="30057" xr:uid="{00000000-0005-0000-0000-0000156F0000}"/>
    <cellStyle name="Normal 2 8 3 7" xfId="30058" xr:uid="{00000000-0005-0000-0000-0000166F0000}"/>
    <cellStyle name="Normal 2 8 3 7 2" xfId="30059" xr:uid="{00000000-0005-0000-0000-0000176F0000}"/>
    <cellStyle name="Normal 2 8 3 7 2 2" xfId="30060" xr:uid="{00000000-0005-0000-0000-0000186F0000}"/>
    <cellStyle name="Normal 2 8 3 7 2 2 2" xfId="30061" xr:uid="{00000000-0005-0000-0000-0000196F0000}"/>
    <cellStyle name="Normal 2 8 3 7 2 3" xfId="30062" xr:uid="{00000000-0005-0000-0000-00001A6F0000}"/>
    <cellStyle name="Normal 2 8 3 7 3" xfId="30063" xr:uid="{00000000-0005-0000-0000-00001B6F0000}"/>
    <cellStyle name="Normal 2 8 3 7 3 2" xfId="30064" xr:uid="{00000000-0005-0000-0000-00001C6F0000}"/>
    <cellStyle name="Normal 2 8 3 7 3 2 2" xfId="30065" xr:uid="{00000000-0005-0000-0000-00001D6F0000}"/>
    <cellStyle name="Normal 2 8 3 7 3 3" xfId="30066" xr:uid="{00000000-0005-0000-0000-00001E6F0000}"/>
    <cellStyle name="Normal 2 8 3 7 4" xfId="30067" xr:uid="{00000000-0005-0000-0000-00001F6F0000}"/>
    <cellStyle name="Normal 2 8 3 7 4 2" xfId="30068" xr:uid="{00000000-0005-0000-0000-0000206F0000}"/>
    <cellStyle name="Normal 2 8 3 7 4 2 2" xfId="30069" xr:uid="{00000000-0005-0000-0000-0000216F0000}"/>
    <cellStyle name="Normal 2 8 3 7 4 3" xfId="30070" xr:uid="{00000000-0005-0000-0000-0000226F0000}"/>
    <cellStyle name="Normal 2 8 3 7 5" xfId="30071" xr:uid="{00000000-0005-0000-0000-0000236F0000}"/>
    <cellStyle name="Normal 2 8 3 7 5 2" xfId="30072" xr:uid="{00000000-0005-0000-0000-0000246F0000}"/>
    <cellStyle name="Normal 2 8 3 7 6" xfId="30073" xr:uid="{00000000-0005-0000-0000-0000256F0000}"/>
    <cellStyle name="Normal 2 8 3 8" xfId="30074" xr:uid="{00000000-0005-0000-0000-0000266F0000}"/>
    <cellStyle name="Normal 2 8 3 8 2" xfId="30075" xr:uid="{00000000-0005-0000-0000-0000276F0000}"/>
    <cellStyle name="Normal 2 8 3 8 2 2" xfId="30076" xr:uid="{00000000-0005-0000-0000-0000286F0000}"/>
    <cellStyle name="Normal 2 8 3 8 3" xfId="30077" xr:uid="{00000000-0005-0000-0000-0000296F0000}"/>
    <cellStyle name="Normal 2 8 3 9" xfId="30078" xr:uid="{00000000-0005-0000-0000-00002A6F0000}"/>
    <cellStyle name="Normal 2 8 3 9 2" xfId="30079" xr:uid="{00000000-0005-0000-0000-00002B6F0000}"/>
    <cellStyle name="Normal 2 8 3 9 2 2" xfId="30080" xr:uid="{00000000-0005-0000-0000-00002C6F0000}"/>
    <cellStyle name="Normal 2 8 3 9 3" xfId="30081" xr:uid="{00000000-0005-0000-0000-00002D6F0000}"/>
    <cellStyle name="Normal 2 8 4" xfId="1224" xr:uid="{00000000-0005-0000-0000-00002E6F0000}"/>
    <cellStyle name="Normal 2 8 4 10" xfId="30082" xr:uid="{00000000-0005-0000-0000-00002F6F0000}"/>
    <cellStyle name="Normal 2 8 4 10 2" xfId="30083" xr:uid="{00000000-0005-0000-0000-0000306F0000}"/>
    <cellStyle name="Normal 2 8 4 11" xfId="30084" xr:uid="{00000000-0005-0000-0000-0000316F0000}"/>
    <cellStyle name="Normal 2 8 4 12" xfId="30085" xr:uid="{00000000-0005-0000-0000-0000326F0000}"/>
    <cellStyle name="Normal 2 8 4 2" xfId="1225" xr:uid="{00000000-0005-0000-0000-0000336F0000}"/>
    <cellStyle name="Normal 2 8 4 2 2" xfId="30086" xr:uid="{00000000-0005-0000-0000-0000346F0000}"/>
    <cellStyle name="Normal 2 8 4 2 2 2" xfId="30087" xr:uid="{00000000-0005-0000-0000-0000356F0000}"/>
    <cellStyle name="Normal 2 8 4 2 2 2 2" xfId="30088" xr:uid="{00000000-0005-0000-0000-0000366F0000}"/>
    <cellStyle name="Normal 2 8 4 2 2 3" xfId="30089" xr:uid="{00000000-0005-0000-0000-0000376F0000}"/>
    <cellStyle name="Normal 2 8 4 2 3" xfId="30090" xr:uid="{00000000-0005-0000-0000-0000386F0000}"/>
    <cellStyle name="Normal 2 8 4 2 3 2" xfId="30091" xr:uid="{00000000-0005-0000-0000-0000396F0000}"/>
    <cellStyle name="Normal 2 8 4 2 3 2 2" xfId="30092" xr:uid="{00000000-0005-0000-0000-00003A6F0000}"/>
    <cellStyle name="Normal 2 8 4 2 3 3" xfId="30093" xr:uid="{00000000-0005-0000-0000-00003B6F0000}"/>
    <cellStyle name="Normal 2 8 4 2 4" xfId="30094" xr:uid="{00000000-0005-0000-0000-00003C6F0000}"/>
    <cellStyle name="Normal 2 8 4 2 4 2" xfId="30095" xr:uid="{00000000-0005-0000-0000-00003D6F0000}"/>
    <cellStyle name="Normal 2 8 4 2 4 2 2" xfId="30096" xr:uid="{00000000-0005-0000-0000-00003E6F0000}"/>
    <cellStyle name="Normal 2 8 4 2 4 3" xfId="30097" xr:uid="{00000000-0005-0000-0000-00003F6F0000}"/>
    <cellStyle name="Normal 2 8 4 2 5" xfId="30098" xr:uid="{00000000-0005-0000-0000-0000406F0000}"/>
    <cellStyle name="Normal 2 8 4 2 5 2" xfId="30099" xr:uid="{00000000-0005-0000-0000-0000416F0000}"/>
    <cellStyle name="Normal 2 8 4 2 6" xfId="30100" xr:uid="{00000000-0005-0000-0000-0000426F0000}"/>
    <cellStyle name="Normal 2 8 4 2 6 2" xfId="30101" xr:uid="{00000000-0005-0000-0000-0000436F0000}"/>
    <cellStyle name="Normal 2 8 4 2 7" xfId="30102" xr:uid="{00000000-0005-0000-0000-0000446F0000}"/>
    <cellStyle name="Normal 2 8 4 3" xfId="30103" xr:uid="{00000000-0005-0000-0000-0000456F0000}"/>
    <cellStyle name="Normal 2 8 4 3 2" xfId="30104" xr:uid="{00000000-0005-0000-0000-0000466F0000}"/>
    <cellStyle name="Normal 2 8 4 3 2 2" xfId="30105" xr:uid="{00000000-0005-0000-0000-0000476F0000}"/>
    <cellStyle name="Normal 2 8 4 3 2 2 2" xfId="30106" xr:uid="{00000000-0005-0000-0000-0000486F0000}"/>
    <cellStyle name="Normal 2 8 4 3 2 3" xfId="30107" xr:uid="{00000000-0005-0000-0000-0000496F0000}"/>
    <cellStyle name="Normal 2 8 4 3 3" xfId="30108" xr:uid="{00000000-0005-0000-0000-00004A6F0000}"/>
    <cellStyle name="Normal 2 8 4 3 3 2" xfId="30109" xr:uid="{00000000-0005-0000-0000-00004B6F0000}"/>
    <cellStyle name="Normal 2 8 4 3 3 2 2" xfId="30110" xr:uid="{00000000-0005-0000-0000-00004C6F0000}"/>
    <cellStyle name="Normal 2 8 4 3 3 3" xfId="30111" xr:uid="{00000000-0005-0000-0000-00004D6F0000}"/>
    <cellStyle name="Normal 2 8 4 3 4" xfId="30112" xr:uid="{00000000-0005-0000-0000-00004E6F0000}"/>
    <cellStyle name="Normal 2 8 4 3 4 2" xfId="30113" xr:uid="{00000000-0005-0000-0000-00004F6F0000}"/>
    <cellStyle name="Normal 2 8 4 3 4 2 2" xfId="30114" xr:uid="{00000000-0005-0000-0000-0000506F0000}"/>
    <cellStyle name="Normal 2 8 4 3 4 3" xfId="30115" xr:uid="{00000000-0005-0000-0000-0000516F0000}"/>
    <cellStyle name="Normal 2 8 4 3 5" xfId="30116" xr:uid="{00000000-0005-0000-0000-0000526F0000}"/>
    <cellStyle name="Normal 2 8 4 3 5 2" xfId="30117" xr:uid="{00000000-0005-0000-0000-0000536F0000}"/>
    <cellStyle name="Normal 2 8 4 3 6" xfId="30118" xr:uid="{00000000-0005-0000-0000-0000546F0000}"/>
    <cellStyle name="Normal 2 8 4 4" xfId="30119" xr:uid="{00000000-0005-0000-0000-0000556F0000}"/>
    <cellStyle name="Normal 2 8 4 4 2" xfId="30120" xr:uid="{00000000-0005-0000-0000-0000566F0000}"/>
    <cellStyle name="Normal 2 8 4 4 2 2" xfId="30121" xr:uid="{00000000-0005-0000-0000-0000576F0000}"/>
    <cellStyle name="Normal 2 8 4 4 3" xfId="30122" xr:uid="{00000000-0005-0000-0000-0000586F0000}"/>
    <cellStyle name="Normal 2 8 4 5" xfId="30123" xr:uid="{00000000-0005-0000-0000-0000596F0000}"/>
    <cellStyle name="Normal 2 8 4 5 2" xfId="30124" xr:uid="{00000000-0005-0000-0000-00005A6F0000}"/>
    <cellStyle name="Normal 2 8 4 5 2 2" xfId="30125" xr:uid="{00000000-0005-0000-0000-00005B6F0000}"/>
    <cellStyle name="Normal 2 8 4 5 3" xfId="30126" xr:uid="{00000000-0005-0000-0000-00005C6F0000}"/>
    <cellStyle name="Normal 2 8 4 6" xfId="30127" xr:uid="{00000000-0005-0000-0000-00005D6F0000}"/>
    <cellStyle name="Normal 2 8 4 6 2" xfId="30128" xr:uid="{00000000-0005-0000-0000-00005E6F0000}"/>
    <cellStyle name="Normal 2 8 4 6 2 2" xfId="30129" xr:uid="{00000000-0005-0000-0000-00005F6F0000}"/>
    <cellStyle name="Normal 2 8 4 6 3" xfId="30130" xr:uid="{00000000-0005-0000-0000-0000606F0000}"/>
    <cellStyle name="Normal 2 8 4 7" xfId="30131" xr:uid="{00000000-0005-0000-0000-0000616F0000}"/>
    <cellStyle name="Normal 2 8 4 7 2" xfId="30132" xr:uid="{00000000-0005-0000-0000-0000626F0000}"/>
    <cellStyle name="Normal 2 8 4 8" xfId="30133" xr:uid="{00000000-0005-0000-0000-0000636F0000}"/>
    <cellStyle name="Normal 2 8 4 8 2" xfId="30134" xr:uid="{00000000-0005-0000-0000-0000646F0000}"/>
    <cellStyle name="Normal 2 8 4 9" xfId="30135" xr:uid="{00000000-0005-0000-0000-0000656F0000}"/>
    <cellStyle name="Normal 2 8 4 9 2" xfId="30136" xr:uid="{00000000-0005-0000-0000-0000666F0000}"/>
    <cellStyle name="Normal 2 8 5" xfId="1226" xr:uid="{00000000-0005-0000-0000-0000676F0000}"/>
    <cellStyle name="Normal 2 8 5 10" xfId="30137" xr:uid="{00000000-0005-0000-0000-0000686F0000}"/>
    <cellStyle name="Normal 2 8 5 2" xfId="1227" xr:uid="{00000000-0005-0000-0000-0000696F0000}"/>
    <cellStyle name="Normal 2 8 5 2 2" xfId="30138" xr:uid="{00000000-0005-0000-0000-00006A6F0000}"/>
    <cellStyle name="Normal 2 8 5 2 2 2" xfId="30139" xr:uid="{00000000-0005-0000-0000-00006B6F0000}"/>
    <cellStyle name="Normal 2 8 5 2 2 2 2" xfId="30140" xr:uid="{00000000-0005-0000-0000-00006C6F0000}"/>
    <cellStyle name="Normal 2 8 5 2 2 3" xfId="30141" xr:uid="{00000000-0005-0000-0000-00006D6F0000}"/>
    <cellStyle name="Normal 2 8 5 2 3" xfId="30142" xr:uid="{00000000-0005-0000-0000-00006E6F0000}"/>
    <cellStyle name="Normal 2 8 5 2 3 2" xfId="30143" xr:uid="{00000000-0005-0000-0000-00006F6F0000}"/>
    <cellStyle name="Normal 2 8 5 2 3 2 2" xfId="30144" xr:uid="{00000000-0005-0000-0000-0000706F0000}"/>
    <cellStyle name="Normal 2 8 5 2 3 3" xfId="30145" xr:uid="{00000000-0005-0000-0000-0000716F0000}"/>
    <cellStyle name="Normal 2 8 5 2 4" xfId="30146" xr:uid="{00000000-0005-0000-0000-0000726F0000}"/>
    <cellStyle name="Normal 2 8 5 2 4 2" xfId="30147" xr:uid="{00000000-0005-0000-0000-0000736F0000}"/>
    <cellStyle name="Normal 2 8 5 2 4 2 2" xfId="30148" xr:uid="{00000000-0005-0000-0000-0000746F0000}"/>
    <cellStyle name="Normal 2 8 5 2 4 3" xfId="30149" xr:uid="{00000000-0005-0000-0000-0000756F0000}"/>
    <cellStyle name="Normal 2 8 5 2 5" xfId="30150" xr:uid="{00000000-0005-0000-0000-0000766F0000}"/>
    <cellStyle name="Normal 2 8 5 2 5 2" xfId="30151" xr:uid="{00000000-0005-0000-0000-0000776F0000}"/>
    <cellStyle name="Normal 2 8 5 2 6" xfId="30152" xr:uid="{00000000-0005-0000-0000-0000786F0000}"/>
    <cellStyle name="Normal 2 8 5 2 6 2" xfId="30153" xr:uid="{00000000-0005-0000-0000-0000796F0000}"/>
    <cellStyle name="Normal 2 8 5 2 7" xfId="30154" xr:uid="{00000000-0005-0000-0000-00007A6F0000}"/>
    <cellStyle name="Normal 2 8 5 3" xfId="30155" xr:uid="{00000000-0005-0000-0000-00007B6F0000}"/>
    <cellStyle name="Normal 2 8 5 3 2" xfId="30156" xr:uid="{00000000-0005-0000-0000-00007C6F0000}"/>
    <cellStyle name="Normal 2 8 5 3 2 2" xfId="30157" xr:uid="{00000000-0005-0000-0000-00007D6F0000}"/>
    <cellStyle name="Normal 2 8 5 3 2 2 2" xfId="30158" xr:uid="{00000000-0005-0000-0000-00007E6F0000}"/>
    <cellStyle name="Normal 2 8 5 3 2 3" xfId="30159" xr:uid="{00000000-0005-0000-0000-00007F6F0000}"/>
    <cellStyle name="Normal 2 8 5 3 3" xfId="30160" xr:uid="{00000000-0005-0000-0000-0000806F0000}"/>
    <cellStyle name="Normal 2 8 5 3 3 2" xfId="30161" xr:uid="{00000000-0005-0000-0000-0000816F0000}"/>
    <cellStyle name="Normal 2 8 5 3 3 2 2" xfId="30162" xr:uid="{00000000-0005-0000-0000-0000826F0000}"/>
    <cellStyle name="Normal 2 8 5 3 3 3" xfId="30163" xr:uid="{00000000-0005-0000-0000-0000836F0000}"/>
    <cellStyle name="Normal 2 8 5 3 4" xfId="30164" xr:uid="{00000000-0005-0000-0000-0000846F0000}"/>
    <cellStyle name="Normal 2 8 5 3 4 2" xfId="30165" xr:uid="{00000000-0005-0000-0000-0000856F0000}"/>
    <cellStyle name="Normal 2 8 5 3 4 2 2" xfId="30166" xr:uid="{00000000-0005-0000-0000-0000866F0000}"/>
    <cellStyle name="Normal 2 8 5 3 4 3" xfId="30167" xr:uid="{00000000-0005-0000-0000-0000876F0000}"/>
    <cellStyle name="Normal 2 8 5 3 5" xfId="30168" xr:uid="{00000000-0005-0000-0000-0000886F0000}"/>
    <cellStyle name="Normal 2 8 5 3 5 2" xfId="30169" xr:uid="{00000000-0005-0000-0000-0000896F0000}"/>
    <cellStyle name="Normal 2 8 5 3 6" xfId="30170" xr:uid="{00000000-0005-0000-0000-00008A6F0000}"/>
    <cellStyle name="Normal 2 8 5 4" xfId="30171" xr:uid="{00000000-0005-0000-0000-00008B6F0000}"/>
    <cellStyle name="Normal 2 8 5 4 2" xfId="30172" xr:uid="{00000000-0005-0000-0000-00008C6F0000}"/>
    <cellStyle name="Normal 2 8 5 4 2 2" xfId="30173" xr:uid="{00000000-0005-0000-0000-00008D6F0000}"/>
    <cellStyle name="Normal 2 8 5 4 3" xfId="30174" xr:uid="{00000000-0005-0000-0000-00008E6F0000}"/>
    <cellStyle name="Normal 2 8 5 5" xfId="30175" xr:uid="{00000000-0005-0000-0000-00008F6F0000}"/>
    <cellStyle name="Normal 2 8 5 5 2" xfId="30176" xr:uid="{00000000-0005-0000-0000-0000906F0000}"/>
    <cellStyle name="Normal 2 8 5 5 2 2" xfId="30177" xr:uid="{00000000-0005-0000-0000-0000916F0000}"/>
    <cellStyle name="Normal 2 8 5 5 3" xfId="30178" xr:uid="{00000000-0005-0000-0000-0000926F0000}"/>
    <cellStyle name="Normal 2 8 5 6" xfId="30179" xr:uid="{00000000-0005-0000-0000-0000936F0000}"/>
    <cellStyle name="Normal 2 8 5 6 2" xfId="30180" xr:uid="{00000000-0005-0000-0000-0000946F0000}"/>
    <cellStyle name="Normal 2 8 5 6 2 2" xfId="30181" xr:uid="{00000000-0005-0000-0000-0000956F0000}"/>
    <cellStyle name="Normal 2 8 5 6 3" xfId="30182" xr:uid="{00000000-0005-0000-0000-0000966F0000}"/>
    <cellStyle name="Normal 2 8 5 7" xfId="30183" xr:uid="{00000000-0005-0000-0000-0000976F0000}"/>
    <cellStyle name="Normal 2 8 5 7 2" xfId="30184" xr:uid="{00000000-0005-0000-0000-0000986F0000}"/>
    <cellStyle name="Normal 2 8 5 8" xfId="30185" xr:uid="{00000000-0005-0000-0000-0000996F0000}"/>
    <cellStyle name="Normal 2 8 5 8 2" xfId="30186" xr:uid="{00000000-0005-0000-0000-00009A6F0000}"/>
    <cellStyle name="Normal 2 8 5 9" xfId="30187" xr:uid="{00000000-0005-0000-0000-00009B6F0000}"/>
    <cellStyle name="Normal 2 8 6" xfId="1228" xr:uid="{00000000-0005-0000-0000-00009C6F0000}"/>
    <cellStyle name="Normal 2 8 6 2" xfId="30188" xr:uid="{00000000-0005-0000-0000-00009D6F0000}"/>
    <cellStyle name="Normal 2 8 7" xfId="30189" xr:uid="{00000000-0005-0000-0000-00009E6F0000}"/>
    <cellStyle name="Normal 2 8 7 2" xfId="30190" xr:uid="{00000000-0005-0000-0000-00009F6F0000}"/>
    <cellStyle name="Normal 2 8 8" xfId="30191" xr:uid="{00000000-0005-0000-0000-0000A06F0000}"/>
    <cellStyle name="Normal 2 8 9" xfId="30192" xr:uid="{00000000-0005-0000-0000-0000A16F0000}"/>
    <cellStyle name="Normal 2 8 9 2" xfId="30193" xr:uid="{00000000-0005-0000-0000-0000A26F0000}"/>
    <cellStyle name="Normal 2 9" xfId="1229" xr:uid="{00000000-0005-0000-0000-0000A36F0000}"/>
    <cellStyle name="Normal 2 9 10" xfId="30194" xr:uid="{00000000-0005-0000-0000-0000A46F0000}"/>
    <cellStyle name="Normal 2 9 10 2" xfId="30195" xr:uid="{00000000-0005-0000-0000-0000A56F0000}"/>
    <cellStyle name="Normal 2 9 10 2 2" xfId="30196" xr:uid="{00000000-0005-0000-0000-0000A66F0000}"/>
    <cellStyle name="Normal 2 9 10 2 2 2" xfId="30197" xr:uid="{00000000-0005-0000-0000-0000A76F0000}"/>
    <cellStyle name="Normal 2 9 10 2 3" xfId="30198" xr:uid="{00000000-0005-0000-0000-0000A86F0000}"/>
    <cellStyle name="Normal 2 9 10 3" xfId="30199" xr:uid="{00000000-0005-0000-0000-0000A96F0000}"/>
    <cellStyle name="Normal 2 9 10 3 2" xfId="30200" xr:uid="{00000000-0005-0000-0000-0000AA6F0000}"/>
    <cellStyle name="Normal 2 9 10 3 2 2" xfId="30201" xr:uid="{00000000-0005-0000-0000-0000AB6F0000}"/>
    <cellStyle name="Normal 2 9 10 3 3" xfId="30202" xr:uid="{00000000-0005-0000-0000-0000AC6F0000}"/>
    <cellStyle name="Normal 2 9 10 4" xfId="30203" xr:uid="{00000000-0005-0000-0000-0000AD6F0000}"/>
    <cellStyle name="Normal 2 9 10 4 2" xfId="30204" xr:uid="{00000000-0005-0000-0000-0000AE6F0000}"/>
    <cellStyle name="Normal 2 9 10 4 2 2" xfId="30205" xr:uid="{00000000-0005-0000-0000-0000AF6F0000}"/>
    <cellStyle name="Normal 2 9 10 4 3" xfId="30206" xr:uid="{00000000-0005-0000-0000-0000B06F0000}"/>
    <cellStyle name="Normal 2 9 10 5" xfId="30207" xr:uid="{00000000-0005-0000-0000-0000B16F0000}"/>
    <cellStyle name="Normal 2 9 10 5 2" xfId="30208" xr:uid="{00000000-0005-0000-0000-0000B26F0000}"/>
    <cellStyle name="Normal 2 9 10 6" xfId="30209" xr:uid="{00000000-0005-0000-0000-0000B36F0000}"/>
    <cellStyle name="Normal 2 9 11" xfId="30210" xr:uid="{00000000-0005-0000-0000-0000B46F0000}"/>
    <cellStyle name="Normal 2 9 11 2" xfId="30211" xr:uid="{00000000-0005-0000-0000-0000B56F0000}"/>
    <cellStyle name="Normal 2 9 11 2 2" xfId="30212" xr:uid="{00000000-0005-0000-0000-0000B66F0000}"/>
    <cellStyle name="Normal 2 9 11 3" xfId="30213" xr:uid="{00000000-0005-0000-0000-0000B76F0000}"/>
    <cellStyle name="Normal 2 9 12" xfId="30214" xr:uid="{00000000-0005-0000-0000-0000B86F0000}"/>
    <cellStyle name="Normal 2 9 12 2" xfId="30215" xr:uid="{00000000-0005-0000-0000-0000B96F0000}"/>
    <cellStyle name="Normal 2 9 12 2 2" xfId="30216" xr:uid="{00000000-0005-0000-0000-0000BA6F0000}"/>
    <cellStyle name="Normal 2 9 12 3" xfId="30217" xr:uid="{00000000-0005-0000-0000-0000BB6F0000}"/>
    <cellStyle name="Normal 2 9 13" xfId="30218" xr:uid="{00000000-0005-0000-0000-0000BC6F0000}"/>
    <cellStyle name="Normal 2 9 13 2" xfId="30219" xr:uid="{00000000-0005-0000-0000-0000BD6F0000}"/>
    <cellStyle name="Normal 2 9 13 2 2" xfId="30220" xr:uid="{00000000-0005-0000-0000-0000BE6F0000}"/>
    <cellStyle name="Normal 2 9 13 3" xfId="30221" xr:uid="{00000000-0005-0000-0000-0000BF6F0000}"/>
    <cellStyle name="Normal 2 9 14" xfId="30222" xr:uid="{00000000-0005-0000-0000-0000C06F0000}"/>
    <cellStyle name="Normal 2 9 14 2" xfId="30223" xr:uid="{00000000-0005-0000-0000-0000C16F0000}"/>
    <cellStyle name="Normal 2 9 14 2 2" xfId="30224" xr:uid="{00000000-0005-0000-0000-0000C26F0000}"/>
    <cellStyle name="Normal 2 9 14 3" xfId="30225" xr:uid="{00000000-0005-0000-0000-0000C36F0000}"/>
    <cellStyle name="Normal 2 9 15" xfId="30226" xr:uid="{00000000-0005-0000-0000-0000C46F0000}"/>
    <cellStyle name="Normal 2 9 15 2" xfId="30227" xr:uid="{00000000-0005-0000-0000-0000C56F0000}"/>
    <cellStyle name="Normal 2 9 16" xfId="30228" xr:uid="{00000000-0005-0000-0000-0000C66F0000}"/>
    <cellStyle name="Normal 2 9 16 2" xfId="30229" xr:uid="{00000000-0005-0000-0000-0000C76F0000}"/>
    <cellStyle name="Normal 2 9 17" xfId="30230" xr:uid="{00000000-0005-0000-0000-0000C86F0000}"/>
    <cellStyle name="Normal 2 9 17 2" xfId="30231" xr:uid="{00000000-0005-0000-0000-0000C96F0000}"/>
    <cellStyle name="Normal 2 9 18" xfId="30232" xr:uid="{00000000-0005-0000-0000-0000CA6F0000}"/>
    <cellStyle name="Normal 2 9 18 2" xfId="30233" xr:uid="{00000000-0005-0000-0000-0000CB6F0000}"/>
    <cellStyle name="Normal 2 9 19" xfId="30234" xr:uid="{00000000-0005-0000-0000-0000CC6F0000}"/>
    <cellStyle name="Normal 2 9 19 2" xfId="30235" xr:uid="{00000000-0005-0000-0000-0000CD6F0000}"/>
    <cellStyle name="Normal 2 9 2" xfId="1230" xr:uid="{00000000-0005-0000-0000-0000CE6F0000}"/>
    <cellStyle name="Normal 2 9 2 10" xfId="30236" xr:uid="{00000000-0005-0000-0000-0000CF6F0000}"/>
    <cellStyle name="Normal 2 9 2 10 2" xfId="30237" xr:uid="{00000000-0005-0000-0000-0000D06F0000}"/>
    <cellStyle name="Normal 2 9 2 10 2 2" xfId="30238" xr:uid="{00000000-0005-0000-0000-0000D16F0000}"/>
    <cellStyle name="Normal 2 9 2 10 3" xfId="30239" xr:uid="{00000000-0005-0000-0000-0000D26F0000}"/>
    <cellStyle name="Normal 2 9 2 11" xfId="30240" xr:uid="{00000000-0005-0000-0000-0000D36F0000}"/>
    <cellStyle name="Normal 2 9 2 11 2" xfId="30241" xr:uid="{00000000-0005-0000-0000-0000D46F0000}"/>
    <cellStyle name="Normal 2 9 2 11 2 2" xfId="30242" xr:uid="{00000000-0005-0000-0000-0000D56F0000}"/>
    <cellStyle name="Normal 2 9 2 11 3" xfId="30243" xr:uid="{00000000-0005-0000-0000-0000D66F0000}"/>
    <cellStyle name="Normal 2 9 2 12" xfId="30244" xr:uid="{00000000-0005-0000-0000-0000D76F0000}"/>
    <cellStyle name="Normal 2 9 2 12 2" xfId="30245" xr:uid="{00000000-0005-0000-0000-0000D86F0000}"/>
    <cellStyle name="Normal 2 9 2 12 2 2" xfId="30246" xr:uid="{00000000-0005-0000-0000-0000D96F0000}"/>
    <cellStyle name="Normal 2 9 2 12 3" xfId="30247" xr:uid="{00000000-0005-0000-0000-0000DA6F0000}"/>
    <cellStyle name="Normal 2 9 2 13" xfId="30248" xr:uid="{00000000-0005-0000-0000-0000DB6F0000}"/>
    <cellStyle name="Normal 2 9 2 13 2" xfId="30249" xr:uid="{00000000-0005-0000-0000-0000DC6F0000}"/>
    <cellStyle name="Normal 2 9 2 13 2 2" xfId="30250" xr:uid="{00000000-0005-0000-0000-0000DD6F0000}"/>
    <cellStyle name="Normal 2 9 2 13 3" xfId="30251" xr:uid="{00000000-0005-0000-0000-0000DE6F0000}"/>
    <cellStyle name="Normal 2 9 2 14" xfId="30252" xr:uid="{00000000-0005-0000-0000-0000DF6F0000}"/>
    <cellStyle name="Normal 2 9 2 14 2" xfId="30253" xr:uid="{00000000-0005-0000-0000-0000E06F0000}"/>
    <cellStyle name="Normal 2 9 2 15" xfId="30254" xr:uid="{00000000-0005-0000-0000-0000E16F0000}"/>
    <cellStyle name="Normal 2 9 2 15 2" xfId="30255" xr:uid="{00000000-0005-0000-0000-0000E26F0000}"/>
    <cellStyle name="Normal 2 9 2 16" xfId="30256" xr:uid="{00000000-0005-0000-0000-0000E36F0000}"/>
    <cellStyle name="Normal 2 9 2 16 2" xfId="30257" xr:uid="{00000000-0005-0000-0000-0000E46F0000}"/>
    <cellStyle name="Normal 2 9 2 17" xfId="30258" xr:uid="{00000000-0005-0000-0000-0000E56F0000}"/>
    <cellStyle name="Normal 2 9 2 17 2" xfId="30259" xr:uid="{00000000-0005-0000-0000-0000E66F0000}"/>
    <cellStyle name="Normal 2 9 2 18" xfId="30260" xr:uid="{00000000-0005-0000-0000-0000E76F0000}"/>
    <cellStyle name="Normal 2 9 2 18 2" xfId="30261" xr:uid="{00000000-0005-0000-0000-0000E86F0000}"/>
    <cellStyle name="Normal 2 9 2 19" xfId="30262" xr:uid="{00000000-0005-0000-0000-0000E96F0000}"/>
    <cellStyle name="Normal 2 9 2 19 2" xfId="30263" xr:uid="{00000000-0005-0000-0000-0000EA6F0000}"/>
    <cellStyle name="Normal 2 9 2 2" xfId="1231" xr:uid="{00000000-0005-0000-0000-0000EB6F0000}"/>
    <cellStyle name="Normal 2 9 2 2 10" xfId="30264" xr:uid="{00000000-0005-0000-0000-0000EC6F0000}"/>
    <cellStyle name="Normal 2 9 2 2 10 2" xfId="30265" xr:uid="{00000000-0005-0000-0000-0000ED6F0000}"/>
    <cellStyle name="Normal 2 9 2 2 10 2 2" xfId="30266" xr:uid="{00000000-0005-0000-0000-0000EE6F0000}"/>
    <cellStyle name="Normal 2 9 2 2 10 3" xfId="30267" xr:uid="{00000000-0005-0000-0000-0000EF6F0000}"/>
    <cellStyle name="Normal 2 9 2 2 11" xfId="30268" xr:uid="{00000000-0005-0000-0000-0000F06F0000}"/>
    <cellStyle name="Normal 2 9 2 2 11 2" xfId="30269" xr:uid="{00000000-0005-0000-0000-0000F16F0000}"/>
    <cellStyle name="Normal 2 9 2 2 12" xfId="30270" xr:uid="{00000000-0005-0000-0000-0000F26F0000}"/>
    <cellStyle name="Normal 2 9 2 2 12 2" xfId="30271" xr:uid="{00000000-0005-0000-0000-0000F36F0000}"/>
    <cellStyle name="Normal 2 9 2 2 13" xfId="30272" xr:uid="{00000000-0005-0000-0000-0000F46F0000}"/>
    <cellStyle name="Normal 2 9 2 2 14" xfId="30273" xr:uid="{00000000-0005-0000-0000-0000F56F0000}"/>
    <cellStyle name="Normal 2 9 2 2 2" xfId="1232" xr:uid="{00000000-0005-0000-0000-0000F66F0000}"/>
    <cellStyle name="Normal 2 9 2 2 2 2" xfId="30274" xr:uid="{00000000-0005-0000-0000-0000F76F0000}"/>
    <cellStyle name="Normal 2 9 2 2 2 2 2" xfId="30275" xr:uid="{00000000-0005-0000-0000-0000F86F0000}"/>
    <cellStyle name="Normal 2 9 2 2 2 2 2 2" xfId="30276" xr:uid="{00000000-0005-0000-0000-0000F96F0000}"/>
    <cellStyle name="Normal 2 9 2 2 2 2 2 2 2" xfId="30277" xr:uid="{00000000-0005-0000-0000-0000FA6F0000}"/>
    <cellStyle name="Normal 2 9 2 2 2 2 2 3" xfId="30278" xr:uid="{00000000-0005-0000-0000-0000FB6F0000}"/>
    <cellStyle name="Normal 2 9 2 2 2 2 3" xfId="30279" xr:uid="{00000000-0005-0000-0000-0000FC6F0000}"/>
    <cellStyle name="Normal 2 9 2 2 2 2 3 2" xfId="30280" xr:uid="{00000000-0005-0000-0000-0000FD6F0000}"/>
    <cellStyle name="Normal 2 9 2 2 2 2 3 2 2" xfId="30281" xr:uid="{00000000-0005-0000-0000-0000FE6F0000}"/>
    <cellStyle name="Normal 2 9 2 2 2 2 3 3" xfId="30282" xr:uid="{00000000-0005-0000-0000-0000FF6F0000}"/>
    <cellStyle name="Normal 2 9 2 2 2 2 4" xfId="30283" xr:uid="{00000000-0005-0000-0000-000000700000}"/>
    <cellStyle name="Normal 2 9 2 2 2 2 4 2" xfId="30284" xr:uid="{00000000-0005-0000-0000-000001700000}"/>
    <cellStyle name="Normal 2 9 2 2 2 2 4 2 2" xfId="30285" xr:uid="{00000000-0005-0000-0000-000002700000}"/>
    <cellStyle name="Normal 2 9 2 2 2 2 4 3" xfId="30286" xr:uid="{00000000-0005-0000-0000-000003700000}"/>
    <cellStyle name="Normal 2 9 2 2 2 2 5" xfId="30287" xr:uid="{00000000-0005-0000-0000-000004700000}"/>
    <cellStyle name="Normal 2 9 2 2 2 2 5 2" xfId="30288" xr:uid="{00000000-0005-0000-0000-000005700000}"/>
    <cellStyle name="Normal 2 9 2 2 2 2 6" xfId="30289" xr:uid="{00000000-0005-0000-0000-000006700000}"/>
    <cellStyle name="Normal 2 9 2 2 2 2 6 2" xfId="30290" xr:uid="{00000000-0005-0000-0000-000007700000}"/>
    <cellStyle name="Normal 2 9 2 2 2 2 7" xfId="30291" xr:uid="{00000000-0005-0000-0000-000008700000}"/>
    <cellStyle name="Normal 2 9 2 2 2 3" xfId="30292" xr:uid="{00000000-0005-0000-0000-000009700000}"/>
    <cellStyle name="Normal 2 9 2 2 2 3 2" xfId="30293" xr:uid="{00000000-0005-0000-0000-00000A700000}"/>
    <cellStyle name="Normal 2 9 2 2 2 3 2 2" xfId="30294" xr:uid="{00000000-0005-0000-0000-00000B700000}"/>
    <cellStyle name="Normal 2 9 2 2 2 3 2 2 2" xfId="30295" xr:uid="{00000000-0005-0000-0000-00000C700000}"/>
    <cellStyle name="Normal 2 9 2 2 2 3 2 3" xfId="30296" xr:uid="{00000000-0005-0000-0000-00000D700000}"/>
    <cellStyle name="Normal 2 9 2 2 2 3 3" xfId="30297" xr:uid="{00000000-0005-0000-0000-00000E700000}"/>
    <cellStyle name="Normal 2 9 2 2 2 3 3 2" xfId="30298" xr:uid="{00000000-0005-0000-0000-00000F700000}"/>
    <cellStyle name="Normal 2 9 2 2 2 3 3 2 2" xfId="30299" xr:uid="{00000000-0005-0000-0000-000010700000}"/>
    <cellStyle name="Normal 2 9 2 2 2 3 3 3" xfId="30300" xr:uid="{00000000-0005-0000-0000-000011700000}"/>
    <cellStyle name="Normal 2 9 2 2 2 3 4" xfId="30301" xr:uid="{00000000-0005-0000-0000-000012700000}"/>
    <cellStyle name="Normal 2 9 2 2 2 3 4 2" xfId="30302" xr:uid="{00000000-0005-0000-0000-000013700000}"/>
    <cellStyle name="Normal 2 9 2 2 2 3 4 2 2" xfId="30303" xr:uid="{00000000-0005-0000-0000-000014700000}"/>
    <cellStyle name="Normal 2 9 2 2 2 3 4 3" xfId="30304" xr:uid="{00000000-0005-0000-0000-000015700000}"/>
    <cellStyle name="Normal 2 9 2 2 2 3 5" xfId="30305" xr:uid="{00000000-0005-0000-0000-000016700000}"/>
    <cellStyle name="Normal 2 9 2 2 2 3 5 2" xfId="30306" xr:uid="{00000000-0005-0000-0000-000017700000}"/>
    <cellStyle name="Normal 2 9 2 2 2 3 6" xfId="30307" xr:uid="{00000000-0005-0000-0000-000018700000}"/>
    <cellStyle name="Normal 2 9 2 2 2 4" xfId="30308" xr:uid="{00000000-0005-0000-0000-000019700000}"/>
    <cellStyle name="Normal 2 9 2 2 2 4 2" xfId="30309" xr:uid="{00000000-0005-0000-0000-00001A700000}"/>
    <cellStyle name="Normal 2 9 2 2 2 4 2 2" xfId="30310" xr:uid="{00000000-0005-0000-0000-00001B700000}"/>
    <cellStyle name="Normal 2 9 2 2 2 4 3" xfId="30311" xr:uid="{00000000-0005-0000-0000-00001C700000}"/>
    <cellStyle name="Normal 2 9 2 2 2 5" xfId="30312" xr:uid="{00000000-0005-0000-0000-00001D700000}"/>
    <cellStyle name="Normal 2 9 2 2 2 5 2" xfId="30313" xr:uid="{00000000-0005-0000-0000-00001E700000}"/>
    <cellStyle name="Normal 2 9 2 2 2 5 2 2" xfId="30314" xr:uid="{00000000-0005-0000-0000-00001F700000}"/>
    <cellStyle name="Normal 2 9 2 2 2 5 3" xfId="30315" xr:uid="{00000000-0005-0000-0000-000020700000}"/>
    <cellStyle name="Normal 2 9 2 2 2 6" xfId="30316" xr:uid="{00000000-0005-0000-0000-000021700000}"/>
    <cellStyle name="Normal 2 9 2 2 2 6 2" xfId="30317" xr:uid="{00000000-0005-0000-0000-000022700000}"/>
    <cellStyle name="Normal 2 9 2 2 2 6 2 2" xfId="30318" xr:uid="{00000000-0005-0000-0000-000023700000}"/>
    <cellStyle name="Normal 2 9 2 2 2 6 3" xfId="30319" xr:uid="{00000000-0005-0000-0000-000024700000}"/>
    <cellStyle name="Normal 2 9 2 2 2 7" xfId="30320" xr:uid="{00000000-0005-0000-0000-000025700000}"/>
    <cellStyle name="Normal 2 9 2 2 2 7 2" xfId="30321" xr:uid="{00000000-0005-0000-0000-000026700000}"/>
    <cellStyle name="Normal 2 9 2 2 2 8" xfId="30322" xr:uid="{00000000-0005-0000-0000-000027700000}"/>
    <cellStyle name="Normal 2 9 2 2 2 8 2" xfId="30323" xr:uid="{00000000-0005-0000-0000-000028700000}"/>
    <cellStyle name="Normal 2 9 2 2 2 9" xfId="30324" xr:uid="{00000000-0005-0000-0000-000029700000}"/>
    <cellStyle name="Normal 2 9 2 2 3" xfId="30325" xr:uid="{00000000-0005-0000-0000-00002A700000}"/>
    <cellStyle name="Normal 2 9 2 2 3 2" xfId="30326" xr:uid="{00000000-0005-0000-0000-00002B700000}"/>
    <cellStyle name="Normal 2 9 2 2 3 2 2" xfId="30327" xr:uid="{00000000-0005-0000-0000-00002C700000}"/>
    <cellStyle name="Normal 2 9 2 2 3 2 2 2" xfId="30328" xr:uid="{00000000-0005-0000-0000-00002D700000}"/>
    <cellStyle name="Normal 2 9 2 2 3 2 3" xfId="30329" xr:uid="{00000000-0005-0000-0000-00002E700000}"/>
    <cellStyle name="Normal 2 9 2 2 3 3" xfId="30330" xr:uid="{00000000-0005-0000-0000-00002F700000}"/>
    <cellStyle name="Normal 2 9 2 2 3 3 2" xfId="30331" xr:uid="{00000000-0005-0000-0000-000030700000}"/>
    <cellStyle name="Normal 2 9 2 2 3 3 2 2" xfId="30332" xr:uid="{00000000-0005-0000-0000-000031700000}"/>
    <cellStyle name="Normal 2 9 2 2 3 3 3" xfId="30333" xr:uid="{00000000-0005-0000-0000-000032700000}"/>
    <cellStyle name="Normal 2 9 2 2 3 4" xfId="30334" xr:uid="{00000000-0005-0000-0000-000033700000}"/>
    <cellStyle name="Normal 2 9 2 2 3 4 2" xfId="30335" xr:uid="{00000000-0005-0000-0000-000034700000}"/>
    <cellStyle name="Normal 2 9 2 2 3 4 2 2" xfId="30336" xr:uid="{00000000-0005-0000-0000-000035700000}"/>
    <cellStyle name="Normal 2 9 2 2 3 4 3" xfId="30337" xr:uid="{00000000-0005-0000-0000-000036700000}"/>
    <cellStyle name="Normal 2 9 2 2 3 5" xfId="30338" xr:uid="{00000000-0005-0000-0000-000037700000}"/>
    <cellStyle name="Normal 2 9 2 2 3 5 2" xfId="30339" xr:uid="{00000000-0005-0000-0000-000038700000}"/>
    <cellStyle name="Normal 2 9 2 2 3 6" xfId="30340" xr:uid="{00000000-0005-0000-0000-000039700000}"/>
    <cellStyle name="Normal 2 9 2 2 3 6 2" xfId="30341" xr:uid="{00000000-0005-0000-0000-00003A700000}"/>
    <cellStyle name="Normal 2 9 2 2 3 7" xfId="30342" xr:uid="{00000000-0005-0000-0000-00003B700000}"/>
    <cellStyle name="Normal 2 9 2 2 4" xfId="30343" xr:uid="{00000000-0005-0000-0000-00003C700000}"/>
    <cellStyle name="Normal 2 9 2 2 4 2" xfId="30344" xr:uid="{00000000-0005-0000-0000-00003D700000}"/>
    <cellStyle name="Normal 2 9 2 2 4 2 2" xfId="30345" xr:uid="{00000000-0005-0000-0000-00003E700000}"/>
    <cellStyle name="Normal 2 9 2 2 4 2 2 2" xfId="30346" xr:uid="{00000000-0005-0000-0000-00003F700000}"/>
    <cellStyle name="Normal 2 9 2 2 4 2 3" xfId="30347" xr:uid="{00000000-0005-0000-0000-000040700000}"/>
    <cellStyle name="Normal 2 9 2 2 4 3" xfId="30348" xr:uid="{00000000-0005-0000-0000-000041700000}"/>
    <cellStyle name="Normal 2 9 2 2 4 3 2" xfId="30349" xr:uid="{00000000-0005-0000-0000-000042700000}"/>
    <cellStyle name="Normal 2 9 2 2 4 3 2 2" xfId="30350" xr:uid="{00000000-0005-0000-0000-000043700000}"/>
    <cellStyle name="Normal 2 9 2 2 4 3 3" xfId="30351" xr:uid="{00000000-0005-0000-0000-000044700000}"/>
    <cellStyle name="Normal 2 9 2 2 4 4" xfId="30352" xr:uid="{00000000-0005-0000-0000-000045700000}"/>
    <cellStyle name="Normal 2 9 2 2 4 4 2" xfId="30353" xr:uid="{00000000-0005-0000-0000-000046700000}"/>
    <cellStyle name="Normal 2 9 2 2 4 4 2 2" xfId="30354" xr:uid="{00000000-0005-0000-0000-000047700000}"/>
    <cellStyle name="Normal 2 9 2 2 4 4 3" xfId="30355" xr:uid="{00000000-0005-0000-0000-000048700000}"/>
    <cellStyle name="Normal 2 9 2 2 4 5" xfId="30356" xr:uid="{00000000-0005-0000-0000-000049700000}"/>
    <cellStyle name="Normal 2 9 2 2 4 5 2" xfId="30357" xr:uid="{00000000-0005-0000-0000-00004A700000}"/>
    <cellStyle name="Normal 2 9 2 2 4 6" xfId="30358" xr:uid="{00000000-0005-0000-0000-00004B700000}"/>
    <cellStyle name="Normal 2 9 2 2 4 6 2" xfId="30359" xr:uid="{00000000-0005-0000-0000-00004C700000}"/>
    <cellStyle name="Normal 2 9 2 2 4 7" xfId="30360" xr:uid="{00000000-0005-0000-0000-00004D700000}"/>
    <cellStyle name="Normal 2 9 2 2 5" xfId="30361" xr:uid="{00000000-0005-0000-0000-00004E700000}"/>
    <cellStyle name="Normal 2 9 2 2 5 2" xfId="30362" xr:uid="{00000000-0005-0000-0000-00004F700000}"/>
    <cellStyle name="Normal 2 9 2 2 5 2 2" xfId="30363" xr:uid="{00000000-0005-0000-0000-000050700000}"/>
    <cellStyle name="Normal 2 9 2 2 5 2 2 2" xfId="30364" xr:uid="{00000000-0005-0000-0000-000051700000}"/>
    <cellStyle name="Normal 2 9 2 2 5 2 3" xfId="30365" xr:uid="{00000000-0005-0000-0000-000052700000}"/>
    <cellStyle name="Normal 2 9 2 2 5 3" xfId="30366" xr:uid="{00000000-0005-0000-0000-000053700000}"/>
    <cellStyle name="Normal 2 9 2 2 5 3 2" xfId="30367" xr:uid="{00000000-0005-0000-0000-000054700000}"/>
    <cellStyle name="Normal 2 9 2 2 5 3 2 2" xfId="30368" xr:uid="{00000000-0005-0000-0000-000055700000}"/>
    <cellStyle name="Normal 2 9 2 2 5 3 3" xfId="30369" xr:uid="{00000000-0005-0000-0000-000056700000}"/>
    <cellStyle name="Normal 2 9 2 2 5 4" xfId="30370" xr:uid="{00000000-0005-0000-0000-000057700000}"/>
    <cellStyle name="Normal 2 9 2 2 5 4 2" xfId="30371" xr:uid="{00000000-0005-0000-0000-000058700000}"/>
    <cellStyle name="Normal 2 9 2 2 5 4 2 2" xfId="30372" xr:uid="{00000000-0005-0000-0000-000059700000}"/>
    <cellStyle name="Normal 2 9 2 2 5 4 3" xfId="30373" xr:uid="{00000000-0005-0000-0000-00005A700000}"/>
    <cellStyle name="Normal 2 9 2 2 5 5" xfId="30374" xr:uid="{00000000-0005-0000-0000-00005B700000}"/>
    <cellStyle name="Normal 2 9 2 2 5 5 2" xfId="30375" xr:uid="{00000000-0005-0000-0000-00005C700000}"/>
    <cellStyle name="Normal 2 9 2 2 5 6" xfId="30376" xr:uid="{00000000-0005-0000-0000-00005D700000}"/>
    <cellStyle name="Normal 2 9 2 2 6" xfId="30377" xr:uid="{00000000-0005-0000-0000-00005E700000}"/>
    <cellStyle name="Normal 2 9 2 2 6 2" xfId="30378" xr:uid="{00000000-0005-0000-0000-00005F700000}"/>
    <cellStyle name="Normal 2 9 2 2 6 2 2" xfId="30379" xr:uid="{00000000-0005-0000-0000-000060700000}"/>
    <cellStyle name="Normal 2 9 2 2 6 2 2 2" xfId="30380" xr:uid="{00000000-0005-0000-0000-000061700000}"/>
    <cellStyle name="Normal 2 9 2 2 6 2 3" xfId="30381" xr:uid="{00000000-0005-0000-0000-000062700000}"/>
    <cellStyle name="Normal 2 9 2 2 6 3" xfId="30382" xr:uid="{00000000-0005-0000-0000-000063700000}"/>
    <cellStyle name="Normal 2 9 2 2 6 3 2" xfId="30383" xr:uid="{00000000-0005-0000-0000-000064700000}"/>
    <cellStyle name="Normal 2 9 2 2 6 3 2 2" xfId="30384" xr:uid="{00000000-0005-0000-0000-000065700000}"/>
    <cellStyle name="Normal 2 9 2 2 6 3 3" xfId="30385" xr:uid="{00000000-0005-0000-0000-000066700000}"/>
    <cellStyle name="Normal 2 9 2 2 6 4" xfId="30386" xr:uid="{00000000-0005-0000-0000-000067700000}"/>
    <cellStyle name="Normal 2 9 2 2 6 4 2" xfId="30387" xr:uid="{00000000-0005-0000-0000-000068700000}"/>
    <cellStyle name="Normal 2 9 2 2 6 4 2 2" xfId="30388" xr:uid="{00000000-0005-0000-0000-000069700000}"/>
    <cellStyle name="Normal 2 9 2 2 6 4 3" xfId="30389" xr:uid="{00000000-0005-0000-0000-00006A700000}"/>
    <cellStyle name="Normal 2 9 2 2 6 5" xfId="30390" xr:uid="{00000000-0005-0000-0000-00006B700000}"/>
    <cellStyle name="Normal 2 9 2 2 6 5 2" xfId="30391" xr:uid="{00000000-0005-0000-0000-00006C700000}"/>
    <cellStyle name="Normal 2 9 2 2 6 6" xfId="30392" xr:uid="{00000000-0005-0000-0000-00006D700000}"/>
    <cellStyle name="Normal 2 9 2 2 7" xfId="30393" xr:uid="{00000000-0005-0000-0000-00006E700000}"/>
    <cellStyle name="Normal 2 9 2 2 7 2" xfId="30394" xr:uid="{00000000-0005-0000-0000-00006F700000}"/>
    <cellStyle name="Normal 2 9 2 2 7 2 2" xfId="30395" xr:uid="{00000000-0005-0000-0000-000070700000}"/>
    <cellStyle name="Normal 2 9 2 2 7 3" xfId="30396" xr:uid="{00000000-0005-0000-0000-000071700000}"/>
    <cellStyle name="Normal 2 9 2 2 8" xfId="30397" xr:uid="{00000000-0005-0000-0000-000072700000}"/>
    <cellStyle name="Normal 2 9 2 2 8 2" xfId="30398" xr:uid="{00000000-0005-0000-0000-000073700000}"/>
    <cellStyle name="Normal 2 9 2 2 8 2 2" xfId="30399" xr:uid="{00000000-0005-0000-0000-000074700000}"/>
    <cellStyle name="Normal 2 9 2 2 8 3" xfId="30400" xr:uid="{00000000-0005-0000-0000-000075700000}"/>
    <cellStyle name="Normal 2 9 2 2 9" xfId="30401" xr:uid="{00000000-0005-0000-0000-000076700000}"/>
    <cellStyle name="Normal 2 9 2 2 9 2" xfId="30402" xr:uid="{00000000-0005-0000-0000-000077700000}"/>
    <cellStyle name="Normal 2 9 2 2 9 2 2" xfId="30403" xr:uid="{00000000-0005-0000-0000-000078700000}"/>
    <cellStyle name="Normal 2 9 2 2 9 3" xfId="30404" xr:uid="{00000000-0005-0000-0000-000079700000}"/>
    <cellStyle name="Normal 2 9 2 20" xfId="30405" xr:uid="{00000000-0005-0000-0000-00007A700000}"/>
    <cellStyle name="Normal 2 9 2 21" xfId="30406" xr:uid="{00000000-0005-0000-0000-00007B700000}"/>
    <cellStyle name="Normal 2 9 2 22" xfId="30407" xr:uid="{00000000-0005-0000-0000-00007C700000}"/>
    <cellStyle name="Normal 2 9 2 23" xfId="55750" xr:uid="{00000000-0005-0000-0000-00007D700000}"/>
    <cellStyle name="Normal 2 9 2 3" xfId="1233" xr:uid="{00000000-0005-0000-0000-00007E700000}"/>
    <cellStyle name="Normal 2 9 2 3 10" xfId="30408" xr:uid="{00000000-0005-0000-0000-00007F700000}"/>
    <cellStyle name="Normal 2 9 2 3 10 2" xfId="30409" xr:uid="{00000000-0005-0000-0000-000080700000}"/>
    <cellStyle name="Normal 2 9 2 3 10 2 2" xfId="30410" xr:uid="{00000000-0005-0000-0000-000081700000}"/>
    <cellStyle name="Normal 2 9 2 3 10 3" xfId="30411" xr:uid="{00000000-0005-0000-0000-000082700000}"/>
    <cellStyle name="Normal 2 9 2 3 11" xfId="30412" xr:uid="{00000000-0005-0000-0000-000083700000}"/>
    <cellStyle name="Normal 2 9 2 3 11 2" xfId="30413" xr:uid="{00000000-0005-0000-0000-000084700000}"/>
    <cellStyle name="Normal 2 9 2 3 12" xfId="30414" xr:uid="{00000000-0005-0000-0000-000085700000}"/>
    <cellStyle name="Normal 2 9 2 3 12 2" xfId="30415" xr:uid="{00000000-0005-0000-0000-000086700000}"/>
    <cellStyle name="Normal 2 9 2 3 13" xfId="30416" xr:uid="{00000000-0005-0000-0000-000087700000}"/>
    <cellStyle name="Normal 2 9 2 3 14" xfId="30417" xr:uid="{00000000-0005-0000-0000-000088700000}"/>
    <cellStyle name="Normal 2 9 2 3 2" xfId="1234" xr:uid="{00000000-0005-0000-0000-000089700000}"/>
    <cellStyle name="Normal 2 9 2 3 2 2" xfId="30418" xr:uid="{00000000-0005-0000-0000-00008A700000}"/>
    <cellStyle name="Normal 2 9 2 3 2 2 2" xfId="30419" xr:uid="{00000000-0005-0000-0000-00008B700000}"/>
    <cellStyle name="Normal 2 9 2 3 2 2 2 2" xfId="30420" xr:uid="{00000000-0005-0000-0000-00008C700000}"/>
    <cellStyle name="Normal 2 9 2 3 2 2 2 2 2" xfId="30421" xr:uid="{00000000-0005-0000-0000-00008D700000}"/>
    <cellStyle name="Normal 2 9 2 3 2 2 2 3" xfId="30422" xr:uid="{00000000-0005-0000-0000-00008E700000}"/>
    <cellStyle name="Normal 2 9 2 3 2 2 3" xfId="30423" xr:uid="{00000000-0005-0000-0000-00008F700000}"/>
    <cellStyle name="Normal 2 9 2 3 2 2 3 2" xfId="30424" xr:uid="{00000000-0005-0000-0000-000090700000}"/>
    <cellStyle name="Normal 2 9 2 3 2 2 3 2 2" xfId="30425" xr:uid="{00000000-0005-0000-0000-000091700000}"/>
    <cellStyle name="Normal 2 9 2 3 2 2 3 3" xfId="30426" xr:uid="{00000000-0005-0000-0000-000092700000}"/>
    <cellStyle name="Normal 2 9 2 3 2 2 4" xfId="30427" xr:uid="{00000000-0005-0000-0000-000093700000}"/>
    <cellStyle name="Normal 2 9 2 3 2 2 4 2" xfId="30428" xr:uid="{00000000-0005-0000-0000-000094700000}"/>
    <cellStyle name="Normal 2 9 2 3 2 2 4 2 2" xfId="30429" xr:uid="{00000000-0005-0000-0000-000095700000}"/>
    <cellStyle name="Normal 2 9 2 3 2 2 4 3" xfId="30430" xr:uid="{00000000-0005-0000-0000-000096700000}"/>
    <cellStyle name="Normal 2 9 2 3 2 2 5" xfId="30431" xr:uid="{00000000-0005-0000-0000-000097700000}"/>
    <cellStyle name="Normal 2 9 2 3 2 2 5 2" xfId="30432" xr:uid="{00000000-0005-0000-0000-000098700000}"/>
    <cellStyle name="Normal 2 9 2 3 2 2 6" xfId="30433" xr:uid="{00000000-0005-0000-0000-000099700000}"/>
    <cellStyle name="Normal 2 9 2 3 2 2 6 2" xfId="30434" xr:uid="{00000000-0005-0000-0000-00009A700000}"/>
    <cellStyle name="Normal 2 9 2 3 2 2 7" xfId="30435" xr:uid="{00000000-0005-0000-0000-00009B700000}"/>
    <cellStyle name="Normal 2 9 2 3 2 3" xfId="30436" xr:uid="{00000000-0005-0000-0000-00009C700000}"/>
    <cellStyle name="Normal 2 9 2 3 2 3 2" xfId="30437" xr:uid="{00000000-0005-0000-0000-00009D700000}"/>
    <cellStyle name="Normal 2 9 2 3 2 3 2 2" xfId="30438" xr:uid="{00000000-0005-0000-0000-00009E700000}"/>
    <cellStyle name="Normal 2 9 2 3 2 3 2 2 2" xfId="30439" xr:uid="{00000000-0005-0000-0000-00009F700000}"/>
    <cellStyle name="Normal 2 9 2 3 2 3 2 3" xfId="30440" xr:uid="{00000000-0005-0000-0000-0000A0700000}"/>
    <cellStyle name="Normal 2 9 2 3 2 3 3" xfId="30441" xr:uid="{00000000-0005-0000-0000-0000A1700000}"/>
    <cellStyle name="Normal 2 9 2 3 2 3 3 2" xfId="30442" xr:uid="{00000000-0005-0000-0000-0000A2700000}"/>
    <cellStyle name="Normal 2 9 2 3 2 3 3 2 2" xfId="30443" xr:uid="{00000000-0005-0000-0000-0000A3700000}"/>
    <cellStyle name="Normal 2 9 2 3 2 3 3 3" xfId="30444" xr:uid="{00000000-0005-0000-0000-0000A4700000}"/>
    <cellStyle name="Normal 2 9 2 3 2 3 4" xfId="30445" xr:uid="{00000000-0005-0000-0000-0000A5700000}"/>
    <cellStyle name="Normal 2 9 2 3 2 3 4 2" xfId="30446" xr:uid="{00000000-0005-0000-0000-0000A6700000}"/>
    <cellStyle name="Normal 2 9 2 3 2 3 4 2 2" xfId="30447" xr:uid="{00000000-0005-0000-0000-0000A7700000}"/>
    <cellStyle name="Normal 2 9 2 3 2 3 4 3" xfId="30448" xr:uid="{00000000-0005-0000-0000-0000A8700000}"/>
    <cellStyle name="Normal 2 9 2 3 2 3 5" xfId="30449" xr:uid="{00000000-0005-0000-0000-0000A9700000}"/>
    <cellStyle name="Normal 2 9 2 3 2 3 5 2" xfId="30450" xr:uid="{00000000-0005-0000-0000-0000AA700000}"/>
    <cellStyle name="Normal 2 9 2 3 2 3 6" xfId="30451" xr:uid="{00000000-0005-0000-0000-0000AB700000}"/>
    <cellStyle name="Normal 2 9 2 3 2 4" xfId="30452" xr:uid="{00000000-0005-0000-0000-0000AC700000}"/>
    <cellStyle name="Normal 2 9 2 3 2 4 2" xfId="30453" xr:uid="{00000000-0005-0000-0000-0000AD700000}"/>
    <cellStyle name="Normal 2 9 2 3 2 4 2 2" xfId="30454" xr:uid="{00000000-0005-0000-0000-0000AE700000}"/>
    <cellStyle name="Normal 2 9 2 3 2 4 3" xfId="30455" xr:uid="{00000000-0005-0000-0000-0000AF700000}"/>
    <cellStyle name="Normal 2 9 2 3 2 5" xfId="30456" xr:uid="{00000000-0005-0000-0000-0000B0700000}"/>
    <cellStyle name="Normal 2 9 2 3 2 5 2" xfId="30457" xr:uid="{00000000-0005-0000-0000-0000B1700000}"/>
    <cellStyle name="Normal 2 9 2 3 2 5 2 2" xfId="30458" xr:uid="{00000000-0005-0000-0000-0000B2700000}"/>
    <cellStyle name="Normal 2 9 2 3 2 5 3" xfId="30459" xr:uid="{00000000-0005-0000-0000-0000B3700000}"/>
    <cellStyle name="Normal 2 9 2 3 2 6" xfId="30460" xr:uid="{00000000-0005-0000-0000-0000B4700000}"/>
    <cellStyle name="Normal 2 9 2 3 2 6 2" xfId="30461" xr:uid="{00000000-0005-0000-0000-0000B5700000}"/>
    <cellStyle name="Normal 2 9 2 3 2 6 2 2" xfId="30462" xr:uid="{00000000-0005-0000-0000-0000B6700000}"/>
    <cellStyle name="Normal 2 9 2 3 2 6 3" xfId="30463" xr:uid="{00000000-0005-0000-0000-0000B7700000}"/>
    <cellStyle name="Normal 2 9 2 3 2 7" xfId="30464" xr:uid="{00000000-0005-0000-0000-0000B8700000}"/>
    <cellStyle name="Normal 2 9 2 3 2 7 2" xfId="30465" xr:uid="{00000000-0005-0000-0000-0000B9700000}"/>
    <cellStyle name="Normal 2 9 2 3 2 8" xfId="30466" xr:uid="{00000000-0005-0000-0000-0000BA700000}"/>
    <cellStyle name="Normal 2 9 2 3 2 8 2" xfId="30467" xr:uid="{00000000-0005-0000-0000-0000BB700000}"/>
    <cellStyle name="Normal 2 9 2 3 2 9" xfId="30468" xr:uid="{00000000-0005-0000-0000-0000BC700000}"/>
    <cellStyle name="Normal 2 9 2 3 3" xfId="30469" xr:uid="{00000000-0005-0000-0000-0000BD700000}"/>
    <cellStyle name="Normal 2 9 2 3 3 2" xfId="30470" xr:uid="{00000000-0005-0000-0000-0000BE700000}"/>
    <cellStyle name="Normal 2 9 2 3 3 2 2" xfId="30471" xr:uid="{00000000-0005-0000-0000-0000BF700000}"/>
    <cellStyle name="Normal 2 9 2 3 3 2 2 2" xfId="30472" xr:uid="{00000000-0005-0000-0000-0000C0700000}"/>
    <cellStyle name="Normal 2 9 2 3 3 2 3" xfId="30473" xr:uid="{00000000-0005-0000-0000-0000C1700000}"/>
    <cellStyle name="Normal 2 9 2 3 3 3" xfId="30474" xr:uid="{00000000-0005-0000-0000-0000C2700000}"/>
    <cellStyle name="Normal 2 9 2 3 3 3 2" xfId="30475" xr:uid="{00000000-0005-0000-0000-0000C3700000}"/>
    <cellStyle name="Normal 2 9 2 3 3 3 2 2" xfId="30476" xr:uid="{00000000-0005-0000-0000-0000C4700000}"/>
    <cellStyle name="Normal 2 9 2 3 3 3 3" xfId="30477" xr:uid="{00000000-0005-0000-0000-0000C5700000}"/>
    <cellStyle name="Normal 2 9 2 3 3 4" xfId="30478" xr:uid="{00000000-0005-0000-0000-0000C6700000}"/>
    <cellStyle name="Normal 2 9 2 3 3 4 2" xfId="30479" xr:uid="{00000000-0005-0000-0000-0000C7700000}"/>
    <cellStyle name="Normal 2 9 2 3 3 4 2 2" xfId="30480" xr:uid="{00000000-0005-0000-0000-0000C8700000}"/>
    <cellStyle name="Normal 2 9 2 3 3 4 3" xfId="30481" xr:uid="{00000000-0005-0000-0000-0000C9700000}"/>
    <cellStyle name="Normal 2 9 2 3 3 5" xfId="30482" xr:uid="{00000000-0005-0000-0000-0000CA700000}"/>
    <cellStyle name="Normal 2 9 2 3 3 5 2" xfId="30483" xr:uid="{00000000-0005-0000-0000-0000CB700000}"/>
    <cellStyle name="Normal 2 9 2 3 3 6" xfId="30484" xr:uid="{00000000-0005-0000-0000-0000CC700000}"/>
    <cellStyle name="Normal 2 9 2 3 3 6 2" xfId="30485" xr:uid="{00000000-0005-0000-0000-0000CD700000}"/>
    <cellStyle name="Normal 2 9 2 3 3 7" xfId="30486" xr:uid="{00000000-0005-0000-0000-0000CE700000}"/>
    <cellStyle name="Normal 2 9 2 3 4" xfId="30487" xr:uid="{00000000-0005-0000-0000-0000CF700000}"/>
    <cellStyle name="Normal 2 9 2 3 4 2" xfId="30488" xr:uid="{00000000-0005-0000-0000-0000D0700000}"/>
    <cellStyle name="Normal 2 9 2 3 4 2 2" xfId="30489" xr:uid="{00000000-0005-0000-0000-0000D1700000}"/>
    <cellStyle name="Normal 2 9 2 3 4 2 2 2" xfId="30490" xr:uid="{00000000-0005-0000-0000-0000D2700000}"/>
    <cellStyle name="Normal 2 9 2 3 4 2 3" xfId="30491" xr:uid="{00000000-0005-0000-0000-0000D3700000}"/>
    <cellStyle name="Normal 2 9 2 3 4 3" xfId="30492" xr:uid="{00000000-0005-0000-0000-0000D4700000}"/>
    <cellStyle name="Normal 2 9 2 3 4 3 2" xfId="30493" xr:uid="{00000000-0005-0000-0000-0000D5700000}"/>
    <cellStyle name="Normal 2 9 2 3 4 3 2 2" xfId="30494" xr:uid="{00000000-0005-0000-0000-0000D6700000}"/>
    <cellStyle name="Normal 2 9 2 3 4 3 3" xfId="30495" xr:uid="{00000000-0005-0000-0000-0000D7700000}"/>
    <cellStyle name="Normal 2 9 2 3 4 4" xfId="30496" xr:uid="{00000000-0005-0000-0000-0000D8700000}"/>
    <cellStyle name="Normal 2 9 2 3 4 4 2" xfId="30497" xr:uid="{00000000-0005-0000-0000-0000D9700000}"/>
    <cellStyle name="Normal 2 9 2 3 4 4 2 2" xfId="30498" xr:uid="{00000000-0005-0000-0000-0000DA700000}"/>
    <cellStyle name="Normal 2 9 2 3 4 4 3" xfId="30499" xr:uid="{00000000-0005-0000-0000-0000DB700000}"/>
    <cellStyle name="Normal 2 9 2 3 4 5" xfId="30500" xr:uid="{00000000-0005-0000-0000-0000DC700000}"/>
    <cellStyle name="Normal 2 9 2 3 4 5 2" xfId="30501" xr:uid="{00000000-0005-0000-0000-0000DD700000}"/>
    <cellStyle name="Normal 2 9 2 3 4 6" xfId="30502" xr:uid="{00000000-0005-0000-0000-0000DE700000}"/>
    <cellStyle name="Normal 2 9 2 3 5" xfId="30503" xr:uid="{00000000-0005-0000-0000-0000DF700000}"/>
    <cellStyle name="Normal 2 9 2 3 5 2" xfId="30504" xr:uid="{00000000-0005-0000-0000-0000E0700000}"/>
    <cellStyle name="Normal 2 9 2 3 5 2 2" xfId="30505" xr:uid="{00000000-0005-0000-0000-0000E1700000}"/>
    <cellStyle name="Normal 2 9 2 3 5 2 2 2" xfId="30506" xr:uid="{00000000-0005-0000-0000-0000E2700000}"/>
    <cellStyle name="Normal 2 9 2 3 5 2 3" xfId="30507" xr:uid="{00000000-0005-0000-0000-0000E3700000}"/>
    <cellStyle name="Normal 2 9 2 3 5 3" xfId="30508" xr:uid="{00000000-0005-0000-0000-0000E4700000}"/>
    <cellStyle name="Normal 2 9 2 3 5 3 2" xfId="30509" xr:uid="{00000000-0005-0000-0000-0000E5700000}"/>
    <cellStyle name="Normal 2 9 2 3 5 3 2 2" xfId="30510" xr:uid="{00000000-0005-0000-0000-0000E6700000}"/>
    <cellStyle name="Normal 2 9 2 3 5 3 3" xfId="30511" xr:uid="{00000000-0005-0000-0000-0000E7700000}"/>
    <cellStyle name="Normal 2 9 2 3 5 4" xfId="30512" xr:uid="{00000000-0005-0000-0000-0000E8700000}"/>
    <cellStyle name="Normal 2 9 2 3 5 4 2" xfId="30513" xr:uid="{00000000-0005-0000-0000-0000E9700000}"/>
    <cellStyle name="Normal 2 9 2 3 5 4 2 2" xfId="30514" xr:uid="{00000000-0005-0000-0000-0000EA700000}"/>
    <cellStyle name="Normal 2 9 2 3 5 4 3" xfId="30515" xr:uid="{00000000-0005-0000-0000-0000EB700000}"/>
    <cellStyle name="Normal 2 9 2 3 5 5" xfId="30516" xr:uid="{00000000-0005-0000-0000-0000EC700000}"/>
    <cellStyle name="Normal 2 9 2 3 5 5 2" xfId="30517" xr:uid="{00000000-0005-0000-0000-0000ED700000}"/>
    <cellStyle name="Normal 2 9 2 3 5 6" xfId="30518" xr:uid="{00000000-0005-0000-0000-0000EE700000}"/>
    <cellStyle name="Normal 2 9 2 3 6" xfId="30519" xr:uid="{00000000-0005-0000-0000-0000EF700000}"/>
    <cellStyle name="Normal 2 9 2 3 6 2" xfId="30520" xr:uid="{00000000-0005-0000-0000-0000F0700000}"/>
    <cellStyle name="Normal 2 9 2 3 6 2 2" xfId="30521" xr:uid="{00000000-0005-0000-0000-0000F1700000}"/>
    <cellStyle name="Normal 2 9 2 3 6 2 2 2" xfId="30522" xr:uid="{00000000-0005-0000-0000-0000F2700000}"/>
    <cellStyle name="Normal 2 9 2 3 6 2 3" xfId="30523" xr:uid="{00000000-0005-0000-0000-0000F3700000}"/>
    <cellStyle name="Normal 2 9 2 3 6 3" xfId="30524" xr:uid="{00000000-0005-0000-0000-0000F4700000}"/>
    <cellStyle name="Normal 2 9 2 3 6 3 2" xfId="30525" xr:uid="{00000000-0005-0000-0000-0000F5700000}"/>
    <cellStyle name="Normal 2 9 2 3 6 3 2 2" xfId="30526" xr:uid="{00000000-0005-0000-0000-0000F6700000}"/>
    <cellStyle name="Normal 2 9 2 3 6 3 3" xfId="30527" xr:uid="{00000000-0005-0000-0000-0000F7700000}"/>
    <cellStyle name="Normal 2 9 2 3 6 4" xfId="30528" xr:uid="{00000000-0005-0000-0000-0000F8700000}"/>
    <cellStyle name="Normal 2 9 2 3 6 4 2" xfId="30529" xr:uid="{00000000-0005-0000-0000-0000F9700000}"/>
    <cellStyle name="Normal 2 9 2 3 6 4 2 2" xfId="30530" xr:uid="{00000000-0005-0000-0000-0000FA700000}"/>
    <cellStyle name="Normal 2 9 2 3 6 4 3" xfId="30531" xr:uid="{00000000-0005-0000-0000-0000FB700000}"/>
    <cellStyle name="Normal 2 9 2 3 6 5" xfId="30532" xr:uid="{00000000-0005-0000-0000-0000FC700000}"/>
    <cellStyle name="Normal 2 9 2 3 6 5 2" xfId="30533" xr:uid="{00000000-0005-0000-0000-0000FD700000}"/>
    <cellStyle name="Normal 2 9 2 3 6 6" xfId="30534" xr:uid="{00000000-0005-0000-0000-0000FE700000}"/>
    <cellStyle name="Normal 2 9 2 3 7" xfId="30535" xr:uid="{00000000-0005-0000-0000-0000FF700000}"/>
    <cellStyle name="Normal 2 9 2 3 7 2" xfId="30536" xr:uid="{00000000-0005-0000-0000-000000710000}"/>
    <cellStyle name="Normal 2 9 2 3 7 2 2" xfId="30537" xr:uid="{00000000-0005-0000-0000-000001710000}"/>
    <cellStyle name="Normal 2 9 2 3 7 3" xfId="30538" xr:uid="{00000000-0005-0000-0000-000002710000}"/>
    <cellStyle name="Normal 2 9 2 3 8" xfId="30539" xr:uid="{00000000-0005-0000-0000-000003710000}"/>
    <cellStyle name="Normal 2 9 2 3 8 2" xfId="30540" xr:uid="{00000000-0005-0000-0000-000004710000}"/>
    <cellStyle name="Normal 2 9 2 3 8 2 2" xfId="30541" xr:uid="{00000000-0005-0000-0000-000005710000}"/>
    <cellStyle name="Normal 2 9 2 3 8 3" xfId="30542" xr:uid="{00000000-0005-0000-0000-000006710000}"/>
    <cellStyle name="Normal 2 9 2 3 9" xfId="30543" xr:uid="{00000000-0005-0000-0000-000007710000}"/>
    <cellStyle name="Normal 2 9 2 3 9 2" xfId="30544" xr:uid="{00000000-0005-0000-0000-000008710000}"/>
    <cellStyle name="Normal 2 9 2 3 9 2 2" xfId="30545" xr:uid="{00000000-0005-0000-0000-000009710000}"/>
    <cellStyle name="Normal 2 9 2 3 9 3" xfId="30546" xr:uid="{00000000-0005-0000-0000-00000A710000}"/>
    <cellStyle name="Normal 2 9 2 4" xfId="1235" xr:uid="{00000000-0005-0000-0000-00000B710000}"/>
    <cellStyle name="Normal 2 9 2 4 2" xfId="30547" xr:uid="{00000000-0005-0000-0000-00000C710000}"/>
    <cellStyle name="Normal 2 9 2 4 2 2" xfId="30548" xr:uid="{00000000-0005-0000-0000-00000D710000}"/>
    <cellStyle name="Normal 2 9 2 4 2 2 2" xfId="30549" xr:uid="{00000000-0005-0000-0000-00000E710000}"/>
    <cellStyle name="Normal 2 9 2 4 2 2 2 2" xfId="30550" xr:uid="{00000000-0005-0000-0000-00000F710000}"/>
    <cellStyle name="Normal 2 9 2 4 2 2 3" xfId="30551" xr:uid="{00000000-0005-0000-0000-000010710000}"/>
    <cellStyle name="Normal 2 9 2 4 2 3" xfId="30552" xr:uid="{00000000-0005-0000-0000-000011710000}"/>
    <cellStyle name="Normal 2 9 2 4 2 3 2" xfId="30553" xr:uid="{00000000-0005-0000-0000-000012710000}"/>
    <cellStyle name="Normal 2 9 2 4 2 3 2 2" xfId="30554" xr:uid="{00000000-0005-0000-0000-000013710000}"/>
    <cellStyle name="Normal 2 9 2 4 2 3 3" xfId="30555" xr:uid="{00000000-0005-0000-0000-000014710000}"/>
    <cellStyle name="Normal 2 9 2 4 2 4" xfId="30556" xr:uid="{00000000-0005-0000-0000-000015710000}"/>
    <cellStyle name="Normal 2 9 2 4 2 4 2" xfId="30557" xr:uid="{00000000-0005-0000-0000-000016710000}"/>
    <cellStyle name="Normal 2 9 2 4 2 4 2 2" xfId="30558" xr:uid="{00000000-0005-0000-0000-000017710000}"/>
    <cellStyle name="Normal 2 9 2 4 2 4 3" xfId="30559" xr:uid="{00000000-0005-0000-0000-000018710000}"/>
    <cellStyle name="Normal 2 9 2 4 2 5" xfId="30560" xr:uid="{00000000-0005-0000-0000-000019710000}"/>
    <cellStyle name="Normal 2 9 2 4 2 5 2" xfId="30561" xr:uid="{00000000-0005-0000-0000-00001A710000}"/>
    <cellStyle name="Normal 2 9 2 4 2 6" xfId="30562" xr:uid="{00000000-0005-0000-0000-00001B710000}"/>
    <cellStyle name="Normal 2 9 2 4 2 6 2" xfId="30563" xr:uid="{00000000-0005-0000-0000-00001C710000}"/>
    <cellStyle name="Normal 2 9 2 4 2 7" xfId="30564" xr:uid="{00000000-0005-0000-0000-00001D710000}"/>
    <cellStyle name="Normal 2 9 2 4 3" xfId="30565" xr:uid="{00000000-0005-0000-0000-00001E710000}"/>
    <cellStyle name="Normal 2 9 2 4 3 2" xfId="30566" xr:uid="{00000000-0005-0000-0000-00001F710000}"/>
    <cellStyle name="Normal 2 9 2 4 3 2 2" xfId="30567" xr:uid="{00000000-0005-0000-0000-000020710000}"/>
    <cellStyle name="Normal 2 9 2 4 3 2 2 2" xfId="30568" xr:uid="{00000000-0005-0000-0000-000021710000}"/>
    <cellStyle name="Normal 2 9 2 4 3 2 3" xfId="30569" xr:uid="{00000000-0005-0000-0000-000022710000}"/>
    <cellStyle name="Normal 2 9 2 4 3 3" xfId="30570" xr:uid="{00000000-0005-0000-0000-000023710000}"/>
    <cellStyle name="Normal 2 9 2 4 3 3 2" xfId="30571" xr:uid="{00000000-0005-0000-0000-000024710000}"/>
    <cellStyle name="Normal 2 9 2 4 3 3 2 2" xfId="30572" xr:uid="{00000000-0005-0000-0000-000025710000}"/>
    <cellStyle name="Normal 2 9 2 4 3 3 3" xfId="30573" xr:uid="{00000000-0005-0000-0000-000026710000}"/>
    <cellStyle name="Normal 2 9 2 4 3 4" xfId="30574" xr:uid="{00000000-0005-0000-0000-000027710000}"/>
    <cellStyle name="Normal 2 9 2 4 3 4 2" xfId="30575" xr:uid="{00000000-0005-0000-0000-000028710000}"/>
    <cellStyle name="Normal 2 9 2 4 3 4 2 2" xfId="30576" xr:uid="{00000000-0005-0000-0000-000029710000}"/>
    <cellStyle name="Normal 2 9 2 4 3 4 3" xfId="30577" xr:uid="{00000000-0005-0000-0000-00002A710000}"/>
    <cellStyle name="Normal 2 9 2 4 3 5" xfId="30578" xr:uid="{00000000-0005-0000-0000-00002B710000}"/>
    <cellStyle name="Normal 2 9 2 4 3 5 2" xfId="30579" xr:uid="{00000000-0005-0000-0000-00002C710000}"/>
    <cellStyle name="Normal 2 9 2 4 3 6" xfId="30580" xr:uid="{00000000-0005-0000-0000-00002D710000}"/>
    <cellStyle name="Normal 2 9 2 4 4" xfId="30581" xr:uid="{00000000-0005-0000-0000-00002E710000}"/>
    <cellStyle name="Normal 2 9 2 4 4 2" xfId="30582" xr:uid="{00000000-0005-0000-0000-00002F710000}"/>
    <cellStyle name="Normal 2 9 2 4 4 2 2" xfId="30583" xr:uid="{00000000-0005-0000-0000-000030710000}"/>
    <cellStyle name="Normal 2 9 2 4 4 3" xfId="30584" xr:uid="{00000000-0005-0000-0000-000031710000}"/>
    <cellStyle name="Normal 2 9 2 4 5" xfId="30585" xr:uid="{00000000-0005-0000-0000-000032710000}"/>
    <cellStyle name="Normal 2 9 2 4 5 2" xfId="30586" xr:uid="{00000000-0005-0000-0000-000033710000}"/>
    <cellStyle name="Normal 2 9 2 4 5 2 2" xfId="30587" xr:uid="{00000000-0005-0000-0000-000034710000}"/>
    <cellStyle name="Normal 2 9 2 4 5 3" xfId="30588" xr:uid="{00000000-0005-0000-0000-000035710000}"/>
    <cellStyle name="Normal 2 9 2 4 6" xfId="30589" xr:uid="{00000000-0005-0000-0000-000036710000}"/>
    <cellStyle name="Normal 2 9 2 4 6 2" xfId="30590" xr:uid="{00000000-0005-0000-0000-000037710000}"/>
    <cellStyle name="Normal 2 9 2 4 6 2 2" xfId="30591" xr:uid="{00000000-0005-0000-0000-000038710000}"/>
    <cellStyle name="Normal 2 9 2 4 6 3" xfId="30592" xr:uid="{00000000-0005-0000-0000-000039710000}"/>
    <cellStyle name="Normal 2 9 2 4 7" xfId="30593" xr:uid="{00000000-0005-0000-0000-00003A710000}"/>
    <cellStyle name="Normal 2 9 2 4 7 2" xfId="30594" xr:uid="{00000000-0005-0000-0000-00003B710000}"/>
    <cellStyle name="Normal 2 9 2 4 8" xfId="30595" xr:uid="{00000000-0005-0000-0000-00003C710000}"/>
    <cellStyle name="Normal 2 9 2 4 8 2" xfId="30596" xr:uid="{00000000-0005-0000-0000-00003D710000}"/>
    <cellStyle name="Normal 2 9 2 4 9" xfId="30597" xr:uid="{00000000-0005-0000-0000-00003E710000}"/>
    <cellStyle name="Normal 2 9 2 5" xfId="30598" xr:uid="{00000000-0005-0000-0000-00003F710000}"/>
    <cellStyle name="Normal 2 9 2 5 2" xfId="30599" xr:uid="{00000000-0005-0000-0000-000040710000}"/>
    <cellStyle name="Normal 2 9 2 5 2 2" xfId="30600" xr:uid="{00000000-0005-0000-0000-000041710000}"/>
    <cellStyle name="Normal 2 9 2 5 2 2 2" xfId="30601" xr:uid="{00000000-0005-0000-0000-000042710000}"/>
    <cellStyle name="Normal 2 9 2 5 2 2 2 2" xfId="30602" xr:uid="{00000000-0005-0000-0000-000043710000}"/>
    <cellStyle name="Normal 2 9 2 5 2 2 3" xfId="30603" xr:uid="{00000000-0005-0000-0000-000044710000}"/>
    <cellStyle name="Normal 2 9 2 5 2 3" xfId="30604" xr:uid="{00000000-0005-0000-0000-000045710000}"/>
    <cellStyle name="Normal 2 9 2 5 2 3 2" xfId="30605" xr:uid="{00000000-0005-0000-0000-000046710000}"/>
    <cellStyle name="Normal 2 9 2 5 2 3 2 2" xfId="30606" xr:uid="{00000000-0005-0000-0000-000047710000}"/>
    <cellStyle name="Normal 2 9 2 5 2 3 3" xfId="30607" xr:uid="{00000000-0005-0000-0000-000048710000}"/>
    <cellStyle name="Normal 2 9 2 5 2 4" xfId="30608" xr:uid="{00000000-0005-0000-0000-000049710000}"/>
    <cellStyle name="Normal 2 9 2 5 2 4 2" xfId="30609" xr:uid="{00000000-0005-0000-0000-00004A710000}"/>
    <cellStyle name="Normal 2 9 2 5 2 4 2 2" xfId="30610" xr:uid="{00000000-0005-0000-0000-00004B710000}"/>
    <cellStyle name="Normal 2 9 2 5 2 4 3" xfId="30611" xr:uid="{00000000-0005-0000-0000-00004C710000}"/>
    <cellStyle name="Normal 2 9 2 5 2 5" xfId="30612" xr:uid="{00000000-0005-0000-0000-00004D710000}"/>
    <cellStyle name="Normal 2 9 2 5 2 5 2" xfId="30613" xr:uid="{00000000-0005-0000-0000-00004E710000}"/>
    <cellStyle name="Normal 2 9 2 5 2 6" xfId="30614" xr:uid="{00000000-0005-0000-0000-00004F710000}"/>
    <cellStyle name="Normal 2 9 2 5 2 6 2" xfId="30615" xr:uid="{00000000-0005-0000-0000-000050710000}"/>
    <cellStyle name="Normal 2 9 2 5 2 7" xfId="30616" xr:uid="{00000000-0005-0000-0000-000051710000}"/>
    <cellStyle name="Normal 2 9 2 5 3" xfId="30617" xr:uid="{00000000-0005-0000-0000-000052710000}"/>
    <cellStyle name="Normal 2 9 2 5 3 2" xfId="30618" xr:uid="{00000000-0005-0000-0000-000053710000}"/>
    <cellStyle name="Normal 2 9 2 5 3 2 2" xfId="30619" xr:uid="{00000000-0005-0000-0000-000054710000}"/>
    <cellStyle name="Normal 2 9 2 5 3 2 2 2" xfId="30620" xr:uid="{00000000-0005-0000-0000-000055710000}"/>
    <cellStyle name="Normal 2 9 2 5 3 2 3" xfId="30621" xr:uid="{00000000-0005-0000-0000-000056710000}"/>
    <cellStyle name="Normal 2 9 2 5 3 3" xfId="30622" xr:uid="{00000000-0005-0000-0000-000057710000}"/>
    <cellStyle name="Normal 2 9 2 5 3 3 2" xfId="30623" xr:uid="{00000000-0005-0000-0000-000058710000}"/>
    <cellStyle name="Normal 2 9 2 5 3 3 2 2" xfId="30624" xr:uid="{00000000-0005-0000-0000-000059710000}"/>
    <cellStyle name="Normal 2 9 2 5 3 3 3" xfId="30625" xr:uid="{00000000-0005-0000-0000-00005A710000}"/>
    <cellStyle name="Normal 2 9 2 5 3 4" xfId="30626" xr:uid="{00000000-0005-0000-0000-00005B710000}"/>
    <cellStyle name="Normal 2 9 2 5 3 4 2" xfId="30627" xr:uid="{00000000-0005-0000-0000-00005C710000}"/>
    <cellStyle name="Normal 2 9 2 5 3 4 2 2" xfId="30628" xr:uid="{00000000-0005-0000-0000-00005D710000}"/>
    <cellStyle name="Normal 2 9 2 5 3 4 3" xfId="30629" xr:uid="{00000000-0005-0000-0000-00005E710000}"/>
    <cellStyle name="Normal 2 9 2 5 3 5" xfId="30630" xr:uid="{00000000-0005-0000-0000-00005F710000}"/>
    <cellStyle name="Normal 2 9 2 5 3 5 2" xfId="30631" xr:uid="{00000000-0005-0000-0000-000060710000}"/>
    <cellStyle name="Normal 2 9 2 5 3 6" xfId="30632" xr:uid="{00000000-0005-0000-0000-000061710000}"/>
    <cellStyle name="Normal 2 9 2 5 4" xfId="30633" xr:uid="{00000000-0005-0000-0000-000062710000}"/>
    <cellStyle name="Normal 2 9 2 5 4 2" xfId="30634" xr:uid="{00000000-0005-0000-0000-000063710000}"/>
    <cellStyle name="Normal 2 9 2 5 4 2 2" xfId="30635" xr:uid="{00000000-0005-0000-0000-000064710000}"/>
    <cellStyle name="Normal 2 9 2 5 4 3" xfId="30636" xr:uid="{00000000-0005-0000-0000-000065710000}"/>
    <cellStyle name="Normal 2 9 2 5 5" xfId="30637" xr:uid="{00000000-0005-0000-0000-000066710000}"/>
    <cellStyle name="Normal 2 9 2 5 5 2" xfId="30638" xr:uid="{00000000-0005-0000-0000-000067710000}"/>
    <cellStyle name="Normal 2 9 2 5 5 2 2" xfId="30639" xr:uid="{00000000-0005-0000-0000-000068710000}"/>
    <cellStyle name="Normal 2 9 2 5 5 3" xfId="30640" xr:uid="{00000000-0005-0000-0000-000069710000}"/>
    <cellStyle name="Normal 2 9 2 5 6" xfId="30641" xr:uid="{00000000-0005-0000-0000-00006A710000}"/>
    <cellStyle name="Normal 2 9 2 5 6 2" xfId="30642" xr:uid="{00000000-0005-0000-0000-00006B710000}"/>
    <cellStyle name="Normal 2 9 2 5 6 2 2" xfId="30643" xr:uid="{00000000-0005-0000-0000-00006C710000}"/>
    <cellStyle name="Normal 2 9 2 5 6 3" xfId="30644" xr:uid="{00000000-0005-0000-0000-00006D710000}"/>
    <cellStyle name="Normal 2 9 2 5 7" xfId="30645" xr:uid="{00000000-0005-0000-0000-00006E710000}"/>
    <cellStyle name="Normal 2 9 2 5 7 2" xfId="30646" xr:uid="{00000000-0005-0000-0000-00006F710000}"/>
    <cellStyle name="Normal 2 9 2 5 8" xfId="30647" xr:uid="{00000000-0005-0000-0000-000070710000}"/>
    <cellStyle name="Normal 2 9 2 5 8 2" xfId="30648" xr:uid="{00000000-0005-0000-0000-000071710000}"/>
    <cellStyle name="Normal 2 9 2 5 9" xfId="30649" xr:uid="{00000000-0005-0000-0000-000072710000}"/>
    <cellStyle name="Normal 2 9 2 6" xfId="30650" xr:uid="{00000000-0005-0000-0000-000073710000}"/>
    <cellStyle name="Normal 2 9 2 6 2" xfId="30651" xr:uid="{00000000-0005-0000-0000-000074710000}"/>
    <cellStyle name="Normal 2 9 2 6 2 2" xfId="30652" xr:uid="{00000000-0005-0000-0000-000075710000}"/>
    <cellStyle name="Normal 2 9 2 6 2 2 2" xfId="30653" xr:uid="{00000000-0005-0000-0000-000076710000}"/>
    <cellStyle name="Normal 2 9 2 6 2 3" xfId="30654" xr:uid="{00000000-0005-0000-0000-000077710000}"/>
    <cellStyle name="Normal 2 9 2 6 3" xfId="30655" xr:uid="{00000000-0005-0000-0000-000078710000}"/>
    <cellStyle name="Normal 2 9 2 6 3 2" xfId="30656" xr:uid="{00000000-0005-0000-0000-000079710000}"/>
    <cellStyle name="Normal 2 9 2 6 3 2 2" xfId="30657" xr:uid="{00000000-0005-0000-0000-00007A710000}"/>
    <cellStyle name="Normal 2 9 2 6 3 3" xfId="30658" xr:uid="{00000000-0005-0000-0000-00007B710000}"/>
    <cellStyle name="Normal 2 9 2 6 4" xfId="30659" xr:uid="{00000000-0005-0000-0000-00007C710000}"/>
    <cellStyle name="Normal 2 9 2 6 4 2" xfId="30660" xr:uid="{00000000-0005-0000-0000-00007D710000}"/>
    <cellStyle name="Normal 2 9 2 6 4 2 2" xfId="30661" xr:uid="{00000000-0005-0000-0000-00007E710000}"/>
    <cellStyle name="Normal 2 9 2 6 4 3" xfId="30662" xr:uid="{00000000-0005-0000-0000-00007F710000}"/>
    <cellStyle name="Normal 2 9 2 6 5" xfId="30663" xr:uid="{00000000-0005-0000-0000-000080710000}"/>
    <cellStyle name="Normal 2 9 2 6 5 2" xfId="30664" xr:uid="{00000000-0005-0000-0000-000081710000}"/>
    <cellStyle name="Normal 2 9 2 6 6" xfId="30665" xr:uid="{00000000-0005-0000-0000-000082710000}"/>
    <cellStyle name="Normal 2 9 2 6 6 2" xfId="30666" xr:uid="{00000000-0005-0000-0000-000083710000}"/>
    <cellStyle name="Normal 2 9 2 6 7" xfId="30667" xr:uid="{00000000-0005-0000-0000-000084710000}"/>
    <cellStyle name="Normal 2 9 2 7" xfId="30668" xr:uid="{00000000-0005-0000-0000-000085710000}"/>
    <cellStyle name="Normal 2 9 2 7 2" xfId="30669" xr:uid="{00000000-0005-0000-0000-000086710000}"/>
    <cellStyle name="Normal 2 9 2 7 2 2" xfId="30670" xr:uid="{00000000-0005-0000-0000-000087710000}"/>
    <cellStyle name="Normal 2 9 2 7 2 2 2" xfId="30671" xr:uid="{00000000-0005-0000-0000-000088710000}"/>
    <cellStyle name="Normal 2 9 2 7 2 3" xfId="30672" xr:uid="{00000000-0005-0000-0000-000089710000}"/>
    <cellStyle name="Normal 2 9 2 7 3" xfId="30673" xr:uid="{00000000-0005-0000-0000-00008A710000}"/>
    <cellStyle name="Normal 2 9 2 7 3 2" xfId="30674" xr:uid="{00000000-0005-0000-0000-00008B710000}"/>
    <cellStyle name="Normal 2 9 2 7 3 2 2" xfId="30675" xr:uid="{00000000-0005-0000-0000-00008C710000}"/>
    <cellStyle name="Normal 2 9 2 7 3 3" xfId="30676" xr:uid="{00000000-0005-0000-0000-00008D710000}"/>
    <cellStyle name="Normal 2 9 2 7 4" xfId="30677" xr:uid="{00000000-0005-0000-0000-00008E710000}"/>
    <cellStyle name="Normal 2 9 2 7 4 2" xfId="30678" xr:uid="{00000000-0005-0000-0000-00008F710000}"/>
    <cellStyle name="Normal 2 9 2 7 4 2 2" xfId="30679" xr:uid="{00000000-0005-0000-0000-000090710000}"/>
    <cellStyle name="Normal 2 9 2 7 4 3" xfId="30680" xr:uid="{00000000-0005-0000-0000-000091710000}"/>
    <cellStyle name="Normal 2 9 2 7 5" xfId="30681" xr:uid="{00000000-0005-0000-0000-000092710000}"/>
    <cellStyle name="Normal 2 9 2 7 5 2" xfId="30682" xr:uid="{00000000-0005-0000-0000-000093710000}"/>
    <cellStyle name="Normal 2 9 2 7 6" xfId="30683" xr:uid="{00000000-0005-0000-0000-000094710000}"/>
    <cellStyle name="Normal 2 9 2 7 6 2" xfId="30684" xr:uid="{00000000-0005-0000-0000-000095710000}"/>
    <cellStyle name="Normal 2 9 2 7 7" xfId="30685" xr:uid="{00000000-0005-0000-0000-000096710000}"/>
    <cellStyle name="Normal 2 9 2 8" xfId="30686" xr:uid="{00000000-0005-0000-0000-000097710000}"/>
    <cellStyle name="Normal 2 9 2 8 2" xfId="30687" xr:uid="{00000000-0005-0000-0000-000098710000}"/>
    <cellStyle name="Normal 2 9 2 8 2 2" xfId="30688" xr:uid="{00000000-0005-0000-0000-000099710000}"/>
    <cellStyle name="Normal 2 9 2 8 2 2 2" xfId="30689" xr:uid="{00000000-0005-0000-0000-00009A710000}"/>
    <cellStyle name="Normal 2 9 2 8 2 3" xfId="30690" xr:uid="{00000000-0005-0000-0000-00009B710000}"/>
    <cellStyle name="Normal 2 9 2 8 3" xfId="30691" xr:uid="{00000000-0005-0000-0000-00009C710000}"/>
    <cellStyle name="Normal 2 9 2 8 3 2" xfId="30692" xr:uid="{00000000-0005-0000-0000-00009D710000}"/>
    <cellStyle name="Normal 2 9 2 8 3 2 2" xfId="30693" xr:uid="{00000000-0005-0000-0000-00009E710000}"/>
    <cellStyle name="Normal 2 9 2 8 3 3" xfId="30694" xr:uid="{00000000-0005-0000-0000-00009F710000}"/>
    <cellStyle name="Normal 2 9 2 8 4" xfId="30695" xr:uid="{00000000-0005-0000-0000-0000A0710000}"/>
    <cellStyle name="Normal 2 9 2 8 4 2" xfId="30696" xr:uid="{00000000-0005-0000-0000-0000A1710000}"/>
    <cellStyle name="Normal 2 9 2 8 4 2 2" xfId="30697" xr:uid="{00000000-0005-0000-0000-0000A2710000}"/>
    <cellStyle name="Normal 2 9 2 8 4 3" xfId="30698" xr:uid="{00000000-0005-0000-0000-0000A3710000}"/>
    <cellStyle name="Normal 2 9 2 8 5" xfId="30699" xr:uid="{00000000-0005-0000-0000-0000A4710000}"/>
    <cellStyle name="Normal 2 9 2 8 5 2" xfId="30700" xr:uid="{00000000-0005-0000-0000-0000A5710000}"/>
    <cellStyle name="Normal 2 9 2 8 6" xfId="30701" xr:uid="{00000000-0005-0000-0000-0000A6710000}"/>
    <cellStyle name="Normal 2 9 2 9" xfId="30702" xr:uid="{00000000-0005-0000-0000-0000A7710000}"/>
    <cellStyle name="Normal 2 9 2 9 2" xfId="30703" xr:uid="{00000000-0005-0000-0000-0000A8710000}"/>
    <cellStyle name="Normal 2 9 2 9 2 2" xfId="30704" xr:uid="{00000000-0005-0000-0000-0000A9710000}"/>
    <cellStyle name="Normal 2 9 2 9 2 2 2" xfId="30705" xr:uid="{00000000-0005-0000-0000-0000AA710000}"/>
    <cellStyle name="Normal 2 9 2 9 2 3" xfId="30706" xr:uid="{00000000-0005-0000-0000-0000AB710000}"/>
    <cellStyle name="Normal 2 9 2 9 3" xfId="30707" xr:uid="{00000000-0005-0000-0000-0000AC710000}"/>
    <cellStyle name="Normal 2 9 2 9 3 2" xfId="30708" xr:uid="{00000000-0005-0000-0000-0000AD710000}"/>
    <cellStyle name="Normal 2 9 2 9 3 2 2" xfId="30709" xr:uid="{00000000-0005-0000-0000-0000AE710000}"/>
    <cellStyle name="Normal 2 9 2 9 3 3" xfId="30710" xr:uid="{00000000-0005-0000-0000-0000AF710000}"/>
    <cellStyle name="Normal 2 9 2 9 4" xfId="30711" xr:uid="{00000000-0005-0000-0000-0000B0710000}"/>
    <cellStyle name="Normal 2 9 2 9 4 2" xfId="30712" xr:uid="{00000000-0005-0000-0000-0000B1710000}"/>
    <cellStyle name="Normal 2 9 2 9 4 2 2" xfId="30713" xr:uid="{00000000-0005-0000-0000-0000B2710000}"/>
    <cellStyle name="Normal 2 9 2 9 4 3" xfId="30714" xr:uid="{00000000-0005-0000-0000-0000B3710000}"/>
    <cellStyle name="Normal 2 9 2 9 5" xfId="30715" xr:uid="{00000000-0005-0000-0000-0000B4710000}"/>
    <cellStyle name="Normal 2 9 2 9 5 2" xfId="30716" xr:uid="{00000000-0005-0000-0000-0000B5710000}"/>
    <cellStyle name="Normal 2 9 2 9 6" xfId="30717" xr:uid="{00000000-0005-0000-0000-0000B6710000}"/>
    <cellStyle name="Normal 2 9 20" xfId="30718" xr:uid="{00000000-0005-0000-0000-0000B7710000}"/>
    <cellStyle name="Normal 2 9 20 2" xfId="30719" xr:uid="{00000000-0005-0000-0000-0000B8710000}"/>
    <cellStyle name="Normal 2 9 21" xfId="30720" xr:uid="{00000000-0005-0000-0000-0000B9710000}"/>
    <cellStyle name="Normal 2 9 22" xfId="30721" xr:uid="{00000000-0005-0000-0000-0000BA710000}"/>
    <cellStyle name="Normal 2 9 23" xfId="30722" xr:uid="{00000000-0005-0000-0000-0000BB710000}"/>
    <cellStyle name="Normal 2 9 24" xfId="55749" xr:uid="{00000000-0005-0000-0000-0000BC710000}"/>
    <cellStyle name="Normal 2 9 3" xfId="1236" xr:uid="{00000000-0005-0000-0000-0000BD710000}"/>
    <cellStyle name="Normal 2 9 3 10" xfId="30723" xr:uid="{00000000-0005-0000-0000-0000BE710000}"/>
    <cellStyle name="Normal 2 9 3 10 2" xfId="30724" xr:uid="{00000000-0005-0000-0000-0000BF710000}"/>
    <cellStyle name="Normal 2 9 3 10 2 2" xfId="30725" xr:uid="{00000000-0005-0000-0000-0000C0710000}"/>
    <cellStyle name="Normal 2 9 3 10 3" xfId="30726" xr:uid="{00000000-0005-0000-0000-0000C1710000}"/>
    <cellStyle name="Normal 2 9 3 11" xfId="30727" xr:uid="{00000000-0005-0000-0000-0000C2710000}"/>
    <cellStyle name="Normal 2 9 3 11 2" xfId="30728" xr:uid="{00000000-0005-0000-0000-0000C3710000}"/>
    <cellStyle name="Normal 2 9 3 11 2 2" xfId="30729" xr:uid="{00000000-0005-0000-0000-0000C4710000}"/>
    <cellStyle name="Normal 2 9 3 11 3" xfId="30730" xr:uid="{00000000-0005-0000-0000-0000C5710000}"/>
    <cellStyle name="Normal 2 9 3 12" xfId="30731" xr:uid="{00000000-0005-0000-0000-0000C6710000}"/>
    <cellStyle name="Normal 2 9 3 12 2" xfId="30732" xr:uid="{00000000-0005-0000-0000-0000C7710000}"/>
    <cellStyle name="Normal 2 9 3 13" xfId="30733" xr:uid="{00000000-0005-0000-0000-0000C8710000}"/>
    <cellStyle name="Normal 2 9 3 13 2" xfId="30734" xr:uid="{00000000-0005-0000-0000-0000C9710000}"/>
    <cellStyle name="Normal 2 9 3 14" xfId="30735" xr:uid="{00000000-0005-0000-0000-0000CA710000}"/>
    <cellStyle name="Normal 2 9 3 14 2" xfId="30736" xr:uid="{00000000-0005-0000-0000-0000CB710000}"/>
    <cellStyle name="Normal 2 9 3 15" xfId="30737" xr:uid="{00000000-0005-0000-0000-0000CC710000}"/>
    <cellStyle name="Normal 2 9 3 15 2" xfId="30738" xr:uid="{00000000-0005-0000-0000-0000CD710000}"/>
    <cellStyle name="Normal 2 9 3 16" xfId="30739" xr:uid="{00000000-0005-0000-0000-0000CE710000}"/>
    <cellStyle name="Normal 2 9 3 17" xfId="30740" xr:uid="{00000000-0005-0000-0000-0000CF710000}"/>
    <cellStyle name="Normal 2 9 3 2" xfId="1237" xr:uid="{00000000-0005-0000-0000-0000D0710000}"/>
    <cellStyle name="Normal 2 9 3 2 10" xfId="30741" xr:uid="{00000000-0005-0000-0000-0000D1710000}"/>
    <cellStyle name="Normal 2 9 3 2 2" xfId="1238" xr:uid="{00000000-0005-0000-0000-0000D2710000}"/>
    <cellStyle name="Normal 2 9 3 2 2 2" xfId="30742" xr:uid="{00000000-0005-0000-0000-0000D3710000}"/>
    <cellStyle name="Normal 2 9 3 2 2 2 2" xfId="30743" xr:uid="{00000000-0005-0000-0000-0000D4710000}"/>
    <cellStyle name="Normal 2 9 3 2 2 2 2 2" xfId="30744" xr:uid="{00000000-0005-0000-0000-0000D5710000}"/>
    <cellStyle name="Normal 2 9 3 2 2 2 3" xfId="30745" xr:uid="{00000000-0005-0000-0000-0000D6710000}"/>
    <cellStyle name="Normal 2 9 3 2 2 3" xfId="30746" xr:uid="{00000000-0005-0000-0000-0000D7710000}"/>
    <cellStyle name="Normal 2 9 3 2 2 3 2" xfId="30747" xr:uid="{00000000-0005-0000-0000-0000D8710000}"/>
    <cellStyle name="Normal 2 9 3 2 2 3 2 2" xfId="30748" xr:uid="{00000000-0005-0000-0000-0000D9710000}"/>
    <cellStyle name="Normal 2 9 3 2 2 3 3" xfId="30749" xr:uid="{00000000-0005-0000-0000-0000DA710000}"/>
    <cellStyle name="Normal 2 9 3 2 2 4" xfId="30750" xr:uid="{00000000-0005-0000-0000-0000DB710000}"/>
    <cellStyle name="Normal 2 9 3 2 2 4 2" xfId="30751" xr:uid="{00000000-0005-0000-0000-0000DC710000}"/>
    <cellStyle name="Normal 2 9 3 2 2 4 2 2" xfId="30752" xr:uid="{00000000-0005-0000-0000-0000DD710000}"/>
    <cellStyle name="Normal 2 9 3 2 2 4 3" xfId="30753" xr:uid="{00000000-0005-0000-0000-0000DE710000}"/>
    <cellStyle name="Normal 2 9 3 2 2 5" xfId="30754" xr:uid="{00000000-0005-0000-0000-0000DF710000}"/>
    <cellStyle name="Normal 2 9 3 2 2 5 2" xfId="30755" xr:uid="{00000000-0005-0000-0000-0000E0710000}"/>
    <cellStyle name="Normal 2 9 3 2 2 6" xfId="30756" xr:uid="{00000000-0005-0000-0000-0000E1710000}"/>
    <cellStyle name="Normal 2 9 3 2 2 6 2" xfId="30757" xr:uid="{00000000-0005-0000-0000-0000E2710000}"/>
    <cellStyle name="Normal 2 9 3 2 2 7" xfId="30758" xr:uid="{00000000-0005-0000-0000-0000E3710000}"/>
    <cellStyle name="Normal 2 9 3 2 3" xfId="30759" xr:uid="{00000000-0005-0000-0000-0000E4710000}"/>
    <cellStyle name="Normal 2 9 3 2 3 2" xfId="30760" xr:uid="{00000000-0005-0000-0000-0000E5710000}"/>
    <cellStyle name="Normal 2 9 3 2 3 2 2" xfId="30761" xr:uid="{00000000-0005-0000-0000-0000E6710000}"/>
    <cellStyle name="Normal 2 9 3 2 3 2 2 2" xfId="30762" xr:uid="{00000000-0005-0000-0000-0000E7710000}"/>
    <cellStyle name="Normal 2 9 3 2 3 2 3" xfId="30763" xr:uid="{00000000-0005-0000-0000-0000E8710000}"/>
    <cellStyle name="Normal 2 9 3 2 3 3" xfId="30764" xr:uid="{00000000-0005-0000-0000-0000E9710000}"/>
    <cellStyle name="Normal 2 9 3 2 3 3 2" xfId="30765" xr:uid="{00000000-0005-0000-0000-0000EA710000}"/>
    <cellStyle name="Normal 2 9 3 2 3 3 2 2" xfId="30766" xr:uid="{00000000-0005-0000-0000-0000EB710000}"/>
    <cellStyle name="Normal 2 9 3 2 3 3 3" xfId="30767" xr:uid="{00000000-0005-0000-0000-0000EC710000}"/>
    <cellStyle name="Normal 2 9 3 2 3 4" xfId="30768" xr:uid="{00000000-0005-0000-0000-0000ED710000}"/>
    <cellStyle name="Normal 2 9 3 2 3 4 2" xfId="30769" xr:uid="{00000000-0005-0000-0000-0000EE710000}"/>
    <cellStyle name="Normal 2 9 3 2 3 4 2 2" xfId="30770" xr:uid="{00000000-0005-0000-0000-0000EF710000}"/>
    <cellStyle name="Normal 2 9 3 2 3 4 3" xfId="30771" xr:uid="{00000000-0005-0000-0000-0000F0710000}"/>
    <cellStyle name="Normal 2 9 3 2 3 5" xfId="30772" xr:uid="{00000000-0005-0000-0000-0000F1710000}"/>
    <cellStyle name="Normal 2 9 3 2 3 5 2" xfId="30773" xr:uid="{00000000-0005-0000-0000-0000F2710000}"/>
    <cellStyle name="Normal 2 9 3 2 3 6" xfId="30774" xr:uid="{00000000-0005-0000-0000-0000F3710000}"/>
    <cellStyle name="Normal 2 9 3 2 4" xfId="30775" xr:uid="{00000000-0005-0000-0000-0000F4710000}"/>
    <cellStyle name="Normal 2 9 3 2 4 2" xfId="30776" xr:uid="{00000000-0005-0000-0000-0000F5710000}"/>
    <cellStyle name="Normal 2 9 3 2 4 2 2" xfId="30777" xr:uid="{00000000-0005-0000-0000-0000F6710000}"/>
    <cellStyle name="Normal 2 9 3 2 4 3" xfId="30778" xr:uid="{00000000-0005-0000-0000-0000F7710000}"/>
    <cellStyle name="Normal 2 9 3 2 5" xfId="30779" xr:uid="{00000000-0005-0000-0000-0000F8710000}"/>
    <cellStyle name="Normal 2 9 3 2 5 2" xfId="30780" xr:uid="{00000000-0005-0000-0000-0000F9710000}"/>
    <cellStyle name="Normal 2 9 3 2 5 2 2" xfId="30781" xr:uid="{00000000-0005-0000-0000-0000FA710000}"/>
    <cellStyle name="Normal 2 9 3 2 5 3" xfId="30782" xr:uid="{00000000-0005-0000-0000-0000FB710000}"/>
    <cellStyle name="Normal 2 9 3 2 6" xfId="30783" xr:uid="{00000000-0005-0000-0000-0000FC710000}"/>
    <cellStyle name="Normal 2 9 3 2 6 2" xfId="30784" xr:uid="{00000000-0005-0000-0000-0000FD710000}"/>
    <cellStyle name="Normal 2 9 3 2 6 2 2" xfId="30785" xr:uid="{00000000-0005-0000-0000-0000FE710000}"/>
    <cellStyle name="Normal 2 9 3 2 6 3" xfId="30786" xr:uid="{00000000-0005-0000-0000-0000FF710000}"/>
    <cellStyle name="Normal 2 9 3 2 7" xfId="30787" xr:uid="{00000000-0005-0000-0000-000000720000}"/>
    <cellStyle name="Normal 2 9 3 2 7 2" xfId="30788" xr:uid="{00000000-0005-0000-0000-000001720000}"/>
    <cellStyle name="Normal 2 9 3 2 8" xfId="30789" xr:uid="{00000000-0005-0000-0000-000002720000}"/>
    <cellStyle name="Normal 2 9 3 2 8 2" xfId="30790" xr:uid="{00000000-0005-0000-0000-000003720000}"/>
    <cellStyle name="Normal 2 9 3 2 9" xfId="30791" xr:uid="{00000000-0005-0000-0000-000004720000}"/>
    <cellStyle name="Normal 2 9 3 3" xfId="1239" xr:uid="{00000000-0005-0000-0000-000005720000}"/>
    <cellStyle name="Normal 2 9 3 3 10" xfId="30792" xr:uid="{00000000-0005-0000-0000-000006720000}"/>
    <cellStyle name="Normal 2 9 3 3 2" xfId="1240" xr:uid="{00000000-0005-0000-0000-000007720000}"/>
    <cellStyle name="Normal 2 9 3 3 2 2" xfId="30793" xr:uid="{00000000-0005-0000-0000-000008720000}"/>
    <cellStyle name="Normal 2 9 3 3 2 2 2" xfId="30794" xr:uid="{00000000-0005-0000-0000-000009720000}"/>
    <cellStyle name="Normal 2 9 3 3 2 2 2 2" xfId="30795" xr:uid="{00000000-0005-0000-0000-00000A720000}"/>
    <cellStyle name="Normal 2 9 3 3 2 2 3" xfId="30796" xr:uid="{00000000-0005-0000-0000-00000B720000}"/>
    <cellStyle name="Normal 2 9 3 3 2 3" xfId="30797" xr:uid="{00000000-0005-0000-0000-00000C720000}"/>
    <cellStyle name="Normal 2 9 3 3 2 3 2" xfId="30798" xr:uid="{00000000-0005-0000-0000-00000D720000}"/>
    <cellStyle name="Normal 2 9 3 3 2 3 2 2" xfId="30799" xr:uid="{00000000-0005-0000-0000-00000E720000}"/>
    <cellStyle name="Normal 2 9 3 3 2 3 3" xfId="30800" xr:uid="{00000000-0005-0000-0000-00000F720000}"/>
    <cellStyle name="Normal 2 9 3 3 2 4" xfId="30801" xr:uid="{00000000-0005-0000-0000-000010720000}"/>
    <cellStyle name="Normal 2 9 3 3 2 4 2" xfId="30802" xr:uid="{00000000-0005-0000-0000-000011720000}"/>
    <cellStyle name="Normal 2 9 3 3 2 4 2 2" xfId="30803" xr:uid="{00000000-0005-0000-0000-000012720000}"/>
    <cellStyle name="Normal 2 9 3 3 2 4 3" xfId="30804" xr:uid="{00000000-0005-0000-0000-000013720000}"/>
    <cellStyle name="Normal 2 9 3 3 2 5" xfId="30805" xr:uid="{00000000-0005-0000-0000-000014720000}"/>
    <cellStyle name="Normal 2 9 3 3 2 5 2" xfId="30806" xr:uid="{00000000-0005-0000-0000-000015720000}"/>
    <cellStyle name="Normal 2 9 3 3 2 6" xfId="30807" xr:uid="{00000000-0005-0000-0000-000016720000}"/>
    <cellStyle name="Normal 2 9 3 3 2 6 2" xfId="30808" xr:uid="{00000000-0005-0000-0000-000017720000}"/>
    <cellStyle name="Normal 2 9 3 3 2 7" xfId="30809" xr:uid="{00000000-0005-0000-0000-000018720000}"/>
    <cellStyle name="Normal 2 9 3 3 3" xfId="30810" xr:uid="{00000000-0005-0000-0000-000019720000}"/>
    <cellStyle name="Normal 2 9 3 3 3 2" xfId="30811" xr:uid="{00000000-0005-0000-0000-00001A720000}"/>
    <cellStyle name="Normal 2 9 3 3 3 2 2" xfId="30812" xr:uid="{00000000-0005-0000-0000-00001B720000}"/>
    <cellStyle name="Normal 2 9 3 3 3 2 2 2" xfId="30813" xr:uid="{00000000-0005-0000-0000-00001C720000}"/>
    <cellStyle name="Normal 2 9 3 3 3 2 3" xfId="30814" xr:uid="{00000000-0005-0000-0000-00001D720000}"/>
    <cellStyle name="Normal 2 9 3 3 3 3" xfId="30815" xr:uid="{00000000-0005-0000-0000-00001E720000}"/>
    <cellStyle name="Normal 2 9 3 3 3 3 2" xfId="30816" xr:uid="{00000000-0005-0000-0000-00001F720000}"/>
    <cellStyle name="Normal 2 9 3 3 3 3 2 2" xfId="30817" xr:uid="{00000000-0005-0000-0000-000020720000}"/>
    <cellStyle name="Normal 2 9 3 3 3 3 3" xfId="30818" xr:uid="{00000000-0005-0000-0000-000021720000}"/>
    <cellStyle name="Normal 2 9 3 3 3 4" xfId="30819" xr:uid="{00000000-0005-0000-0000-000022720000}"/>
    <cellStyle name="Normal 2 9 3 3 3 4 2" xfId="30820" xr:uid="{00000000-0005-0000-0000-000023720000}"/>
    <cellStyle name="Normal 2 9 3 3 3 4 2 2" xfId="30821" xr:uid="{00000000-0005-0000-0000-000024720000}"/>
    <cellStyle name="Normal 2 9 3 3 3 4 3" xfId="30822" xr:uid="{00000000-0005-0000-0000-000025720000}"/>
    <cellStyle name="Normal 2 9 3 3 3 5" xfId="30823" xr:uid="{00000000-0005-0000-0000-000026720000}"/>
    <cellStyle name="Normal 2 9 3 3 3 5 2" xfId="30824" xr:uid="{00000000-0005-0000-0000-000027720000}"/>
    <cellStyle name="Normal 2 9 3 3 3 6" xfId="30825" xr:uid="{00000000-0005-0000-0000-000028720000}"/>
    <cellStyle name="Normal 2 9 3 3 4" xfId="30826" xr:uid="{00000000-0005-0000-0000-000029720000}"/>
    <cellStyle name="Normal 2 9 3 3 4 2" xfId="30827" xr:uid="{00000000-0005-0000-0000-00002A720000}"/>
    <cellStyle name="Normal 2 9 3 3 4 2 2" xfId="30828" xr:uid="{00000000-0005-0000-0000-00002B720000}"/>
    <cellStyle name="Normal 2 9 3 3 4 3" xfId="30829" xr:uid="{00000000-0005-0000-0000-00002C720000}"/>
    <cellStyle name="Normal 2 9 3 3 5" xfId="30830" xr:uid="{00000000-0005-0000-0000-00002D720000}"/>
    <cellStyle name="Normal 2 9 3 3 5 2" xfId="30831" xr:uid="{00000000-0005-0000-0000-00002E720000}"/>
    <cellStyle name="Normal 2 9 3 3 5 2 2" xfId="30832" xr:uid="{00000000-0005-0000-0000-00002F720000}"/>
    <cellStyle name="Normal 2 9 3 3 5 3" xfId="30833" xr:uid="{00000000-0005-0000-0000-000030720000}"/>
    <cellStyle name="Normal 2 9 3 3 6" xfId="30834" xr:uid="{00000000-0005-0000-0000-000031720000}"/>
    <cellStyle name="Normal 2 9 3 3 6 2" xfId="30835" xr:uid="{00000000-0005-0000-0000-000032720000}"/>
    <cellStyle name="Normal 2 9 3 3 6 2 2" xfId="30836" xr:uid="{00000000-0005-0000-0000-000033720000}"/>
    <cellStyle name="Normal 2 9 3 3 6 3" xfId="30837" xr:uid="{00000000-0005-0000-0000-000034720000}"/>
    <cellStyle name="Normal 2 9 3 3 7" xfId="30838" xr:uid="{00000000-0005-0000-0000-000035720000}"/>
    <cellStyle name="Normal 2 9 3 3 7 2" xfId="30839" xr:uid="{00000000-0005-0000-0000-000036720000}"/>
    <cellStyle name="Normal 2 9 3 3 8" xfId="30840" xr:uid="{00000000-0005-0000-0000-000037720000}"/>
    <cellStyle name="Normal 2 9 3 3 8 2" xfId="30841" xr:uid="{00000000-0005-0000-0000-000038720000}"/>
    <cellStyle name="Normal 2 9 3 3 9" xfId="30842" xr:uid="{00000000-0005-0000-0000-000039720000}"/>
    <cellStyle name="Normal 2 9 3 4" xfId="1241" xr:uid="{00000000-0005-0000-0000-00003A720000}"/>
    <cellStyle name="Normal 2 9 3 4 2" xfId="30843" xr:uid="{00000000-0005-0000-0000-00003B720000}"/>
    <cellStyle name="Normal 2 9 3 4 2 2" xfId="30844" xr:uid="{00000000-0005-0000-0000-00003C720000}"/>
    <cellStyle name="Normal 2 9 3 4 2 2 2" xfId="30845" xr:uid="{00000000-0005-0000-0000-00003D720000}"/>
    <cellStyle name="Normal 2 9 3 4 2 3" xfId="30846" xr:uid="{00000000-0005-0000-0000-00003E720000}"/>
    <cellStyle name="Normal 2 9 3 4 3" xfId="30847" xr:uid="{00000000-0005-0000-0000-00003F720000}"/>
    <cellStyle name="Normal 2 9 3 4 3 2" xfId="30848" xr:uid="{00000000-0005-0000-0000-000040720000}"/>
    <cellStyle name="Normal 2 9 3 4 3 2 2" xfId="30849" xr:uid="{00000000-0005-0000-0000-000041720000}"/>
    <cellStyle name="Normal 2 9 3 4 3 3" xfId="30850" xr:uid="{00000000-0005-0000-0000-000042720000}"/>
    <cellStyle name="Normal 2 9 3 4 4" xfId="30851" xr:uid="{00000000-0005-0000-0000-000043720000}"/>
    <cellStyle name="Normal 2 9 3 4 4 2" xfId="30852" xr:uid="{00000000-0005-0000-0000-000044720000}"/>
    <cellStyle name="Normal 2 9 3 4 4 2 2" xfId="30853" xr:uid="{00000000-0005-0000-0000-000045720000}"/>
    <cellStyle name="Normal 2 9 3 4 4 3" xfId="30854" xr:uid="{00000000-0005-0000-0000-000046720000}"/>
    <cellStyle name="Normal 2 9 3 4 5" xfId="30855" xr:uid="{00000000-0005-0000-0000-000047720000}"/>
    <cellStyle name="Normal 2 9 3 4 5 2" xfId="30856" xr:uid="{00000000-0005-0000-0000-000048720000}"/>
    <cellStyle name="Normal 2 9 3 4 6" xfId="30857" xr:uid="{00000000-0005-0000-0000-000049720000}"/>
    <cellStyle name="Normal 2 9 3 4 6 2" xfId="30858" xr:uid="{00000000-0005-0000-0000-00004A720000}"/>
    <cellStyle name="Normal 2 9 3 4 7" xfId="30859" xr:uid="{00000000-0005-0000-0000-00004B720000}"/>
    <cellStyle name="Normal 2 9 3 5" xfId="30860" xr:uid="{00000000-0005-0000-0000-00004C720000}"/>
    <cellStyle name="Normal 2 9 3 5 2" xfId="30861" xr:uid="{00000000-0005-0000-0000-00004D720000}"/>
    <cellStyle name="Normal 2 9 3 5 2 2" xfId="30862" xr:uid="{00000000-0005-0000-0000-00004E720000}"/>
    <cellStyle name="Normal 2 9 3 5 2 2 2" xfId="30863" xr:uid="{00000000-0005-0000-0000-00004F720000}"/>
    <cellStyle name="Normal 2 9 3 5 2 3" xfId="30864" xr:uid="{00000000-0005-0000-0000-000050720000}"/>
    <cellStyle name="Normal 2 9 3 5 3" xfId="30865" xr:uid="{00000000-0005-0000-0000-000051720000}"/>
    <cellStyle name="Normal 2 9 3 5 3 2" xfId="30866" xr:uid="{00000000-0005-0000-0000-000052720000}"/>
    <cellStyle name="Normal 2 9 3 5 3 2 2" xfId="30867" xr:uid="{00000000-0005-0000-0000-000053720000}"/>
    <cellStyle name="Normal 2 9 3 5 3 3" xfId="30868" xr:uid="{00000000-0005-0000-0000-000054720000}"/>
    <cellStyle name="Normal 2 9 3 5 4" xfId="30869" xr:uid="{00000000-0005-0000-0000-000055720000}"/>
    <cellStyle name="Normal 2 9 3 5 4 2" xfId="30870" xr:uid="{00000000-0005-0000-0000-000056720000}"/>
    <cellStyle name="Normal 2 9 3 5 4 2 2" xfId="30871" xr:uid="{00000000-0005-0000-0000-000057720000}"/>
    <cellStyle name="Normal 2 9 3 5 4 3" xfId="30872" xr:uid="{00000000-0005-0000-0000-000058720000}"/>
    <cellStyle name="Normal 2 9 3 5 5" xfId="30873" xr:uid="{00000000-0005-0000-0000-000059720000}"/>
    <cellStyle name="Normal 2 9 3 5 5 2" xfId="30874" xr:uid="{00000000-0005-0000-0000-00005A720000}"/>
    <cellStyle name="Normal 2 9 3 5 6" xfId="30875" xr:uid="{00000000-0005-0000-0000-00005B720000}"/>
    <cellStyle name="Normal 2 9 3 5 6 2" xfId="30876" xr:uid="{00000000-0005-0000-0000-00005C720000}"/>
    <cellStyle name="Normal 2 9 3 5 7" xfId="30877" xr:uid="{00000000-0005-0000-0000-00005D720000}"/>
    <cellStyle name="Normal 2 9 3 6" xfId="30878" xr:uid="{00000000-0005-0000-0000-00005E720000}"/>
    <cellStyle name="Normal 2 9 3 6 2" xfId="30879" xr:uid="{00000000-0005-0000-0000-00005F720000}"/>
    <cellStyle name="Normal 2 9 3 6 2 2" xfId="30880" xr:uid="{00000000-0005-0000-0000-000060720000}"/>
    <cellStyle name="Normal 2 9 3 6 2 2 2" xfId="30881" xr:uid="{00000000-0005-0000-0000-000061720000}"/>
    <cellStyle name="Normal 2 9 3 6 2 3" xfId="30882" xr:uid="{00000000-0005-0000-0000-000062720000}"/>
    <cellStyle name="Normal 2 9 3 6 3" xfId="30883" xr:uid="{00000000-0005-0000-0000-000063720000}"/>
    <cellStyle name="Normal 2 9 3 6 3 2" xfId="30884" xr:uid="{00000000-0005-0000-0000-000064720000}"/>
    <cellStyle name="Normal 2 9 3 6 3 2 2" xfId="30885" xr:uid="{00000000-0005-0000-0000-000065720000}"/>
    <cellStyle name="Normal 2 9 3 6 3 3" xfId="30886" xr:uid="{00000000-0005-0000-0000-000066720000}"/>
    <cellStyle name="Normal 2 9 3 6 4" xfId="30887" xr:uid="{00000000-0005-0000-0000-000067720000}"/>
    <cellStyle name="Normal 2 9 3 6 4 2" xfId="30888" xr:uid="{00000000-0005-0000-0000-000068720000}"/>
    <cellStyle name="Normal 2 9 3 6 4 2 2" xfId="30889" xr:uid="{00000000-0005-0000-0000-000069720000}"/>
    <cellStyle name="Normal 2 9 3 6 4 3" xfId="30890" xr:uid="{00000000-0005-0000-0000-00006A720000}"/>
    <cellStyle name="Normal 2 9 3 6 5" xfId="30891" xr:uid="{00000000-0005-0000-0000-00006B720000}"/>
    <cellStyle name="Normal 2 9 3 6 5 2" xfId="30892" xr:uid="{00000000-0005-0000-0000-00006C720000}"/>
    <cellStyle name="Normal 2 9 3 6 6" xfId="30893" xr:uid="{00000000-0005-0000-0000-00006D720000}"/>
    <cellStyle name="Normal 2 9 3 7" xfId="30894" xr:uid="{00000000-0005-0000-0000-00006E720000}"/>
    <cellStyle name="Normal 2 9 3 7 2" xfId="30895" xr:uid="{00000000-0005-0000-0000-00006F720000}"/>
    <cellStyle name="Normal 2 9 3 7 2 2" xfId="30896" xr:uid="{00000000-0005-0000-0000-000070720000}"/>
    <cellStyle name="Normal 2 9 3 7 2 2 2" xfId="30897" xr:uid="{00000000-0005-0000-0000-000071720000}"/>
    <cellStyle name="Normal 2 9 3 7 2 3" xfId="30898" xr:uid="{00000000-0005-0000-0000-000072720000}"/>
    <cellStyle name="Normal 2 9 3 7 3" xfId="30899" xr:uid="{00000000-0005-0000-0000-000073720000}"/>
    <cellStyle name="Normal 2 9 3 7 3 2" xfId="30900" xr:uid="{00000000-0005-0000-0000-000074720000}"/>
    <cellStyle name="Normal 2 9 3 7 3 2 2" xfId="30901" xr:uid="{00000000-0005-0000-0000-000075720000}"/>
    <cellStyle name="Normal 2 9 3 7 3 3" xfId="30902" xr:uid="{00000000-0005-0000-0000-000076720000}"/>
    <cellStyle name="Normal 2 9 3 7 4" xfId="30903" xr:uid="{00000000-0005-0000-0000-000077720000}"/>
    <cellStyle name="Normal 2 9 3 7 4 2" xfId="30904" xr:uid="{00000000-0005-0000-0000-000078720000}"/>
    <cellStyle name="Normal 2 9 3 7 4 2 2" xfId="30905" xr:uid="{00000000-0005-0000-0000-000079720000}"/>
    <cellStyle name="Normal 2 9 3 7 4 3" xfId="30906" xr:uid="{00000000-0005-0000-0000-00007A720000}"/>
    <cellStyle name="Normal 2 9 3 7 5" xfId="30907" xr:uid="{00000000-0005-0000-0000-00007B720000}"/>
    <cellStyle name="Normal 2 9 3 7 5 2" xfId="30908" xr:uid="{00000000-0005-0000-0000-00007C720000}"/>
    <cellStyle name="Normal 2 9 3 7 6" xfId="30909" xr:uid="{00000000-0005-0000-0000-00007D720000}"/>
    <cellStyle name="Normal 2 9 3 8" xfId="30910" xr:uid="{00000000-0005-0000-0000-00007E720000}"/>
    <cellStyle name="Normal 2 9 3 8 2" xfId="30911" xr:uid="{00000000-0005-0000-0000-00007F720000}"/>
    <cellStyle name="Normal 2 9 3 8 2 2" xfId="30912" xr:uid="{00000000-0005-0000-0000-000080720000}"/>
    <cellStyle name="Normal 2 9 3 8 3" xfId="30913" xr:uid="{00000000-0005-0000-0000-000081720000}"/>
    <cellStyle name="Normal 2 9 3 9" xfId="30914" xr:uid="{00000000-0005-0000-0000-000082720000}"/>
    <cellStyle name="Normal 2 9 3 9 2" xfId="30915" xr:uid="{00000000-0005-0000-0000-000083720000}"/>
    <cellStyle name="Normal 2 9 3 9 2 2" xfId="30916" xr:uid="{00000000-0005-0000-0000-000084720000}"/>
    <cellStyle name="Normal 2 9 3 9 3" xfId="30917" xr:uid="{00000000-0005-0000-0000-000085720000}"/>
    <cellStyle name="Normal 2 9 4" xfId="1242" xr:uid="{00000000-0005-0000-0000-000086720000}"/>
    <cellStyle name="Normal 2 9 4 10" xfId="30918" xr:uid="{00000000-0005-0000-0000-000087720000}"/>
    <cellStyle name="Normal 2 9 4 10 2" xfId="30919" xr:uid="{00000000-0005-0000-0000-000088720000}"/>
    <cellStyle name="Normal 2 9 4 10 2 2" xfId="30920" xr:uid="{00000000-0005-0000-0000-000089720000}"/>
    <cellStyle name="Normal 2 9 4 10 3" xfId="30921" xr:uid="{00000000-0005-0000-0000-00008A720000}"/>
    <cellStyle name="Normal 2 9 4 11" xfId="30922" xr:uid="{00000000-0005-0000-0000-00008B720000}"/>
    <cellStyle name="Normal 2 9 4 11 2" xfId="30923" xr:uid="{00000000-0005-0000-0000-00008C720000}"/>
    <cellStyle name="Normal 2 9 4 11 2 2" xfId="30924" xr:uid="{00000000-0005-0000-0000-00008D720000}"/>
    <cellStyle name="Normal 2 9 4 11 3" xfId="30925" xr:uid="{00000000-0005-0000-0000-00008E720000}"/>
    <cellStyle name="Normal 2 9 4 12" xfId="30926" xr:uid="{00000000-0005-0000-0000-00008F720000}"/>
    <cellStyle name="Normal 2 9 4 12 2" xfId="30927" xr:uid="{00000000-0005-0000-0000-000090720000}"/>
    <cellStyle name="Normal 2 9 4 13" xfId="30928" xr:uid="{00000000-0005-0000-0000-000091720000}"/>
    <cellStyle name="Normal 2 9 4 13 2" xfId="30929" xr:uid="{00000000-0005-0000-0000-000092720000}"/>
    <cellStyle name="Normal 2 9 4 14" xfId="30930" xr:uid="{00000000-0005-0000-0000-000093720000}"/>
    <cellStyle name="Normal 2 9 4 14 2" xfId="30931" xr:uid="{00000000-0005-0000-0000-000094720000}"/>
    <cellStyle name="Normal 2 9 4 15" xfId="30932" xr:uid="{00000000-0005-0000-0000-000095720000}"/>
    <cellStyle name="Normal 2 9 4 15 2" xfId="30933" xr:uid="{00000000-0005-0000-0000-000096720000}"/>
    <cellStyle name="Normal 2 9 4 16" xfId="30934" xr:uid="{00000000-0005-0000-0000-000097720000}"/>
    <cellStyle name="Normal 2 9 4 17" xfId="30935" xr:uid="{00000000-0005-0000-0000-000098720000}"/>
    <cellStyle name="Normal 2 9 4 2" xfId="1243" xr:uid="{00000000-0005-0000-0000-000099720000}"/>
    <cellStyle name="Normal 2 9 4 2 2" xfId="30936" xr:uid="{00000000-0005-0000-0000-00009A720000}"/>
    <cellStyle name="Normal 2 9 4 2 2 2" xfId="30937" xr:uid="{00000000-0005-0000-0000-00009B720000}"/>
    <cellStyle name="Normal 2 9 4 2 2 2 2" xfId="30938" xr:uid="{00000000-0005-0000-0000-00009C720000}"/>
    <cellStyle name="Normal 2 9 4 2 2 2 2 2" xfId="30939" xr:uid="{00000000-0005-0000-0000-00009D720000}"/>
    <cellStyle name="Normal 2 9 4 2 2 2 3" xfId="30940" xr:uid="{00000000-0005-0000-0000-00009E720000}"/>
    <cellStyle name="Normal 2 9 4 2 2 3" xfId="30941" xr:uid="{00000000-0005-0000-0000-00009F720000}"/>
    <cellStyle name="Normal 2 9 4 2 2 3 2" xfId="30942" xr:uid="{00000000-0005-0000-0000-0000A0720000}"/>
    <cellStyle name="Normal 2 9 4 2 2 3 2 2" xfId="30943" xr:uid="{00000000-0005-0000-0000-0000A1720000}"/>
    <cellStyle name="Normal 2 9 4 2 2 3 3" xfId="30944" xr:uid="{00000000-0005-0000-0000-0000A2720000}"/>
    <cellStyle name="Normal 2 9 4 2 2 4" xfId="30945" xr:uid="{00000000-0005-0000-0000-0000A3720000}"/>
    <cellStyle name="Normal 2 9 4 2 2 4 2" xfId="30946" xr:uid="{00000000-0005-0000-0000-0000A4720000}"/>
    <cellStyle name="Normal 2 9 4 2 2 4 2 2" xfId="30947" xr:uid="{00000000-0005-0000-0000-0000A5720000}"/>
    <cellStyle name="Normal 2 9 4 2 2 4 3" xfId="30948" xr:uid="{00000000-0005-0000-0000-0000A6720000}"/>
    <cellStyle name="Normal 2 9 4 2 2 5" xfId="30949" xr:uid="{00000000-0005-0000-0000-0000A7720000}"/>
    <cellStyle name="Normal 2 9 4 2 2 5 2" xfId="30950" xr:uid="{00000000-0005-0000-0000-0000A8720000}"/>
    <cellStyle name="Normal 2 9 4 2 2 6" xfId="30951" xr:uid="{00000000-0005-0000-0000-0000A9720000}"/>
    <cellStyle name="Normal 2 9 4 2 2 6 2" xfId="30952" xr:uid="{00000000-0005-0000-0000-0000AA720000}"/>
    <cellStyle name="Normal 2 9 4 2 2 7" xfId="30953" xr:uid="{00000000-0005-0000-0000-0000AB720000}"/>
    <cellStyle name="Normal 2 9 4 2 3" xfId="30954" xr:uid="{00000000-0005-0000-0000-0000AC720000}"/>
    <cellStyle name="Normal 2 9 4 2 3 2" xfId="30955" xr:uid="{00000000-0005-0000-0000-0000AD720000}"/>
    <cellStyle name="Normal 2 9 4 2 3 2 2" xfId="30956" xr:uid="{00000000-0005-0000-0000-0000AE720000}"/>
    <cellStyle name="Normal 2 9 4 2 3 2 2 2" xfId="30957" xr:uid="{00000000-0005-0000-0000-0000AF720000}"/>
    <cellStyle name="Normal 2 9 4 2 3 2 3" xfId="30958" xr:uid="{00000000-0005-0000-0000-0000B0720000}"/>
    <cellStyle name="Normal 2 9 4 2 3 3" xfId="30959" xr:uid="{00000000-0005-0000-0000-0000B1720000}"/>
    <cellStyle name="Normal 2 9 4 2 3 3 2" xfId="30960" xr:uid="{00000000-0005-0000-0000-0000B2720000}"/>
    <cellStyle name="Normal 2 9 4 2 3 3 2 2" xfId="30961" xr:uid="{00000000-0005-0000-0000-0000B3720000}"/>
    <cellStyle name="Normal 2 9 4 2 3 3 3" xfId="30962" xr:uid="{00000000-0005-0000-0000-0000B4720000}"/>
    <cellStyle name="Normal 2 9 4 2 3 4" xfId="30963" xr:uid="{00000000-0005-0000-0000-0000B5720000}"/>
    <cellStyle name="Normal 2 9 4 2 3 4 2" xfId="30964" xr:uid="{00000000-0005-0000-0000-0000B6720000}"/>
    <cellStyle name="Normal 2 9 4 2 3 4 2 2" xfId="30965" xr:uid="{00000000-0005-0000-0000-0000B7720000}"/>
    <cellStyle name="Normal 2 9 4 2 3 4 3" xfId="30966" xr:uid="{00000000-0005-0000-0000-0000B8720000}"/>
    <cellStyle name="Normal 2 9 4 2 3 5" xfId="30967" xr:uid="{00000000-0005-0000-0000-0000B9720000}"/>
    <cellStyle name="Normal 2 9 4 2 3 5 2" xfId="30968" xr:uid="{00000000-0005-0000-0000-0000BA720000}"/>
    <cellStyle name="Normal 2 9 4 2 3 6" xfId="30969" xr:uid="{00000000-0005-0000-0000-0000BB720000}"/>
    <cellStyle name="Normal 2 9 4 2 4" xfId="30970" xr:uid="{00000000-0005-0000-0000-0000BC720000}"/>
    <cellStyle name="Normal 2 9 4 2 4 2" xfId="30971" xr:uid="{00000000-0005-0000-0000-0000BD720000}"/>
    <cellStyle name="Normal 2 9 4 2 4 2 2" xfId="30972" xr:uid="{00000000-0005-0000-0000-0000BE720000}"/>
    <cellStyle name="Normal 2 9 4 2 4 3" xfId="30973" xr:uid="{00000000-0005-0000-0000-0000BF720000}"/>
    <cellStyle name="Normal 2 9 4 2 5" xfId="30974" xr:uid="{00000000-0005-0000-0000-0000C0720000}"/>
    <cellStyle name="Normal 2 9 4 2 5 2" xfId="30975" xr:uid="{00000000-0005-0000-0000-0000C1720000}"/>
    <cellStyle name="Normal 2 9 4 2 5 2 2" xfId="30976" xr:uid="{00000000-0005-0000-0000-0000C2720000}"/>
    <cellStyle name="Normal 2 9 4 2 5 3" xfId="30977" xr:uid="{00000000-0005-0000-0000-0000C3720000}"/>
    <cellStyle name="Normal 2 9 4 2 6" xfId="30978" xr:uid="{00000000-0005-0000-0000-0000C4720000}"/>
    <cellStyle name="Normal 2 9 4 2 6 2" xfId="30979" xr:uid="{00000000-0005-0000-0000-0000C5720000}"/>
    <cellStyle name="Normal 2 9 4 2 6 2 2" xfId="30980" xr:uid="{00000000-0005-0000-0000-0000C6720000}"/>
    <cellStyle name="Normal 2 9 4 2 6 3" xfId="30981" xr:uid="{00000000-0005-0000-0000-0000C7720000}"/>
    <cellStyle name="Normal 2 9 4 2 7" xfId="30982" xr:uid="{00000000-0005-0000-0000-0000C8720000}"/>
    <cellStyle name="Normal 2 9 4 2 7 2" xfId="30983" xr:uid="{00000000-0005-0000-0000-0000C9720000}"/>
    <cellStyle name="Normal 2 9 4 2 8" xfId="30984" xr:uid="{00000000-0005-0000-0000-0000CA720000}"/>
    <cellStyle name="Normal 2 9 4 2 8 2" xfId="30985" xr:uid="{00000000-0005-0000-0000-0000CB720000}"/>
    <cellStyle name="Normal 2 9 4 2 9" xfId="30986" xr:uid="{00000000-0005-0000-0000-0000CC720000}"/>
    <cellStyle name="Normal 2 9 4 3" xfId="30987" xr:uid="{00000000-0005-0000-0000-0000CD720000}"/>
    <cellStyle name="Normal 2 9 4 3 2" xfId="30988" xr:uid="{00000000-0005-0000-0000-0000CE720000}"/>
    <cellStyle name="Normal 2 9 4 3 2 2" xfId="30989" xr:uid="{00000000-0005-0000-0000-0000CF720000}"/>
    <cellStyle name="Normal 2 9 4 3 2 2 2" xfId="30990" xr:uid="{00000000-0005-0000-0000-0000D0720000}"/>
    <cellStyle name="Normal 2 9 4 3 2 2 2 2" xfId="30991" xr:uid="{00000000-0005-0000-0000-0000D1720000}"/>
    <cellStyle name="Normal 2 9 4 3 2 2 3" xfId="30992" xr:uid="{00000000-0005-0000-0000-0000D2720000}"/>
    <cellStyle name="Normal 2 9 4 3 2 3" xfId="30993" xr:uid="{00000000-0005-0000-0000-0000D3720000}"/>
    <cellStyle name="Normal 2 9 4 3 2 3 2" xfId="30994" xr:uid="{00000000-0005-0000-0000-0000D4720000}"/>
    <cellStyle name="Normal 2 9 4 3 2 3 2 2" xfId="30995" xr:uid="{00000000-0005-0000-0000-0000D5720000}"/>
    <cellStyle name="Normal 2 9 4 3 2 3 3" xfId="30996" xr:uid="{00000000-0005-0000-0000-0000D6720000}"/>
    <cellStyle name="Normal 2 9 4 3 2 4" xfId="30997" xr:uid="{00000000-0005-0000-0000-0000D7720000}"/>
    <cellStyle name="Normal 2 9 4 3 2 4 2" xfId="30998" xr:uid="{00000000-0005-0000-0000-0000D8720000}"/>
    <cellStyle name="Normal 2 9 4 3 2 4 2 2" xfId="30999" xr:uid="{00000000-0005-0000-0000-0000D9720000}"/>
    <cellStyle name="Normal 2 9 4 3 2 4 3" xfId="31000" xr:uid="{00000000-0005-0000-0000-0000DA720000}"/>
    <cellStyle name="Normal 2 9 4 3 2 5" xfId="31001" xr:uid="{00000000-0005-0000-0000-0000DB720000}"/>
    <cellStyle name="Normal 2 9 4 3 2 5 2" xfId="31002" xr:uid="{00000000-0005-0000-0000-0000DC720000}"/>
    <cellStyle name="Normal 2 9 4 3 2 6" xfId="31003" xr:uid="{00000000-0005-0000-0000-0000DD720000}"/>
    <cellStyle name="Normal 2 9 4 3 2 6 2" xfId="31004" xr:uid="{00000000-0005-0000-0000-0000DE720000}"/>
    <cellStyle name="Normal 2 9 4 3 2 7" xfId="31005" xr:uid="{00000000-0005-0000-0000-0000DF720000}"/>
    <cellStyle name="Normal 2 9 4 3 3" xfId="31006" xr:uid="{00000000-0005-0000-0000-0000E0720000}"/>
    <cellStyle name="Normal 2 9 4 3 3 2" xfId="31007" xr:uid="{00000000-0005-0000-0000-0000E1720000}"/>
    <cellStyle name="Normal 2 9 4 3 3 2 2" xfId="31008" xr:uid="{00000000-0005-0000-0000-0000E2720000}"/>
    <cellStyle name="Normal 2 9 4 3 3 2 2 2" xfId="31009" xr:uid="{00000000-0005-0000-0000-0000E3720000}"/>
    <cellStyle name="Normal 2 9 4 3 3 2 3" xfId="31010" xr:uid="{00000000-0005-0000-0000-0000E4720000}"/>
    <cellStyle name="Normal 2 9 4 3 3 3" xfId="31011" xr:uid="{00000000-0005-0000-0000-0000E5720000}"/>
    <cellStyle name="Normal 2 9 4 3 3 3 2" xfId="31012" xr:uid="{00000000-0005-0000-0000-0000E6720000}"/>
    <cellStyle name="Normal 2 9 4 3 3 3 2 2" xfId="31013" xr:uid="{00000000-0005-0000-0000-0000E7720000}"/>
    <cellStyle name="Normal 2 9 4 3 3 3 3" xfId="31014" xr:uid="{00000000-0005-0000-0000-0000E8720000}"/>
    <cellStyle name="Normal 2 9 4 3 3 4" xfId="31015" xr:uid="{00000000-0005-0000-0000-0000E9720000}"/>
    <cellStyle name="Normal 2 9 4 3 3 4 2" xfId="31016" xr:uid="{00000000-0005-0000-0000-0000EA720000}"/>
    <cellStyle name="Normal 2 9 4 3 3 4 2 2" xfId="31017" xr:uid="{00000000-0005-0000-0000-0000EB720000}"/>
    <cellStyle name="Normal 2 9 4 3 3 4 3" xfId="31018" xr:uid="{00000000-0005-0000-0000-0000EC720000}"/>
    <cellStyle name="Normal 2 9 4 3 3 5" xfId="31019" xr:uid="{00000000-0005-0000-0000-0000ED720000}"/>
    <cellStyle name="Normal 2 9 4 3 3 5 2" xfId="31020" xr:uid="{00000000-0005-0000-0000-0000EE720000}"/>
    <cellStyle name="Normal 2 9 4 3 3 6" xfId="31021" xr:uid="{00000000-0005-0000-0000-0000EF720000}"/>
    <cellStyle name="Normal 2 9 4 3 4" xfId="31022" xr:uid="{00000000-0005-0000-0000-0000F0720000}"/>
    <cellStyle name="Normal 2 9 4 3 4 2" xfId="31023" xr:uid="{00000000-0005-0000-0000-0000F1720000}"/>
    <cellStyle name="Normal 2 9 4 3 4 2 2" xfId="31024" xr:uid="{00000000-0005-0000-0000-0000F2720000}"/>
    <cellStyle name="Normal 2 9 4 3 4 3" xfId="31025" xr:uid="{00000000-0005-0000-0000-0000F3720000}"/>
    <cellStyle name="Normal 2 9 4 3 5" xfId="31026" xr:uid="{00000000-0005-0000-0000-0000F4720000}"/>
    <cellStyle name="Normal 2 9 4 3 5 2" xfId="31027" xr:uid="{00000000-0005-0000-0000-0000F5720000}"/>
    <cellStyle name="Normal 2 9 4 3 5 2 2" xfId="31028" xr:uid="{00000000-0005-0000-0000-0000F6720000}"/>
    <cellStyle name="Normal 2 9 4 3 5 3" xfId="31029" xr:uid="{00000000-0005-0000-0000-0000F7720000}"/>
    <cellStyle name="Normal 2 9 4 3 6" xfId="31030" xr:uid="{00000000-0005-0000-0000-0000F8720000}"/>
    <cellStyle name="Normal 2 9 4 3 6 2" xfId="31031" xr:uid="{00000000-0005-0000-0000-0000F9720000}"/>
    <cellStyle name="Normal 2 9 4 3 6 2 2" xfId="31032" xr:uid="{00000000-0005-0000-0000-0000FA720000}"/>
    <cellStyle name="Normal 2 9 4 3 6 3" xfId="31033" xr:uid="{00000000-0005-0000-0000-0000FB720000}"/>
    <cellStyle name="Normal 2 9 4 3 7" xfId="31034" xr:uid="{00000000-0005-0000-0000-0000FC720000}"/>
    <cellStyle name="Normal 2 9 4 3 7 2" xfId="31035" xr:uid="{00000000-0005-0000-0000-0000FD720000}"/>
    <cellStyle name="Normal 2 9 4 3 8" xfId="31036" xr:uid="{00000000-0005-0000-0000-0000FE720000}"/>
    <cellStyle name="Normal 2 9 4 3 8 2" xfId="31037" xr:uid="{00000000-0005-0000-0000-0000FF720000}"/>
    <cellStyle name="Normal 2 9 4 3 9" xfId="31038" xr:uid="{00000000-0005-0000-0000-000000730000}"/>
    <cellStyle name="Normal 2 9 4 4" xfId="31039" xr:uid="{00000000-0005-0000-0000-000001730000}"/>
    <cellStyle name="Normal 2 9 4 4 2" xfId="31040" xr:uid="{00000000-0005-0000-0000-000002730000}"/>
    <cellStyle name="Normal 2 9 4 4 2 2" xfId="31041" xr:uid="{00000000-0005-0000-0000-000003730000}"/>
    <cellStyle name="Normal 2 9 4 4 2 2 2" xfId="31042" xr:uid="{00000000-0005-0000-0000-000004730000}"/>
    <cellStyle name="Normal 2 9 4 4 2 3" xfId="31043" xr:uid="{00000000-0005-0000-0000-000005730000}"/>
    <cellStyle name="Normal 2 9 4 4 3" xfId="31044" xr:uid="{00000000-0005-0000-0000-000006730000}"/>
    <cellStyle name="Normal 2 9 4 4 3 2" xfId="31045" xr:uid="{00000000-0005-0000-0000-000007730000}"/>
    <cellStyle name="Normal 2 9 4 4 3 2 2" xfId="31046" xr:uid="{00000000-0005-0000-0000-000008730000}"/>
    <cellStyle name="Normal 2 9 4 4 3 3" xfId="31047" xr:uid="{00000000-0005-0000-0000-000009730000}"/>
    <cellStyle name="Normal 2 9 4 4 4" xfId="31048" xr:uid="{00000000-0005-0000-0000-00000A730000}"/>
    <cellStyle name="Normal 2 9 4 4 4 2" xfId="31049" xr:uid="{00000000-0005-0000-0000-00000B730000}"/>
    <cellStyle name="Normal 2 9 4 4 4 2 2" xfId="31050" xr:uid="{00000000-0005-0000-0000-00000C730000}"/>
    <cellStyle name="Normal 2 9 4 4 4 3" xfId="31051" xr:uid="{00000000-0005-0000-0000-00000D730000}"/>
    <cellStyle name="Normal 2 9 4 4 5" xfId="31052" xr:uid="{00000000-0005-0000-0000-00000E730000}"/>
    <cellStyle name="Normal 2 9 4 4 5 2" xfId="31053" xr:uid="{00000000-0005-0000-0000-00000F730000}"/>
    <cellStyle name="Normal 2 9 4 4 6" xfId="31054" xr:uid="{00000000-0005-0000-0000-000010730000}"/>
    <cellStyle name="Normal 2 9 4 4 6 2" xfId="31055" xr:uid="{00000000-0005-0000-0000-000011730000}"/>
    <cellStyle name="Normal 2 9 4 4 7" xfId="31056" xr:uid="{00000000-0005-0000-0000-000012730000}"/>
    <cellStyle name="Normal 2 9 4 5" xfId="31057" xr:uid="{00000000-0005-0000-0000-000013730000}"/>
    <cellStyle name="Normal 2 9 4 5 2" xfId="31058" xr:uid="{00000000-0005-0000-0000-000014730000}"/>
    <cellStyle name="Normal 2 9 4 5 2 2" xfId="31059" xr:uid="{00000000-0005-0000-0000-000015730000}"/>
    <cellStyle name="Normal 2 9 4 5 2 2 2" xfId="31060" xr:uid="{00000000-0005-0000-0000-000016730000}"/>
    <cellStyle name="Normal 2 9 4 5 2 3" xfId="31061" xr:uid="{00000000-0005-0000-0000-000017730000}"/>
    <cellStyle name="Normal 2 9 4 5 3" xfId="31062" xr:uid="{00000000-0005-0000-0000-000018730000}"/>
    <cellStyle name="Normal 2 9 4 5 3 2" xfId="31063" xr:uid="{00000000-0005-0000-0000-000019730000}"/>
    <cellStyle name="Normal 2 9 4 5 3 2 2" xfId="31064" xr:uid="{00000000-0005-0000-0000-00001A730000}"/>
    <cellStyle name="Normal 2 9 4 5 3 3" xfId="31065" xr:uid="{00000000-0005-0000-0000-00001B730000}"/>
    <cellStyle name="Normal 2 9 4 5 4" xfId="31066" xr:uid="{00000000-0005-0000-0000-00001C730000}"/>
    <cellStyle name="Normal 2 9 4 5 4 2" xfId="31067" xr:uid="{00000000-0005-0000-0000-00001D730000}"/>
    <cellStyle name="Normal 2 9 4 5 4 2 2" xfId="31068" xr:uid="{00000000-0005-0000-0000-00001E730000}"/>
    <cellStyle name="Normal 2 9 4 5 4 3" xfId="31069" xr:uid="{00000000-0005-0000-0000-00001F730000}"/>
    <cellStyle name="Normal 2 9 4 5 5" xfId="31070" xr:uid="{00000000-0005-0000-0000-000020730000}"/>
    <cellStyle name="Normal 2 9 4 5 5 2" xfId="31071" xr:uid="{00000000-0005-0000-0000-000021730000}"/>
    <cellStyle name="Normal 2 9 4 5 6" xfId="31072" xr:uid="{00000000-0005-0000-0000-000022730000}"/>
    <cellStyle name="Normal 2 9 4 6" xfId="31073" xr:uid="{00000000-0005-0000-0000-000023730000}"/>
    <cellStyle name="Normal 2 9 4 6 2" xfId="31074" xr:uid="{00000000-0005-0000-0000-000024730000}"/>
    <cellStyle name="Normal 2 9 4 6 2 2" xfId="31075" xr:uid="{00000000-0005-0000-0000-000025730000}"/>
    <cellStyle name="Normal 2 9 4 6 2 2 2" xfId="31076" xr:uid="{00000000-0005-0000-0000-000026730000}"/>
    <cellStyle name="Normal 2 9 4 6 2 3" xfId="31077" xr:uid="{00000000-0005-0000-0000-000027730000}"/>
    <cellStyle name="Normal 2 9 4 6 3" xfId="31078" xr:uid="{00000000-0005-0000-0000-000028730000}"/>
    <cellStyle name="Normal 2 9 4 6 3 2" xfId="31079" xr:uid="{00000000-0005-0000-0000-000029730000}"/>
    <cellStyle name="Normal 2 9 4 6 3 2 2" xfId="31080" xr:uid="{00000000-0005-0000-0000-00002A730000}"/>
    <cellStyle name="Normal 2 9 4 6 3 3" xfId="31081" xr:uid="{00000000-0005-0000-0000-00002B730000}"/>
    <cellStyle name="Normal 2 9 4 6 4" xfId="31082" xr:uid="{00000000-0005-0000-0000-00002C730000}"/>
    <cellStyle name="Normal 2 9 4 6 4 2" xfId="31083" xr:uid="{00000000-0005-0000-0000-00002D730000}"/>
    <cellStyle name="Normal 2 9 4 6 4 2 2" xfId="31084" xr:uid="{00000000-0005-0000-0000-00002E730000}"/>
    <cellStyle name="Normal 2 9 4 6 4 3" xfId="31085" xr:uid="{00000000-0005-0000-0000-00002F730000}"/>
    <cellStyle name="Normal 2 9 4 6 5" xfId="31086" xr:uid="{00000000-0005-0000-0000-000030730000}"/>
    <cellStyle name="Normal 2 9 4 6 5 2" xfId="31087" xr:uid="{00000000-0005-0000-0000-000031730000}"/>
    <cellStyle name="Normal 2 9 4 6 6" xfId="31088" xr:uid="{00000000-0005-0000-0000-000032730000}"/>
    <cellStyle name="Normal 2 9 4 7" xfId="31089" xr:uid="{00000000-0005-0000-0000-000033730000}"/>
    <cellStyle name="Normal 2 9 4 7 2" xfId="31090" xr:uid="{00000000-0005-0000-0000-000034730000}"/>
    <cellStyle name="Normal 2 9 4 7 2 2" xfId="31091" xr:uid="{00000000-0005-0000-0000-000035730000}"/>
    <cellStyle name="Normal 2 9 4 7 2 2 2" xfId="31092" xr:uid="{00000000-0005-0000-0000-000036730000}"/>
    <cellStyle name="Normal 2 9 4 7 2 3" xfId="31093" xr:uid="{00000000-0005-0000-0000-000037730000}"/>
    <cellStyle name="Normal 2 9 4 7 3" xfId="31094" xr:uid="{00000000-0005-0000-0000-000038730000}"/>
    <cellStyle name="Normal 2 9 4 7 3 2" xfId="31095" xr:uid="{00000000-0005-0000-0000-000039730000}"/>
    <cellStyle name="Normal 2 9 4 7 3 2 2" xfId="31096" xr:uid="{00000000-0005-0000-0000-00003A730000}"/>
    <cellStyle name="Normal 2 9 4 7 3 3" xfId="31097" xr:uid="{00000000-0005-0000-0000-00003B730000}"/>
    <cellStyle name="Normal 2 9 4 7 4" xfId="31098" xr:uid="{00000000-0005-0000-0000-00003C730000}"/>
    <cellStyle name="Normal 2 9 4 7 4 2" xfId="31099" xr:uid="{00000000-0005-0000-0000-00003D730000}"/>
    <cellStyle name="Normal 2 9 4 7 4 2 2" xfId="31100" xr:uid="{00000000-0005-0000-0000-00003E730000}"/>
    <cellStyle name="Normal 2 9 4 7 4 3" xfId="31101" xr:uid="{00000000-0005-0000-0000-00003F730000}"/>
    <cellStyle name="Normal 2 9 4 7 5" xfId="31102" xr:uid="{00000000-0005-0000-0000-000040730000}"/>
    <cellStyle name="Normal 2 9 4 7 5 2" xfId="31103" xr:uid="{00000000-0005-0000-0000-000041730000}"/>
    <cellStyle name="Normal 2 9 4 7 6" xfId="31104" xr:uid="{00000000-0005-0000-0000-000042730000}"/>
    <cellStyle name="Normal 2 9 4 8" xfId="31105" xr:uid="{00000000-0005-0000-0000-000043730000}"/>
    <cellStyle name="Normal 2 9 4 8 2" xfId="31106" xr:uid="{00000000-0005-0000-0000-000044730000}"/>
    <cellStyle name="Normal 2 9 4 8 2 2" xfId="31107" xr:uid="{00000000-0005-0000-0000-000045730000}"/>
    <cellStyle name="Normal 2 9 4 8 3" xfId="31108" xr:uid="{00000000-0005-0000-0000-000046730000}"/>
    <cellStyle name="Normal 2 9 4 9" xfId="31109" xr:uid="{00000000-0005-0000-0000-000047730000}"/>
    <cellStyle name="Normal 2 9 4 9 2" xfId="31110" xr:uid="{00000000-0005-0000-0000-000048730000}"/>
    <cellStyle name="Normal 2 9 4 9 2 2" xfId="31111" xr:uid="{00000000-0005-0000-0000-000049730000}"/>
    <cellStyle name="Normal 2 9 4 9 3" xfId="31112" xr:uid="{00000000-0005-0000-0000-00004A730000}"/>
    <cellStyle name="Normal 2 9 5" xfId="1244" xr:uid="{00000000-0005-0000-0000-00004B730000}"/>
    <cellStyle name="Normal 2 9 5 10" xfId="31113" xr:uid="{00000000-0005-0000-0000-00004C730000}"/>
    <cellStyle name="Normal 2 9 5 2" xfId="1245" xr:uid="{00000000-0005-0000-0000-00004D730000}"/>
    <cellStyle name="Normal 2 9 5 2 2" xfId="31114" xr:uid="{00000000-0005-0000-0000-00004E730000}"/>
    <cellStyle name="Normal 2 9 5 2 2 2" xfId="31115" xr:uid="{00000000-0005-0000-0000-00004F730000}"/>
    <cellStyle name="Normal 2 9 5 2 2 2 2" xfId="31116" xr:uid="{00000000-0005-0000-0000-000050730000}"/>
    <cellStyle name="Normal 2 9 5 2 2 3" xfId="31117" xr:uid="{00000000-0005-0000-0000-000051730000}"/>
    <cellStyle name="Normal 2 9 5 2 3" xfId="31118" xr:uid="{00000000-0005-0000-0000-000052730000}"/>
    <cellStyle name="Normal 2 9 5 2 3 2" xfId="31119" xr:uid="{00000000-0005-0000-0000-000053730000}"/>
    <cellStyle name="Normal 2 9 5 2 3 2 2" xfId="31120" xr:uid="{00000000-0005-0000-0000-000054730000}"/>
    <cellStyle name="Normal 2 9 5 2 3 3" xfId="31121" xr:uid="{00000000-0005-0000-0000-000055730000}"/>
    <cellStyle name="Normal 2 9 5 2 4" xfId="31122" xr:uid="{00000000-0005-0000-0000-000056730000}"/>
    <cellStyle name="Normal 2 9 5 2 4 2" xfId="31123" xr:uid="{00000000-0005-0000-0000-000057730000}"/>
    <cellStyle name="Normal 2 9 5 2 4 2 2" xfId="31124" xr:uid="{00000000-0005-0000-0000-000058730000}"/>
    <cellStyle name="Normal 2 9 5 2 4 3" xfId="31125" xr:uid="{00000000-0005-0000-0000-000059730000}"/>
    <cellStyle name="Normal 2 9 5 2 5" xfId="31126" xr:uid="{00000000-0005-0000-0000-00005A730000}"/>
    <cellStyle name="Normal 2 9 5 2 5 2" xfId="31127" xr:uid="{00000000-0005-0000-0000-00005B730000}"/>
    <cellStyle name="Normal 2 9 5 2 6" xfId="31128" xr:uid="{00000000-0005-0000-0000-00005C730000}"/>
    <cellStyle name="Normal 2 9 5 2 6 2" xfId="31129" xr:uid="{00000000-0005-0000-0000-00005D730000}"/>
    <cellStyle name="Normal 2 9 5 2 7" xfId="31130" xr:uid="{00000000-0005-0000-0000-00005E730000}"/>
    <cellStyle name="Normal 2 9 5 3" xfId="31131" xr:uid="{00000000-0005-0000-0000-00005F730000}"/>
    <cellStyle name="Normal 2 9 5 3 2" xfId="31132" xr:uid="{00000000-0005-0000-0000-000060730000}"/>
    <cellStyle name="Normal 2 9 5 3 2 2" xfId="31133" xr:uid="{00000000-0005-0000-0000-000061730000}"/>
    <cellStyle name="Normal 2 9 5 3 2 2 2" xfId="31134" xr:uid="{00000000-0005-0000-0000-000062730000}"/>
    <cellStyle name="Normal 2 9 5 3 2 3" xfId="31135" xr:uid="{00000000-0005-0000-0000-000063730000}"/>
    <cellStyle name="Normal 2 9 5 3 3" xfId="31136" xr:uid="{00000000-0005-0000-0000-000064730000}"/>
    <cellStyle name="Normal 2 9 5 3 3 2" xfId="31137" xr:uid="{00000000-0005-0000-0000-000065730000}"/>
    <cellStyle name="Normal 2 9 5 3 3 2 2" xfId="31138" xr:uid="{00000000-0005-0000-0000-000066730000}"/>
    <cellStyle name="Normal 2 9 5 3 3 3" xfId="31139" xr:uid="{00000000-0005-0000-0000-000067730000}"/>
    <cellStyle name="Normal 2 9 5 3 4" xfId="31140" xr:uid="{00000000-0005-0000-0000-000068730000}"/>
    <cellStyle name="Normal 2 9 5 3 4 2" xfId="31141" xr:uid="{00000000-0005-0000-0000-000069730000}"/>
    <cellStyle name="Normal 2 9 5 3 4 2 2" xfId="31142" xr:uid="{00000000-0005-0000-0000-00006A730000}"/>
    <cellStyle name="Normal 2 9 5 3 4 3" xfId="31143" xr:uid="{00000000-0005-0000-0000-00006B730000}"/>
    <cellStyle name="Normal 2 9 5 3 5" xfId="31144" xr:uid="{00000000-0005-0000-0000-00006C730000}"/>
    <cellStyle name="Normal 2 9 5 3 5 2" xfId="31145" xr:uid="{00000000-0005-0000-0000-00006D730000}"/>
    <cellStyle name="Normal 2 9 5 3 6" xfId="31146" xr:uid="{00000000-0005-0000-0000-00006E730000}"/>
    <cellStyle name="Normal 2 9 5 4" xfId="31147" xr:uid="{00000000-0005-0000-0000-00006F730000}"/>
    <cellStyle name="Normal 2 9 5 4 2" xfId="31148" xr:uid="{00000000-0005-0000-0000-000070730000}"/>
    <cellStyle name="Normal 2 9 5 4 2 2" xfId="31149" xr:uid="{00000000-0005-0000-0000-000071730000}"/>
    <cellStyle name="Normal 2 9 5 4 3" xfId="31150" xr:uid="{00000000-0005-0000-0000-000072730000}"/>
    <cellStyle name="Normal 2 9 5 5" xfId="31151" xr:uid="{00000000-0005-0000-0000-000073730000}"/>
    <cellStyle name="Normal 2 9 5 5 2" xfId="31152" xr:uid="{00000000-0005-0000-0000-000074730000}"/>
    <cellStyle name="Normal 2 9 5 5 2 2" xfId="31153" xr:uid="{00000000-0005-0000-0000-000075730000}"/>
    <cellStyle name="Normal 2 9 5 5 3" xfId="31154" xr:uid="{00000000-0005-0000-0000-000076730000}"/>
    <cellStyle name="Normal 2 9 5 6" xfId="31155" xr:uid="{00000000-0005-0000-0000-000077730000}"/>
    <cellStyle name="Normal 2 9 5 6 2" xfId="31156" xr:uid="{00000000-0005-0000-0000-000078730000}"/>
    <cellStyle name="Normal 2 9 5 6 2 2" xfId="31157" xr:uid="{00000000-0005-0000-0000-000079730000}"/>
    <cellStyle name="Normal 2 9 5 6 3" xfId="31158" xr:uid="{00000000-0005-0000-0000-00007A730000}"/>
    <cellStyle name="Normal 2 9 5 7" xfId="31159" xr:uid="{00000000-0005-0000-0000-00007B730000}"/>
    <cellStyle name="Normal 2 9 5 7 2" xfId="31160" xr:uid="{00000000-0005-0000-0000-00007C730000}"/>
    <cellStyle name="Normal 2 9 5 8" xfId="31161" xr:uid="{00000000-0005-0000-0000-00007D730000}"/>
    <cellStyle name="Normal 2 9 5 8 2" xfId="31162" xr:uid="{00000000-0005-0000-0000-00007E730000}"/>
    <cellStyle name="Normal 2 9 5 9" xfId="31163" xr:uid="{00000000-0005-0000-0000-00007F730000}"/>
    <cellStyle name="Normal 2 9 6" xfId="1246" xr:uid="{00000000-0005-0000-0000-000080730000}"/>
    <cellStyle name="Normal 2 9 6 2" xfId="31164" xr:uid="{00000000-0005-0000-0000-000081730000}"/>
    <cellStyle name="Normal 2 9 6 2 2" xfId="31165" xr:uid="{00000000-0005-0000-0000-000082730000}"/>
    <cellStyle name="Normal 2 9 6 2 2 2" xfId="31166" xr:uid="{00000000-0005-0000-0000-000083730000}"/>
    <cellStyle name="Normal 2 9 6 2 2 2 2" xfId="31167" xr:uid="{00000000-0005-0000-0000-000084730000}"/>
    <cellStyle name="Normal 2 9 6 2 2 3" xfId="31168" xr:uid="{00000000-0005-0000-0000-000085730000}"/>
    <cellStyle name="Normal 2 9 6 2 3" xfId="31169" xr:uid="{00000000-0005-0000-0000-000086730000}"/>
    <cellStyle name="Normal 2 9 6 2 3 2" xfId="31170" xr:uid="{00000000-0005-0000-0000-000087730000}"/>
    <cellStyle name="Normal 2 9 6 2 3 2 2" xfId="31171" xr:uid="{00000000-0005-0000-0000-000088730000}"/>
    <cellStyle name="Normal 2 9 6 2 3 3" xfId="31172" xr:uid="{00000000-0005-0000-0000-000089730000}"/>
    <cellStyle name="Normal 2 9 6 2 4" xfId="31173" xr:uid="{00000000-0005-0000-0000-00008A730000}"/>
    <cellStyle name="Normal 2 9 6 2 4 2" xfId="31174" xr:uid="{00000000-0005-0000-0000-00008B730000}"/>
    <cellStyle name="Normal 2 9 6 2 4 2 2" xfId="31175" xr:uid="{00000000-0005-0000-0000-00008C730000}"/>
    <cellStyle name="Normal 2 9 6 2 4 3" xfId="31176" xr:uid="{00000000-0005-0000-0000-00008D730000}"/>
    <cellStyle name="Normal 2 9 6 2 5" xfId="31177" xr:uid="{00000000-0005-0000-0000-00008E730000}"/>
    <cellStyle name="Normal 2 9 6 2 5 2" xfId="31178" xr:uid="{00000000-0005-0000-0000-00008F730000}"/>
    <cellStyle name="Normal 2 9 6 2 6" xfId="31179" xr:uid="{00000000-0005-0000-0000-000090730000}"/>
    <cellStyle name="Normal 2 9 6 2 6 2" xfId="31180" xr:uid="{00000000-0005-0000-0000-000091730000}"/>
    <cellStyle name="Normal 2 9 6 2 7" xfId="31181" xr:uid="{00000000-0005-0000-0000-000092730000}"/>
    <cellStyle name="Normal 2 9 6 3" xfId="31182" xr:uid="{00000000-0005-0000-0000-000093730000}"/>
    <cellStyle name="Normal 2 9 6 3 2" xfId="31183" xr:uid="{00000000-0005-0000-0000-000094730000}"/>
    <cellStyle name="Normal 2 9 6 3 2 2" xfId="31184" xr:uid="{00000000-0005-0000-0000-000095730000}"/>
    <cellStyle name="Normal 2 9 6 3 2 2 2" xfId="31185" xr:uid="{00000000-0005-0000-0000-000096730000}"/>
    <cellStyle name="Normal 2 9 6 3 2 3" xfId="31186" xr:uid="{00000000-0005-0000-0000-000097730000}"/>
    <cellStyle name="Normal 2 9 6 3 3" xfId="31187" xr:uid="{00000000-0005-0000-0000-000098730000}"/>
    <cellStyle name="Normal 2 9 6 3 3 2" xfId="31188" xr:uid="{00000000-0005-0000-0000-000099730000}"/>
    <cellStyle name="Normal 2 9 6 3 3 2 2" xfId="31189" xr:uid="{00000000-0005-0000-0000-00009A730000}"/>
    <cellStyle name="Normal 2 9 6 3 3 3" xfId="31190" xr:uid="{00000000-0005-0000-0000-00009B730000}"/>
    <cellStyle name="Normal 2 9 6 3 4" xfId="31191" xr:uid="{00000000-0005-0000-0000-00009C730000}"/>
    <cellStyle name="Normal 2 9 6 3 4 2" xfId="31192" xr:uid="{00000000-0005-0000-0000-00009D730000}"/>
    <cellStyle name="Normal 2 9 6 3 4 2 2" xfId="31193" xr:uid="{00000000-0005-0000-0000-00009E730000}"/>
    <cellStyle name="Normal 2 9 6 3 4 3" xfId="31194" xr:uid="{00000000-0005-0000-0000-00009F730000}"/>
    <cellStyle name="Normal 2 9 6 3 5" xfId="31195" xr:uid="{00000000-0005-0000-0000-0000A0730000}"/>
    <cellStyle name="Normal 2 9 6 3 5 2" xfId="31196" xr:uid="{00000000-0005-0000-0000-0000A1730000}"/>
    <cellStyle name="Normal 2 9 6 3 6" xfId="31197" xr:uid="{00000000-0005-0000-0000-0000A2730000}"/>
    <cellStyle name="Normal 2 9 6 4" xfId="31198" xr:uid="{00000000-0005-0000-0000-0000A3730000}"/>
    <cellStyle name="Normal 2 9 6 4 2" xfId="31199" xr:uid="{00000000-0005-0000-0000-0000A4730000}"/>
    <cellStyle name="Normal 2 9 6 4 2 2" xfId="31200" xr:uid="{00000000-0005-0000-0000-0000A5730000}"/>
    <cellStyle name="Normal 2 9 6 4 3" xfId="31201" xr:uid="{00000000-0005-0000-0000-0000A6730000}"/>
    <cellStyle name="Normal 2 9 6 5" xfId="31202" xr:uid="{00000000-0005-0000-0000-0000A7730000}"/>
    <cellStyle name="Normal 2 9 6 5 2" xfId="31203" xr:uid="{00000000-0005-0000-0000-0000A8730000}"/>
    <cellStyle name="Normal 2 9 6 5 2 2" xfId="31204" xr:uid="{00000000-0005-0000-0000-0000A9730000}"/>
    <cellStyle name="Normal 2 9 6 5 3" xfId="31205" xr:uid="{00000000-0005-0000-0000-0000AA730000}"/>
    <cellStyle name="Normal 2 9 6 6" xfId="31206" xr:uid="{00000000-0005-0000-0000-0000AB730000}"/>
    <cellStyle name="Normal 2 9 6 6 2" xfId="31207" xr:uid="{00000000-0005-0000-0000-0000AC730000}"/>
    <cellStyle name="Normal 2 9 6 6 2 2" xfId="31208" xr:uid="{00000000-0005-0000-0000-0000AD730000}"/>
    <cellStyle name="Normal 2 9 6 6 3" xfId="31209" xr:uid="{00000000-0005-0000-0000-0000AE730000}"/>
    <cellStyle name="Normal 2 9 6 7" xfId="31210" xr:uid="{00000000-0005-0000-0000-0000AF730000}"/>
    <cellStyle name="Normal 2 9 6 7 2" xfId="31211" xr:uid="{00000000-0005-0000-0000-0000B0730000}"/>
    <cellStyle name="Normal 2 9 6 8" xfId="31212" xr:uid="{00000000-0005-0000-0000-0000B1730000}"/>
    <cellStyle name="Normal 2 9 6 8 2" xfId="31213" xr:uid="{00000000-0005-0000-0000-0000B2730000}"/>
    <cellStyle name="Normal 2 9 6 9" xfId="31214" xr:uid="{00000000-0005-0000-0000-0000B3730000}"/>
    <cellStyle name="Normal 2 9 7" xfId="31215" xr:uid="{00000000-0005-0000-0000-0000B4730000}"/>
    <cellStyle name="Normal 2 9 7 2" xfId="31216" xr:uid="{00000000-0005-0000-0000-0000B5730000}"/>
    <cellStyle name="Normal 2 9 7 2 2" xfId="31217" xr:uid="{00000000-0005-0000-0000-0000B6730000}"/>
    <cellStyle name="Normal 2 9 7 2 2 2" xfId="31218" xr:uid="{00000000-0005-0000-0000-0000B7730000}"/>
    <cellStyle name="Normal 2 9 7 2 3" xfId="31219" xr:uid="{00000000-0005-0000-0000-0000B8730000}"/>
    <cellStyle name="Normal 2 9 7 3" xfId="31220" xr:uid="{00000000-0005-0000-0000-0000B9730000}"/>
    <cellStyle name="Normal 2 9 7 3 2" xfId="31221" xr:uid="{00000000-0005-0000-0000-0000BA730000}"/>
    <cellStyle name="Normal 2 9 7 3 2 2" xfId="31222" xr:uid="{00000000-0005-0000-0000-0000BB730000}"/>
    <cellStyle name="Normal 2 9 7 3 3" xfId="31223" xr:uid="{00000000-0005-0000-0000-0000BC730000}"/>
    <cellStyle name="Normal 2 9 7 4" xfId="31224" xr:uid="{00000000-0005-0000-0000-0000BD730000}"/>
    <cellStyle name="Normal 2 9 7 4 2" xfId="31225" xr:uid="{00000000-0005-0000-0000-0000BE730000}"/>
    <cellStyle name="Normal 2 9 7 4 2 2" xfId="31226" xr:uid="{00000000-0005-0000-0000-0000BF730000}"/>
    <cellStyle name="Normal 2 9 7 4 3" xfId="31227" xr:uid="{00000000-0005-0000-0000-0000C0730000}"/>
    <cellStyle name="Normal 2 9 7 5" xfId="31228" xr:uid="{00000000-0005-0000-0000-0000C1730000}"/>
    <cellStyle name="Normal 2 9 7 5 2" xfId="31229" xr:uid="{00000000-0005-0000-0000-0000C2730000}"/>
    <cellStyle name="Normal 2 9 7 6" xfId="31230" xr:uid="{00000000-0005-0000-0000-0000C3730000}"/>
    <cellStyle name="Normal 2 9 7 6 2" xfId="31231" xr:uid="{00000000-0005-0000-0000-0000C4730000}"/>
    <cellStyle name="Normal 2 9 7 7" xfId="31232" xr:uid="{00000000-0005-0000-0000-0000C5730000}"/>
    <cellStyle name="Normal 2 9 8" xfId="31233" xr:uid="{00000000-0005-0000-0000-0000C6730000}"/>
    <cellStyle name="Normal 2 9 8 2" xfId="31234" xr:uid="{00000000-0005-0000-0000-0000C7730000}"/>
    <cellStyle name="Normal 2 9 8 2 2" xfId="31235" xr:uid="{00000000-0005-0000-0000-0000C8730000}"/>
    <cellStyle name="Normal 2 9 8 2 2 2" xfId="31236" xr:uid="{00000000-0005-0000-0000-0000C9730000}"/>
    <cellStyle name="Normal 2 9 8 2 3" xfId="31237" xr:uid="{00000000-0005-0000-0000-0000CA730000}"/>
    <cellStyle name="Normal 2 9 8 3" xfId="31238" xr:uid="{00000000-0005-0000-0000-0000CB730000}"/>
    <cellStyle name="Normal 2 9 8 3 2" xfId="31239" xr:uid="{00000000-0005-0000-0000-0000CC730000}"/>
    <cellStyle name="Normal 2 9 8 3 2 2" xfId="31240" xr:uid="{00000000-0005-0000-0000-0000CD730000}"/>
    <cellStyle name="Normal 2 9 8 3 3" xfId="31241" xr:uid="{00000000-0005-0000-0000-0000CE730000}"/>
    <cellStyle name="Normal 2 9 8 4" xfId="31242" xr:uid="{00000000-0005-0000-0000-0000CF730000}"/>
    <cellStyle name="Normal 2 9 8 4 2" xfId="31243" xr:uid="{00000000-0005-0000-0000-0000D0730000}"/>
    <cellStyle name="Normal 2 9 8 4 2 2" xfId="31244" xr:uid="{00000000-0005-0000-0000-0000D1730000}"/>
    <cellStyle name="Normal 2 9 8 4 3" xfId="31245" xr:uid="{00000000-0005-0000-0000-0000D2730000}"/>
    <cellStyle name="Normal 2 9 8 5" xfId="31246" xr:uid="{00000000-0005-0000-0000-0000D3730000}"/>
    <cellStyle name="Normal 2 9 8 5 2" xfId="31247" xr:uid="{00000000-0005-0000-0000-0000D4730000}"/>
    <cellStyle name="Normal 2 9 8 6" xfId="31248" xr:uid="{00000000-0005-0000-0000-0000D5730000}"/>
    <cellStyle name="Normal 2 9 8 6 2" xfId="31249" xr:uid="{00000000-0005-0000-0000-0000D6730000}"/>
    <cellStyle name="Normal 2 9 8 7" xfId="31250" xr:uid="{00000000-0005-0000-0000-0000D7730000}"/>
    <cellStyle name="Normal 2 9 9" xfId="31251" xr:uid="{00000000-0005-0000-0000-0000D8730000}"/>
    <cellStyle name="Normal 2 9 9 2" xfId="31252" xr:uid="{00000000-0005-0000-0000-0000D9730000}"/>
    <cellStyle name="Normal 2 9 9 2 2" xfId="31253" xr:uid="{00000000-0005-0000-0000-0000DA730000}"/>
    <cellStyle name="Normal 2 9 9 2 2 2" xfId="31254" xr:uid="{00000000-0005-0000-0000-0000DB730000}"/>
    <cellStyle name="Normal 2 9 9 2 3" xfId="31255" xr:uid="{00000000-0005-0000-0000-0000DC730000}"/>
    <cellStyle name="Normal 2 9 9 3" xfId="31256" xr:uid="{00000000-0005-0000-0000-0000DD730000}"/>
    <cellStyle name="Normal 2 9 9 3 2" xfId="31257" xr:uid="{00000000-0005-0000-0000-0000DE730000}"/>
    <cellStyle name="Normal 2 9 9 3 2 2" xfId="31258" xr:uid="{00000000-0005-0000-0000-0000DF730000}"/>
    <cellStyle name="Normal 2 9 9 3 3" xfId="31259" xr:uid="{00000000-0005-0000-0000-0000E0730000}"/>
    <cellStyle name="Normal 2 9 9 4" xfId="31260" xr:uid="{00000000-0005-0000-0000-0000E1730000}"/>
    <cellStyle name="Normal 2 9 9 4 2" xfId="31261" xr:uid="{00000000-0005-0000-0000-0000E2730000}"/>
    <cellStyle name="Normal 2 9 9 4 2 2" xfId="31262" xr:uid="{00000000-0005-0000-0000-0000E3730000}"/>
    <cellStyle name="Normal 2 9 9 4 3" xfId="31263" xr:uid="{00000000-0005-0000-0000-0000E4730000}"/>
    <cellStyle name="Normal 2 9 9 5" xfId="31264" xr:uid="{00000000-0005-0000-0000-0000E5730000}"/>
    <cellStyle name="Normal 2 9 9 5 2" xfId="31265" xr:uid="{00000000-0005-0000-0000-0000E6730000}"/>
    <cellStyle name="Normal 2 9 9 6" xfId="31266" xr:uid="{00000000-0005-0000-0000-0000E7730000}"/>
    <cellStyle name="Normal 20" xfId="1247" xr:uid="{00000000-0005-0000-0000-0000E8730000}"/>
    <cellStyle name="Normal 20 10" xfId="31267" xr:uid="{00000000-0005-0000-0000-0000E9730000}"/>
    <cellStyle name="Normal 20 10 2" xfId="31268" xr:uid="{00000000-0005-0000-0000-0000EA730000}"/>
    <cellStyle name="Normal 20 10 2 2" xfId="31269" xr:uid="{00000000-0005-0000-0000-0000EB730000}"/>
    <cellStyle name="Normal 20 10 3" xfId="31270" xr:uid="{00000000-0005-0000-0000-0000EC730000}"/>
    <cellStyle name="Normal 20 11" xfId="31271" xr:uid="{00000000-0005-0000-0000-0000ED730000}"/>
    <cellStyle name="Normal 20 11 2" xfId="31272" xr:uid="{00000000-0005-0000-0000-0000EE730000}"/>
    <cellStyle name="Normal 20 12" xfId="31273" xr:uid="{00000000-0005-0000-0000-0000EF730000}"/>
    <cellStyle name="Normal 20 12 2" xfId="31274" xr:uid="{00000000-0005-0000-0000-0000F0730000}"/>
    <cellStyle name="Normal 20 13" xfId="31275" xr:uid="{00000000-0005-0000-0000-0000F1730000}"/>
    <cellStyle name="Normal 20 14" xfId="31276" xr:uid="{00000000-0005-0000-0000-0000F2730000}"/>
    <cellStyle name="Normal 20 14 2" xfId="31277" xr:uid="{00000000-0005-0000-0000-0000F3730000}"/>
    <cellStyle name="Normal 20 15" xfId="31278" xr:uid="{00000000-0005-0000-0000-0000F4730000}"/>
    <cellStyle name="Normal 20 15 2" xfId="31279" xr:uid="{00000000-0005-0000-0000-0000F5730000}"/>
    <cellStyle name="Normal 20 16" xfId="31280" xr:uid="{00000000-0005-0000-0000-0000F6730000}"/>
    <cellStyle name="Normal 20 2" xfId="31281" xr:uid="{00000000-0005-0000-0000-0000F7730000}"/>
    <cellStyle name="Normal 20 2 10" xfId="31282" xr:uid="{00000000-0005-0000-0000-0000F8730000}"/>
    <cellStyle name="Normal 20 2 10 2" xfId="31283" xr:uid="{00000000-0005-0000-0000-0000F9730000}"/>
    <cellStyle name="Normal 20 2 11" xfId="31284" xr:uid="{00000000-0005-0000-0000-0000FA730000}"/>
    <cellStyle name="Normal 20 2 11 2" xfId="31285" xr:uid="{00000000-0005-0000-0000-0000FB730000}"/>
    <cellStyle name="Normal 20 2 12" xfId="31286" xr:uid="{00000000-0005-0000-0000-0000FC730000}"/>
    <cellStyle name="Normal 20 2 12 2" xfId="31287" xr:uid="{00000000-0005-0000-0000-0000FD730000}"/>
    <cellStyle name="Normal 20 2 13" xfId="31288" xr:uid="{00000000-0005-0000-0000-0000FE730000}"/>
    <cellStyle name="Normal 20 2 13 2" xfId="31289" xr:uid="{00000000-0005-0000-0000-0000FF730000}"/>
    <cellStyle name="Normal 20 2 14" xfId="31290" xr:uid="{00000000-0005-0000-0000-000000740000}"/>
    <cellStyle name="Normal 20 2 15" xfId="55751" xr:uid="{00000000-0005-0000-0000-000001740000}"/>
    <cellStyle name="Normal 20 2 2" xfId="31291" xr:uid="{00000000-0005-0000-0000-000002740000}"/>
    <cellStyle name="Normal 20 2 2 10" xfId="31292" xr:uid="{00000000-0005-0000-0000-000003740000}"/>
    <cellStyle name="Normal 20 2 2 10 2" xfId="31293" xr:uid="{00000000-0005-0000-0000-000004740000}"/>
    <cellStyle name="Normal 20 2 2 11" xfId="31294" xr:uid="{00000000-0005-0000-0000-000005740000}"/>
    <cellStyle name="Normal 20 2 2 12" xfId="55752" xr:uid="{00000000-0005-0000-0000-000006740000}"/>
    <cellStyle name="Normal 20 2 2 2" xfId="31295" xr:uid="{00000000-0005-0000-0000-000007740000}"/>
    <cellStyle name="Normal 20 2 2 2 2" xfId="31296" xr:uid="{00000000-0005-0000-0000-000008740000}"/>
    <cellStyle name="Normal 20 2 2 2 2 2" xfId="31297" xr:uid="{00000000-0005-0000-0000-000009740000}"/>
    <cellStyle name="Normal 20 2 2 2 2 2 2" xfId="31298" xr:uid="{00000000-0005-0000-0000-00000A740000}"/>
    <cellStyle name="Normal 20 2 2 2 2 3" xfId="31299" xr:uid="{00000000-0005-0000-0000-00000B740000}"/>
    <cellStyle name="Normal 20 2 2 2 3" xfId="31300" xr:uid="{00000000-0005-0000-0000-00000C740000}"/>
    <cellStyle name="Normal 20 2 2 2 3 2" xfId="31301" xr:uid="{00000000-0005-0000-0000-00000D740000}"/>
    <cellStyle name="Normal 20 2 2 2 3 2 2" xfId="31302" xr:uid="{00000000-0005-0000-0000-00000E740000}"/>
    <cellStyle name="Normal 20 2 2 2 3 3" xfId="31303" xr:uid="{00000000-0005-0000-0000-00000F740000}"/>
    <cellStyle name="Normal 20 2 2 2 4" xfId="31304" xr:uid="{00000000-0005-0000-0000-000010740000}"/>
    <cellStyle name="Normal 20 2 2 2 4 2" xfId="31305" xr:uid="{00000000-0005-0000-0000-000011740000}"/>
    <cellStyle name="Normal 20 2 2 2 4 2 2" xfId="31306" xr:uid="{00000000-0005-0000-0000-000012740000}"/>
    <cellStyle name="Normal 20 2 2 2 4 3" xfId="31307" xr:uid="{00000000-0005-0000-0000-000013740000}"/>
    <cellStyle name="Normal 20 2 2 2 5" xfId="31308" xr:uid="{00000000-0005-0000-0000-000014740000}"/>
    <cellStyle name="Normal 20 2 2 2 5 2" xfId="31309" xr:uid="{00000000-0005-0000-0000-000015740000}"/>
    <cellStyle name="Normal 20 2 2 2 6" xfId="31310" xr:uid="{00000000-0005-0000-0000-000016740000}"/>
    <cellStyle name="Normal 20 2 2 2 6 2" xfId="31311" xr:uid="{00000000-0005-0000-0000-000017740000}"/>
    <cellStyle name="Normal 20 2 2 2 7" xfId="31312" xr:uid="{00000000-0005-0000-0000-000018740000}"/>
    <cellStyle name="Normal 20 2 2 2 8" xfId="55753" xr:uid="{00000000-0005-0000-0000-000019740000}"/>
    <cellStyle name="Normal 20 2 2 3" xfId="31313" xr:uid="{00000000-0005-0000-0000-00001A740000}"/>
    <cellStyle name="Normal 20 2 2 3 2" xfId="31314" xr:uid="{00000000-0005-0000-0000-00001B740000}"/>
    <cellStyle name="Normal 20 2 2 3 2 2" xfId="31315" xr:uid="{00000000-0005-0000-0000-00001C740000}"/>
    <cellStyle name="Normal 20 2 2 3 2 2 2" xfId="31316" xr:uid="{00000000-0005-0000-0000-00001D740000}"/>
    <cellStyle name="Normal 20 2 2 3 2 3" xfId="31317" xr:uid="{00000000-0005-0000-0000-00001E740000}"/>
    <cellStyle name="Normal 20 2 2 3 2 4" xfId="55755" xr:uid="{00000000-0005-0000-0000-00001F740000}"/>
    <cellStyle name="Normal 20 2 2 3 3" xfId="31318" xr:uid="{00000000-0005-0000-0000-000020740000}"/>
    <cellStyle name="Normal 20 2 2 3 3 2" xfId="31319" xr:uid="{00000000-0005-0000-0000-000021740000}"/>
    <cellStyle name="Normal 20 2 2 3 3 2 2" xfId="31320" xr:uid="{00000000-0005-0000-0000-000022740000}"/>
    <cellStyle name="Normal 20 2 2 3 3 3" xfId="31321" xr:uid="{00000000-0005-0000-0000-000023740000}"/>
    <cellStyle name="Normal 20 2 2 3 4" xfId="31322" xr:uid="{00000000-0005-0000-0000-000024740000}"/>
    <cellStyle name="Normal 20 2 2 3 4 2" xfId="31323" xr:uid="{00000000-0005-0000-0000-000025740000}"/>
    <cellStyle name="Normal 20 2 2 3 4 2 2" xfId="31324" xr:uid="{00000000-0005-0000-0000-000026740000}"/>
    <cellStyle name="Normal 20 2 2 3 4 3" xfId="31325" xr:uid="{00000000-0005-0000-0000-000027740000}"/>
    <cellStyle name="Normal 20 2 2 3 5" xfId="31326" xr:uid="{00000000-0005-0000-0000-000028740000}"/>
    <cellStyle name="Normal 20 2 2 3 5 2" xfId="31327" xr:uid="{00000000-0005-0000-0000-000029740000}"/>
    <cellStyle name="Normal 20 2 2 3 6" xfId="31328" xr:uid="{00000000-0005-0000-0000-00002A740000}"/>
    <cellStyle name="Normal 20 2 2 3 7" xfId="55754" xr:uid="{00000000-0005-0000-0000-00002B740000}"/>
    <cellStyle name="Normal 20 2 2 4" xfId="31329" xr:uid="{00000000-0005-0000-0000-00002C740000}"/>
    <cellStyle name="Normal 20 2 2 4 2" xfId="31330" xr:uid="{00000000-0005-0000-0000-00002D740000}"/>
    <cellStyle name="Normal 20 2 2 4 2 2" xfId="31331" xr:uid="{00000000-0005-0000-0000-00002E740000}"/>
    <cellStyle name="Normal 20 2 2 4 3" xfId="31332" xr:uid="{00000000-0005-0000-0000-00002F740000}"/>
    <cellStyle name="Normal 20 2 2 5" xfId="31333" xr:uid="{00000000-0005-0000-0000-000030740000}"/>
    <cellStyle name="Normal 20 2 2 5 2" xfId="31334" xr:uid="{00000000-0005-0000-0000-000031740000}"/>
    <cellStyle name="Normal 20 2 2 5 2 2" xfId="31335" xr:uid="{00000000-0005-0000-0000-000032740000}"/>
    <cellStyle name="Normal 20 2 2 5 3" xfId="31336" xr:uid="{00000000-0005-0000-0000-000033740000}"/>
    <cellStyle name="Normal 20 2 2 6" xfId="31337" xr:uid="{00000000-0005-0000-0000-000034740000}"/>
    <cellStyle name="Normal 20 2 2 6 2" xfId="31338" xr:uid="{00000000-0005-0000-0000-000035740000}"/>
    <cellStyle name="Normal 20 2 2 6 2 2" xfId="31339" xr:uid="{00000000-0005-0000-0000-000036740000}"/>
    <cellStyle name="Normal 20 2 2 6 3" xfId="31340" xr:uid="{00000000-0005-0000-0000-000037740000}"/>
    <cellStyle name="Normal 20 2 2 7" xfId="31341" xr:uid="{00000000-0005-0000-0000-000038740000}"/>
    <cellStyle name="Normal 20 2 2 7 2" xfId="31342" xr:uid="{00000000-0005-0000-0000-000039740000}"/>
    <cellStyle name="Normal 20 2 2 8" xfId="31343" xr:uid="{00000000-0005-0000-0000-00003A740000}"/>
    <cellStyle name="Normal 20 2 2 8 2" xfId="31344" xr:uid="{00000000-0005-0000-0000-00003B740000}"/>
    <cellStyle name="Normal 20 2 2 9" xfId="31345" xr:uid="{00000000-0005-0000-0000-00003C740000}"/>
    <cellStyle name="Normal 20 2 2 9 2" xfId="31346" xr:uid="{00000000-0005-0000-0000-00003D740000}"/>
    <cellStyle name="Normal 20 2 3" xfId="31347" xr:uid="{00000000-0005-0000-0000-00003E740000}"/>
    <cellStyle name="Normal 20 2 3 10" xfId="31348" xr:uid="{00000000-0005-0000-0000-00003F740000}"/>
    <cellStyle name="Normal 20 2 3 10 2" xfId="31349" xr:uid="{00000000-0005-0000-0000-000040740000}"/>
    <cellStyle name="Normal 20 2 3 11" xfId="31350" xr:uid="{00000000-0005-0000-0000-000041740000}"/>
    <cellStyle name="Normal 20 2 3 2" xfId="31351" xr:uid="{00000000-0005-0000-0000-000042740000}"/>
    <cellStyle name="Normal 20 2 3 2 2" xfId="31352" xr:uid="{00000000-0005-0000-0000-000043740000}"/>
    <cellStyle name="Normal 20 2 3 2 2 2" xfId="31353" xr:uid="{00000000-0005-0000-0000-000044740000}"/>
    <cellStyle name="Normal 20 2 3 2 2 2 2" xfId="31354" xr:uid="{00000000-0005-0000-0000-000045740000}"/>
    <cellStyle name="Normal 20 2 3 2 2 3" xfId="31355" xr:uid="{00000000-0005-0000-0000-000046740000}"/>
    <cellStyle name="Normal 20 2 3 2 3" xfId="31356" xr:uid="{00000000-0005-0000-0000-000047740000}"/>
    <cellStyle name="Normal 20 2 3 2 3 2" xfId="31357" xr:uid="{00000000-0005-0000-0000-000048740000}"/>
    <cellStyle name="Normal 20 2 3 2 3 2 2" xfId="31358" xr:uid="{00000000-0005-0000-0000-000049740000}"/>
    <cellStyle name="Normal 20 2 3 2 3 3" xfId="31359" xr:uid="{00000000-0005-0000-0000-00004A740000}"/>
    <cellStyle name="Normal 20 2 3 2 4" xfId="31360" xr:uid="{00000000-0005-0000-0000-00004B740000}"/>
    <cellStyle name="Normal 20 2 3 2 4 2" xfId="31361" xr:uid="{00000000-0005-0000-0000-00004C740000}"/>
    <cellStyle name="Normal 20 2 3 2 4 2 2" xfId="31362" xr:uid="{00000000-0005-0000-0000-00004D740000}"/>
    <cellStyle name="Normal 20 2 3 2 4 3" xfId="31363" xr:uid="{00000000-0005-0000-0000-00004E740000}"/>
    <cellStyle name="Normal 20 2 3 2 5" xfId="31364" xr:uid="{00000000-0005-0000-0000-00004F740000}"/>
    <cellStyle name="Normal 20 2 3 2 5 2" xfId="31365" xr:uid="{00000000-0005-0000-0000-000050740000}"/>
    <cellStyle name="Normal 20 2 3 2 6" xfId="31366" xr:uid="{00000000-0005-0000-0000-000051740000}"/>
    <cellStyle name="Normal 20 2 3 2 6 2" xfId="31367" xr:uid="{00000000-0005-0000-0000-000052740000}"/>
    <cellStyle name="Normal 20 2 3 2 7" xfId="31368" xr:uid="{00000000-0005-0000-0000-000053740000}"/>
    <cellStyle name="Normal 20 2 3 3" xfId="31369" xr:uid="{00000000-0005-0000-0000-000054740000}"/>
    <cellStyle name="Normal 20 2 3 3 2" xfId="31370" xr:uid="{00000000-0005-0000-0000-000055740000}"/>
    <cellStyle name="Normal 20 2 3 3 2 2" xfId="31371" xr:uid="{00000000-0005-0000-0000-000056740000}"/>
    <cellStyle name="Normal 20 2 3 3 2 2 2" xfId="31372" xr:uid="{00000000-0005-0000-0000-000057740000}"/>
    <cellStyle name="Normal 20 2 3 3 2 3" xfId="31373" xr:uid="{00000000-0005-0000-0000-000058740000}"/>
    <cellStyle name="Normal 20 2 3 3 3" xfId="31374" xr:uid="{00000000-0005-0000-0000-000059740000}"/>
    <cellStyle name="Normal 20 2 3 3 3 2" xfId="31375" xr:uid="{00000000-0005-0000-0000-00005A740000}"/>
    <cellStyle name="Normal 20 2 3 3 3 2 2" xfId="31376" xr:uid="{00000000-0005-0000-0000-00005B740000}"/>
    <cellStyle name="Normal 20 2 3 3 3 3" xfId="31377" xr:uid="{00000000-0005-0000-0000-00005C740000}"/>
    <cellStyle name="Normal 20 2 3 3 4" xfId="31378" xr:uid="{00000000-0005-0000-0000-00005D740000}"/>
    <cellStyle name="Normal 20 2 3 3 4 2" xfId="31379" xr:uid="{00000000-0005-0000-0000-00005E740000}"/>
    <cellStyle name="Normal 20 2 3 3 4 2 2" xfId="31380" xr:uid="{00000000-0005-0000-0000-00005F740000}"/>
    <cellStyle name="Normal 20 2 3 3 4 3" xfId="31381" xr:uid="{00000000-0005-0000-0000-000060740000}"/>
    <cellStyle name="Normal 20 2 3 3 5" xfId="31382" xr:uid="{00000000-0005-0000-0000-000061740000}"/>
    <cellStyle name="Normal 20 2 3 3 5 2" xfId="31383" xr:uid="{00000000-0005-0000-0000-000062740000}"/>
    <cellStyle name="Normal 20 2 3 3 6" xfId="31384" xr:uid="{00000000-0005-0000-0000-000063740000}"/>
    <cellStyle name="Normal 20 2 3 4" xfId="31385" xr:uid="{00000000-0005-0000-0000-000064740000}"/>
    <cellStyle name="Normal 20 2 3 4 2" xfId="31386" xr:uid="{00000000-0005-0000-0000-000065740000}"/>
    <cellStyle name="Normal 20 2 3 4 2 2" xfId="31387" xr:uid="{00000000-0005-0000-0000-000066740000}"/>
    <cellStyle name="Normal 20 2 3 4 3" xfId="31388" xr:uid="{00000000-0005-0000-0000-000067740000}"/>
    <cellStyle name="Normal 20 2 3 5" xfId="31389" xr:uid="{00000000-0005-0000-0000-000068740000}"/>
    <cellStyle name="Normal 20 2 3 5 2" xfId="31390" xr:uid="{00000000-0005-0000-0000-000069740000}"/>
    <cellStyle name="Normal 20 2 3 5 2 2" xfId="31391" xr:uid="{00000000-0005-0000-0000-00006A740000}"/>
    <cellStyle name="Normal 20 2 3 5 3" xfId="31392" xr:uid="{00000000-0005-0000-0000-00006B740000}"/>
    <cellStyle name="Normal 20 2 3 6" xfId="31393" xr:uid="{00000000-0005-0000-0000-00006C740000}"/>
    <cellStyle name="Normal 20 2 3 6 2" xfId="31394" xr:uid="{00000000-0005-0000-0000-00006D740000}"/>
    <cellStyle name="Normal 20 2 3 6 2 2" xfId="31395" xr:uid="{00000000-0005-0000-0000-00006E740000}"/>
    <cellStyle name="Normal 20 2 3 6 3" xfId="31396" xr:uid="{00000000-0005-0000-0000-00006F740000}"/>
    <cellStyle name="Normal 20 2 3 7" xfId="31397" xr:uid="{00000000-0005-0000-0000-000070740000}"/>
    <cellStyle name="Normal 20 2 3 7 2" xfId="31398" xr:uid="{00000000-0005-0000-0000-000071740000}"/>
    <cellStyle name="Normal 20 2 3 8" xfId="31399" xr:uid="{00000000-0005-0000-0000-000072740000}"/>
    <cellStyle name="Normal 20 2 3 8 2" xfId="31400" xr:uid="{00000000-0005-0000-0000-000073740000}"/>
    <cellStyle name="Normal 20 2 3 9" xfId="31401" xr:uid="{00000000-0005-0000-0000-000074740000}"/>
    <cellStyle name="Normal 20 2 3 9 2" xfId="31402" xr:uid="{00000000-0005-0000-0000-000075740000}"/>
    <cellStyle name="Normal 20 2 4" xfId="31403" xr:uid="{00000000-0005-0000-0000-000076740000}"/>
    <cellStyle name="Normal 20 2 4 10" xfId="31404" xr:uid="{00000000-0005-0000-0000-000077740000}"/>
    <cellStyle name="Normal 20 2 4 10 2" xfId="31405" xr:uid="{00000000-0005-0000-0000-000078740000}"/>
    <cellStyle name="Normal 20 2 4 11" xfId="31406" xr:uid="{00000000-0005-0000-0000-000079740000}"/>
    <cellStyle name="Normal 20 2 4 2" xfId="31407" xr:uid="{00000000-0005-0000-0000-00007A740000}"/>
    <cellStyle name="Normal 20 2 4 2 2" xfId="31408" xr:uid="{00000000-0005-0000-0000-00007B740000}"/>
    <cellStyle name="Normal 20 2 4 2 2 2" xfId="31409" xr:uid="{00000000-0005-0000-0000-00007C740000}"/>
    <cellStyle name="Normal 20 2 4 2 2 2 2" xfId="31410" xr:uid="{00000000-0005-0000-0000-00007D740000}"/>
    <cellStyle name="Normal 20 2 4 2 2 3" xfId="31411" xr:uid="{00000000-0005-0000-0000-00007E740000}"/>
    <cellStyle name="Normal 20 2 4 2 3" xfId="31412" xr:uid="{00000000-0005-0000-0000-00007F740000}"/>
    <cellStyle name="Normal 20 2 4 2 3 2" xfId="31413" xr:uid="{00000000-0005-0000-0000-000080740000}"/>
    <cellStyle name="Normal 20 2 4 2 3 2 2" xfId="31414" xr:uid="{00000000-0005-0000-0000-000081740000}"/>
    <cellStyle name="Normal 20 2 4 2 3 3" xfId="31415" xr:uid="{00000000-0005-0000-0000-000082740000}"/>
    <cellStyle name="Normal 20 2 4 2 4" xfId="31416" xr:uid="{00000000-0005-0000-0000-000083740000}"/>
    <cellStyle name="Normal 20 2 4 2 4 2" xfId="31417" xr:uid="{00000000-0005-0000-0000-000084740000}"/>
    <cellStyle name="Normal 20 2 4 2 4 2 2" xfId="31418" xr:uid="{00000000-0005-0000-0000-000085740000}"/>
    <cellStyle name="Normal 20 2 4 2 4 3" xfId="31419" xr:uid="{00000000-0005-0000-0000-000086740000}"/>
    <cellStyle name="Normal 20 2 4 2 5" xfId="31420" xr:uid="{00000000-0005-0000-0000-000087740000}"/>
    <cellStyle name="Normal 20 2 4 2 5 2" xfId="31421" xr:uid="{00000000-0005-0000-0000-000088740000}"/>
    <cellStyle name="Normal 20 2 4 2 6" xfId="31422" xr:uid="{00000000-0005-0000-0000-000089740000}"/>
    <cellStyle name="Normal 20 2 4 2 6 2" xfId="31423" xr:uid="{00000000-0005-0000-0000-00008A740000}"/>
    <cellStyle name="Normal 20 2 4 2 7" xfId="31424" xr:uid="{00000000-0005-0000-0000-00008B740000}"/>
    <cellStyle name="Normal 20 2 4 3" xfId="31425" xr:uid="{00000000-0005-0000-0000-00008C740000}"/>
    <cellStyle name="Normal 20 2 4 3 2" xfId="31426" xr:uid="{00000000-0005-0000-0000-00008D740000}"/>
    <cellStyle name="Normal 20 2 4 3 2 2" xfId="31427" xr:uid="{00000000-0005-0000-0000-00008E740000}"/>
    <cellStyle name="Normal 20 2 4 3 2 2 2" xfId="31428" xr:uid="{00000000-0005-0000-0000-00008F740000}"/>
    <cellStyle name="Normal 20 2 4 3 2 3" xfId="31429" xr:uid="{00000000-0005-0000-0000-000090740000}"/>
    <cellStyle name="Normal 20 2 4 3 3" xfId="31430" xr:uid="{00000000-0005-0000-0000-000091740000}"/>
    <cellStyle name="Normal 20 2 4 3 3 2" xfId="31431" xr:uid="{00000000-0005-0000-0000-000092740000}"/>
    <cellStyle name="Normal 20 2 4 3 3 2 2" xfId="31432" xr:uid="{00000000-0005-0000-0000-000093740000}"/>
    <cellStyle name="Normal 20 2 4 3 3 3" xfId="31433" xr:uid="{00000000-0005-0000-0000-000094740000}"/>
    <cellStyle name="Normal 20 2 4 3 4" xfId="31434" xr:uid="{00000000-0005-0000-0000-000095740000}"/>
    <cellStyle name="Normal 20 2 4 3 4 2" xfId="31435" xr:uid="{00000000-0005-0000-0000-000096740000}"/>
    <cellStyle name="Normal 20 2 4 3 4 2 2" xfId="31436" xr:uid="{00000000-0005-0000-0000-000097740000}"/>
    <cellStyle name="Normal 20 2 4 3 4 3" xfId="31437" xr:uid="{00000000-0005-0000-0000-000098740000}"/>
    <cellStyle name="Normal 20 2 4 3 5" xfId="31438" xr:uid="{00000000-0005-0000-0000-000099740000}"/>
    <cellStyle name="Normal 20 2 4 3 5 2" xfId="31439" xr:uid="{00000000-0005-0000-0000-00009A740000}"/>
    <cellStyle name="Normal 20 2 4 3 6" xfId="31440" xr:uid="{00000000-0005-0000-0000-00009B740000}"/>
    <cellStyle name="Normal 20 2 4 4" xfId="31441" xr:uid="{00000000-0005-0000-0000-00009C740000}"/>
    <cellStyle name="Normal 20 2 4 4 2" xfId="31442" xr:uid="{00000000-0005-0000-0000-00009D740000}"/>
    <cellStyle name="Normal 20 2 4 4 2 2" xfId="31443" xr:uid="{00000000-0005-0000-0000-00009E740000}"/>
    <cellStyle name="Normal 20 2 4 4 3" xfId="31444" xr:uid="{00000000-0005-0000-0000-00009F740000}"/>
    <cellStyle name="Normal 20 2 4 5" xfId="31445" xr:uid="{00000000-0005-0000-0000-0000A0740000}"/>
    <cellStyle name="Normal 20 2 4 5 2" xfId="31446" xr:uid="{00000000-0005-0000-0000-0000A1740000}"/>
    <cellStyle name="Normal 20 2 4 5 2 2" xfId="31447" xr:uid="{00000000-0005-0000-0000-0000A2740000}"/>
    <cellStyle name="Normal 20 2 4 5 3" xfId="31448" xr:uid="{00000000-0005-0000-0000-0000A3740000}"/>
    <cellStyle name="Normal 20 2 4 6" xfId="31449" xr:uid="{00000000-0005-0000-0000-0000A4740000}"/>
    <cellStyle name="Normal 20 2 4 6 2" xfId="31450" xr:uid="{00000000-0005-0000-0000-0000A5740000}"/>
    <cellStyle name="Normal 20 2 4 6 2 2" xfId="31451" xr:uid="{00000000-0005-0000-0000-0000A6740000}"/>
    <cellStyle name="Normal 20 2 4 6 3" xfId="31452" xr:uid="{00000000-0005-0000-0000-0000A7740000}"/>
    <cellStyle name="Normal 20 2 4 7" xfId="31453" xr:uid="{00000000-0005-0000-0000-0000A8740000}"/>
    <cellStyle name="Normal 20 2 4 7 2" xfId="31454" xr:uid="{00000000-0005-0000-0000-0000A9740000}"/>
    <cellStyle name="Normal 20 2 4 8" xfId="31455" xr:uid="{00000000-0005-0000-0000-0000AA740000}"/>
    <cellStyle name="Normal 20 2 4 8 2" xfId="31456" xr:uid="{00000000-0005-0000-0000-0000AB740000}"/>
    <cellStyle name="Normal 20 2 4 9" xfId="31457" xr:uid="{00000000-0005-0000-0000-0000AC740000}"/>
    <cellStyle name="Normal 20 2 4 9 2" xfId="31458" xr:uid="{00000000-0005-0000-0000-0000AD740000}"/>
    <cellStyle name="Normal 20 2 5" xfId="31459" xr:uid="{00000000-0005-0000-0000-0000AE740000}"/>
    <cellStyle name="Normal 20 2 5 2" xfId="31460" xr:uid="{00000000-0005-0000-0000-0000AF740000}"/>
    <cellStyle name="Normal 20 2 5 2 2" xfId="31461" xr:uid="{00000000-0005-0000-0000-0000B0740000}"/>
    <cellStyle name="Normal 20 2 5 2 2 2" xfId="31462" xr:uid="{00000000-0005-0000-0000-0000B1740000}"/>
    <cellStyle name="Normal 20 2 5 2 3" xfId="31463" xr:uid="{00000000-0005-0000-0000-0000B2740000}"/>
    <cellStyle name="Normal 20 2 5 3" xfId="31464" xr:uid="{00000000-0005-0000-0000-0000B3740000}"/>
    <cellStyle name="Normal 20 2 5 3 2" xfId="31465" xr:uid="{00000000-0005-0000-0000-0000B4740000}"/>
    <cellStyle name="Normal 20 2 5 3 2 2" xfId="31466" xr:uid="{00000000-0005-0000-0000-0000B5740000}"/>
    <cellStyle name="Normal 20 2 5 3 3" xfId="31467" xr:uid="{00000000-0005-0000-0000-0000B6740000}"/>
    <cellStyle name="Normal 20 2 5 4" xfId="31468" xr:uid="{00000000-0005-0000-0000-0000B7740000}"/>
    <cellStyle name="Normal 20 2 5 4 2" xfId="31469" xr:uid="{00000000-0005-0000-0000-0000B8740000}"/>
    <cellStyle name="Normal 20 2 5 4 2 2" xfId="31470" xr:uid="{00000000-0005-0000-0000-0000B9740000}"/>
    <cellStyle name="Normal 20 2 5 4 3" xfId="31471" xr:uid="{00000000-0005-0000-0000-0000BA740000}"/>
    <cellStyle name="Normal 20 2 5 5" xfId="31472" xr:uid="{00000000-0005-0000-0000-0000BB740000}"/>
    <cellStyle name="Normal 20 2 5 5 2" xfId="31473" xr:uid="{00000000-0005-0000-0000-0000BC740000}"/>
    <cellStyle name="Normal 20 2 5 6" xfId="31474" xr:uid="{00000000-0005-0000-0000-0000BD740000}"/>
    <cellStyle name="Normal 20 2 5 6 2" xfId="31475" xr:uid="{00000000-0005-0000-0000-0000BE740000}"/>
    <cellStyle name="Normal 20 2 5 7" xfId="31476" xr:uid="{00000000-0005-0000-0000-0000BF740000}"/>
    <cellStyle name="Normal 20 2 6" xfId="31477" xr:uid="{00000000-0005-0000-0000-0000C0740000}"/>
    <cellStyle name="Normal 20 2 6 2" xfId="31478" xr:uid="{00000000-0005-0000-0000-0000C1740000}"/>
    <cellStyle name="Normal 20 2 6 2 2" xfId="31479" xr:uid="{00000000-0005-0000-0000-0000C2740000}"/>
    <cellStyle name="Normal 20 2 6 2 2 2" xfId="31480" xr:uid="{00000000-0005-0000-0000-0000C3740000}"/>
    <cellStyle name="Normal 20 2 6 2 3" xfId="31481" xr:uid="{00000000-0005-0000-0000-0000C4740000}"/>
    <cellStyle name="Normal 20 2 6 3" xfId="31482" xr:uid="{00000000-0005-0000-0000-0000C5740000}"/>
    <cellStyle name="Normal 20 2 6 3 2" xfId="31483" xr:uid="{00000000-0005-0000-0000-0000C6740000}"/>
    <cellStyle name="Normal 20 2 6 3 2 2" xfId="31484" xr:uid="{00000000-0005-0000-0000-0000C7740000}"/>
    <cellStyle name="Normal 20 2 6 3 3" xfId="31485" xr:uid="{00000000-0005-0000-0000-0000C8740000}"/>
    <cellStyle name="Normal 20 2 6 4" xfId="31486" xr:uid="{00000000-0005-0000-0000-0000C9740000}"/>
    <cellStyle name="Normal 20 2 6 4 2" xfId="31487" xr:uid="{00000000-0005-0000-0000-0000CA740000}"/>
    <cellStyle name="Normal 20 2 6 4 2 2" xfId="31488" xr:uid="{00000000-0005-0000-0000-0000CB740000}"/>
    <cellStyle name="Normal 20 2 6 4 3" xfId="31489" xr:uid="{00000000-0005-0000-0000-0000CC740000}"/>
    <cellStyle name="Normal 20 2 6 5" xfId="31490" xr:uid="{00000000-0005-0000-0000-0000CD740000}"/>
    <cellStyle name="Normal 20 2 6 5 2" xfId="31491" xr:uid="{00000000-0005-0000-0000-0000CE740000}"/>
    <cellStyle name="Normal 20 2 6 6" xfId="31492" xr:uid="{00000000-0005-0000-0000-0000CF740000}"/>
    <cellStyle name="Normal 20 2 7" xfId="31493" xr:uid="{00000000-0005-0000-0000-0000D0740000}"/>
    <cellStyle name="Normal 20 2 7 2" xfId="31494" xr:uid="{00000000-0005-0000-0000-0000D1740000}"/>
    <cellStyle name="Normal 20 2 7 2 2" xfId="31495" xr:uid="{00000000-0005-0000-0000-0000D2740000}"/>
    <cellStyle name="Normal 20 2 7 3" xfId="31496" xr:uid="{00000000-0005-0000-0000-0000D3740000}"/>
    <cellStyle name="Normal 20 2 8" xfId="31497" xr:uid="{00000000-0005-0000-0000-0000D4740000}"/>
    <cellStyle name="Normal 20 2 8 2" xfId="31498" xr:uid="{00000000-0005-0000-0000-0000D5740000}"/>
    <cellStyle name="Normal 20 2 8 2 2" xfId="31499" xr:uid="{00000000-0005-0000-0000-0000D6740000}"/>
    <cellStyle name="Normal 20 2 8 3" xfId="31500" xr:uid="{00000000-0005-0000-0000-0000D7740000}"/>
    <cellStyle name="Normal 20 2 9" xfId="31501" xr:uid="{00000000-0005-0000-0000-0000D8740000}"/>
    <cellStyle name="Normal 20 2 9 2" xfId="31502" xr:uid="{00000000-0005-0000-0000-0000D9740000}"/>
    <cellStyle name="Normal 20 2 9 2 2" xfId="31503" xr:uid="{00000000-0005-0000-0000-0000DA740000}"/>
    <cellStyle name="Normal 20 2 9 3" xfId="31504" xr:uid="{00000000-0005-0000-0000-0000DB740000}"/>
    <cellStyle name="Normal 20 3" xfId="31505" xr:uid="{00000000-0005-0000-0000-0000DC740000}"/>
    <cellStyle name="Normal 20 3 10" xfId="31506" xr:uid="{00000000-0005-0000-0000-0000DD740000}"/>
    <cellStyle name="Normal 20 3 10 2" xfId="31507" xr:uid="{00000000-0005-0000-0000-0000DE740000}"/>
    <cellStyle name="Normal 20 3 11" xfId="31508" xr:uid="{00000000-0005-0000-0000-0000DF740000}"/>
    <cellStyle name="Normal 20 3 12" xfId="55756" xr:uid="{00000000-0005-0000-0000-0000E0740000}"/>
    <cellStyle name="Normal 20 3 2" xfId="31509" xr:uid="{00000000-0005-0000-0000-0000E1740000}"/>
    <cellStyle name="Normal 20 3 2 2" xfId="31510" xr:uid="{00000000-0005-0000-0000-0000E2740000}"/>
    <cellStyle name="Normal 20 3 2 2 2" xfId="31511" xr:uid="{00000000-0005-0000-0000-0000E3740000}"/>
    <cellStyle name="Normal 20 3 2 2 2 2" xfId="31512" xr:uid="{00000000-0005-0000-0000-0000E4740000}"/>
    <cellStyle name="Normal 20 3 2 2 3" xfId="31513" xr:uid="{00000000-0005-0000-0000-0000E5740000}"/>
    <cellStyle name="Normal 20 3 2 3" xfId="31514" xr:uid="{00000000-0005-0000-0000-0000E6740000}"/>
    <cellStyle name="Normal 20 3 2 3 2" xfId="31515" xr:uid="{00000000-0005-0000-0000-0000E7740000}"/>
    <cellStyle name="Normal 20 3 2 3 2 2" xfId="31516" xr:uid="{00000000-0005-0000-0000-0000E8740000}"/>
    <cellStyle name="Normal 20 3 2 3 3" xfId="31517" xr:uid="{00000000-0005-0000-0000-0000E9740000}"/>
    <cellStyle name="Normal 20 3 2 4" xfId="31518" xr:uid="{00000000-0005-0000-0000-0000EA740000}"/>
    <cellStyle name="Normal 20 3 2 4 2" xfId="31519" xr:uid="{00000000-0005-0000-0000-0000EB740000}"/>
    <cellStyle name="Normal 20 3 2 4 2 2" xfId="31520" xr:uid="{00000000-0005-0000-0000-0000EC740000}"/>
    <cellStyle name="Normal 20 3 2 4 3" xfId="31521" xr:uid="{00000000-0005-0000-0000-0000ED740000}"/>
    <cellStyle name="Normal 20 3 2 5" xfId="31522" xr:uid="{00000000-0005-0000-0000-0000EE740000}"/>
    <cellStyle name="Normal 20 3 2 5 2" xfId="31523" xr:uid="{00000000-0005-0000-0000-0000EF740000}"/>
    <cellStyle name="Normal 20 3 2 6" xfId="31524" xr:uid="{00000000-0005-0000-0000-0000F0740000}"/>
    <cellStyle name="Normal 20 3 2 6 2" xfId="31525" xr:uid="{00000000-0005-0000-0000-0000F1740000}"/>
    <cellStyle name="Normal 20 3 2 7" xfId="31526" xr:uid="{00000000-0005-0000-0000-0000F2740000}"/>
    <cellStyle name="Normal 20 3 2 8" xfId="55757" xr:uid="{00000000-0005-0000-0000-0000F3740000}"/>
    <cellStyle name="Normal 20 3 3" xfId="31527" xr:uid="{00000000-0005-0000-0000-0000F4740000}"/>
    <cellStyle name="Normal 20 3 3 2" xfId="31528" xr:uid="{00000000-0005-0000-0000-0000F5740000}"/>
    <cellStyle name="Normal 20 3 3 2 2" xfId="31529" xr:uid="{00000000-0005-0000-0000-0000F6740000}"/>
    <cellStyle name="Normal 20 3 3 2 2 2" xfId="31530" xr:uid="{00000000-0005-0000-0000-0000F7740000}"/>
    <cellStyle name="Normal 20 3 3 2 3" xfId="31531" xr:uid="{00000000-0005-0000-0000-0000F8740000}"/>
    <cellStyle name="Normal 20 3 3 2 4" xfId="55759" xr:uid="{00000000-0005-0000-0000-0000F9740000}"/>
    <cellStyle name="Normal 20 3 3 3" xfId="31532" xr:uid="{00000000-0005-0000-0000-0000FA740000}"/>
    <cellStyle name="Normal 20 3 3 3 2" xfId="31533" xr:uid="{00000000-0005-0000-0000-0000FB740000}"/>
    <cellStyle name="Normal 20 3 3 3 2 2" xfId="31534" xr:uid="{00000000-0005-0000-0000-0000FC740000}"/>
    <cellStyle name="Normal 20 3 3 3 3" xfId="31535" xr:uid="{00000000-0005-0000-0000-0000FD740000}"/>
    <cellStyle name="Normal 20 3 3 4" xfId="31536" xr:uid="{00000000-0005-0000-0000-0000FE740000}"/>
    <cellStyle name="Normal 20 3 3 4 2" xfId="31537" xr:uid="{00000000-0005-0000-0000-0000FF740000}"/>
    <cellStyle name="Normal 20 3 3 4 2 2" xfId="31538" xr:uid="{00000000-0005-0000-0000-000000750000}"/>
    <cellStyle name="Normal 20 3 3 4 3" xfId="31539" xr:uid="{00000000-0005-0000-0000-000001750000}"/>
    <cellStyle name="Normal 20 3 3 5" xfId="31540" xr:uid="{00000000-0005-0000-0000-000002750000}"/>
    <cellStyle name="Normal 20 3 3 5 2" xfId="31541" xr:uid="{00000000-0005-0000-0000-000003750000}"/>
    <cellStyle name="Normal 20 3 3 6" xfId="31542" xr:uid="{00000000-0005-0000-0000-000004750000}"/>
    <cellStyle name="Normal 20 3 3 7" xfId="55758" xr:uid="{00000000-0005-0000-0000-000005750000}"/>
    <cellStyle name="Normal 20 3 4" xfId="31543" xr:uid="{00000000-0005-0000-0000-000006750000}"/>
    <cellStyle name="Normal 20 3 4 2" xfId="31544" xr:uid="{00000000-0005-0000-0000-000007750000}"/>
    <cellStyle name="Normal 20 3 4 2 2" xfId="31545" xr:uid="{00000000-0005-0000-0000-000008750000}"/>
    <cellStyle name="Normal 20 3 4 3" xfId="31546" xr:uid="{00000000-0005-0000-0000-000009750000}"/>
    <cellStyle name="Normal 20 3 5" xfId="31547" xr:uid="{00000000-0005-0000-0000-00000A750000}"/>
    <cellStyle name="Normal 20 3 5 2" xfId="31548" xr:uid="{00000000-0005-0000-0000-00000B750000}"/>
    <cellStyle name="Normal 20 3 5 2 2" xfId="31549" xr:uid="{00000000-0005-0000-0000-00000C750000}"/>
    <cellStyle name="Normal 20 3 5 3" xfId="31550" xr:uid="{00000000-0005-0000-0000-00000D750000}"/>
    <cellStyle name="Normal 20 3 6" xfId="31551" xr:uid="{00000000-0005-0000-0000-00000E750000}"/>
    <cellStyle name="Normal 20 3 6 2" xfId="31552" xr:uid="{00000000-0005-0000-0000-00000F750000}"/>
    <cellStyle name="Normal 20 3 6 2 2" xfId="31553" xr:uid="{00000000-0005-0000-0000-000010750000}"/>
    <cellStyle name="Normal 20 3 6 3" xfId="31554" xr:uid="{00000000-0005-0000-0000-000011750000}"/>
    <cellStyle name="Normal 20 3 7" xfId="31555" xr:uid="{00000000-0005-0000-0000-000012750000}"/>
    <cellStyle name="Normal 20 3 7 2" xfId="31556" xr:uid="{00000000-0005-0000-0000-000013750000}"/>
    <cellStyle name="Normal 20 3 8" xfId="31557" xr:uid="{00000000-0005-0000-0000-000014750000}"/>
    <cellStyle name="Normal 20 3 8 2" xfId="31558" xr:uid="{00000000-0005-0000-0000-000015750000}"/>
    <cellStyle name="Normal 20 3 9" xfId="31559" xr:uid="{00000000-0005-0000-0000-000016750000}"/>
    <cellStyle name="Normal 20 3 9 2" xfId="31560" xr:uid="{00000000-0005-0000-0000-000017750000}"/>
    <cellStyle name="Normal 20 4" xfId="31561" xr:uid="{00000000-0005-0000-0000-000018750000}"/>
    <cellStyle name="Normal 20 4 10" xfId="31562" xr:uid="{00000000-0005-0000-0000-000019750000}"/>
    <cellStyle name="Normal 20 4 10 2" xfId="31563" xr:uid="{00000000-0005-0000-0000-00001A750000}"/>
    <cellStyle name="Normal 20 4 11" xfId="31564" xr:uid="{00000000-0005-0000-0000-00001B750000}"/>
    <cellStyle name="Normal 20 4 2" xfId="31565" xr:uid="{00000000-0005-0000-0000-00001C750000}"/>
    <cellStyle name="Normal 20 4 2 2" xfId="31566" xr:uid="{00000000-0005-0000-0000-00001D750000}"/>
    <cellStyle name="Normal 20 4 2 2 2" xfId="31567" xr:uid="{00000000-0005-0000-0000-00001E750000}"/>
    <cellStyle name="Normal 20 4 2 2 2 2" xfId="31568" xr:uid="{00000000-0005-0000-0000-00001F750000}"/>
    <cellStyle name="Normal 20 4 2 2 3" xfId="31569" xr:uid="{00000000-0005-0000-0000-000020750000}"/>
    <cellStyle name="Normal 20 4 2 3" xfId="31570" xr:uid="{00000000-0005-0000-0000-000021750000}"/>
    <cellStyle name="Normal 20 4 2 3 2" xfId="31571" xr:uid="{00000000-0005-0000-0000-000022750000}"/>
    <cellStyle name="Normal 20 4 2 3 2 2" xfId="31572" xr:uid="{00000000-0005-0000-0000-000023750000}"/>
    <cellStyle name="Normal 20 4 2 3 3" xfId="31573" xr:uid="{00000000-0005-0000-0000-000024750000}"/>
    <cellStyle name="Normal 20 4 2 4" xfId="31574" xr:uid="{00000000-0005-0000-0000-000025750000}"/>
    <cellStyle name="Normal 20 4 2 4 2" xfId="31575" xr:uid="{00000000-0005-0000-0000-000026750000}"/>
    <cellStyle name="Normal 20 4 2 4 2 2" xfId="31576" xr:uid="{00000000-0005-0000-0000-000027750000}"/>
    <cellStyle name="Normal 20 4 2 4 3" xfId="31577" xr:uid="{00000000-0005-0000-0000-000028750000}"/>
    <cellStyle name="Normal 20 4 2 5" xfId="31578" xr:uid="{00000000-0005-0000-0000-000029750000}"/>
    <cellStyle name="Normal 20 4 2 5 2" xfId="31579" xr:uid="{00000000-0005-0000-0000-00002A750000}"/>
    <cellStyle name="Normal 20 4 2 6" xfId="31580" xr:uid="{00000000-0005-0000-0000-00002B750000}"/>
    <cellStyle name="Normal 20 4 2 6 2" xfId="31581" xr:uid="{00000000-0005-0000-0000-00002C750000}"/>
    <cellStyle name="Normal 20 4 2 7" xfId="31582" xr:uid="{00000000-0005-0000-0000-00002D750000}"/>
    <cellStyle name="Normal 20 4 3" xfId="31583" xr:uid="{00000000-0005-0000-0000-00002E750000}"/>
    <cellStyle name="Normal 20 4 3 2" xfId="31584" xr:uid="{00000000-0005-0000-0000-00002F750000}"/>
    <cellStyle name="Normal 20 4 3 2 2" xfId="31585" xr:uid="{00000000-0005-0000-0000-000030750000}"/>
    <cellStyle name="Normal 20 4 3 2 2 2" xfId="31586" xr:uid="{00000000-0005-0000-0000-000031750000}"/>
    <cellStyle name="Normal 20 4 3 2 3" xfId="31587" xr:uid="{00000000-0005-0000-0000-000032750000}"/>
    <cellStyle name="Normal 20 4 3 3" xfId="31588" xr:uid="{00000000-0005-0000-0000-000033750000}"/>
    <cellStyle name="Normal 20 4 3 3 2" xfId="31589" xr:uid="{00000000-0005-0000-0000-000034750000}"/>
    <cellStyle name="Normal 20 4 3 3 2 2" xfId="31590" xr:uid="{00000000-0005-0000-0000-000035750000}"/>
    <cellStyle name="Normal 20 4 3 3 3" xfId="31591" xr:uid="{00000000-0005-0000-0000-000036750000}"/>
    <cellStyle name="Normal 20 4 3 4" xfId="31592" xr:uid="{00000000-0005-0000-0000-000037750000}"/>
    <cellStyle name="Normal 20 4 3 4 2" xfId="31593" xr:uid="{00000000-0005-0000-0000-000038750000}"/>
    <cellStyle name="Normal 20 4 3 4 2 2" xfId="31594" xr:uid="{00000000-0005-0000-0000-000039750000}"/>
    <cellStyle name="Normal 20 4 3 4 3" xfId="31595" xr:uid="{00000000-0005-0000-0000-00003A750000}"/>
    <cellStyle name="Normal 20 4 3 5" xfId="31596" xr:uid="{00000000-0005-0000-0000-00003B750000}"/>
    <cellStyle name="Normal 20 4 3 5 2" xfId="31597" xr:uid="{00000000-0005-0000-0000-00003C750000}"/>
    <cellStyle name="Normal 20 4 3 6" xfId="31598" xr:uid="{00000000-0005-0000-0000-00003D750000}"/>
    <cellStyle name="Normal 20 4 4" xfId="31599" xr:uid="{00000000-0005-0000-0000-00003E750000}"/>
    <cellStyle name="Normal 20 4 4 2" xfId="31600" xr:uid="{00000000-0005-0000-0000-00003F750000}"/>
    <cellStyle name="Normal 20 4 4 2 2" xfId="31601" xr:uid="{00000000-0005-0000-0000-000040750000}"/>
    <cellStyle name="Normal 20 4 4 3" xfId="31602" xr:uid="{00000000-0005-0000-0000-000041750000}"/>
    <cellStyle name="Normal 20 4 5" xfId="31603" xr:uid="{00000000-0005-0000-0000-000042750000}"/>
    <cellStyle name="Normal 20 4 5 2" xfId="31604" xr:uid="{00000000-0005-0000-0000-000043750000}"/>
    <cellStyle name="Normal 20 4 5 2 2" xfId="31605" xr:uid="{00000000-0005-0000-0000-000044750000}"/>
    <cellStyle name="Normal 20 4 5 3" xfId="31606" xr:uid="{00000000-0005-0000-0000-000045750000}"/>
    <cellStyle name="Normal 20 4 6" xfId="31607" xr:uid="{00000000-0005-0000-0000-000046750000}"/>
    <cellStyle name="Normal 20 4 6 2" xfId="31608" xr:uid="{00000000-0005-0000-0000-000047750000}"/>
    <cellStyle name="Normal 20 4 6 2 2" xfId="31609" xr:uid="{00000000-0005-0000-0000-000048750000}"/>
    <cellStyle name="Normal 20 4 6 3" xfId="31610" xr:uid="{00000000-0005-0000-0000-000049750000}"/>
    <cellStyle name="Normal 20 4 7" xfId="31611" xr:uid="{00000000-0005-0000-0000-00004A750000}"/>
    <cellStyle name="Normal 20 4 7 2" xfId="31612" xr:uid="{00000000-0005-0000-0000-00004B750000}"/>
    <cellStyle name="Normal 20 4 8" xfId="31613" xr:uid="{00000000-0005-0000-0000-00004C750000}"/>
    <cellStyle name="Normal 20 4 8 2" xfId="31614" xr:uid="{00000000-0005-0000-0000-00004D750000}"/>
    <cellStyle name="Normal 20 4 9" xfId="31615" xr:uid="{00000000-0005-0000-0000-00004E750000}"/>
    <cellStyle name="Normal 20 4 9 2" xfId="31616" xr:uid="{00000000-0005-0000-0000-00004F750000}"/>
    <cellStyle name="Normal 20 5" xfId="31617" xr:uid="{00000000-0005-0000-0000-000050750000}"/>
    <cellStyle name="Normal 20 5 10" xfId="31618" xr:uid="{00000000-0005-0000-0000-000051750000}"/>
    <cellStyle name="Normal 20 5 10 2" xfId="31619" xr:uid="{00000000-0005-0000-0000-000052750000}"/>
    <cellStyle name="Normal 20 5 11" xfId="31620" xr:uid="{00000000-0005-0000-0000-000053750000}"/>
    <cellStyle name="Normal 20 5 2" xfId="31621" xr:uid="{00000000-0005-0000-0000-000054750000}"/>
    <cellStyle name="Normal 20 5 2 2" xfId="31622" xr:uid="{00000000-0005-0000-0000-000055750000}"/>
    <cellStyle name="Normal 20 5 2 2 2" xfId="31623" xr:uid="{00000000-0005-0000-0000-000056750000}"/>
    <cellStyle name="Normal 20 5 2 2 2 2" xfId="31624" xr:uid="{00000000-0005-0000-0000-000057750000}"/>
    <cellStyle name="Normal 20 5 2 2 3" xfId="31625" xr:uid="{00000000-0005-0000-0000-000058750000}"/>
    <cellStyle name="Normal 20 5 2 3" xfId="31626" xr:uid="{00000000-0005-0000-0000-000059750000}"/>
    <cellStyle name="Normal 20 5 2 3 2" xfId="31627" xr:uid="{00000000-0005-0000-0000-00005A750000}"/>
    <cellStyle name="Normal 20 5 2 3 2 2" xfId="31628" xr:uid="{00000000-0005-0000-0000-00005B750000}"/>
    <cellStyle name="Normal 20 5 2 3 3" xfId="31629" xr:uid="{00000000-0005-0000-0000-00005C750000}"/>
    <cellStyle name="Normal 20 5 2 4" xfId="31630" xr:uid="{00000000-0005-0000-0000-00005D750000}"/>
    <cellStyle name="Normal 20 5 2 4 2" xfId="31631" xr:uid="{00000000-0005-0000-0000-00005E750000}"/>
    <cellStyle name="Normal 20 5 2 4 2 2" xfId="31632" xr:uid="{00000000-0005-0000-0000-00005F750000}"/>
    <cellStyle name="Normal 20 5 2 4 3" xfId="31633" xr:uid="{00000000-0005-0000-0000-000060750000}"/>
    <cellStyle name="Normal 20 5 2 5" xfId="31634" xr:uid="{00000000-0005-0000-0000-000061750000}"/>
    <cellStyle name="Normal 20 5 2 5 2" xfId="31635" xr:uid="{00000000-0005-0000-0000-000062750000}"/>
    <cellStyle name="Normal 20 5 2 6" xfId="31636" xr:uid="{00000000-0005-0000-0000-000063750000}"/>
    <cellStyle name="Normal 20 5 2 6 2" xfId="31637" xr:uid="{00000000-0005-0000-0000-000064750000}"/>
    <cellStyle name="Normal 20 5 2 7" xfId="31638" xr:uid="{00000000-0005-0000-0000-000065750000}"/>
    <cellStyle name="Normal 20 5 3" xfId="31639" xr:uid="{00000000-0005-0000-0000-000066750000}"/>
    <cellStyle name="Normal 20 5 3 2" xfId="31640" xr:uid="{00000000-0005-0000-0000-000067750000}"/>
    <cellStyle name="Normal 20 5 3 2 2" xfId="31641" xr:uid="{00000000-0005-0000-0000-000068750000}"/>
    <cellStyle name="Normal 20 5 3 2 2 2" xfId="31642" xr:uid="{00000000-0005-0000-0000-000069750000}"/>
    <cellStyle name="Normal 20 5 3 2 3" xfId="31643" xr:uid="{00000000-0005-0000-0000-00006A750000}"/>
    <cellStyle name="Normal 20 5 3 3" xfId="31644" xr:uid="{00000000-0005-0000-0000-00006B750000}"/>
    <cellStyle name="Normal 20 5 3 3 2" xfId="31645" xr:uid="{00000000-0005-0000-0000-00006C750000}"/>
    <cellStyle name="Normal 20 5 3 3 2 2" xfId="31646" xr:uid="{00000000-0005-0000-0000-00006D750000}"/>
    <cellStyle name="Normal 20 5 3 3 3" xfId="31647" xr:uid="{00000000-0005-0000-0000-00006E750000}"/>
    <cellStyle name="Normal 20 5 3 4" xfId="31648" xr:uid="{00000000-0005-0000-0000-00006F750000}"/>
    <cellStyle name="Normal 20 5 3 4 2" xfId="31649" xr:uid="{00000000-0005-0000-0000-000070750000}"/>
    <cellStyle name="Normal 20 5 3 4 2 2" xfId="31650" xr:uid="{00000000-0005-0000-0000-000071750000}"/>
    <cellStyle name="Normal 20 5 3 4 3" xfId="31651" xr:uid="{00000000-0005-0000-0000-000072750000}"/>
    <cellStyle name="Normal 20 5 3 5" xfId="31652" xr:uid="{00000000-0005-0000-0000-000073750000}"/>
    <cellStyle name="Normal 20 5 3 5 2" xfId="31653" xr:uid="{00000000-0005-0000-0000-000074750000}"/>
    <cellStyle name="Normal 20 5 3 6" xfId="31654" xr:uid="{00000000-0005-0000-0000-000075750000}"/>
    <cellStyle name="Normal 20 5 4" xfId="31655" xr:uid="{00000000-0005-0000-0000-000076750000}"/>
    <cellStyle name="Normal 20 5 4 2" xfId="31656" xr:uid="{00000000-0005-0000-0000-000077750000}"/>
    <cellStyle name="Normal 20 5 4 2 2" xfId="31657" xr:uid="{00000000-0005-0000-0000-000078750000}"/>
    <cellStyle name="Normal 20 5 4 3" xfId="31658" xr:uid="{00000000-0005-0000-0000-000079750000}"/>
    <cellStyle name="Normal 20 5 5" xfId="31659" xr:uid="{00000000-0005-0000-0000-00007A750000}"/>
    <cellStyle name="Normal 20 5 5 2" xfId="31660" xr:uid="{00000000-0005-0000-0000-00007B750000}"/>
    <cellStyle name="Normal 20 5 5 2 2" xfId="31661" xr:uid="{00000000-0005-0000-0000-00007C750000}"/>
    <cellStyle name="Normal 20 5 5 3" xfId="31662" xr:uid="{00000000-0005-0000-0000-00007D750000}"/>
    <cellStyle name="Normal 20 5 6" xfId="31663" xr:uid="{00000000-0005-0000-0000-00007E750000}"/>
    <cellStyle name="Normal 20 5 6 2" xfId="31664" xr:uid="{00000000-0005-0000-0000-00007F750000}"/>
    <cellStyle name="Normal 20 5 6 2 2" xfId="31665" xr:uid="{00000000-0005-0000-0000-000080750000}"/>
    <cellStyle name="Normal 20 5 6 3" xfId="31666" xr:uid="{00000000-0005-0000-0000-000081750000}"/>
    <cellStyle name="Normal 20 5 7" xfId="31667" xr:uid="{00000000-0005-0000-0000-000082750000}"/>
    <cellStyle name="Normal 20 5 7 2" xfId="31668" xr:uid="{00000000-0005-0000-0000-000083750000}"/>
    <cellStyle name="Normal 20 5 8" xfId="31669" xr:uid="{00000000-0005-0000-0000-000084750000}"/>
    <cellStyle name="Normal 20 5 8 2" xfId="31670" xr:uid="{00000000-0005-0000-0000-000085750000}"/>
    <cellStyle name="Normal 20 5 9" xfId="31671" xr:uid="{00000000-0005-0000-0000-000086750000}"/>
    <cellStyle name="Normal 20 5 9 2" xfId="31672" xr:uid="{00000000-0005-0000-0000-000087750000}"/>
    <cellStyle name="Normal 20 6" xfId="31673" xr:uid="{00000000-0005-0000-0000-000088750000}"/>
    <cellStyle name="Normal 20 6 2" xfId="31674" xr:uid="{00000000-0005-0000-0000-000089750000}"/>
    <cellStyle name="Normal 20 6 2 2" xfId="31675" xr:uid="{00000000-0005-0000-0000-00008A750000}"/>
    <cellStyle name="Normal 20 6 2 2 2" xfId="31676" xr:uid="{00000000-0005-0000-0000-00008B750000}"/>
    <cellStyle name="Normal 20 6 2 3" xfId="31677" xr:uid="{00000000-0005-0000-0000-00008C750000}"/>
    <cellStyle name="Normal 20 6 3" xfId="31678" xr:uid="{00000000-0005-0000-0000-00008D750000}"/>
    <cellStyle name="Normal 20 6 3 2" xfId="31679" xr:uid="{00000000-0005-0000-0000-00008E750000}"/>
    <cellStyle name="Normal 20 6 3 2 2" xfId="31680" xr:uid="{00000000-0005-0000-0000-00008F750000}"/>
    <cellStyle name="Normal 20 6 3 3" xfId="31681" xr:uid="{00000000-0005-0000-0000-000090750000}"/>
    <cellStyle name="Normal 20 6 4" xfId="31682" xr:uid="{00000000-0005-0000-0000-000091750000}"/>
    <cellStyle name="Normal 20 6 4 2" xfId="31683" xr:uid="{00000000-0005-0000-0000-000092750000}"/>
    <cellStyle name="Normal 20 6 4 2 2" xfId="31684" xr:uid="{00000000-0005-0000-0000-000093750000}"/>
    <cellStyle name="Normal 20 6 4 3" xfId="31685" xr:uid="{00000000-0005-0000-0000-000094750000}"/>
    <cellStyle name="Normal 20 6 5" xfId="31686" xr:uid="{00000000-0005-0000-0000-000095750000}"/>
    <cellStyle name="Normal 20 6 5 2" xfId="31687" xr:uid="{00000000-0005-0000-0000-000096750000}"/>
    <cellStyle name="Normal 20 6 6" xfId="31688" xr:uid="{00000000-0005-0000-0000-000097750000}"/>
    <cellStyle name="Normal 20 6 6 2" xfId="31689" xr:uid="{00000000-0005-0000-0000-000098750000}"/>
    <cellStyle name="Normal 20 6 7" xfId="31690" xr:uid="{00000000-0005-0000-0000-000099750000}"/>
    <cellStyle name="Normal 20 7" xfId="31691" xr:uid="{00000000-0005-0000-0000-00009A750000}"/>
    <cellStyle name="Normal 20 7 2" xfId="31692" xr:uid="{00000000-0005-0000-0000-00009B750000}"/>
    <cellStyle name="Normal 20 7 2 2" xfId="31693" xr:uid="{00000000-0005-0000-0000-00009C750000}"/>
    <cellStyle name="Normal 20 7 2 2 2" xfId="31694" xr:uid="{00000000-0005-0000-0000-00009D750000}"/>
    <cellStyle name="Normal 20 7 2 3" xfId="31695" xr:uid="{00000000-0005-0000-0000-00009E750000}"/>
    <cellStyle name="Normal 20 7 3" xfId="31696" xr:uid="{00000000-0005-0000-0000-00009F750000}"/>
    <cellStyle name="Normal 20 7 3 2" xfId="31697" xr:uid="{00000000-0005-0000-0000-0000A0750000}"/>
    <cellStyle name="Normal 20 7 3 2 2" xfId="31698" xr:uid="{00000000-0005-0000-0000-0000A1750000}"/>
    <cellStyle name="Normal 20 7 3 3" xfId="31699" xr:uid="{00000000-0005-0000-0000-0000A2750000}"/>
    <cellStyle name="Normal 20 7 4" xfId="31700" xr:uid="{00000000-0005-0000-0000-0000A3750000}"/>
    <cellStyle name="Normal 20 7 4 2" xfId="31701" xr:uid="{00000000-0005-0000-0000-0000A4750000}"/>
    <cellStyle name="Normal 20 7 4 2 2" xfId="31702" xr:uid="{00000000-0005-0000-0000-0000A5750000}"/>
    <cellStyle name="Normal 20 7 4 3" xfId="31703" xr:uid="{00000000-0005-0000-0000-0000A6750000}"/>
    <cellStyle name="Normal 20 7 5" xfId="31704" xr:uid="{00000000-0005-0000-0000-0000A7750000}"/>
    <cellStyle name="Normal 20 7 5 2" xfId="31705" xr:uid="{00000000-0005-0000-0000-0000A8750000}"/>
    <cellStyle name="Normal 20 7 6" xfId="31706" xr:uid="{00000000-0005-0000-0000-0000A9750000}"/>
    <cellStyle name="Normal 20 8" xfId="31707" xr:uid="{00000000-0005-0000-0000-0000AA750000}"/>
    <cellStyle name="Normal 20 8 2" xfId="31708" xr:uid="{00000000-0005-0000-0000-0000AB750000}"/>
    <cellStyle name="Normal 20 8 2 2" xfId="31709" xr:uid="{00000000-0005-0000-0000-0000AC750000}"/>
    <cellStyle name="Normal 20 8 3" xfId="31710" xr:uid="{00000000-0005-0000-0000-0000AD750000}"/>
    <cellStyle name="Normal 20 9" xfId="31711" xr:uid="{00000000-0005-0000-0000-0000AE750000}"/>
    <cellStyle name="Normal 20 9 2" xfId="31712" xr:uid="{00000000-0005-0000-0000-0000AF750000}"/>
    <cellStyle name="Normal 20 9 2 2" xfId="31713" xr:uid="{00000000-0005-0000-0000-0000B0750000}"/>
    <cellStyle name="Normal 20 9 3" xfId="31714" xr:uid="{00000000-0005-0000-0000-0000B1750000}"/>
    <cellStyle name="Normal 200" xfId="31715" xr:uid="{00000000-0005-0000-0000-0000B2750000}"/>
    <cellStyle name="Normal 201" xfId="31716" xr:uid="{00000000-0005-0000-0000-0000B3750000}"/>
    <cellStyle name="Normal 202" xfId="31717" xr:uid="{00000000-0005-0000-0000-0000B4750000}"/>
    <cellStyle name="Normal 203" xfId="31718" xr:uid="{00000000-0005-0000-0000-0000B5750000}"/>
    <cellStyle name="Normal 204" xfId="31719" xr:uid="{00000000-0005-0000-0000-0000B6750000}"/>
    <cellStyle name="Normal 205" xfId="31720" xr:uid="{00000000-0005-0000-0000-0000B7750000}"/>
    <cellStyle name="Normal 206" xfId="31721" xr:uid="{00000000-0005-0000-0000-0000B8750000}"/>
    <cellStyle name="Normal 207" xfId="31722" xr:uid="{00000000-0005-0000-0000-0000B9750000}"/>
    <cellStyle name="Normal 208" xfId="31723" xr:uid="{00000000-0005-0000-0000-0000BA750000}"/>
    <cellStyle name="Normal 209" xfId="31724" xr:uid="{00000000-0005-0000-0000-0000BB750000}"/>
    <cellStyle name="Normal 21" xfId="1248" xr:uid="{00000000-0005-0000-0000-0000BC750000}"/>
    <cellStyle name="Normal 21 10" xfId="31725" xr:uid="{00000000-0005-0000-0000-0000BD750000}"/>
    <cellStyle name="Normal 21 10 2" xfId="31726" xr:uid="{00000000-0005-0000-0000-0000BE750000}"/>
    <cellStyle name="Normal 21 10 2 2" xfId="31727" xr:uid="{00000000-0005-0000-0000-0000BF750000}"/>
    <cellStyle name="Normal 21 10 3" xfId="31728" xr:uid="{00000000-0005-0000-0000-0000C0750000}"/>
    <cellStyle name="Normal 21 11" xfId="31729" xr:uid="{00000000-0005-0000-0000-0000C1750000}"/>
    <cellStyle name="Normal 21 11 2" xfId="31730" xr:uid="{00000000-0005-0000-0000-0000C2750000}"/>
    <cellStyle name="Normal 21 12" xfId="31731" xr:uid="{00000000-0005-0000-0000-0000C3750000}"/>
    <cellStyle name="Normal 21 12 2" xfId="31732" xr:uid="{00000000-0005-0000-0000-0000C4750000}"/>
    <cellStyle name="Normal 21 13" xfId="31733" xr:uid="{00000000-0005-0000-0000-0000C5750000}"/>
    <cellStyle name="Normal 21 14" xfId="31734" xr:uid="{00000000-0005-0000-0000-0000C6750000}"/>
    <cellStyle name="Normal 21 14 2" xfId="31735" xr:uid="{00000000-0005-0000-0000-0000C7750000}"/>
    <cellStyle name="Normal 21 15" xfId="31736" xr:uid="{00000000-0005-0000-0000-0000C8750000}"/>
    <cellStyle name="Normal 21 15 2" xfId="31737" xr:uid="{00000000-0005-0000-0000-0000C9750000}"/>
    <cellStyle name="Normal 21 16" xfId="31738" xr:uid="{00000000-0005-0000-0000-0000CA750000}"/>
    <cellStyle name="Normal 21 2" xfId="31739" xr:uid="{00000000-0005-0000-0000-0000CB750000}"/>
    <cellStyle name="Normal 21 2 10" xfId="31740" xr:uid="{00000000-0005-0000-0000-0000CC750000}"/>
    <cellStyle name="Normal 21 2 10 2" xfId="31741" xr:uid="{00000000-0005-0000-0000-0000CD750000}"/>
    <cellStyle name="Normal 21 2 11" xfId="31742" xr:uid="{00000000-0005-0000-0000-0000CE750000}"/>
    <cellStyle name="Normal 21 2 11 2" xfId="31743" xr:uid="{00000000-0005-0000-0000-0000CF750000}"/>
    <cellStyle name="Normal 21 2 12" xfId="31744" xr:uid="{00000000-0005-0000-0000-0000D0750000}"/>
    <cellStyle name="Normal 21 2 12 2" xfId="31745" xr:uid="{00000000-0005-0000-0000-0000D1750000}"/>
    <cellStyle name="Normal 21 2 13" xfId="31746" xr:uid="{00000000-0005-0000-0000-0000D2750000}"/>
    <cellStyle name="Normal 21 2 13 2" xfId="31747" xr:uid="{00000000-0005-0000-0000-0000D3750000}"/>
    <cellStyle name="Normal 21 2 14" xfId="31748" xr:uid="{00000000-0005-0000-0000-0000D4750000}"/>
    <cellStyle name="Normal 21 2 15" xfId="55760" xr:uid="{00000000-0005-0000-0000-0000D5750000}"/>
    <cellStyle name="Normal 21 2 2" xfId="31749" xr:uid="{00000000-0005-0000-0000-0000D6750000}"/>
    <cellStyle name="Normal 21 2 2 10" xfId="31750" xr:uid="{00000000-0005-0000-0000-0000D7750000}"/>
    <cellStyle name="Normal 21 2 2 10 2" xfId="31751" xr:uid="{00000000-0005-0000-0000-0000D8750000}"/>
    <cellStyle name="Normal 21 2 2 11" xfId="31752" xr:uid="{00000000-0005-0000-0000-0000D9750000}"/>
    <cellStyle name="Normal 21 2 2 12" xfId="55761" xr:uid="{00000000-0005-0000-0000-0000DA750000}"/>
    <cellStyle name="Normal 21 2 2 2" xfId="31753" xr:uid="{00000000-0005-0000-0000-0000DB750000}"/>
    <cellStyle name="Normal 21 2 2 2 2" xfId="31754" xr:uid="{00000000-0005-0000-0000-0000DC750000}"/>
    <cellStyle name="Normal 21 2 2 2 2 2" xfId="31755" xr:uid="{00000000-0005-0000-0000-0000DD750000}"/>
    <cellStyle name="Normal 21 2 2 2 2 2 2" xfId="31756" xr:uid="{00000000-0005-0000-0000-0000DE750000}"/>
    <cellStyle name="Normal 21 2 2 2 2 3" xfId="31757" xr:uid="{00000000-0005-0000-0000-0000DF750000}"/>
    <cellStyle name="Normal 21 2 2 2 3" xfId="31758" xr:uid="{00000000-0005-0000-0000-0000E0750000}"/>
    <cellStyle name="Normal 21 2 2 2 3 2" xfId="31759" xr:uid="{00000000-0005-0000-0000-0000E1750000}"/>
    <cellStyle name="Normal 21 2 2 2 3 2 2" xfId="31760" xr:uid="{00000000-0005-0000-0000-0000E2750000}"/>
    <cellStyle name="Normal 21 2 2 2 3 3" xfId="31761" xr:uid="{00000000-0005-0000-0000-0000E3750000}"/>
    <cellStyle name="Normal 21 2 2 2 4" xfId="31762" xr:uid="{00000000-0005-0000-0000-0000E4750000}"/>
    <cellStyle name="Normal 21 2 2 2 4 2" xfId="31763" xr:uid="{00000000-0005-0000-0000-0000E5750000}"/>
    <cellStyle name="Normal 21 2 2 2 4 2 2" xfId="31764" xr:uid="{00000000-0005-0000-0000-0000E6750000}"/>
    <cellStyle name="Normal 21 2 2 2 4 3" xfId="31765" xr:uid="{00000000-0005-0000-0000-0000E7750000}"/>
    <cellStyle name="Normal 21 2 2 2 5" xfId="31766" xr:uid="{00000000-0005-0000-0000-0000E8750000}"/>
    <cellStyle name="Normal 21 2 2 2 5 2" xfId="31767" xr:uid="{00000000-0005-0000-0000-0000E9750000}"/>
    <cellStyle name="Normal 21 2 2 2 6" xfId="31768" xr:uid="{00000000-0005-0000-0000-0000EA750000}"/>
    <cellStyle name="Normal 21 2 2 2 6 2" xfId="31769" xr:uid="{00000000-0005-0000-0000-0000EB750000}"/>
    <cellStyle name="Normal 21 2 2 2 7" xfId="31770" xr:uid="{00000000-0005-0000-0000-0000EC750000}"/>
    <cellStyle name="Normal 21 2 2 2 8" xfId="55762" xr:uid="{00000000-0005-0000-0000-0000ED750000}"/>
    <cellStyle name="Normal 21 2 2 3" xfId="31771" xr:uid="{00000000-0005-0000-0000-0000EE750000}"/>
    <cellStyle name="Normal 21 2 2 3 2" xfId="31772" xr:uid="{00000000-0005-0000-0000-0000EF750000}"/>
    <cellStyle name="Normal 21 2 2 3 2 2" xfId="31773" xr:uid="{00000000-0005-0000-0000-0000F0750000}"/>
    <cellStyle name="Normal 21 2 2 3 2 2 2" xfId="31774" xr:uid="{00000000-0005-0000-0000-0000F1750000}"/>
    <cellStyle name="Normal 21 2 2 3 2 3" xfId="31775" xr:uid="{00000000-0005-0000-0000-0000F2750000}"/>
    <cellStyle name="Normal 21 2 2 3 2 4" xfId="55764" xr:uid="{00000000-0005-0000-0000-0000F3750000}"/>
    <cellStyle name="Normal 21 2 2 3 3" xfId="31776" xr:uid="{00000000-0005-0000-0000-0000F4750000}"/>
    <cellStyle name="Normal 21 2 2 3 3 2" xfId="31777" xr:uid="{00000000-0005-0000-0000-0000F5750000}"/>
    <cellStyle name="Normal 21 2 2 3 3 2 2" xfId="31778" xr:uid="{00000000-0005-0000-0000-0000F6750000}"/>
    <cellStyle name="Normal 21 2 2 3 3 3" xfId="31779" xr:uid="{00000000-0005-0000-0000-0000F7750000}"/>
    <cellStyle name="Normal 21 2 2 3 4" xfId="31780" xr:uid="{00000000-0005-0000-0000-0000F8750000}"/>
    <cellStyle name="Normal 21 2 2 3 4 2" xfId="31781" xr:uid="{00000000-0005-0000-0000-0000F9750000}"/>
    <cellStyle name="Normal 21 2 2 3 4 2 2" xfId="31782" xr:uid="{00000000-0005-0000-0000-0000FA750000}"/>
    <cellStyle name="Normal 21 2 2 3 4 3" xfId="31783" xr:uid="{00000000-0005-0000-0000-0000FB750000}"/>
    <cellStyle name="Normal 21 2 2 3 5" xfId="31784" xr:uid="{00000000-0005-0000-0000-0000FC750000}"/>
    <cellStyle name="Normal 21 2 2 3 5 2" xfId="31785" xr:uid="{00000000-0005-0000-0000-0000FD750000}"/>
    <cellStyle name="Normal 21 2 2 3 6" xfId="31786" xr:uid="{00000000-0005-0000-0000-0000FE750000}"/>
    <cellStyle name="Normal 21 2 2 3 7" xfId="55763" xr:uid="{00000000-0005-0000-0000-0000FF750000}"/>
    <cellStyle name="Normal 21 2 2 4" xfId="31787" xr:uid="{00000000-0005-0000-0000-000000760000}"/>
    <cellStyle name="Normal 21 2 2 4 2" xfId="31788" xr:uid="{00000000-0005-0000-0000-000001760000}"/>
    <cellStyle name="Normal 21 2 2 4 2 2" xfId="31789" xr:uid="{00000000-0005-0000-0000-000002760000}"/>
    <cellStyle name="Normal 21 2 2 4 3" xfId="31790" xr:uid="{00000000-0005-0000-0000-000003760000}"/>
    <cellStyle name="Normal 21 2 2 5" xfId="31791" xr:uid="{00000000-0005-0000-0000-000004760000}"/>
    <cellStyle name="Normal 21 2 2 5 2" xfId="31792" xr:uid="{00000000-0005-0000-0000-000005760000}"/>
    <cellStyle name="Normal 21 2 2 5 2 2" xfId="31793" xr:uid="{00000000-0005-0000-0000-000006760000}"/>
    <cellStyle name="Normal 21 2 2 5 3" xfId="31794" xr:uid="{00000000-0005-0000-0000-000007760000}"/>
    <cellStyle name="Normal 21 2 2 6" xfId="31795" xr:uid="{00000000-0005-0000-0000-000008760000}"/>
    <cellStyle name="Normal 21 2 2 6 2" xfId="31796" xr:uid="{00000000-0005-0000-0000-000009760000}"/>
    <cellStyle name="Normal 21 2 2 6 2 2" xfId="31797" xr:uid="{00000000-0005-0000-0000-00000A760000}"/>
    <cellStyle name="Normal 21 2 2 6 3" xfId="31798" xr:uid="{00000000-0005-0000-0000-00000B760000}"/>
    <cellStyle name="Normal 21 2 2 7" xfId="31799" xr:uid="{00000000-0005-0000-0000-00000C760000}"/>
    <cellStyle name="Normal 21 2 2 7 2" xfId="31800" xr:uid="{00000000-0005-0000-0000-00000D760000}"/>
    <cellStyle name="Normal 21 2 2 8" xfId="31801" xr:uid="{00000000-0005-0000-0000-00000E760000}"/>
    <cellStyle name="Normal 21 2 2 8 2" xfId="31802" xr:uid="{00000000-0005-0000-0000-00000F760000}"/>
    <cellStyle name="Normal 21 2 2 9" xfId="31803" xr:uid="{00000000-0005-0000-0000-000010760000}"/>
    <cellStyle name="Normal 21 2 2 9 2" xfId="31804" xr:uid="{00000000-0005-0000-0000-000011760000}"/>
    <cellStyle name="Normal 21 2 3" xfId="31805" xr:uid="{00000000-0005-0000-0000-000012760000}"/>
    <cellStyle name="Normal 21 2 3 10" xfId="31806" xr:uid="{00000000-0005-0000-0000-000013760000}"/>
    <cellStyle name="Normal 21 2 3 10 2" xfId="31807" xr:uid="{00000000-0005-0000-0000-000014760000}"/>
    <cellStyle name="Normal 21 2 3 11" xfId="31808" xr:uid="{00000000-0005-0000-0000-000015760000}"/>
    <cellStyle name="Normal 21 2 3 2" xfId="31809" xr:uid="{00000000-0005-0000-0000-000016760000}"/>
    <cellStyle name="Normal 21 2 3 2 2" xfId="31810" xr:uid="{00000000-0005-0000-0000-000017760000}"/>
    <cellStyle name="Normal 21 2 3 2 2 2" xfId="31811" xr:uid="{00000000-0005-0000-0000-000018760000}"/>
    <cellStyle name="Normal 21 2 3 2 2 2 2" xfId="31812" xr:uid="{00000000-0005-0000-0000-000019760000}"/>
    <cellStyle name="Normal 21 2 3 2 2 3" xfId="31813" xr:uid="{00000000-0005-0000-0000-00001A760000}"/>
    <cellStyle name="Normal 21 2 3 2 3" xfId="31814" xr:uid="{00000000-0005-0000-0000-00001B760000}"/>
    <cellStyle name="Normal 21 2 3 2 3 2" xfId="31815" xr:uid="{00000000-0005-0000-0000-00001C760000}"/>
    <cellStyle name="Normal 21 2 3 2 3 2 2" xfId="31816" xr:uid="{00000000-0005-0000-0000-00001D760000}"/>
    <cellStyle name="Normal 21 2 3 2 3 3" xfId="31817" xr:uid="{00000000-0005-0000-0000-00001E760000}"/>
    <cellStyle name="Normal 21 2 3 2 4" xfId="31818" xr:uid="{00000000-0005-0000-0000-00001F760000}"/>
    <cellStyle name="Normal 21 2 3 2 4 2" xfId="31819" xr:uid="{00000000-0005-0000-0000-000020760000}"/>
    <cellStyle name="Normal 21 2 3 2 4 2 2" xfId="31820" xr:uid="{00000000-0005-0000-0000-000021760000}"/>
    <cellStyle name="Normal 21 2 3 2 4 3" xfId="31821" xr:uid="{00000000-0005-0000-0000-000022760000}"/>
    <cellStyle name="Normal 21 2 3 2 5" xfId="31822" xr:uid="{00000000-0005-0000-0000-000023760000}"/>
    <cellStyle name="Normal 21 2 3 2 5 2" xfId="31823" xr:uid="{00000000-0005-0000-0000-000024760000}"/>
    <cellStyle name="Normal 21 2 3 2 6" xfId="31824" xr:uid="{00000000-0005-0000-0000-000025760000}"/>
    <cellStyle name="Normal 21 2 3 2 6 2" xfId="31825" xr:uid="{00000000-0005-0000-0000-000026760000}"/>
    <cellStyle name="Normal 21 2 3 2 7" xfId="31826" xr:uid="{00000000-0005-0000-0000-000027760000}"/>
    <cellStyle name="Normal 21 2 3 3" xfId="31827" xr:uid="{00000000-0005-0000-0000-000028760000}"/>
    <cellStyle name="Normal 21 2 3 3 2" xfId="31828" xr:uid="{00000000-0005-0000-0000-000029760000}"/>
    <cellStyle name="Normal 21 2 3 3 2 2" xfId="31829" xr:uid="{00000000-0005-0000-0000-00002A760000}"/>
    <cellStyle name="Normal 21 2 3 3 2 2 2" xfId="31830" xr:uid="{00000000-0005-0000-0000-00002B760000}"/>
    <cellStyle name="Normal 21 2 3 3 2 3" xfId="31831" xr:uid="{00000000-0005-0000-0000-00002C760000}"/>
    <cellStyle name="Normal 21 2 3 3 3" xfId="31832" xr:uid="{00000000-0005-0000-0000-00002D760000}"/>
    <cellStyle name="Normal 21 2 3 3 3 2" xfId="31833" xr:uid="{00000000-0005-0000-0000-00002E760000}"/>
    <cellStyle name="Normal 21 2 3 3 3 2 2" xfId="31834" xr:uid="{00000000-0005-0000-0000-00002F760000}"/>
    <cellStyle name="Normal 21 2 3 3 3 3" xfId="31835" xr:uid="{00000000-0005-0000-0000-000030760000}"/>
    <cellStyle name="Normal 21 2 3 3 4" xfId="31836" xr:uid="{00000000-0005-0000-0000-000031760000}"/>
    <cellStyle name="Normal 21 2 3 3 4 2" xfId="31837" xr:uid="{00000000-0005-0000-0000-000032760000}"/>
    <cellStyle name="Normal 21 2 3 3 4 2 2" xfId="31838" xr:uid="{00000000-0005-0000-0000-000033760000}"/>
    <cellStyle name="Normal 21 2 3 3 4 3" xfId="31839" xr:uid="{00000000-0005-0000-0000-000034760000}"/>
    <cellStyle name="Normal 21 2 3 3 5" xfId="31840" xr:uid="{00000000-0005-0000-0000-000035760000}"/>
    <cellStyle name="Normal 21 2 3 3 5 2" xfId="31841" xr:uid="{00000000-0005-0000-0000-000036760000}"/>
    <cellStyle name="Normal 21 2 3 3 6" xfId="31842" xr:uid="{00000000-0005-0000-0000-000037760000}"/>
    <cellStyle name="Normal 21 2 3 4" xfId="31843" xr:uid="{00000000-0005-0000-0000-000038760000}"/>
    <cellStyle name="Normal 21 2 3 4 2" xfId="31844" xr:uid="{00000000-0005-0000-0000-000039760000}"/>
    <cellStyle name="Normal 21 2 3 4 2 2" xfId="31845" xr:uid="{00000000-0005-0000-0000-00003A760000}"/>
    <cellStyle name="Normal 21 2 3 4 3" xfId="31846" xr:uid="{00000000-0005-0000-0000-00003B760000}"/>
    <cellStyle name="Normal 21 2 3 5" xfId="31847" xr:uid="{00000000-0005-0000-0000-00003C760000}"/>
    <cellStyle name="Normal 21 2 3 5 2" xfId="31848" xr:uid="{00000000-0005-0000-0000-00003D760000}"/>
    <cellStyle name="Normal 21 2 3 5 2 2" xfId="31849" xr:uid="{00000000-0005-0000-0000-00003E760000}"/>
    <cellStyle name="Normal 21 2 3 5 3" xfId="31850" xr:uid="{00000000-0005-0000-0000-00003F760000}"/>
    <cellStyle name="Normal 21 2 3 6" xfId="31851" xr:uid="{00000000-0005-0000-0000-000040760000}"/>
    <cellStyle name="Normal 21 2 3 6 2" xfId="31852" xr:uid="{00000000-0005-0000-0000-000041760000}"/>
    <cellStyle name="Normal 21 2 3 6 2 2" xfId="31853" xr:uid="{00000000-0005-0000-0000-000042760000}"/>
    <cellStyle name="Normal 21 2 3 6 3" xfId="31854" xr:uid="{00000000-0005-0000-0000-000043760000}"/>
    <cellStyle name="Normal 21 2 3 7" xfId="31855" xr:uid="{00000000-0005-0000-0000-000044760000}"/>
    <cellStyle name="Normal 21 2 3 7 2" xfId="31856" xr:uid="{00000000-0005-0000-0000-000045760000}"/>
    <cellStyle name="Normal 21 2 3 8" xfId="31857" xr:uid="{00000000-0005-0000-0000-000046760000}"/>
    <cellStyle name="Normal 21 2 3 8 2" xfId="31858" xr:uid="{00000000-0005-0000-0000-000047760000}"/>
    <cellStyle name="Normal 21 2 3 9" xfId="31859" xr:uid="{00000000-0005-0000-0000-000048760000}"/>
    <cellStyle name="Normal 21 2 3 9 2" xfId="31860" xr:uid="{00000000-0005-0000-0000-000049760000}"/>
    <cellStyle name="Normal 21 2 4" xfId="31861" xr:uid="{00000000-0005-0000-0000-00004A760000}"/>
    <cellStyle name="Normal 21 2 4 10" xfId="31862" xr:uid="{00000000-0005-0000-0000-00004B760000}"/>
    <cellStyle name="Normal 21 2 4 10 2" xfId="31863" xr:uid="{00000000-0005-0000-0000-00004C760000}"/>
    <cellStyle name="Normal 21 2 4 11" xfId="31864" xr:uid="{00000000-0005-0000-0000-00004D760000}"/>
    <cellStyle name="Normal 21 2 4 2" xfId="31865" xr:uid="{00000000-0005-0000-0000-00004E760000}"/>
    <cellStyle name="Normal 21 2 4 2 2" xfId="31866" xr:uid="{00000000-0005-0000-0000-00004F760000}"/>
    <cellStyle name="Normal 21 2 4 2 2 2" xfId="31867" xr:uid="{00000000-0005-0000-0000-000050760000}"/>
    <cellStyle name="Normal 21 2 4 2 2 2 2" xfId="31868" xr:uid="{00000000-0005-0000-0000-000051760000}"/>
    <cellStyle name="Normal 21 2 4 2 2 3" xfId="31869" xr:uid="{00000000-0005-0000-0000-000052760000}"/>
    <cellStyle name="Normal 21 2 4 2 3" xfId="31870" xr:uid="{00000000-0005-0000-0000-000053760000}"/>
    <cellStyle name="Normal 21 2 4 2 3 2" xfId="31871" xr:uid="{00000000-0005-0000-0000-000054760000}"/>
    <cellStyle name="Normal 21 2 4 2 3 2 2" xfId="31872" xr:uid="{00000000-0005-0000-0000-000055760000}"/>
    <cellStyle name="Normal 21 2 4 2 3 3" xfId="31873" xr:uid="{00000000-0005-0000-0000-000056760000}"/>
    <cellStyle name="Normal 21 2 4 2 4" xfId="31874" xr:uid="{00000000-0005-0000-0000-000057760000}"/>
    <cellStyle name="Normal 21 2 4 2 4 2" xfId="31875" xr:uid="{00000000-0005-0000-0000-000058760000}"/>
    <cellStyle name="Normal 21 2 4 2 4 2 2" xfId="31876" xr:uid="{00000000-0005-0000-0000-000059760000}"/>
    <cellStyle name="Normal 21 2 4 2 4 3" xfId="31877" xr:uid="{00000000-0005-0000-0000-00005A760000}"/>
    <cellStyle name="Normal 21 2 4 2 5" xfId="31878" xr:uid="{00000000-0005-0000-0000-00005B760000}"/>
    <cellStyle name="Normal 21 2 4 2 5 2" xfId="31879" xr:uid="{00000000-0005-0000-0000-00005C760000}"/>
    <cellStyle name="Normal 21 2 4 2 6" xfId="31880" xr:uid="{00000000-0005-0000-0000-00005D760000}"/>
    <cellStyle name="Normal 21 2 4 2 6 2" xfId="31881" xr:uid="{00000000-0005-0000-0000-00005E760000}"/>
    <cellStyle name="Normal 21 2 4 2 7" xfId="31882" xr:uid="{00000000-0005-0000-0000-00005F760000}"/>
    <cellStyle name="Normal 21 2 4 3" xfId="31883" xr:uid="{00000000-0005-0000-0000-000060760000}"/>
    <cellStyle name="Normal 21 2 4 3 2" xfId="31884" xr:uid="{00000000-0005-0000-0000-000061760000}"/>
    <cellStyle name="Normal 21 2 4 3 2 2" xfId="31885" xr:uid="{00000000-0005-0000-0000-000062760000}"/>
    <cellStyle name="Normal 21 2 4 3 2 2 2" xfId="31886" xr:uid="{00000000-0005-0000-0000-000063760000}"/>
    <cellStyle name="Normal 21 2 4 3 2 3" xfId="31887" xr:uid="{00000000-0005-0000-0000-000064760000}"/>
    <cellStyle name="Normal 21 2 4 3 3" xfId="31888" xr:uid="{00000000-0005-0000-0000-000065760000}"/>
    <cellStyle name="Normal 21 2 4 3 3 2" xfId="31889" xr:uid="{00000000-0005-0000-0000-000066760000}"/>
    <cellStyle name="Normal 21 2 4 3 3 2 2" xfId="31890" xr:uid="{00000000-0005-0000-0000-000067760000}"/>
    <cellStyle name="Normal 21 2 4 3 3 3" xfId="31891" xr:uid="{00000000-0005-0000-0000-000068760000}"/>
    <cellStyle name="Normal 21 2 4 3 4" xfId="31892" xr:uid="{00000000-0005-0000-0000-000069760000}"/>
    <cellStyle name="Normal 21 2 4 3 4 2" xfId="31893" xr:uid="{00000000-0005-0000-0000-00006A760000}"/>
    <cellStyle name="Normal 21 2 4 3 4 2 2" xfId="31894" xr:uid="{00000000-0005-0000-0000-00006B760000}"/>
    <cellStyle name="Normal 21 2 4 3 4 3" xfId="31895" xr:uid="{00000000-0005-0000-0000-00006C760000}"/>
    <cellStyle name="Normal 21 2 4 3 5" xfId="31896" xr:uid="{00000000-0005-0000-0000-00006D760000}"/>
    <cellStyle name="Normal 21 2 4 3 5 2" xfId="31897" xr:uid="{00000000-0005-0000-0000-00006E760000}"/>
    <cellStyle name="Normal 21 2 4 3 6" xfId="31898" xr:uid="{00000000-0005-0000-0000-00006F760000}"/>
    <cellStyle name="Normal 21 2 4 4" xfId="31899" xr:uid="{00000000-0005-0000-0000-000070760000}"/>
    <cellStyle name="Normal 21 2 4 4 2" xfId="31900" xr:uid="{00000000-0005-0000-0000-000071760000}"/>
    <cellStyle name="Normal 21 2 4 4 2 2" xfId="31901" xr:uid="{00000000-0005-0000-0000-000072760000}"/>
    <cellStyle name="Normal 21 2 4 4 3" xfId="31902" xr:uid="{00000000-0005-0000-0000-000073760000}"/>
    <cellStyle name="Normal 21 2 4 5" xfId="31903" xr:uid="{00000000-0005-0000-0000-000074760000}"/>
    <cellStyle name="Normal 21 2 4 5 2" xfId="31904" xr:uid="{00000000-0005-0000-0000-000075760000}"/>
    <cellStyle name="Normal 21 2 4 5 2 2" xfId="31905" xr:uid="{00000000-0005-0000-0000-000076760000}"/>
    <cellStyle name="Normal 21 2 4 5 3" xfId="31906" xr:uid="{00000000-0005-0000-0000-000077760000}"/>
    <cellStyle name="Normal 21 2 4 6" xfId="31907" xr:uid="{00000000-0005-0000-0000-000078760000}"/>
    <cellStyle name="Normal 21 2 4 6 2" xfId="31908" xr:uid="{00000000-0005-0000-0000-000079760000}"/>
    <cellStyle name="Normal 21 2 4 6 2 2" xfId="31909" xr:uid="{00000000-0005-0000-0000-00007A760000}"/>
    <cellStyle name="Normal 21 2 4 6 3" xfId="31910" xr:uid="{00000000-0005-0000-0000-00007B760000}"/>
    <cellStyle name="Normal 21 2 4 7" xfId="31911" xr:uid="{00000000-0005-0000-0000-00007C760000}"/>
    <cellStyle name="Normal 21 2 4 7 2" xfId="31912" xr:uid="{00000000-0005-0000-0000-00007D760000}"/>
    <cellStyle name="Normal 21 2 4 8" xfId="31913" xr:uid="{00000000-0005-0000-0000-00007E760000}"/>
    <cellStyle name="Normal 21 2 4 8 2" xfId="31914" xr:uid="{00000000-0005-0000-0000-00007F760000}"/>
    <cellStyle name="Normal 21 2 4 9" xfId="31915" xr:uid="{00000000-0005-0000-0000-000080760000}"/>
    <cellStyle name="Normal 21 2 4 9 2" xfId="31916" xr:uid="{00000000-0005-0000-0000-000081760000}"/>
    <cellStyle name="Normal 21 2 5" xfId="31917" xr:uid="{00000000-0005-0000-0000-000082760000}"/>
    <cellStyle name="Normal 21 2 5 2" xfId="31918" xr:uid="{00000000-0005-0000-0000-000083760000}"/>
    <cellStyle name="Normal 21 2 5 2 2" xfId="31919" xr:uid="{00000000-0005-0000-0000-000084760000}"/>
    <cellStyle name="Normal 21 2 5 2 2 2" xfId="31920" xr:uid="{00000000-0005-0000-0000-000085760000}"/>
    <cellStyle name="Normal 21 2 5 2 3" xfId="31921" xr:uid="{00000000-0005-0000-0000-000086760000}"/>
    <cellStyle name="Normal 21 2 5 3" xfId="31922" xr:uid="{00000000-0005-0000-0000-000087760000}"/>
    <cellStyle name="Normal 21 2 5 3 2" xfId="31923" xr:uid="{00000000-0005-0000-0000-000088760000}"/>
    <cellStyle name="Normal 21 2 5 3 2 2" xfId="31924" xr:uid="{00000000-0005-0000-0000-000089760000}"/>
    <cellStyle name="Normal 21 2 5 3 3" xfId="31925" xr:uid="{00000000-0005-0000-0000-00008A760000}"/>
    <cellStyle name="Normal 21 2 5 4" xfId="31926" xr:uid="{00000000-0005-0000-0000-00008B760000}"/>
    <cellStyle name="Normal 21 2 5 4 2" xfId="31927" xr:uid="{00000000-0005-0000-0000-00008C760000}"/>
    <cellStyle name="Normal 21 2 5 4 2 2" xfId="31928" xr:uid="{00000000-0005-0000-0000-00008D760000}"/>
    <cellStyle name="Normal 21 2 5 4 3" xfId="31929" xr:uid="{00000000-0005-0000-0000-00008E760000}"/>
    <cellStyle name="Normal 21 2 5 5" xfId="31930" xr:uid="{00000000-0005-0000-0000-00008F760000}"/>
    <cellStyle name="Normal 21 2 5 5 2" xfId="31931" xr:uid="{00000000-0005-0000-0000-000090760000}"/>
    <cellStyle name="Normal 21 2 5 6" xfId="31932" xr:uid="{00000000-0005-0000-0000-000091760000}"/>
    <cellStyle name="Normal 21 2 5 6 2" xfId="31933" xr:uid="{00000000-0005-0000-0000-000092760000}"/>
    <cellStyle name="Normal 21 2 5 7" xfId="31934" xr:uid="{00000000-0005-0000-0000-000093760000}"/>
    <cellStyle name="Normal 21 2 6" xfId="31935" xr:uid="{00000000-0005-0000-0000-000094760000}"/>
    <cellStyle name="Normal 21 2 6 2" xfId="31936" xr:uid="{00000000-0005-0000-0000-000095760000}"/>
    <cellStyle name="Normal 21 2 6 2 2" xfId="31937" xr:uid="{00000000-0005-0000-0000-000096760000}"/>
    <cellStyle name="Normal 21 2 6 2 2 2" xfId="31938" xr:uid="{00000000-0005-0000-0000-000097760000}"/>
    <cellStyle name="Normal 21 2 6 2 3" xfId="31939" xr:uid="{00000000-0005-0000-0000-000098760000}"/>
    <cellStyle name="Normal 21 2 6 3" xfId="31940" xr:uid="{00000000-0005-0000-0000-000099760000}"/>
    <cellStyle name="Normal 21 2 6 3 2" xfId="31941" xr:uid="{00000000-0005-0000-0000-00009A760000}"/>
    <cellStyle name="Normal 21 2 6 3 2 2" xfId="31942" xr:uid="{00000000-0005-0000-0000-00009B760000}"/>
    <cellStyle name="Normal 21 2 6 3 3" xfId="31943" xr:uid="{00000000-0005-0000-0000-00009C760000}"/>
    <cellStyle name="Normal 21 2 6 4" xfId="31944" xr:uid="{00000000-0005-0000-0000-00009D760000}"/>
    <cellStyle name="Normal 21 2 6 4 2" xfId="31945" xr:uid="{00000000-0005-0000-0000-00009E760000}"/>
    <cellStyle name="Normal 21 2 6 4 2 2" xfId="31946" xr:uid="{00000000-0005-0000-0000-00009F760000}"/>
    <cellStyle name="Normal 21 2 6 4 3" xfId="31947" xr:uid="{00000000-0005-0000-0000-0000A0760000}"/>
    <cellStyle name="Normal 21 2 6 5" xfId="31948" xr:uid="{00000000-0005-0000-0000-0000A1760000}"/>
    <cellStyle name="Normal 21 2 6 5 2" xfId="31949" xr:uid="{00000000-0005-0000-0000-0000A2760000}"/>
    <cellStyle name="Normal 21 2 6 6" xfId="31950" xr:uid="{00000000-0005-0000-0000-0000A3760000}"/>
    <cellStyle name="Normal 21 2 7" xfId="31951" xr:uid="{00000000-0005-0000-0000-0000A4760000}"/>
    <cellStyle name="Normal 21 2 7 2" xfId="31952" xr:uid="{00000000-0005-0000-0000-0000A5760000}"/>
    <cellStyle name="Normal 21 2 7 2 2" xfId="31953" xr:uid="{00000000-0005-0000-0000-0000A6760000}"/>
    <cellStyle name="Normal 21 2 7 3" xfId="31954" xr:uid="{00000000-0005-0000-0000-0000A7760000}"/>
    <cellStyle name="Normal 21 2 8" xfId="31955" xr:uid="{00000000-0005-0000-0000-0000A8760000}"/>
    <cellStyle name="Normal 21 2 8 2" xfId="31956" xr:uid="{00000000-0005-0000-0000-0000A9760000}"/>
    <cellStyle name="Normal 21 2 8 2 2" xfId="31957" xr:uid="{00000000-0005-0000-0000-0000AA760000}"/>
    <cellStyle name="Normal 21 2 8 3" xfId="31958" xr:uid="{00000000-0005-0000-0000-0000AB760000}"/>
    <cellStyle name="Normal 21 2 9" xfId="31959" xr:uid="{00000000-0005-0000-0000-0000AC760000}"/>
    <cellStyle name="Normal 21 2 9 2" xfId="31960" xr:uid="{00000000-0005-0000-0000-0000AD760000}"/>
    <cellStyle name="Normal 21 2 9 2 2" xfId="31961" xr:uid="{00000000-0005-0000-0000-0000AE760000}"/>
    <cellStyle name="Normal 21 2 9 3" xfId="31962" xr:uid="{00000000-0005-0000-0000-0000AF760000}"/>
    <cellStyle name="Normal 21 3" xfId="31963" xr:uid="{00000000-0005-0000-0000-0000B0760000}"/>
    <cellStyle name="Normal 21 3 10" xfId="31964" xr:uid="{00000000-0005-0000-0000-0000B1760000}"/>
    <cellStyle name="Normal 21 3 10 2" xfId="31965" xr:uid="{00000000-0005-0000-0000-0000B2760000}"/>
    <cellStyle name="Normal 21 3 11" xfId="31966" xr:uid="{00000000-0005-0000-0000-0000B3760000}"/>
    <cellStyle name="Normal 21 3 12" xfId="55765" xr:uid="{00000000-0005-0000-0000-0000B4760000}"/>
    <cellStyle name="Normal 21 3 2" xfId="31967" xr:uid="{00000000-0005-0000-0000-0000B5760000}"/>
    <cellStyle name="Normal 21 3 2 2" xfId="31968" xr:uid="{00000000-0005-0000-0000-0000B6760000}"/>
    <cellStyle name="Normal 21 3 2 2 2" xfId="31969" xr:uid="{00000000-0005-0000-0000-0000B7760000}"/>
    <cellStyle name="Normal 21 3 2 2 2 2" xfId="31970" xr:uid="{00000000-0005-0000-0000-0000B8760000}"/>
    <cellStyle name="Normal 21 3 2 2 3" xfId="31971" xr:uid="{00000000-0005-0000-0000-0000B9760000}"/>
    <cellStyle name="Normal 21 3 2 3" xfId="31972" xr:uid="{00000000-0005-0000-0000-0000BA760000}"/>
    <cellStyle name="Normal 21 3 2 3 2" xfId="31973" xr:uid="{00000000-0005-0000-0000-0000BB760000}"/>
    <cellStyle name="Normal 21 3 2 3 2 2" xfId="31974" xr:uid="{00000000-0005-0000-0000-0000BC760000}"/>
    <cellStyle name="Normal 21 3 2 3 3" xfId="31975" xr:uid="{00000000-0005-0000-0000-0000BD760000}"/>
    <cellStyle name="Normal 21 3 2 4" xfId="31976" xr:uid="{00000000-0005-0000-0000-0000BE760000}"/>
    <cellStyle name="Normal 21 3 2 4 2" xfId="31977" xr:uid="{00000000-0005-0000-0000-0000BF760000}"/>
    <cellStyle name="Normal 21 3 2 4 2 2" xfId="31978" xr:uid="{00000000-0005-0000-0000-0000C0760000}"/>
    <cellStyle name="Normal 21 3 2 4 3" xfId="31979" xr:uid="{00000000-0005-0000-0000-0000C1760000}"/>
    <cellStyle name="Normal 21 3 2 5" xfId="31980" xr:uid="{00000000-0005-0000-0000-0000C2760000}"/>
    <cellStyle name="Normal 21 3 2 5 2" xfId="31981" xr:uid="{00000000-0005-0000-0000-0000C3760000}"/>
    <cellStyle name="Normal 21 3 2 6" xfId="31982" xr:uid="{00000000-0005-0000-0000-0000C4760000}"/>
    <cellStyle name="Normal 21 3 2 6 2" xfId="31983" xr:uid="{00000000-0005-0000-0000-0000C5760000}"/>
    <cellStyle name="Normal 21 3 2 7" xfId="31984" xr:uid="{00000000-0005-0000-0000-0000C6760000}"/>
    <cellStyle name="Normal 21 3 2 8" xfId="55766" xr:uid="{00000000-0005-0000-0000-0000C7760000}"/>
    <cellStyle name="Normal 21 3 3" xfId="31985" xr:uid="{00000000-0005-0000-0000-0000C8760000}"/>
    <cellStyle name="Normal 21 3 3 2" xfId="31986" xr:uid="{00000000-0005-0000-0000-0000C9760000}"/>
    <cellStyle name="Normal 21 3 3 2 2" xfId="31987" xr:uid="{00000000-0005-0000-0000-0000CA760000}"/>
    <cellStyle name="Normal 21 3 3 2 2 2" xfId="31988" xr:uid="{00000000-0005-0000-0000-0000CB760000}"/>
    <cellStyle name="Normal 21 3 3 2 3" xfId="31989" xr:uid="{00000000-0005-0000-0000-0000CC760000}"/>
    <cellStyle name="Normal 21 3 3 2 4" xfId="55768" xr:uid="{00000000-0005-0000-0000-0000CD760000}"/>
    <cellStyle name="Normal 21 3 3 3" xfId="31990" xr:uid="{00000000-0005-0000-0000-0000CE760000}"/>
    <cellStyle name="Normal 21 3 3 3 2" xfId="31991" xr:uid="{00000000-0005-0000-0000-0000CF760000}"/>
    <cellStyle name="Normal 21 3 3 3 2 2" xfId="31992" xr:uid="{00000000-0005-0000-0000-0000D0760000}"/>
    <cellStyle name="Normal 21 3 3 3 3" xfId="31993" xr:uid="{00000000-0005-0000-0000-0000D1760000}"/>
    <cellStyle name="Normal 21 3 3 4" xfId="31994" xr:uid="{00000000-0005-0000-0000-0000D2760000}"/>
    <cellStyle name="Normal 21 3 3 4 2" xfId="31995" xr:uid="{00000000-0005-0000-0000-0000D3760000}"/>
    <cellStyle name="Normal 21 3 3 4 2 2" xfId="31996" xr:uid="{00000000-0005-0000-0000-0000D4760000}"/>
    <cellStyle name="Normal 21 3 3 4 3" xfId="31997" xr:uid="{00000000-0005-0000-0000-0000D5760000}"/>
    <cellStyle name="Normal 21 3 3 5" xfId="31998" xr:uid="{00000000-0005-0000-0000-0000D6760000}"/>
    <cellStyle name="Normal 21 3 3 5 2" xfId="31999" xr:uid="{00000000-0005-0000-0000-0000D7760000}"/>
    <cellStyle name="Normal 21 3 3 6" xfId="32000" xr:uid="{00000000-0005-0000-0000-0000D8760000}"/>
    <cellStyle name="Normal 21 3 3 7" xfId="55767" xr:uid="{00000000-0005-0000-0000-0000D9760000}"/>
    <cellStyle name="Normal 21 3 4" xfId="32001" xr:uid="{00000000-0005-0000-0000-0000DA760000}"/>
    <cellStyle name="Normal 21 3 4 2" xfId="32002" xr:uid="{00000000-0005-0000-0000-0000DB760000}"/>
    <cellStyle name="Normal 21 3 4 2 2" xfId="32003" xr:uid="{00000000-0005-0000-0000-0000DC760000}"/>
    <cellStyle name="Normal 21 3 4 3" xfId="32004" xr:uid="{00000000-0005-0000-0000-0000DD760000}"/>
    <cellStyle name="Normal 21 3 5" xfId="32005" xr:uid="{00000000-0005-0000-0000-0000DE760000}"/>
    <cellStyle name="Normal 21 3 5 2" xfId="32006" xr:uid="{00000000-0005-0000-0000-0000DF760000}"/>
    <cellStyle name="Normal 21 3 5 2 2" xfId="32007" xr:uid="{00000000-0005-0000-0000-0000E0760000}"/>
    <cellStyle name="Normal 21 3 5 3" xfId="32008" xr:uid="{00000000-0005-0000-0000-0000E1760000}"/>
    <cellStyle name="Normal 21 3 6" xfId="32009" xr:uid="{00000000-0005-0000-0000-0000E2760000}"/>
    <cellStyle name="Normal 21 3 6 2" xfId="32010" xr:uid="{00000000-0005-0000-0000-0000E3760000}"/>
    <cellStyle name="Normal 21 3 6 2 2" xfId="32011" xr:uid="{00000000-0005-0000-0000-0000E4760000}"/>
    <cellStyle name="Normal 21 3 6 3" xfId="32012" xr:uid="{00000000-0005-0000-0000-0000E5760000}"/>
    <cellStyle name="Normal 21 3 7" xfId="32013" xr:uid="{00000000-0005-0000-0000-0000E6760000}"/>
    <cellStyle name="Normal 21 3 7 2" xfId="32014" xr:uid="{00000000-0005-0000-0000-0000E7760000}"/>
    <cellStyle name="Normal 21 3 8" xfId="32015" xr:uid="{00000000-0005-0000-0000-0000E8760000}"/>
    <cellStyle name="Normal 21 3 8 2" xfId="32016" xr:uid="{00000000-0005-0000-0000-0000E9760000}"/>
    <cellStyle name="Normal 21 3 9" xfId="32017" xr:uid="{00000000-0005-0000-0000-0000EA760000}"/>
    <cellStyle name="Normal 21 3 9 2" xfId="32018" xr:uid="{00000000-0005-0000-0000-0000EB760000}"/>
    <cellStyle name="Normal 21 4" xfId="32019" xr:uid="{00000000-0005-0000-0000-0000EC760000}"/>
    <cellStyle name="Normal 21 4 10" xfId="32020" xr:uid="{00000000-0005-0000-0000-0000ED760000}"/>
    <cellStyle name="Normal 21 4 10 2" xfId="32021" xr:uid="{00000000-0005-0000-0000-0000EE760000}"/>
    <cellStyle name="Normal 21 4 11" xfId="32022" xr:uid="{00000000-0005-0000-0000-0000EF760000}"/>
    <cellStyle name="Normal 21 4 2" xfId="32023" xr:uid="{00000000-0005-0000-0000-0000F0760000}"/>
    <cellStyle name="Normal 21 4 2 2" xfId="32024" xr:uid="{00000000-0005-0000-0000-0000F1760000}"/>
    <cellStyle name="Normal 21 4 2 2 2" xfId="32025" xr:uid="{00000000-0005-0000-0000-0000F2760000}"/>
    <cellStyle name="Normal 21 4 2 2 2 2" xfId="32026" xr:uid="{00000000-0005-0000-0000-0000F3760000}"/>
    <cellStyle name="Normal 21 4 2 2 3" xfId="32027" xr:uid="{00000000-0005-0000-0000-0000F4760000}"/>
    <cellStyle name="Normal 21 4 2 3" xfId="32028" xr:uid="{00000000-0005-0000-0000-0000F5760000}"/>
    <cellStyle name="Normal 21 4 2 3 2" xfId="32029" xr:uid="{00000000-0005-0000-0000-0000F6760000}"/>
    <cellStyle name="Normal 21 4 2 3 2 2" xfId="32030" xr:uid="{00000000-0005-0000-0000-0000F7760000}"/>
    <cellStyle name="Normal 21 4 2 3 3" xfId="32031" xr:uid="{00000000-0005-0000-0000-0000F8760000}"/>
    <cellStyle name="Normal 21 4 2 4" xfId="32032" xr:uid="{00000000-0005-0000-0000-0000F9760000}"/>
    <cellStyle name="Normal 21 4 2 4 2" xfId="32033" xr:uid="{00000000-0005-0000-0000-0000FA760000}"/>
    <cellStyle name="Normal 21 4 2 4 2 2" xfId="32034" xr:uid="{00000000-0005-0000-0000-0000FB760000}"/>
    <cellStyle name="Normal 21 4 2 4 3" xfId="32035" xr:uid="{00000000-0005-0000-0000-0000FC760000}"/>
    <cellStyle name="Normal 21 4 2 5" xfId="32036" xr:uid="{00000000-0005-0000-0000-0000FD760000}"/>
    <cellStyle name="Normal 21 4 2 5 2" xfId="32037" xr:uid="{00000000-0005-0000-0000-0000FE760000}"/>
    <cellStyle name="Normal 21 4 2 6" xfId="32038" xr:uid="{00000000-0005-0000-0000-0000FF760000}"/>
    <cellStyle name="Normal 21 4 2 6 2" xfId="32039" xr:uid="{00000000-0005-0000-0000-000000770000}"/>
    <cellStyle name="Normal 21 4 2 7" xfId="32040" xr:uid="{00000000-0005-0000-0000-000001770000}"/>
    <cellStyle name="Normal 21 4 3" xfId="32041" xr:uid="{00000000-0005-0000-0000-000002770000}"/>
    <cellStyle name="Normal 21 4 3 2" xfId="32042" xr:uid="{00000000-0005-0000-0000-000003770000}"/>
    <cellStyle name="Normal 21 4 3 2 2" xfId="32043" xr:uid="{00000000-0005-0000-0000-000004770000}"/>
    <cellStyle name="Normal 21 4 3 2 2 2" xfId="32044" xr:uid="{00000000-0005-0000-0000-000005770000}"/>
    <cellStyle name="Normal 21 4 3 2 3" xfId="32045" xr:uid="{00000000-0005-0000-0000-000006770000}"/>
    <cellStyle name="Normal 21 4 3 3" xfId="32046" xr:uid="{00000000-0005-0000-0000-000007770000}"/>
    <cellStyle name="Normal 21 4 3 3 2" xfId="32047" xr:uid="{00000000-0005-0000-0000-000008770000}"/>
    <cellStyle name="Normal 21 4 3 3 2 2" xfId="32048" xr:uid="{00000000-0005-0000-0000-000009770000}"/>
    <cellStyle name="Normal 21 4 3 3 3" xfId="32049" xr:uid="{00000000-0005-0000-0000-00000A770000}"/>
    <cellStyle name="Normal 21 4 3 4" xfId="32050" xr:uid="{00000000-0005-0000-0000-00000B770000}"/>
    <cellStyle name="Normal 21 4 3 4 2" xfId="32051" xr:uid="{00000000-0005-0000-0000-00000C770000}"/>
    <cellStyle name="Normal 21 4 3 4 2 2" xfId="32052" xr:uid="{00000000-0005-0000-0000-00000D770000}"/>
    <cellStyle name="Normal 21 4 3 4 3" xfId="32053" xr:uid="{00000000-0005-0000-0000-00000E770000}"/>
    <cellStyle name="Normal 21 4 3 5" xfId="32054" xr:uid="{00000000-0005-0000-0000-00000F770000}"/>
    <cellStyle name="Normal 21 4 3 5 2" xfId="32055" xr:uid="{00000000-0005-0000-0000-000010770000}"/>
    <cellStyle name="Normal 21 4 3 6" xfId="32056" xr:uid="{00000000-0005-0000-0000-000011770000}"/>
    <cellStyle name="Normal 21 4 4" xfId="32057" xr:uid="{00000000-0005-0000-0000-000012770000}"/>
    <cellStyle name="Normal 21 4 4 2" xfId="32058" xr:uid="{00000000-0005-0000-0000-000013770000}"/>
    <cellStyle name="Normal 21 4 4 2 2" xfId="32059" xr:uid="{00000000-0005-0000-0000-000014770000}"/>
    <cellStyle name="Normal 21 4 4 3" xfId="32060" xr:uid="{00000000-0005-0000-0000-000015770000}"/>
    <cellStyle name="Normal 21 4 5" xfId="32061" xr:uid="{00000000-0005-0000-0000-000016770000}"/>
    <cellStyle name="Normal 21 4 5 2" xfId="32062" xr:uid="{00000000-0005-0000-0000-000017770000}"/>
    <cellStyle name="Normal 21 4 5 2 2" xfId="32063" xr:uid="{00000000-0005-0000-0000-000018770000}"/>
    <cellStyle name="Normal 21 4 5 3" xfId="32064" xr:uid="{00000000-0005-0000-0000-000019770000}"/>
    <cellStyle name="Normal 21 4 6" xfId="32065" xr:uid="{00000000-0005-0000-0000-00001A770000}"/>
    <cellStyle name="Normal 21 4 6 2" xfId="32066" xr:uid="{00000000-0005-0000-0000-00001B770000}"/>
    <cellStyle name="Normal 21 4 6 2 2" xfId="32067" xr:uid="{00000000-0005-0000-0000-00001C770000}"/>
    <cellStyle name="Normal 21 4 6 3" xfId="32068" xr:uid="{00000000-0005-0000-0000-00001D770000}"/>
    <cellStyle name="Normal 21 4 7" xfId="32069" xr:uid="{00000000-0005-0000-0000-00001E770000}"/>
    <cellStyle name="Normal 21 4 7 2" xfId="32070" xr:uid="{00000000-0005-0000-0000-00001F770000}"/>
    <cellStyle name="Normal 21 4 8" xfId="32071" xr:uid="{00000000-0005-0000-0000-000020770000}"/>
    <cellStyle name="Normal 21 4 8 2" xfId="32072" xr:uid="{00000000-0005-0000-0000-000021770000}"/>
    <cellStyle name="Normal 21 4 9" xfId="32073" xr:uid="{00000000-0005-0000-0000-000022770000}"/>
    <cellStyle name="Normal 21 4 9 2" xfId="32074" xr:uid="{00000000-0005-0000-0000-000023770000}"/>
    <cellStyle name="Normal 21 5" xfId="32075" xr:uid="{00000000-0005-0000-0000-000024770000}"/>
    <cellStyle name="Normal 21 5 10" xfId="32076" xr:uid="{00000000-0005-0000-0000-000025770000}"/>
    <cellStyle name="Normal 21 5 10 2" xfId="32077" xr:uid="{00000000-0005-0000-0000-000026770000}"/>
    <cellStyle name="Normal 21 5 11" xfId="32078" xr:uid="{00000000-0005-0000-0000-000027770000}"/>
    <cellStyle name="Normal 21 5 2" xfId="32079" xr:uid="{00000000-0005-0000-0000-000028770000}"/>
    <cellStyle name="Normal 21 5 2 2" xfId="32080" xr:uid="{00000000-0005-0000-0000-000029770000}"/>
    <cellStyle name="Normal 21 5 2 2 2" xfId="32081" xr:uid="{00000000-0005-0000-0000-00002A770000}"/>
    <cellStyle name="Normal 21 5 2 2 2 2" xfId="32082" xr:uid="{00000000-0005-0000-0000-00002B770000}"/>
    <cellStyle name="Normal 21 5 2 2 3" xfId="32083" xr:uid="{00000000-0005-0000-0000-00002C770000}"/>
    <cellStyle name="Normal 21 5 2 3" xfId="32084" xr:uid="{00000000-0005-0000-0000-00002D770000}"/>
    <cellStyle name="Normal 21 5 2 3 2" xfId="32085" xr:uid="{00000000-0005-0000-0000-00002E770000}"/>
    <cellStyle name="Normal 21 5 2 3 2 2" xfId="32086" xr:uid="{00000000-0005-0000-0000-00002F770000}"/>
    <cellStyle name="Normal 21 5 2 3 3" xfId="32087" xr:uid="{00000000-0005-0000-0000-000030770000}"/>
    <cellStyle name="Normal 21 5 2 4" xfId="32088" xr:uid="{00000000-0005-0000-0000-000031770000}"/>
    <cellStyle name="Normal 21 5 2 4 2" xfId="32089" xr:uid="{00000000-0005-0000-0000-000032770000}"/>
    <cellStyle name="Normal 21 5 2 4 2 2" xfId="32090" xr:uid="{00000000-0005-0000-0000-000033770000}"/>
    <cellStyle name="Normal 21 5 2 4 3" xfId="32091" xr:uid="{00000000-0005-0000-0000-000034770000}"/>
    <cellStyle name="Normal 21 5 2 5" xfId="32092" xr:uid="{00000000-0005-0000-0000-000035770000}"/>
    <cellStyle name="Normal 21 5 2 5 2" xfId="32093" xr:uid="{00000000-0005-0000-0000-000036770000}"/>
    <cellStyle name="Normal 21 5 2 6" xfId="32094" xr:uid="{00000000-0005-0000-0000-000037770000}"/>
    <cellStyle name="Normal 21 5 2 6 2" xfId="32095" xr:uid="{00000000-0005-0000-0000-000038770000}"/>
    <cellStyle name="Normal 21 5 2 7" xfId="32096" xr:uid="{00000000-0005-0000-0000-000039770000}"/>
    <cellStyle name="Normal 21 5 3" xfId="32097" xr:uid="{00000000-0005-0000-0000-00003A770000}"/>
    <cellStyle name="Normal 21 5 3 2" xfId="32098" xr:uid="{00000000-0005-0000-0000-00003B770000}"/>
    <cellStyle name="Normal 21 5 3 2 2" xfId="32099" xr:uid="{00000000-0005-0000-0000-00003C770000}"/>
    <cellStyle name="Normal 21 5 3 2 2 2" xfId="32100" xr:uid="{00000000-0005-0000-0000-00003D770000}"/>
    <cellStyle name="Normal 21 5 3 2 3" xfId="32101" xr:uid="{00000000-0005-0000-0000-00003E770000}"/>
    <cellStyle name="Normal 21 5 3 3" xfId="32102" xr:uid="{00000000-0005-0000-0000-00003F770000}"/>
    <cellStyle name="Normal 21 5 3 3 2" xfId="32103" xr:uid="{00000000-0005-0000-0000-000040770000}"/>
    <cellStyle name="Normal 21 5 3 3 2 2" xfId="32104" xr:uid="{00000000-0005-0000-0000-000041770000}"/>
    <cellStyle name="Normal 21 5 3 3 3" xfId="32105" xr:uid="{00000000-0005-0000-0000-000042770000}"/>
    <cellStyle name="Normal 21 5 3 4" xfId="32106" xr:uid="{00000000-0005-0000-0000-000043770000}"/>
    <cellStyle name="Normal 21 5 3 4 2" xfId="32107" xr:uid="{00000000-0005-0000-0000-000044770000}"/>
    <cellStyle name="Normal 21 5 3 4 2 2" xfId="32108" xr:uid="{00000000-0005-0000-0000-000045770000}"/>
    <cellStyle name="Normal 21 5 3 4 3" xfId="32109" xr:uid="{00000000-0005-0000-0000-000046770000}"/>
    <cellStyle name="Normal 21 5 3 5" xfId="32110" xr:uid="{00000000-0005-0000-0000-000047770000}"/>
    <cellStyle name="Normal 21 5 3 5 2" xfId="32111" xr:uid="{00000000-0005-0000-0000-000048770000}"/>
    <cellStyle name="Normal 21 5 3 6" xfId="32112" xr:uid="{00000000-0005-0000-0000-000049770000}"/>
    <cellStyle name="Normal 21 5 4" xfId="32113" xr:uid="{00000000-0005-0000-0000-00004A770000}"/>
    <cellStyle name="Normal 21 5 4 2" xfId="32114" xr:uid="{00000000-0005-0000-0000-00004B770000}"/>
    <cellStyle name="Normal 21 5 4 2 2" xfId="32115" xr:uid="{00000000-0005-0000-0000-00004C770000}"/>
    <cellStyle name="Normal 21 5 4 3" xfId="32116" xr:uid="{00000000-0005-0000-0000-00004D770000}"/>
    <cellStyle name="Normal 21 5 5" xfId="32117" xr:uid="{00000000-0005-0000-0000-00004E770000}"/>
    <cellStyle name="Normal 21 5 5 2" xfId="32118" xr:uid="{00000000-0005-0000-0000-00004F770000}"/>
    <cellStyle name="Normal 21 5 5 2 2" xfId="32119" xr:uid="{00000000-0005-0000-0000-000050770000}"/>
    <cellStyle name="Normal 21 5 5 3" xfId="32120" xr:uid="{00000000-0005-0000-0000-000051770000}"/>
    <cellStyle name="Normal 21 5 6" xfId="32121" xr:uid="{00000000-0005-0000-0000-000052770000}"/>
    <cellStyle name="Normal 21 5 6 2" xfId="32122" xr:uid="{00000000-0005-0000-0000-000053770000}"/>
    <cellStyle name="Normal 21 5 6 2 2" xfId="32123" xr:uid="{00000000-0005-0000-0000-000054770000}"/>
    <cellStyle name="Normal 21 5 6 3" xfId="32124" xr:uid="{00000000-0005-0000-0000-000055770000}"/>
    <cellStyle name="Normal 21 5 7" xfId="32125" xr:uid="{00000000-0005-0000-0000-000056770000}"/>
    <cellStyle name="Normal 21 5 7 2" xfId="32126" xr:uid="{00000000-0005-0000-0000-000057770000}"/>
    <cellStyle name="Normal 21 5 8" xfId="32127" xr:uid="{00000000-0005-0000-0000-000058770000}"/>
    <cellStyle name="Normal 21 5 8 2" xfId="32128" xr:uid="{00000000-0005-0000-0000-000059770000}"/>
    <cellStyle name="Normal 21 5 9" xfId="32129" xr:uid="{00000000-0005-0000-0000-00005A770000}"/>
    <cellStyle name="Normal 21 5 9 2" xfId="32130" xr:uid="{00000000-0005-0000-0000-00005B770000}"/>
    <cellStyle name="Normal 21 6" xfId="32131" xr:uid="{00000000-0005-0000-0000-00005C770000}"/>
    <cellStyle name="Normal 21 6 2" xfId="32132" xr:uid="{00000000-0005-0000-0000-00005D770000}"/>
    <cellStyle name="Normal 21 6 2 2" xfId="32133" xr:uid="{00000000-0005-0000-0000-00005E770000}"/>
    <cellStyle name="Normal 21 6 2 2 2" xfId="32134" xr:uid="{00000000-0005-0000-0000-00005F770000}"/>
    <cellStyle name="Normal 21 6 2 3" xfId="32135" xr:uid="{00000000-0005-0000-0000-000060770000}"/>
    <cellStyle name="Normal 21 6 3" xfId="32136" xr:uid="{00000000-0005-0000-0000-000061770000}"/>
    <cellStyle name="Normal 21 6 3 2" xfId="32137" xr:uid="{00000000-0005-0000-0000-000062770000}"/>
    <cellStyle name="Normal 21 6 3 2 2" xfId="32138" xr:uid="{00000000-0005-0000-0000-000063770000}"/>
    <cellStyle name="Normal 21 6 3 3" xfId="32139" xr:uid="{00000000-0005-0000-0000-000064770000}"/>
    <cellStyle name="Normal 21 6 4" xfId="32140" xr:uid="{00000000-0005-0000-0000-000065770000}"/>
    <cellStyle name="Normal 21 6 4 2" xfId="32141" xr:uid="{00000000-0005-0000-0000-000066770000}"/>
    <cellStyle name="Normal 21 6 4 2 2" xfId="32142" xr:uid="{00000000-0005-0000-0000-000067770000}"/>
    <cellStyle name="Normal 21 6 4 3" xfId="32143" xr:uid="{00000000-0005-0000-0000-000068770000}"/>
    <cellStyle name="Normal 21 6 5" xfId="32144" xr:uid="{00000000-0005-0000-0000-000069770000}"/>
    <cellStyle name="Normal 21 6 5 2" xfId="32145" xr:uid="{00000000-0005-0000-0000-00006A770000}"/>
    <cellStyle name="Normal 21 6 6" xfId="32146" xr:uid="{00000000-0005-0000-0000-00006B770000}"/>
    <cellStyle name="Normal 21 6 6 2" xfId="32147" xr:uid="{00000000-0005-0000-0000-00006C770000}"/>
    <cellStyle name="Normal 21 6 7" xfId="32148" xr:uid="{00000000-0005-0000-0000-00006D770000}"/>
    <cellStyle name="Normal 21 7" xfId="32149" xr:uid="{00000000-0005-0000-0000-00006E770000}"/>
    <cellStyle name="Normal 21 7 2" xfId="32150" xr:uid="{00000000-0005-0000-0000-00006F770000}"/>
    <cellStyle name="Normal 21 7 2 2" xfId="32151" xr:uid="{00000000-0005-0000-0000-000070770000}"/>
    <cellStyle name="Normal 21 7 2 2 2" xfId="32152" xr:uid="{00000000-0005-0000-0000-000071770000}"/>
    <cellStyle name="Normal 21 7 2 3" xfId="32153" xr:uid="{00000000-0005-0000-0000-000072770000}"/>
    <cellStyle name="Normal 21 7 3" xfId="32154" xr:uid="{00000000-0005-0000-0000-000073770000}"/>
    <cellStyle name="Normal 21 7 3 2" xfId="32155" xr:uid="{00000000-0005-0000-0000-000074770000}"/>
    <cellStyle name="Normal 21 7 3 2 2" xfId="32156" xr:uid="{00000000-0005-0000-0000-000075770000}"/>
    <cellStyle name="Normal 21 7 3 3" xfId="32157" xr:uid="{00000000-0005-0000-0000-000076770000}"/>
    <cellStyle name="Normal 21 7 4" xfId="32158" xr:uid="{00000000-0005-0000-0000-000077770000}"/>
    <cellStyle name="Normal 21 7 4 2" xfId="32159" xr:uid="{00000000-0005-0000-0000-000078770000}"/>
    <cellStyle name="Normal 21 7 4 2 2" xfId="32160" xr:uid="{00000000-0005-0000-0000-000079770000}"/>
    <cellStyle name="Normal 21 7 4 3" xfId="32161" xr:uid="{00000000-0005-0000-0000-00007A770000}"/>
    <cellStyle name="Normal 21 7 5" xfId="32162" xr:uid="{00000000-0005-0000-0000-00007B770000}"/>
    <cellStyle name="Normal 21 7 5 2" xfId="32163" xr:uid="{00000000-0005-0000-0000-00007C770000}"/>
    <cellStyle name="Normal 21 7 6" xfId="32164" xr:uid="{00000000-0005-0000-0000-00007D770000}"/>
    <cellStyle name="Normal 21 8" xfId="32165" xr:uid="{00000000-0005-0000-0000-00007E770000}"/>
    <cellStyle name="Normal 21 8 2" xfId="32166" xr:uid="{00000000-0005-0000-0000-00007F770000}"/>
    <cellStyle name="Normal 21 8 2 2" xfId="32167" xr:uid="{00000000-0005-0000-0000-000080770000}"/>
    <cellStyle name="Normal 21 8 3" xfId="32168" xr:uid="{00000000-0005-0000-0000-000081770000}"/>
    <cellStyle name="Normal 21 9" xfId="32169" xr:uid="{00000000-0005-0000-0000-000082770000}"/>
    <cellStyle name="Normal 21 9 2" xfId="32170" xr:uid="{00000000-0005-0000-0000-000083770000}"/>
    <cellStyle name="Normal 21 9 2 2" xfId="32171" xr:uid="{00000000-0005-0000-0000-000084770000}"/>
    <cellStyle name="Normal 21 9 3" xfId="32172" xr:uid="{00000000-0005-0000-0000-000085770000}"/>
    <cellStyle name="Normal 210" xfId="32173" xr:uid="{00000000-0005-0000-0000-000086770000}"/>
    <cellStyle name="Normal 211" xfId="32174" xr:uid="{00000000-0005-0000-0000-000087770000}"/>
    <cellStyle name="Normal 212" xfId="32175" xr:uid="{00000000-0005-0000-0000-000088770000}"/>
    <cellStyle name="Normal 213" xfId="32176" xr:uid="{00000000-0005-0000-0000-000089770000}"/>
    <cellStyle name="Normal 214" xfId="32177" xr:uid="{00000000-0005-0000-0000-00008A770000}"/>
    <cellStyle name="Normal 215" xfId="32178" xr:uid="{00000000-0005-0000-0000-00008B770000}"/>
    <cellStyle name="Normal 216" xfId="32179" xr:uid="{00000000-0005-0000-0000-00008C770000}"/>
    <cellStyle name="Normal 217" xfId="32180" xr:uid="{00000000-0005-0000-0000-00008D770000}"/>
    <cellStyle name="Normal 218" xfId="32181" xr:uid="{00000000-0005-0000-0000-00008E770000}"/>
    <cellStyle name="Normal 219" xfId="32182" xr:uid="{00000000-0005-0000-0000-00008F770000}"/>
    <cellStyle name="Normal 22" xfId="1249" xr:uid="{00000000-0005-0000-0000-000090770000}"/>
    <cellStyle name="Normal 22 10" xfId="32183" xr:uid="{00000000-0005-0000-0000-000091770000}"/>
    <cellStyle name="Normal 22 10 2" xfId="32184" xr:uid="{00000000-0005-0000-0000-000092770000}"/>
    <cellStyle name="Normal 22 10 2 2" xfId="32185" xr:uid="{00000000-0005-0000-0000-000093770000}"/>
    <cellStyle name="Normal 22 10 3" xfId="32186" xr:uid="{00000000-0005-0000-0000-000094770000}"/>
    <cellStyle name="Normal 22 11" xfId="32187" xr:uid="{00000000-0005-0000-0000-000095770000}"/>
    <cellStyle name="Normal 22 11 2" xfId="32188" xr:uid="{00000000-0005-0000-0000-000096770000}"/>
    <cellStyle name="Normal 22 12" xfId="32189" xr:uid="{00000000-0005-0000-0000-000097770000}"/>
    <cellStyle name="Normal 22 12 2" xfId="32190" xr:uid="{00000000-0005-0000-0000-000098770000}"/>
    <cellStyle name="Normal 22 13" xfId="32191" xr:uid="{00000000-0005-0000-0000-000099770000}"/>
    <cellStyle name="Normal 22 14" xfId="32192" xr:uid="{00000000-0005-0000-0000-00009A770000}"/>
    <cellStyle name="Normal 22 14 2" xfId="32193" xr:uid="{00000000-0005-0000-0000-00009B770000}"/>
    <cellStyle name="Normal 22 15" xfId="32194" xr:uid="{00000000-0005-0000-0000-00009C770000}"/>
    <cellStyle name="Normal 22 15 2" xfId="32195" xr:uid="{00000000-0005-0000-0000-00009D770000}"/>
    <cellStyle name="Normal 22 16" xfId="32196" xr:uid="{00000000-0005-0000-0000-00009E770000}"/>
    <cellStyle name="Normal 22 2" xfId="32197" xr:uid="{00000000-0005-0000-0000-00009F770000}"/>
    <cellStyle name="Normal 22 2 10" xfId="32198" xr:uid="{00000000-0005-0000-0000-0000A0770000}"/>
    <cellStyle name="Normal 22 2 10 2" xfId="32199" xr:uid="{00000000-0005-0000-0000-0000A1770000}"/>
    <cellStyle name="Normal 22 2 11" xfId="32200" xr:uid="{00000000-0005-0000-0000-0000A2770000}"/>
    <cellStyle name="Normal 22 2 11 2" xfId="32201" xr:uid="{00000000-0005-0000-0000-0000A3770000}"/>
    <cellStyle name="Normal 22 2 12" xfId="32202" xr:uid="{00000000-0005-0000-0000-0000A4770000}"/>
    <cellStyle name="Normal 22 2 12 2" xfId="32203" xr:uid="{00000000-0005-0000-0000-0000A5770000}"/>
    <cellStyle name="Normal 22 2 13" xfId="32204" xr:uid="{00000000-0005-0000-0000-0000A6770000}"/>
    <cellStyle name="Normal 22 2 13 2" xfId="32205" xr:uid="{00000000-0005-0000-0000-0000A7770000}"/>
    <cellStyle name="Normal 22 2 14" xfId="32206" xr:uid="{00000000-0005-0000-0000-0000A8770000}"/>
    <cellStyle name="Normal 22 2 15" xfId="55769" xr:uid="{00000000-0005-0000-0000-0000A9770000}"/>
    <cellStyle name="Normal 22 2 2" xfId="32207" xr:uid="{00000000-0005-0000-0000-0000AA770000}"/>
    <cellStyle name="Normal 22 2 2 10" xfId="32208" xr:uid="{00000000-0005-0000-0000-0000AB770000}"/>
    <cellStyle name="Normal 22 2 2 10 2" xfId="32209" xr:uid="{00000000-0005-0000-0000-0000AC770000}"/>
    <cellStyle name="Normal 22 2 2 11" xfId="32210" xr:uid="{00000000-0005-0000-0000-0000AD770000}"/>
    <cellStyle name="Normal 22 2 2 12" xfId="55770" xr:uid="{00000000-0005-0000-0000-0000AE770000}"/>
    <cellStyle name="Normal 22 2 2 2" xfId="32211" xr:uid="{00000000-0005-0000-0000-0000AF770000}"/>
    <cellStyle name="Normal 22 2 2 2 2" xfId="32212" xr:uid="{00000000-0005-0000-0000-0000B0770000}"/>
    <cellStyle name="Normal 22 2 2 2 2 2" xfId="32213" xr:uid="{00000000-0005-0000-0000-0000B1770000}"/>
    <cellStyle name="Normal 22 2 2 2 2 2 2" xfId="32214" xr:uid="{00000000-0005-0000-0000-0000B2770000}"/>
    <cellStyle name="Normal 22 2 2 2 2 3" xfId="32215" xr:uid="{00000000-0005-0000-0000-0000B3770000}"/>
    <cellStyle name="Normal 22 2 2 2 3" xfId="32216" xr:uid="{00000000-0005-0000-0000-0000B4770000}"/>
    <cellStyle name="Normal 22 2 2 2 3 2" xfId="32217" xr:uid="{00000000-0005-0000-0000-0000B5770000}"/>
    <cellStyle name="Normal 22 2 2 2 3 2 2" xfId="32218" xr:uid="{00000000-0005-0000-0000-0000B6770000}"/>
    <cellStyle name="Normal 22 2 2 2 3 3" xfId="32219" xr:uid="{00000000-0005-0000-0000-0000B7770000}"/>
    <cellStyle name="Normal 22 2 2 2 4" xfId="32220" xr:uid="{00000000-0005-0000-0000-0000B8770000}"/>
    <cellStyle name="Normal 22 2 2 2 4 2" xfId="32221" xr:uid="{00000000-0005-0000-0000-0000B9770000}"/>
    <cellStyle name="Normal 22 2 2 2 4 2 2" xfId="32222" xr:uid="{00000000-0005-0000-0000-0000BA770000}"/>
    <cellStyle name="Normal 22 2 2 2 4 3" xfId="32223" xr:uid="{00000000-0005-0000-0000-0000BB770000}"/>
    <cellStyle name="Normal 22 2 2 2 5" xfId="32224" xr:uid="{00000000-0005-0000-0000-0000BC770000}"/>
    <cellStyle name="Normal 22 2 2 2 5 2" xfId="32225" xr:uid="{00000000-0005-0000-0000-0000BD770000}"/>
    <cellStyle name="Normal 22 2 2 2 6" xfId="32226" xr:uid="{00000000-0005-0000-0000-0000BE770000}"/>
    <cellStyle name="Normal 22 2 2 2 6 2" xfId="32227" xr:uid="{00000000-0005-0000-0000-0000BF770000}"/>
    <cellStyle name="Normal 22 2 2 2 7" xfId="32228" xr:uid="{00000000-0005-0000-0000-0000C0770000}"/>
    <cellStyle name="Normal 22 2 2 2 8" xfId="55771" xr:uid="{00000000-0005-0000-0000-0000C1770000}"/>
    <cellStyle name="Normal 22 2 2 3" xfId="32229" xr:uid="{00000000-0005-0000-0000-0000C2770000}"/>
    <cellStyle name="Normal 22 2 2 3 2" xfId="32230" xr:uid="{00000000-0005-0000-0000-0000C3770000}"/>
    <cellStyle name="Normal 22 2 2 3 2 2" xfId="32231" xr:uid="{00000000-0005-0000-0000-0000C4770000}"/>
    <cellStyle name="Normal 22 2 2 3 2 2 2" xfId="32232" xr:uid="{00000000-0005-0000-0000-0000C5770000}"/>
    <cellStyle name="Normal 22 2 2 3 2 3" xfId="32233" xr:uid="{00000000-0005-0000-0000-0000C6770000}"/>
    <cellStyle name="Normal 22 2 2 3 2 4" xfId="55773" xr:uid="{00000000-0005-0000-0000-0000C7770000}"/>
    <cellStyle name="Normal 22 2 2 3 3" xfId="32234" xr:uid="{00000000-0005-0000-0000-0000C8770000}"/>
    <cellStyle name="Normal 22 2 2 3 3 2" xfId="32235" xr:uid="{00000000-0005-0000-0000-0000C9770000}"/>
    <cellStyle name="Normal 22 2 2 3 3 2 2" xfId="32236" xr:uid="{00000000-0005-0000-0000-0000CA770000}"/>
    <cellStyle name="Normal 22 2 2 3 3 3" xfId="32237" xr:uid="{00000000-0005-0000-0000-0000CB770000}"/>
    <cellStyle name="Normal 22 2 2 3 4" xfId="32238" xr:uid="{00000000-0005-0000-0000-0000CC770000}"/>
    <cellStyle name="Normal 22 2 2 3 4 2" xfId="32239" xr:uid="{00000000-0005-0000-0000-0000CD770000}"/>
    <cellStyle name="Normal 22 2 2 3 4 2 2" xfId="32240" xr:uid="{00000000-0005-0000-0000-0000CE770000}"/>
    <cellStyle name="Normal 22 2 2 3 4 3" xfId="32241" xr:uid="{00000000-0005-0000-0000-0000CF770000}"/>
    <cellStyle name="Normal 22 2 2 3 5" xfId="32242" xr:uid="{00000000-0005-0000-0000-0000D0770000}"/>
    <cellStyle name="Normal 22 2 2 3 5 2" xfId="32243" xr:uid="{00000000-0005-0000-0000-0000D1770000}"/>
    <cellStyle name="Normal 22 2 2 3 6" xfId="32244" xr:uid="{00000000-0005-0000-0000-0000D2770000}"/>
    <cellStyle name="Normal 22 2 2 3 7" xfId="55772" xr:uid="{00000000-0005-0000-0000-0000D3770000}"/>
    <cellStyle name="Normal 22 2 2 4" xfId="32245" xr:uid="{00000000-0005-0000-0000-0000D4770000}"/>
    <cellStyle name="Normal 22 2 2 4 2" xfId="32246" xr:uid="{00000000-0005-0000-0000-0000D5770000}"/>
    <cellStyle name="Normal 22 2 2 4 2 2" xfId="32247" xr:uid="{00000000-0005-0000-0000-0000D6770000}"/>
    <cellStyle name="Normal 22 2 2 4 3" xfId="32248" xr:uid="{00000000-0005-0000-0000-0000D7770000}"/>
    <cellStyle name="Normal 22 2 2 5" xfId="32249" xr:uid="{00000000-0005-0000-0000-0000D8770000}"/>
    <cellStyle name="Normal 22 2 2 5 2" xfId="32250" xr:uid="{00000000-0005-0000-0000-0000D9770000}"/>
    <cellStyle name="Normal 22 2 2 5 2 2" xfId="32251" xr:uid="{00000000-0005-0000-0000-0000DA770000}"/>
    <cellStyle name="Normal 22 2 2 5 3" xfId="32252" xr:uid="{00000000-0005-0000-0000-0000DB770000}"/>
    <cellStyle name="Normal 22 2 2 6" xfId="32253" xr:uid="{00000000-0005-0000-0000-0000DC770000}"/>
    <cellStyle name="Normal 22 2 2 6 2" xfId="32254" xr:uid="{00000000-0005-0000-0000-0000DD770000}"/>
    <cellStyle name="Normal 22 2 2 6 2 2" xfId="32255" xr:uid="{00000000-0005-0000-0000-0000DE770000}"/>
    <cellStyle name="Normal 22 2 2 6 3" xfId="32256" xr:uid="{00000000-0005-0000-0000-0000DF770000}"/>
    <cellStyle name="Normal 22 2 2 7" xfId="32257" xr:uid="{00000000-0005-0000-0000-0000E0770000}"/>
    <cellStyle name="Normal 22 2 2 7 2" xfId="32258" xr:uid="{00000000-0005-0000-0000-0000E1770000}"/>
    <cellStyle name="Normal 22 2 2 8" xfId="32259" xr:uid="{00000000-0005-0000-0000-0000E2770000}"/>
    <cellStyle name="Normal 22 2 2 8 2" xfId="32260" xr:uid="{00000000-0005-0000-0000-0000E3770000}"/>
    <cellStyle name="Normal 22 2 2 9" xfId="32261" xr:uid="{00000000-0005-0000-0000-0000E4770000}"/>
    <cellStyle name="Normal 22 2 2 9 2" xfId="32262" xr:uid="{00000000-0005-0000-0000-0000E5770000}"/>
    <cellStyle name="Normal 22 2 3" xfId="32263" xr:uid="{00000000-0005-0000-0000-0000E6770000}"/>
    <cellStyle name="Normal 22 2 3 10" xfId="32264" xr:uid="{00000000-0005-0000-0000-0000E7770000}"/>
    <cellStyle name="Normal 22 2 3 10 2" xfId="32265" xr:uid="{00000000-0005-0000-0000-0000E8770000}"/>
    <cellStyle name="Normal 22 2 3 11" xfId="32266" xr:uid="{00000000-0005-0000-0000-0000E9770000}"/>
    <cellStyle name="Normal 22 2 3 2" xfId="32267" xr:uid="{00000000-0005-0000-0000-0000EA770000}"/>
    <cellStyle name="Normal 22 2 3 2 2" xfId="32268" xr:uid="{00000000-0005-0000-0000-0000EB770000}"/>
    <cellStyle name="Normal 22 2 3 2 2 2" xfId="32269" xr:uid="{00000000-0005-0000-0000-0000EC770000}"/>
    <cellStyle name="Normal 22 2 3 2 2 2 2" xfId="32270" xr:uid="{00000000-0005-0000-0000-0000ED770000}"/>
    <cellStyle name="Normal 22 2 3 2 2 3" xfId="32271" xr:uid="{00000000-0005-0000-0000-0000EE770000}"/>
    <cellStyle name="Normal 22 2 3 2 3" xfId="32272" xr:uid="{00000000-0005-0000-0000-0000EF770000}"/>
    <cellStyle name="Normal 22 2 3 2 3 2" xfId="32273" xr:uid="{00000000-0005-0000-0000-0000F0770000}"/>
    <cellStyle name="Normal 22 2 3 2 3 2 2" xfId="32274" xr:uid="{00000000-0005-0000-0000-0000F1770000}"/>
    <cellStyle name="Normal 22 2 3 2 3 3" xfId="32275" xr:uid="{00000000-0005-0000-0000-0000F2770000}"/>
    <cellStyle name="Normal 22 2 3 2 4" xfId="32276" xr:uid="{00000000-0005-0000-0000-0000F3770000}"/>
    <cellStyle name="Normal 22 2 3 2 4 2" xfId="32277" xr:uid="{00000000-0005-0000-0000-0000F4770000}"/>
    <cellStyle name="Normal 22 2 3 2 4 2 2" xfId="32278" xr:uid="{00000000-0005-0000-0000-0000F5770000}"/>
    <cellStyle name="Normal 22 2 3 2 4 3" xfId="32279" xr:uid="{00000000-0005-0000-0000-0000F6770000}"/>
    <cellStyle name="Normal 22 2 3 2 5" xfId="32280" xr:uid="{00000000-0005-0000-0000-0000F7770000}"/>
    <cellStyle name="Normal 22 2 3 2 5 2" xfId="32281" xr:uid="{00000000-0005-0000-0000-0000F8770000}"/>
    <cellStyle name="Normal 22 2 3 2 6" xfId="32282" xr:uid="{00000000-0005-0000-0000-0000F9770000}"/>
    <cellStyle name="Normal 22 2 3 2 6 2" xfId="32283" xr:uid="{00000000-0005-0000-0000-0000FA770000}"/>
    <cellStyle name="Normal 22 2 3 2 7" xfId="32284" xr:uid="{00000000-0005-0000-0000-0000FB770000}"/>
    <cellStyle name="Normal 22 2 3 3" xfId="32285" xr:uid="{00000000-0005-0000-0000-0000FC770000}"/>
    <cellStyle name="Normal 22 2 3 3 2" xfId="32286" xr:uid="{00000000-0005-0000-0000-0000FD770000}"/>
    <cellStyle name="Normal 22 2 3 3 2 2" xfId="32287" xr:uid="{00000000-0005-0000-0000-0000FE770000}"/>
    <cellStyle name="Normal 22 2 3 3 2 2 2" xfId="32288" xr:uid="{00000000-0005-0000-0000-0000FF770000}"/>
    <cellStyle name="Normal 22 2 3 3 2 3" xfId="32289" xr:uid="{00000000-0005-0000-0000-000000780000}"/>
    <cellStyle name="Normal 22 2 3 3 3" xfId="32290" xr:uid="{00000000-0005-0000-0000-000001780000}"/>
    <cellStyle name="Normal 22 2 3 3 3 2" xfId="32291" xr:uid="{00000000-0005-0000-0000-000002780000}"/>
    <cellStyle name="Normal 22 2 3 3 3 2 2" xfId="32292" xr:uid="{00000000-0005-0000-0000-000003780000}"/>
    <cellStyle name="Normal 22 2 3 3 3 3" xfId="32293" xr:uid="{00000000-0005-0000-0000-000004780000}"/>
    <cellStyle name="Normal 22 2 3 3 4" xfId="32294" xr:uid="{00000000-0005-0000-0000-000005780000}"/>
    <cellStyle name="Normal 22 2 3 3 4 2" xfId="32295" xr:uid="{00000000-0005-0000-0000-000006780000}"/>
    <cellStyle name="Normal 22 2 3 3 4 2 2" xfId="32296" xr:uid="{00000000-0005-0000-0000-000007780000}"/>
    <cellStyle name="Normal 22 2 3 3 4 3" xfId="32297" xr:uid="{00000000-0005-0000-0000-000008780000}"/>
    <cellStyle name="Normal 22 2 3 3 5" xfId="32298" xr:uid="{00000000-0005-0000-0000-000009780000}"/>
    <cellStyle name="Normal 22 2 3 3 5 2" xfId="32299" xr:uid="{00000000-0005-0000-0000-00000A780000}"/>
    <cellStyle name="Normal 22 2 3 3 6" xfId="32300" xr:uid="{00000000-0005-0000-0000-00000B780000}"/>
    <cellStyle name="Normal 22 2 3 4" xfId="32301" xr:uid="{00000000-0005-0000-0000-00000C780000}"/>
    <cellStyle name="Normal 22 2 3 4 2" xfId="32302" xr:uid="{00000000-0005-0000-0000-00000D780000}"/>
    <cellStyle name="Normal 22 2 3 4 2 2" xfId="32303" xr:uid="{00000000-0005-0000-0000-00000E780000}"/>
    <cellStyle name="Normal 22 2 3 4 3" xfId="32304" xr:uid="{00000000-0005-0000-0000-00000F780000}"/>
    <cellStyle name="Normal 22 2 3 5" xfId="32305" xr:uid="{00000000-0005-0000-0000-000010780000}"/>
    <cellStyle name="Normal 22 2 3 5 2" xfId="32306" xr:uid="{00000000-0005-0000-0000-000011780000}"/>
    <cellStyle name="Normal 22 2 3 5 2 2" xfId="32307" xr:uid="{00000000-0005-0000-0000-000012780000}"/>
    <cellStyle name="Normal 22 2 3 5 3" xfId="32308" xr:uid="{00000000-0005-0000-0000-000013780000}"/>
    <cellStyle name="Normal 22 2 3 6" xfId="32309" xr:uid="{00000000-0005-0000-0000-000014780000}"/>
    <cellStyle name="Normal 22 2 3 6 2" xfId="32310" xr:uid="{00000000-0005-0000-0000-000015780000}"/>
    <cellStyle name="Normal 22 2 3 6 2 2" xfId="32311" xr:uid="{00000000-0005-0000-0000-000016780000}"/>
    <cellStyle name="Normal 22 2 3 6 3" xfId="32312" xr:uid="{00000000-0005-0000-0000-000017780000}"/>
    <cellStyle name="Normal 22 2 3 7" xfId="32313" xr:uid="{00000000-0005-0000-0000-000018780000}"/>
    <cellStyle name="Normal 22 2 3 7 2" xfId="32314" xr:uid="{00000000-0005-0000-0000-000019780000}"/>
    <cellStyle name="Normal 22 2 3 8" xfId="32315" xr:uid="{00000000-0005-0000-0000-00001A780000}"/>
    <cellStyle name="Normal 22 2 3 8 2" xfId="32316" xr:uid="{00000000-0005-0000-0000-00001B780000}"/>
    <cellStyle name="Normal 22 2 3 9" xfId="32317" xr:uid="{00000000-0005-0000-0000-00001C780000}"/>
    <cellStyle name="Normal 22 2 3 9 2" xfId="32318" xr:uid="{00000000-0005-0000-0000-00001D780000}"/>
    <cellStyle name="Normal 22 2 4" xfId="32319" xr:uid="{00000000-0005-0000-0000-00001E780000}"/>
    <cellStyle name="Normal 22 2 4 10" xfId="32320" xr:uid="{00000000-0005-0000-0000-00001F780000}"/>
    <cellStyle name="Normal 22 2 4 10 2" xfId="32321" xr:uid="{00000000-0005-0000-0000-000020780000}"/>
    <cellStyle name="Normal 22 2 4 11" xfId="32322" xr:uid="{00000000-0005-0000-0000-000021780000}"/>
    <cellStyle name="Normal 22 2 4 2" xfId="32323" xr:uid="{00000000-0005-0000-0000-000022780000}"/>
    <cellStyle name="Normal 22 2 4 2 2" xfId="32324" xr:uid="{00000000-0005-0000-0000-000023780000}"/>
    <cellStyle name="Normal 22 2 4 2 2 2" xfId="32325" xr:uid="{00000000-0005-0000-0000-000024780000}"/>
    <cellStyle name="Normal 22 2 4 2 2 2 2" xfId="32326" xr:uid="{00000000-0005-0000-0000-000025780000}"/>
    <cellStyle name="Normal 22 2 4 2 2 3" xfId="32327" xr:uid="{00000000-0005-0000-0000-000026780000}"/>
    <cellStyle name="Normal 22 2 4 2 3" xfId="32328" xr:uid="{00000000-0005-0000-0000-000027780000}"/>
    <cellStyle name="Normal 22 2 4 2 3 2" xfId="32329" xr:uid="{00000000-0005-0000-0000-000028780000}"/>
    <cellStyle name="Normal 22 2 4 2 3 2 2" xfId="32330" xr:uid="{00000000-0005-0000-0000-000029780000}"/>
    <cellStyle name="Normal 22 2 4 2 3 3" xfId="32331" xr:uid="{00000000-0005-0000-0000-00002A780000}"/>
    <cellStyle name="Normal 22 2 4 2 4" xfId="32332" xr:uid="{00000000-0005-0000-0000-00002B780000}"/>
    <cellStyle name="Normal 22 2 4 2 4 2" xfId="32333" xr:uid="{00000000-0005-0000-0000-00002C780000}"/>
    <cellStyle name="Normal 22 2 4 2 4 2 2" xfId="32334" xr:uid="{00000000-0005-0000-0000-00002D780000}"/>
    <cellStyle name="Normal 22 2 4 2 4 3" xfId="32335" xr:uid="{00000000-0005-0000-0000-00002E780000}"/>
    <cellStyle name="Normal 22 2 4 2 5" xfId="32336" xr:uid="{00000000-0005-0000-0000-00002F780000}"/>
    <cellStyle name="Normal 22 2 4 2 5 2" xfId="32337" xr:uid="{00000000-0005-0000-0000-000030780000}"/>
    <cellStyle name="Normal 22 2 4 2 6" xfId="32338" xr:uid="{00000000-0005-0000-0000-000031780000}"/>
    <cellStyle name="Normal 22 2 4 2 6 2" xfId="32339" xr:uid="{00000000-0005-0000-0000-000032780000}"/>
    <cellStyle name="Normal 22 2 4 2 7" xfId="32340" xr:uid="{00000000-0005-0000-0000-000033780000}"/>
    <cellStyle name="Normal 22 2 4 3" xfId="32341" xr:uid="{00000000-0005-0000-0000-000034780000}"/>
    <cellStyle name="Normal 22 2 4 3 2" xfId="32342" xr:uid="{00000000-0005-0000-0000-000035780000}"/>
    <cellStyle name="Normal 22 2 4 3 2 2" xfId="32343" xr:uid="{00000000-0005-0000-0000-000036780000}"/>
    <cellStyle name="Normal 22 2 4 3 2 2 2" xfId="32344" xr:uid="{00000000-0005-0000-0000-000037780000}"/>
    <cellStyle name="Normal 22 2 4 3 2 3" xfId="32345" xr:uid="{00000000-0005-0000-0000-000038780000}"/>
    <cellStyle name="Normal 22 2 4 3 3" xfId="32346" xr:uid="{00000000-0005-0000-0000-000039780000}"/>
    <cellStyle name="Normal 22 2 4 3 3 2" xfId="32347" xr:uid="{00000000-0005-0000-0000-00003A780000}"/>
    <cellStyle name="Normal 22 2 4 3 3 2 2" xfId="32348" xr:uid="{00000000-0005-0000-0000-00003B780000}"/>
    <cellStyle name="Normal 22 2 4 3 3 3" xfId="32349" xr:uid="{00000000-0005-0000-0000-00003C780000}"/>
    <cellStyle name="Normal 22 2 4 3 4" xfId="32350" xr:uid="{00000000-0005-0000-0000-00003D780000}"/>
    <cellStyle name="Normal 22 2 4 3 4 2" xfId="32351" xr:uid="{00000000-0005-0000-0000-00003E780000}"/>
    <cellStyle name="Normal 22 2 4 3 4 2 2" xfId="32352" xr:uid="{00000000-0005-0000-0000-00003F780000}"/>
    <cellStyle name="Normal 22 2 4 3 4 3" xfId="32353" xr:uid="{00000000-0005-0000-0000-000040780000}"/>
    <cellStyle name="Normal 22 2 4 3 5" xfId="32354" xr:uid="{00000000-0005-0000-0000-000041780000}"/>
    <cellStyle name="Normal 22 2 4 3 5 2" xfId="32355" xr:uid="{00000000-0005-0000-0000-000042780000}"/>
    <cellStyle name="Normal 22 2 4 3 6" xfId="32356" xr:uid="{00000000-0005-0000-0000-000043780000}"/>
    <cellStyle name="Normal 22 2 4 4" xfId="32357" xr:uid="{00000000-0005-0000-0000-000044780000}"/>
    <cellStyle name="Normal 22 2 4 4 2" xfId="32358" xr:uid="{00000000-0005-0000-0000-000045780000}"/>
    <cellStyle name="Normal 22 2 4 4 2 2" xfId="32359" xr:uid="{00000000-0005-0000-0000-000046780000}"/>
    <cellStyle name="Normal 22 2 4 4 3" xfId="32360" xr:uid="{00000000-0005-0000-0000-000047780000}"/>
    <cellStyle name="Normal 22 2 4 5" xfId="32361" xr:uid="{00000000-0005-0000-0000-000048780000}"/>
    <cellStyle name="Normal 22 2 4 5 2" xfId="32362" xr:uid="{00000000-0005-0000-0000-000049780000}"/>
    <cellStyle name="Normal 22 2 4 5 2 2" xfId="32363" xr:uid="{00000000-0005-0000-0000-00004A780000}"/>
    <cellStyle name="Normal 22 2 4 5 3" xfId="32364" xr:uid="{00000000-0005-0000-0000-00004B780000}"/>
    <cellStyle name="Normal 22 2 4 6" xfId="32365" xr:uid="{00000000-0005-0000-0000-00004C780000}"/>
    <cellStyle name="Normal 22 2 4 6 2" xfId="32366" xr:uid="{00000000-0005-0000-0000-00004D780000}"/>
    <cellStyle name="Normal 22 2 4 6 2 2" xfId="32367" xr:uid="{00000000-0005-0000-0000-00004E780000}"/>
    <cellStyle name="Normal 22 2 4 6 3" xfId="32368" xr:uid="{00000000-0005-0000-0000-00004F780000}"/>
    <cellStyle name="Normal 22 2 4 7" xfId="32369" xr:uid="{00000000-0005-0000-0000-000050780000}"/>
    <cellStyle name="Normal 22 2 4 7 2" xfId="32370" xr:uid="{00000000-0005-0000-0000-000051780000}"/>
    <cellStyle name="Normal 22 2 4 8" xfId="32371" xr:uid="{00000000-0005-0000-0000-000052780000}"/>
    <cellStyle name="Normal 22 2 4 8 2" xfId="32372" xr:uid="{00000000-0005-0000-0000-000053780000}"/>
    <cellStyle name="Normal 22 2 4 9" xfId="32373" xr:uid="{00000000-0005-0000-0000-000054780000}"/>
    <cellStyle name="Normal 22 2 4 9 2" xfId="32374" xr:uid="{00000000-0005-0000-0000-000055780000}"/>
    <cellStyle name="Normal 22 2 5" xfId="32375" xr:uid="{00000000-0005-0000-0000-000056780000}"/>
    <cellStyle name="Normal 22 2 5 2" xfId="32376" xr:uid="{00000000-0005-0000-0000-000057780000}"/>
    <cellStyle name="Normal 22 2 5 2 2" xfId="32377" xr:uid="{00000000-0005-0000-0000-000058780000}"/>
    <cellStyle name="Normal 22 2 5 2 2 2" xfId="32378" xr:uid="{00000000-0005-0000-0000-000059780000}"/>
    <cellStyle name="Normal 22 2 5 2 3" xfId="32379" xr:uid="{00000000-0005-0000-0000-00005A780000}"/>
    <cellStyle name="Normal 22 2 5 3" xfId="32380" xr:uid="{00000000-0005-0000-0000-00005B780000}"/>
    <cellStyle name="Normal 22 2 5 3 2" xfId="32381" xr:uid="{00000000-0005-0000-0000-00005C780000}"/>
    <cellStyle name="Normal 22 2 5 3 2 2" xfId="32382" xr:uid="{00000000-0005-0000-0000-00005D780000}"/>
    <cellStyle name="Normal 22 2 5 3 3" xfId="32383" xr:uid="{00000000-0005-0000-0000-00005E780000}"/>
    <cellStyle name="Normal 22 2 5 4" xfId="32384" xr:uid="{00000000-0005-0000-0000-00005F780000}"/>
    <cellStyle name="Normal 22 2 5 4 2" xfId="32385" xr:uid="{00000000-0005-0000-0000-000060780000}"/>
    <cellStyle name="Normal 22 2 5 4 2 2" xfId="32386" xr:uid="{00000000-0005-0000-0000-000061780000}"/>
    <cellStyle name="Normal 22 2 5 4 3" xfId="32387" xr:uid="{00000000-0005-0000-0000-000062780000}"/>
    <cellStyle name="Normal 22 2 5 5" xfId="32388" xr:uid="{00000000-0005-0000-0000-000063780000}"/>
    <cellStyle name="Normal 22 2 5 5 2" xfId="32389" xr:uid="{00000000-0005-0000-0000-000064780000}"/>
    <cellStyle name="Normal 22 2 5 6" xfId="32390" xr:uid="{00000000-0005-0000-0000-000065780000}"/>
    <cellStyle name="Normal 22 2 5 6 2" xfId="32391" xr:uid="{00000000-0005-0000-0000-000066780000}"/>
    <cellStyle name="Normal 22 2 5 7" xfId="32392" xr:uid="{00000000-0005-0000-0000-000067780000}"/>
    <cellStyle name="Normal 22 2 6" xfId="32393" xr:uid="{00000000-0005-0000-0000-000068780000}"/>
    <cellStyle name="Normal 22 2 6 2" xfId="32394" xr:uid="{00000000-0005-0000-0000-000069780000}"/>
    <cellStyle name="Normal 22 2 6 2 2" xfId="32395" xr:uid="{00000000-0005-0000-0000-00006A780000}"/>
    <cellStyle name="Normal 22 2 6 2 2 2" xfId="32396" xr:uid="{00000000-0005-0000-0000-00006B780000}"/>
    <cellStyle name="Normal 22 2 6 2 3" xfId="32397" xr:uid="{00000000-0005-0000-0000-00006C780000}"/>
    <cellStyle name="Normal 22 2 6 3" xfId="32398" xr:uid="{00000000-0005-0000-0000-00006D780000}"/>
    <cellStyle name="Normal 22 2 6 3 2" xfId="32399" xr:uid="{00000000-0005-0000-0000-00006E780000}"/>
    <cellStyle name="Normal 22 2 6 3 2 2" xfId="32400" xr:uid="{00000000-0005-0000-0000-00006F780000}"/>
    <cellStyle name="Normal 22 2 6 3 3" xfId="32401" xr:uid="{00000000-0005-0000-0000-000070780000}"/>
    <cellStyle name="Normal 22 2 6 4" xfId="32402" xr:uid="{00000000-0005-0000-0000-000071780000}"/>
    <cellStyle name="Normal 22 2 6 4 2" xfId="32403" xr:uid="{00000000-0005-0000-0000-000072780000}"/>
    <cellStyle name="Normal 22 2 6 4 2 2" xfId="32404" xr:uid="{00000000-0005-0000-0000-000073780000}"/>
    <cellStyle name="Normal 22 2 6 4 3" xfId="32405" xr:uid="{00000000-0005-0000-0000-000074780000}"/>
    <cellStyle name="Normal 22 2 6 5" xfId="32406" xr:uid="{00000000-0005-0000-0000-000075780000}"/>
    <cellStyle name="Normal 22 2 6 5 2" xfId="32407" xr:uid="{00000000-0005-0000-0000-000076780000}"/>
    <cellStyle name="Normal 22 2 6 6" xfId="32408" xr:uid="{00000000-0005-0000-0000-000077780000}"/>
    <cellStyle name="Normal 22 2 7" xfId="32409" xr:uid="{00000000-0005-0000-0000-000078780000}"/>
    <cellStyle name="Normal 22 2 7 2" xfId="32410" xr:uid="{00000000-0005-0000-0000-000079780000}"/>
    <cellStyle name="Normal 22 2 7 2 2" xfId="32411" xr:uid="{00000000-0005-0000-0000-00007A780000}"/>
    <cellStyle name="Normal 22 2 7 3" xfId="32412" xr:uid="{00000000-0005-0000-0000-00007B780000}"/>
    <cellStyle name="Normal 22 2 8" xfId="32413" xr:uid="{00000000-0005-0000-0000-00007C780000}"/>
    <cellStyle name="Normal 22 2 8 2" xfId="32414" xr:uid="{00000000-0005-0000-0000-00007D780000}"/>
    <cellStyle name="Normal 22 2 8 2 2" xfId="32415" xr:uid="{00000000-0005-0000-0000-00007E780000}"/>
    <cellStyle name="Normal 22 2 8 3" xfId="32416" xr:uid="{00000000-0005-0000-0000-00007F780000}"/>
    <cellStyle name="Normal 22 2 9" xfId="32417" xr:uid="{00000000-0005-0000-0000-000080780000}"/>
    <cellStyle name="Normal 22 2 9 2" xfId="32418" xr:uid="{00000000-0005-0000-0000-000081780000}"/>
    <cellStyle name="Normal 22 2 9 2 2" xfId="32419" xr:uid="{00000000-0005-0000-0000-000082780000}"/>
    <cellStyle name="Normal 22 2 9 3" xfId="32420" xr:uid="{00000000-0005-0000-0000-000083780000}"/>
    <cellStyle name="Normal 22 3" xfId="32421" xr:uid="{00000000-0005-0000-0000-000084780000}"/>
    <cellStyle name="Normal 22 3 10" xfId="32422" xr:uid="{00000000-0005-0000-0000-000085780000}"/>
    <cellStyle name="Normal 22 3 10 2" xfId="32423" xr:uid="{00000000-0005-0000-0000-000086780000}"/>
    <cellStyle name="Normal 22 3 11" xfId="32424" xr:uid="{00000000-0005-0000-0000-000087780000}"/>
    <cellStyle name="Normal 22 3 12" xfId="55774" xr:uid="{00000000-0005-0000-0000-000088780000}"/>
    <cellStyle name="Normal 22 3 2" xfId="32425" xr:uid="{00000000-0005-0000-0000-000089780000}"/>
    <cellStyle name="Normal 22 3 2 2" xfId="32426" xr:uid="{00000000-0005-0000-0000-00008A780000}"/>
    <cellStyle name="Normal 22 3 2 2 2" xfId="32427" xr:uid="{00000000-0005-0000-0000-00008B780000}"/>
    <cellStyle name="Normal 22 3 2 2 2 2" xfId="32428" xr:uid="{00000000-0005-0000-0000-00008C780000}"/>
    <cellStyle name="Normal 22 3 2 2 3" xfId="32429" xr:uid="{00000000-0005-0000-0000-00008D780000}"/>
    <cellStyle name="Normal 22 3 2 3" xfId="32430" xr:uid="{00000000-0005-0000-0000-00008E780000}"/>
    <cellStyle name="Normal 22 3 2 3 2" xfId="32431" xr:uid="{00000000-0005-0000-0000-00008F780000}"/>
    <cellStyle name="Normal 22 3 2 3 2 2" xfId="32432" xr:uid="{00000000-0005-0000-0000-000090780000}"/>
    <cellStyle name="Normal 22 3 2 3 3" xfId="32433" xr:uid="{00000000-0005-0000-0000-000091780000}"/>
    <cellStyle name="Normal 22 3 2 4" xfId="32434" xr:uid="{00000000-0005-0000-0000-000092780000}"/>
    <cellStyle name="Normal 22 3 2 4 2" xfId="32435" xr:uid="{00000000-0005-0000-0000-000093780000}"/>
    <cellStyle name="Normal 22 3 2 4 2 2" xfId="32436" xr:uid="{00000000-0005-0000-0000-000094780000}"/>
    <cellStyle name="Normal 22 3 2 4 3" xfId="32437" xr:uid="{00000000-0005-0000-0000-000095780000}"/>
    <cellStyle name="Normal 22 3 2 5" xfId="32438" xr:uid="{00000000-0005-0000-0000-000096780000}"/>
    <cellStyle name="Normal 22 3 2 5 2" xfId="32439" xr:uid="{00000000-0005-0000-0000-000097780000}"/>
    <cellStyle name="Normal 22 3 2 6" xfId="32440" xr:uid="{00000000-0005-0000-0000-000098780000}"/>
    <cellStyle name="Normal 22 3 2 6 2" xfId="32441" xr:uid="{00000000-0005-0000-0000-000099780000}"/>
    <cellStyle name="Normal 22 3 2 7" xfId="32442" xr:uid="{00000000-0005-0000-0000-00009A780000}"/>
    <cellStyle name="Normal 22 3 2 8" xfId="55775" xr:uid="{00000000-0005-0000-0000-00009B780000}"/>
    <cellStyle name="Normal 22 3 3" xfId="32443" xr:uid="{00000000-0005-0000-0000-00009C780000}"/>
    <cellStyle name="Normal 22 3 3 2" xfId="32444" xr:uid="{00000000-0005-0000-0000-00009D780000}"/>
    <cellStyle name="Normal 22 3 3 2 2" xfId="32445" xr:uid="{00000000-0005-0000-0000-00009E780000}"/>
    <cellStyle name="Normal 22 3 3 2 2 2" xfId="32446" xr:uid="{00000000-0005-0000-0000-00009F780000}"/>
    <cellStyle name="Normal 22 3 3 2 3" xfId="32447" xr:uid="{00000000-0005-0000-0000-0000A0780000}"/>
    <cellStyle name="Normal 22 3 3 2 4" xfId="55777" xr:uid="{00000000-0005-0000-0000-0000A1780000}"/>
    <cellStyle name="Normal 22 3 3 3" xfId="32448" xr:uid="{00000000-0005-0000-0000-0000A2780000}"/>
    <cellStyle name="Normal 22 3 3 3 2" xfId="32449" xr:uid="{00000000-0005-0000-0000-0000A3780000}"/>
    <cellStyle name="Normal 22 3 3 3 2 2" xfId="32450" xr:uid="{00000000-0005-0000-0000-0000A4780000}"/>
    <cellStyle name="Normal 22 3 3 3 3" xfId="32451" xr:uid="{00000000-0005-0000-0000-0000A5780000}"/>
    <cellStyle name="Normal 22 3 3 4" xfId="32452" xr:uid="{00000000-0005-0000-0000-0000A6780000}"/>
    <cellStyle name="Normal 22 3 3 4 2" xfId="32453" xr:uid="{00000000-0005-0000-0000-0000A7780000}"/>
    <cellStyle name="Normal 22 3 3 4 2 2" xfId="32454" xr:uid="{00000000-0005-0000-0000-0000A8780000}"/>
    <cellStyle name="Normal 22 3 3 4 3" xfId="32455" xr:uid="{00000000-0005-0000-0000-0000A9780000}"/>
    <cellStyle name="Normal 22 3 3 5" xfId="32456" xr:uid="{00000000-0005-0000-0000-0000AA780000}"/>
    <cellStyle name="Normal 22 3 3 5 2" xfId="32457" xr:uid="{00000000-0005-0000-0000-0000AB780000}"/>
    <cellStyle name="Normal 22 3 3 6" xfId="32458" xr:uid="{00000000-0005-0000-0000-0000AC780000}"/>
    <cellStyle name="Normal 22 3 3 7" xfId="55776" xr:uid="{00000000-0005-0000-0000-0000AD780000}"/>
    <cellStyle name="Normal 22 3 4" xfId="32459" xr:uid="{00000000-0005-0000-0000-0000AE780000}"/>
    <cellStyle name="Normal 22 3 4 2" xfId="32460" xr:uid="{00000000-0005-0000-0000-0000AF780000}"/>
    <cellStyle name="Normal 22 3 4 2 2" xfId="32461" xr:uid="{00000000-0005-0000-0000-0000B0780000}"/>
    <cellStyle name="Normal 22 3 4 3" xfId="32462" xr:uid="{00000000-0005-0000-0000-0000B1780000}"/>
    <cellStyle name="Normal 22 3 5" xfId="32463" xr:uid="{00000000-0005-0000-0000-0000B2780000}"/>
    <cellStyle name="Normal 22 3 5 2" xfId="32464" xr:uid="{00000000-0005-0000-0000-0000B3780000}"/>
    <cellStyle name="Normal 22 3 5 2 2" xfId="32465" xr:uid="{00000000-0005-0000-0000-0000B4780000}"/>
    <cellStyle name="Normal 22 3 5 3" xfId="32466" xr:uid="{00000000-0005-0000-0000-0000B5780000}"/>
    <cellStyle name="Normal 22 3 6" xfId="32467" xr:uid="{00000000-0005-0000-0000-0000B6780000}"/>
    <cellStyle name="Normal 22 3 6 2" xfId="32468" xr:uid="{00000000-0005-0000-0000-0000B7780000}"/>
    <cellStyle name="Normal 22 3 6 2 2" xfId="32469" xr:uid="{00000000-0005-0000-0000-0000B8780000}"/>
    <cellStyle name="Normal 22 3 6 3" xfId="32470" xr:uid="{00000000-0005-0000-0000-0000B9780000}"/>
    <cellStyle name="Normal 22 3 7" xfId="32471" xr:uid="{00000000-0005-0000-0000-0000BA780000}"/>
    <cellStyle name="Normal 22 3 7 2" xfId="32472" xr:uid="{00000000-0005-0000-0000-0000BB780000}"/>
    <cellStyle name="Normal 22 3 8" xfId="32473" xr:uid="{00000000-0005-0000-0000-0000BC780000}"/>
    <cellStyle name="Normal 22 3 8 2" xfId="32474" xr:uid="{00000000-0005-0000-0000-0000BD780000}"/>
    <cellStyle name="Normal 22 3 9" xfId="32475" xr:uid="{00000000-0005-0000-0000-0000BE780000}"/>
    <cellStyle name="Normal 22 3 9 2" xfId="32476" xr:uid="{00000000-0005-0000-0000-0000BF780000}"/>
    <cellStyle name="Normal 22 4" xfId="32477" xr:uid="{00000000-0005-0000-0000-0000C0780000}"/>
    <cellStyle name="Normal 22 4 10" xfId="32478" xr:uid="{00000000-0005-0000-0000-0000C1780000}"/>
    <cellStyle name="Normal 22 4 10 2" xfId="32479" xr:uid="{00000000-0005-0000-0000-0000C2780000}"/>
    <cellStyle name="Normal 22 4 11" xfId="32480" xr:uid="{00000000-0005-0000-0000-0000C3780000}"/>
    <cellStyle name="Normal 22 4 2" xfId="32481" xr:uid="{00000000-0005-0000-0000-0000C4780000}"/>
    <cellStyle name="Normal 22 4 2 2" xfId="32482" xr:uid="{00000000-0005-0000-0000-0000C5780000}"/>
    <cellStyle name="Normal 22 4 2 2 2" xfId="32483" xr:uid="{00000000-0005-0000-0000-0000C6780000}"/>
    <cellStyle name="Normal 22 4 2 2 2 2" xfId="32484" xr:uid="{00000000-0005-0000-0000-0000C7780000}"/>
    <cellStyle name="Normal 22 4 2 2 3" xfId="32485" xr:uid="{00000000-0005-0000-0000-0000C8780000}"/>
    <cellStyle name="Normal 22 4 2 3" xfId="32486" xr:uid="{00000000-0005-0000-0000-0000C9780000}"/>
    <cellStyle name="Normal 22 4 2 3 2" xfId="32487" xr:uid="{00000000-0005-0000-0000-0000CA780000}"/>
    <cellStyle name="Normal 22 4 2 3 2 2" xfId="32488" xr:uid="{00000000-0005-0000-0000-0000CB780000}"/>
    <cellStyle name="Normal 22 4 2 3 3" xfId="32489" xr:uid="{00000000-0005-0000-0000-0000CC780000}"/>
    <cellStyle name="Normal 22 4 2 4" xfId="32490" xr:uid="{00000000-0005-0000-0000-0000CD780000}"/>
    <cellStyle name="Normal 22 4 2 4 2" xfId="32491" xr:uid="{00000000-0005-0000-0000-0000CE780000}"/>
    <cellStyle name="Normal 22 4 2 4 2 2" xfId="32492" xr:uid="{00000000-0005-0000-0000-0000CF780000}"/>
    <cellStyle name="Normal 22 4 2 4 3" xfId="32493" xr:uid="{00000000-0005-0000-0000-0000D0780000}"/>
    <cellStyle name="Normal 22 4 2 5" xfId="32494" xr:uid="{00000000-0005-0000-0000-0000D1780000}"/>
    <cellStyle name="Normal 22 4 2 5 2" xfId="32495" xr:uid="{00000000-0005-0000-0000-0000D2780000}"/>
    <cellStyle name="Normal 22 4 2 6" xfId="32496" xr:uid="{00000000-0005-0000-0000-0000D3780000}"/>
    <cellStyle name="Normal 22 4 2 6 2" xfId="32497" xr:uid="{00000000-0005-0000-0000-0000D4780000}"/>
    <cellStyle name="Normal 22 4 2 7" xfId="32498" xr:uid="{00000000-0005-0000-0000-0000D5780000}"/>
    <cellStyle name="Normal 22 4 3" xfId="32499" xr:uid="{00000000-0005-0000-0000-0000D6780000}"/>
    <cellStyle name="Normal 22 4 3 2" xfId="32500" xr:uid="{00000000-0005-0000-0000-0000D7780000}"/>
    <cellStyle name="Normal 22 4 3 2 2" xfId="32501" xr:uid="{00000000-0005-0000-0000-0000D8780000}"/>
    <cellStyle name="Normal 22 4 3 2 2 2" xfId="32502" xr:uid="{00000000-0005-0000-0000-0000D9780000}"/>
    <cellStyle name="Normal 22 4 3 2 3" xfId="32503" xr:uid="{00000000-0005-0000-0000-0000DA780000}"/>
    <cellStyle name="Normal 22 4 3 3" xfId="32504" xr:uid="{00000000-0005-0000-0000-0000DB780000}"/>
    <cellStyle name="Normal 22 4 3 3 2" xfId="32505" xr:uid="{00000000-0005-0000-0000-0000DC780000}"/>
    <cellStyle name="Normal 22 4 3 3 2 2" xfId="32506" xr:uid="{00000000-0005-0000-0000-0000DD780000}"/>
    <cellStyle name="Normal 22 4 3 3 3" xfId="32507" xr:uid="{00000000-0005-0000-0000-0000DE780000}"/>
    <cellStyle name="Normal 22 4 3 4" xfId="32508" xr:uid="{00000000-0005-0000-0000-0000DF780000}"/>
    <cellStyle name="Normal 22 4 3 4 2" xfId="32509" xr:uid="{00000000-0005-0000-0000-0000E0780000}"/>
    <cellStyle name="Normal 22 4 3 4 2 2" xfId="32510" xr:uid="{00000000-0005-0000-0000-0000E1780000}"/>
    <cellStyle name="Normal 22 4 3 4 3" xfId="32511" xr:uid="{00000000-0005-0000-0000-0000E2780000}"/>
    <cellStyle name="Normal 22 4 3 5" xfId="32512" xr:uid="{00000000-0005-0000-0000-0000E3780000}"/>
    <cellStyle name="Normal 22 4 3 5 2" xfId="32513" xr:uid="{00000000-0005-0000-0000-0000E4780000}"/>
    <cellStyle name="Normal 22 4 3 6" xfId="32514" xr:uid="{00000000-0005-0000-0000-0000E5780000}"/>
    <cellStyle name="Normal 22 4 4" xfId="32515" xr:uid="{00000000-0005-0000-0000-0000E6780000}"/>
    <cellStyle name="Normal 22 4 4 2" xfId="32516" xr:uid="{00000000-0005-0000-0000-0000E7780000}"/>
    <cellStyle name="Normal 22 4 4 2 2" xfId="32517" xr:uid="{00000000-0005-0000-0000-0000E8780000}"/>
    <cellStyle name="Normal 22 4 4 3" xfId="32518" xr:uid="{00000000-0005-0000-0000-0000E9780000}"/>
    <cellStyle name="Normal 22 4 5" xfId="32519" xr:uid="{00000000-0005-0000-0000-0000EA780000}"/>
    <cellStyle name="Normal 22 4 5 2" xfId="32520" xr:uid="{00000000-0005-0000-0000-0000EB780000}"/>
    <cellStyle name="Normal 22 4 5 2 2" xfId="32521" xr:uid="{00000000-0005-0000-0000-0000EC780000}"/>
    <cellStyle name="Normal 22 4 5 3" xfId="32522" xr:uid="{00000000-0005-0000-0000-0000ED780000}"/>
    <cellStyle name="Normal 22 4 6" xfId="32523" xr:uid="{00000000-0005-0000-0000-0000EE780000}"/>
    <cellStyle name="Normal 22 4 6 2" xfId="32524" xr:uid="{00000000-0005-0000-0000-0000EF780000}"/>
    <cellStyle name="Normal 22 4 6 2 2" xfId="32525" xr:uid="{00000000-0005-0000-0000-0000F0780000}"/>
    <cellStyle name="Normal 22 4 6 3" xfId="32526" xr:uid="{00000000-0005-0000-0000-0000F1780000}"/>
    <cellStyle name="Normal 22 4 7" xfId="32527" xr:uid="{00000000-0005-0000-0000-0000F2780000}"/>
    <cellStyle name="Normal 22 4 7 2" xfId="32528" xr:uid="{00000000-0005-0000-0000-0000F3780000}"/>
    <cellStyle name="Normal 22 4 8" xfId="32529" xr:uid="{00000000-0005-0000-0000-0000F4780000}"/>
    <cellStyle name="Normal 22 4 8 2" xfId="32530" xr:uid="{00000000-0005-0000-0000-0000F5780000}"/>
    <cellStyle name="Normal 22 4 9" xfId="32531" xr:uid="{00000000-0005-0000-0000-0000F6780000}"/>
    <cellStyle name="Normal 22 4 9 2" xfId="32532" xr:uid="{00000000-0005-0000-0000-0000F7780000}"/>
    <cellStyle name="Normal 22 5" xfId="32533" xr:uid="{00000000-0005-0000-0000-0000F8780000}"/>
    <cellStyle name="Normal 22 5 10" xfId="32534" xr:uid="{00000000-0005-0000-0000-0000F9780000}"/>
    <cellStyle name="Normal 22 5 10 2" xfId="32535" xr:uid="{00000000-0005-0000-0000-0000FA780000}"/>
    <cellStyle name="Normal 22 5 11" xfId="32536" xr:uid="{00000000-0005-0000-0000-0000FB780000}"/>
    <cellStyle name="Normal 22 5 2" xfId="32537" xr:uid="{00000000-0005-0000-0000-0000FC780000}"/>
    <cellStyle name="Normal 22 5 2 2" xfId="32538" xr:uid="{00000000-0005-0000-0000-0000FD780000}"/>
    <cellStyle name="Normal 22 5 2 2 2" xfId="32539" xr:uid="{00000000-0005-0000-0000-0000FE780000}"/>
    <cellStyle name="Normal 22 5 2 2 2 2" xfId="32540" xr:uid="{00000000-0005-0000-0000-0000FF780000}"/>
    <cellStyle name="Normal 22 5 2 2 3" xfId="32541" xr:uid="{00000000-0005-0000-0000-000000790000}"/>
    <cellStyle name="Normal 22 5 2 3" xfId="32542" xr:uid="{00000000-0005-0000-0000-000001790000}"/>
    <cellStyle name="Normal 22 5 2 3 2" xfId="32543" xr:uid="{00000000-0005-0000-0000-000002790000}"/>
    <cellStyle name="Normal 22 5 2 3 2 2" xfId="32544" xr:uid="{00000000-0005-0000-0000-000003790000}"/>
    <cellStyle name="Normal 22 5 2 3 3" xfId="32545" xr:uid="{00000000-0005-0000-0000-000004790000}"/>
    <cellStyle name="Normal 22 5 2 4" xfId="32546" xr:uid="{00000000-0005-0000-0000-000005790000}"/>
    <cellStyle name="Normal 22 5 2 4 2" xfId="32547" xr:uid="{00000000-0005-0000-0000-000006790000}"/>
    <cellStyle name="Normal 22 5 2 4 2 2" xfId="32548" xr:uid="{00000000-0005-0000-0000-000007790000}"/>
    <cellStyle name="Normal 22 5 2 4 3" xfId="32549" xr:uid="{00000000-0005-0000-0000-000008790000}"/>
    <cellStyle name="Normal 22 5 2 5" xfId="32550" xr:uid="{00000000-0005-0000-0000-000009790000}"/>
    <cellStyle name="Normal 22 5 2 5 2" xfId="32551" xr:uid="{00000000-0005-0000-0000-00000A790000}"/>
    <cellStyle name="Normal 22 5 2 6" xfId="32552" xr:uid="{00000000-0005-0000-0000-00000B790000}"/>
    <cellStyle name="Normal 22 5 2 6 2" xfId="32553" xr:uid="{00000000-0005-0000-0000-00000C790000}"/>
    <cellStyle name="Normal 22 5 2 7" xfId="32554" xr:uid="{00000000-0005-0000-0000-00000D790000}"/>
    <cellStyle name="Normal 22 5 3" xfId="32555" xr:uid="{00000000-0005-0000-0000-00000E790000}"/>
    <cellStyle name="Normal 22 5 3 2" xfId="32556" xr:uid="{00000000-0005-0000-0000-00000F790000}"/>
    <cellStyle name="Normal 22 5 3 2 2" xfId="32557" xr:uid="{00000000-0005-0000-0000-000010790000}"/>
    <cellStyle name="Normal 22 5 3 2 2 2" xfId="32558" xr:uid="{00000000-0005-0000-0000-000011790000}"/>
    <cellStyle name="Normal 22 5 3 2 3" xfId="32559" xr:uid="{00000000-0005-0000-0000-000012790000}"/>
    <cellStyle name="Normal 22 5 3 3" xfId="32560" xr:uid="{00000000-0005-0000-0000-000013790000}"/>
    <cellStyle name="Normal 22 5 3 3 2" xfId="32561" xr:uid="{00000000-0005-0000-0000-000014790000}"/>
    <cellStyle name="Normal 22 5 3 3 2 2" xfId="32562" xr:uid="{00000000-0005-0000-0000-000015790000}"/>
    <cellStyle name="Normal 22 5 3 3 3" xfId="32563" xr:uid="{00000000-0005-0000-0000-000016790000}"/>
    <cellStyle name="Normal 22 5 3 4" xfId="32564" xr:uid="{00000000-0005-0000-0000-000017790000}"/>
    <cellStyle name="Normal 22 5 3 4 2" xfId="32565" xr:uid="{00000000-0005-0000-0000-000018790000}"/>
    <cellStyle name="Normal 22 5 3 4 2 2" xfId="32566" xr:uid="{00000000-0005-0000-0000-000019790000}"/>
    <cellStyle name="Normal 22 5 3 4 3" xfId="32567" xr:uid="{00000000-0005-0000-0000-00001A790000}"/>
    <cellStyle name="Normal 22 5 3 5" xfId="32568" xr:uid="{00000000-0005-0000-0000-00001B790000}"/>
    <cellStyle name="Normal 22 5 3 5 2" xfId="32569" xr:uid="{00000000-0005-0000-0000-00001C790000}"/>
    <cellStyle name="Normal 22 5 3 6" xfId="32570" xr:uid="{00000000-0005-0000-0000-00001D790000}"/>
    <cellStyle name="Normal 22 5 4" xfId="32571" xr:uid="{00000000-0005-0000-0000-00001E790000}"/>
    <cellStyle name="Normal 22 5 4 2" xfId="32572" xr:uid="{00000000-0005-0000-0000-00001F790000}"/>
    <cellStyle name="Normal 22 5 4 2 2" xfId="32573" xr:uid="{00000000-0005-0000-0000-000020790000}"/>
    <cellStyle name="Normal 22 5 4 3" xfId="32574" xr:uid="{00000000-0005-0000-0000-000021790000}"/>
    <cellStyle name="Normal 22 5 5" xfId="32575" xr:uid="{00000000-0005-0000-0000-000022790000}"/>
    <cellStyle name="Normal 22 5 5 2" xfId="32576" xr:uid="{00000000-0005-0000-0000-000023790000}"/>
    <cellStyle name="Normal 22 5 5 2 2" xfId="32577" xr:uid="{00000000-0005-0000-0000-000024790000}"/>
    <cellStyle name="Normal 22 5 5 3" xfId="32578" xr:uid="{00000000-0005-0000-0000-000025790000}"/>
    <cellStyle name="Normal 22 5 6" xfId="32579" xr:uid="{00000000-0005-0000-0000-000026790000}"/>
    <cellStyle name="Normal 22 5 6 2" xfId="32580" xr:uid="{00000000-0005-0000-0000-000027790000}"/>
    <cellStyle name="Normal 22 5 6 2 2" xfId="32581" xr:uid="{00000000-0005-0000-0000-000028790000}"/>
    <cellStyle name="Normal 22 5 6 3" xfId="32582" xr:uid="{00000000-0005-0000-0000-000029790000}"/>
    <cellStyle name="Normal 22 5 7" xfId="32583" xr:uid="{00000000-0005-0000-0000-00002A790000}"/>
    <cellStyle name="Normal 22 5 7 2" xfId="32584" xr:uid="{00000000-0005-0000-0000-00002B790000}"/>
    <cellStyle name="Normal 22 5 8" xfId="32585" xr:uid="{00000000-0005-0000-0000-00002C790000}"/>
    <cellStyle name="Normal 22 5 8 2" xfId="32586" xr:uid="{00000000-0005-0000-0000-00002D790000}"/>
    <cellStyle name="Normal 22 5 9" xfId="32587" xr:uid="{00000000-0005-0000-0000-00002E790000}"/>
    <cellStyle name="Normal 22 5 9 2" xfId="32588" xr:uid="{00000000-0005-0000-0000-00002F790000}"/>
    <cellStyle name="Normal 22 6" xfId="32589" xr:uid="{00000000-0005-0000-0000-000030790000}"/>
    <cellStyle name="Normal 22 6 2" xfId="32590" xr:uid="{00000000-0005-0000-0000-000031790000}"/>
    <cellStyle name="Normal 22 6 2 2" xfId="32591" xr:uid="{00000000-0005-0000-0000-000032790000}"/>
    <cellStyle name="Normal 22 6 2 2 2" xfId="32592" xr:uid="{00000000-0005-0000-0000-000033790000}"/>
    <cellStyle name="Normal 22 6 2 3" xfId="32593" xr:uid="{00000000-0005-0000-0000-000034790000}"/>
    <cellStyle name="Normal 22 6 3" xfId="32594" xr:uid="{00000000-0005-0000-0000-000035790000}"/>
    <cellStyle name="Normal 22 6 3 2" xfId="32595" xr:uid="{00000000-0005-0000-0000-000036790000}"/>
    <cellStyle name="Normal 22 6 3 2 2" xfId="32596" xr:uid="{00000000-0005-0000-0000-000037790000}"/>
    <cellStyle name="Normal 22 6 3 3" xfId="32597" xr:uid="{00000000-0005-0000-0000-000038790000}"/>
    <cellStyle name="Normal 22 6 4" xfId="32598" xr:uid="{00000000-0005-0000-0000-000039790000}"/>
    <cellStyle name="Normal 22 6 4 2" xfId="32599" xr:uid="{00000000-0005-0000-0000-00003A790000}"/>
    <cellStyle name="Normal 22 6 4 2 2" xfId="32600" xr:uid="{00000000-0005-0000-0000-00003B790000}"/>
    <cellStyle name="Normal 22 6 4 3" xfId="32601" xr:uid="{00000000-0005-0000-0000-00003C790000}"/>
    <cellStyle name="Normal 22 6 5" xfId="32602" xr:uid="{00000000-0005-0000-0000-00003D790000}"/>
    <cellStyle name="Normal 22 6 5 2" xfId="32603" xr:uid="{00000000-0005-0000-0000-00003E790000}"/>
    <cellStyle name="Normal 22 6 6" xfId="32604" xr:uid="{00000000-0005-0000-0000-00003F790000}"/>
    <cellStyle name="Normal 22 6 6 2" xfId="32605" xr:uid="{00000000-0005-0000-0000-000040790000}"/>
    <cellStyle name="Normal 22 6 7" xfId="32606" xr:uid="{00000000-0005-0000-0000-000041790000}"/>
    <cellStyle name="Normal 22 7" xfId="32607" xr:uid="{00000000-0005-0000-0000-000042790000}"/>
    <cellStyle name="Normal 22 7 2" xfId="32608" xr:uid="{00000000-0005-0000-0000-000043790000}"/>
    <cellStyle name="Normal 22 7 2 2" xfId="32609" xr:uid="{00000000-0005-0000-0000-000044790000}"/>
    <cellStyle name="Normal 22 7 2 2 2" xfId="32610" xr:uid="{00000000-0005-0000-0000-000045790000}"/>
    <cellStyle name="Normal 22 7 2 3" xfId="32611" xr:uid="{00000000-0005-0000-0000-000046790000}"/>
    <cellStyle name="Normal 22 7 3" xfId="32612" xr:uid="{00000000-0005-0000-0000-000047790000}"/>
    <cellStyle name="Normal 22 7 3 2" xfId="32613" xr:uid="{00000000-0005-0000-0000-000048790000}"/>
    <cellStyle name="Normal 22 7 3 2 2" xfId="32614" xr:uid="{00000000-0005-0000-0000-000049790000}"/>
    <cellStyle name="Normal 22 7 3 3" xfId="32615" xr:uid="{00000000-0005-0000-0000-00004A790000}"/>
    <cellStyle name="Normal 22 7 4" xfId="32616" xr:uid="{00000000-0005-0000-0000-00004B790000}"/>
    <cellStyle name="Normal 22 7 4 2" xfId="32617" xr:uid="{00000000-0005-0000-0000-00004C790000}"/>
    <cellStyle name="Normal 22 7 4 2 2" xfId="32618" xr:uid="{00000000-0005-0000-0000-00004D790000}"/>
    <cellStyle name="Normal 22 7 4 3" xfId="32619" xr:uid="{00000000-0005-0000-0000-00004E790000}"/>
    <cellStyle name="Normal 22 7 5" xfId="32620" xr:uid="{00000000-0005-0000-0000-00004F790000}"/>
    <cellStyle name="Normal 22 7 5 2" xfId="32621" xr:uid="{00000000-0005-0000-0000-000050790000}"/>
    <cellStyle name="Normal 22 7 6" xfId="32622" xr:uid="{00000000-0005-0000-0000-000051790000}"/>
    <cellStyle name="Normal 22 8" xfId="32623" xr:uid="{00000000-0005-0000-0000-000052790000}"/>
    <cellStyle name="Normal 22 8 2" xfId="32624" xr:uid="{00000000-0005-0000-0000-000053790000}"/>
    <cellStyle name="Normal 22 8 2 2" xfId="32625" xr:uid="{00000000-0005-0000-0000-000054790000}"/>
    <cellStyle name="Normal 22 8 3" xfId="32626" xr:uid="{00000000-0005-0000-0000-000055790000}"/>
    <cellStyle name="Normal 22 9" xfId="32627" xr:uid="{00000000-0005-0000-0000-000056790000}"/>
    <cellStyle name="Normal 22 9 2" xfId="32628" xr:uid="{00000000-0005-0000-0000-000057790000}"/>
    <cellStyle name="Normal 22 9 2 2" xfId="32629" xr:uid="{00000000-0005-0000-0000-000058790000}"/>
    <cellStyle name="Normal 22 9 3" xfId="32630" xr:uid="{00000000-0005-0000-0000-000059790000}"/>
    <cellStyle name="Normal 220" xfId="32631" xr:uid="{00000000-0005-0000-0000-00005A790000}"/>
    <cellStyle name="Normal 221" xfId="32632" xr:uid="{00000000-0005-0000-0000-00005B790000}"/>
    <cellStyle name="Normal 222" xfId="32633" xr:uid="{00000000-0005-0000-0000-00005C790000}"/>
    <cellStyle name="Normal 223" xfId="32634" xr:uid="{00000000-0005-0000-0000-00005D790000}"/>
    <cellStyle name="Normal 224" xfId="32635" xr:uid="{00000000-0005-0000-0000-00005E790000}"/>
    <cellStyle name="Normal 225" xfId="32636" xr:uid="{00000000-0005-0000-0000-00005F790000}"/>
    <cellStyle name="Normal 226" xfId="32637" xr:uid="{00000000-0005-0000-0000-000060790000}"/>
    <cellStyle name="Normal 227" xfId="32638" xr:uid="{00000000-0005-0000-0000-000061790000}"/>
    <cellStyle name="Normal 228" xfId="32639" xr:uid="{00000000-0005-0000-0000-000062790000}"/>
    <cellStyle name="Normal 229" xfId="32640" xr:uid="{00000000-0005-0000-0000-000063790000}"/>
    <cellStyle name="Normal 23" xfId="1250" xr:uid="{00000000-0005-0000-0000-000064790000}"/>
    <cellStyle name="Normal 23 10" xfId="32641" xr:uid="{00000000-0005-0000-0000-000065790000}"/>
    <cellStyle name="Normal 23 10 2" xfId="32642" xr:uid="{00000000-0005-0000-0000-000066790000}"/>
    <cellStyle name="Normal 23 10 2 2" xfId="32643" xr:uid="{00000000-0005-0000-0000-000067790000}"/>
    <cellStyle name="Normal 23 10 3" xfId="32644" xr:uid="{00000000-0005-0000-0000-000068790000}"/>
    <cellStyle name="Normal 23 11" xfId="32645" xr:uid="{00000000-0005-0000-0000-000069790000}"/>
    <cellStyle name="Normal 23 11 2" xfId="32646" xr:uid="{00000000-0005-0000-0000-00006A790000}"/>
    <cellStyle name="Normal 23 12" xfId="32647" xr:uid="{00000000-0005-0000-0000-00006B790000}"/>
    <cellStyle name="Normal 23 12 2" xfId="32648" xr:uid="{00000000-0005-0000-0000-00006C790000}"/>
    <cellStyle name="Normal 23 13" xfId="32649" xr:uid="{00000000-0005-0000-0000-00006D790000}"/>
    <cellStyle name="Normal 23 14" xfId="32650" xr:uid="{00000000-0005-0000-0000-00006E790000}"/>
    <cellStyle name="Normal 23 14 2" xfId="32651" xr:uid="{00000000-0005-0000-0000-00006F790000}"/>
    <cellStyle name="Normal 23 15" xfId="32652" xr:uid="{00000000-0005-0000-0000-000070790000}"/>
    <cellStyle name="Normal 23 15 2" xfId="32653" xr:uid="{00000000-0005-0000-0000-000071790000}"/>
    <cellStyle name="Normal 23 16" xfId="32654" xr:uid="{00000000-0005-0000-0000-000072790000}"/>
    <cellStyle name="Normal 23 17" xfId="32655" xr:uid="{00000000-0005-0000-0000-000073790000}"/>
    <cellStyle name="Normal 23 2" xfId="32656" xr:uid="{00000000-0005-0000-0000-000074790000}"/>
    <cellStyle name="Normal 23 2 10" xfId="32657" xr:uid="{00000000-0005-0000-0000-000075790000}"/>
    <cellStyle name="Normal 23 2 10 2" xfId="32658" xr:uid="{00000000-0005-0000-0000-000076790000}"/>
    <cellStyle name="Normal 23 2 11" xfId="32659" xr:uid="{00000000-0005-0000-0000-000077790000}"/>
    <cellStyle name="Normal 23 2 11 2" xfId="32660" xr:uid="{00000000-0005-0000-0000-000078790000}"/>
    <cellStyle name="Normal 23 2 12" xfId="32661" xr:uid="{00000000-0005-0000-0000-000079790000}"/>
    <cellStyle name="Normal 23 2 12 2" xfId="32662" xr:uid="{00000000-0005-0000-0000-00007A790000}"/>
    <cellStyle name="Normal 23 2 13" xfId="32663" xr:uid="{00000000-0005-0000-0000-00007B790000}"/>
    <cellStyle name="Normal 23 2 13 2" xfId="32664" xr:uid="{00000000-0005-0000-0000-00007C790000}"/>
    <cellStyle name="Normal 23 2 14" xfId="32665" xr:uid="{00000000-0005-0000-0000-00007D790000}"/>
    <cellStyle name="Normal 23 2 15" xfId="55778" xr:uid="{00000000-0005-0000-0000-00007E790000}"/>
    <cellStyle name="Normal 23 2 2" xfId="32666" xr:uid="{00000000-0005-0000-0000-00007F790000}"/>
    <cellStyle name="Normal 23 2 2 10" xfId="32667" xr:uid="{00000000-0005-0000-0000-000080790000}"/>
    <cellStyle name="Normal 23 2 2 10 2" xfId="32668" xr:uid="{00000000-0005-0000-0000-000081790000}"/>
    <cellStyle name="Normal 23 2 2 11" xfId="32669" xr:uid="{00000000-0005-0000-0000-000082790000}"/>
    <cellStyle name="Normal 23 2 2 12" xfId="55779" xr:uid="{00000000-0005-0000-0000-000083790000}"/>
    <cellStyle name="Normal 23 2 2 2" xfId="32670" xr:uid="{00000000-0005-0000-0000-000084790000}"/>
    <cellStyle name="Normal 23 2 2 2 2" xfId="32671" xr:uid="{00000000-0005-0000-0000-000085790000}"/>
    <cellStyle name="Normal 23 2 2 2 2 2" xfId="32672" xr:uid="{00000000-0005-0000-0000-000086790000}"/>
    <cellStyle name="Normal 23 2 2 2 2 2 2" xfId="32673" xr:uid="{00000000-0005-0000-0000-000087790000}"/>
    <cellStyle name="Normal 23 2 2 2 2 3" xfId="32674" xr:uid="{00000000-0005-0000-0000-000088790000}"/>
    <cellStyle name="Normal 23 2 2 2 3" xfId="32675" xr:uid="{00000000-0005-0000-0000-000089790000}"/>
    <cellStyle name="Normal 23 2 2 2 3 2" xfId="32676" xr:uid="{00000000-0005-0000-0000-00008A790000}"/>
    <cellStyle name="Normal 23 2 2 2 3 2 2" xfId="32677" xr:uid="{00000000-0005-0000-0000-00008B790000}"/>
    <cellStyle name="Normal 23 2 2 2 3 3" xfId="32678" xr:uid="{00000000-0005-0000-0000-00008C790000}"/>
    <cellStyle name="Normal 23 2 2 2 4" xfId="32679" xr:uid="{00000000-0005-0000-0000-00008D790000}"/>
    <cellStyle name="Normal 23 2 2 2 4 2" xfId="32680" xr:uid="{00000000-0005-0000-0000-00008E790000}"/>
    <cellStyle name="Normal 23 2 2 2 4 2 2" xfId="32681" xr:uid="{00000000-0005-0000-0000-00008F790000}"/>
    <cellStyle name="Normal 23 2 2 2 4 3" xfId="32682" xr:uid="{00000000-0005-0000-0000-000090790000}"/>
    <cellStyle name="Normal 23 2 2 2 5" xfId="32683" xr:uid="{00000000-0005-0000-0000-000091790000}"/>
    <cellStyle name="Normal 23 2 2 2 5 2" xfId="32684" xr:uid="{00000000-0005-0000-0000-000092790000}"/>
    <cellStyle name="Normal 23 2 2 2 6" xfId="32685" xr:uid="{00000000-0005-0000-0000-000093790000}"/>
    <cellStyle name="Normal 23 2 2 2 6 2" xfId="32686" xr:uid="{00000000-0005-0000-0000-000094790000}"/>
    <cellStyle name="Normal 23 2 2 2 7" xfId="32687" xr:uid="{00000000-0005-0000-0000-000095790000}"/>
    <cellStyle name="Normal 23 2 2 2 8" xfId="55780" xr:uid="{00000000-0005-0000-0000-000096790000}"/>
    <cellStyle name="Normal 23 2 2 3" xfId="32688" xr:uid="{00000000-0005-0000-0000-000097790000}"/>
    <cellStyle name="Normal 23 2 2 3 2" xfId="32689" xr:uid="{00000000-0005-0000-0000-000098790000}"/>
    <cellStyle name="Normal 23 2 2 3 2 2" xfId="32690" xr:uid="{00000000-0005-0000-0000-000099790000}"/>
    <cellStyle name="Normal 23 2 2 3 2 2 2" xfId="32691" xr:uid="{00000000-0005-0000-0000-00009A790000}"/>
    <cellStyle name="Normal 23 2 2 3 2 3" xfId="32692" xr:uid="{00000000-0005-0000-0000-00009B790000}"/>
    <cellStyle name="Normal 23 2 2 3 2 4" xfId="55782" xr:uid="{00000000-0005-0000-0000-00009C790000}"/>
    <cellStyle name="Normal 23 2 2 3 3" xfId="32693" xr:uid="{00000000-0005-0000-0000-00009D790000}"/>
    <cellStyle name="Normal 23 2 2 3 3 2" xfId="32694" xr:uid="{00000000-0005-0000-0000-00009E790000}"/>
    <cellStyle name="Normal 23 2 2 3 3 2 2" xfId="32695" xr:uid="{00000000-0005-0000-0000-00009F790000}"/>
    <cellStyle name="Normal 23 2 2 3 3 3" xfId="32696" xr:uid="{00000000-0005-0000-0000-0000A0790000}"/>
    <cellStyle name="Normal 23 2 2 3 4" xfId="32697" xr:uid="{00000000-0005-0000-0000-0000A1790000}"/>
    <cellStyle name="Normal 23 2 2 3 4 2" xfId="32698" xr:uid="{00000000-0005-0000-0000-0000A2790000}"/>
    <cellStyle name="Normal 23 2 2 3 4 2 2" xfId="32699" xr:uid="{00000000-0005-0000-0000-0000A3790000}"/>
    <cellStyle name="Normal 23 2 2 3 4 3" xfId="32700" xr:uid="{00000000-0005-0000-0000-0000A4790000}"/>
    <cellStyle name="Normal 23 2 2 3 5" xfId="32701" xr:uid="{00000000-0005-0000-0000-0000A5790000}"/>
    <cellStyle name="Normal 23 2 2 3 5 2" xfId="32702" xr:uid="{00000000-0005-0000-0000-0000A6790000}"/>
    <cellStyle name="Normal 23 2 2 3 6" xfId="32703" xr:uid="{00000000-0005-0000-0000-0000A7790000}"/>
    <cellStyle name="Normal 23 2 2 3 7" xfId="55781" xr:uid="{00000000-0005-0000-0000-0000A8790000}"/>
    <cellStyle name="Normal 23 2 2 4" xfId="32704" xr:uid="{00000000-0005-0000-0000-0000A9790000}"/>
    <cellStyle name="Normal 23 2 2 4 2" xfId="32705" xr:uid="{00000000-0005-0000-0000-0000AA790000}"/>
    <cellStyle name="Normal 23 2 2 4 2 2" xfId="32706" xr:uid="{00000000-0005-0000-0000-0000AB790000}"/>
    <cellStyle name="Normal 23 2 2 4 3" xfId="32707" xr:uid="{00000000-0005-0000-0000-0000AC790000}"/>
    <cellStyle name="Normal 23 2 2 5" xfId="32708" xr:uid="{00000000-0005-0000-0000-0000AD790000}"/>
    <cellStyle name="Normal 23 2 2 5 2" xfId="32709" xr:uid="{00000000-0005-0000-0000-0000AE790000}"/>
    <cellStyle name="Normal 23 2 2 5 2 2" xfId="32710" xr:uid="{00000000-0005-0000-0000-0000AF790000}"/>
    <cellStyle name="Normal 23 2 2 5 3" xfId="32711" xr:uid="{00000000-0005-0000-0000-0000B0790000}"/>
    <cellStyle name="Normal 23 2 2 6" xfId="32712" xr:uid="{00000000-0005-0000-0000-0000B1790000}"/>
    <cellStyle name="Normal 23 2 2 6 2" xfId="32713" xr:uid="{00000000-0005-0000-0000-0000B2790000}"/>
    <cellStyle name="Normal 23 2 2 6 2 2" xfId="32714" xr:uid="{00000000-0005-0000-0000-0000B3790000}"/>
    <cellStyle name="Normal 23 2 2 6 3" xfId="32715" xr:uid="{00000000-0005-0000-0000-0000B4790000}"/>
    <cellStyle name="Normal 23 2 2 7" xfId="32716" xr:uid="{00000000-0005-0000-0000-0000B5790000}"/>
    <cellStyle name="Normal 23 2 2 7 2" xfId="32717" xr:uid="{00000000-0005-0000-0000-0000B6790000}"/>
    <cellStyle name="Normal 23 2 2 8" xfId="32718" xr:uid="{00000000-0005-0000-0000-0000B7790000}"/>
    <cellStyle name="Normal 23 2 2 8 2" xfId="32719" xr:uid="{00000000-0005-0000-0000-0000B8790000}"/>
    <cellStyle name="Normal 23 2 2 9" xfId="32720" xr:uid="{00000000-0005-0000-0000-0000B9790000}"/>
    <cellStyle name="Normal 23 2 2 9 2" xfId="32721" xr:uid="{00000000-0005-0000-0000-0000BA790000}"/>
    <cellStyle name="Normal 23 2 3" xfId="32722" xr:uid="{00000000-0005-0000-0000-0000BB790000}"/>
    <cellStyle name="Normal 23 2 3 10" xfId="32723" xr:uid="{00000000-0005-0000-0000-0000BC790000}"/>
    <cellStyle name="Normal 23 2 3 10 2" xfId="32724" xr:uid="{00000000-0005-0000-0000-0000BD790000}"/>
    <cellStyle name="Normal 23 2 3 11" xfId="32725" xr:uid="{00000000-0005-0000-0000-0000BE790000}"/>
    <cellStyle name="Normal 23 2 3 2" xfId="32726" xr:uid="{00000000-0005-0000-0000-0000BF790000}"/>
    <cellStyle name="Normal 23 2 3 2 2" xfId="32727" xr:uid="{00000000-0005-0000-0000-0000C0790000}"/>
    <cellStyle name="Normal 23 2 3 2 2 2" xfId="32728" xr:uid="{00000000-0005-0000-0000-0000C1790000}"/>
    <cellStyle name="Normal 23 2 3 2 2 2 2" xfId="32729" xr:uid="{00000000-0005-0000-0000-0000C2790000}"/>
    <cellStyle name="Normal 23 2 3 2 2 3" xfId="32730" xr:uid="{00000000-0005-0000-0000-0000C3790000}"/>
    <cellStyle name="Normal 23 2 3 2 3" xfId="32731" xr:uid="{00000000-0005-0000-0000-0000C4790000}"/>
    <cellStyle name="Normal 23 2 3 2 3 2" xfId="32732" xr:uid="{00000000-0005-0000-0000-0000C5790000}"/>
    <cellStyle name="Normal 23 2 3 2 3 2 2" xfId="32733" xr:uid="{00000000-0005-0000-0000-0000C6790000}"/>
    <cellStyle name="Normal 23 2 3 2 3 3" xfId="32734" xr:uid="{00000000-0005-0000-0000-0000C7790000}"/>
    <cellStyle name="Normal 23 2 3 2 4" xfId="32735" xr:uid="{00000000-0005-0000-0000-0000C8790000}"/>
    <cellStyle name="Normal 23 2 3 2 4 2" xfId="32736" xr:uid="{00000000-0005-0000-0000-0000C9790000}"/>
    <cellStyle name="Normal 23 2 3 2 4 2 2" xfId="32737" xr:uid="{00000000-0005-0000-0000-0000CA790000}"/>
    <cellStyle name="Normal 23 2 3 2 4 3" xfId="32738" xr:uid="{00000000-0005-0000-0000-0000CB790000}"/>
    <cellStyle name="Normal 23 2 3 2 5" xfId="32739" xr:uid="{00000000-0005-0000-0000-0000CC790000}"/>
    <cellStyle name="Normal 23 2 3 2 5 2" xfId="32740" xr:uid="{00000000-0005-0000-0000-0000CD790000}"/>
    <cellStyle name="Normal 23 2 3 2 6" xfId="32741" xr:uid="{00000000-0005-0000-0000-0000CE790000}"/>
    <cellStyle name="Normal 23 2 3 2 6 2" xfId="32742" xr:uid="{00000000-0005-0000-0000-0000CF790000}"/>
    <cellStyle name="Normal 23 2 3 2 7" xfId="32743" xr:uid="{00000000-0005-0000-0000-0000D0790000}"/>
    <cellStyle name="Normal 23 2 3 3" xfId="32744" xr:uid="{00000000-0005-0000-0000-0000D1790000}"/>
    <cellStyle name="Normal 23 2 3 3 2" xfId="32745" xr:uid="{00000000-0005-0000-0000-0000D2790000}"/>
    <cellStyle name="Normal 23 2 3 3 2 2" xfId="32746" xr:uid="{00000000-0005-0000-0000-0000D3790000}"/>
    <cellStyle name="Normal 23 2 3 3 2 2 2" xfId="32747" xr:uid="{00000000-0005-0000-0000-0000D4790000}"/>
    <cellStyle name="Normal 23 2 3 3 2 3" xfId="32748" xr:uid="{00000000-0005-0000-0000-0000D5790000}"/>
    <cellStyle name="Normal 23 2 3 3 3" xfId="32749" xr:uid="{00000000-0005-0000-0000-0000D6790000}"/>
    <cellStyle name="Normal 23 2 3 3 3 2" xfId="32750" xr:uid="{00000000-0005-0000-0000-0000D7790000}"/>
    <cellStyle name="Normal 23 2 3 3 3 2 2" xfId="32751" xr:uid="{00000000-0005-0000-0000-0000D8790000}"/>
    <cellStyle name="Normal 23 2 3 3 3 3" xfId="32752" xr:uid="{00000000-0005-0000-0000-0000D9790000}"/>
    <cellStyle name="Normal 23 2 3 3 4" xfId="32753" xr:uid="{00000000-0005-0000-0000-0000DA790000}"/>
    <cellStyle name="Normal 23 2 3 3 4 2" xfId="32754" xr:uid="{00000000-0005-0000-0000-0000DB790000}"/>
    <cellStyle name="Normal 23 2 3 3 4 2 2" xfId="32755" xr:uid="{00000000-0005-0000-0000-0000DC790000}"/>
    <cellStyle name="Normal 23 2 3 3 4 3" xfId="32756" xr:uid="{00000000-0005-0000-0000-0000DD790000}"/>
    <cellStyle name="Normal 23 2 3 3 5" xfId="32757" xr:uid="{00000000-0005-0000-0000-0000DE790000}"/>
    <cellStyle name="Normal 23 2 3 3 5 2" xfId="32758" xr:uid="{00000000-0005-0000-0000-0000DF790000}"/>
    <cellStyle name="Normal 23 2 3 3 6" xfId="32759" xr:uid="{00000000-0005-0000-0000-0000E0790000}"/>
    <cellStyle name="Normal 23 2 3 4" xfId="32760" xr:uid="{00000000-0005-0000-0000-0000E1790000}"/>
    <cellStyle name="Normal 23 2 3 4 2" xfId="32761" xr:uid="{00000000-0005-0000-0000-0000E2790000}"/>
    <cellStyle name="Normal 23 2 3 4 2 2" xfId="32762" xr:uid="{00000000-0005-0000-0000-0000E3790000}"/>
    <cellStyle name="Normal 23 2 3 4 3" xfId="32763" xr:uid="{00000000-0005-0000-0000-0000E4790000}"/>
    <cellStyle name="Normal 23 2 3 5" xfId="32764" xr:uid="{00000000-0005-0000-0000-0000E5790000}"/>
    <cellStyle name="Normal 23 2 3 5 2" xfId="32765" xr:uid="{00000000-0005-0000-0000-0000E6790000}"/>
    <cellStyle name="Normal 23 2 3 5 2 2" xfId="32766" xr:uid="{00000000-0005-0000-0000-0000E7790000}"/>
    <cellStyle name="Normal 23 2 3 5 3" xfId="32767" xr:uid="{00000000-0005-0000-0000-0000E8790000}"/>
    <cellStyle name="Normal 23 2 3 6" xfId="32768" xr:uid="{00000000-0005-0000-0000-0000E9790000}"/>
    <cellStyle name="Normal 23 2 3 6 2" xfId="32769" xr:uid="{00000000-0005-0000-0000-0000EA790000}"/>
    <cellStyle name="Normal 23 2 3 6 2 2" xfId="32770" xr:uid="{00000000-0005-0000-0000-0000EB790000}"/>
    <cellStyle name="Normal 23 2 3 6 3" xfId="32771" xr:uid="{00000000-0005-0000-0000-0000EC790000}"/>
    <cellStyle name="Normal 23 2 3 7" xfId="32772" xr:uid="{00000000-0005-0000-0000-0000ED790000}"/>
    <cellStyle name="Normal 23 2 3 7 2" xfId="32773" xr:uid="{00000000-0005-0000-0000-0000EE790000}"/>
    <cellStyle name="Normal 23 2 3 8" xfId="32774" xr:uid="{00000000-0005-0000-0000-0000EF790000}"/>
    <cellStyle name="Normal 23 2 3 8 2" xfId="32775" xr:uid="{00000000-0005-0000-0000-0000F0790000}"/>
    <cellStyle name="Normal 23 2 3 9" xfId="32776" xr:uid="{00000000-0005-0000-0000-0000F1790000}"/>
    <cellStyle name="Normal 23 2 3 9 2" xfId="32777" xr:uid="{00000000-0005-0000-0000-0000F2790000}"/>
    <cellStyle name="Normal 23 2 4" xfId="32778" xr:uid="{00000000-0005-0000-0000-0000F3790000}"/>
    <cellStyle name="Normal 23 2 4 10" xfId="32779" xr:uid="{00000000-0005-0000-0000-0000F4790000}"/>
    <cellStyle name="Normal 23 2 4 10 2" xfId="32780" xr:uid="{00000000-0005-0000-0000-0000F5790000}"/>
    <cellStyle name="Normal 23 2 4 11" xfId="32781" xr:uid="{00000000-0005-0000-0000-0000F6790000}"/>
    <cellStyle name="Normal 23 2 4 2" xfId="32782" xr:uid="{00000000-0005-0000-0000-0000F7790000}"/>
    <cellStyle name="Normal 23 2 4 2 2" xfId="32783" xr:uid="{00000000-0005-0000-0000-0000F8790000}"/>
    <cellStyle name="Normal 23 2 4 2 2 2" xfId="32784" xr:uid="{00000000-0005-0000-0000-0000F9790000}"/>
    <cellStyle name="Normal 23 2 4 2 2 2 2" xfId="32785" xr:uid="{00000000-0005-0000-0000-0000FA790000}"/>
    <cellStyle name="Normal 23 2 4 2 2 3" xfId="32786" xr:uid="{00000000-0005-0000-0000-0000FB790000}"/>
    <cellStyle name="Normal 23 2 4 2 3" xfId="32787" xr:uid="{00000000-0005-0000-0000-0000FC790000}"/>
    <cellStyle name="Normal 23 2 4 2 3 2" xfId="32788" xr:uid="{00000000-0005-0000-0000-0000FD790000}"/>
    <cellStyle name="Normal 23 2 4 2 3 2 2" xfId="32789" xr:uid="{00000000-0005-0000-0000-0000FE790000}"/>
    <cellStyle name="Normal 23 2 4 2 3 3" xfId="32790" xr:uid="{00000000-0005-0000-0000-0000FF790000}"/>
    <cellStyle name="Normal 23 2 4 2 4" xfId="32791" xr:uid="{00000000-0005-0000-0000-0000007A0000}"/>
    <cellStyle name="Normal 23 2 4 2 4 2" xfId="32792" xr:uid="{00000000-0005-0000-0000-0000017A0000}"/>
    <cellStyle name="Normal 23 2 4 2 4 2 2" xfId="32793" xr:uid="{00000000-0005-0000-0000-0000027A0000}"/>
    <cellStyle name="Normal 23 2 4 2 4 3" xfId="32794" xr:uid="{00000000-0005-0000-0000-0000037A0000}"/>
    <cellStyle name="Normal 23 2 4 2 5" xfId="32795" xr:uid="{00000000-0005-0000-0000-0000047A0000}"/>
    <cellStyle name="Normal 23 2 4 2 5 2" xfId="32796" xr:uid="{00000000-0005-0000-0000-0000057A0000}"/>
    <cellStyle name="Normal 23 2 4 2 6" xfId="32797" xr:uid="{00000000-0005-0000-0000-0000067A0000}"/>
    <cellStyle name="Normal 23 2 4 2 6 2" xfId="32798" xr:uid="{00000000-0005-0000-0000-0000077A0000}"/>
    <cellStyle name="Normal 23 2 4 2 7" xfId="32799" xr:uid="{00000000-0005-0000-0000-0000087A0000}"/>
    <cellStyle name="Normal 23 2 4 3" xfId="32800" xr:uid="{00000000-0005-0000-0000-0000097A0000}"/>
    <cellStyle name="Normal 23 2 4 3 2" xfId="32801" xr:uid="{00000000-0005-0000-0000-00000A7A0000}"/>
    <cellStyle name="Normal 23 2 4 3 2 2" xfId="32802" xr:uid="{00000000-0005-0000-0000-00000B7A0000}"/>
    <cellStyle name="Normal 23 2 4 3 2 2 2" xfId="32803" xr:uid="{00000000-0005-0000-0000-00000C7A0000}"/>
    <cellStyle name="Normal 23 2 4 3 2 3" xfId="32804" xr:uid="{00000000-0005-0000-0000-00000D7A0000}"/>
    <cellStyle name="Normal 23 2 4 3 3" xfId="32805" xr:uid="{00000000-0005-0000-0000-00000E7A0000}"/>
    <cellStyle name="Normal 23 2 4 3 3 2" xfId="32806" xr:uid="{00000000-0005-0000-0000-00000F7A0000}"/>
    <cellStyle name="Normal 23 2 4 3 3 2 2" xfId="32807" xr:uid="{00000000-0005-0000-0000-0000107A0000}"/>
    <cellStyle name="Normal 23 2 4 3 3 3" xfId="32808" xr:uid="{00000000-0005-0000-0000-0000117A0000}"/>
    <cellStyle name="Normal 23 2 4 3 4" xfId="32809" xr:uid="{00000000-0005-0000-0000-0000127A0000}"/>
    <cellStyle name="Normal 23 2 4 3 4 2" xfId="32810" xr:uid="{00000000-0005-0000-0000-0000137A0000}"/>
    <cellStyle name="Normal 23 2 4 3 4 2 2" xfId="32811" xr:uid="{00000000-0005-0000-0000-0000147A0000}"/>
    <cellStyle name="Normal 23 2 4 3 4 3" xfId="32812" xr:uid="{00000000-0005-0000-0000-0000157A0000}"/>
    <cellStyle name="Normal 23 2 4 3 5" xfId="32813" xr:uid="{00000000-0005-0000-0000-0000167A0000}"/>
    <cellStyle name="Normal 23 2 4 3 5 2" xfId="32814" xr:uid="{00000000-0005-0000-0000-0000177A0000}"/>
    <cellStyle name="Normal 23 2 4 3 6" xfId="32815" xr:uid="{00000000-0005-0000-0000-0000187A0000}"/>
    <cellStyle name="Normal 23 2 4 4" xfId="32816" xr:uid="{00000000-0005-0000-0000-0000197A0000}"/>
    <cellStyle name="Normal 23 2 4 4 2" xfId="32817" xr:uid="{00000000-0005-0000-0000-00001A7A0000}"/>
    <cellStyle name="Normal 23 2 4 4 2 2" xfId="32818" xr:uid="{00000000-0005-0000-0000-00001B7A0000}"/>
    <cellStyle name="Normal 23 2 4 4 3" xfId="32819" xr:uid="{00000000-0005-0000-0000-00001C7A0000}"/>
    <cellStyle name="Normal 23 2 4 5" xfId="32820" xr:uid="{00000000-0005-0000-0000-00001D7A0000}"/>
    <cellStyle name="Normal 23 2 4 5 2" xfId="32821" xr:uid="{00000000-0005-0000-0000-00001E7A0000}"/>
    <cellStyle name="Normal 23 2 4 5 2 2" xfId="32822" xr:uid="{00000000-0005-0000-0000-00001F7A0000}"/>
    <cellStyle name="Normal 23 2 4 5 3" xfId="32823" xr:uid="{00000000-0005-0000-0000-0000207A0000}"/>
    <cellStyle name="Normal 23 2 4 6" xfId="32824" xr:uid="{00000000-0005-0000-0000-0000217A0000}"/>
    <cellStyle name="Normal 23 2 4 6 2" xfId="32825" xr:uid="{00000000-0005-0000-0000-0000227A0000}"/>
    <cellStyle name="Normal 23 2 4 6 2 2" xfId="32826" xr:uid="{00000000-0005-0000-0000-0000237A0000}"/>
    <cellStyle name="Normal 23 2 4 6 3" xfId="32827" xr:uid="{00000000-0005-0000-0000-0000247A0000}"/>
    <cellStyle name="Normal 23 2 4 7" xfId="32828" xr:uid="{00000000-0005-0000-0000-0000257A0000}"/>
    <cellStyle name="Normal 23 2 4 7 2" xfId="32829" xr:uid="{00000000-0005-0000-0000-0000267A0000}"/>
    <cellStyle name="Normal 23 2 4 8" xfId="32830" xr:uid="{00000000-0005-0000-0000-0000277A0000}"/>
    <cellStyle name="Normal 23 2 4 8 2" xfId="32831" xr:uid="{00000000-0005-0000-0000-0000287A0000}"/>
    <cellStyle name="Normal 23 2 4 9" xfId="32832" xr:uid="{00000000-0005-0000-0000-0000297A0000}"/>
    <cellStyle name="Normal 23 2 4 9 2" xfId="32833" xr:uid="{00000000-0005-0000-0000-00002A7A0000}"/>
    <cellStyle name="Normal 23 2 5" xfId="32834" xr:uid="{00000000-0005-0000-0000-00002B7A0000}"/>
    <cellStyle name="Normal 23 2 5 2" xfId="32835" xr:uid="{00000000-0005-0000-0000-00002C7A0000}"/>
    <cellStyle name="Normal 23 2 5 2 2" xfId="32836" xr:uid="{00000000-0005-0000-0000-00002D7A0000}"/>
    <cellStyle name="Normal 23 2 5 2 2 2" xfId="32837" xr:uid="{00000000-0005-0000-0000-00002E7A0000}"/>
    <cellStyle name="Normal 23 2 5 2 3" xfId="32838" xr:uid="{00000000-0005-0000-0000-00002F7A0000}"/>
    <cellStyle name="Normal 23 2 5 3" xfId="32839" xr:uid="{00000000-0005-0000-0000-0000307A0000}"/>
    <cellStyle name="Normal 23 2 5 3 2" xfId="32840" xr:uid="{00000000-0005-0000-0000-0000317A0000}"/>
    <cellStyle name="Normal 23 2 5 3 2 2" xfId="32841" xr:uid="{00000000-0005-0000-0000-0000327A0000}"/>
    <cellStyle name="Normal 23 2 5 3 3" xfId="32842" xr:uid="{00000000-0005-0000-0000-0000337A0000}"/>
    <cellStyle name="Normal 23 2 5 4" xfId="32843" xr:uid="{00000000-0005-0000-0000-0000347A0000}"/>
    <cellStyle name="Normal 23 2 5 4 2" xfId="32844" xr:uid="{00000000-0005-0000-0000-0000357A0000}"/>
    <cellStyle name="Normal 23 2 5 4 2 2" xfId="32845" xr:uid="{00000000-0005-0000-0000-0000367A0000}"/>
    <cellStyle name="Normal 23 2 5 4 3" xfId="32846" xr:uid="{00000000-0005-0000-0000-0000377A0000}"/>
    <cellStyle name="Normal 23 2 5 5" xfId="32847" xr:uid="{00000000-0005-0000-0000-0000387A0000}"/>
    <cellStyle name="Normal 23 2 5 5 2" xfId="32848" xr:uid="{00000000-0005-0000-0000-0000397A0000}"/>
    <cellStyle name="Normal 23 2 5 6" xfId="32849" xr:uid="{00000000-0005-0000-0000-00003A7A0000}"/>
    <cellStyle name="Normal 23 2 5 6 2" xfId="32850" xr:uid="{00000000-0005-0000-0000-00003B7A0000}"/>
    <cellStyle name="Normal 23 2 5 7" xfId="32851" xr:uid="{00000000-0005-0000-0000-00003C7A0000}"/>
    <cellStyle name="Normal 23 2 6" xfId="32852" xr:uid="{00000000-0005-0000-0000-00003D7A0000}"/>
    <cellStyle name="Normal 23 2 6 2" xfId="32853" xr:uid="{00000000-0005-0000-0000-00003E7A0000}"/>
    <cellStyle name="Normal 23 2 6 2 2" xfId="32854" xr:uid="{00000000-0005-0000-0000-00003F7A0000}"/>
    <cellStyle name="Normal 23 2 6 2 2 2" xfId="32855" xr:uid="{00000000-0005-0000-0000-0000407A0000}"/>
    <cellStyle name="Normal 23 2 6 2 3" xfId="32856" xr:uid="{00000000-0005-0000-0000-0000417A0000}"/>
    <cellStyle name="Normal 23 2 6 3" xfId="32857" xr:uid="{00000000-0005-0000-0000-0000427A0000}"/>
    <cellStyle name="Normal 23 2 6 3 2" xfId="32858" xr:uid="{00000000-0005-0000-0000-0000437A0000}"/>
    <cellStyle name="Normal 23 2 6 3 2 2" xfId="32859" xr:uid="{00000000-0005-0000-0000-0000447A0000}"/>
    <cellStyle name="Normal 23 2 6 3 3" xfId="32860" xr:uid="{00000000-0005-0000-0000-0000457A0000}"/>
    <cellStyle name="Normal 23 2 6 4" xfId="32861" xr:uid="{00000000-0005-0000-0000-0000467A0000}"/>
    <cellStyle name="Normal 23 2 6 4 2" xfId="32862" xr:uid="{00000000-0005-0000-0000-0000477A0000}"/>
    <cellStyle name="Normal 23 2 6 4 2 2" xfId="32863" xr:uid="{00000000-0005-0000-0000-0000487A0000}"/>
    <cellStyle name="Normal 23 2 6 4 3" xfId="32864" xr:uid="{00000000-0005-0000-0000-0000497A0000}"/>
    <cellStyle name="Normal 23 2 6 5" xfId="32865" xr:uid="{00000000-0005-0000-0000-00004A7A0000}"/>
    <cellStyle name="Normal 23 2 6 5 2" xfId="32866" xr:uid="{00000000-0005-0000-0000-00004B7A0000}"/>
    <cellStyle name="Normal 23 2 6 6" xfId="32867" xr:uid="{00000000-0005-0000-0000-00004C7A0000}"/>
    <cellStyle name="Normal 23 2 7" xfId="32868" xr:uid="{00000000-0005-0000-0000-00004D7A0000}"/>
    <cellStyle name="Normal 23 2 7 2" xfId="32869" xr:uid="{00000000-0005-0000-0000-00004E7A0000}"/>
    <cellStyle name="Normal 23 2 7 2 2" xfId="32870" xr:uid="{00000000-0005-0000-0000-00004F7A0000}"/>
    <cellStyle name="Normal 23 2 7 3" xfId="32871" xr:uid="{00000000-0005-0000-0000-0000507A0000}"/>
    <cellStyle name="Normal 23 2 8" xfId="32872" xr:uid="{00000000-0005-0000-0000-0000517A0000}"/>
    <cellStyle name="Normal 23 2 8 2" xfId="32873" xr:uid="{00000000-0005-0000-0000-0000527A0000}"/>
    <cellStyle name="Normal 23 2 8 2 2" xfId="32874" xr:uid="{00000000-0005-0000-0000-0000537A0000}"/>
    <cellStyle name="Normal 23 2 8 3" xfId="32875" xr:uid="{00000000-0005-0000-0000-0000547A0000}"/>
    <cellStyle name="Normal 23 2 9" xfId="32876" xr:uid="{00000000-0005-0000-0000-0000557A0000}"/>
    <cellStyle name="Normal 23 2 9 2" xfId="32877" xr:uid="{00000000-0005-0000-0000-0000567A0000}"/>
    <cellStyle name="Normal 23 2 9 2 2" xfId="32878" xr:uid="{00000000-0005-0000-0000-0000577A0000}"/>
    <cellStyle name="Normal 23 2 9 3" xfId="32879" xr:uid="{00000000-0005-0000-0000-0000587A0000}"/>
    <cellStyle name="Normal 23 3" xfId="32880" xr:uid="{00000000-0005-0000-0000-0000597A0000}"/>
    <cellStyle name="Normal 23 3 10" xfId="32881" xr:uid="{00000000-0005-0000-0000-00005A7A0000}"/>
    <cellStyle name="Normal 23 3 10 2" xfId="32882" xr:uid="{00000000-0005-0000-0000-00005B7A0000}"/>
    <cellStyle name="Normal 23 3 11" xfId="32883" xr:uid="{00000000-0005-0000-0000-00005C7A0000}"/>
    <cellStyle name="Normal 23 3 12" xfId="55783" xr:uid="{00000000-0005-0000-0000-00005D7A0000}"/>
    <cellStyle name="Normal 23 3 2" xfId="32884" xr:uid="{00000000-0005-0000-0000-00005E7A0000}"/>
    <cellStyle name="Normal 23 3 2 2" xfId="32885" xr:uid="{00000000-0005-0000-0000-00005F7A0000}"/>
    <cellStyle name="Normal 23 3 2 2 2" xfId="32886" xr:uid="{00000000-0005-0000-0000-0000607A0000}"/>
    <cellStyle name="Normal 23 3 2 2 2 2" xfId="32887" xr:uid="{00000000-0005-0000-0000-0000617A0000}"/>
    <cellStyle name="Normal 23 3 2 2 3" xfId="32888" xr:uid="{00000000-0005-0000-0000-0000627A0000}"/>
    <cellStyle name="Normal 23 3 2 3" xfId="32889" xr:uid="{00000000-0005-0000-0000-0000637A0000}"/>
    <cellStyle name="Normal 23 3 2 3 2" xfId="32890" xr:uid="{00000000-0005-0000-0000-0000647A0000}"/>
    <cellStyle name="Normal 23 3 2 3 2 2" xfId="32891" xr:uid="{00000000-0005-0000-0000-0000657A0000}"/>
    <cellStyle name="Normal 23 3 2 3 3" xfId="32892" xr:uid="{00000000-0005-0000-0000-0000667A0000}"/>
    <cellStyle name="Normal 23 3 2 4" xfId="32893" xr:uid="{00000000-0005-0000-0000-0000677A0000}"/>
    <cellStyle name="Normal 23 3 2 4 2" xfId="32894" xr:uid="{00000000-0005-0000-0000-0000687A0000}"/>
    <cellStyle name="Normal 23 3 2 4 2 2" xfId="32895" xr:uid="{00000000-0005-0000-0000-0000697A0000}"/>
    <cellStyle name="Normal 23 3 2 4 3" xfId="32896" xr:uid="{00000000-0005-0000-0000-00006A7A0000}"/>
    <cellStyle name="Normal 23 3 2 5" xfId="32897" xr:uid="{00000000-0005-0000-0000-00006B7A0000}"/>
    <cellStyle name="Normal 23 3 2 5 2" xfId="32898" xr:uid="{00000000-0005-0000-0000-00006C7A0000}"/>
    <cellStyle name="Normal 23 3 2 6" xfId="32899" xr:uid="{00000000-0005-0000-0000-00006D7A0000}"/>
    <cellStyle name="Normal 23 3 2 6 2" xfId="32900" xr:uid="{00000000-0005-0000-0000-00006E7A0000}"/>
    <cellStyle name="Normal 23 3 2 7" xfId="32901" xr:uid="{00000000-0005-0000-0000-00006F7A0000}"/>
    <cellStyle name="Normal 23 3 2 8" xfId="55784" xr:uid="{00000000-0005-0000-0000-0000707A0000}"/>
    <cellStyle name="Normal 23 3 3" xfId="32902" xr:uid="{00000000-0005-0000-0000-0000717A0000}"/>
    <cellStyle name="Normal 23 3 3 2" xfId="32903" xr:uid="{00000000-0005-0000-0000-0000727A0000}"/>
    <cellStyle name="Normal 23 3 3 2 2" xfId="32904" xr:uid="{00000000-0005-0000-0000-0000737A0000}"/>
    <cellStyle name="Normal 23 3 3 2 2 2" xfId="32905" xr:uid="{00000000-0005-0000-0000-0000747A0000}"/>
    <cellStyle name="Normal 23 3 3 2 3" xfId="32906" xr:uid="{00000000-0005-0000-0000-0000757A0000}"/>
    <cellStyle name="Normal 23 3 3 2 4" xfId="55786" xr:uid="{00000000-0005-0000-0000-0000767A0000}"/>
    <cellStyle name="Normal 23 3 3 3" xfId="32907" xr:uid="{00000000-0005-0000-0000-0000777A0000}"/>
    <cellStyle name="Normal 23 3 3 3 2" xfId="32908" xr:uid="{00000000-0005-0000-0000-0000787A0000}"/>
    <cellStyle name="Normal 23 3 3 3 2 2" xfId="32909" xr:uid="{00000000-0005-0000-0000-0000797A0000}"/>
    <cellStyle name="Normal 23 3 3 3 3" xfId="32910" xr:uid="{00000000-0005-0000-0000-00007A7A0000}"/>
    <cellStyle name="Normal 23 3 3 4" xfId="32911" xr:uid="{00000000-0005-0000-0000-00007B7A0000}"/>
    <cellStyle name="Normal 23 3 3 4 2" xfId="32912" xr:uid="{00000000-0005-0000-0000-00007C7A0000}"/>
    <cellStyle name="Normal 23 3 3 4 2 2" xfId="32913" xr:uid="{00000000-0005-0000-0000-00007D7A0000}"/>
    <cellStyle name="Normal 23 3 3 4 3" xfId="32914" xr:uid="{00000000-0005-0000-0000-00007E7A0000}"/>
    <cellStyle name="Normal 23 3 3 5" xfId="32915" xr:uid="{00000000-0005-0000-0000-00007F7A0000}"/>
    <cellStyle name="Normal 23 3 3 5 2" xfId="32916" xr:uid="{00000000-0005-0000-0000-0000807A0000}"/>
    <cellStyle name="Normal 23 3 3 6" xfId="32917" xr:uid="{00000000-0005-0000-0000-0000817A0000}"/>
    <cellStyle name="Normal 23 3 3 7" xfId="55785" xr:uid="{00000000-0005-0000-0000-0000827A0000}"/>
    <cellStyle name="Normal 23 3 4" xfId="32918" xr:uid="{00000000-0005-0000-0000-0000837A0000}"/>
    <cellStyle name="Normal 23 3 4 2" xfId="32919" xr:uid="{00000000-0005-0000-0000-0000847A0000}"/>
    <cellStyle name="Normal 23 3 4 2 2" xfId="32920" xr:uid="{00000000-0005-0000-0000-0000857A0000}"/>
    <cellStyle name="Normal 23 3 4 3" xfId="32921" xr:uid="{00000000-0005-0000-0000-0000867A0000}"/>
    <cellStyle name="Normal 23 3 5" xfId="32922" xr:uid="{00000000-0005-0000-0000-0000877A0000}"/>
    <cellStyle name="Normal 23 3 5 2" xfId="32923" xr:uid="{00000000-0005-0000-0000-0000887A0000}"/>
    <cellStyle name="Normal 23 3 5 2 2" xfId="32924" xr:uid="{00000000-0005-0000-0000-0000897A0000}"/>
    <cellStyle name="Normal 23 3 5 3" xfId="32925" xr:uid="{00000000-0005-0000-0000-00008A7A0000}"/>
    <cellStyle name="Normal 23 3 6" xfId="32926" xr:uid="{00000000-0005-0000-0000-00008B7A0000}"/>
    <cellStyle name="Normal 23 3 6 2" xfId="32927" xr:uid="{00000000-0005-0000-0000-00008C7A0000}"/>
    <cellStyle name="Normal 23 3 6 2 2" xfId="32928" xr:uid="{00000000-0005-0000-0000-00008D7A0000}"/>
    <cellStyle name="Normal 23 3 6 3" xfId="32929" xr:uid="{00000000-0005-0000-0000-00008E7A0000}"/>
    <cellStyle name="Normal 23 3 7" xfId="32930" xr:uid="{00000000-0005-0000-0000-00008F7A0000}"/>
    <cellStyle name="Normal 23 3 7 2" xfId="32931" xr:uid="{00000000-0005-0000-0000-0000907A0000}"/>
    <cellStyle name="Normal 23 3 8" xfId="32932" xr:uid="{00000000-0005-0000-0000-0000917A0000}"/>
    <cellStyle name="Normal 23 3 8 2" xfId="32933" xr:uid="{00000000-0005-0000-0000-0000927A0000}"/>
    <cellStyle name="Normal 23 3 9" xfId="32934" xr:uid="{00000000-0005-0000-0000-0000937A0000}"/>
    <cellStyle name="Normal 23 3 9 2" xfId="32935" xr:uid="{00000000-0005-0000-0000-0000947A0000}"/>
    <cellStyle name="Normal 23 4" xfId="32936" xr:uid="{00000000-0005-0000-0000-0000957A0000}"/>
    <cellStyle name="Normal 23 4 10" xfId="32937" xr:uid="{00000000-0005-0000-0000-0000967A0000}"/>
    <cellStyle name="Normal 23 4 10 2" xfId="32938" xr:uid="{00000000-0005-0000-0000-0000977A0000}"/>
    <cellStyle name="Normal 23 4 11" xfId="32939" xr:uid="{00000000-0005-0000-0000-0000987A0000}"/>
    <cellStyle name="Normal 23 4 11 2" xfId="32940" xr:uid="{00000000-0005-0000-0000-0000997A0000}"/>
    <cellStyle name="Normal 23 4 12" xfId="32941" xr:uid="{00000000-0005-0000-0000-00009A7A0000}"/>
    <cellStyle name="Normal 23 4 2" xfId="32942" xr:uid="{00000000-0005-0000-0000-00009B7A0000}"/>
    <cellStyle name="Normal 23 4 2 10" xfId="32943" xr:uid="{00000000-0005-0000-0000-00009C7A0000}"/>
    <cellStyle name="Normal 23 4 2 10 2" xfId="32944" xr:uid="{00000000-0005-0000-0000-00009D7A0000}"/>
    <cellStyle name="Normal 23 4 2 11" xfId="32945" xr:uid="{00000000-0005-0000-0000-00009E7A0000}"/>
    <cellStyle name="Normal 23 4 2 2" xfId="32946" xr:uid="{00000000-0005-0000-0000-00009F7A0000}"/>
    <cellStyle name="Normal 23 4 2 2 2" xfId="32947" xr:uid="{00000000-0005-0000-0000-0000A07A0000}"/>
    <cellStyle name="Normal 23 4 2 2 2 2" xfId="32948" xr:uid="{00000000-0005-0000-0000-0000A17A0000}"/>
    <cellStyle name="Normal 23 4 2 2 2 2 2" xfId="32949" xr:uid="{00000000-0005-0000-0000-0000A27A0000}"/>
    <cellStyle name="Normal 23 4 2 2 2 3" xfId="32950" xr:uid="{00000000-0005-0000-0000-0000A37A0000}"/>
    <cellStyle name="Normal 23 4 2 2 3" xfId="32951" xr:uid="{00000000-0005-0000-0000-0000A47A0000}"/>
    <cellStyle name="Normal 23 4 2 2 3 2" xfId="32952" xr:uid="{00000000-0005-0000-0000-0000A57A0000}"/>
    <cellStyle name="Normal 23 4 2 2 3 2 2" xfId="32953" xr:uid="{00000000-0005-0000-0000-0000A67A0000}"/>
    <cellStyle name="Normal 23 4 2 2 3 3" xfId="32954" xr:uid="{00000000-0005-0000-0000-0000A77A0000}"/>
    <cellStyle name="Normal 23 4 2 2 4" xfId="32955" xr:uid="{00000000-0005-0000-0000-0000A87A0000}"/>
    <cellStyle name="Normal 23 4 2 2 4 2" xfId="32956" xr:uid="{00000000-0005-0000-0000-0000A97A0000}"/>
    <cellStyle name="Normal 23 4 2 2 4 2 2" xfId="32957" xr:uid="{00000000-0005-0000-0000-0000AA7A0000}"/>
    <cellStyle name="Normal 23 4 2 2 4 3" xfId="32958" xr:uid="{00000000-0005-0000-0000-0000AB7A0000}"/>
    <cellStyle name="Normal 23 4 2 2 5" xfId="32959" xr:uid="{00000000-0005-0000-0000-0000AC7A0000}"/>
    <cellStyle name="Normal 23 4 2 2 5 2" xfId="32960" xr:uid="{00000000-0005-0000-0000-0000AD7A0000}"/>
    <cellStyle name="Normal 23 4 2 2 6" xfId="32961" xr:uid="{00000000-0005-0000-0000-0000AE7A0000}"/>
    <cellStyle name="Normal 23 4 2 2 6 2" xfId="32962" xr:uid="{00000000-0005-0000-0000-0000AF7A0000}"/>
    <cellStyle name="Normal 23 4 2 2 7" xfId="32963" xr:uid="{00000000-0005-0000-0000-0000B07A0000}"/>
    <cellStyle name="Normal 23 4 2 3" xfId="32964" xr:uid="{00000000-0005-0000-0000-0000B17A0000}"/>
    <cellStyle name="Normal 23 4 2 3 2" xfId="32965" xr:uid="{00000000-0005-0000-0000-0000B27A0000}"/>
    <cellStyle name="Normal 23 4 2 3 2 2" xfId="32966" xr:uid="{00000000-0005-0000-0000-0000B37A0000}"/>
    <cellStyle name="Normal 23 4 2 3 2 2 2" xfId="32967" xr:uid="{00000000-0005-0000-0000-0000B47A0000}"/>
    <cellStyle name="Normal 23 4 2 3 2 3" xfId="32968" xr:uid="{00000000-0005-0000-0000-0000B57A0000}"/>
    <cellStyle name="Normal 23 4 2 3 3" xfId="32969" xr:uid="{00000000-0005-0000-0000-0000B67A0000}"/>
    <cellStyle name="Normal 23 4 2 3 3 2" xfId="32970" xr:uid="{00000000-0005-0000-0000-0000B77A0000}"/>
    <cellStyle name="Normal 23 4 2 3 3 2 2" xfId="32971" xr:uid="{00000000-0005-0000-0000-0000B87A0000}"/>
    <cellStyle name="Normal 23 4 2 3 3 3" xfId="32972" xr:uid="{00000000-0005-0000-0000-0000B97A0000}"/>
    <cellStyle name="Normal 23 4 2 3 4" xfId="32973" xr:uid="{00000000-0005-0000-0000-0000BA7A0000}"/>
    <cellStyle name="Normal 23 4 2 3 4 2" xfId="32974" xr:uid="{00000000-0005-0000-0000-0000BB7A0000}"/>
    <cellStyle name="Normal 23 4 2 3 4 2 2" xfId="32975" xr:uid="{00000000-0005-0000-0000-0000BC7A0000}"/>
    <cellStyle name="Normal 23 4 2 3 4 3" xfId="32976" xr:uid="{00000000-0005-0000-0000-0000BD7A0000}"/>
    <cellStyle name="Normal 23 4 2 3 5" xfId="32977" xr:uid="{00000000-0005-0000-0000-0000BE7A0000}"/>
    <cellStyle name="Normal 23 4 2 3 5 2" xfId="32978" xr:uid="{00000000-0005-0000-0000-0000BF7A0000}"/>
    <cellStyle name="Normal 23 4 2 3 6" xfId="32979" xr:uid="{00000000-0005-0000-0000-0000C07A0000}"/>
    <cellStyle name="Normal 23 4 2 4" xfId="32980" xr:uid="{00000000-0005-0000-0000-0000C17A0000}"/>
    <cellStyle name="Normal 23 4 2 4 2" xfId="32981" xr:uid="{00000000-0005-0000-0000-0000C27A0000}"/>
    <cellStyle name="Normal 23 4 2 4 2 2" xfId="32982" xr:uid="{00000000-0005-0000-0000-0000C37A0000}"/>
    <cellStyle name="Normal 23 4 2 4 3" xfId="32983" xr:uid="{00000000-0005-0000-0000-0000C47A0000}"/>
    <cellStyle name="Normal 23 4 2 5" xfId="32984" xr:uid="{00000000-0005-0000-0000-0000C57A0000}"/>
    <cellStyle name="Normal 23 4 2 5 2" xfId="32985" xr:uid="{00000000-0005-0000-0000-0000C67A0000}"/>
    <cellStyle name="Normal 23 4 2 5 2 2" xfId="32986" xr:uid="{00000000-0005-0000-0000-0000C77A0000}"/>
    <cellStyle name="Normal 23 4 2 5 3" xfId="32987" xr:uid="{00000000-0005-0000-0000-0000C87A0000}"/>
    <cellStyle name="Normal 23 4 2 6" xfId="32988" xr:uid="{00000000-0005-0000-0000-0000C97A0000}"/>
    <cellStyle name="Normal 23 4 2 6 2" xfId="32989" xr:uid="{00000000-0005-0000-0000-0000CA7A0000}"/>
    <cellStyle name="Normal 23 4 2 6 2 2" xfId="32990" xr:uid="{00000000-0005-0000-0000-0000CB7A0000}"/>
    <cellStyle name="Normal 23 4 2 6 3" xfId="32991" xr:uid="{00000000-0005-0000-0000-0000CC7A0000}"/>
    <cellStyle name="Normal 23 4 2 7" xfId="32992" xr:uid="{00000000-0005-0000-0000-0000CD7A0000}"/>
    <cellStyle name="Normal 23 4 2 7 2" xfId="32993" xr:uid="{00000000-0005-0000-0000-0000CE7A0000}"/>
    <cellStyle name="Normal 23 4 2 8" xfId="32994" xr:uid="{00000000-0005-0000-0000-0000CF7A0000}"/>
    <cellStyle name="Normal 23 4 2 8 2" xfId="32995" xr:uid="{00000000-0005-0000-0000-0000D07A0000}"/>
    <cellStyle name="Normal 23 4 2 9" xfId="32996" xr:uid="{00000000-0005-0000-0000-0000D17A0000}"/>
    <cellStyle name="Normal 23 4 2 9 2" xfId="32997" xr:uid="{00000000-0005-0000-0000-0000D27A0000}"/>
    <cellStyle name="Normal 23 4 3" xfId="32998" xr:uid="{00000000-0005-0000-0000-0000D37A0000}"/>
    <cellStyle name="Normal 23 4 3 2" xfId="32999" xr:uid="{00000000-0005-0000-0000-0000D47A0000}"/>
    <cellStyle name="Normal 23 4 3 2 2" xfId="33000" xr:uid="{00000000-0005-0000-0000-0000D57A0000}"/>
    <cellStyle name="Normal 23 4 3 2 2 2" xfId="33001" xr:uid="{00000000-0005-0000-0000-0000D67A0000}"/>
    <cellStyle name="Normal 23 4 3 2 3" xfId="33002" xr:uid="{00000000-0005-0000-0000-0000D77A0000}"/>
    <cellStyle name="Normal 23 4 3 3" xfId="33003" xr:uid="{00000000-0005-0000-0000-0000D87A0000}"/>
    <cellStyle name="Normal 23 4 3 3 2" xfId="33004" xr:uid="{00000000-0005-0000-0000-0000D97A0000}"/>
    <cellStyle name="Normal 23 4 3 3 2 2" xfId="33005" xr:uid="{00000000-0005-0000-0000-0000DA7A0000}"/>
    <cellStyle name="Normal 23 4 3 3 3" xfId="33006" xr:uid="{00000000-0005-0000-0000-0000DB7A0000}"/>
    <cellStyle name="Normal 23 4 3 4" xfId="33007" xr:uid="{00000000-0005-0000-0000-0000DC7A0000}"/>
    <cellStyle name="Normal 23 4 3 4 2" xfId="33008" xr:uid="{00000000-0005-0000-0000-0000DD7A0000}"/>
    <cellStyle name="Normal 23 4 3 4 2 2" xfId="33009" xr:uid="{00000000-0005-0000-0000-0000DE7A0000}"/>
    <cellStyle name="Normal 23 4 3 4 3" xfId="33010" xr:uid="{00000000-0005-0000-0000-0000DF7A0000}"/>
    <cellStyle name="Normal 23 4 3 5" xfId="33011" xr:uid="{00000000-0005-0000-0000-0000E07A0000}"/>
    <cellStyle name="Normal 23 4 3 5 2" xfId="33012" xr:uid="{00000000-0005-0000-0000-0000E17A0000}"/>
    <cellStyle name="Normal 23 4 3 6" xfId="33013" xr:uid="{00000000-0005-0000-0000-0000E27A0000}"/>
    <cellStyle name="Normal 23 4 3 6 2" xfId="33014" xr:uid="{00000000-0005-0000-0000-0000E37A0000}"/>
    <cellStyle name="Normal 23 4 3 7" xfId="33015" xr:uid="{00000000-0005-0000-0000-0000E47A0000}"/>
    <cellStyle name="Normal 23 4 4" xfId="33016" xr:uid="{00000000-0005-0000-0000-0000E57A0000}"/>
    <cellStyle name="Normal 23 4 4 2" xfId="33017" xr:uid="{00000000-0005-0000-0000-0000E67A0000}"/>
    <cellStyle name="Normal 23 4 4 2 2" xfId="33018" xr:uid="{00000000-0005-0000-0000-0000E77A0000}"/>
    <cellStyle name="Normal 23 4 4 2 2 2" xfId="33019" xr:uid="{00000000-0005-0000-0000-0000E87A0000}"/>
    <cellStyle name="Normal 23 4 4 2 3" xfId="33020" xr:uid="{00000000-0005-0000-0000-0000E97A0000}"/>
    <cellStyle name="Normal 23 4 4 3" xfId="33021" xr:uid="{00000000-0005-0000-0000-0000EA7A0000}"/>
    <cellStyle name="Normal 23 4 4 3 2" xfId="33022" xr:uid="{00000000-0005-0000-0000-0000EB7A0000}"/>
    <cellStyle name="Normal 23 4 4 3 2 2" xfId="33023" xr:uid="{00000000-0005-0000-0000-0000EC7A0000}"/>
    <cellStyle name="Normal 23 4 4 3 3" xfId="33024" xr:uid="{00000000-0005-0000-0000-0000ED7A0000}"/>
    <cellStyle name="Normal 23 4 4 4" xfId="33025" xr:uid="{00000000-0005-0000-0000-0000EE7A0000}"/>
    <cellStyle name="Normal 23 4 4 4 2" xfId="33026" xr:uid="{00000000-0005-0000-0000-0000EF7A0000}"/>
    <cellStyle name="Normal 23 4 4 4 2 2" xfId="33027" xr:uid="{00000000-0005-0000-0000-0000F07A0000}"/>
    <cellStyle name="Normal 23 4 4 4 3" xfId="33028" xr:uid="{00000000-0005-0000-0000-0000F17A0000}"/>
    <cellStyle name="Normal 23 4 4 5" xfId="33029" xr:uid="{00000000-0005-0000-0000-0000F27A0000}"/>
    <cellStyle name="Normal 23 4 4 5 2" xfId="33030" xr:uid="{00000000-0005-0000-0000-0000F37A0000}"/>
    <cellStyle name="Normal 23 4 4 6" xfId="33031" xr:uid="{00000000-0005-0000-0000-0000F47A0000}"/>
    <cellStyle name="Normal 23 4 5" xfId="33032" xr:uid="{00000000-0005-0000-0000-0000F57A0000}"/>
    <cellStyle name="Normal 23 4 5 2" xfId="33033" xr:uid="{00000000-0005-0000-0000-0000F67A0000}"/>
    <cellStyle name="Normal 23 4 5 2 2" xfId="33034" xr:uid="{00000000-0005-0000-0000-0000F77A0000}"/>
    <cellStyle name="Normal 23 4 5 3" xfId="33035" xr:uid="{00000000-0005-0000-0000-0000F87A0000}"/>
    <cellStyle name="Normal 23 4 6" xfId="33036" xr:uid="{00000000-0005-0000-0000-0000F97A0000}"/>
    <cellStyle name="Normal 23 4 6 2" xfId="33037" xr:uid="{00000000-0005-0000-0000-0000FA7A0000}"/>
    <cellStyle name="Normal 23 4 6 2 2" xfId="33038" xr:uid="{00000000-0005-0000-0000-0000FB7A0000}"/>
    <cellStyle name="Normal 23 4 6 3" xfId="33039" xr:uid="{00000000-0005-0000-0000-0000FC7A0000}"/>
    <cellStyle name="Normal 23 4 7" xfId="33040" xr:uid="{00000000-0005-0000-0000-0000FD7A0000}"/>
    <cellStyle name="Normal 23 4 7 2" xfId="33041" xr:uid="{00000000-0005-0000-0000-0000FE7A0000}"/>
    <cellStyle name="Normal 23 4 7 2 2" xfId="33042" xr:uid="{00000000-0005-0000-0000-0000FF7A0000}"/>
    <cellStyle name="Normal 23 4 7 3" xfId="33043" xr:uid="{00000000-0005-0000-0000-0000007B0000}"/>
    <cellStyle name="Normal 23 4 8" xfId="33044" xr:uid="{00000000-0005-0000-0000-0000017B0000}"/>
    <cellStyle name="Normal 23 4 8 2" xfId="33045" xr:uid="{00000000-0005-0000-0000-0000027B0000}"/>
    <cellStyle name="Normal 23 4 9" xfId="33046" xr:uid="{00000000-0005-0000-0000-0000037B0000}"/>
    <cellStyle name="Normal 23 4 9 2" xfId="33047" xr:uid="{00000000-0005-0000-0000-0000047B0000}"/>
    <cellStyle name="Normal 23 5" xfId="33048" xr:uid="{00000000-0005-0000-0000-0000057B0000}"/>
    <cellStyle name="Normal 23 5 10" xfId="33049" xr:uid="{00000000-0005-0000-0000-0000067B0000}"/>
    <cellStyle name="Normal 23 5 10 2" xfId="33050" xr:uid="{00000000-0005-0000-0000-0000077B0000}"/>
    <cellStyle name="Normal 23 5 11" xfId="33051" xr:uid="{00000000-0005-0000-0000-0000087B0000}"/>
    <cellStyle name="Normal 23 5 2" xfId="33052" xr:uid="{00000000-0005-0000-0000-0000097B0000}"/>
    <cellStyle name="Normal 23 5 2 2" xfId="33053" xr:uid="{00000000-0005-0000-0000-00000A7B0000}"/>
    <cellStyle name="Normal 23 5 2 2 2" xfId="33054" xr:uid="{00000000-0005-0000-0000-00000B7B0000}"/>
    <cellStyle name="Normal 23 5 2 2 2 2" xfId="33055" xr:uid="{00000000-0005-0000-0000-00000C7B0000}"/>
    <cellStyle name="Normal 23 5 2 2 3" xfId="33056" xr:uid="{00000000-0005-0000-0000-00000D7B0000}"/>
    <cellStyle name="Normal 23 5 2 3" xfId="33057" xr:uid="{00000000-0005-0000-0000-00000E7B0000}"/>
    <cellStyle name="Normal 23 5 2 3 2" xfId="33058" xr:uid="{00000000-0005-0000-0000-00000F7B0000}"/>
    <cellStyle name="Normal 23 5 2 3 2 2" xfId="33059" xr:uid="{00000000-0005-0000-0000-0000107B0000}"/>
    <cellStyle name="Normal 23 5 2 3 3" xfId="33060" xr:uid="{00000000-0005-0000-0000-0000117B0000}"/>
    <cellStyle name="Normal 23 5 2 4" xfId="33061" xr:uid="{00000000-0005-0000-0000-0000127B0000}"/>
    <cellStyle name="Normal 23 5 2 4 2" xfId="33062" xr:uid="{00000000-0005-0000-0000-0000137B0000}"/>
    <cellStyle name="Normal 23 5 2 4 2 2" xfId="33063" xr:uid="{00000000-0005-0000-0000-0000147B0000}"/>
    <cellStyle name="Normal 23 5 2 4 3" xfId="33064" xr:uid="{00000000-0005-0000-0000-0000157B0000}"/>
    <cellStyle name="Normal 23 5 2 5" xfId="33065" xr:uid="{00000000-0005-0000-0000-0000167B0000}"/>
    <cellStyle name="Normal 23 5 2 5 2" xfId="33066" xr:uid="{00000000-0005-0000-0000-0000177B0000}"/>
    <cellStyle name="Normal 23 5 2 6" xfId="33067" xr:uid="{00000000-0005-0000-0000-0000187B0000}"/>
    <cellStyle name="Normal 23 5 2 6 2" xfId="33068" xr:uid="{00000000-0005-0000-0000-0000197B0000}"/>
    <cellStyle name="Normal 23 5 2 7" xfId="33069" xr:uid="{00000000-0005-0000-0000-00001A7B0000}"/>
    <cellStyle name="Normal 23 5 3" xfId="33070" xr:uid="{00000000-0005-0000-0000-00001B7B0000}"/>
    <cellStyle name="Normal 23 5 3 2" xfId="33071" xr:uid="{00000000-0005-0000-0000-00001C7B0000}"/>
    <cellStyle name="Normal 23 5 3 2 2" xfId="33072" xr:uid="{00000000-0005-0000-0000-00001D7B0000}"/>
    <cellStyle name="Normal 23 5 3 2 2 2" xfId="33073" xr:uid="{00000000-0005-0000-0000-00001E7B0000}"/>
    <cellStyle name="Normal 23 5 3 2 3" xfId="33074" xr:uid="{00000000-0005-0000-0000-00001F7B0000}"/>
    <cellStyle name="Normal 23 5 3 3" xfId="33075" xr:uid="{00000000-0005-0000-0000-0000207B0000}"/>
    <cellStyle name="Normal 23 5 3 3 2" xfId="33076" xr:uid="{00000000-0005-0000-0000-0000217B0000}"/>
    <cellStyle name="Normal 23 5 3 3 2 2" xfId="33077" xr:uid="{00000000-0005-0000-0000-0000227B0000}"/>
    <cellStyle name="Normal 23 5 3 3 3" xfId="33078" xr:uid="{00000000-0005-0000-0000-0000237B0000}"/>
    <cellStyle name="Normal 23 5 3 4" xfId="33079" xr:uid="{00000000-0005-0000-0000-0000247B0000}"/>
    <cellStyle name="Normal 23 5 3 4 2" xfId="33080" xr:uid="{00000000-0005-0000-0000-0000257B0000}"/>
    <cellStyle name="Normal 23 5 3 4 2 2" xfId="33081" xr:uid="{00000000-0005-0000-0000-0000267B0000}"/>
    <cellStyle name="Normal 23 5 3 4 3" xfId="33082" xr:uid="{00000000-0005-0000-0000-0000277B0000}"/>
    <cellStyle name="Normal 23 5 3 5" xfId="33083" xr:uid="{00000000-0005-0000-0000-0000287B0000}"/>
    <cellStyle name="Normal 23 5 3 5 2" xfId="33084" xr:uid="{00000000-0005-0000-0000-0000297B0000}"/>
    <cellStyle name="Normal 23 5 3 6" xfId="33085" xr:uid="{00000000-0005-0000-0000-00002A7B0000}"/>
    <cellStyle name="Normal 23 5 4" xfId="33086" xr:uid="{00000000-0005-0000-0000-00002B7B0000}"/>
    <cellStyle name="Normal 23 5 4 2" xfId="33087" xr:uid="{00000000-0005-0000-0000-00002C7B0000}"/>
    <cellStyle name="Normal 23 5 4 2 2" xfId="33088" xr:uid="{00000000-0005-0000-0000-00002D7B0000}"/>
    <cellStyle name="Normal 23 5 4 3" xfId="33089" xr:uid="{00000000-0005-0000-0000-00002E7B0000}"/>
    <cellStyle name="Normal 23 5 5" xfId="33090" xr:uid="{00000000-0005-0000-0000-00002F7B0000}"/>
    <cellStyle name="Normal 23 5 5 2" xfId="33091" xr:uid="{00000000-0005-0000-0000-0000307B0000}"/>
    <cellStyle name="Normal 23 5 5 2 2" xfId="33092" xr:uid="{00000000-0005-0000-0000-0000317B0000}"/>
    <cellStyle name="Normal 23 5 5 3" xfId="33093" xr:uid="{00000000-0005-0000-0000-0000327B0000}"/>
    <cellStyle name="Normal 23 5 6" xfId="33094" xr:uid="{00000000-0005-0000-0000-0000337B0000}"/>
    <cellStyle name="Normal 23 5 6 2" xfId="33095" xr:uid="{00000000-0005-0000-0000-0000347B0000}"/>
    <cellStyle name="Normal 23 5 6 2 2" xfId="33096" xr:uid="{00000000-0005-0000-0000-0000357B0000}"/>
    <cellStyle name="Normal 23 5 6 3" xfId="33097" xr:uid="{00000000-0005-0000-0000-0000367B0000}"/>
    <cellStyle name="Normal 23 5 7" xfId="33098" xr:uid="{00000000-0005-0000-0000-0000377B0000}"/>
    <cellStyle name="Normal 23 5 7 2" xfId="33099" xr:uid="{00000000-0005-0000-0000-0000387B0000}"/>
    <cellStyle name="Normal 23 5 8" xfId="33100" xr:uid="{00000000-0005-0000-0000-0000397B0000}"/>
    <cellStyle name="Normal 23 5 8 2" xfId="33101" xr:uid="{00000000-0005-0000-0000-00003A7B0000}"/>
    <cellStyle name="Normal 23 5 9" xfId="33102" xr:uid="{00000000-0005-0000-0000-00003B7B0000}"/>
    <cellStyle name="Normal 23 5 9 2" xfId="33103" xr:uid="{00000000-0005-0000-0000-00003C7B0000}"/>
    <cellStyle name="Normal 23 6" xfId="33104" xr:uid="{00000000-0005-0000-0000-00003D7B0000}"/>
    <cellStyle name="Normal 23 6 2" xfId="33105" xr:uid="{00000000-0005-0000-0000-00003E7B0000}"/>
    <cellStyle name="Normal 23 6 2 2" xfId="33106" xr:uid="{00000000-0005-0000-0000-00003F7B0000}"/>
    <cellStyle name="Normal 23 6 2 2 2" xfId="33107" xr:uid="{00000000-0005-0000-0000-0000407B0000}"/>
    <cellStyle name="Normal 23 6 2 3" xfId="33108" xr:uid="{00000000-0005-0000-0000-0000417B0000}"/>
    <cellStyle name="Normal 23 6 3" xfId="33109" xr:uid="{00000000-0005-0000-0000-0000427B0000}"/>
    <cellStyle name="Normal 23 6 3 2" xfId="33110" xr:uid="{00000000-0005-0000-0000-0000437B0000}"/>
    <cellStyle name="Normal 23 6 3 2 2" xfId="33111" xr:uid="{00000000-0005-0000-0000-0000447B0000}"/>
    <cellStyle name="Normal 23 6 3 3" xfId="33112" xr:uid="{00000000-0005-0000-0000-0000457B0000}"/>
    <cellStyle name="Normal 23 6 4" xfId="33113" xr:uid="{00000000-0005-0000-0000-0000467B0000}"/>
    <cellStyle name="Normal 23 6 4 2" xfId="33114" xr:uid="{00000000-0005-0000-0000-0000477B0000}"/>
    <cellStyle name="Normal 23 6 4 2 2" xfId="33115" xr:uid="{00000000-0005-0000-0000-0000487B0000}"/>
    <cellStyle name="Normal 23 6 4 3" xfId="33116" xr:uid="{00000000-0005-0000-0000-0000497B0000}"/>
    <cellStyle name="Normal 23 6 5" xfId="33117" xr:uid="{00000000-0005-0000-0000-00004A7B0000}"/>
    <cellStyle name="Normal 23 6 5 2" xfId="33118" xr:uid="{00000000-0005-0000-0000-00004B7B0000}"/>
    <cellStyle name="Normal 23 6 6" xfId="33119" xr:uid="{00000000-0005-0000-0000-00004C7B0000}"/>
    <cellStyle name="Normal 23 6 6 2" xfId="33120" xr:uid="{00000000-0005-0000-0000-00004D7B0000}"/>
    <cellStyle name="Normal 23 6 7" xfId="33121" xr:uid="{00000000-0005-0000-0000-00004E7B0000}"/>
    <cellStyle name="Normal 23 7" xfId="33122" xr:uid="{00000000-0005-0000-0000-00004F7B0000}"/>
    <cellStyle name="Normal 23 7 2" xfId="33123" xr:uid="{00000000-0005-0000-0000-0000507B0000}"/>
    <cellStyle name="Normal 23 7 2 2" xfId="33124" xr:uid="{00000000-0005-0000-0000-0000517B0000}"/>
    <cellStyle name="Normal 23 7 2 2 2" xfId="33125" xr:uid="{00000000-0005-0000-0000-0000527B0000}"/>
    <cellStyle name="Normal 23 7 2 3" xfId="33126" xr:uid="{00000000-0005-0000-0000-0000537B0000}"/>
    <cellStyle name="Normal 23 7 3" xfId="33127" xr:uid="{00000000-0005-0000-0000-0000547B0000}"/>
    <cellStyle name="Normal 23 7 3 2" xfId="33128" xr:uid="{00000000-0005-0000-0000-0000557B0000}"/>
    <cellStyle name="Normal 23 7 3 2 2" xfId="33129" xr:uid="{00000000-0005-0000-0000-0000567B0000}"/>
    <cellStyle name="Normal 23 7 3 3" xfId="33130" xr:uid="{00000000-0005-0000-0000-0000577B0000}"/>
    <cellStyle name="Normal 23 7 4" xfId="33131" xr:uid="{00000000-0005-0000-0000-0000587B0000}"/>
    <cellStyle name="Normal 23 7 4 2" xfId="33132" xr:uid="{00000000-0005-0000-0000-0000597B0000}"/>
    <cellStyle name="Normal 23 7 4 2 2" xfId="33133" xr:uid="{00000000-0005-0000-0000-00005A7B0000}"/>
    <cellStyle name="Normal 23 7 4 3" xfId="33134" xr:uid="{00000000-0005-0000-0000-00005B7B0000}"/>
    <cellStyle name="Normal 23 7 5" xfId="33135" xr:uid="{00000000-0005-0000-0000-00005C7B0000}"/>
    <cellStyle name="Normal 23 7 5 2" xfId="33136" xr:uid="{00000000-0005-0000-0000-00005D7B0000}"/>
    <cellStyle name="Normal 23 7 6" xfId="33137" xr:uid="{00000000-0005-0000-0000-00005E7B0000}"/>
    <cellStyle name="Normal 23 8" xfId="33138" xr:uid="{00000000-0005-0000-0000-00005F7B0000}"/>
    <cellStyle name="Normal 23 8 2" xfId="33139" xr:uid="{00000000-0005-0000-0000-0000607B0000}"/>
    <cellStyle name="Normal 23 8 2 2" xfId="33140" xr:uid="{00000000-0005-0000-0000-0000617B0000}"/>
    <cellStyle name="Normal 23 8 3" xfId="33141" xr:uid="{00000000-0005-0000-0000-0000627B0000}"/>
    <cellStyle name="Normal 23 9" xfId="33142" xr:uid="{00000000-0005-0000-0000-0000637B0000}"/>
    <cellStyle name="Normal 23 9 2" xfId="33143" xr:uid="{00000000-0005-0000-0000-0000647B0000}"/>
    <cellStyle name="Normal 23 9 2 2" xfId="33144" xr:uid="{00000000-0005-0000-0000-0000657B0000}"/>
    <cellStyle name="Normal 23 9 3" xfId="33145" xr:uid="{00000000-0005-0000-0000-0000667B0000}"/>
    <cellStyle name="Normal 230" xfId="33146" xr:uid="{00000000-0005-0000-0000-0000677B0000}"/>
    <cellStyle name="Normal 231" xfId="33147" xr:uid="{00000000-0005-0000-0000-0000687B0000}"/>
    <cellStyle name="Normal 232" xfId="33148" xr:uid="{00000000-0005-0000-0000-0000697B0000}"/>
    <cellStyle name="Normal 233" xfId="33149" xr:uid="{00000000-0005-0000-0000-00006A7B0000}"/>
    <cellStyle name="Normal 234" xfId="33150" xr:uid="{00000000-0005-0000-0000-00006B7B0000}"/>
    <cellStyle name="Normal 235" xfId="33151" xr:uid="{00000000-0005-0000-0000-00006C7B0000}"/>
    <cellStyle name="Normal 236" xfId="33152" xr:uid="{00000000-0005-0000-0000-00006D7B0000}"/>
    <cellStyle name="Normal 237" xfId="33153" xr:uid="{00000000-0005-0000-0000-00006E7B0000}"/>
    <cellStyle name="Normal 238" xfId="33154" xr:uid="{00000000-0005-0000-0000-00006F7B0000}"/>
    <cellStyle name="Normal 239" xfId="33155" xr:uid="{00000000-0005-0000-0000-0000707B0000}"/>
    <cellStyle name="Normal 24" xfId="1251" xr:uid="{00000000-0005-0000-0000-0000717B0000}"/>
    <cellStyle name="Normal 24 2" xfId="33156" xr:uid="{00000000-0005-0000-0000-0000727B0000}"/>
    <cellStyle name="Normal 24 2 10" xfId="33157" xr:uid="{00000000-0005-0000-0000-0000737B0000}"/>
    <cellStyle name="Normal 24 2 10 2" xfId="33158" xr:uid="{00000000-0005-0000-0000-0000747B0000}"/>
    <cellStyle name="Normal 24 2 11" xfId="33159" xr:uid="{00000000-0005-0000-0000-0000757B0000}"/>
    <cellStyle name="Normal 24 2 11 2" xfId="33160" xr:uid="{00000000-0005-0000-0000-0000767B0000}"/>
    <cellStyle name="Normal 24 2 12" xfId="33161" xr:uid="{00000000-0005-0000-0000-0000777B0000}"/>
    <cellStyle name="Normal 24 2 12 2" xfId="33162" xr:uid="{00000000-0005-0000-0000-0000787B0000}"/>
    <cellStyle name="Normal 24 2 13" xfId="33163" xr:uid="{00000000-0005-0000-0000-0000797B0000}"/>
    <cellStyle name="Normal 24 2 13 2" xfId="33164" xr:uid="{00000000-0005-0000-0000-00007A7B0000}"/>
    <cellStyle name="Normal 24 2 14" xfId="33165" xr:uid="{00000000-0005-0000-0000-00007B7B0000}"/>
    <cellStyle name="Normal 24 2 15" xfId="55788" xr:uid="{00000000-0005-0000-0000-00007C7B0000}"/>
    <cellStyle name="Normal 24 2 2" xfId="33166" xr:uid="{00000000-0005-0000-0000-00007D7B0000}"/>
    <cellStyle name="Normal 24 2 2 10" xfId="33167" xr:uid="{00000000-0005-0000-0000-00007E7B0000}"/>
    <cellStyle name="Normal 24 2 2 10 2" xfId="33168" xr:uid="{00000000-0005-0000-0000-00007F7B0000}"/>
    <cellStyle name="Normal 24 2 2 11" xfId="33169" xr:uid="{00000000-0005-0000-0000-0000807B0000}"/>
    <cellStyle name="Normal 24 2 2 12" xfId="55789" xr:uid="{00000000-0005-0000-0000-0000817B0000}"/>
    <cellStyle name="Normal 24 2 2 2" xfId="33170" xr:uid="{00000000-0005-0000-0000-0000827B0000}"/>
    <cellStyle name="Normal 24 2 2 2 2" xfId="33171" xr:uid="{00000000-0005-0000-0000-0000837B0000}"/>
    <cellStyle name="Normal 24 2 2 2 2 2" xfId="33172" xr:uid="{00000000-0005-0000-0000-0000847B0000}"/>
    <cellStyle name="Normal 24 2 2 2 2 2 2" xfId="33173" xr:uid="{00000000-0005-0000-0000-0000857B0000}"/>
    <cellStyle name="Normal 24 2 2 2 2 3" xfId="33174" xr:uid="{00000000-0005-0000-0000-0000867B0000}"/>
    <cellStyle name="Normal 24 2 2 2 3" xfId="33175" xr:uid="{00000000-0005-0000-0000-0000877B0000}"/>
    <cellStyle name="Normal 24 2 2 2 3 2" xfId="33176" xr:uid="{00000000-0005-0000-0000-0000887B0000}"/>
    <cellStyle name="Normal 24 2 2 2 3 2 2" xfId="33177" xr:uid="{00000000-0005-0000-0000-0000897B0000}"/>
    <cellStyle name="Normal 24 2 2 2 3 3" xfId="33178" xr:uid="{00000000-0005-0000-0000-00008A7B0000}"/>
    <cellStyle name="Normal 24 2 2 2 4" xfId="33179" xr:uid="{00000000-0005-0000-0000-00008B7B0000}"/>
    <cellStyle name="Normal 24 2 2 2 4 2" xfId="33180" xr:uid="{00000000-0005-0000-0000-00008C7B0000}"/>
    <cellStyle name="Normal 24 2 2 2 4 2 2" xfId="33181" xr:uid="{00000000-0005-0000-0000-00008D7B0000}"/>
    <cellStyle name="Normal 24 2 2 2 4 3" xfId="33182" xr:uid="{00000000-0005-0000-0000-00008E7B0000}"/>
    <cellStyle name="Normal 24 2 2 2 5" xfId="33183" xr:uid="{00000000-0005-0000-0000-00008F7B0000}"/>
    <cellStyle name="Normal 24 2 2 2 5 2" xfId="33184" xr:uid="{00000000-0005-0000-0000-0000907B0000}"/>
    <cellStyle name="Normal 24 2 2 2 6" xfId="33185" xr:uid="{00000000-0005-0000-0000-0000917B0000}"/>
    <cellStyle name="Normal 24 2 2 2 6 2" xfId="33186" xr:uid="{00000000-0005-0000-0000-0000927B0000}"/>
    <cellStyle name="Normal 24 2 2 2 7" xfId="33187" xr:uid="{00000000-0005-0000-0000-0000937B0000}"/>
    <cellStyle name="Normal 24 2 2 2 8" xfId="55790" xr:uid="{00000000-0005-0000-0000-0000947B0000}"/>
    <cellStyle name="Normal 24 2 2 3" xfId="33188" xr:uid="{00000000-0005-0000-0000-0000957B0000}"/>
    <cellStyle name="Normal 24 2 2 3 2" xfId="33189" xr:uid="{00000000-0005-0000-0000-0000967B0000}"/>
    <cellStyle name="Normal 24 2 2 3 2 2" xfId="33190" xr:uid="{00000000-0005-0000-0000-0000977B0000}"/>
    <cellStyle name="Normal 24 2 2 3 2 2 2" xfId="33191" xr:uid="{00000000-0005-0000-0000-0000987B0000}"/>
    <cellStyle name="Normal 24 2 2 3 2 3" xfId="33192" xr:uid="{00000000-0005-0000-0000-0000997B0000}"/>
    <cellStyle name="Normal 24 2 2 3 2 4" xfId="55792" xr:uid="{00000000-0005-0000-0000-00009A7B0000}"/>
    <cellStyle name="Normal 24 2 2 3 3" xfId="33193" xr:uid="{00000000-0005-0000-0000-00009B7B0000}"/>
    <cellStyle name="Normal 24 2 2 3 3 2" xfId="33194" xr:uid="{00000000-0005-0000-0000-00009C7B0000}"/>
    <cellStyle name="Normal 24 2 2 3 3 2 2" xfId="33195" xr:uid="{00000000-0005-0000-0000-00009D7B0000}"/>
    <cellStyle name="Normal 24 2 2 3 3 3" xfId="33196" xr:uid="{00000000-0005-0000-0000-00009E7B0000}"/>
    <cellStyle name="Normal 24 2 2 3 4" xfId="33197" xr:uid="{00000000-0005-0000-0000-00009F7B0000}"/>
    <cellStyle name="Normal 24 2 2 3 4 2" xfId="33198" xr:uid="{00000000-0005-0000-0000-0000A07B0000}"/>
    <cellStyle name="Normal 24 2 2 3 4 2 2" xfId="33199" xr:uid="{00000000-0005-0000-0000-0000A17B0000}"/>
    <cellStyle name="Normal 24 2 2 3 4 3" xfId="33200" xr:uid="{00000000-0005-0000-0000-0000A27B0000}"/>
    <cellStyle name="Normal 24 2 2 3 5" xfId="33201" xr:uid="{00000000-0005-0000-0000-0000A37B0000}"/>
    <cellStyle name="Normal 24 2 2 3 5 2" xfId="33202" xr:uid="{00000000-0005-0000-0000-0000A47B0000}"/>
    <cellStyle name="Normal 24 2 2 3 6" xfId="33203" xr:uid="{00000000-0005-0000-0000-0000A57B0000}"/>
    <cellStyle name="Normal 24 2 2 3 7" xfId="55791" xr:uid="{00000000-0005-0000-0000-0000A67B0000}"/>
    <cellStyle name="Normal 24 2 2 4" xfId="33204" xr:uid="{00000000-0005-0000-0000-0000A77B0000}"/>
    <cellStyle name="Normal 24 2 2 4 2" xfId="33205" xr:uid="{00000000-0005-0000-0000-0000A87B0000}"/>
    <cellStyle name="Normal 24 2 2 4 2 2" xfId="33206" xr:uid="{00000000-0005-0000-0000-0000A97B0000}"/>
    <cellStyle name="Normal 24 2 2 4 3" xfId="33207" xr:uid="{00000000-0005-0000-0000-0000AA7B0000}"/>
    <cellStyle name="Normal 24 2 2 5" xfId="33208" xr:uid="{00000000-0005-0000-0000-0000AB7B0000}"/>
    <cellStyle name="Normal 24 2 2 5 2" xfId="33209" xr:uid="{00000000-0005-0000-0000-0000AC7B0000}"/>
    <cellStyle name="Normal 24 2 2 5 2 2" xfId="33210" xr:uid="{00000000-0005-0000-0000-0000AD7B0000}"/>
    <cellStyle name="Normal 24 2 2 5 3" xfId="33211" xr:uid="{00000000-0005-0000-0000-0000AE7B0000}"/>
    <cellStyle name="Normal 24 2 2 6" xfId="33212" xr:uid="{00000000-0005-0000-0000-0000AF7B0000}"/>
    <cellStyle name="Normal 24 2 2 6 2" xfId="33213" xr:uid="{00000000-0005-0000-0000-0000B07B0000}"/>
    <cellStyle name="Normal 24 2 2 6 2 2" xfId="33214" xr:uid="{00000000-0005-0000-0000-0000B17B0000}"/>
    <cellStyle name="Normal 24 2 2 6 3" xfId="33215" xr:uid="{00000000-0005-0000-0000-0000B27B0000}"/>
    <cellStyle name="Normal 24 2 2 7" xfId="33216" xr:uid="{00000000-0005-0000-0000-0000B37B0000}"/>
    <cellStyle name="Normal 24 2 2 7 2" xfId="33217" xr:uid="{00000000-0005-0000-0000-0000B47B0000}"/>
    <cellStyle name="Normal 24 2 2 8" xfId="33218" xr:uid="{00000000-0005-0000-0000-0000B57B0000}"/>
    <cellStyle name="Normal 24 2 2 8 2" xfId="33219" xr:uid="{00000000-0005-0000-0000-0000B67B0000}"/>
    <cellStyle name="Normal 24 2 2 9" xfId="33220" xr:uid="{00000000-0005-0000-0000-0000B77B0000}"/>
    <cellStyle name="Normal 24 2 2 9 2" xfId="33221" xr:uid="{00000000-0005-0000-0000-0000B87B0000}"/>
    <cellStyle name="Normal 24 2 3" xfId="33222" xr:uid="{00000000-0005-0000-0000-0000B97B0000}"/>
    <cellStyle name="Normal 24 2 3 10" xfId="33223" xr:uid="{00000000-0005-0000-0000-0000BA7B0000}"/>
    <cellStyle name="Normal 24 2 3 10 2" xfId="33224" xr:uid="{00000000-0005-0000-0000-0000BB7B0000}"/>
    <cellStyle name="Normal 24 2 3 11" xfId="33225" xr:uid="{00000000-0005-0000-0000-0000BC7B0000}"/>
    <cellStyle name="Normal 24 2 3 2" xfId="33226" xr:uid="{00000000-0005-0000-0000-0000BD7B0000}"/>
    <cellStyle name="Normal 24 2 3 2 2" xfId="33227" xr:uid="{00000000-0005-0000-0000-0000BE7B0000}"/>
    <cellStyle name="Normal 24 2 3 2 2 2" xfId="33228" xr:uid="{00000000-0005-0000-0000-0000BF7B0000}"/>
    <cellStyle name="Normal 24 2 3 2 2 2 2" xfId="33229" xr:uid="{00000000-0005-0000-0000-0000C07B0000}"/>
    <cellStyle name="Normal 24 2 3 2 2 3" xfId="33230" xr:uid="{00000000-0005-0000-0000-0000C17B0000}"/>
    <cellStyle name="Normal 24 2 3 2 3" xfId="33231" xr:uid="{00000000-0005-0000-0000-0000C27B0000}"/>
    <cellStyle name="Normal 24 2 3 2 3 2" xfId="33232" xr:uid="{00000000-0005-0000-0000-0000C37B0000}"/>
    <cellStyle name="Normal 24 2 3 2 3 2 2" xfId="33233" xr:uid="{00000000-0005-0000-0000-0000C47B0000}"/>
    <cellStyle name="Normal 24 2 3 2 3 3" xfId="33234" xr:uid="{00000000-0005-0000-0000-0000C57B0000}"/>
    <cellStyle name="Normal 24 2 3 2 4" xfId="33235" xr:uid="{00000000-0005-0000-0000-0000C67B0000}"/>
    <cellStyle name="Normal 24 2 3 2 4 2" xfId="33236" xr:uid="{00000000-0005-0000-0000-0000C77B0000}"/>
    <cellStyle name="Normal 24 2 3 2 4 2 2" xfId="33237" xr:uid="{00000000-0005-0000-0000-0000C87B0000}"/>
    <cellStyle name="Normal 24 2 3 2 4 3" xfId="33238" xr:uid="{00000000-0005-0000-0000-0000C97B0000}"/>
    <cellStyle name="Normal 24 2 3 2 5" xfId="33239" xr:uid="{00000000-0005-0000-0000-0000CA7B0000}"/>
    <cellStyle name="Normal 24 2 3 2 5 2" xfId="33240" xr:uid="{00000000-0005-0000-0000-0000CB7B0000}"/>
    <cellStyle name="Normal 24 2 3 2 6" xfId="33241" xr:uid="{00000000-0005-0000-0000-0000CC7B0000}"/>
    <cellStyle name="Normal 24 2 3 2 6 2" xfId="33242" xr:uid="{00000000-0005-0000-0000-0000CD7B0000}"/>
    <cellStyle name="Normal 24 2 3 2 7" xfId="33243" xr:uid="{00000000-0005-0000-0000-0000CE7B0000}"/>
    <cellStyle name="Normal 24 2 3 3" xfId="33244" xr:uid="{00000000-0005-0000-0000-0000CF7B0000}"/>
    <cellStyle name="Normal 24 2 3 3 2" xfId="33245" xr:uid="{00000000-0005-0000-0000-0000D07B0000}"/>
    <cellStyle name="Normal 24 2 3 3 2 2" xfId="33246" xr:uid="{00000000-0005-0000-0000-0000D17B0000}"/>
    <cellStyle name="Normal 24 2 3 3 2 2 2" xfId="33247" xr:uid="{00000000-0005-0000-0000-0000D27B0000}"/>
    <cellStyle name="Normal 24 2 3 3 2 3" xfId="33248" xr:uid="{00000000-0005-0000-0000-0000D37B0000}"/>
    <cellStyle name="Normal 24 2 3 3 3" xfId="33249" xr:uid="{00000000-0005-0000-0000-0000D47B0000}"/>
    <cellStyle name="Normal 24 2 3 3 3 2" xfId="33250" xr:uid="{00000000-0005-0000-0000-0000D57B0000}"/>
    <cellStyle name="Normal 24 2 3 3 3 2 2" xfId="33251" xr:uid="{00000000-0005-0000-0000-0000D67B0000}"/>
    <cellStyle name="Normal 24 2 3 3 3 3" xfId="33252" xr:uid="{00000000-0005-0000-0000-0000D77B0000}"/>
    <cellStyle name="Normal 24 2 3 3 4" xfId="33253" xr:uid="{00000000-0005-0000-0000-0000D87B0000}"/>
    <cellStyle name="Normal 24 2 3 3 4 2" xfId="33254" xr:uid="{00000000-0005-0000-0000-0000D97B0000}"/>
    <cellStyle name="Normal 24 2 3 3 4 2 2" xfId="33255" xr:uid="{00000000-0005-0000-0000-0000DA7B0000}"/>
    <cellStyle name="Normal 24 2 3 3 4 3" xfId="33256" xr:uid="{00000000-0005-0000-0000-0000DB7B0000}"/>
    <cellStyle name="Normal 24 2 3 3 5" xfId="33257" xr:uid="{00000000-0005-0000-0000-0000DC7B0000}"/>
    <cellStyle name="Normal 24 2 3 3 5 2" xfId="33258" xr:uid="{00000000-0005-0000-0000-0000DD7B0000}"/>
    <cellStyle name="Normal 24 2 3 3 6" xfId="33259" xr:uid="{00000000-0005-0000-0000-0000DE7B0000}"/>
    <cellStyle name="Normal 24 2 3 4" xfId="33260" xr:uid="{00000000-0005-0000-0000-0000DF7B0000}"/>
    <cellStyle name="Normal 24 2 3 4 2" xfId="33261" xr:uid="{00000000-0005-0000-0000-0000E07B0000}"/>
    <cellStyle name="Normal 24 2 3 4 2 2" xfId="33262" xr:uid="{00000000-0005-0000-0000-0000E17B0000}"/>
    <cellStyle name="Normal 24 2 3 4 3" xfId="33263" xr:uid="{00000000-0005-0000-0000-0000E27B0000}"/>
    <cellStyle name="Normal 24 2 3 5" xfId="33264" xr:uid="{00000000-0005-0000-0000-0000E37B0000}"/>
    <cellStyle name="Normal 24 2 3 5 2" xfId="33265" xr:uid="{00000000-0005-0000-0000-0000E47B0000}"/>
    <cellStyle name="Normal 24 2 3 5 2 2" xfId="33266" xr:uid="{00000000-0005-0000-0000-0000E57B0000}"/>
    <cellStyle name="Normal 24 2 3 5 3" xfId="33267" xr:uid="{00000000-0005-0000-0000-0000E67B0000}"/>
    <cellStyle name="Normal 24 2 3 6" xfId="33268" xr:uid="{00000000-0005-0000-0000-0000E77B0000}"/>
    <cellStyle name="Normal 24 2 3 6 2" xfId="33269" xr:uid="{00000000-0005-0000-0000-0000E87B0000}"/>
    <cellStyle name="Normal 24 2 3 6 2 2" xfId="33270" xr:uid="{00000000-0005-0000-0000-0000E97B0000}"/>
    <cellStyle name="Normal 24 2 3 6 3" xfId="33271" xr:uid="{00000000-0005-0000-0000-0000EA7B0000}"/>
    <cellStyle name="Normal 24 2 3 7" xfId="33272" xr:uid="{00000000-0005-0000-0000-0000EB7B0000}"/>
    <cellStyle name="Normal 24 2 3 7 2" xfId="33273" xr:uid="{00000000-0005-0000-0000-0000EC7B0000}"/>
    <cellStyle name="Normal 24 2 3 8" xfId="33274" xr:uid="{00000000-0005-0000-0000-0000ED7B0000}"/>
    <cellStyle name="Normal 24 2 3 8 2" xfId="33275" xr:uid="{00000000-0005-0000-0000-0000EE7B0000}"/>
    <cellStyle name="Normal 24 2 3 9" xfId="33276" xr:uid="{00000000-0005-0000-0000-0000EF7B0000}"/>
    <cellStyle name="Normal 24 2 3 9 2" xfId="33277" xr:uid="{00000000-0005-0000-0000-0000F07B0000}"/>
    <cellStyle name="Normal 24 2 4" xfId="33278" xr:uid="{00000000-0005-0000-0000-0000F17B0000}"/>
    <cellStyle name="Normal 24 2 4 10" xfId="33279" xr:uid="{00000000-0005-0000-0000-0000F27B0000}"/>
    <cellStyle name="Normal 24 2 4 10 2" xfId="33280" xr:uid="{00000000-0005-0000-0000-0000F37B0000}"/>
    <cellStyle name="Normal 24 2 4 11" xfId="33281" xr:uid="{00000000-0005-0000-0000-0000F47B0000}"/>
    <cellStyle name="Normal 24 2 4 2" xfId="33282" xr:uid="{00000000-0005-0000-0000-0000F57B0000}"/>
    <cellStyle name="Normal 24 2 4 2 2" xfId="33283" xr:uid="{00000000-0005-0000-0000-0000F67B0000}"/>
    <cellStyle name="Normal 24 2 4 2 2 2" xfId="33284" xr:uid="{00000000-0005-0000-0000-0000F77B0000}"/>
    <cellStyle name="Normal 24 2 4 2 2 2 2" xfId="33285" xr:uid="{00000000-0005-0000-0000-0000F87B0000}"/>
    <cellStyle name="Normal 24 2 4 2 2 3" xfId="33286" xr:uid="{00000000-0005-0000-0000-0000F97B0000}"/>
    <cellStyle name="Normal 24 2 4 2 3" xfId="33287" xr:uid="{00000000-0005-0000-0000-0000FA7B0000}"/>
    <cellStyle name="Normal 24 2 4 2 3 2" xfId="33288" xr:uid="{00000000-0005-0000-0000-0000FB7B0000}"/>
    <cellStyle name="Normal 24 2 4 2 3 2 2" xfId="33289" xr:uid="{00000000-0005-0000-0000-0000FC7B0000}"/>
    <cellStyle name="Normal 24 2 4 2 3 3" xfId="33290" xr:uid="{00000000-0005-0000-0000-0000FD7B0000}"/>
    <cellStyle name="Normal 24 2 4 2 4" xfId="33291" xr:uid="{00000000-0005-0000-0000-0000FE7B0000}"/>
    <cellStyle name="Normal 24 2 4 2 4 2" xfId="33292" xr:uid="{00000000-0005-0000-0000-0000FF7B0000}"/>
    <cellStyle name="Normal 24 2 4 2 4 2 2" xfId="33293" xr:uid="{00000000-0005-0000-0000-0000007C0000}"/>
    <cellStyle name="Normal 24 2 4 2 4 3" xfId="33294" xr:uid="{00000000-0005-0000-0000-0000017C0000}"/>
    <cellStyle name="Normal 24 2 4 2 5" xfId="33295" xr:uid="{00000000-0005-0000-0000-0000027C0000}"/>
    <cellStyle name="Normal 24 2 4 2 5 2" xfId="33296" xr:uid="{00000000-0005-0000-0000-0000037C0000}"/>
    <cellStyle name="Normal 24 2 4 2 6" xfId="33297" xr:uid="{00000000-0005-0000-0000-0000047C0000}"/>
    <cellStyle name="Normal 24 2 4 2 6 2" xfId="33298" xr:uid="{00000000-0005-0000-0000-0000057C0000}"/>
    <cellStyle name="Normal 24 2 4 2 7" xfId="33299" xr:uid="{00000000-0005-0000-0000-0000067C0000}"/>
    <cellStyle name="Normal 24 2 4 3" xfId="33300" xr:uid="{00000000-0005-0000-0000-0000077C0000}"/>
    <cellStyle name="Normal 24 2 4 3 2" xfId="33301" xr:uid="{00000000-0005-0000-0000-0000087C0000}"/>
    <cellStyle name="Normal 24 2 4 3 2 2" xfId="33302" xr:uid="{00000000-0005-0000-0000-0000097C0000}"/>
    <cellStyle name="Normal 24 2 4 3 2 2 2" xfId="33303" xr:uid="{00000000-0005-0000-0000-00000A7C0000}"/>
    <cellStyle name="Normal 24 2 4 3 2 3" xfId="33304" xr:uid="{00000000-0005-0000-0000-00000B7C0000}"/>
    <cellStyle name="Normal 24 2 4 3 3" xfId="33305" xr:uid="{00000000-0005-0000-0000-00000C7C0000}"/>
    <cellStyle name="Normal 24 2 4 3 3 2" xfId="33306" xr:uid="{00000000-0005-0000-0000-00000D7C0000}"/>
    <cellStyle name="Normal 24 2 4 3 3 2 2" xfId="33307" xr:uid="{00000000-0005-0000-0000-00000E7C0000}"/>
    <cellStyle name="Normal 24 2 4 3 3 3" xfId="33308" xr:uid="{00000000-0005-0000-0000-00000F7C0000}"/>
    <cellStyle name="Normal 24 2 4 3 4" xfId="33309" xr:uid="{00000000-0005-0000-0000-0000107C0000}"/>
    <cellStyle name="Normal 24 2 4 3 4 2" xfId="33310" xr:uid="{00000000-0005-0000-0000-0000117C0000}"/>
    <cellStyle name="Normal 24 2 4 3 4 2 2" xfId="33311" xr:uid="{00000000-0005-0000-0000-0000127C0000}"/>
    <cellStyle name="Normal 24 2 4 3 4 3" xfId="33312" xr:uid="{00000000-0005-0000-0000-0000137C0000}"/>
    <cellStyle name="Normal 24 2 4 3 5" xfId="33313" xr:uid="{00000000-0005-0000-0000-0000147C0000}"/>
    <cellStyle name="Normal 24 2 4 3 5 2" xfId="33314" xr:uid="{00000000-0005-0000-0000-0000157C0000}"/>
    <cellStyle name="Normal 24 2 4 3 6" xfId="33315" xr:uid="{00000000-0005-0000-0000-0000167C0000}"/>
    <cellStyle name="Normal 24 2 4 4" xfId="33316" xr:uid="{00000000-0005-0000-0000-0000177C0000}"/>
    <cellStyle name="Normal 24 2 4 4 2" xfId="33317" xr:uid="{00000000-0005-0000-0000-0000187C0000}"/>
    <cellStyle name="Normal 24 2 4 4 2 2" xfId="33318" xr:uid="{00000000-0005-0000-0000-0000197C0000}"/>
    <cellStyle name="Normal 24 2 4 4 3" xfId="33319" xr:uid="{00000000-0005-0000-0000-00001A7C0000}"/>
    <cellStyle name="Normal 24 2 4 5" xfId="33320" xr:uid="{00000000-0005-0000-0000-00001B7C0000}"/>
    <cellStyle name="Normal 24 2 4 5 2" xfId="33321" xr:uid="{00000000-0005-0000-0000-00001C7C0000}"/>
    <cellStyle name="Normal 24 2 4 5 2 2" xfId="33322" xr:uid="{00000000-0005-0000-0000-00001D7C0000}"/>
    <cellStyle name="Normal 24 2 4 5 3" xfId="33323" xr:uid="{00000000-0005-0000-0000-00001E7C0000}"/>
    <cellStyle name="Normal 24 2 4 6" xfId="33324" xr:uid="{00000000-0005-0000-0000-00001F7C0000}"/>
    <cellStyle name="Normal 24 2 4 6 2" xfId="33325" xr:uid="{00000000-0005-0000-0000-0000207C0000}"/>
    <cellStyle name="Normal 24 2 4 6 2 2" xfId="33326" xr:uid="{00000000-0005-0000-0000-0000217C0000}"/>
    <cellStyle name="Normal 24 2 4 6 3" xfId="33327" xr:uid="{00000000-0005-0000-0000-0000227C0000}"/>
    <cellStyle name="Normal 24 2 4 7" xfId="33328" xr:uid="{00000000-0005-0000-0000-0000237C0000}"/>
    <cellStyle name="Normal 24 2 4 7 2" xfId="33329" xr:uid="{00000000-0005-0000-0000-0000247C0000}"/>
    <cellStyle name="Normal 24 2 4 8" xfId="33330" xr:uid="{00000000-0005-0000-0000-0000257C0000}"/>
    <cellStyle name="Normal 24 2 4 8 2" xfId="33331" xr:uid="{00000000-0005-0000-0000-0000267C0000}"/>
    <cellStyle name="Normal 24 2 4 9" xfId="33332" xr:uid="{00000000-0005-0000-0000-0000277C0000}"/>
    <cellStyle name="Normal 24 2 4 9 2" xfId="33333" xr:uid="{00000000-0005-0000-0000-0000287C0000}"/>
    <cellStyle name="Normal 24 2 5" xfId="33334" xr:uid="{00000000-0005-0000-0000-0000297C0000}"/>
    <cellStyle name="Normal 24 2 5 2" xfId="33335" xr:uid="{00000000-0005-0000-0000-00002A7C0000}"/>
    <cellStyle name="Normal 24 2 5 2 2" xfId="33336" xr:uid="{00000000-0005-0000-0000-00002B7C0000}"/>
    <cellStyle name="Normal 24 2 5 2 2 2" xfId="33337" xr:uid="{00000000-0005-0000-0000-00002C7C0000}"/>
    <cellStyle name="Normal 24 2 5 2 3" xfId="33338" xr:uid="{00000000-0005-0000-0000-00002D7C0000}"/>
    <cellStyle name="Normal 24 2 5 3" xfId="33339" xr:uid="{00000000-0005-0000-0000-00002E7C0000}"/>
    <cellStyle name="Normal 24 2 5 3 2" xfId="33340" xr:uid="{00000000-0005-0000-0000-00002F7C0000}"/>
    <cellStyle name="Normal 24 2 5 3 2 2" xfId="33341" xr:uid="{00000000-0005-0000-0000-0000307C0000}"/>
    <cellStyle name="Normal 24 2 5 3 3" xfId="33342" xr:uid="{00000000-0005-0000-0000-0000317C0000}"/>
    <cellStyle name="Normal 24 2 5 4" xfId="33343" xr:uid="{00000000-0005-0000-0000-0000327C0000}"/>
    <cellStyle name="Normal 24 2 5 4 2" xfId="33344" xr:uid="{00000000-0005-0000-0000-0000337C0000}"/>
    <cellStyle name="Normal 24 2 5 4 2 2" xfId="33345" xr:uid="{00000000-0005-0000-0000-0000347C0000}"/>
    <cellStyle name="Normal 24 2 5 4 3" xfId="33346" xr:uid="{00000000-0005-0000-0000-0000357C0000}"/>
    <cellStyle name="Normal 24 2 5 5" xfId="33347" xr:uid="{00000000-0005-0000-0000-0000367C0000}"/>
    <cellStyle name="Normal 24 2 5 5 2" xfId="33348" xr:uid="{00000000-0005-0000-0000-0000377C0000}"/>
    <cellStyle name="Normal 24 2 5 6" xfId="33349" xr:uid="{00000000-0005-0000-0000-0000387C0000}"/>
    <cellStyle name="Normal 24 2 5 6 2" xfId="33350" xr:uid="{00000000-0005-0000-0000-0000397C0000}"/>
    <cellStyle name="Normal 24 2 5 7" xfId="33351" xr:uid="{00000000-0005-0000-0000-00003A7C0000}"/>
    <cellStyle name="Normal 24 2 6" xfId="33352" xr:uid="{00000000-0005-0000-0000-00003B7C0000}"/>
    <cellStyle name="Normal 24 2 6 2" xfId="33353" xr:uid="{00000000-0005-0000-0000-00003C7C0000}"/>
    <cellStyle name="Normal 24 2 6 2 2" xfId="33354" xr:uid="{00000000-0005-0000-0000-00003D7C0000}"/>
    <cellStyle name="Normal 24 2 6 2 2 2" xfId="33355" xr:uid="{00000000-0005-0000-0000-00003E7C0000}"/>
    <cellStyle name="Normal 24 2 6 2 3" xfId="33356" xr:uid="{00000000-0005-0000-0000-00003F7C0000}"/>
    <cellStyle name="Normal 24 2 6 3" xfId="33357" xr:uid="{00000000-0005-0000-0000-0000407C0000}"/>
    <cellStyle name="Normal 24 2 6 3 2" xfId="33358" xr:uid="{00000000-0005-0000-0000-0000417C0000}"/>
    <cellStyle name="Normal 24 2 6 3 2 2" xfId="33359" xr:uid="{00000000-0005-0000-0000-0000427C0000}"/>
    <cellStyle name="Normal 24 2 6 3 3" xfId="33360" xr:uid="{00000000-0005-0000-0000-0000437C0000}"/>
    <cellStyle name="Normal 24 2 6 4" xfId="33361" xr:uid="{00000000-0005-0000-0000-0000447C0000}"/>
    <cellStyle name="Normal 24 2 6 4 2" xfId="33362" xr:uid="{00000000-0005-0000-0000-0000457C0000}"/>
    <cellStyle name="Normal 24 2 6 4 2 2" xfId="33363" xr:uid="{00000000-0005-0000-0000-0000467C0000}"/>
    <cellStyle name="Normal 24 2 6 4 3" xfId="33364" xr:uid="{00000000-0005-0000-0000-0000477C0000}"/>
    <cellStyle name="Normal 24 2 6 5" xfId="33365" xr:uid="{00000000-0005-0000-0000-0000487C0000}"/>
    <cellStyle name="Normal 24 2 6 5 2" xfId="33366" xr:uid="{00000000-0005-0000-0000-0000497C0000}"/>
    <cellStyle name="Normal 24 2 6 6" xfId="33367" xr:uid="{00000000-0005-0000-0000-00004A7C0000}"/>
    <cellStyle name="Normal 24 2 7" xfId="33368" xr:uid="{00000000-0005-0000-0000-00004B7C0000}"/>
    <cellStyle name="Normal 24 2 7 2" xfId="33369" xr:uid="{00000000-0005-0000-0000-00004C7C0000}"/>
    <cellStyle name="Normal 24 2 7 2 2" xfId="33370" xr:uid="{00000000-0005-0000-0000-00004D7C0000}"/>
    <cellStyle name="Normal 24 2 7 3" xfId="33371" xr:uid="{00000000-0005-0000-0000-00004E7C0000}"/>
    <cellStyle name="Normal 24 2 8" xfId="33372" xr:uid="{00000000-0005-0000-0000-00004F7C0000}"/>
    <cellStyle name="Normal 24 2 8 2" xfId="33373" xr:uid="{00000000-0005-0000-0000-0000507C0000}"/>
    <cellStyle name="Normal 24 2 8 2 2" xfId="33374" xr:uid="{00000000-0005-0000-0000-0000517C0000}"/>
    <cellStyle name="Normal 24 2 8 3" xfId="33375" xr:uid="{00000000-0005-0000-0000-0000527C0000}"/>
    <cellStyle name="Normal 24 2 9" xfId="33376" xr:uid="{00000000-0005-0000-0000-0000537C0000}"/>
    <cellStyle name="Normal 24 2 9 2" xfId="33377" xr:uid="{00000000-0005-0000-0000-0000547C0000}"/>
    <cellStyle name="Normal 24 2 9 2 2" xfId="33378" xr:uid="{00000000-0005-0000-0000-0000557C0000}"/>
    <cellStyle name="Normal 24 2 9 3" xfId="33379" xr:uid="{00000000-0005-0000-0000-0000567C0000}"/>
    <cellStyle name="Normal 24 3" xfId="33380" xr:uid="{00000000-0005-0000-0000-0000577C0000}"/>
    <cellStyle name="Normal 24 3 10" xfId="33381" xr:uid="{00000000-0005-0000-0000-0000587C0000}"/>
    <cellStyle name="Normal 24 3 10 2" xfId="33382" xr:uid="{00000000-0005-0000-0000-0000597C0000}"/>
    <cellStyle name="Normal 24 3 11" xfId="33383" xr:uid="{00000000-0005-0000-0000-00005A7C0000}"/>
    <cellStyle name="Normal 24 3 12" xfId="55793" xr:uid="{00000000-0005-0000-0000-00005B7C0000}"/>
    <cellStyle name="Normal 24 3 2" xfId="33384" xr:uid="{00000000-0005-0000-0000-00005C7C0000}"/>
    <cellStyle name="Normal 24 3 2 2" xfId="33385" xr:uid="{00000000-0005-0000-0000-00005D7C0000}"/>
    <cellStyle name="Normal 24 3 2 2 2" xfId="33386" xr:uid="{00000000-0005-0000-0000-00005E7C0000}"/>
    <cellStyle name="Normal 24 3 2 2 2 2" xfId="33387" xr:uid="{00000000-0005-0000-0000-00005F7C0000}"/>
    <cellStyle name="Normal 24 3 2 2 3" xfId="33388" xr:uid="{00000000-0005-0000-0000-0000607C0000}"/>
    <cellStyle name="Normal 24 3 2 3" xfId="33389" xr:uid="{00000000-0005-0000-0000-0000617C0000}"/>
    <cellStyle name="Normal 24 3 2 3 2" xfId="33390" xr:uid="{00000000-0005-0000-0000-0000627C0000}"/>
    <cellStyle name="Normal 24 3 2 3 2 2" xfId="33391" xr:uid="{00000000-0005-0000-0000-0000637C0000}"/>
    <cellStyle name="Normal 24 3 2 3 3" xfId="33392" xr:uid="{00000000-0005-0000-0000-0000647C0000}"/>
    <cellStyle name="Normal 24 3 2 4" xfId="33393" xr:uid="{00000000-0005-0000-0000-0000657C0000}"/>
    <cellStyle name="Normal 24 3 2 4 2" xfId="33394" xr:uid="{00000000-0005-0000-0000-0000667C0000}"/>
    <cellStyle name="Normal 24 3 2 4 2 2" xfId="33395" xr:uid="{00000000-0005-0000-0000-0000677C0000}"/>
    <cellStyle name="Normal 24 3 2 4 3" xfId="33396" xr:uid="{00000000-0005-0000-0000-0000687C0000}"/>
    <cellStyle name="Normal 24 3 2 5" xfId="33397" xr:uid="{00000000-0005-0000-0000-0000697C0000}"/>
    <cellStyle name="Normal 24 3 2 5 2" xfId="33398" xr:uid="{00000000-0005-0000-0000-00006A7C0000}"/>
    <cellStyle name="Normal 24 3 2 6" xfId="33399" xr:uid="{00000000-0005-0000-0000-00006B7C0000}"/>
    <cellStyle name="Normal 24 3 2 6 2" xfId="33400" xr:uid="{00000000-0005-0000-0000-00006C7C0000}"/>
    <cellStyle name="Normal 24 3 2 7" xfId="33401" xr:uid="{00000000-0005-0000-0000-00006D7C0000}"/>
    <cellStyle name="Normal 24 3 2 8" xfId="55794" xr:uid="{00000000-0005-0000-0000-00006E7C0000}"/>
    <cellStyle name="Normal 24 3 3" xfId="33402" xr:uid="{00000000-0005-0000-0000-00006F7C0000}"/>
    <cellStyle name="Normal 24 3 3 2" xfId="33403" xr:uid="{00000000-0005-0000-0000-0000707C0000}"/>
    <cellStyle name="Normal 24 3 3 2 2" xfId="33404" xr:uid="{00000000-0005-0000-0000-0000717C0000}"/>
    <cellStyle name="Normal 24 3 3 2 2 2" xfId="33405" xr:uid="{00000000-0005-0000-0000-0000727C0000}"/>
    <cellStyle name="Normal 24 3 3 2 3" xfId="33406" xr:uid="{00000000-0005-0000-0000-0000737C0000}"/>
    <cellStyle name="Normal 24 3 3 2 4" xfId="55796" xr:uid="{00000000-0005-0000-0000-0000747C0000}"/>
    <cellStyle name="Normal 24 3 3 3" xfId="33407" xr:uid="{00000000-0005-0000-0000-0000757C0000}"/>
    <cellStyle name="Normal 24 3 3 3 2" xfId="33408" xr:uid="{00000000-0005-0000-0000-0000767C0000}"/>
    <cellStyle name="Normal 24 3 3 3 2 2" xfId="33409" xr:uid="{00000000-0005-0000-0000-0000777C0000}"/>
    <cellStyle name="Normal 24 3 3 3 3" xfId="33410" xr:uid="{00000000-0005-0000-0000-0000787C0000}"/>
    <cellStyle name="Normal 24 3 3 4" xfId="33411" xr:uid="{00000000-0005-0000-0000-0000797C0000}"/>
    <cellStyle name="Normal 24 3 3 4 2" xfId="33412" xr:uid="{00000000-0005-0000-0000-00007A7C0000}"/>
    <cellStyle name="Normal 24 3 3 4 2 2" xfId="33413" xr:uid="{00000000-0005-0000-0000-00007B7C0000}"/>
    <cellStyle name="Normal 24 3 3 4 3" xfId="33414" xr:uid="{00000000-0005-0000-0000-00007C7C0000}"/>
    <cellStyle name="Normal 24 3 3 5" xfId="33415" xr:uid="{00000000-0005-0000-0000-00007D7C0000}"/>
    <cellStyle name="Normal 24 3 3 5 2" xfId="33416" xr:uid="{00000000-0005-0000-0000-00007E7C0000}"/>
    <cellStyle name="Normal 24 3 3 6" xfId="33417" xr:uid="{00000000-0005-0000-0000-00007F7C0000}"/>
    <cellStyle name="Normal 24 3 3 7" xfId="55795" xr:uid="{00000000-0005-0000-0000-0000807C0000}"/>
    <cellStyle name="Normal 24 3 4" xfId="33418" xr:uid="{00000000-0005-0000-0000-0000817C0000}"/>
    <cellStyle name="Normal 24 3 4 2" xfId="33419" xr:uid="{00000000-0005-0000-0000-0000827C0000}"/>
    <cellStyle name="Normal 24 3 4 2 2" xfId="33420" xr:uid="{00000000-0005-0000-0000-0000837C0000}"/>
    <cellStyle name="Normal 24 3 4 3" xfId="33421" xr:uid="{00000000-0005-0000-0000-0000847C0000}"/>
    <cellStyle name="Normal 24 3 5" xfId="33422" xr:uid="{00000000-0005-0000-0000-0000857C0000}"/>
    <cellStyle name="Normal 24 3 5 2" xfId="33423" xr:uid="{00000000-0005-0000-0000-0000867C0000}"/>
    <cellStyle name="Normal 24 3 5 2 2" xfId="33424" xr:uid="{00000000-0005-0000-0000-0000877C0000}"/>
    <cellStyle name="Normal 24 3 5 3" xfId="33425" xr:uid="{00000000-0005-0000-0000-0000887C0000}"/>
    <cellStyle name="Normal 24 3 6" xfId="33426" xr:uid="{00000000-0005-0000-0000-0000897C0000}"/>
    <cellStyle name="Normal 24 3 6 2" xfId="33427" xr:uid="{00000000-0005-0000-0000-00008A7C0000}"/>
    <cellStyle name="Normal 24 3 6 2 2" xfId="33428" xr:uid="{00000000-0005-0000-0000-00008B7C0000}"/>
    <cellStyle name="Normal 24 3 6 3" xfId="33429" xr:uid="{00000000-0005-0000-0000-00008C7C0000}"/>
    <cellStyle name="Normal 24 3 7" xfId="33430" xr:uid="{00000000-0005-0000-0000-00008D7C0000}"/>
    <cellStyle name="Normal 24 3 7 2" xfId="33431" xr:uid="{00000000-0005-0000-0000-00008E7C0000}"/>
    <cellStyle name="Normal 24 3 8" xfId="33432" xr:uid="{00000000-0005-0000-0000-00008F7C0000}"/>
    <cellStyle name="Normal 24 3 8 2" xfId="33433" xr:uid="{00000000-0005-0000-0000-0000907C0000}"/>
    <cellStyle name="Normal 24 3 9" xfId="33434" xr:uid="{00000000-0005-0000-0000-0000917C0000}"/>
    <cellStyle name="Normal 24 3 9 2" xfId="33435" xr:uid="{00000000-0005-0000-0000-0000927C0000}"/>
    <cellStyle name="Normal 24 4" xfId="33436" xr:uid="{00000000-0005-0000-0000-0000937C0000}"/>
    <cellStyle name="Normal 24 4 10" xfId="33437" xr:uid="{00000000-0005-0000-0000-0000947C0000}"/>
    <cellStyle name="Normal 24 4 10 2" xfId="33438" xr:uid="{00000000-0005-0000-0000-0000957C0000}"/>
    <cellStyle name="Normal 24 4 11" xfId="33439" xr:uid="{00000000-0005-0000-0000-0000967C0000}"/>
    <cellStyle name="Normal 24 4 12" xfId="55797" xr:uid="{00000000-0005-0000-0000-0000977C0000}"/>
    <cellStyle name="Normal 24 4 2" xfId="33440" xr:uid="{00000000-0005-0000-0000-0000987C0000}"/>
    <cellStyle name="Normal 24 4 2 2" xfId="33441" xr:uid="{00000000-0005-0000-0000-0000997C0000}"/>
    <cellStyle name="Normal 24 4 2 2 2" xfId="33442" xr:uid="{00000000-0005-0000-0000-00009A7C0000}"/>
    <cellStyle name="Normal 24 4 2 2 2 2" xfId="33443" xr:uid="{00000000-0005-0000-0000-00009B7C0000}"/>
    <cellStyle name="Normal 24 4 2 2 3" xfId="33444" xr:uid="{00000000-0005-0000-0000-00009C7C0000}"/>
    <cellStyle name="Normal 24 4 2 3" xfId="33445" xr:uid="{00000000-0005-0000-0000-00009D7C0000}"/>
    <cellStyle name="Normal 24 4 2 3 2" xfId="33446" xr:uid="{00000000-0005-0000-0000-00009E7C0000}"/>
    <cellStyle name="Normal 24 4 2 3 2 2" xfId="33447" xr:uid="{00000000-0005-0000-0000-00009F7C0000}"/>
    <cellStyle name="Normal 24 4 2 3 3" xfId="33448" xr:uid="{00000000-0005-0000-0000-0000A07C0000}"/>
    <cellStyle name="Normal 24 4 2 4" xfId="33449" xr:uid="{00000000-0005-0000-0000-0000A17C0000}"/>
    <cellStyle name="Normal 24 4 2 4 2" xfId="33450" xr:uid="{00000000-0005-0000-0000-0000A27C0000}"/>
    <cellStyle name="Normal 24 4 2 4 2 2" xfId="33451" xr:uid="{00000000-0005-0000-0000-0000A37C0000}"/>
    <cellStyle name="Normal 24 4 2 4 3" xfId="33452" xr:uid="{00000000-0005-0000-0000-0000A47C0000}"/>
    <cellStyle name="Normal 24 4 2 5" xfId="33453" xr:uid="{00000000-0005-0000-0000-0000A57C0000}"/>
    <cellStyle name="Normal 24 4 2 5 2" xfId="33454" xr:uid="{00000000-0005-0000-0000-0000A67C0000}"/>
    <cellStyle name="Normal 24 4 2 6" xfId="33455" xr:uid="{00000000-0005-0000-0000-0000A77C0000}"/>
    <cellStyle name="Normal 24 4 2 6 2" xfId="33456" xr:uid="{00000000-0005-0000-0000-0000A87C0000}"/>
    <cellStyle name="Normal 24 4 2 7" xfId="33457" xr:uid="{00000000-0005-0000-0000-0000A97C0000}"/>
    <cellStyle name="Normal 24 4 3" xfId="33458" xr:uid="{00000000-0005-0000-0000-0000AA7C0000}"/>
    <cellStyle name="Normal 24 4 3 2" xfId="33459" xr:uid="{00000000-0005-0000-0000-0000AB7C0000}"/>
    <cellStyle name="Normal 24 4 3 2 2" xfId="33460" xr:uid="{00000000-0005-0000-0000-0000AC7C0000}"/>
    <cellStyle name="Normal 24 4 3 2 2 2" xfId="33461" xr:uid="{00000000-0005-0000-0000-0000AD7C0000}"/>
    <cellStyle name="Normal 24 4 3 2 3" xfId="33462" xr:uid="{00000000-0005-0000-0000-0000AE7C0000}"/>
    <cellStyle name="Normal 24 4 3 3" xfId="33463" xr:uid="{00000000-0005-0000-0000-0000AF7C0000}"/>
    <cellStyle name="Normal 24 4 3 3 2" xfId="33464" xr:uid="{00000000-0005-0000-0000-0000B07C0000}"/>
    <cellStyle name="Normal 24 4 3 3 2 2" xfId="33465" xr:uid="{00000000-0005-0000-0000-0000B17C0000}"/>
    <cellStyle name="Normal 24 4 3 3 3" xfId="33466" xr:uid="{00000000-0005-0000-0000-0000B27C0000}"/>
    <cellStyle name="Normal 24 4 3 4" xfId="33467" xr:uid="{00000000-0005-0000-0000-0000B37C0000}"/>
    <cellStyle name="Normal 24 4 3 4 2" xfId="33468" xr:uid="{00000000-0005-0000-0000-0000B47C0000}"/>
    <cellStyle name="Normal 24 4 3 4 2 2" xfId="33469" xr:uid="{00000000-0005-0000-0000-0000B57C0000}"/>
    <cellStyle name="Normal 24 4 3 4 3" xfId="33470" xr:uid="{00000000-0005-0000-0000-0000B67C0000}"/>
    <cellStyle name="Normal 24 4 3 5" xfId="33471" xr:uid="{00000000-0005-0000-0000-0000B77C0000}"/>
    <cellStyle name="Normal 24 4 3 5 2" xfId="33472" xr:uid="{00000000-0005-0000-0000-0000B87C0000}"/>
    <cellStyle name="Normal 24 4 3 6" xfId="33473" xr:uid="{00000000-0005-0000-0000-0000B97C0000}"/>
    <cellStyle name="Normal 24 4 4" xfId="33474" xr:uid="{00000000-0005-0000-0000-0000BA7C0000}"/>
    <cellStyle name="Normal 24 4 4 2" xfId="33475" xr:uid="{00000000-0005-0000-0000-0000BB7C0000}"/>
    <cellStyle name="Normal 24 4 4 2 2" xfId="33476" xr:uid="{00000000-0005-0000-0000-0000BC7C0000}"/>
    <cellStyle name="Normal 24 4 4 3" xfId="33477" xr:uid="{00000000-0005-0000-0000-0000BD7C0000}"/>
    <cellStyle name="Normal 24 4 5" xfId="33478" xr:uid="{00000000-0005-0000-0000-0000BE7C0000}"/>
    <cellStyle name="Normal 24 4 5 2" xfId="33479" xr:uid="{00000000-0005-0000-0000-0000BF7C0000}"/>
    <cellStyle name="Normal 24 4 5 2 2" xfId="33480" xr:uid="{00000000-0005-0000-0000-0000C07C0000}"/>
    <cellStyle name="Normal 24 4 5 3" xfId="33481" xr:uid="{00000000-0005-0000-0000-0000C17C0000}"/>
    <cellStyle name="Normal 24 4 6" xfId="33482" xr:uid="{00000000-0005-0000-0000-0000C27C0000}"/>
    <cellStyle name="Normal 24 4 6 2" xfId="33483" xr:uid="{00000000-0005-0000-0000-0000C37C0000}"/>
    <cellStyle name="Normal 24 4 6 2 2" xfId="33484" xr:uid="{00000000-0005-0000-0000-0000C47C0000}"/>
    <cellStyle name="Normal 24 4 6 3" xfId="33485" xr:uid="{00000000-0005-0000-0000-0000C57C0000}"/>
    <cellStyle name="Normal 24 4 7" xfId="33486" xr:uid="{00000000-0005-0000-0000-0000C67C0000}"/>
    <cellStyle name="Normal 24 4 7 2" xfId="33487" xr:uid="{00000000-0005-0000-0000-0000C77C0000}"/>
    <cellStyle name="Normal 24 4 8" xfId="33488" xr:uid="{00000000-0005-0000-0000-0000C87C0000}"/>
    <cellStyle name="Normal 24 4 8 2" xfId="33489" xr:uid="{00000000-0005-0000-0000-0000C97C0000}"/>
    <cellStyle name="Normal 24 4 9" xfId="33490" xr:uid="{00000000-0005-0000-0000-0000CA7C0000}"/>
    <cellStyle name="Normal 24 4 9 2" xfId="33491" xr:uid="{00000000-0005-0000-0000-0000CB7C0000}"/>
    <cellStyle name="Normal 24 5" xfId="33492" xr:uid="{00000000-0005-0000-0000-0000CC7C0000}"/>
    <cellStyle name="Normal 24 5 10" xfId="33493" xr:uid="{00000000-0005-0000-0000-0000CD7C0000}"/>
    <cellStyle name="Normal 24 5 10 2" xfId="33494" xr:uid="{00000000-0005-0000-0000-0000CE7C0000}"/>
    <cellStyle name="Normal 24 5 11" xfId="33495" xr:uid="{00000000-0005-0000-0000-0000CF7C0000}"/>
    <cellStyle name="Normal 24 5 12" xfId="55798" xr:uid="{00000000-0005-0000-0000-0000D07C0000}"/>
    <cellStyle name="Normal 24 5 2" xfId="33496" xr:uid="{00000000-0005-0000-0000-0000D17C0000}"/>
    <cellStyle name="Normal 24 5 2 2" xfId="33497" xr:uid="{00000000-0005-0000-0000-0000D27C0000}"/>
    <cellStyle name="Normal 24 5 2 2 2" xfId="33498" xr:uid="{00000000-0005-0000-0000-0000D37C0000}"/>
    <cellStyle name="Normal 24 5 2 2 2 2" xfId="33499" xr:uid="{00000000-0005-0000-0000-0000D47C0000}"/>
    <cellStyle name="Normal 24 5 2 2 3" xfId="33500" xr:uid="{00000000-0005-0000-0000-0000D57C0000}"/>
    <cellStyle name="Normal 24 5 2 3" xfId="33501" xr:uid="{00000000-0005-0000-0000-0000D67C0000}"/>
    <cellStyle name="Normal 24 5 2 3 2" xfId="33502" xr:uid="{00000000-0005-0000-0000-0000D77C0000}"/>
    <cellStyle name="Normal 24 5 2 3 2 2" xfId="33503" xr:uid="{00000000-0005-0000-0000-0000D87C0000}"/>
    <cellStyle name="Normal 24 5 2 3 3" xfId="33504" xr:uid="{00000000-0005-0000-0000-0000D97C0000}"/>
    <cellStyle name="Normal 24 5 2 4" xfId="33505" xr:uid="{00000000-0005-0000-0000-0000DA7C0000}"/>
    <cellStyle name="Normal 24 5 2 4 2" xfId="33506" xr:uid="{00000000-0005-0000-0000-0000DB7C0000}"/>
    <cellStyle name="Normal 24 5 2 4 2 2" xfId="33507" xr:uid="{00000000-0005-0000-0000-0000DC7C0000}"/>
    <cellStyle name="Normal 24 5 2 4 3" xfId="33508" xr:uid="{00000000-0005-0000-0000-0000DD7C0000}"/>
    <cellStyle name="Normal 24 5 2 5" xfId="33509" xr:uid="{00000000-0005-0000-0000-0000DE7C0000}"/>
    <cellStyle name="Normal 24 5 2 5 2" xfId="33510" xr:uid="{00000000-0005-0000-0000-0000DF7C0000}"/>
    <cellStyle name="Normal 24 5 2 6" xfId="33511" xr:uid="{00000000-0005-0000-0000-0000E07C0000}"/>
    <cellStyle name="Normal 24 5 2 6 2" xfId="33512" xr:uid="{00000000-0005-0000-0000-0000E17C0000}"/>
    <cellStyle name="Normal 24 5 2 7" xfId="33513" xr:uid="{00000000-0005-0000-0000-0000E27C0000}"/>
    <cellStyle name="Normal 24 5 3" xfId="33514" xr:uid="{00000000-0005-0000-0000-0000E37C0000}"/>
    <cellStyle name="Normal 24 5 3 2" xfId="33515" xr:uid="{00000000-0005-0000-0000-0000E47C0000}"/>
    <cellStyle name="Normal 24 5 3 2 2" xfId="33516" xr:uid="{00000000-0005-0000-0000-0000E57C0000}"/>
    <cellStyle name="Normal 24 5 3 2 2 2" xfId="33517" xr:uid="{00000000-0005-0000-0000-0000E67C0000}"/>
    <cellStyle name="Normal 24 5 3 2 3" xfId="33518" xr:uid="{00000000-0005-0000-0000-0000E77C0000}"/>
    <cellStyle name="Normal 24 5 3 3" xfId="33519" xr:uid="{00000000-0005-0000-0000-0000E87C0000}"/>
    <cellStyle name="Normal 24 5 3 3 2" xfId="33520" xr:uid="{00000000-0005-0000-0000-0000E97C0000}"/>
    <cellStyle name="Normal 24 5 3 3 2 2" xfId="33521" xr:uid="{00000000-0005-0000-0000-0000EA7C0000}"/>
    <cellStyle name="Normal 24 5 3 3 3" xfId="33522" xr:uid="{00000000-0005-0000-0000-0000EB7C0000}"/>
    <cellStyle name="Normal 24 5 3 4" xfId="33523" xr:uid="{00000000-0005-0000-0000-0000EC7C0000}"/>
    <cellStyle name="Normal 24 5 3 4 2" xfId="33524" xr:uid="{00000000-0005-0000-0000-0000ED7C0000}"/>
    <cellStyle name="Normal 24 5 3 4 2 2" xfId="33525" xr:uid="{00000000-0005-0000-0000-0000EE7C0000}"/>
    <cellStyle name="Normal 24 5 3 4 3" xfId="33526" xr:uid="{00000000-0005-0000-0000-0000EF7C0000}"/>
    <cellStyle name="Normal 24 5 3 5" xfId="33527" xr:uid="{00000000-0005-0000-0000-0000F07C0000}"/>
    <cellStyle name="Normal 24 5 3 5 2" xfId="33528" xr:uid="{00000000-0005-0000-0000-0000F17C0000}"/>
    <cellStyle name="Normal 24 5 3 6" xfId="33529" xr:uid="{00000000-0005-0000-0000-0000F27C0000}"/>
    <cellStyle name="Normal 24 5 4" xfId="33530" xr:uid="{00000000-0005-0000-0000-0000F37C0000}"/>
    <cellStyle name="Normal 24 5 4 2" xfId="33531" xr:uid="{00000000-0005-0000-0000-0000F47C0000}"/>
    <cellStyle name="Normal 24 5 4 2 2" xfId="33532" xr:uid="{00000000-0005-0000-0000-0000F57C0000}"/>
    <cellStyle name="Normal 24 5 4 3" xfId="33533" xr:uid="{00000000-0005-0000-0000-0000F67C0000}"/>
    <cellStyle name="Normal 24 5 5" xfId="33534" xr:uid="{00000000-0005-0000-0000-0000F77C0000}"/>
    <cellStyle name="Normal 24 5 5 2" xfId="33535" xr:uid="{00000000-0005-0000-0000-0000F87C0000}"/>
    <cellStyle name="Normal 24 5 5 2 2" xfId="33536" xr:uid="{00000000-0005-0000-0000-0000F97C0000}"/>
    <cellStyle name="Normal 24 5 5 3" xfId="33537" xr:uid="{00000000-0005-0000-0000-0000FA7C0000}"/>
    <cellStyle name="Normal 24 5 6" xfId="33538" xr:uid="{00000000-0005-0000-0000-0000FB7C0000}"/>
    <cellStyle name="Normal 24 5 6 2" xfId="33539" xr:uid="{00000000-0005-0000-0000-0000FC7C0000}"/>
    <cellStyle name="Normal 24 5 6 2 2" xfId="33540" xr:uid="{00000000-0005-0000-0000-0000FD7C0000}"/>
    <cellStyle name="Normal 24 5 6 3" xfId="33541" xr:uid="{00000000-0005-0000-0000-0000FE7C0000}"/>
    <cellStyle name="Normal 24 5 7" xfId="33542" xr:uid="{00000000-0005-0000-0000-0000FF7C0000}"/>
    <cellStyle name="Normal 24 5 7 2" xfId="33543" xr:uid="{00000000-0005-0000-0000-0000007D0000}"/>
    <cellStyle name="Normal 24 5 8" xfId="33544" xr:uid="{00000000-0005-0000-0000-0000017D0000}"/>
    <cellStyle name="Normal 24 5 8 2" xfId="33545" xr:uid="{00000000-0005-0000-0000-0000027D0000}"/>
    <cellStyle name="Normal 24 5 9" xfId="33546" xr:uid="{00000000-0005-0000-0000-0000037D0000}"/>
    <cellStyle name="Normal 24 5 9 2" xfId="33547" xr:uid="{00000000-0005-0000-0000-0000047D0000}"/>
    <cellStyle name="Normal 24 6" xfId="33548" xr:uid="{00000000-0005-0000-0000-0000057D0000}"/>
    <cellStyle name="Normal 24 6 10" xfId="33549" xr:uid="{00000000-0005-0000-0000-0000067D0000}"/>
    <cellStyle name="Normal 24 6 10 2" xfId="33550" xr:uid="{00000000-0005-0000-0000-0000077D0000}"/>
    <cellStyle name="Normal 24 6 11" xfId="33551" xr:uid="{00000000-0005-0000-0000-0000087D0000}"/>
    <cellStyle name="Normal 24 6 2" xfId="33552" xr:uid="{00000000-0005-0000-0000-0000097D0000}"/>
    <cellStyle name="Normal 24 6 2 2" xfId="33553" xr:uid="{00000000-0005-0000-0000-00000A7D0000}"/>
    <cellStyle name="Normal 24 6 2 2 2" xfId="33554" xr:uid="{00000000-0005-0000-0000-00000B7D0000}"/>
    <cellStyle name="Normal 24 6 2 2 2 2" xfId="33555" xr:uid="{00000000-0005-0000-0000-00000C7D0000}"/>
    <cellStyle name="Normal 24 6 2 2 3" xfId="33556" xr:uid="{00000000-0005-0000-0000-00000D7D0000}"/>
    <cellStyle name="Normal 24 6 2 3" xfId="33557" xr:uid="{00000000-0005-0000-0000-00000E7D0000}"/>
    <cellStyle name="Normal 24 6 2 3 2" xfId="33558" xr:uid="{00000000-0005-0000-0000-00000F7D0000}"/>
    <cellStyle name="Normal 24 6 2 3 2 2" xfId="33559" xr:uid="{00000000-0005-0000-0000-0000107D0000}"/>
    <cellStyle name="Normal 24 6 2 3 3" xfId="33560" xr:uid="{00000000-0005-0000-0000-0000117D0000}"/>
    <cellStyle name="Normal 24 6 2 4" xfId="33561" xr:uid="{00000000-0005-0000-0000-0000127D0000}"/>
    <cellStyle name="Normal 24 6 2 4 2" xfId="33562" xr:uid="{00000000-0005-0000-0000-0000137D0000}"/>
    <cellStyle name="Normal 24 6 2 4 2 2" xfId="33563" xr:uid="{00000000-0005-0000-0000-0000147D0000}"/>
    <cellStyle name="Normal 24 6 2 4 3" xfId="33564" xr:uid="{00000000-0005-0000-0000-0000157D0000}"/>
    <cellStyle name="Normal 24 6 2 5" xfId="33565" xr:uid="{00000000-0005-0000-0000-0000167D0000}"/>
    <cellStyle name="Normal 24 6 2 5 2" xfId="33566" xr:uid="{00000000-0005-0000-0000-0000177D0000}"/>
    <cellStyle name="Normal 24 6 2 6" xfId="33567" xr:uid="{00000000-0005-0000-0000-0000187D0000}"/>
    <cellStyle name="Normal 24 6 2 6 2" xfId="33568" xr:uid="{00000000-0005-0000-0000-0000197D0000}"/>
    <cellStyle name="Normal 24 6 2 7" xfId="33569" xr:uid="{00000000-0005-0000-0000-00001A7D0000}"/>
    <cellStyle name="Normal 24 6 3" xfId="33570" xr:uid="{00000000-0005-0000-0000-00001B7D0000}"/>
    <cellStyle name="Normal 24 6 3 2" xfId="33571" xr:uid="{00000000-0005-0000-0000-00001C7D0000}"/>
    <cellStyle name="Normal 24 6 3 2 2" xfId="33572" xr:uid="{00000000-0005-0000-0000-00001D7D0000}"/>
    <cellStyle name="Normal 24 6 3 2 2 2" xfId="33573" xr:uid="{00000000-0005-0000-0000-00001E7D0000}"/>
    <cellStyle name="Normal 24 6 3 2 3" xfId="33574" xr:uid="{00000000-0005-0000-0000-00001F7D0000}"/>
    <cellStyle name="Normal 24 6 3 3" xfId="33575" xr:uid="{00000000-0005-0000-0000-0000207D0000}"/>
    <cellStyle name="Normal 24 6 3 3 2" xfId="33576" xr:uid="{00000000-0005-0000-0000-0000217D0000}"/>
    <cellStyle name="Normal 24 6 3 3 2 2" xfId="33577" xr:uid="{00000000-0005-0000-0000-0000227D0000}"/>
    <cellStyle name="Normal 24 6 3 3 3" xfId="33578" xr:uid="{00000000-0005-0000-0000-0000237D0000}"/>
    <cellStyle name="Normal 24 6 3 4" xfId="33579" xr:uid="{00000000-0005-0000-0000-0000247D0000}"/>
    <cellStyle name="Normal 24 6 3 4 2" xfId="33580" xr:uid="{00000000-0005-0000-0000-0000257D0000}"/>
    <cellStyle name="Normal 24 6 3 4 2 2" xfId="33581" xr:uid="{00000000-0005-0000-0000-0000267D0000}"/>
    <cellStyle name="Normal 24 6 3 4 3" xfId="33582" xr:uid="{00000000-0005-0000-0000-0000277D0000}"/>
    <cellStyle name="Normal 24 6 3 5" xfId="33583" xr:uid="{00000000-0005-0000-0000-0000287D0000}"/>
    <cellStyle name="Normal 24 6 3 5 2" xfId="33584" xr:uid="{00000000-0005-0000-0000-0000297D0000}"/>
    <cellStyle name="Normal 24 6 3 6" xfId="33585" xr:uid="{00000000-0005-0000-0000-00002A7D0000}"/>
    <cellStyle name="Normal 24 6 4" xfId="33586" xr:uid="{00000000-0005-0000-0000-00002B7D0000}"/>
    <cellStyle name="Normal 24 6 4 2" xfId="33587" xr:uid="{00000000-0005-0000-0000-00002C7D0000}"/>
    <cellStyle name="Normal 24 6 4 2 2" xfId="33588" xr:uid="{00000000-0005-0000-0000-00002D7D0000}"/>
    <cellStyle name="Normal 24 6 4 3" xfId="33589" xr:uid="{00000000-0005-0000-0000-00002E7D0000}"/>
    <cellStyle name="Normal 24 6 5" xfId="33590" xr:uid="{00000000-0005-0000-0000-00002F7D0000}"/>
    <cellStyle name="Normal 24 6 5 2" xfId="33591" xr:uid="{00000000-0005-0000-0000-0000307D0000}"/>
    <cellStyle name="Normal 24 6 5 2 2" xfId="33592" xr:uid="{00000000-0005-0000-0000-0000317D0000}"/>
    <cellStyle name="Normal 24 6 5 3" xfId="33593" xr:uid="{00000000-0005-0000-0000-0000327D0000}"/>
    <cellStyle name="Normal 24 6 6" xfId="33594" xr:uid="{00000000-0005-0000-0000-0000337D0000}"/>
    <cellStyle name="Normal 24 6 6 2" xfId="33595" xr:uid="{00000000-0005-0000-0000-0000347D0000}"/>
    <cellStyle name="Normal 24 6 6 2 2" xfId="33596" xr:uid="{00000000-0005-0000-0000-0000357D0000}"/>
    <cellStyle name="Normal 24 6 6 3" xfId="33597" xr:uid="{00000000-0005-0000-0000-0000367D0000}"/>
    <cellStyle name="Normal 24 6 7" xfId="33598" xr:uid="{00000000-0005-0000-0000-0000377D0000}"/>
    <cellStyle name="Normal 24 6 7 2" xfId="33599" xr:uid="{00000000-0005-0000-0000-0000387D0000}"/>
    <cellStyle name="Normal 24 6 8" xfId="33600" xr:uid="{00000000-0005-0000-0000-0000397D0000}"/>
    <cellStyle name="Normal 24 6 8 2" xfId="33601" xr:uid="{00000000-0005-0000-0000-00003A7D0000}"/>
    <cellStyle name="Normal 24 6 9" xfId="33602" xr:uid="{00000000-0005-0000-0000-00003B7D0000}"/>
    <cellStyle name="Normal 24 6 9 2" xfId="33603" xr:uid="{00000000-0005-0000-0000-00003C7D0000}"/>
    <cellStyle name="Normal 24 7" xfId="33604" xr:uid="{00000000-0005-0000-0000-00003D7D0000}"/>
    <cellStyle name="Normal 24 8" xfId="55787" xr:uid="{00000000-0005-0000-0000-00003E7D0000}"/>
    <cellStyle name="Normal 240" xfId="33605" xr:uid="{00000000-0005-0000-0000-00003F7D0000}"/>
    <cellStyle name="Normal 241" xfId="33606" xr:uid="{00000000-0005-0000-0000-0000407D0000}"/>
    <cellStyle name="Normal 242" xfId="33607" xr:uid="{00000000-0005-0000-0000-0000417D0000}"/>
    <cellStyle name="Normal 243" xfId="33608" xr:uid="{00000000-0005-0000-0000-0000427D0000}"/>
    <cellStyle name="Normal 244" xfId="33609" xr:uid="{00000000-0005-0000-0000-0000437D0000}"/>
    <cellStyle name="Normal 245" xfId="33610" xr:uid="{00000000-0005-0000-0000-0000447D0000}"/>
    <cellStyle name="Normal 246" xfId="33611" xr:uid="{00000000-0005-0000-0000-0000457D0000}"/>
    <cellStyle name="Normal 246 2" xfId="33612" xr:uid="{00000000-0005-0000-0000-0000467D0000}"/>
    <cellStyle name="Normal 246 2 2" xfId="33613" xr:uid="{00000000-0005-0000-0000-0000477D0000}"/>
    <cellStyle name="Normal 247" xfId="33614" xr:uid="{00000000-0005-0000-0000-0000487D0000}"/>
    <cellStyle name="Normal 247 2" xfId="33615" xr:uid="{00000000-0005-0000-0000-0000497D0000}"/>
    <cellStyle name="Normal 247 2 2" xfId="33616" xr:uid="{00000000-0005-0000-0000-00004A7D0000}"/>
    <cellStyle name="Normal 248" xfId="33617" xr:uid="{00000000-0005-0000-0000-00004B7D0000}"/>
    <cellStyle name="Normal 249" xfId="33618" xr:uid="{00000000-0005-0000-0000-00004C7D0000}"/>
    <cellStyle name="Normal 249 2" xfId="33619" xr:uid="{00000000-0005-0000-0000-00004D7D0000}"/>
    <cellStyle name="Normal 249 2 2" xfId="33620" xr:uid="{00000000-0005-0000-0000-00004E7D0000}"/>
    <cellStyle name="Normal 25" xfId="1252" xr:uid="{00000000-0005-0000-0000-00004F7D0000}"/>
    <cellStyle name="Normal 25 10" xfId="33621" xr:uid="{00000000-0005-0000-0000-0000507D0000}"/>
    <cellStyle name="Normal 25 10 2" xfId="33622" xr:uid="{00000000-0005-0000-0000-0000517D0000}"/>
    <cellStyle name="Normal 25 10 2 2" xfId="33623" xr:uid="{00000000-0005-0000-0000-0000527D0000}"/>
    <cellStyle name="Normal 25 10 3" xfId="33624" xr:uid="{00000000-0005-0000-0000-0000537D0000}"/>
    <cellStyle name="Normal 25 11" xfId="33625" xr:uid="{00000000-0005-0000-0000-0000547D0000}"/>
    <cellStyle name="Normal 25 11 2" xfId="33626" xr:uid="{00000000-0005-0000-0000-0000557D0000}"/>
    <cellStyle name="Normal 25 12" xfId="33627" xr:uid="{00000000-0005-0000-0000-0000567D0000}"/>
    <cellStyle name="Normal 25 12 2" xfId="33628" xr:uid="{00000000-0005-0000-0000-0000577D0000}"/>
    <cellStyle name="Normal 25 13" xfId="33629" xr:uid="{00000000-0005-0000-0000-0000587D0000}"/>
    <cellStyle name="Normal 25 14" xfId="33630" xr:uid="{00000000-0005-0000-0000-0000597D0000}"/>
    <cellStyle name="Normal 25 14 2" xfId="33631" xr:uid="{00000000-0005-0000-0000-00005A7D0000}"/>
    <cellStyle name="Normal 25 15" xfId="33632" xr:uid="{00000000-0005-0000-0000-00005B7D0000}"/>
    <cellStyle name="Normal 25 15 2" xfId="33633" xr:uid="{00000000-0005-0000-0000-00005C7D0000}"/>
    <cellStyle name="Normal 25 16" xfId="33634" xr:uid="{00000000-0005-0000-0000-00005D7D0000}"/>
    <cellStyle name="Normal 25 17" xfId="55799" xr:uid="{00000000-0005-0000-0000-00005E7D0000}"/>
    <cellStyle name="Normal 25 2" xfId="33635" xr:uid="{00000000-0005-0000-0000-00005F7D0000}"/>
    <cellStyle name="Normal 25 2 10" xfId="33636" xr:uid="{00000000-0005-0000-0000-0000607D0000}"/>
    <cellStyle name="Normal 25 2 10 2" xfId="33637" xr:uid="{00000000-0005-0000-0000-0000617D0000}"/>
    <cellStyle name="Normal 25 2 11" xfId="33638" xr:uid="{00000000-0005-0000-0000-0000627D0000}"/>
    <cellStyle name="Normal 25 2 11 2" xfId="33639" xr:uid="{00000000-0005-0000-0000-0000637D0000}"/>
    <cellStyle name="Normal 25 2 12" xfId="33640" xr:uid="{00000000-0005-0000-0000-0000647D0000}"/>
    <cellStyle name="Normal 25 2 12 2" xfId="33641" xr:uid="{00000000-0005-0000-0000-0000657D0000}"/>
    <cellStyle name="Normal 25 2 13" xfId="33642" xr:uid="{00000000-0005-0000-0000-0000667D0000}"/>
    <cellStyle name="Normal 25 2 13 2" xfId="33643" xr:uid="{00000000-0005-0000-0000-0000677D0000}"/>
    <cellStyle name="Normal 25 2 14" xfId="33644" xr:uid="{00000000-0005-0000-0000-0000687D0000}"/>
    <cellStyle name="Normal 25 2 15" xfId="55800" xr:uid="{00000000-0005-0000-0000-0000697D0000}"/>
    <cellStyle name="Normal 25 2 2" xfId="33645" xr:uid="{00000000-0005-0000-0000-00006A7D0000}"/>
    <cellStyle name="Normal 25 2 2 10" xfId="33646" xr:uid="{00000000-0005-0000-0000-00006B7D0000}"/>
    <cellStyle name="Normal 25 2 2 10 2" xfId="33647" xr:uid="{00000000-0005-0000-0000-00006C7D0000}"/>
    <cellStyle name="Normal 25 2 2 11" xfId="33648" xr:uid="{00000000-0005-0000-0000-00006D7D0000}"/>
    <cellStyle name="Normal 25 2 2 12" xfId="55801" xr:uid="{00000000-0005-0000-0000-00006E7D0000}"/>
    <cellStyle name="Normal 25 2 2 2" xfId="33649" xr:uid="{00000000-0005-0000-0000-00006F7D0000}"/>
    <cellStyle name="Normal 25 2 2 2 2" xfId="33650" xr:uid="{00000000-0005-0000-0000-0000707D0000}"/>
    <cellStyle name="Normal 25 2 2 2 2 2" xfId="33651" xr:uid="{00000000-0005-0000-0000-0000717D0000}"/>
    <cellStyle name="Normal 25 2 2 2 2 2 2" xfId="33652" xr:uid="{00000000-0005-0000-0000-0000727D0000}"/>
    <cellStyle name="Normal 25 2 2 2 2 3" xfId="33653" xr:uid="{00000000-0005-0000-0000-0000737D0000}"/>
    <cellStyle name="Normal 25 2 2 2 3" xfId="33654" xr:uid="{00000000-0005-0000-0000-0000747D0000}"/>
    <cellStyle name="Normal 25 2 2 2 3 2" xfId="33655" xr:uid="{00000000-0005-0000-0000-0000757D0000}"/>
    <cellStyle name="Normal 25 2 2 2 3 2 2" xfId="33656" xr:uid="{00000000-0005-0000-0000-0000767D0000}"/>
    <cellStyle name="Normal 25 2 2 2 3 3" xfId="33657" xr:uid="{00000000-0005-0000-0000-0000777D0000}"/>
    <cellStyle name="Normal 25 2 2 2 4" xfId="33658" xr:uid="{00000000-0005-0000-0000-0000787D0000}"/>
    <cellStyle name="Normal 25 2 2 2 4 2" xfId="33659" xr:uid="{00000000-0005-0000-0000-0000797D0000}"/>
    <cellStyle name="Normal 25 2 2 2 4 2 2" xfId="33660" xr:uid="{00000000-0005-0000-0000-00007A7D0000}"/>
    <cellStyle name="Normal 25 2 2 2 4 3" xfId="33661" xr:uid="{00000000-0005-0000-0000-00007B7D0000}"/>
    <cellStyle name="Normal 25 2 2 2 5" xfId="33662" xr:uid="{00000000-0005-0000-0000-00007C7D0000}"/>
    <cellStyle name="Normal 25 2 2 2 5 2" xfId="33663" xr:uid="{00000000-0005-0000-0000-00007D7D0000}"/>
    <cellStyle name="Normal 25 2 2 2 6" xfId="33664" xr:uid="{00000000-0005-0000-0000-00007E7D0000}"/>
    <cellStyle name="Normal 25 2 2 2 6 2" xfId="33665" xr:uid="{00000000-0005-0000-0000-00007F7D0000}"/>
    <cellStyle name="Normal 25 2 2 2 7" xfId="33666" xr:uid="{00000000-0005-0000-0000-0000807D0000}"/>
    <cellStyle name="Normal 25 2 2 2 8" xfId="55802" xr:uid="{00000000-0005-0000-0000-0000817D0000}"/>
    <cellStyle name="Normal 25 2 2 3" xfId="33667" xr:uid="{00000000-0005-0000-0000-0000827D0000}"/>
    <cellStyle name="Normal 25 2 2 3 2" xfId="33668" xr:uid="{00000000-0005-0000-0000-0000837D0000}"/>
    <cellStyle name="Normal 25 2 2 3 2 2" xfId="33669" xr:uid="{00000000-0005-0000-0000-0000847D0000}"/>
    <cellStyle name="Normal 25 2 2 3 2 2 2" xfId="33670" xr:uid="{00000000-0005-0000-0000-0000857D0000}"/>
    <cellStyle name="Normal 25 2 2 3 2 3" xfId="33671" xr:uid="{00000000-0005-0000-0000-0000867D0000}"/>
    <cellStyle name="Normal 25 2 2 3 2 4" xfId="55804" xr:uid="{00000000-0005-0000-0000-0000877D0000}"/>
    <cellStyle name="Normal 25 2 2 3 3" xfId="33672" xr:uid="{00000000-0005-0000-0000-0000887D0000}"/>
    <cellStyle name="Normal 25 2 2 3 3 2" xfId="33673" xr:uid="{00000000-0005-0000-0000-0000897D0000}"/>
    <cellStyle name="Normal 25 2 2 3 3 2 2" xfId="33674" xr:uid="{00000000-0005-0000-0000-00008A7D0000}"/>
    <cellStyle name="Normal 25 2 2 3 3 3" xfId="33675" xr:uid="{00000000-0005-0000-0000-00008B7D0000}"/>
    <cellStyle name="Normal 25 2 2 3 4" xfId="33676" xr:uid="{00000000-0005-0000-0000-00008C7D0000}"/>
    <cellStyle name="Normal 25 2 2 3 4 2" xfId="33677" xr:uid="{00000000-0005-0000-0000-00008D7D0000}"/>
    <cellStyle name="Normal 25 2 2 3 4 2 2" xfId="33678" xr:uid="{00000000-0005-0000-0000-00008E7D0000}"/>
    <cellStyle name="Normal 25 2 2 3 4 3" xfId="33679" xr:uid="{00000000-0005-0000-0000-00008F7D0000}"/>
    <cellStyle name="Normal 25 2 2 3 5" xfId="33680" xr:uid="{00000000-0005-0000-0000-0000907D0000}"/>
    <cellStyle name="Normal 25 2 2 3 5 2" xfId="33681" xr:uid="{00000000-0005-0000-0000-0000917D0000}"/>
    <cellStyle name="Normal 25 2 2 3 6" xfId="33682" xr:uid="{00000000-0005-0000-0000-0000927D0000}"/>
    <cellStyle name="Normal 25 2 2 3 7" xfId="55803" xr:uid="{00000000-0005-0000-0000-0000937D0000}"/>
    <cellStyle name="Normal 25 2 2 4" xfId="33683" xr:uid="{00000000-0005-0000-0000-0000947D0000}"/>
    <cellStyle name="Normal 25 2 2 4 2" xfId="33684" xr:uid="{00000000-0005-0000-0000-0000957D0000}"/>
    <cellStyle name="Normal 25 2 2 4 2 2" xfId="33685" xr:uid="{00000000-0005-0000-0000-0000967D0000}"/>
    <cellStyle name="Normal 25 2 2 4 3" xfId="33686" xr:uid="{00000000-0005-0000-0000-0000977D0000}"/>
    <cellStyle name="Normal 25 2 2 5" xfId="33687" xr:uid="{00000000-0005-0000-0000-0000987D0000}"/>
    <cellStyle name="Normal 25 2 2 5 2" xfId="33688" xr:uid="{00000000-0005-0000-0000-0000997D0000}"/>
    <cellStyle name="Normal 25 2 2 5 2 2" xfId="33689" xr:uid="{00000000-0005-0000-0000-00009A7D0000}"/>
    <cellStyle name="Normal 25 2 2 5 3" xfId="33690" xr:uid="{00000000-0005-0000-0000-00009B7D0000}"/>
    <cellStyle name="Normal 25 2 2 6" xfId="33691" xr:uid="{00000000-0005-0000-0000-00009C7D0000}"/>
    <cellStyle name="Normal 25 2 2 6 2" xfId="33692" xr:uid="{00000000-0005-0000-0000-00009D7D0000}"/>
    <cellStyle name="Normal 25 2 2 6 2 2" xfId="33693" xr:uid="{00000000-0005-0000-0000-00009E7D0000}"/>
    <cellStyle name="Normal 25 2 2 6 3" xfId="33694" xr:uid="{00000000-0005-0000-0000-00009F7D0000}"/>
    <cellStyle name="Normal 25 2 2 7" xfId="33695" xr:uid="{00000000-0005-0000-0000-0000A07D0000}"/>
    <cellStyle name="Normal 25 2 2 7 2" xfId="33696" xr:uid="{00000000-0005-0000-0000-0000A17D0000}"/>
    <cellStyle name="Normal 25 2 2 8" xfId="33697" xr:uid="{00000000-0005-0000-0000-0000A27D0000}"/>
    <cellStyle name="Normal 25 2 2 8 2" xfId="33698" xr:uid="{00000000-0005-0000-0000-0000A37D0000}"/>
    <cellStyle name="Normal 25 2 2 9" xfId="33699" xr:uid="{00000000-0005-0000-0000-0000A47D0000}"/>
    <cellStyle name="Normal 25 2 2 9 2" xfId="33700" xr:uid="{00000000-0005-0000-0000-0000A57D0000}"/>
    <cellStyle name="Normal 25 2 3" xfId="33701" xr:uid="{00000000-0005-0000-0000-0000A67D0000}"/>
    <cellStyle name="Normal 25 2 3 10" xfId="33702" xr:uid="{00000000-0005-0000-0000-0000A77D0000}"/>
    <cellStyle name="Normal 25 2 3 10 2" xfId="33703" xr:uid="{00000000-0005-0000-0000-0000A87D0000}"/>
    <cellStyle name="Normal 25 2 3 11" xfId="33704" xr:uid="{00000000-0005-0000-0000-0000A97D0000}"/>
    <cellStyle name="Normal 25 2 3 2" xfId="33705" xr:uid="{00000000-0005-0000-0000-0000AA7D0000}"/>
    <cellStyle name="Normal 25 2 3 2 2" xfId="33706" xr:uid="{00000000-0005-0000-0000-0000AB7D0000}"/>
    <cellStyle name="Normal 25 2 3 2 2 2" xfId="33707" xr:uid="{00000000-0005-0000-0000-0000AC7D0000}"/>
    <cellStyle name="Normal 25 2 3 2 2 2 2" xfId="33708" xr:uid="{00000000-0005-0000-0000-0000AD7D0000}"/>
    <cellStyle name="Normal 25 2 3 2 2 3" xfId="33709" xr:uid="{00000000-0005-0000-0000-0000AE7D0000}"/>
    <cellStyle name="Normal 25 2 3 2 3" xfId="33710" xr:uid="{00000000-0005-0000-0000-0000AF7D0000}"/>
    <cellStyle name="Normal 25 2 3 2 3 2" xfId="33711" xr:uid="{00000000-0005-0000-0000-0000B07D0000}"/>
    <cellStyle name="Normal 25 2 3 2 3 2 2" xfId="33712" xr:uid="{00000000-0005-0000-0000-0000B17D0000}"/>
    <cellStyle name="Normal 25 2 3 2 3 3" xfId="33713" xr:uid="{00000000-0005-0000-0000-0000B27D0000}"/>
    <cellStyle name="Normal 25 2 3 2 4" xfId="33714" xr:uid="{00000000-0005-0000-0000-0000B37D0000}"/>
    <cellStyle name="Normal 25 2 3 2 4 2" xfId="33715" xr:uid="{00000000-0005-0000-0000-0000B47D0000}"/>
    <cellStyle name="Normal 25 2 3 2 4 2 2" xfId="33716" xr:uid="{00000000-0005-0000-0000-0000B57D0000}"/>
    <cellStyle name="Normal 25 2 3 2 4 3" xfId="33717" xr:uid="{00000000-0005-0000-0000-0000B67D0000}"/>
    <cellStyle name="Normal 25 2 3 2 5" xfId="33718" xr:uid="{00000000-0005-0000-0000-0000B77D0000}"/>
    <cellStyle name="Normal 25 2 3 2 5 2" xfId="33719" xr:uid="{00000000-0005-0000-0000-0000B87D0000}"/>
    <cellStyle name="Normal 25 2 3 2 6" xfId="33720" xr:uid="{00000000-0005-0000-0000-0000B97D0000}"/>
    <cellStyle name="Normal 25 2 3 2 6 2" xfId="33721" xr:uid="{00000000-0005-0000-0000-0000BA7D0000}"/>
    <cellStyle name="Normal 25 2 3 2 7" xfId="33722" xr:uid="{00000000-0005-0000-0000-0000BB7D0000}"/>
    <cellStyle name="Normal 25 2 3 3" xfId="33723" xr:uid="{00000000-0005-0000-0000-0000BC7D0000}"/>
    <cellStyle name="Normal 25 2 3 3 2" xfId="33724" xr:uid="{00000000-0005-0000-0000-0000BD7D0000}"/>
    <cellStyle name="Normal 25 2 3 3 2 2" xfId="33725" xr:uid="{00000000-0005-0000-0000-0000BE7D0000}"/>
    <cellStyle name="Normal 25 2 3 3 2 2 2" xfId="33726" xr:uid="{00000000-0005-0000-0000-0000BF7D0000}"/>
    <cellStyle name="Normal 25 2 3 3 2 3" xfId="33727" xr:uid="{00000000-0005-0000-0000-0000C07D0000}"/>
    <cellStyle name="Normal 25 2 3 3 3" xfId="33728" xr:uid="{00000000-0005-0000-0000-0000C17D0000}"/>
    <cellStyle name="Normal 25 2 3 3 3 2" xfId="33729" xr:uid="{00000000-0005-0000-0000-0000C27D0000}"/>
    <cellStyle name="Normal 25 2 3 3 3 2 2" xfId="33730" xr:uid="{00000000-0005-0000-0000-0000C37D0000}"/>
    <cellStyle name="Normal 25 2 3 3 3 3" xfId="33731" xr:uid="{00000000-0005-0000-0000-0000C47D0000}"/>
    <cellStyle name="Normal 25 2 3 3 4" xfId="33732" xr:uid="{00000000-0005-0000-0000-0000C57D0000}"/>
    <cellStyle name="Normal 25 2 3 3 4 2" xfId="33733" xr:uid="{00000000-0005-0000-0000-0000C67D0000}"/>
    <cellStyle name="Normal 25 2 3 3 4 2 2" xfId="33734" xr:uid="{00000000-0005-0000-0000-0000C77D0000}"/>
    <cellStyle name="Normal 25 2 3 3 4 3" xfId="33735" xr:uid="{00000000-0005-0000-0000-0000C87D0000}"/>
    <cellStyle name="Normal 25 2 3 3 5" xfId="33736" xr:uid="{00000000-0005-0000-0000-0000C97D0000}"/>
    <cellStyle name="Normal 25 2 3 3 5 2" xfId="33737" xr:uid="{00000000-0005-0000-0000-0000CA7D0000}"/>
    <cellStyle name="Normal 25 2 3 3 6" xfId="33738" xr:uid="{00000000-0005-0000-0000-0000CB7D0000}"/>
    <cellStyle name="Normal 25 2 3 4" xfId="33739" xr:uid="{00000000-0005-0000-0000-0000CC7D0000}"/>
    <cellStyle name="Normal 25 2 3 4 2" xfId="33740" xr:uid="{00000000-0005-0000-0000-0000CD7D0000}"/>
    <cellStyle name="Normal 25 2 3 4 2 2" xfId="33741" xr:uid="{00000000-0005-0000-0000-0000CE7D0000}"/>
    <cellStyle name="Normal 25 2 3 4 3" xfId="33742" xr:uid="{00000000-0005-0000-0000-0000CF7D0000}"/>
    <cellStyle name="Normal 25 2 3 5" xfId="33743" xr:uid="{00000000-0005-0000-0000-0000D07D0000}"/>
    <cellStyle name="Normal 25 2 3 5 2" xfId="33744" xr:uid="{00000000-0005-0000-0000-0000D17D0000}"/>
    <cellStyle name="Normal 25 2 3 5 2 2" xfId="33745" xr:uid="{00000000-0005-0000-0000-0000D27D0000}"/>
    <cellStyle name="Normal 25 2 3 5 3" xfId="33746" xr:uid="{00000000-0005-0000-0000-0000D37D0000}"/>
    <cellStyle name="Normal 25 2 3 6" xfId="33747" xr:uid="{00000000-0005-0000-0000-0000D47D0000}"/>
    <cellStyle name="Normal 25 2 3 6 2" xfId="33748" xr:uid="{00000000-0005-0000-0000-0000D57D0000}"/>
    <cellStyle name="Normal 25 2 3 6 2 2" xfId="33749" xr:uid="{00000000-0005-0000-0000-0000D67D0000}"/>
    <cellStyle name="Normal 25 2 3 6 3" xfId="33750" xr:uid="{00000000-0005-0000-0000-0000D77D0000}"/>
    <cellStyle name="Normal 25 2 3 7" xfId="33751" xr:uid="{00000000-0005-0000-0000-0000D87D0000}"/>
    <cellStyle name="Normal 25 2 3 7 2" xfId="33752" xr:uid="{00000000-0005-0000-0000-0000D97D0000}"/>
    <cellStyle name="Normal 25 2 3 8" xfId="33753" xr:uid="{00000000-0005-0000-0000-0000DA7D0000}"/>
    <cellStyle name="Normal 25 2 3 8 2" xfId="33754" xr:uid="{00000000-0005-0000-0000-0000DB7D0000}"/>
    <cellStyle name="Normal 25 2 3 9" xfId="33755" xr:uid="{00000000-0005-0000-0000-0000DC7D0000}"/>
    <cellStyle name="Normal 25 2 3 9 2" xfId="33756" xr:uid="{00000000-0005-0000-0000-0000DD7D0000}"/>
    <cellStyle name="Normal 25 2 4" xfId="33757" xr:uid="{00000000-0005-0000-0000-0000DE7D0000}"/>
    <cellStyle name="Normal 25 2 4 10" xfId="33758" xr:uid="{00000000-0005-0000-0000-0000DF7D0000}"/>
    <cellStyle name="Normal 25 2 4 10 2" xfId="33759" xr:uid="{00000000-0005-0000-0000-0000E07D0000}"/>
    <cellStyle name="Normal 25 2 4 11" xfId="33760" xr:uid="{00000000-0005-0000-0000-0000E17D0000}"/>
    <cellStyle name="Normal 25 2 4 2" xfId="33761" xr:uid="{00000000-0005-0000-0000-0000E27D0000}"/>
    <cellStyle name="Normal 25 2 4 2 2" xfId="33762" xr:uid="{00000000-0005-0000-0000-0000E37D0000}"/>
    <cellStyle name="Normal 25 2 4 2 2 2" xfId="33763" xr:uid="{00000000-0005-0000-0000-0000E47D0000}"/>
    <cellStyle name="Normal 25 2 4 2 2 2 2" xfId="33764" xr:uid="{00000000-0005-0000-0000-0000E57D0000}"/>
    <cellStyle name="Normal 25 2 4 2 2 3" xfId="33765" xr:uid="{00000000-0005-0000-0000-0000E67D0000}"/>
    <cellStyle name="Normal 25 2 4 2 3" xfId="33766" xr:uid="{00000000-0005-0000-0000-0000E77D0000}"/>
    <cellStyle name="Normal 25 2 4 2 3 2" xfId="33767" xr:uid="{00000000-0005-0000-0000-0000E87D0000}"/>
    <cellStyle name="Normal 25 2 4 2 3 2 2" xfId="33768" xr:uid="{00000000-0005-0000-0000-0000E97D0000}"/>
    <cellStyle name="Normal 25 2 4 2 3 3" xfId="33769" xr:uid="{00000000-0005-0000-0000-0000EA7D0000}"/>
    <cellStyle name="Normal 25 2 4 2 4" xfId="33770" xr:uid="{00000000-0005-0000-0000-0000EB7D0000}"/>
    <cellStyle name="Normal 25 2 4 2 4 2" xfId="33771" xr:uid="{00000000-0005-0000-0000-0000EC7D0000}"/>
    <cellStyle name="Normal 25 2 4 2 4 2 2" xfId="33772" xr:uid="{00000000-0005-0000-0000-0000ED7D0000}"/>
    <cellStyle name="Normal 25 2 4 2 4 3" xfId="33773" xr:uid="{00000000-0005-0000-0000-0000EE7D0000}"/>
    <cellStyle name="Normal 25 2 4 2 5" xfId="33774" xr:uid="{00000000-0005-0000-0000-0000EF7D0000}"/>
    <cellStyle name="Normal 25 2 4 2 5 2" xfId="33775" xr:uid="{00000000-0005-0000-0000-0000F07D0000}"/>
    <cellStyle name="Normal 25 2 4 2 6" xfId="33776" xr:uid="{00000000-0005-0000-0000-0000F17D0000}"/>
    <cellStyle name="Normal 25 2 4 2 6 2" xfId="33777" xr:uid="{00000000-0005-0000-0000-0000F27D0000}"/>
    <cellStyle name="Normal 25 2 4 2 7" xfId="33778" xr:uid="{00000000-0005-0000-0000-0000F37D0000}"/>
    <cellStyle name="Normal 25 2 4 3" xfId="33779" xr:uid="{00000000-0005-0000-0000-0000F47D0000}"/>
    <cellStyle name="Normal 25 2 4 3 2" xfId="33780" xr:uid="{00000000-0005-0000-0000-0000F57D0000}"/>
    <cellStyle name="Normal 25 2 4 3 2 2" xfId="33781" xr:uid="{00000000-0005-0000-0000-0000F67D0000}"/>
    <cellStyle name="Normal 25 2 4 3 2 2 2" xfId="33782" xr:uid="{00000000-0005-0000-0000-0000F77D0000}"/>
    <cellStyle name="Normal 25 2 4 3 2 3" xfId="33783" xr:uid="{00000000-0005-0000-0000-0000F87D0000}"/>
    <cellStyle name="Normal 25 2 4 3 3" xfId="33784" xr:uid="{00000000-0005-0000-0000-0000F97D0000}"/>
    <cellStyle name="Normal 25 2 4 3 3 2" xfId="33785" xr:uid="{00000000-0005-0000-0000-0000FA7D0000}"/>
    <cellStyle name="Normal 25 2 4 3 3 2 2" xfId="33786" xr:uid="{00000000-0005-0000-0000-0000FB7D0000}"/>
    <cellStyle name="Normal 25 2 4 3 3 3" xfId="33787" xr:uid="{00000000-0005-0000-0000-0000FC7D0000}"/>
    <cellStyle name="Normal 25 2 4 3 4" xfId="33788" xr:uid="{00000000-0005-0000-0000-0000FD7D0000}"/>
    <cellStyle name="Normal 25 2 4 3 4 2" xfId="33789" xr:uid="{00000000-0005-0000-0000-0000FE7D0000}"/>
    <cellStyle name="Normal 25 2 4 3 4 2 2" xfId="33790" xr:uid="{00000000-0005-0000-0000-0000FF7D0000}"/>
    <cellStyle name="Normal 25 2 4 3 4 3" xfId="33791" xr:uid="{00000000-0005-0000-0000-0000007E0000}"/>
    <cellStyle name="Normal 25 2 4 3 5" xfId="33792" xr:uid="{00000000-0005-0000-0000-0000017E0000}"/>
    <cellStyle name="Normal 25 2 4 3 5 2" xfId="33793" xr:uid="{00000000-0005-0000-0000-0000027E0000}"/>
    <cellStyle name="Normal 25 2 4 3 6" xfId="33794" xr:uid="{00000000-0005-0000-0000-0000037E0000}"/>
    <cellStyle name="Normal 25 2 4 4" xfId="33795" xr:uid="{00000000-0005-0000-0000-0000047E0000}"/>
    <cellStyle name="Normal 25 2 4 4 2" xfId="33796" xr:uid="{00000000-0005-0000-0000-0000057E0000}"/>
    <cellStyle name="Normal 25 2 4 4 2 2" xfId="33797" xr:uid="{00000000-0005-0000-0000-0000067E0000}"/>
    <cellStyle name="Normal 25 2 4 4 3" xfId="33798" xr:uid="{00000000-0005-0000-0000-0000077E0000}"/>
    <cellStyle name="Normal 25 2 4 5" xfId="33799" xr:uid="{00000000-0005-0000-0000-0000087E0000}"/>
    <cellStyle name="Normal 25 2 4 5 2" xfId="33800" xr:uid="{00000000-0005-0000-0000-0000097E0000}"/>
    <cellStyle name="Normal 25 2 4 5 2 2" xfId="33801" xr:uid="{00000000-0005-0000-0000-00000A7E0000}"/>
    <cellStyle name="Normal 25 2 4 5 3" xfId="33802" xr:uid="{00000000-0005-0000-0000-00000B7E0000}"/>
    <cellStyle name="Normal 25 2 4 6" xfId="33803" xr:uid="{00000000-0005-0000-0000-00000C7E0000}"/>
    <cellStyle name="Normal 25 2 4 6 2" xfId="33804" xr:uid="{00000000-0005-0000-0000-00000D7E0000}"/>
    <cellStyle name="Normal 25 2 4 6 2 2" xfId="33805" xr:uid="{00000000-0005-0000-0000-00000E7E0000}"/>
    <cellStyle name="Normal 25 2 4 6 3" xfId="33806" xr:uid="{00000000-0005-0000-0000-00000F7E0000}"/>
    <cellStyle name="Normal 25 2 4 7" xfId="33807" xr:uid="{00000000-0005-0000-0000-0000107E0000}"/>
    <cellStyle name="Normal 25 2 4 7 2" xfId="33808" xr:uid="{00000000-0005-0000-0000-0000117E0000}"/>
    <cellStyle name="Normal 25 2 4 8" xfId="33809" xr:uid="{00000000-0005-0000-0000-0000127E0000}"/>
    <cellStyle name="Normal 25 2 4 8 2" xfId="33810" xr:uid="{00000000-0005-0000-0000-0000137E0000}"/>
    <cellStyle name="Normal 25 2 4 9" xfId="33811" xr:uid="{00000000-0005-0000-0000-0000147E0000}"/>
    <cellStyle name="Normal 25 2 4 9 2" xfId="33812" xr:uid="{00000000-0005-0000-0000-0000157E0000}"/>
    <cellStyle name="Normal 25 2 5" xfId="33813" xr:uid="{00000000-0005-0000-0000-0000167E0000}"/>
    <cellStyle name="Normal 25 2 5 2" xfId="33814" xr:uid="{00000000-0005-0000-0000-0000177E0000}"/>
    <cellStyle name="Normal 25 2 5 2 2" xfId="33815" xr:uid="{00000000-0005-0000-0000-0000187E0000}"/>
    <cellStyle name="Normal 25 2 5 2 2 2" xfId="33816" xr:uid="{00000000-0005-0000-0000-0000197E0000}"/>
    <cellStyle name="Normal 25 2 5 2 3" xfId="33817" xr:uid="{00000000-0005-0000-0000-00001A7E0000}"/>
    <cellStyle name="Normal 25 2 5 3" xfId="33818" xr:uid="{00000000-0005-0000-0000-00001B7E0000}"/>
    <cellStyle name="Normal 25 2 5 3 2" xfId="33819" xr:uid="{00000000-0005-0000-0000-00001C7E0000}"/>
    <cellStyle name="Normal 25 2 5 3 2 2" xfId="33820" xr:uid="{00000000-0005-0000-0000-00001D7E0000}"/>
    <cellStyle name="Normal 25 2 5 3 3" xfId="33821" xr:uid="{00000000-0005-0000-0000-00001E7E0000}"/>
    <cellStyle name="Normal 25 2 5 4" xfId="33822" xr:uid="{00000000-0005-0000-0000-00001F7E0000}"/>
    <cellStyle name="Normal 25 2 5 4 2" xfId="33823" xr:uid="{00000000-0005-0000-0000-0000207E0000}"/>
    <cellStyle name="Normal 25 2 5 4 2 2" xfId="33824" xr:uid="{00000000-0005-0000-0000-0000217E0000}"/>
    <cellStyle name="Normal 25 2 5 4 3" xfId="33825" xr:uid="{00000000-0005-0000-0000-0000227E0000}"/>
    <cellStyle name="Normal 25 2 5 5" xfId="33826" xr:uid="{00000000-0005-0000-0000-0000237E0000}"/>
    <cellStyle name="Normal 25 2 5 5 2" xfId="33827" xr:uid="{00000000-0005-0000-0000-0000247E0000}"/>
    <cellStyle name="Normal 25 2 5 6" xfId="33828" xr:uid="{00000000-0005-0000-0000-0000257E0000}"/>
    <cellStyle name="Normal 25 2 5 6 2" xfId="33829" xr:uid="{00000000-0005-0000-0000-0000267E0000}"/>
    <cellStyle name="Normal 25 2 5 7" xfId="33830" xr:uid="{00000000-0005-0000-0000-0000277E0000}"/>
    <cellStyle name="Normal 25 2 6" xfId="33831" xr:uid="{00000000-0005-0000-0000-0000287E0000}"/>
    <cellStyle name="Normal 25 2 6 2" xfId="33832" xr:uid="{00000000-0005-0000-0000-0000297E0000}"/>
    <cellStyle name="Normal 25 2 6 2 2" xfId="33833" xr:uid="{00000000-0005-0000-0000-00002A7E0000}"/>
    <cellStyle name="Normal 25 2 6 2 2 2" xfId="33834" xr:uid="{00000000-0005-0000-0000-00002B7E0000}"/>
    <cellStyle name="Normal 25 2 6 2 3" xfId="33835" xr:uid="{00000000-0005-0000-0000-00002C7E0000}"/>
    <cellStyle name="Normal 25 2 6 3" xfId="33836" xr:uid="{00000000-0005-0000-0000-00002D7E0000}"/>
    <cellStyle name="Normal 25 2 6 3 2" xfId="33837" xr:uid="{00000000-0005-0000-0000-00002E7E0000}"/>
    <cellStyle name="Normal 25 2 6 3 2 2" xfId="33838" xr:uid="{00000000-0005-0000-0000-00002F7E0000}"/>
    <cellStyle name="Normal 25 2 6 3 3" xfId="33839" xr:uid="{00000000-0005-0000-0000-0000307E0000}"/>
    <cellStyle name="Normal 25 2 6 4" xfId="33840" xr:uid="{00000000-0005-0000-0000-0000317E0000}"/>
    <cellStyle name="Normal 25 2 6 4 2" xfId="33841" xr:uid="{00000000-0005-0000-0000-0000327E0000}"/>
    <cellStyle name="Normal 25 2 6 4 2 2" xfId="33842" xr:uid="{00000000-0005-0000-0000-0000337E0000}"/>
    <cellStyle name="Normal 25 2 6 4 3" xfId="33843" xr:uid="{00000000-0005-0000-0000-0000347E0000}"/>
    <cellStyle name="Normal 25 2 6 5" xfId="33844" xr:uid="{00000000-0005-0000-0000-0000357E0000}"/>
    <cellStyle name="Normal 25 2 6 5 2" xfId="33845" xr:uid="{00000000-0005-0000-0000-0000367E0000}"/>
    <cellStyle name="Normal 25 2 6 6" xfId="33846" xr:uid="{00000000-0005-0000-0000-0000377E0000}"/>
    <cellStyle name="Normal 25 2 7" xfId="33847" xr:uid="{00000000-0005-0000-0000-0000387E0000}"/>
    <cellStyle name="Normal 25 2 7 2" xfId="33848" xr:uid="{00000000-0005-0000-0000-0000397E0000}"/>
    <cellStyle name="Normal 25 2 7 2 2" xfId="33849" xr:uid="{00000000-0005-0000-0000-00003A7E0000}"/>
    <cellStyle name="Normal 25 2 7 3" xfId="33850" xr:uid="{00000000-0005-0000-0000-00003B7E0000}"/>
    <cellStyle name="Normal 25 2 8" xfId="33851" xr:uid="{00000000-0005-0000-0000-00003C7E0000}"/>
    <cellStyle name="Normal 25 2 8 2" xfId="33852" xr:uid="{00000000-0005-0000-0000-00003D7E0000}"/>
    <cellStyle name="Normal 25 2 8 2 2" xfId="33853" xr:uid="{00000000-0005-0000-0000-00003E7E0000}"/>
    <cellStyle name="Normal 25 2 8 3" xfId="33854" xr:uid="{00000000-0005-0000-0000-00003F7E0000}"/>
    <cellStyle name="Normal 25 2 9" xfId="33855" xr:uid="{00000000-0005-0000-0000-0000407E0000}"/>
    <cellStyle name="Normal 25 2 9 2" xfId="33856" xr:uid="{00000000-0005-0000-0000-0000417E0000}"/>
    <cellStyle name="Normal 25 2 9 2 2" xfId="33857" xr:uid="{00000000-0005-0000-0000-0000427E0000}"/>
    <cellStyle name="Normal 25 2 9 3" xfId="33858" xr:uid="{00000000-0005-0000-0000-0000437E0000}"/>
    <cellStyle name="Normal 25 3" xfId="33859" xr:uid="{00000000-0005-0000-0000-0000447E0000}"/>
    <cellStyle name="Normal 25 3 10" xfId="33860" xr:uid="{00000000-0005-0000-0000-0000457E0000}"/>
    <cellStyle name="Normal 25 3 10 2" xfId="33861" xr:uid="{00000000-0005-0000-0000-0000467E0000}"/>
    <cellStyle name="Normal 25 3 11" xfId="33862" xr:uid="{00000000-0005-0000-0000-0000477E0000}"/>
    <cellStyle name="Normal 25 3 12" xfId="55805" xr:uid="{00000000-0005-0000-0000-0000487E0000}"/>
    <cellStyle name="Normal 25 3 2" xfId="33863" xr:uid="{00000000-0005-0000-0000-0000497E0000}"/>
    <cellStyle name="Normal 25 3 2 2" xfId="33864" xr:uid="{00000000-0005-0000-0000-00004A7E0000}"/>
    <cellStyle name="Normal 25 3 2 2 2" xfId="33865" xr:uid="{00000000-0005-0000-0000-00004B7E0000}"/>
    <cellStyle name="Normal 25 3 2 2 2 2" xfId="33866" xr:uid="{00000000-0005-0000-0000-00004C7E0000}"/>
    <cellStyle name="Normal 25 3 2 2 3" xfId="33867" xr:uid="{00000000-0005-0000-0000-00004D7E0000}"/>
    <cellStyle name="Normal 25 3 2 3" xfId="33868" xr:uid="{00000000-0005-0000-0000-00004E7E0000}"/>
    <cellStyle name="Normal 25 3 2 3 2" xfId="33869" xr:uid="{00000000-0005-0000-0000-00004F7E0000}"/>
    <cellStyle name="Normal 25 3 2 3 2 2" xfId="33870" xr:uid="{00000000-0005-0000-0000-0000507E0000}"/>
    <cellStyle name="Normal 25 3 2 3 3" xfId="33871" xr:uid="{00000000-0005-0000-0000-0000517E0000}"/>
    <cellStyle name="Normal 25 3 2 4" xfId="33872" xr:uid="{00000000-0005-0000-0000-0000527E0000}"/>
    <cellStyle name="Normal 25 3 2 4 2" xfId="33873" xr:uid="{00000000-0005-0000-0000-0000537E0000}"/>
    <cellStyle name="Normal 25 3 2 4 2 2" xfId="33874" xr:uid="{00000000-0005-0000-0000-0000547E0000}"/>
    <cellStyle name="Normal 25 3 2 4 3" xfId="33875" xr:uid="{00000000-0005-0000-0000-0000557E0000}"/>
    <cellStyle name="Normal 25 3 2 5" xfId="33876" xr:uid="{00000000-0005-0000-0000-0000567E0000}"/>
    <cellStyle name="Normal 25 3 2 5 2" xfId="33877" xr:uid="{00000000-0005-0000-0000-0000577E0000}"/>
    <cellStyle name="Normal 25 3 2 6" xfId="33878" xr:uid="{00000000-0005-0000-0000-0000587E0000}"/>
    <cellStyle name="Normal 25 3 2 6 2" xfId="33879" xr:uid="{00000000-0005-0000-0000-0000597E0000}"/>
    <cellStyle name="Normal 25 3 2 7" xfId="33880" xr:uid="{00000000-0005-0000-0000-00005A7E0000}"/>
    <cellStyle name="Normal 25 3 2 8" xfId="55806" xr:uid="{00000000-0005-0000-0000-00005B7E0000}"/>
    <cellStyle name="Normal 25 3 3" xfId="33881" xr:uid="{00000000-0005-0000-0000-00005C7E0000}"/>
    <cellStyle name="Normal 25 3 3 2" xfId="33882" xr:uid="{00000000-0005-0000-0000-00005D7E0000}"/>
    <cellStyle name="Normal 25 3 3 2 2" xfId="33883" xr:uid="{00000000-0005-0000-0000-00005E7E0000}"/>
    <cellStyle name="Normal 25 3 3 2 2 2" xfId="33884" xr:uid="{00000000-0005-0000-0000-00005F7E0000}"/>
    <cellStyle name="Normal 25 3 3 2 3" xfId="33885" xr:uid="{00000000-0005-0000-0000-0000607E0000}"/>
    <cellStyle name="Normal 25 3 3 2 4" xfId="55808" xr:uid="{00000000-0005-0000-0000-0000617E0000}"/>
    <cellStyle name="Normal 25 3 3 3" xfId="33886" xr:uid="{00000000-0005-0000-0000-0000627E0000}"/>
    <cellStyle name="Normal 25 3 3 3 2" xfId="33887" xr:uid="{00000000-0005-0000-0000-0000637E0000}"/>
    <cellStyle name="Normal 25 3 3 3 2 2" xfId="33888" xr:uid="{00000000-0005-0000-0000-0000647E0000}"/>
    <cellStyle name="Normal 25 3 3 3 3" xfId="33889" xr:uid="{00000000-0005-0000-0000-0000657E0000}"/>
    <cellStyle name="Normal 25 3 3 4" xfId="33890" xr:uid="{00000000-0005-0000-0000-0000667E0000}"/>
    <cellStyle name="Normal 25 3 3 4 2" xfId="33891" xr:uid="{00000000-0005-0000-0000-0000677E0000}"/>
    <cellStyle name="Normal 25 3 3 4 2 2" xfId="33892" xr:uid="{00000000-0005-0000-0000-0000687E0000}"/>
    <cellStyle name="Normal 25 3 3 4 3" xfId="33893" xr:uid="{00000000-0005-0000-0000-0000697E0000}"/>
    <cellStyle name="Normal 25 3 3 5" xfId="33894" xr:uid="{00000000-0005-0000-0000-00006A7E0000}"/>
    <cellStyle name="Normal 25 3 3 5 2" xfId="33895" xr:uid="{00000000-0005-0000-0000-00006B7E0000}"/>
    <cellStyle name="Normal 25 3 3 6" xfId="33896" xr:uid="{00000000-0005-0000-0000-00006C7E0000}"/>
    <cellStyle name="Normal 25 3 3 7" xfId="55807" xr:uid="{00000000-0005-0000-0000-00006D7E0000}"/>
    <cellStyle name="Normal 25 3 4" xfId="33897" xr:uid="{00000000-0005-0000-0000-00006E7E0000}"/>
    <cellStyle name="Normal 25 3 4 2" xfId="33898" xr:uid="{00000000-0005-0000-0000-00006F7E0000}"/>
    <cellStyle name="Normal 25 3 4 2 2" xfId="33899" xr:uid="{00000000-0005-0000-0000-0000707E0000}"/>
    <cellStyle name="Normal 25 3 4 3" xfId="33900" xr:uid="{00000000-0005-0000-0000-0000717E0000}"/>
    <cellStyle name="Normal 25 3 5" xfId="33901" xr:uid="{00000000-0005-0000-0000-0000727E0000}"/>
    <cellStyle name="Normal 25 3 5 2" xfId="33902" xr:uid="{00000000-0005-0000-0000-0000737E0000}"/>
    <cellStyle name="Normal 25 3 5 2 2" xfId="33903" xr:uid="{00000000-0005-0000-0000-0000747E0000}"/>
    <cellStyle name="Normal 25 3 5 3" xfId="33904" xr:uid="{00000000-0005-0000-0000-0000757E0000}"/>
    <cellStyle name="Normal 25 3 6" xfId="33905" xr:uid="{00000000-0005-0000-0000-0000767E0000}"/>
    <cellStyle name="Normal 25 3 6 2" xfId="33906" xr:uid="{00000000-0005-0000-0000-0000777E0000}"/>
    <cellStyle name="Normal 25 3 6 2 2" xfId="33907" xr:uid="{00000000-0005-0000-0000-0000787E0000}"/>
    <cellStyle name="Normal 25 3 6 3" xfId="33908" xr:uid="{00000000-0005-0000-0000-0000797E0000}"/>
    <cellStyle name="Normal 25 3 7" xfId="33909" xr:uid="{00000000-0005-0000-0000-00007A7E0000}"/>
    <cellStyle name="Normal 25 3 7 2" xfId="33910" xr:uid="{00000000-0005-0000-0000-00007B7E0000}"/>
    <cellStyle name="Normal 25 3 8" xfId="33911" xr:uid="{00000000-0005-0000-0000-00007C7E0000}"/>
    <cellStyle name="Normal 25 3 8 2" xfId="33912" xr:uid="{00000000-0005-0000-0000-00007D7E0000}"/>
    <cellStyle name="Normal 25 3 9" xfId="33913" xr:uid="{00000000-0005-0000-0000-00007E7E0000}"/>
    <cellStyle name="Normal 25 3 9 2" xfId="33914" xr:uid="{00000000-0005-0000-0000-00007F7E0000}"/>
    <cellStyle name="Normal 25 4" xfId="33915" xr:uid="{00000000-0005-0000-0000-0000807E0000}"/>
    <cellStyle name="Normal 25 4 10" xfId="33916" xr:uid="{00000000-0005-0000-0000-0000817E0000}"/>
    <cellStyle name="Normal 25 4 10 2" xfId="33917" xr:uid="{00000000-0005-0000-0000-0000827E0000}"/>
    <cellStyle name="Normal 25 4 11" xfId="33918" xr:uid="{00000000-0005-0000-0000-0000837E0000}"/>
    <cellStyle name="Normal 25 4 2" xfId="33919" xr:uid="{00000000-0005-0000-0000-0000847E0000}"/>
    <cellStyle name="Normal 25 4 2 2" xfId="33920" xr:uid="{00000000-0005-0000-0000-0000857E0000}"/>
    <cellStyle name="Normal 25 4 2 2 2" xfId="33921" xr:uid="{00000000-0005-0000-0000-0000867E0000}"/>
    <cellStyle name="Normal 25 4 2 2 2 2" xfId="33922" xr:uid="{00000000-0005-0000-0000-0000877E0000}"/>
    <cellStyle name="Normal 25 4 2 2 3" xfId="33923" xr:uid="{00000000-0005-0000-0000-0000887E0000}"/>
    <cellStyle name="Normal 25 4 2 3" xfId="33924" xr:uid="{00000000-0005-0000-0000-0000897E0000}"/>
    <cellStyle name="Normal 25 4 2 3 2" xfId="33925" xr:uid="{00000000-0005-0000-0000-00008A7E0000}"/>
    <cellStyle name="Normal 25 4 2 3 2 2" xfId="33926" xr:uid="{00000000-0005-0000-0000-00008B7E0000}"/>
    <cellStyle name="Normal 25 4 2 3 3" xfId="33927" xr:uid="{00000000-0005-0000-0000-00008C7E0000}"/>
    <cellStyle name="Normal 25 4 2 4" xfId="33928" xr:uid="{00000000-0005-0000-0000-00008D7E0000}"/>
    <cellStyle name="Normal 25 4 2 4 2" xfId="33929" xr:uid="{00000000-0005-0000-0000-00008E7E0000}"/>
    <cellStyle name="Normal 25 4 2 4 2 2" xfId="33930" xr:uid="{00000000-0005-0000-0000-00008F7E0000}"/>
    <cellStyle name="Normal 25 4 2 4 3" xfId="33931" xr:uid="{00000000-0005-0000-0000-0000907E0000}"/>
    <cellStyle name="Normal 25 4 2 5" xfId="33932" xr:uid="{00000000-0005-0000-0000-0000917E0000}"/>
    <cellStyle name="Normal 25 4 2 5 2" xfId="33933" xr:uid="{00000000-0005-0000-0000-0000927E0000}"/>
    <cellStyle name="Normal 25 4 2 6" xfId="33934" xr:uid="{00000000-0005-0000-0000-0000937E0000}"/>
    <cellStyle name="Normal 25 4 2 6 2" xfId="33935" xr:uid="{00000000-0005-0000-0000-0000947E0000}"/>
    <cellStyle name="Normal 25 4 2 7" xfId="33936" xr:uid="{00000000-0005-0000-0000-0000957E0000}"/>
    <cellStyle name="Normal 25 4 3" xfId="33937" xr:uid="{00000000-0005-0000-0000-0000967E0000}"/>
    <cellStyle name="Normal 25 4 3 2" xfId="33938" xr:uid="{00000000-0005-0000-0000-0000977E0000}"/>
    <cellStyle name="Normal 25 4 3 2 2" xfId="33939" xr:uid="{00000000-0005-0000-0000-0000987E0000}"/>
    <cellStyle name="Normal 25 4 3 2 2 2" xfId="33940" xr:uid="{00000000-0005-0000-0000-0000997E0000}"/>
    <cellStyle name="Normal 25 4 3 2 3" xfId="33941" xr:uid="{00000000-0005-0000-0000-00009A7E0000}"/>
    <cellStyle name="Normal 25 4 3 3" xfId="33942" xr:uid="{00000000-0005-0000-0000-00009B7E0000}"/>
    <cellStyle name="Normal 25 4 3 3 2" xfId="33943" xr:uid="{00000000-0005-0000-0000-00009C7E0000}"/>
    <cellStyle name="Normal 25 4 3 3 2 2" xfId="33944" xr:uid="{00000000-0005-0000-0000-00009D7E0000}"/>
    <cellStyle name="Normal 25 4 3 3 3" xfId="33945" xr:uid="{00000000-0005-0000-0000-00009E7E0000}"/>
    <cellStyle name="Normal 25 4 3 4" xfId="33946" xr:uid="{00000000-0005-0000-0000-00009F7E0000}"/>
    <cellStyle name="Normal 25 4 3 4 2" xfId="33947" xr:uid="{00000000-0005-0000-0000-0000A07E0000}"/>
    <cellStyle name="Normal 25 4 3 4 2 2" xfId="33948" xr:uid="{00000000-0005-0000-0000-0000A17E0000}"/>
    <cellStyle name="Normal 25 4 3 4 3" xfId="33949" xr:uid="{00000000-0005-0000-0000-0000A27E0000}"/>
    <cellStyle name="Normal 25 4 3 5" xfId="33950" xr:uid="{00000000-0005-0000-0000-0000A37E0000}"/>
    <cellStyle name="Normal 25 4 3 5 2" xfId="33951" xr:uid="{00000000-0005-0000-0000-0000A47E0000}"/>
    <cellStyle name="Normal 25 4 3 6" xfId="33952" xr:uid="{00000000-0005-0000-0000-0000A57E0000}"/>
    <cellStyle name="Normal 25 4 4" xfId="33953" xr:uid="{00000000-0005-0000-0000-0000A67E0000}"/>
    <cellStyle name="Normal 25 4 4 2" xfId="33954" xr:uid="{00000000-0005-0000-0000-0000A77E0000}"/>
    <cellStyle name="Normal 25 4 4 2 2" xfId="33955" xr:uid="{00000000-0005-0000-0000-0000A87E0000}"/>
    <cellStyle name="Normal 25 4 4 3" xfId="33956" xr:uid="{00000000-0005-0000-0000-0000A97E0000}"/>
    <cellStyle name="Normal 25 4 5" xfId="33957" xr:uid="{00000000-0005-0000-0000-0000AA7E0000}"/>
    <cellStyle name="Normal 25 4 5 2" xfId="33958" xr:uid="{00000000-0005-0000-0000-0000AB7E0000}"/>
    <cellStyle name="Normal 25 4 5 2 2" xfId="33959" xr:uid="{00000000-0005-0000-0000-0000AC7E0000}"/>
    <cellStyle name="Normal 25 4 5 3" xfId="33960" xr:uid="{00000000-0005-0000-0000-0000AD7E0000}"/>
    <cellStyle name="Normal 25 4 6" xfId="33961" xr:uid="{00000000-0005-0000-0000-0000AE7E0000}"/>
    <cellStyle name="Normal 25 4 6 2" xfId="33962" xr:uid="{00000000-0005-0000-0000-0000AF7E0000}"/>
    <cellStyle name="Normal 25 4 6 2 2" xfId="33963" xr:uid="{00000000-0005-0000-0000-0000B07E0000}"/>
    <cellStyle name="Normal 25 4 6 3" xfId="33964" xr:uid="{00000000-0005-0000-0000-0000B17E0000}"/>
    <cellStyle name="Normal 25 4 7" xfId="33965" xr:uid="{00000000-0005-0000-0000-0000B27E0000}"/>
    <cellStyle name="Normal 25 4 7 2" xfId="33966" xr:uid="{00000000-0005-0000-0000-0000B37E0000}"/>
    <cellStyle name="Normal 25 4 8" xfId="33967" xr:uid="{00000000-0005-0000-0000-0000B47E0000}"/>
    <cellStyle name="Normal 25 4 8 2" xfId="33968" xr:uid="{00000000-0005-0000-0000-0000B57E0000}"/>
    <cellStyle name="Normal 25 4 9" xfId="33969" xr:uid="{00000000-0005-0000-0000-0000B67E0000}"/>
    <cellStyle name="Normal 25 4 9 2" xfId="33970" xr:uid="{00000000-0005-0000-0000-0000B77E0000}"/>
    <cellStyle name="Normal 25 5" xfId="33971" xr:uid="{00000000-0005-0000-0000-0000B87E0000}"/>
    <cellStyle name="Normal 25 5 10" xfId="33972" xr:uid="{00000000-0005-0000-0000-0000B97E0000}"/>
    <cellStyle name="Normal 25 5 10 2" xfId="33973" xr:uid="{00000000-0005-0000-0000-0000BA7E0000}"/>
    <cellStyle name="Normal 25 5 11" xfId="33974" xr:uid="{00000000-0005-0000-0000-0000BB7E0000}"/>
    <cellStyle name="Normal 25 5 2" xfId="33975" xr:uid="{00000000-0005-0000-0000-0000BC7E0000}"/>
    <cellStyle name="Normal 25 5 2 2" xfId="33976" xr:uid="{00000000-0005-0000-0000-0000BD7E0000}"/>
    <cellStyle name="Normal 25 5 2 2 2" xfId="33977" xr:uid="{00000000-0005-0000-0000-0000BE7E0000}"/>
    <cellStyle name="Normal 25 5 2 2 2 2" xfId="33978" xr:uid="{00000000-0005-0000-0000-0000BF7E0000}"/>
    <cellStyle name="Normal 25 5 2 2 3" xfId="33979" xr:uid="{00000000-0005-0000-0000-0000C07E0000}"/>
    <cellStyle name="Normal 25 5 2 3" xfId="33980" xr:uid="{00000000-0005-0000-0000-0000C17E0000}"/>
    <cellStyle name="Normal 25 5 2 3 2" xfId="33981" xr:uid="{00000000-0005-0000-0000-0000C27E0000}"/>
    <cellStyle name="Normal 25 5 2 3 2 2" xfId="33982" xr:uid="{00000000-0005-0000-0000-0000C37E0000}"/>
    <cellStyle name="Normal 25 5 2 3 3" xfId="33983" xr:uid="{00000000-0005-0000-0000-0000C47E0000}"/>
    <cellStyle name="Normal 25 5 2 4" xfId="33984" xr:uid="{00000000-0005-0000-0000-0000C57E0000}"/>
    <cellStyle name="Normal 25 5 2 4 2" xfId="33985" xr:uid="{00000000-0005-0000-0000-0000C67E0000}"/>
    <cellStyle name="Normal 25 5 2 4 2 2" xfId="33986" xr:uid="{00000000-0005-0000-0000-0000C77E0000}"/>
    <cellStyle name="Normal 25 5 2 4 3" xfId="33987" xr:uid="{00000000-0005-0000-0000-0000C87E0000}"/>
    <cellStyle name="Normal 25 5 2 5" xfId="33988" xr:uid="{00000000-0005-0000-0000-0000C97E0000}"/>
    <cellStyle name="Normal 25 5 2 5 2" xfId="33989" xr:uid="{00000000-0005-0000-0000-0000CA7E0000}"/>
    <cellStyle name="Normal 25 5 2 6" xfId="33990" xr:uid="{00000000-0005-0000-0000-0000CB7E0000}"/>
    <cellStyle name="Normal 25 5 2 6 2" xfId="33991" xr:uid="{00000000-0005-0000-0000-0000CC7E0000}"/>
    <cellStyle name="Normal 25 5 2 7" xfId="33992" xr:uid="{00000000-0005-0000-0000-0000CD7E0000}"/>
    <cellStyle name="Normal 25 5 3" xfId="33993" xr:uid="{00000000-0005-0000-0000-0000CE7E0000}"/>
    <cellStyle name="Normal 25 5 3 2" xfId="33994" xr:uid="{00000000-0005-0000-0000-0000CF7E0000}"/>
    <cellStyle name="Normal 25 5 3 2 2" xfId="33995" xr:uid="{00000000-0005-0000-0000-0000D07E0000}"/>
    <cellStyle name="Normal 25 5 3 2 2 2" xfId="33996" xr:uid="{00000000-0005-0000-0000-0000D17E0000}"/>
    <cellStyle name="Normal 25 5 3 2 3" xfId="33997" xr:uid="{00000000-0005-0000-0000-0000D27E0000}"/>
    <cellStyle name="Normal 25 5 3 3" xfId="33998" xr:uid="{00000000-0005-0000-0000-0000D37E0000}"/>
    <cellStyle name="Normal 25 5 3 3 2" xfId="33999" xr:uid="{00000000-0005-0000-0000-0000D47E0000}"/>
    <cellStyle name="Normal 25 5 3 3 2 2" xfId="34000" xr:uid="{00000000-0005-0000-0000-0000D57E0000}"/>
    <cellStyle name="Normal 25 5 3 3 3" xfId="34001" xr:uid="{00000000-0005-0000-0000-0000D67E0000}"/>
    <cellStyle name="Normal 25 5 3 4" xfId="34002" xr:uid="{00000000-0005-0000-0000-0000D77E0000}"/>
    <cellStyle name="Normal 25 5 3 4 2" xfId="34003" xr:uid="{00000000-0005-0000-0000-0000D87E0000}"/>
    <cellStyle name="Normal 25 5 3 4 2 2" xfId="34004" xr:uid="{00000000-0005-0000-0000-0000D97E0000}"/>
    <cellStyle name="Normal 25 5 3 4 3" xfId="34005" xr:uid="{00000000-0005-0000-0000-0000DA7E0000}"/>
    <cellStyle name="Normal 25 5 3 5" xfId="34006" xr:uid="{00000000-0005-0000-0000-0000DB7E0000}"/>
    <cellStyle name="Normal 25 5 3 5 2" xfId="34007" xr:uid="{00000000-0005-0000-0000-0000DC7E0000}"/>
    <cellStyle name="Normal 25 5 3 6" xfId="34008" xr:uid="{00000000-0005-0000-0000-0000DD7E0000}"/>
    <cellStyle name="Normal 25 5 4" xfId="34009" xr:uid="{00000000-0005-0000-0000-0000DE7E0000}"/>
    <cellStyle name="Normal 25 5 4 2" xfId="34010" xr:uid="{00000000-0005-0000-0000-0000DF7E0000}"/>
    <cellStyle name="Normal 25 5 4 2 2" xfId="34011" xr:uid="{00000000-0005-0000-0000-0000E07E0000}"/>
    <cellStyle name="Normal 25 5 4 3" xfId="34012" xr:uid="{00000000-0005-0000-0000-0000E17E0000}"/>
    <cellStyle name="Normal 25 5 5" xfId="34013" xr:uid="{00000000-0005-0000-0000-0000E27E0000}"/>
    <cellStyle name="Normal 25 5 5 2" xfId="34014" xr:uid="{00000000-0005-0000-0000-0000E37E0000}"/>
    <cellStyle name="Normal 25 5 5 2 2" xfId="34015" xr:uid="{00000000-0005-0000-0000-0000E47E0000}"/>
    <cellStyle name="Normal 25 5 5 3" xfId="34016" xr:uid="{00000000-0005-0000-0000-0000E57E0000}"/>
    <cellStyle name="Normal 25 5 6" xfId="34017" xr:uid="{00000000-0005-0000-0000-0000E67E0000}"/>
    <cellStyle name="Normal 25 5 6 2" xfId="34018" xr:uid="{00000000-0005-0000-0000-0000E77E0000}"/>
    <cellStyle name="Normal 25 5 6 2 2" xfId="34019" xr:uid="{00000000-0005-0000-0000-0000E87E0000}"/>
    <cellStyle name="Normal 25 5 6 3" xfId="34020" xr:uid="{00000000-0005-0000-0000-0000E97E0000}"/>
    <cellStyle name="Normal 25 5 7" xfId="34021" xr:uid="{00000000-0005-0000-0000-0000EA7E0000}"/>
    <cellStyle name="Normal 25 5 7 2" xfId="34022" xr:uid="{00000000-0005-0000-0000-0000EB7E0000}"/>
    <cellStyle name="Normal 25 5 8" xfId="34023" xr:uid="{00000000-0005-0000-0000-0000EC7E0000}"/>
    <cellStyle name="Normal 25 5 8 2" xfId="34024" xr:uid="{00000000-0005-0000-0000-0000ED7E0000}"/>
    <cellStyle name="Normal 25 5 9" xfId="34025" xr:uid="{00000000-0005-0000-0000-0000EE7E0000}"/>
    <cellStyle name="Normal 25 5 9 2" xfId="34026" xr:uid="{00000000-0005-0000-0000-0000EF7E0000}"/>
    <cellStyle name="Normal 25 6" xfId="34027" xr:uid="{00000000-0005-0000-0000-0000F07E0000}"/>
    <cellStyle name="Normal 25 6 2" xfId="34028" xr:uid="{00000000-0005-0000-0000-0000F17E0000}"/>
    <cellStyle name="Normal 25 6 2 2" xfId="34029" xr:uid="{00000000-0005-0000-0000-0000F27E0000}"/>
    <cellStyle name="Normal 25 6 2 2 2" xfId="34030" xr:uid="{00000000-0005-0000-0000-0000F37E0000}"/>
    <cellStyle name="Normal 25 6 2 3" xfId="34031" xr:uid="{00000000-0005-0000-0000-0000F47E0000}"/>
    <cellStyle name="Normal 25 6 3" xfId="34032" xr:uid="{00000000-0005-0000-0000-0000F57E0000}"/>
    <cellStyle name="Normal 25 6 3 2" xfId="34033" xr:uid="{00000000-0005-0000-0000-0000F67E0000}"/>
    <cellStyle name="Normal 25 6 3 2 2" xfId="34034" xr:uid="{00000000-0005-0000-0000-0000F77E0000}"/>
    <cellStyle name="Normal 25 6 3 3" xfId="34035" xr:uid="{00000000-0005-0000-0000-0000F87E0000}"/>
    <cellStyle name="Normal 25 6 4" xfId="34036" xr:uid="{00000000-0005-0000-0000-0000F97E0000}"/>
    <cellStyle name="Normal 25 6 4 2" xfId="34037" xr:uid="{00000000-0005-0000-0000-0000FA7E0000}"/>
    <cellStyle name="Normal 25 6 4 2 2" xfId="34038" xr:uid="{00000000-0005-0000-0000-0000FB7E0000}"/>
    <cellStyle name="Normal 25 6 4 3" xfId="34039" xr:uid="{00000000-0005-0000-0000-0000FC7E0000}"/>
    <cellStyle name="Normal 25 6 5" xfId="34040" xr:uid="{00000000-0005-0000-0000-0000FD7E0000}"/>
    <cellStyle name="Normal 25 6 5 2" xfId="34041" xr:uid="{00000000-0005-0000-0000-0000FE7E0000}"/>
    <cellStyle name="Normal 25 6 6" xfId="34042" xr:uid="{00000000-0005-0000-0000-0000FF7E0000}"/>
    <cellStyle name="Normal 25 6 6 2" xfId="34043" xr:uid="{00000000-0005-0000-0000-0000007F0000}"/>
    <cellStyle name="Normal 25 6 7" xfId="34044" xr:uid="{00000000-0005-0000-0000-0000017F0000}"/>
    <cellStyle name="Normal 25 7" xfId="34045" xr:uid="{00000000-0005-0000-0000-0000027F0000}"/>
    <cellStyle name="Normal 25 7 2" xfId="34046" xr:uid="{00000000-0005-0000-0000-0000037F0000}"/>
    <cellStyle name="Normal 25 7 2 2" xfId="34047" xr:uid="{00000000-0005-0000-0000-0000047F0000}"/>
    <cellStyle name="Normal 25 7 2 2 2" xfId="34048" xr:uid="{00000000-0005-0000-0000-0000057F0000}"/>
    <cellStyle name="Normal 25 7 2 3" xfId="34049" xr:uid="{00000000-0005-0000-0000-0000067F0000}"/>
    <cellStyle name="Normal 25 7 3" xfId="34050" xr:uid="{00000000-0005-0000-0000-0000077F0000}"/>
    <cellStyle name="Normal 25 7 3 2" xfId="34051" xr:uid="{00000000-0005-0000-0000-0000087F0000}"/>
    <cellStyle name="Normal 25 7 3 2 2" xfId="34052" xr:uid="{00000000-0005-0000-0000-0000097F0000}"/>
    <cellStyle name="Normal 25 7 3 3" xfId="34053" xr:uid="{00000000-0005-0000-0000-00000A7F0000}"/>
    <cellStyle name="Normal 25 7 4" xfId="34054" xr:uid="{00000000-0005-0000-0000-00000B7F0000}"/>
    <cellStyle name="Normal 25 7 4 2" xfId="34055" xr:uid="{00000000-0005-0000-0000-00000C7F0000}"/>
    <cellStyle name="Normal 25 7 4 2 2" xfId="34056" xr:uid="{00000000-0005-0000-0000-00000D7F0000}"/>
    <cellStyle name="Normal 25 7 4 3" xfId="34057" xr:uid="{00000000-0005-0000-0000-00000E7F0000}"/>
    <cellStyle name="Normal 25 7 5" xfId="34058" xr:uid="{00000000-0005-0000-0000-00000F7F0000}"/>
    <cellStyle name="Normal 25 7 5 2" xfId="34059" xr:uid="{00000000-0005-0000-0000-0000107F0000}"/>
    <cellStyle name="Normal 25 7 6" xfId="34060" xr:uid="{00000000-0005-0000-0000-0000117F0000}"/>
    <cellStyle name="Normal 25 8" xfId="34061" xr:uid="{00000000-0005-0000-0000-0000127F0000}"/>
    <cellStyle name="Normal 25 8 2" xfId="34062" xr:uid="{00000000-0005-0000-0000-0000137F0000}"/>
    <cellStyle name="Normal 25 8 2 2" xfId="34063" xr:uid="{00000000-0005-0000-0000-0000147F0000}"/>
    <cellStyle name="Normal 25 8 3" xfId="34064" xr:uid="{00000000-0005-0000-0000-0000157F0000}"/>
    <cellStyle name="Normal 25 9" xfId="34065" xr:uid="{00000000-0005-0000-0000-0000167F0000}"/>
    <cellStyle name="Normal 25 9 2" xfId="34066" xr:uid="{00000000-0005-0000-0000-0000177F0000}"/>
    <cellStyle name="Normal 25 9 2 2" xfId="34067" xr:uid="{00000000-0005-0000-0000-0000187F0000}"/>
    <cellStyle name="Normal 25 9 3" xfId="34068" xr:uid="{00000000-0005-0000-0000-0000197F0000}"/>
    <cellStyle name="Normal 250" xfId="34069" xr:uid="{00000000-0005-0000-0000-00001A7F0000}"/>
    <cellStyle name="Normal 250 2" xfId="34070" xr:uid="{00000000-0005-0000-0000-00001B7F0000}"/>
    <cellStyle name="Normal 250 2 2" xfId="34071" xr:uid="{00000000-0005-0000-0000-00001C7F0000}"/>
    <cellStyle name="Normal 251" xfId="34072" xr:uid="{00000000-0005-0000-0000-00001D7F0000}"/>
    <cellStyle name="Normal 252" xfId="34073" xr:uid="{00000000-0005-0000-0000-00001E7F0000}"/>
    <cellStyle name="Normal 253" xfId="34074" xr:uid="{00000000-0005-0000-0000-00001F7F0000}"/>
    <cellStyle name="Normal 254" xfId="34075" xr:uid="{00000000-0005-0000-0000-0000207F0000}"/>
    <cellStyle name="Normal 255" xfId="34076" xr:uid="{00000000-0005-0000-0000-0000217F0000}"/>
    <cellStyle name="Normal 256" xfId="34077" xr:uid="{00000000-0005-0000-0000-0000227F0000}"/>
    <cellStyle name="Normal 257" xfId="34078" xr:uid="{00000000-0005-0000-0000-0000237F0000}"/>
    <cellStyle name="Normal 258" xfId="34079" xr:uid="{00000000-0005-0000-0000-0000247F0000}"/>
    <cellStyle name="Normal 259" xfId="34080" xr:uid="{00000000-0005-0000-0000-0000257F0000}"/>
    <cellStyle name="Normal 26" xfId="1253" xr:uid="{00000000-0005-0000-0000-0000267F0000}"/>
    <cellStyle name="Normal 26 10" xfId="34081" xr:uid="{00000000-0005-0000-0000-0000277F0000}"/>
    <cellStyle name="Normal 26 10 2" xfId="34082" xr:uid="{00000000-0005-0000-0000-0000287F0000}"/>
    <cellStyle name="Normal 26 10 2 2" xfId="34083" xr:uid="{00000000-0005-0000-0000-0000297F0000}"/>
    <cellStyle name="Normal 26 10 3" xfId="34084" xr:uid="{00000000-0005-0000-0000-00002A7F0000}"/>
    <cellStyle name="Normal 26 11" xfId="34085" xr:uid="{00000000-0005-0000-0000-00002B7F0000}"/>
    <cellStyle name="Normal 26 11 2" xfId="34086" xr:uid="{00000000-0005-0000-0000-00002C7F0000}"/>
    <cellStyle name="Normal 26 12" xfId="34087" xr:uid="{00000000-0005-0000-0000-00002D7F0000}"/>
    <cellStyle name="Normal 26 12 2" xfId="34088" xr:uid="{00000000-0005-0000-0000-00002E7F0000}"/>
    <cellStyle name="Normal 26 13" xfId="34089" xr:uid="{00000000-0005-0000-0000-00002F7F0000}"/>
    <cellStyle name="Normal 26 14" xfId="34090" xr:uid="{00000000-0005-0000-0000-0000307F0000}"/>
    <cellStyle name="Normal 26 14 2" xfId="34091" xr:uid="{00000000-0005-0000-0000-0000317F0000}"/>
    <cellStyle name="Normal 26 15" xfId="34092" xr:uid="{00000000-0005-0000-0000-0000327F0000}"/>
    <cellStyle name="Normal 26 15 2" xfId="34093" xr:uid="{00000000-0005-0000-0000-0000337F0000}"/>
    <cellStyle name="Normal 26 16" xfId="34094" xr:uid="{00000000-0005-0000-0000-0000347F0000}"/>
    <cellStyle name="Normal 26 2" xfId="34095" xr:uid="{00000000-0005-0000-0000-0000357F0000}"/>
    <cellStyle name="Normal 26 2 10" xfId="34096" xr:uid="{00000000-0005-0000-0000-0000367F0000}"/>
    <cellStyle name="Normal 26 2 10 2" xfId="34097" xr:uid="{00000000-0005-0000-0000-0000377F0000}"/>
    <cellStyle name="Normal 26 2 11" xfId="34098" xr:uid="{00000000-0005-0000-0000-0000387F0000}"/>
    <cellStyle name="Normal 26 2 11 2" xfId="34099" xr:uid="{00000000-0005-0000-0000-0000397F0000}"/>
    <cellStyle name="Normal 26 2 12" xfId="34100" xr:uid="{00000000-0005-0000-0000-00003A7F0000}"/>
    <cellStyle name="Normal 26 2 12 2" xfId="34101" xr:uid="{00000000-0005-0000-0000-00003B7F0000}"/>
    <cellStyle name="Normal 26 2 13" xfId="34102" xr:uid="{00000000-0005-0000-0000-00003C7F0000}"/>
    <cellStyle name="Normal 26 2 13 2" xfId="34103" xr:uid="{00000000-0005-0000-0000-00003D7F0000}"/>
    <cellStyle name="Normal 26 2 14" xfId="34104" xr:uid="{00000000-0005-0000-0000-00003E7F0000}"/>
    <cellStyle name="Normal 26 2 15" xfId="55809" xr:uid="{00000000-0005-0000-0000-00003F7F0000}"/>
    <cellStyle name="Normal 26 2 2" xfId="34105" xr:uid="{00000000-0005-0000-0000-0000407F0000}"/>
    <cellStyle name="Normal 26 2 2 10" xfId="34106" xr:uid="{00000000-0005-0000-0000-0000417F0000}"/>
    <cellStyle name="Normal 26 2 2 10 2" xfId="34107" xr:uid="{00000000-0005-0000-0000-0000427F0000}"/>
    <cellStyle name="Normal 26 2 2 11" xfId="34108" xr:uid="{00000000-0005-0000-0000-0000437F0000}"/>
    <cellStyle name="Normal 26 2 2 12" xfId="55810" xr:uid="{00000000-0005-0000-0000-0000447F0000}"/>
    <cellStyle name="Normal 26 2 2 2" xfId="34109" xr:uid="{00000000-0005-0000-0000-0000457F0000}"/>
    <cellStyle name="Normal 26 2 2 2 2" xfId="34110" xr:uid="{00000000-0005-0000-0000-0000467F0000}"/>
    <cellStyle name="Normal 26 2 2 2 2 2" xfId="34111" xr:uid="{00000000-0005-0000-0000-0000477F0000}"/>
    <cellStyle name="Normal 26 2 2 2 2 2 2" xfId="34112" xr:uid="{00000000-0005-0000-0000-0000487F0000}"/>
    <cellStyle name="Normal 26 2 2 2 2 3" xfId="34113" xr:uid="{00000000-0005-0000-0000-0000497F0000}"/>
    <cellStyle name="Normal 26 2 2 2 3" xfId="34114" xr:uid="{00000000-0005-0000-0000-00004A7F0000}"/>
    <cellStyle name="Normal 26 2 2 2 3 2" xfId="34115" xr:uid="{00000000-0005-0000-0000-00004B7F0000}"/>
    <cellStyle name="Normal 26 2 2 2 3 2 2" xfId="34116" xr:uid="{00000000-0005-0000-0000-00004C7F0000}"/>
    <cellStyle name="Normal 26 2 2 2 3 3" xfId="34117" xr:uid="{00000000-0005-0000-0000-00004D7F0000}"/>
    <cellStyle name="Normal 26 2 2 2 4" xfId="34118" xr:uid="{00000000-0005-0000-0000-00004E7F0000}"/>
    <cellStyle name="Normal 26 2 2 2 4 2" xfId="34119" xr:uid="{00000000-0005-0000-0000-00004F7F0000}"/>
    <cellStyle name="Normal 26 2 2 2 4 2 2" xfId="34120" xr:uid="{00000000-0005-0000-0000-0000507F0000}"/>
    <cellStyle name="Normal 26 2 2 2 4 3" xfId="34121" xr:uid="{00000000-0005-0000-0000-0000517F0000}"/>
    <cellStyle name="Normal 26 2 2 2 5" xfId="34122" xr:uid="{00000000-0005-0000-0000-0000527F0000}"/>
    <cellStyle name="Normal 26 2 2 2 5 2" xfId="34123" xr:uid="{00000000-0005-0000-0000-0000537F0000}"/>
    <cellStyle name="Normal 26 2 2 2 6" xfId="34124" xr:uid="{00000000-0005-0000-0000-0000547F0000}"/>
    <cellStyle name="Normal 26 2 2 2 6 2" xfId="34125" xr:uid="{00000000-0005-0000-0000-0000557F0000}"/>
    <cellStyle name="Normal 26 2 2 2 7" xfId="34126" xr:uid="{00000000-0005-0000-0000-0000567F0000}"/>
    <cellStyle name="Normal 26 2 2 2 8" xfId="55811" xr:uid="{00000000-0005-0000-0000-0000577F0000}"/>
    <cellStyle name="Normal 26 2 2 3" xfId="34127" xr:uid="{00000000-0005-0000-0000-0000587F0000}"/>
    <cellStyle name="Normal 26 2 2 3 2" xfId="34128" xr:uid="{00000000-0005-0000-0000-0000597F0000}"/>
    <cellStyle name="Normal 26 2 2 3 2 2" xfId="34129" xr:uid="{00000000-0005-0000-0000-00005A7F0000}"/>
    <cellStyle name="Normal 26 2 2 3 2 2 2" xfId="34130" xr:uid="{00000000-0005-0000-0000-00005B7F0000}"/>
    <cellStyle name="Normal 26 2 2 3 2 3" xfId="34131" xr:uid="{00000000-0005-0000-0000-00005C7F0000}"/>
    <cellStyle name="Normal 26 2 2 3 2 4" xfId="55813" xr:uid="{00000000-0005-0000-0000-00005D7F0000}"/>
    <cellStyle name="Normal 26 2 2 3 3" xfId="34132" xr:uid="{00000000-0005-0000-0000-00005E7F0000}"/>
    <cellStyle name="Normal 26 2 2 3 3 2" xfId="34133" xr:uid="{00000000-0005-0000-0000-00005F7F0000}"/>
    <cellStyle name="Normal 26 2 2 3 3 2 2" xfId="34134" xr:uid="{00000000-0005-0000-0000-0000607F0000}"/>
    <cellStyle name="Normal 26 2 2 3 3 3" xfId="34135" xr:uid="{00000000-0005-0000-0000-0000617F0000}"/>
    <cellStyle name="Normal 26 2 2 3 4" xfId="34136" xr:uid="{00000000-0005-0000-0000-0000627F0000}"/>
    <cellStyle name="Normal 26 2 2 3 4 2" xfId="34137" xr:uid="{00000000-0005-0000-0000-0000637F0000}"/>
    <cellStyle name="Normal 26 2 2 3 4 2 2" xfId="34138" xr:uid="{00000000-0005-0000-0000-0000647F0000}"/>
    <cellStyle name="Normal 26 2 2 3 4 3" xfId="34139" xr:uid="{00000000-0005-0000-0000-0000657F0000}"/>
    <cellStyle name="Normal 26 2 2 3 5" xfId="34140" xr:uid="{00000000-0005-0000-0000-0000667F0000}"/>
    <cellStyle name="Normal 26 2 2 3 5 2" xfId="34141" xr:uid="{00000000-0005-0000-0000-0000677F0000}"/>
    <cellStyle name="Normal 26 2 2 3 6" xfId="34142" xr:uid="{00000000-0005-0000-0000-0000687F0000}"/>
    <cellStyle name="Normal 26 2 2 3 7" xfId="55812" xr:uid="{00000000-0005-0000-0000-0000697F0000}"/>
    <cellStyle name="Normal 26 2 2 4" xfId="34143" xr:uid="{00000000-0005-0000-0000-00006A7F0000}"/>
    <cellStyle name="Normal 26 2 2 4 2" xfId="34144" xr:uid="{00000000-0005-0000-0000-00006B7F0000}"/>
    <cellStyle name="Normal 26 2 2 4 2 2" xfId="34145" xr:uid="{00000000-0005-0000-0000-00006C7F0000}"/>
    <cellStyle name="Normal 26 2 2 4 3" xfId="34146" xr:uid="{00000000-0005-0000-0000-00006D7F0000}"/>
    <cellStyle name="Normal 26 2 2 5" xfId="34147" xr:uid="{00000000-0005-0000-0000-00006E7F0000}"/>
    <cellStyle name="Normal 26 2 2 5 2" xfId="34148" xr:uid="{00000000-0005-0000-0000-00006F7F0000}"/>
    <cellStyle name="Normal 26 2 2 5 2 2" xfId="34149" xr:uid="{00000000-0005-0000-0000-0000707F0000}"/>
    <cellStyle name="Normal 26 2 2 5 3" xfId="34150" xr:uid="{00000000-0005-0000-0000-0000717F0000}"/>
    <cellStyle name="Normal 26 2 2 6" xfId="34151" xr:uid="{00000000-0005-0000-0000-0000727F0000}"/>
    <cellStyle name="Normal 26 2 2 6 2" xfId="34152" xr:uid="{00000000-0005-0000-0000-0000737F0000}"/>
    <cellStyle name="Normal 26 2 2 6 2 2" xfId="34153" xr:uid="{00000000-0005-0000-0000-0000747F0000}"/>
    <cellStyle name="Normal 26 2 2 6 3" xfId="34154" xr:uid="{00000000-0005-0000-0000-0000757F0000}"/>
    <cellStyle name="Normal 26 2 2 7" xfId="34155" xr:uid="{00000000-0005-0000-0000-0000767F0000}"/>
    <cellStyle name="Normal 26 2 2 7 2" xfId="34156" xr:uid="{00000000-0005-0000-0000-0000777F0000}"/>
    <cellStyle name="Normal 26 2 2 8" xfId="34157" xr:uid="{00000000-0005-0000-0000-0000787F0000}"/>
    <cellStyle name="Normal 26 2 2 8 2" xfId="34158" xr:uid="{00000000-0005-0000-0000-0000797F0000}"/>
    <cellStyle name="Normal 26 2 2 9" xfId="34159" xr:uid="{00000000-0005-0000-0000-00007A7F0000}"/>
    <cellStyle name="Normal 26 2 2 9 2" xfId="34160" xr:uid="{00000000-0005-0000-0000-00007B7F0000}"/>
    <cellStyle name="Normal 26 2 3" xfId="34161" xr:uid="{00000000-0005-0000-0000-00007C7F0000}"/>
    <cellStyle name="Normal 26 2 3 10" xfId="34162" xr:uid="{00000000-0005-0000-0000-00007D7F0000}"/>
    <cellStyle name="Normal 26 2 3 10 2" xfId="34163" xr:uid="{00000000-0005-0000-0000-00007E7F0000}"/>
    <cellStyle name="Normal 26 2 3 11" xfId="34164" xr:uid="{00000000-0005-0000-0000-00007F7F0000}"/>
    <cellStyle name="Normal 26 2 3 2" xfId="34165" xr:uid="{00000000-0005-0000-0000-0000807F0000}"/>
    <cellStyle name="Normal 26 2 3 2 2" xfId="34166" xr:uid="{00000000-0005-0000-0000-0000817F0000}"/>
    <cellStyle name="Normal 26 2 3 2 2 2" xfId="34167" xr:uid="{00000000-0005-0000-0000-0000827F0000}"/>
    <cellStyle name="Normal 26 2 3 2 2 2 2" xfId="34168" xr:uid="{00000000-0005-0000-0000-0000837F0000}"/>
    <cellStyle name="Normal 26 2 3 2 2 3" xfId="34169" xr:uid="{00000000-0005-0000-0000-0000847F0000}"/>
    <cellStyle name="Normal 26 2 3 2 3" xfId="34170" xr:uid="{00000000-0005-0000-0000-0000857F0000}"/>
    <cellStyle name="Normal 26 2 3 2 3 2" xfId="34171" xr:uid="{00000000-0005-0000-0000-0000867F0000}"/>
    <cellStyle name="Normal 26 2 3 2 3 2 2" xfId="34172" xr:uid="{00000000-0005-0000-0000-0000877F0000}"/>
    <cellStyle name="Normal 26 2 3 2 3 3" xfId="34173" xr:uid="{00000000-0005-0000-0000-0000887F0000}"/>
    <cellStyle name="Normal 26 2 3 2 4" xfId="34174" xr:uid="{00000000-0005-0000-0000-0000897F0000}"/>
    <cellStyle name="Normal 26 2 3 2 4 2" xfId="34175" xr:uid="{00000000-0005-0000-0000-00008A7F0000}"/>
    <cellStyle name="Normal 26 2 3 2 4 2 2" xfId="34176" xr:uid="{00000000-0005-0000-0000-00008B7F0000}"/>
    <cellStyle name="Normal 26 2 3 2 4 3" xfId="34177" xr:uid="{00000000-0005-0000-0000-00008C7F0000}"/>
    <cellStyle name="Normal 26 2 3 2 5" xfId="34178" xr:uid="{00000000-0005-0000-0000-00008D7F0000}"/>
    <cellStyle name="Normal 26 2 3 2 5 2" xfId="34179" xr:uid="{00000000-0005-0000-0000-00008E7F0000}"/>
    <cellStyle name="Normal 26 2 3 2 6" xfId="34180" xr:uid="{00000000-0005-0000-0000-00008F7F0000}"/>
    <cellStyle name="Normal 26 2 3 2 6 2" xfId="34181" xr:uid="{00000000-0005-0000-0000-0000907F0000}"/>
    <cellStyle name="Normal 26 2 3 2 7" xfId="34182" xr:uid="{00000000-0005-0000-0000-0000917F0000}"/>
    <cellStyle name="Normal 26 2 3 3" xfId="34183" xr:uid="{00000000-0005-0000-0000-0000927F0000}"/>
    <cellStyle name="Normal 26 2 3 3 2" xfId="34184" xr:uid="{00000000-0005-0000-0000-0000937F0000}"/>
    <cellStyle name="Normal 26 2 3 3 2 2" xfId="34185" xr:uid="{00000000-0005-0000-0000-0000947F0000}"/>
    <cellStyle name="Normal 26 2 3 3 2 2 2" xfId="34186" xr:uid="{00000000-0005-0000-0000-0000957F0000}"/>
    <cellStyle name="Normal 26 2 3 3 2 3" xfId="34187" xr:uid="{00000000-0005-0000-0000-0000967F0000}"/>
    <cellStyle name="Normal 26 2 3 3 3" xfId="34188" xr:uid="{00000000-0005-0000-0000-0000977F0000}"/>
    <cellStyle name="Normal 26 2 3 3 3 2" xfId="34189" xr:uid="{00000000-0005-0000-0000-0000987F0000}"/>
    <cellStyle name="Normal 26 2 3 3 3 2 2" xfId="34190" xr:uid="{00000000-0005-0000-0000-0000997F0000}"/>
    <cellStyle name="Normal 26 2 3 3 3 3" xfId="34191" xr:uid="{00000000-0005-0000-0000-00009A7F0000}"/>
    <cellStyle name="Normal 26 2 3 3 4" xfId="34192" xr:uid="{00000000-0005-0000-0000-00009B7F0000}"/>
    <cellStyle name="Normal 26 2 3 3 4 2" xfId="34193" xr:uid="{00000000-0005-0000-0000-00009C7F0000}"/>
    <cellStyle name="Normal 26 2 3 3 4 2 2" xfId="34194" xr:uid="{00000000-0005-0000-0000-00009D7F0000}"/>
    <cellStyle name="Normal 26 2 3 3 4 3" xfId="34195" xr:uid="{00000000-0005-0000-0000-00009E7F0000}"/>
    <cellStyle name="Normal 26 2 3 3 5" xfId="34196" xr:uid="{00000000-0005-0000-0000-00009F7F0000}"/>
    <cellStyle name="Normal 26 2 3 3 5 2" xfId="34197" xr:uid="{00000000-0005-0000-0000-0000A07F0000}"/>
    <cellStyle name="Normal 26 2 3 3 6" xfId="34198" xr:uid="{00000000-0005-0000-0000-0000A17F0000}"/>
    <cellStyle name="Normal 26 2 3 4" xfId="34199" xr:uid="{00000000-0005-0000-0000-0000A27F0000}"/>
    <cellStyle name="Normal 26 2 3 4 2" xfId="34200" xr:uid="{00000000-0005-0000-0000-0000A37F0000}"/>
    <cellStyle name="Normal 26 2 3 4 2 2" xfId="34201" xr:uid="{00000000-0005-0000-0000-0000A47F0000}"/>
    <cellStyle name="Normal 26 2 3 4 3" xfId="34202" xr:uid="{00000000-0005-0000-0000-0000A57F0000}"/>
    <cellStyle name="Normal 26 2 3 5" xfId="34203" xr:uid="{00000000-0005-0000-0000-0000A67F0000}"/>
    <cellStyle name="Normal 26 2 3 5 2" xfId="34204" xr:uid="{00000000-0005-0000-0000-0000A77F0000}"/>
    <cellStyle name="Normal 26 2 3 5 2 2" xfId="34205" xr:uid="{00000000-0005-0000-0000-0000A87F0000}"/>
    <cellStyle name="Normal 26 2 3 5 3" xfId="34206" xr:uid="{00000000-0005-0000-0000-0000A97F0000}"/>
    <cellStyle name="Normal 26 2 3 6" xfId="34207" xr:uid="{00000000-0005-0000-0000-0000AA7F0000}"/>
    <cellStyle name="Normal 26 2 3 6 2" xfId="34208" xr:uid="{00000000-0005-0000-0000-0000AB7F0000}"/>
    <cellStyle name="Normal 26 2 3 6 2 2" xfId="34209" xr:uid="{00000000-0005-0000-0000-0000AC7F0000}"/>
    <cellStyle name="Normal 26 2 3 6 3" xfId="34210" xr:uid="{00000000-0005-0000-0000-0000AD7F0000}"/>
    <cellStyle name="Normal 26 2 3 7" xfId="34211" xr:uid="{00000000-0005-0000-0000-0000AE7F0000}"/>
    <cellStyle name="Normal 26 2 3 7 2" xfId="34212" xr:uid="{00000000-0005-0000-0000-0000AF7F0000}"/>
    <cellStyle name="Normal 26 2 3 8" xfId="34213" xr:uid="{00000000-0005-0000-0000-0000B07F0000}"/>
    <cellStyle name="Normal 26 2 3 8 2" xfId="34214" xr:uid="{00000000-0005-0000-0000-0000B17F0000}"/>
    <cellStyle name="Normal 26 2 3 9" xfId="34215" xr:uid="{00000000-0005-0000-0000-0000B27F0000}"/>
    <cellStyle name="Normal 26 2 3 9 2" xfId="34216" xr:uid="{00000000-0005-0000-0000-0000B37F0000}"/>
    <cellStyle name="Normal 26 2 4" xfId="34217" xr:uid="{00000000-0005-0000-0000-0000B47F0000}"/>
    <cellStyle name="Normal 26 2 4 10" xfId="34218" xr:uid="{00000000-0005-0000-0000-0000B57F0000}"/>
    <cellStyle name="Normal 26 2 4 10 2" xfId="34219" xr:uid="{00000000-0005-0000-0000-0000B67F0000}"/>
    <cellStyle name="Normal 26 2 4 11" xfId="34220" xr:uid="{00000000-0005-0000-0000-0000B77F0000}"/>
    <cellStyle name="Normal 26 2 4 2" xfId="34221" xr:uid="{00000000-0005-0000-0000-0000B87F0000}"/>
    <cellStyle name="Normal 26 2 4 2 2" xfId="34222" xr:uid="{00000000-0005-0000-0000-0000B97F0000}"/>
    <cellStyle name="Normal 26 2 4 2 2 2" xfId="34223" xr:uid="{00000000-0005-0000-0000-0000BA7F0000}"/>
    <cellStyle name="Normal 26 2 4 2 2 2 2" xfId="34224" xr:uid="{00000000-0005-0000-0000-0000BB7F0000}"/>
    <cellStyle name="Normal 26 2 4 2 2 3" xfId="34225" xr:uid="{00000000-0005-0000-0000-0000BC7F0000}"/>
    <cellStyle name="Normal 26 2 4 2 3" xfId="34226" xr:uid="{00000000-0005-0000-0000-0000BD7F0000}"/>
    <cellStyle name="Normal 26 2 4 2 3 2" xfId="34227" xr:uid="{00000000-0005-0000-0000-0000BE7F0000}"/>
    <cellStyle name="Normal 26 2 4 2 3 2 2" xfId="34228" xr:uid="{00000000-0005-0000-0000-0000BF7F0000}"/>
    <cellStyle name="Normal 26 2 4 2 3 3" xfId="34229" xr:uid="{00000000-0005-0000-0000-0000C07F0000}"/>
    <cellStyle name="Normal 26 2 4 2 4" xfId="34230" xr:uid="{00000000-0005-0000-0000-0000C17F0000}"/>
    <cellStyle name="Normal 26 2 4 2 4 2" xfId="34231" xr:uid="{00000000-0005-0000-0000-0000C27F0000}"/>
    <cellStyle name="Normal 26 2 4 2 4 2 2" xfId="34232" xr:uid="{00000000-0005-0000-0000-0000C37F0000}"/>
    <cellStyle name="Normal 26 2 4 2 4 3" xfId="34233" xr:uid="{00000000-0005-0000-0000-0000C47F0000}"/>
    <cellStyle name="Normal 26 2 4 2 5" xfId="34234" xr:uid="{00000000-0005-0000-0000-0000C57F0000}"/>
    <cellStyle name="Normal 26 2 4 2 5 2" xfId="34235" xr:uid="{00000000-0005-0000-0000-0000C67F0000}"/>
    <cellStyle name="Normal 26 2 4 2 6" xfId="34236" xr:uid="{00000000-0005-0000-0000-0000C77F0000}"/>
    <cellStyle name="Normal 26 2 4 2 6 2" xfId="34237" xr:uid="{00000000-0005-0000-0000-0000C87F0000}"/>
    <cellStyle name="Normal 26 2 4 2 7" xfId="34238" xr:uid="{00000000-0005-0000-0000-0000C97F0000}"/>
    <cellStyle name="Normal 26 2 4 3" xfId="34239" xr:uid="{00000000-0005-0000-0000-0000CA7F0000}"/>
    <cellStyle name="Normal 26 2 4 3 2" xfId="34240" xr:uid="{00000000-0005-0000-0000-0000CB7F0000}"/>
    <cellStyle name="Normal 26 2 4 3 2 2" xfId="34241" xr:uid="{00000000-0005-0000-0000-0000CC7F0000}"/>
    <cellStyle name="Normal 26 2 4 3 2 2 2" xfId="34242" xr:uid="{00000000-0005-0000-0000-0000CD7F0000}"/>
    <cellStyle name="Normal 26 2 4 3 2 3" xfId="34243" xr:uid="{00000000-0005-0000-0000-0000CE7F0000}"/>
    <cellStyle name="Normal 26 2 4 3 3" xfId="34244" xr:uid="{00000000-0005-0000-0000-0000CF7F0000}"/>
    <cellStyle name="Normal 26 2 4 3 3 2" xfId="34245" xr:uid="{00000000-0005-0000-0000-0000D07F0000}"/>
    <cellStyle name="Normal 26 2 4 3 3 2 2" xfId="34246" xr:uid="{00000000-0005-0000-0000-0000D17F0000}"/>
    <cellStyle name="Normal 26 2 4 3 3 3" xfId="34247" xr:uid="{00000000-0005-0000-0000-0000D27F0000}"/>
    <cellStyle name="Normal 26 2 4 3 4" xfId="34248" xr:uid="{00000000-0005-0000-0000-0000D37F0000}"/>
    <cellStyle name="Normal 26 2 4 3 4 2" xfId="34249" xr:uid="{00000000-0005-0000-0000-0000D47F0000}"/>
    <cellStyle name="Normal 26 2 4 3 4 2 2" xfId="34250" xr:uid="{00000000-0005-0000-0000-0000D57F0000}"/>
    <cellStyle name="Normal 26 2 4 3 4 3" xfId="34251" xr:uid="{00000000-0005-0000-0000-0000D67F0000}"/>
    <cellStyle name="Normal 26 2 4 3 5" xfId="34252" xr:uid="{00000000-0005-0000-0000-0000D77F0000}"/>
    <cellStyle name="Normal 26 2 4 3 5 2" xfId="34253" xr:uid="{00000000-0005-0000-0000-0000D87F0000}"/>
    <cellStyle name="Normal 26 2 4 3 6" xfId="34254" xr:uid="{00000000-0005-0000-0000-0000D97F0000}"/>
    <cellStyle name="Normal 26 2 4 4" xfId="34255" xr:uid="{00000000-0005-0000-0000-0000DA7F0000}"/>
    <cellStyle name="Normal 26 2 4 4 2" xfId="34256" xr:uid="{00000000-0005-0000-0000-0000DB7F0000}"/>
    <cellStyle name="Normal 26 2 4 4 2 2" xfId="34257" xr:uid="{00000000-0005-0000-0000-0000DC7F0000}"/>
    <cellStyle name="Normal 26 2 4 4 3" xfId="34258" xr:uid="{00000000-0005-0000-0000-0000DD7F0000}"/>
    <cellStyle name="Normal 26 2 4 5" xfId="34259" xr:uid="{00000000-0005-0000-0000-0000DE7F0000}"/>
    <cellStyle name="Normal 26 2 4 5 2" xfId="34260" xr:uid="{00000000-0005-0000-0000-0000DF7F0000}"/>
    <cellStyle name="Normal 26 2 4 5 2 2" xfId="34261" xr:uid="{00000000-0005-0000-0000-0000E07F0000}"/>
    <cellStyle name="Normal 26 2 4 5 3" xfId="34262" xr:uid="{00000000-0005-0000-0000-0000E17F0000}"/>
    <cellStyle name="Normal 26 2 4 6" xfId="34263" xr:uid="{00000000-0005-0000-0000-0000E27F0000}"/>
    <cellStyle name="Normal 26 2 4 6 2" xfId="34264" xr:uid="{00000000-0005-0000-0000-0000E37F0000}"/>
    <cellStyle name="Normal 26 2 4 6 2 2" xfId="34265" xr:uid="{00000000-0005-0000-0000-0000E47F0000}"/>
    <cellStyle name="Normal 26 2 4 6 3" xfId="34266" xr:uid="{00000000-0005-0000-0000-0000E57F0000}"/>
    <cellStyle name="Normal 26 2 4 7" xfId="34267" xr:uid="{00000000-0005-0000-0000-0000E67F0000}"/>
    <cellStyle name="Normal 26 2 4 7 2" xfId="34268" xr:uid="{00000000-0005-0000-0000-0000E77F0000}"/>
    <cellStyle name="Normal 26 2 4 8" xfId="34269" xr:uid="{00000000-0005-0000-0000-0000E87F0000}"/>
    <cellStyle name="Normal 26 2 4 8 2" xfId="34270" xr:uid="{00000000-0005-0000-0000-0000E97F0000}"/>
    <cellStyle name="Normal 26 2 4 9" xfId="34271" xr:uid="{00000000-0005-0000-0000-0000EA7F0000}"/>
    <cellStyle name="Normal 26 2 4 9 2" xfId="34272" xr:uid="{00000000-0005-0000-0000-0000EB7F0000}"/>
    <cellStyle name="Normal 26 2 5" xfId="34273" xr:uid="{00000000-0005-0000-0000-0000EC7F0000}"/>
    <cellStyle name="Normal 26 2 5 2" xfId="34274" xr:uid="{00000000-0005-0000-0000-0000ED7F0000}"/>
    <cellStyle name="Normal 26 2 5 2 2" xfId="34275" xr:uid="{00000000-0005-0000-0000-0000EE7F0000}"/>
    <cellStyle name="Normal 26 2 5 2 2 2" xfId="34276" xr:uid="{00000000-0005-0000-0000-0000EF7F0000}"/>
    <cellStyle name="Normal 26 2 5 2 3" xfId="34277" xr:uid="{00000000-0005-0000-0000-0000F07F0000}"/>
    <cellStyle name="Normal 26 2 5 3" xfId="34278" xr:uid="{00000000-0005-0000-0000-0000F17F0000}"/>
    <cellStyle name="Normal 26 2 5 3 2" xfId="34279" xr:uid="{00000000-0005-0000-0000-0000F27F0000}"/>
    <cellStyle name="Normal 26 2 5 3 2 2" xfId="34280" xr:uid="{00000000-0005-0000-0000-0000F37F0000}"/>
    <cellStyle name="Normal 26 2 5 3 3" xfId="34281" xr:uid="{00000000-0005-0000-0000-0000F47F0000}"/>
    <cellStyle name="Normal 26 2 5 4" xfId="34282" xr:uid="{00000000-0005-0000-0000-0000F57F0000}"/>
    <cellStyle name="Normal 26 2 5 4 2" xfId="34283" xr:uid="{00000000-0005-0000-0000-0000F67F0000}"/>
    <cellStyle name="Normal 26 2 5 4 2 2" xfId="34284" xr:uid="{00000000-0005-0000-0000-0000F77F0000}"/>
    <cellStyle name="Normal 26 2 5 4 3" xfId="34285" xr:uid="{00000000-0005-0000-0000-0000F87F0000}"/>
    <cellStyle name="Normal 26 2 5 5" xfId="34286" xr:uid="{00000000-0005-0000-0000-0000F97F0000}"/>
    <cellStyle name="Normal 26 2 5 5 2" xfId="34287" xr:uid="{00000000-0005-0000-0000-0000FA7F0000}"/>
    <cellStyle name="Normal 26 2 5 6" xfId="34288" xr:uid="{00000000-0005-0000-0000-0000FB7F0000}"/>
    <cellStyle name="Normal 26 2 5 6 2" xfId="34289" xr:uid="{00000000-0005-0000-0000-0000FC7F0000}"/>
    <cellStyle name="Normal 26 2 5 7" xfId="34290" xr:uid="{00000000-0005-0000-0000-0000FD7F0000}"/>
    <cellStyle name="Normal 26 2 6" xfId="34291" xr:uid="{00000000-0005-0000-0000-0000FE7F0000}"/>
    <cellStyle name="Normal 26 2 6 2" xfId="34292" xr:uid="{00000000-0005-0000-0000-0000FF7F0000}"/>
    <cellStyle name="Normal 26 2 6 2 2" xfId="34293" xr:uid="{00000000-0005-0000-0000-000000800000}"/>
    <cellStyle name="Normal 26 2 6 2 2 2" xfId="34294" xr:uid="{00000000-0005-0000-0000-000001800000}"/>
    <cellStyle name="Normal 26 2 6 2 3" xfId="34295" xr:uid="{00000000-0005-0000-0000-000002800000}"/>
    <cellStyle name="Normal 26 2 6 3" xfId="34296" xr:uid="{00000000-0005-0000-0000-000003800000}"/>
    <cellStyle name="Normal 26 2 6 3 2" xfId="34297" xr:uid="{00000000-0005-0000-0000-000004800000}"/>
    <cellStyle name="Normal 26 2 6 3 2 2" xfId="34298" xr:uid="{00000000-0005-0000-0000-000005800000}"/>
    <cellStyle name="Normal 26 2 6 3 3" xfId="34299" xr:uid="{00000000-0005-0000-0000-000006800000}"/>
    <cellStyle name="Normal 26 2 6 4" xfId="34300" xr:uid="{00000000-0005-0000-0000-000007800000}"/>
    <cellStyle name="Normal 26 2 6 4 2" xfId="34301" xr:uid="{00000000-0005-0000-0000-000008800000}"/>
    <cellStyle name="Normal 26 2 6 4 2 2" xfId="34302" xr:uid="{00000000-0005-0000-0000-000009800000}"/>
    <cellStyle name="Normal 26 2 6 4 3" xfId="34303" xr:uid="{00000000-0005-0000-0000-00000A800000}"/>
    <cellStyle name="Normal 26 2 6 5" xfId="34304" xr:uid="{00000000-0005-0000-0000-00000B800000}"/>
    <cellStyle name="Normal 26 2 6 5 2" xfId="34305" xr:uid="{00000000-0005-0000-0000-00000C800000}"/>
    <cellStyle name="Normal 26 2 6 6" xfId="34306" xr:uid="{00000000-0005-0000-0000-00000D800000}"/>
    <cellStyle name="Normal 26 2 7" xfId="34307" xr:uid="{00000000-0005-0000-0000-00000E800000}"/>
    <cellStyle name="Normal 26 2 7 2" xfId="34308" xr:uid="{00000000-0005-0000-0000-00000F800000}"/>
    <cellStyle name="Normal 26 2 7 2 2" xfId="34309" xr:uid="{00000000-0005-0000-0000-000010800000}"/>
    <cellStyle name="Normal 26 2 7 3" xfId="34310" xr:uid="{00000000-0005-0000-0000-000011800000}"/>
    <cellStyle name="Normal 26 2 8" xfId="34311" xr:uid="{00000000-0005-0000-0000-000012800000}"/>
    <cellStyle name="Normal 26 2 8 2" xfId="34312" xr:uid="{00000000-0005-0000-0000-000013800000}"/>
    <cellStyle name="Normal 26 2 8 2 2" xfId="34313" xr:uid="{00000000-0005-0000-0000-000014800000}"/>
    <cellStyle name="Normal 26 2 8 3" xfId="34314" xr:uid="{00000000-0005-0000-0000-000015800000}"/>
    <cellStyle name="Normal 26 2 9" xfId="34315" xr:uid="{00000000-0005-0000-0000-000016800000}"/>
    <cellStyle name="Normal 26 2 9 2" xfId="34316" xr:uid="{00000000-0005-0000-0000-000017800000}"/>
    <cellStyle name="Normal 26 2 9 2 2" xfId="34317" xr:uid="{00000000-0005-0000-0000-000018800000}"/>
    <cellStyle name="Normal 26 2 9 3" xfId="34318" xr:uid="{00000000-0005-0000-0000-000019800000}"/>
    <cellStyle name="Normal 26 3" xfId="34319" xr:uid="{00000000-0005-0000-0000-00001A800000}"/>
    <cellStyle name="Normal 26 3 10" xfId="34320" xr:uid="{00000000-0005-0000-0000-00001B800000}"/>
    <cellStyle name="Normal 26 3 10 2" xfId="34321" xr:uid="{00000000-0005-0000-0000-00001C800000}"/>
    <cellStyle name="Normal 26 3 11" xfId="34322" xr:uid="{00000000-0005-0000-0000-00001D800000}"/>
    <cellStyle name="Normal 26 3 12" xfId="55814" xr:uid="{00000000-0005-0000-0000-00001E800000}"/>
    <cellStyle name="Normal 26 3 2" xfId="34323" xr:uid="{00000000-0005-0000-0000-00001F800000}"/>
    <cellStyle name="Normal 26 3 2 2" xfId="34324" xr:uid="{00000000-0005-0000-0000-000020800000}"/>
    <cellStyle name="Normal 26 3 2 2 2" xfId="34325" xr:uid="{00000000-0005-0000-0000-000021800000}"/>
    <cellStyle name="Normal 26 3 2 2 2 2" xfId="34326" xr:uid="{00000000-0005-0000-0000-000022800000}"/>
    <cellStyle name="Normal 26 3 2 2 3" xfId="34327" xr:uid="{00000000-0005-0000-0000-000023800000}"/>
    <cellStyle name="Normal 26 3 2 3" xfId="34328" xr:uid="{00000000-0005-0000-0000-000024800000}"/>
    <cellStyle name="Normal 26 3 2 3 2" xfId="34329" xr:uid="{00000000-0005-0000-0000-000025800000}"/>
    <cellStyle name="Normal 26 3 2 3 2 2" xfId="34330" xr:uid="{00000000-0005-0000-0000-000026800000}"/>
    <cellStyle name="Normal 26 3 2 3 3" xfId="34331" xr:uid="{00000000-0005-0000-0000-000027800000}"/>
    <cellStyle name="Normal 26 3 2 4" xfId="34332" xr:uid="{00000000-0005-0000-0000-000028800000}"/>
    <cellStyle name="Normal 26 3 2 4 2" xfId="34333" xr:uid="{00000000-0005-0000-0000-000029800000}"/>
    <cellStyle name="Normal 26 3 2 4 2 2" xfId="34334" xr:uid="{00000000-0005-0000-0000-00002A800000}"/>
    <cellStyle name="Normal 26 3 2 4 3" xfId="34335" xr:uid="{00000000-0005-0000-0000-00002B800000}"/>
    <cellStyle name="Normal 26 3 2 5" xfId="34336" xr:uid="{00000000-0005-0000-0000-00002C800000}"/>
    <cellStyle name="Normal 26 3 2 5 2" xfId="34337" xr:uid="{00000000-0005-0000-0000-00002D800000}"/>
    <cellStyle name="Normal 26 3 2 6" xfId="34338" xr:uid="{00000000-0005-0000-0000-00002E800000}"/>
    <cellStyle name="Normal 26 3 2 6 2" xfId="34339" xr:uid="{00000000-0005-0000-0000-00002F800000}"/>
    <cellStyle name="Normal 26 3 2 7" xfId="34340" xr:uid="{00000000-0005-0000-0000-000030800000}"/>
    <cellStyle name="Normal 26 3 2 8" xfId="55815" xr:uid="{00000000-0005-0000-0000-000031800000}"/>
    <cellStyle name="Normal 26 3 3" xfId="34341" xr:uid="{00000000-0005-0000-0000-000032800000}"/>
    <cellStyle name="Normal 26 3 3 2" xfId="34342" xr:uid="{00000000-0005-0000-0000-000033800000}"/>
    <cellStyle name="Normal 26 3 3 2 2" xfId="34343" xr:uid="{00000000-0005-0000-0000-000034800000}"/>
    <cellStyle name="Normal 26 3 3 2 2 2" xfId="34344" xr:uid="{00000000-0005-0000-0000-000035800000}"/>
    <cellStyle name="Normal 26 3 3 2 3" xfId="34345" xr:uid="{00000000-0005-0000-0000-000036800000}"/>
    <cellStyle name="Normal 26 3 3 2 4" xfId="55817" xr:uid="{00000000-0005-0000-0000-000037800000}"/>
    <cellStyle name="Normal 26 3 3 3" xfId="34346" xr:uid="{00000000-0005-0000-0000-000038800000}"/>
    <cellStyle name="Normal 26 3 3 3 2" xfId="34347" xr:uid="{00000000-0005-0000-0000-000039800000}"/>
    <cellStyle name="Normal 26 3 3 3 2 2" xfId="34348" xr:uid="{00000000-0005-0000-0000-00003A800000}"/>
    <cellStyle name="Normal 26 3 3 3 3" xfId="34349" xr:uid="{00000000-0005-0000-0000-00003B800000}"/>
    <cellStyle name="Normal 26 3 3 4" xfId="34350" xr:uid="{00000000-0005-0000-0000-00003C800000}"/>
    <cellStyle name="Normal 26 3 3 4 2" xfId="34351" xr:uid="{00000000-0005-0000-0000-00003D800000}"/>
    <cellStyle name="Normal 26 3 3 4 2 2" xfId="34352" xr:uid="{00000000-0005-0000-0000-00003E800000}"/>
    <cellStyle name="Normal 26 3 3 4 3" xfId="34353" xr:uid="{00000000-0005-0000-0000-00003F800000}"/>
    <cellStyle name="Normal 26 3 3 5" xfId="34354" xr:uid="{00000000-0005-0000-0000-000040800000}"/>
    <cellStyle name="Normal 26 3 3 5 2" xfId="34355" xr:uid="{00000000-0005-0000-0000-000041800000}"/>
    <cellStyle name="Normal 26 3 3 6" xfId="34356" xr:uid="{00000000-0005-0000-0000-000042800000}"/>
    <cellStyle name="Normal 26 3 3 7" xfId="55816" xr:uid="{00000000-0005-0000-0000-000043800000}"/>
    <cellStyle name="Normal 26 3 4" xfId="34357" xr:uid="{00000000-0005-0000-0000-000044800000}"/>
    <cellStyle name="Normal 26 3 4 2" xfId="34358" xr:uid="{00000000-0005-0000-0000-000045800000}"/>
    <cellStyle name="Normal 26 3 4 2 2" xfId="34359" xr:uid="{00000000-0005-0000-0000-000046800000}"/>
    <cellStyle name="Normal 26 3 4 3" xfId="34360" xr:uid="{00000000-0005-0000-0000-000047800000}"/>
    <cellStyle name="Normal 26 3 5" xfId="34361" xr:uid="{00000000-0005-0000-0000-000048800000}"/>
    <cellStyle name="Normal 26 3 5 2" xfId="34362" xr:uid="{00000000-0005-0000-0000-000049800000}"/>
    <cellStyle name="Normal 26 3 5 2 2" xfId="34363" xr:uid="{00000000-0005-0000-0000-00004A800000}"/>
    <cellStyle name="Normal 26 3 5 3" xfId="34364" xr:uid="{00000000-0005-0000-0000-00004B800000}"/>
    <cellStyle name="Normal 26 3 6" xfId="34365" xr:uid="{00000000-0005-0000-0000-00004C800000}"/>
    <cellStyle name="Normal 26 3 6 2" xfId="34366" xr:uid="{00000000-0005-0000-0000-00004D800000}"/>
    <cellStyle name="Normal 26 3 6 2 2" xfId="34367" xr:uid="{00000000-0005-0000-0000-00004E800000}"/>
    <cellStyle name="Normal 26 3 6 3" xfId="34368" xr:uid="{00000000-0005-0000-0000-00004F800000}"/>
    <cellStyle name="Normal 26 3 7" xfId="34369" xr:uid="{00000000-0005-0000-0000-000050800000}"/>
    <cellStyle name="Normal 26 3 7 2" xfId="34370" xr:uid="{00000000-0005-0000-0000-000051800000}"/>
    <cellStyle name="Normal 26 3 8" xfId="34371" xr:uid="{00000000-0005-0000-0000-000052800000}"/>
    <cellStyle name="Normal 26 3 8 2" xfId="34372" xr:uid="{00000000-0005-0000-0000-000053800000}"/>
    <cellStyle name="Normal 26 3 9" xfId="34373" xr:uid="{00000000-0005-0000-0000-000054800000}"/>
    <cellStyle name="Normal 26 3 9 2" xfId="34374" xr:uid="{00000000-0005-0000-0000-000055800000}"/>
    <cellStyle name="Normal 26 4" xfId="34375" xr:uid="{00000000-0005-0000-0000-000056800000}"/>
    <cellStyle name="Normal 26 4 10" xfId="34376" xr:uid="{00000000-0005-0000-0000-000057800000}"/>
    <cellStyle name="Normal 26 4 10 2" xfId="34377" xr:uid="{00000000-0005-0000-0000-000058800000}"/>
    <cellStyle name="Normal 26 4 11" xfId="34378" xr:uid="{00000000-0005-0000-0000-000059800000}"/>
    <cellStyle name="Normal 26 4 2" xfId="34379" xr:uid="{00000000-0005-0000-0000-00005A800000}"/>
    <cellStyle name="Normal 26 4 2 2" xfId="34380" xr:uid="{00000000-0005-0000-0000-00005B800000}"/>
    <cellStyle name="Normal 26 4 2 2 2" xfId="34381" xr:uid="{00000000-0005-0000-0000-00005C800000}"/>
    <cellStyle name="Normal 26 4 2 2 2 2" xfId="34382" xr:uid="{00000000-0005-0000-0000-00005D800000}"/>
    <cellStyle name="Normal 26 4 2 2 3" xfId="34383" xr:uid="{00000000-0005-0000-0000-00005E800000}"/>
    <cellStyle name="Normal 26 4 2 3" xfId="34384" xr:uid="{00000000-0005-0000-0000-00005F800000}"/>
    <cellStyle name="Normal 26 4 2 3 2" xfId="34385" xr:uid="{00000000-0005-0000-0000-000060800000}"/>
    <cellStyle name="Normal 26 4 2 3 2 2" xfId="34386" xr:uid="{00000000-0005-0000-0000-000061800000}"/>
    <cellStyle name="Normal 26 4 2 3 3" xfId="34387" xr:uid="{00000000-0005-0000-0000-000062800000}"/>
    <cellStyle name="Normal 26 4 2 4" xfId="34388" xr:uid="{00000000-0005-0000-0000-000063800000}"/>
    <cellStyle name="Normal 26 4 2 4 2" xfId="34389" xr:uid="{00000000-0005-0000-0000-000064800000}"/>
    <cellStyle name="Normal 26 4 2 4 2 2" xfId="34390" xr:uid="{00000000-0005-0000-0000-000065800000}"/>
    <cellStyle name="Normal 26 4 2 4 3" xfId="34391" xr:uid="{00000000-0005-0000-0000-000066800000}"/>
    <cellStyle name="Normal 26 4 2 5" xfId="34392" xr:uid="{00000000-0005-0000-0000-000067800000}"/>
    <cellStyle name="Normal 26 4 2 5 2" xfId="34393" xr:uid="{00000000-0005-0000-0000-000068800000}"/>
    <cellStyle name="Normal 26 4 2 6" xfId="34394" xr:uid="{00000000-0005-0000-0000-000069800000}"/>
    <cellStyle name="Normal 26 4 2 6 2" xfId="34395" xr:uid="{00000000-0005-0000-0000-00006A800000}"/>
    <cellStyle name="Normal 26 4 2 7" xfId="34396" xr:uid="{00000000-0005-0000-0000-00006B800000}"/>
    <cellStyle name="Normal 26 4 3" xfId="34397" xr:uid="{00000000-0005-0000-0000-00006C800000}"/>
    <cellStyle name="Normal 26 4 3 2" xfId="34398" xr:uid="{00000000-0005-0000-0000-00006D800000}"/>
    <cellStyle name="Normal 26 4 3 2 2" xfId="34399" xr:uid="{00000000-0005-0000-0000-00006E800000}"/>
    <cellStyle name="Normal 26 4 3 2 2 2" xfId="34400" xr:uid="{00000000-0005-0000-0000-00006F800000}"/>
    <cellStyle name="Normal 26 4 3 2 3" xfId="34401" xr:uid="{00000000-0005-0000-0000-000070800000}"/>
    <cellStyle name="Normal 26 4 3 3" xfId="34402" xr:uid="{00000000-0005-0000-0000-000071800000}"/>
    <cellStyle name="Normal 26 4 3 3 2" xfId="34403" xr:uid="{00000000-0005-0000-0000-000072800000}"/>
    <cellStyle name="Normal 26 4 3 3 2 2" xfId="34404" xr:uid="{00000000-0005-0000-0000-000073800000}"/>
    <cellStyle name="Normal 26 4 3 3 3" xfId="34405" xr:uid="{00000000-0005-0000-0000-000074800000}"/>
    <cellStyle name="Normal 26 4 3 4" xfId="34406" xr:uid="{00000000-0005-0000-0000-000075800000}"/>
    <cellStyle name="Normal 26 4 3 4 2" xfId="34407" xr:uid="{00000000-0005-0000-0000-000076800000}"/>
    <cellStyle name="Normal 26 4 3 4 2 2" xfId="34408" xr:uid="{00000000-0005-0000-0000-000077800000}"/>
    <cellStyle name="Normal 26 4 3 4 3" xfId="34409" xr:uid="{00000000-0005-0000-0000-000078800000}"/>
    <cellStyle name="Normal 26 4 3 5" xfId="34410" xr:uid="{00000000-0005-0000-0000-000079800000}"/>
    <cellStyle name="Normal 26 4 3 5 2" xfId="34411" xr:uid="{00000000-0005-0000-0000-00007A800000}"/>
    <cellStyle name="Normal 26 4 3 6" xfId="34412" xr:uid="{00000000-0005-0000-0000-00007B800000}"/>
    <cellStyle name="Normal 26 4 4" xfId="34413" xr:uid="{00000000-0005-0000-0000-00007C800000}"/>
    <cellStyle name="Normal 26 4 4 2" xfId="34414" xr:uid="{00000000-0005-0000-0000-00007D800000}"/>
    <cellStyle name="Normal 26 4 4 2 2" xfId="34415" xr:uid="{00000000-0005-0000-0000-00007E800000}"/>
    <cellStyle name="Normal 26 4 4 3" xfId="34416" xr:uid="{00000000-0005-0000-0000-00007F800000}"/>
    <cellStyle name="Normal 26 4 5" xfId="34417" xr:uid="{00000000-0005-0000-0000-000080800000}"/>
    <cellStyle name="Normal 26 4 5 2" xfId="34418" xr:uid="{00000000-0005-0000-0000-000081800000}"/>
    <cellStyle name="Normal 26 4 5 2 2" xfId="34419" xr:uid="{00000000-0005-0000-0000-000082800000}"/>
    <cellStyle name="Normal 26 4 5 3" xfId="34420" xr:uid="{00000000-0005-0000-0000-000083800000}"/>
    <cellStyle name="Normal 26 4 6" xfId="34421" xr:uid="{00000000-0005-0000-0000-000084800000}"/>
    <cellStyle name="Normal 26 4 6 2" xfId="34422" xr:uid="{00000000-0005-0000-0000-000085800000}"/>
    <cellStyle name="Normal 26 4 6 2 2" xfId="34423" xr:uid="{00000000-0005-0000-0000-000086800000}"/>
    <cellStyle name="Normal 26 4 6 3" xfId="34424" xr:uid="{00000000-0005-0000-0000-000087800000}"/>
    <cellStyle name="Normal 26 4 7" xfId="34425" xr:uid="{00000000-0005-0000-0000-000088800000}"/>
    <cellStyle name="Normal 26 4 7 2" xfId="34426" xr:uid="{00000000-0005-0000-0000-000089800000}"/>
    <cellStyle name="Normal 26 4 8" xfId="34427" xr:uid="{00000000-0005-0000-0000-00008A800000}"/>
    <cellStyle name="Normal 26 4 8 2" xfId="34428" xr:uid="{00000000-0005-0000-0000-00008B800000}"/>
    <cellStyle name="Normal 26 4 9" xfId="34429" xr:uid="{00000000-0005-0000-0000-00008C800000}"/>
    <cellStyle name="Normal 26 4 9 2" xfId="34430" xr:uid="{00000000-0005-0000-0000-00008D800000}"/>
    <cellStyle name="Normal 26 5" xfId="34431" xr:uid="{00000000-0005-0000-0000-00008E800000}"/>
    <cellStyle name="Normal 26 5 10" xfId="34432" xr:uid="{00000000-0005-0000-0000-00008F800000}"/>
    <cellStyle name="Normal 26 5 10 2" xfId="34433" xr:uid="{00000000-0005-0000-0000-000090800000}"/>
    <cellStyle name="Normal 26 5 11" xfId="34434" xr:uid="{00000000-0005-0000-0000-000091800000}"/>
    <cellStyle name="Normal 26 5 2" xfId="34435" xr:uid="{00000000-0005-0000-0000-000092800000}"/>
    <cellStyle name="Normal 26 5 2 2" xfId="34436" xr:uid="{00000000-0005-0000-0000-000093800000}"/>
    <cellStyle name="Normal 26 5 2 2 2" xfId="34437" xr:uid="{00000000-0005-0000-0000-000094800000}"/>
    <cellStyle name="Normal 26 5 2 2 2 2" xfId="34438" xr:uid="{00000000-0005-0000-0000-000095800000}"/>
    <cellStyle name="Normal 26 5 2 2 3" xfId="34439" xr:uid="{00000000-0005-0000-0000-000096800000}"/>
    <cellStyle name="Normal 26 5 2 3" xfId="34440" xr:uid="{00000000-0005-0000-0000-000097800000}"/>
    <cellStyle name="Normal 26 5 2 3 2" xfId="34441" xr:uid="{00000000-0005-0000-0000-000098800000}"/>
    <cellStyle name="Normal 26 5 2 3 2 2" xfId="34442" xr:uid="{00000000-0005-0000-0000-000099800000}"/>
    <cellStyle name="Normal 26 5 2 3 3" xfId="34443" xr:uid="{00000000-0005-0000-0000-00009A800000}"/>
    <cellStyle name="Normal 26 5 2 4" xfId="34444" xr:uid="{00000000-0005-0000-0000-00009B800000}"/>
    <cellStyle name="Normal 26 5 2 4 2" xfId="34445" xr:uid="{00000000-0005-0000-0000-00009C800000}"/>
    <cellStyle name="Normal 26 5 2 4 2 2" xfId="34446" xr:uid="{00000000-0005-0000-0000-00009D800000}"/>
    <cellStyle name="Normal 26 5 2 4 3" xfId="34447" xr:uid="{00000000-0005-0000-0000-00009E800000}"/>
    <cellStyle name="Normal 26 5 2 5" xfId="34448" xr:uid="{00000000-0005-0000-0000-00009F800000}"/>
    <cellStyle name="Normal 26 5 2 5 2" xfId="34449" xr:uid="{00000000-0005-0000-0000-0000A0800000}"/>
    <cellStyle name="Normal 26 5 2 6" xfId="34450" xr:uid="{00000000-0005-0000-0000-0000A1800000}"/>
    <cellStyle name="Normal 26 5 2 6 2" xfId="34451" xr:uid="{00000000-0005-0000-0000-0000A2800000}"/>
    <cellStyle name="Normal 26 5 2 7" xfId="34452" xr:uid="{00000000-0005-0000-0000-0000A3800000}"/>
    <cellStyle name="Normal 26 5 3" xfId="34453" xr:uid="{00000000-0005-0000-0000-0000A4800000}"/>
    <cellStyle name="Normal 26 5 3 2" xfId="34454" xr:uid="{00000000-0005-0000-0000-0000A5800000}"/>
    <cellStyle name="Normal 26 5 3 2 2" xfId="34455" xr:uid="{00000000-0005-0000-0000-0000A6800000}"/>
    <cellStyle name="Normal 26 5 3 2 2 2" xfId="34456" xr:uid="{00000000-0005-0000-0000-0000A7800000}"/>
    <cellStyle name="Normal 26 5 3 2 3" xfId="34457" xr:uid="{00000000-0005-0000-0000-0000A8800000}"/>
    <cellStyle name="Normal 26 5 3 3" xfId="34458" xr:uid="{00000000-0005-0000-0000-0000A9800000}"/>
    <cellStyle name="Normal 26 5 3 3 2" xfId="34459" xr:uid="{00000000-0005-0000-0000-0000AA800000}"/>
    <cellStyle name="Normal 26 5 3 3 2 2" xfId="34460" xr:uid="{00000000-0005-0000-0000-0000AB800000}"/>
    <cellStyle name="Normal 26 5 3 3 3" xfId="34461" xr:uid="{00000000-0005-0000-0000-0000AC800000}"/>
    <cellStyle name="Normal 26 5 3 4" xfId="34462" xr:uid="{00000000-0005-0000-0000-0000AD800000}"/>
    <cellStyle name="Normal 26 5 3 4 2" xfId="34463" xr:uid="{00000000-0005-0000-0000-0000AE800000}"/>
    <cellStyle name="Normal 26 5 3 4 2 2" xfId="34464" xr:uid="{00000000-0005-0000-0000-0000AF800000}"/>
    <cellStyle name="Normal 26 5 3 4 3" xfId="34465" xr:uid="{00000000-0005-0000-0000-0000B0800000}"/>
    <cellStyle name="Normal 26 5 3 5" xfId="34466" xr:uid="{00000000-0005-0000-0000-0000B1800000}"/>
    <cellStyle name="Normal 26 5 3 5 2" xfId="34467" xr:uid="{00000000-0005-0000-0000-0000B2800000}"/>
    <cellStyle name="Normal 26 5 3 6" xfId="34468" xr:uid="{00000000-0005-0000-0000-0000B3800000}"/>
    <cellStyle name="Normal 26 5 4" xfId="34469" xr:uid="{00000000-0005-0000-0000-0000B4800000}"/>
    <cellStyle name="Normal 26 5 4 2" xfId="34470" xr:uid="{00000000-0005-0000-0000-0000B5800000}"/>
    <cellStyle name="Normal 26 5 4 2 2" xfId="34471" xr:uid="{00000000-0005-0000-0000-0000B6800000}"/>
    <cellStyle name="Normal 26 5 4 3" xfId="34472" xr:uid="{00000000-0005-0000-0000-0000B7800000}"/>
    <cellStyle name="Normal 26 5 5" xfId="34473" xr:uid="{00000000-0005-0000-0000-0000B8800000}"/>
    <cellStyle name="Normal 26 5 5 2" xfId="34474" xr:uid="{00000000-0005-0000-0000-0000B9800000}"/>
    <cellStyle name="Normal 26 5 5 2 2" xfId="34475" xr:uid="{00000000-0005-0000-0000-0000BA800000}"/>
    <cellStyle name="Normal 26 5 5 3" xfId="34476" xr:uid="{00000000-0005-0000-0000-0000BB800000}"/>
    <cellStyle name="Normal 26 5 6" xfId="34477" xr:uid="{00000000-0005-0000-0000-0000BC800000}"/>
    <cellStyle name="Normal 26 5 6 2" xfId="34478" xr:uid="{00000000-0005-0000-0000-0000BD800000}"/>
    <cellStyle name="Normal 26 5 6 2 2" xfId="34479" xr:uid="{00000000-0005-0000-0000-0000BE800000}"/>
    <cellStyle name="Normal 26 5 6 3" xfId="34480" xr:uid="{00000000-0005-0000-0000-0000BF800000}"/>
    <cellStyle name="Normal 26 5 7" xfId="34481" xr:uid="{00000000-0005-0000-0000-0000C0800000}"/>
    <cellStyle name="Normal 26 5 7 2" xfId="34482" xr:uid="{00000000-0005-0000-0000-0000C1800000}"/>
    <cellStyle name="Normal 26 5 8" xfId="34483" xr:uid="{00000000-0005-0000-0000-0000C2800000}"/>
    <cellStyle name="Normal 26 5 8 2" xfId="34484" xr:uid="{00000000-0005-0000-0000-0000C3800000}"/>
    <cellStyle name="Normal 26 5 9" xfId="34485" xr:uid="{00000000-0005-0000-0000-0000C4800000}"/>
    <cellStyle name="Normal 26 5 9 2" xfId="34486" xr:uid="{00000000-0005-0000-0000-0000C5800000}"/>
    <cellStyle name="Normal 26 6" xfId="34487" xr:uid="{00000000-0005-0000-0000-0000C6800000}"/>
    <cellStyle name="Normal 26 6 2" xfId="34488" xr:uid="{00000000-0005-0000-0000-0000C7800000}"/>
    <cellStyle name="Normal 26 6 2 2" xfId="34489" xr:uid="{00000000-0005-0000-0000-0000C8800000}"/>
    <cellStyle name="Normal 26 6 2 2 2" xfId="34490" xr:uid="{00000000-0005-0000-0000-0000C9800000}"/>
    <cellStyle name="Normal 26 6 2 3" xfId="34491" xr:uid="{00000000-0005-0000-0000-0000CA800000}"/>
    <cellStyle name="Normal 26 6 3" xfId="34492" xr:uid="{00000000-0005-0000-0000-0000CB800000}"/>
    <cellStyle name="Normal 26 6 3 2" xfId="34493" xr:uid="{00000000-0005-0000-0000-0000CC800000}"/>
    <cellStyle name="Normal 26 6 3 2 2" xfId="34494" xr:uid="{00000000-0005-0000-0000-0000CD800000}"/>
    <cellStyle name="Normal 26 6 3 3" xfId="34495" xr:uid="{00000000-0005-0000-0000-0000CE800000}"/>
    <cellStyle name="Normal 26 6 4" xfId="34496" xr:uid="{00000000-0005-0000-0000-0000CF800000}"/>
    <cellStyle name="Normal 26 6 4 2" xfId="34497" xr:uid="{00000000-0005-0000-0000-0000D0800000}"/>
    <cellStyle name="Normal 26 6 4 2 2" xfId="34498" xr:uid="{00000000-0005-0000-0000-0000D1800000}"/>
    <cellStyle name="Normal 26 6 4 3" xfId="34499" xr:uid="{00000000-0005-0000-0000-0000D2800000}"/>
    <cellStyle name="Normal 26 6 5" xfId="34500" xr:uid="{00000000-0005-0000-0000-0000D3800000}"/>
    <cellStyle name="Normal 26 6 5 2" xfId="34501" xr:uid="{00000000-0005-0000-0000-0000D4800000}"/>
    <cellStyle name="Normal 26 6 6" xfId="34502" xr:uid="{00000000-0005-0000-0000-0000D5800000}"/>
    <cellStyle name="Normal 26 6 6 2" xfId="34503" xr:uid="{00000000-0005-0000-0000-0000D6800000}"/>
    <cellStyle name="Normal 26 6 7" xfId="34504" xr:uid="{00000000-0005-0000-0000-0000D7800000}"/>
    <cellStyle name="Normal 26 7" xfId="34505" xr:uid="{00000000-0005-0000-0000-0000D8800000}"/>
    <cellStyle name="Normal 26 7 2" xfId="34506" xr:uid="{00000000-0005-0000-0000-0000D9800000}"/>
    <cellStyle name="Normal 26 7 2 2" xfId="34507" xr:uid="{00000000-0005-0000-0000-0000DA800000}"/>
    <cellStyle name="Normal 26 7 2 2 2" xfId="34508" xr:uid="{00000000-0005-0000-0000-0000DB800000}"/>
    <cellStyle name="Normal 26 7 2 3" xfId="34509" xr:uid="{00000000-0005-0000-0000-0000DC800000}"/>
    <cellStyle name="Normal 26 7 3" xfId="34510" xr:uid="{00000000-0005-0000-0000-0000DD800000}"/>
    <cellStyle name="Normal 26 7 3 2" xfId="34511" xr:uid="{00000000-0005-0000-0000-0000DE800000}"/>
    <cellStyle name="Normal 26 7 3 2 2" xfId="34512" xr:uid="{00000000-0005-0000-0000-0000DF800000}"/>
    <cellStyle name="Normal 26 7 3 3" xfId="34513" xr:uid="{00000000-0005-0000-0000-0000E0800000}"/>
    <cellStyle name="Normal 26 7 4" xfId="34514" xr:uid="{00000000-0005-0000-0000-0000E1800000}"/>
    <cellStyle name="Normal 26 7 4 2" xfId="34515" xr:uid="{00000000-0005-0000-0000-0000E2800000}"/>
    <cellStyle name="Normal 26 7 4 2 2" xfId="34516" xr:uid="{00000000-0005-0000-0000-0000E3800000}"/>
    <cellStyle name="Normal 26 7 4 3" xfId="34517" xr:uid="{00000000-0005-0000-0000-0000E4800000}"/>
    <cellStyle name="Normal 26 7 5" xfId="34518" xr:uid="{00000000-0005-0000-0000-0000E5800000}"/>
    <cellStyle name="Normal 26 7 5 2" xfId="34519" xr:uid="{00000000-0005-0000-0000-0000E6800000}"/>
    <cellStyle name="Normal 26 7 6" xfId="34520" xr:uid="{00000000-0005-0000-0000-0000E7800000}"/>
    <cellStyle name="Normal 26 8" xfId="34521" xr:uid="{00000000-0005-0000-0000-0000E8800000}"/>
    <cellStyle name="Normal 26 8 2" xfId="34522" xr:uid="{00000000-0005-0000-0000-0000E9800000}"/>
    <cellStyle name="Normal 26 8 2 2" xfId="34523" xr:uid="{00000000-0005-0000-0000-0000EA800000}"/>
    <cellStyle name="Normal 26 8 3" xfId="34524" xr:uid="{00000000-0005-0000-0000-0000EB800000}"/>
    <cellStyle name="Normal 26 9" xfId="34525" xr:uid="{00000000-0005-0000-0000-0000EC800000}"/>
    <cellStyle name="Normal 26 9 2" xfId="34526" xr:uid="{00000000-0005-0000-0000-0000ED800000}"/>
    <cellStyle name="Normal 26 9 2 2" xfId="34527" xr:uid="{00000000-0005-0000-0000-0000EE800000}"/>
    <cellStyle name="Normal 26 9 3" xfId="34528" xr:uid="{00000000-0005-0000-0000-0000EF800000}"/>
    <cellStyle name="Normal 260" xfId="34529" xr:uid="{00000000-0005-0000-0000-0000F0800000}"/>
    <cellStyle name="Normal 261" xfId="34530" xr:uid="{00000000-0005-0000-0000-0000F1800000}"/>
    <cellStyle name="Normal 262" xfId="34531" xr:uid="{00000000-0005-0000-0000-0000F2800000}"/>
    <cellStyle name="Normal 263" xfId="34532" xr:uid="{00000000-0005-0000-0000-0000F3800000}"/>
    <cellStyle name="Normal 264" xfId="34533" xr:uid="{00000000-0005-0000-0000-0000F4800000}"/>
    <cellStyle name="Normal 265" xfId="34534" xr:uid="{00000000-0005-0000-0000-0000F5800000}"/>
    <cellStyle name="Normal 266" xfId="34535" xr:uid="{00000000-0005-0000-0000-0000F6800000}"/>
    <cellStyle name="Normal 267" xfId="34536" xr:uid="{00000000-0005-0000-0000-0000F7800000}"/>
    <cellStyle name="Normal 268" xfId="34537" xr:uid="{00000000-0005-0000-0000-0000F8800000}"/>
    <cellStyle name="Normal 269" xfId="34538" xr:uid="{00000000-0005-0000-0000-0000F9800000}"/>
    <cellStyle name="Normal 27" xfId="1254" xr:uid="{00000000-0005-0000-0000-0000FA800000}"/>
    <cellStyle name="Normal 27 10" xfId="34539" xr:uid="{00000000-0005-0000-0000-0000FB800000}"/>
    <cellStyle name="Normal 27 10 2" xfId="34540" xr:uid="{00000000-0005-0000-0000-0000FC800000}"/>
    <cellStyle name="Normal 27 10 2 2" xfId="34541" xr:uid="{00000000-0005-0000-0000-0000FD800000}"/>
    <cellStyle name="Normal 27 10 3" xfId="34542" xr:uid="{00000000-0005-0000-0000-0000FE800000}"/>
    <cellStyle name="Normal 27 11" xfId="34543" xr:uid="{00000000-0005-0000-0000-0000FF800000}"/>
    <cellStyle name="Normal 27 11 2" xfId="34544" xr:uid="{00000000-0005-0000-0000-000000810000}"/>
    <cellStyle name="Normal 27 12" xfId="34545" xr:uid="{00000000-0005-0000-0000-000001810000}"/>
    <cellStyle name="Normal 27 12 2" xfId="34546" xr:uid="{00000000-0005-0000-0000-000002810000}"/>
    <cellStyle name="Normal 27 13" xfId="34547" xr:uid="{00000000-0005-0000-0000-000003810000}"/>
    <cellStyle name="Normal 27 14" xfId="34548" xr:uid="{00000000-0005-0000-0000-000004810000}"/>
    <cellStyle name="Normal 27 14 2" xfId="34549" xr:uid="{00000000-0005-0000-0000-000005810000}"/>
    <cellStyle name="Normal 27 15" xfId="34550" xr:uid="{00000000-0005-0000-0000-000006810000}"/>
    <cellStyle name="Normal 27 15 2" xfId="34551" xr:uid="{00000000-0005-0000-0000-000007810000}"/>
    <cellStyle name="Normal 27 16" xfId="34552" xr:uid="{00000000-0005-0000-0000-000008810000}"/>
    <cellStyle name="Normal 27 17" xfId="34553" xr:uid="{00000000-0005-0000-0000-000009810000}"/>
    <cellStyle name="Normal 27 2" xfId="34554" xr:uid="{00000000-0005-0000-0000-00000A810000}"/>
    <cellStyle name="Normal 27 2 10" xfId="34555" xr:uid="{00000000-0005-0000-0000-00000B810000}"/>
    <cellStyle name="Normal 27 2 10 2" xfId="34556" xr:uid="{00000000-0005-0000-0000-00000C810000}"/>
    <cellStyle name="Normal 27 2 11" xfId="34557" xr:uid="{00000000-0005-0000-0000-00000D810000}"/>
    <cellStyle name="Normal 27 2 11 2" xfId="34558" xr:uid="{00000000-0005-0000-0000-00000E810000}"/>
    <cellStyle name="Normal 27 2 12" xfId="34559" xr:uid="{00000000-0005-0000-0000-00000F810000}"/>
    <cellStyle name="Normal 27 2 12 2" xfId="34560" xr:uid="{00000000-0005-0000-0000-000010810000}"/>
    <cellStyle name="Normal 27 2 13" xfId="34561" xr:uid="{00000000-0005-0000-0000-000011810000}"/>
    <cellStyle name="Normal 27 2 13 2" xfId="34562" xr:uid="{00000000-0005-0000-0000-000012810000}"/>
    <cellStyle name="Normal 27 2 14" xfId="34563" xr:uid="{00000000-0005-0000-0000-000013810000}"/>
    <cellStyle name="Normal 27 2 15" xfId="55818" xr:uid="{00000000-0005-0000-0000-000014810000}"/>
    <cellStyle name="Normal 27 2 2" xfId="34564" xr:uid="{00000000-0005-0000-0000-000015810000}"/>
    <cellStyle name="Normal 27 2 2 10" xfId="34565" xr:uid="{00000000-0005-0000-0000-000016810000}"/>
    <cellStyle name="Normal 27 2 2 10 2" xfId="34566" xr:uid="{00000000-0005-0000-0000-000017810000}"/>
    <cellStyle name="Normal 27 2 2 11" xfId="34567" xr:uid="{00000000-0005-0000-0000-000018810000}"/>
    <cellStyle name="Normal 27 2 2 12" xfId="55819" xr:uid="{00000000-0005-0000-0000-000019810000}"/>
    <cellStyle name="Normal 27 2 2 2" xfId="34568" xr:uid="{00000000-0005-0000-0000-00001A810000}"/>
    <cellStyle name="Normal 27 2 2 2 2" xfId="34569" xr:uid="{00000000-0005-0000-0000-00001B810000}"/>
    <cellStyle name="Normal 27 2 2 2 2 2" xfId="34570" xr:uid="{00000000-0005-0000-0000-00001C810000}"/>
    <cellStyle name="Normal 27 2 2 2 2 2 2" xfId="34571" xr:uid="{00000000-0005-0000-0000-00001D810000}"/>
    <cellStyle name="Normal 27 2 2 2 2 3" xfId="34572" xr:uid="{00000000-0005-0000-0000-00001E810000}"/>
    <cellStyle name="Normal 27 2 2 2 3" xfId="34573" xr:uid="{00000000-0005-0000-0000-00001F810000}"/>
    <cellStyle name="Normal 27 2 2 2 3 2" xfId="34574" xr:uid="{00000000-0005-0000-0000-000020810000}"/>
    <cellStyle name="Normal 27 2 2 2 3 2 2" xfId="34575" xr:uid="{00000000-0005-0000-0000-000021810000}"/>
    <cellStyle name="Normal 27 2 2 2 3 3" xfId="34576" xr:uid="{00000000-0005-0000-0000-000022810000}"/>
    <cellStyle name="Normal 27 2 2 2 4" xfId="34577" xr:uid="{00000000-0005-0000-0000-000023810000}"/>
    <cellStyle name="Normal 27 2 2 2 4 2" xfId="34578" xr:uid="{00000000-0005-0000-0000-000024810000}"/>
    <cellStyle name="Normal 27 2 2 2 4 2 2" xfId="34579" xr:uid="{00000000-0005-0000-0000-000025810000}"/>
    <cellStyle name="Normal 27 2 2 2 4 3" xfId="34580" xr:uid="{00000000-0005-0000-0000-000026810000}"/>
    <cellStyle name="Normal 27 2 2 2 5" xfId="34581" xr:uid="{00000000-0005-0000-0000-000027810000}"/>
    <cellStyle name="Normal 27 2 2 2 5 2" xfId="34582" xr:uid="{00000000-0005-0000-0000-000028810000}"/>
    <cellStyle name="Normal 27 2 2 2 6" xfId="34583" xr:uid="{00000000-0005-0000-0000-000029810000}"/>
    <cellStyle name="Normal 27 2 2 2 6 2" xfId="34584" xr:uid="{00000000-0005-0000-0000-00002A810000}"/>
    <cellStyle name="Normal 27 2 2 2 7" xfId="34585" xr:uid="{00000000-0005-0000-0000-00002B810000}"/>
    <cellStyle name="Normal 27 2 2 2 8" xfId="55820" xr:uid="{00000000-0005-0000-0000-00002C810000}"/>
    <cellStyle name="Normal 27 2 2 3" xfId="34586" xr:uid="{00000000-0005-0000-0000-00002D810000}"/>
    <cellStyle name="Normal 27 2 2 3 2" xfId="34587" xr:uid="{00000000-0005-0000-0000-00002E810000}"/>
    <cellStyle name="Normal 27 2 2 3 2 2" xfId="34588" xr:uid="{00000000-0005-0000-0000-00002F810000}"/>
    <cellStyle name="Normal 27 2 2 3 2 2 2" xfId="34589" xr:uid="{00000000-0005-0000-0000-000030810000}"/>
    <cellStyle name="Normal 27 2 2 3 2 3" xfId="34590" xr:uid="{00000000-0005-0000-0000-000031810000}"/>
    <cellStyle name="Normal 27 2 2 3 2 4" xfId="55822" xr:uid="{00000000-0005-0000-0000-000032810000}"/>
    <cellStyle name="Normal 27 2 2 3 3" xfId="34591" xr:uid="{00000000-0005-0000-0000-000033810000}"/>
    <cellStyle name="Normal 27 2 2 3 3 2" xfId="34592" xr:uid="{00000000-0005-0000-0000-000034810000}"/>
    <cellStyle name="Normal 27 2 2 3 3 2 2" xfId="34593" xr:uid="{00000000-0005-0000-0000-000035810000}"/>
    <cellStyle name="Normal 27 2 2 3 3 3" xfId="34594" xr:uid="{00000000-0005-0000-0000-000036810000}"/>
    <cellStyle name="Normal 27 2 2 3 4" xfId="34595" xr:uid="{00000000-0005-0000-0000-000037810000}"/>
    <cellStyle name="Normal 27 2 2 3 4 2" xfId="34596" xr:uid="{00000000-0005-0000-0000-000038810000}"/>
    <cellStyle name="Normal 27 2 2 3 4 2 2" xfId="34597" xr:uid="{00000000-0005-0000-0000-000039810000}"/>
    <cellStyle name="Normal 27 2 2 3 4 3" xfId="34598" xr:uid="{00000000-0005-0000-0000-00003A810000}"/>
    <cellStyle name="Normal 27 2 2 3 5" xfId="34599" xr:uid="{00000000-0005-0000-0000-00003B810000}"/>
    <cellStyle name="Normal 27 2 2 3 5 2" xfId="34600" xr:uid="{00000000-0005-0000-0000-00003C810000}"/>
    <cellStyle name="Normal 27 2 2 3 6" xfId="34601" xr:uid="{00000000-0005-0000-0000-00003D810000}"/>
    <cellStyle name="Normal 27 2 2 3 7" xfId="55821" xr:uid="{00000000-0005-0000-0000-00003E810000}"/>
    <cellStyle name="Normal 27 2 2 4" xfId="34602" xr:uid="{00000000-0005-0000-0000-00003F810000}"/>
    <cellStyle name="Normal 27 2 2 4 2" xfId="34603" xr:uid="{00000000-0005-0000-0000-000040810000}"/>
    <cellStyle name="Normal 27 2 2 4 2 2" xfId="34604" xr:uid="{00000000-0005-0000-0000-000041810000}"/>
    <cellStyle name="Normal 27 2 2 4 3" xfId="34605" xr:uid="{00000000-0005-0000-0000-000042810000}"/>
    <cellStyle name="Normal 27 2 2 5" xfId="34606" xr:uid="{00000000-0005-0000-0000-000043810000}"/>
    <cellStyle name="Normal 27 2 2 5 2" xfId="34607" xr:uid="{00000000-0005-0000-0000-000044810000}"/>
    <cellStyle name="Normal 27 2 2 5 2 2" xfId="34608" xr:uid="{00000000-0005-0000-0000-000045810000}"/>
    <cellStyle name="Normal 27 2 2 5 3" xfId="34609" xr:uid="{00000000-0005-0000-0000-000046810000}"/>
    <cellStyle name="Normal 27 2 2 6" xfId="34610" xr:uid="{00000000-0005-0000-0000-000047810000}"/>
    <cellStyle name="Normal 27 2 2 6 2" xfId="34611" xr:uid="{00000000-0005-0000-0000-000048810000}"/>
    <cellStyle name="Normal 27 2 2 6 2 2" xfId="34612" xr:uid="{00000000-0005-0000-0000-000049810000}"/>
    <cellStyle name="Normal 27 2 2 6 3" xfId="34613" xr:uid="{00000000-0005-0000-0000-00004A810000}"/>
    <cellStyle name="Normal 27 2 2 7" xfId="34614" xr:uid="{00000000-0005-0000-0000-00004B810000}"/>
    <cellStyle name="Normal 27 2 2 7 2" xfId="34615" xr:uid="{00000000-0005-0000-0000-00004C810000}"/>
    <cellStyle name="Normal 27 2 2 8" xfId="34616" xr:uid="{00000000-0005-0000-0000-00004D810000}"/>
    <cellStyle name="Normal 27 2 2 8 2" xfId="34617" xr:uid="{00000000-0005-0000-0000-00004E810000}"/>
    <cellStyle name="Normal 27 2 2 9" xfId="34618" xr:uid="{00000000-0005-0000-0000-00004F810000}"/>
    <cellStyle name="Normal 27 2 2 9 2" xfId="34619" xr:uid="{00000000-0005-0000-0000-000050810000}"/>
    <cellStyle name="Normal 27 2 3" xfId="34620" xr:uid="{00000000-0005-0000-0000-000051810000}"/>
    <cellStyle name="Normal 27 2 3 10" xfId="34621" xr:uid="{00000000-0005-0000-0000-000052810000}"/>
    <cellStyle name="Normal 27 2 3 10 2" xfId="34622" xr:uid="{00000000-0005-0000-0000-000053810000}"/>
    <cellStyle name="Normal 27 2 3 11" xfId="34623" xr:uid="{00000000-0005-0000-0000-000054810000}"/>
    <cellStyle name="Normal 27 2 3 2" xfId="34624" xr:uid="{00000000-0005-0000-0000-000055810000}"/>
    <cellStyle name="Normal 27 2 3 2 2" xfId="34625" xr:uid="{00000000-0005-0000-0000-000056810000}"/>
    <cellStyle name="Normal 27 2 3 2 2 2" xfId="34626" xr:uid="{00000000-0005-0000-0000-000057810000}"/>
    <cellStyle name="Normal 27 2 3 2 2 2 2" xfId="34627" xr:uid="{00000000-0005-0000-0000-000058810000}"/>
    <cellStyle name="Normal 27 2 3 2 2 3" xfId="34628" xr:uid="{00000000-0005-0000-0000-000059810000}"/>
    <cellStyle name="Normal 27 2 3 2 3" xfId="34629" xr:uid="{00000000-0005-0000-0000-00005A810000}"/>
    <cellStyle name="Normal 27 2 3 2 3 2" xfId="34630" xr:uid="{00000000-0005-0000-0000-00005B810000}"/>
    <cellStyle name="Normal 27 2 3 2 3 2 2" xfId="34631" xr:uid="{00000000-0005-0000-0000-00005C810000}"/>
    <cellStyle name="Normal 27 2 3 2 3 3" xfId="34632" xr:uid="{00000000-0005-0000-0000-00005D810000}"/>
    <cellStyle name="Normal 27 2 3 2 4" xfId="34633" xr:uid="{00000000-0005-0000-0000-00005E810000}"/>
    <cellStyle name="Normal 27 2 3 2 4 2" xfId="34634" xr:uid="{00000000-0005-0000-0000-00005F810000}"/>
    <cellStyle name="Normal 27 2 3 2 4 2 2" xfId="34635" xr:uid="{00000000-0005-0000-0000-000060810000}"/>
    <cellStyle name="Normal 27 2 3 2 4 3" xfId="34636" xr:uid="{00000000-0005-0000-0000-000061810000}"/>
    <cellStyle name="Normal 27 2 3 2 5" xfId="34637" xr:uid="{00000000-0005-0000-0000-000062810000}"/>
    <cellStyle name="Normal 27 2 3 2 5 2" xfId="34638" xr:uid="{00000000-0005-0000-0000-000063810000}"/>
    <cellStyle name="Normal 27 2 3 2 6" xfId="34639" xr:uid="{00000000-0005-0000-0000-000064810000}"/>
    <cellStyle name="Normal 27 2 3 2 6 2" xfId="34640" xr:uid="{00000000-0005-0000-0000-000065810000}"/>
    <cellStyle name="Normal 27 2 3 2 7" xfId="34641" xr:uid="{00000000-0005-0000-0000-000066810000}"/>
    <cellStyle name="Normal 27 2 3 3" xfId="34642" xr:uid="{00000000-0005-0000-0000-000067810000}"/>
    <cellStyle name="Normal 27 2 3 3 2" xfId="34643" xr:uid="{00000000-0005-0000-0000-000068810000}"/>
    <cellStyle name="Normal 27 2 3 3 2 2" xfId="34644" xr:uid="{00000000-0005-0000-0000-000069810000}"/>
    <cellStyle name="Normal 27 2 3 3 2 2 2" xfId="34645" xr:uid="{00000000-0005-0000-0000-00006A810000}"/>
    <cellStyle name="Normal 27 2 3 3 2 3" xfId="34646" xr:uid="{00000000-0005-0000-0000-00006B810000}"/>
    <cellStyle name="Normal 27 2 3 3 3" xfId="34647" xr:uid="{00000000-0005-0000-0000-00006C810000}"/>
    <cellStyle name="Normal 27 2 3 3 3 2" xfId="34648" xr:uid="{00000000-0005-0000-0000-00006D810000}"/>
    <cellStyle name="Normal 27 2 3 3 3 2 2" xfId="34649" xr:uid="{00000000-0005-0000-0000-00006E810000}"/>
    <cellStyle name="Normal 27 2 3 3 3 3" xfId="34650" xr:uid="{00000000-0005-0000-0000-00006F810000}"/>
    <cellStyle name="Normal 27 2 3 3 4" xfId="34651" xr:uid="{00000000-0005-0000-0000-000070810000}"/>
    <cellStyle name="Normal 27 2 3 3 4 2" xfId="34652" xr:uid="{00000000-0005-0000-0000-000071810000}"/>
    <cellStyle name="Normal 27 2 3 3 4 2 2" xfId="34653" xr:uid="{00000000-0005-0000-0000-000072810000}"/>
    <cellStyle name="Normal 27 2 3 3 4 3" xfId="34654" xr:uid="{00000000-0005-0000-0000-000073810000}"/>
    <cellStyle name="Normal 27 2 3 3 5" xfId="34655" xr:uid="{00000000-0005-0000-0000-000074810000}"/>
    <cellStyle name="Normal 27 2 3 3 5 2" xfId="34656" xr:uid="{00000000-0005-0000-0000-000075810000}"/>
    <cellStyle name="Normal 27 2 3 3 6" xfId="34657" xr:uid="{00000000-0005-0000-0000-000076810000}"/>
    <cellStyle name="Normal 27 2 3 4" xfId="34658" xr:uid="{00000000-0005-0000-0000-000077810000}"/>
    <cellStyle name="Normal 27 2 3 4 2" xfId="34659" xr:uid="{00000000-0005-0000-0000-000078810000}"/>
    <cellStyle name="Normal 27 2 3 4 2 2" xfId="34660" xr:uid="{00000000-0005-0000-0000-000079810000}"/>
    <cellStyle name="Normal 27 2 3 4 3" xfId="34661" xr:uid="{00000000-0005-0000-0000-00007A810000}"/>
    <cellStyle name="Normal 27 2 3 5" xfId="34662" xr:uid="{00000000-0005-0000-0000-00007B810000}"/>
    <cellStyle name="Normal 27 2 3 5 2" xfId="34663" xr:uid="{00000000-0005-0000-0000-00007C810000}"/>
    <cellStyle name="Normal 27 2 3 5 2 2" xfId="34664" xr:uid="{00000000-0005-0000-0000-00007D810000}"/>
    <cellStyle name="Normal 27 2 3 5 3" xfId="34665" xr:uid="{00000000-0005-0000-0000-00007E810000}"/>
    <cellStyle name="Normal 27 2 3 6" xfId="34666" xr:uid="{00000000-0005-0000-0000-00007F810000}"/>
    <cellStyle name="Normal 27 2 3 6 2" xfId="34667" xr:uid="{00000000-0005-0000-0000-000080810000}"/>
    <cellStyle name="Normal 27 2 3 6 2 2" xfId="34668" xr:uid="{00000000-0005-0000-0000-000081810000}"/>
    <cellStyle name="Normal 27 2 3 6 3" xfId="34669" xr:uid="{00000000-0005-0000-0000-000082810000}"/>
    <cellStyle name="Normal 27 2 3 7" xfId="34670" xr:uid="{00000000-0005-0000-0000-000083810000}"/>
    <cellStyle name="Normal 27 2 3 7 2" xfId="34671" xr:uid="{00000000-0005-0000-0000-000084810000}"/>
    <cellStyle name="Normal 27 2 3 8" xfId="34672" xr:uid="{00000000-0005-0000-0000-000085810000}"/>
    <cellStyle name="Normal 27 2 3 8 2" xfId="34673" xr:uid="{00000000-0005-0000-0000-000086810000}"/>
    <cellStyle name="Normal 27 2 3 9" xfId="34674" xr:uid="{00000000-0005-0000-0000-000087810000}"/>
    <cellStyle name="Normal 27 2 3 9 2" xfId="34675" xr:uid="{00000000-0005-0000-0000-000088810000}"/>
    <cellStyle name="Normal 27 2 4" xfId="34676" xr:uid="{00000000-0005-0000-0000-000089810000}"/>
    <cellStyle name="Normal 27 2 4 10" xfId="34677" xr:uid="{00000000-0005-0000-0000-00008A810000}"/>
    <cellStyle name="Normal 27 2 4 10 2" xfId="34678" xr:uid="{00000000-0005-0000-0000-00008B810000}"/>
    <cellStyle name="Normal 27 2 4 11" xfId="34679" xr:uid="{00000000-0005-0000-0000-00008C810000}"/>
    <cellStyle name="Normal 27 2 4 2" xfId="34680" xr:uid="{00000000-0005-0000-0000-00008D810000}"/>
    <cellStyle name="Normal 27 2 4 2 2" xfId="34681" xr:uid="{00000000-0005-0000-0000-00008E810000}"/>
    <cellStyle name="Normal 27 2 4 2 2 2" xfId="34682" xr:uid="{00000000-0005-0000-0000-00008F810000}"/>
    <cellStyle name="Normal 27 2 4 2 2 2 2" xfId="34683" xr:uid="{00000000-0005-0000-0000-000090810000}"/>
    <cellStyle name="Normal 27 2 4 2 2 3" xfId="34684" xr:uid="{00000000-0005-0000-0000-000091810000}"/>
    <cellStyle name="Normal 27 2 4 2 3" xfId="34685" xr:uid="{00000000-0005-0000-0000-000092810000}"/>
    <cellStyle name="Normal 27 2 4 2 3 2" xfId="34686" xr:uid="{00000000-0005-0000-0000-000093810000}"/>
    <cellStyle name="Normal 27 2 4 2 3 2 2" xfId="34687" xr:uid="{00000000-0005-0000-0000-000094810000}"/>
    <cellStyle name="Normal 27 2 4 2 3 3" xfId="34688" xr:uid="{00000000-0005-0000-0000-000095810000}"/>
    <cellStyle name="Normal 27 2 4 2 4" xfId="34689" xr:uid="{00000000-0005-0000-0000-000096810000}"/>
    <cellStyle name="Normal 27 2 4 2 4 2" xfId="34690" xr:uid="{00000000-0005-0000-0000-000097810000}"/>
    <cellStyle name="Normal 27 2 4 2 4 2 2" xfId="34691" xr:uid="{00000000-0005-0000-0000-000098810000}"/>
    <cellStyle name="Normal 27 2 4 2 4 3" xfId="34692" xr:uid="{00000000-0005-0000-0000-000099810000}"/>
    <cellStyle name="Normal 27 2 4 2 5" xfId="34693" xr:uid="{00000000-0005-0000-0000-00009A810000}"/>
    <cellStyle name="Normal 27 2 4 2 5 2" xfId="34694" xr:uid="{00000000-0005-0000-0000-00009B810000}"/>
    <cellStyle name="Normal 27 2 4 2 6" xfId="34695" xr:uid="{00000000-0005-0000-0000-00009C810000}"/>
    <cellStyle name="Normal 27 2 4 2 6 2" xfId="34696" xr:uid="{00000000-0005-0000-0000-00009D810000}"/>
    <cellStyle name="Normal 27 2 4 2 7" xfId="34697" xr:uid="{00000000-0005-0000-0000-00009E810000}"/>
    <cellStyle name="Normal 27 2 4 3" xfId="34698" xr:uid="{00000000-0005-0000-0000-00009F810000}"/>
    <cellStyle name="Normal 27 2 4 3 2" xfId="34699" xr:uid="{00000000-0005-0000-0000-0000A0810000}"/>
    <cellStyle name="Normal 27 2 4 3 2 2" xfId="34700" xr:uid="{00000000-0005-0000-0000-0000A1810000}"/>
    <cellStyle name="Normal 27 2 4 3 2 2 2" xfId="34701" xr:uid="{00000000-0005-0000-0000-0000A2810000}"/>
    <cellStyle name="Normal 27 2 4 3 2 3" xfId="34702" xr:uid="{00000000-0005-0000-0000-0000A3810000}"/>
    <cellStyle name="Normal 27 2 4 3 3" xfId="34703" xr:uid="{00000000-0005-0000-0000-0000A4810000}"/>
    <cellStyle name="Normal 27 2 4 3 3 2" xfId="34704" xr:uid="{00000000-0005-0000-0000-0000A5810000}"/>
    <cellStyle name="Normal 27 2 4 3 3 2 2" xfId="34705" xr:uid="{00000000-0005-0000-0000-0000A6810000}"/>
    <cellStyle name="Normal 27 2 4 3 3 3" xfId="34706" xr:uid="{00000000-0005-0000-0000-0000A7810000}"/>
    <cellStyle name="Normal 27 2 4 3 4" xfId="34707" xr:uid="{00000000-0005-0000-0000-0000A8810000}"/>
    <cellStyle name="Normal 27 2 4 3 4 2" xfId="34708" xr:uid="{00000000-0005-0000-0000-0000A9810000}"/>
    <cellStyle name="Normal 27 2 4 3 4 2 2" xfId="34709" xr:uid="{00000000-0005-0000-0000-0000AA810000}"/>
    <cellStyle name="Normal 27 2 4 3 4 3" xfId="34710" xr:uid="{00000000-0005-0000-0000-0000AB810000}"/>
    <cellStyle name="Normal 27 2 4 3 5" xfId="34711" xr:uid="{00000000-0005-0000-0000-0000AC810000}"/>
    <cellStyle name="Normal 27 2 4 3 5 2" xfId="34712" xr:uid="{00000000-0005-0000-0000-0000AD810000}"/>
    <cellStyle name="Normal 27 2 4 3 6" xfId="34713" xr:uid="{00000000-0005-0000-0000-0000AE810000}"/>
    <cellStyle name="Normal 27 2 4 4" xfId="34714" xr:uid="{00000000-0005-0000-0000-0000AF810000}"/>
    <cellStyle name="Normal 27 2 4 4 2" xfId="34715" xr:uid="{00000000-0005-0000-0000-0000B0810000}"/>
    <cellStyle name="Normal 27 2 4 4 2 2" xfId="34716" xr:uid="{00000000-0005-0000-0000-0000B1810000}"/>
    <cellStyle name="Normal 27 2 4 4 3" xfId="34717" xr:uid="{00000000-0005-0000-0000-0000B2810000}"/>
    <cellStyle name="Normal 27 2 4 5" xfId="34718" xr:uid="{00000000-0005-0000-0000-0000B3810000}"/>
    <cellStyle name="Normal 27 2 4 5 2" xfId="34719" xr:uid="{00000000-0005-0000-0000-0000B4810000}"/>
    <cellStyle name="Normal 27 2 4 5 2 2" xfId="34720" xr:uid="{00000000-0005-0000-0000-0000B5810000}"/>
    <cellStyle name="Normal 27 2 4 5 3" xfId="34721" xr:uid="{00000000-0005-0000-0000-0000B6810000}"/>
    <cellStyle name="Normal 27 2 4 6" xfId="34722" xr:uid="{00000000-0005-0000-0000-0000B7810000}"/>
    <cellStyle name="Normal 27 2 4 6 2" xfId="34723" xr:uid="{00000000-0005-0000-0000-0000B8810000}"/>
    <cellStyle name="Normal 27 2 4 6 2 2" xfId="34724" xr:uid="{00000000-0005-0000-0000-0000B9810000}"/>
    <cellStyle name="Normal 27 2 4 6 3" xfId="34725" xr:uid="{00000000-0005-0000-0000-0000BA810000}"/>
    <cellStyle name="Normal 27 2 4 7" xfId="34726" xr:uid="{00000000-0005-0000-0000-0000BB810000}"/>
    <cellStyle name="Normal 27 2 4 7 2" xfId="34727" xr:uid="{00000000-0005-0000-0000-0000BC810000}"/>
    <cellStyle name="Normal 27 2 4 8" xfId="34728" xr:uid="{00000000-0005-0000-0000-0000BD810000}"/>
    <cellStyle name="Normal 27 2 4 8 2" xfId="34729" xr:uid="{00000000-0005-0000-0000-0000BE810000}"/>
    <cellStyle name="Normal 27 2 4 9" xfId="34730" xr:uid="{00000000-0005-0000-0000-0000BF810000}"/>
    <cellStyle name="Normal 27 2 4 9 2" xfId="34731" xr:uid="{00000000-0005-0000-0000-0000C0810000}"/>
    <cellStyle name="Normal 27 2 5" xfId="34732" xr:uid="{00000000-0005-0000-0000-0000C1810000}"/>
    <cellStyle name="Normal 27 2 5 2" xfId="34733" xr:uid="{00000000-0005-0000-0000-0000C2810000}"/>
    <cellStyle name="Normal 27 2 5 2 2" xfId="34734" xr:uid="{00000000-0005-0000-0000-0000C3810000}"/>
    <cellStyle name="Normal 27 2 5 2 2 2" xfId="34735" xr:uid="{00000000-0005-0000-0000-0000C4810000}"/>
    <cellStyle name="Normal 27 2 5 2 3" xfId="34736" xr:uid="{00000000-0005-0000-0000-0000C5810000}"/>
    <cellStyle name="Normal 27 2 5 3" xfId="34737" xr:uid="{00000000-0005-0000-0000-0000C6810000}"/>
    <cellStyle name="Normal 27 2 5 3 2" xfId="34738" xr:uid="{00000000-0005-0000-0000-0000C7810000}"/>
    <cellStyle name="Normal 27 2 5 3 2 2" xfId="34739" xr:uid="{00000000-0005-0000-0000-0000C8810000}"/>
    <cellStyle name="Normal 27 2 5 3 3" xfId="34740" xr:uid="{00000000-0005-0000-0000-0000C9810000}"/>
    <cellStyle name="Normal 27 2 5 4" xfId="34741" xr:uid="{00000000-0005-0000-0000-0000CA810000}"/>
    <cellStyle name="Normal 27 2 5 4 2" xfId="34742" xr:uid="{00000000-0005-0000-0000-0000CB810000}"/>
    <cellStyle name="Normal 27 2 5 4 2 2" xfId="34743" xr:uid="{00000000-0005-0000-0000-0000CC810000}"/>
    <cellStyle name="Normal 27 2 5 4 3" xfId="34744" xr:uid="{00000000-0005-0000-0000-0000CD810000}"/>
    <cellStyle name="Normal 27 2 5 5" xfId="34745" xr:uid="{00000000-0005-0000-0000-0000CE810000}"/>
    <cellStyle name="Normal 27 2 5 5 2" xfId="34746" xr:uid="{00000000-0005-0000-0000-0000CF810000}"/>
    <cellStyle name="Normal 27 2 5 6" xfId="34747" xr:uid="{00000000-0005-0000-0000-0000D0810000}"/>
    <cellStyle name="Normal 27 2 5 6 2" xfId="34748" xr:uid="{00000000-0005-0000-0000-0000D1810000}"/>
    <cellStyle name="Normal 27 2 5 7" xfId="34749" xr:uid="{00000000-0005-0000-0000-0000D2810000}"/>
    <cellStyle name="Normal 27 2 6" xfId="34750" xr:uid="{00000000-0005-0000-0000-0000D3810000}"/>
    <cellStyle name="Normal 27 2 6 2" xfId="34751" xr:uid="{00000000-0005-0000-0000-0000D4810000}"/>
    <cellStyle name="Normal 27 2 6 2 2" xfId="34752" xr:uid="{00000000-0005-0000-0000-0000D5810000}"/>
    <cellStyle name="Normal 27 2 6 2 2 2" xfId="34753" xr:uid="{00000000-0005-0000-0000-0000D6810000}"/>
    <cellStyle name="Normal 27 2 6 2 3" xfId="34754" xr:uid="{00000000-0005-0000-0000-0000D7810000}"/>
    <cellStyle name="Normal 27 2 6 3" xfId="34755" xr:uid="{00000000-0005-0000-0000-0000D8810000}"/>
    <cellStyle name="Normal 27 2 6 3 2" xfId="34756" xr:uid="{00000000-0005-0000-0000-0000D9810000}"/>
    <cellStyle name="Normal 27 2 6 3 2 2" xfId="34757" xr:uid="{00000000-0005-0000-0000-0000DA810000}"/>
    <cellStyle name="Normal 27 2 6 3 3" xfId="34758" xr:uid="{00000000-0005-0000-0000-0000DB810000}"/>
    <cellStyle name="Normal 27 2 6 4" xfId="34759" xr:uid="{00000000-0005-0000-0000-0000DC810000}"/>
    <cellStyle name="Normal 27 2 6 4 2" xfId="34760" xr:uid="{00000000-0005-0000-0000-0000DD810000}"/>
    <cellStyle name="Normal 27 2 6 4 2 2" xfId="34761" xr:uid="{00000000-0005-0000-0000-0000DE810000}"/>
    <cellStyle name="Normal 27 2 6 4 3" xfId="34762" xr:uid="{00000000-0005-0000-0000-0000DF810000}"/>
    <cellStyle name="Normal 27 2 6 5" xfId="34763" xr:uid="{00000000-0005-0000-0000-0000E0810000}"/>
    <cellStyle name="Normal 27 2 6 5 2" xfId="34764" xr:uid="{00000000-0005-0000-0000-0000E1810000}"/>
    <cellStyle name="Normal 27 2 6 6" xfId="34765" xr:uid="{00000000-0005-0000-0000-0000E2810000}"/>
    <cellStyle name="Normal 27 2 7" xfId="34766" xr:uid="{00000000-0005-0000-0000-0000E3810000}"/>
    <cellStyle name="Normal 27 2 7 2" xfId="34767" xr:uid="{00000000-0005-0000-0000-0000E4810000}"/>
    <cellStyle name="Normal 27 2 7 2 2" xfId="34768" xr:uid="{00000000-0005-0000-0000-0000E5810000}"/>
    <cellStyle name="Normal 27 2 7 3" xfId="34769" xr:uid="{00000000-0005-0000-0000-0000E6810000}"/>
    <cellStyle name="Normal 27 2 8" xfId="34770" xr:uid="{00000000-0005-0000-0000-0000E7810000}"/>
    <cellStyle name="Normal 27 2 8 2" xfId="34771" xr:uid="{00000000-0005-0000-0000-0000E8810000}"/>
    <cellStyle name="Normal 27 2 8 2 2" xfId="34772" xr:uid="{00000000-0005-0000-0000-0000E9810000}"/>
    <cellStyle name="Normal 27 2 8 3" xfId="34773" xr:uid="{00000000-0005-0000-0000-0000EA810000}"/>
    <cellStyle name="Normal 27 2 9" xfId="34774" xr:uid="{00000000-0005-0000-0000-0000EB810000}"/>
    <cellStyle name="Normal 27 2 9 2" xfId="34775" xr:uid="{00000000-0005-0000-0000-0000EC810000}"/>
    <cellStyle name="Normal 27 2 9 2 2" xfId="34776" xr:uid="{00000000-0005-0000-0000-0000ED810000}"/>
    <cellStyle name="Normal 27 2 9 3" xfId="34777" xr:uid="{00000000-0005-0000-0000-0000EE810000}"/>
    <cellStyle name="Normal 27 3" xfId="34778" xr:uid="{00000000-0005-0000-0000-0000EF810000}"/>
    <cellStyle name="Normal 27 3 10" xfId="34779" xr:uid="{00000000-0005-0000-0000-0000F0810000}"/>
    <cellStyle name="Normal 27 3 10 2" xfId="34780" xr:uid="{00000000-0005-0000-0000-0000F1810000}"/>
    <cellStyle name="Normal 27 3 11" xfId="34781" xr:uid="{00000000-0005-0000-0000-0000F2810000}"/>
    <cellStyle name="Normal 27 3 12" xfId="55823" xr:uid="{00000000-0005-0000-0000-0000F3810000}"/>
    <cellStyle name="Normal 27 3 2" xfId="34782" xr:uid="{00000000-0005-0000-0000-0000F4810000}"/>
    <cellStyle name="Normal 27 3 2 2" xfId="34783" xr:uid="{00000000-0005-0000-0000-0000F5810000}"/>
    <cellStyle name="Normal 27 3 2 2 2" xfId="34784" xr:uid="{00000000-0005-0000-0000-0000F6810000}"/>
    <cellStyle name="Normal 27 3 2 2 2 2" xfId="34785" xr:uid="{00000000-0005-0000-0000-0000F7810000}"/>
    <cellStyle name="Normal 27 3 2 2 3" xfId="34786" xr:uid="{00000000-0005-0000-0000-0000F8810000}"/>
    <cellStyle name="Normal 27 3 2 3" xfId="34787" xr:uid="{00000000-0005-0000-0000-0000F9810000}"/>
    <cellStyle name="Normal 27 3 2 3 2" xfId="34788" xr:uid="{00000000-0005-0000-0000-0000FA810000}"/>
    <cellStyle name="Normal 27 3 2 3 2 2" xfId="34789" xr:uid="{00000000-0005-0000-0000-0000FB810000}"/>
    <cellStyle name="Normal 27 3 2 3 3" xfId="34790" xr:uid="{00000000-0005-0000-0000-0000FC810000}"/>
    <cellStyle name="Normal 27 3 2 4" xfId="34791" xr:uid="{00000000-0005-0000-0000-0000FD810000}"/>
    <cellStyle name="Normal 27 3 2 4 2" xfId="34792" xr:uid="{00000000-0005-0000-0000-0000FE810000}"/>
    <cellStyle name="Normal 27 3 2 4 2 2" xfId="34793" xr:uid="{00000000-0005-0000-0000-0000FF810000}"/>
    <cellStyle name="Normal 27 3 2 4 3" xfId="34794" xr:uid="{00000000-0005-0000-0000-000000820000}"/>
    <cellStyle name="Normal 27 3 2 5" xfId="34795" xr:uid="{00000000-0005-0000-0000-000001820000}"/>
    <cellStyle name="Normal 27 3 2 5 2" xfId="34796" xr:uid="{00000000-0005-0000-0000-000002820000}"/>
    <cellStyle name="Normal 27 3 2 6" xfId="34797" xr:uid="{00000000-0005-0000-0000-000003820000}"/>
    <cellStyle name="Normal 27 3 2 6 2" xfId="34798" xr:uid="{00000000-0005-0000-0000-000004820000}"/>
    <cellStyle name="Normal 27 3 2 7" xfId="34799" xr:uid="{00000000-0005-0000-0000-000005820000}"/>
    <cellStyle name="Normal 27 3 2 8" xfId="55824" xr:uid="{00000000-0005-0000-0000-000006820000}"/>
    <cellStyle name="Normal 27 3 3" xfId="34800" xr:uid="{00000000-0005-0000-0000-000007820000}"/>
    <cellStyle name="Normal 27 3 3 2" xfId="34801" xr:uid="{00000000-0005-0000-0000-000008820000}"/>
    <cellStyle name="Normal 27 3 3 2 2" xfId="34802" xr:uid="{00000000-0005-0000-0000-000009820000}"/>
    <cellStyle name="Normal 27 3 3 2 2 2" xfId="34803" xr:uid="{00000000-0005-0000-0000-00000A820000}"/>
    <cellStyle name="Normal 27 3 3 2 3" xfId="34804" xr:uid="{00000000-0005-0000-0000-00000B820000}"/>
    <cellStyle name="Normal 27 3 3 2 4" xfId="55826" xr:uid="{00000000-0005-0000-0000-00000C820000}"/>
    <cellStyle name="Normal 27 3 3 3" xfId="34805" xr:uid="{00000000-0005-0000-0000-00000D820000}"/>
    <cellStyle name="Normal 27 3 3 3 2" xfId="34806" xr:uid="{00000000-0005-0000-0000-00000E820000}"/>
    <cellStyle name="Normal 27 3 3 3 2 2" xfId="34807" xr:uid="{00000000-0005-0000-0000-00000F820000}"/>
    <cellStyle name="Normal 27 3 3 3 3" xfId="34808" xr:uid="{00000000-0005-0000-0000-000010820000}"/>
    <cellStyle name="Normal 27 3 3 4" xfId="34809" xr:uid="{00000000-0005-0000-0000-000011820000}"/>
    <cellStyle name="Normal 27 3 3 4 2" xfId="34810" xr:uid="{00000000-0005-0000-0000-000012820000}"/>
    <cellStyle name="Normal 27 3 3 4 2 2" xfId="34811" xr:uid="{00000000-0005-0000-0000-000013820000}"/>
    <cellStyle name="Normal 27 3 3 4 3" xfId="34812" xr:uid="{00000000-0005-0000-0000-000014820000}"/>
    <cellStyle name="Normal 27 3 3 5" xfId="34813" xr:uid="{00000000-0005-0000-0000-000015820000}"/>
    <cellStyle name="Normal 27 3 3 5 2" xfId="34814" xr:uid="{00000000-0005-0000-0000-000016820000}"/>
    <cellStyle name="Normal 27 3 3 6" xfId="34815" xr:uid="{00000000-0005-0000-0000-000017820000}"/>
    <cellStyle name="Normal 27 3 3 7" xfId="55825" xr:uid="{00000000-0005-0000-0000-000018820000}"/>
    <cellStyle name="Normal 27 3 4" xfId="34816" xr:uid="{00000000-0005-0000-0000-000019820000}"/>
    <cellStyle name="Normal 27 3 4 2" xfId="34817" xr:uid="{00000000-0005-0000-0000-00001A820000}"/>
    <cellStyle name="Normal 27 3 4 2 2" xfId="34818" xr:uid="{00000000-0005-0000-0000-00001B820000}"/>
    <cellStyle name="Normal 27 3 4 3" xfId="34819" xr:uid="{00000000-0005-0000-0000-00001C820000}"/>
    <cellStyle name="Normal 27 3 5" xfId="34820" xr:uid="{00000000-0005-0000-0000-00001D820000}"/>
    <cellStyle name="Normal 27 3 5 2" xfId="34821" xr:uid="{00000000-0005-0000-0000-00001E820000}"/>
    <cellStyle name="Normal 27 3 5 2 2" xfId="34822" xr:uid="{00000000-0005-0000-0000-00001F820000}"/>
    <cellStyle name="Normal 27 3 5 3" xfId="34823" xr:uid="{00000000-0005-0000-0000-000020820000}"/>
    <cellStyle name="Normal 27 3 6" xfId="34824" xr:uid="{00000000-0005-0000-0000-000021820000}"/>
    <cellStyle name="Normal 27 3 6 2" xfId="34825" xr:uid="{00000000-0005-0000-0000-000022820000}"/>
    <cellStyle name="Normal 27 3 6 2 2" xfId="34826" xr:uid="{00000000-0005-0000-0000-000023820000}"/>
    <cellStyle name="Normal 27 3 6 3" xfId="34827" xr:uid="{00000000-0005-0000-0000-000024820000}"/>
    <cellStyle name="Normal 27 3 7" xfId="34828" xr:uid="{00000000-0005-0000-0000-000025820000}"/>
    <cellStyle name="Normal 27 3 7 2" xfId="34829" xr:uid="{00000000-0005-0000-0000-000026820000}"/>
    <cellStyle name="Normal 27 3 8" xfId="34830" xr:uid="{00000000-0005-0000-0000-000027820000}"/>
    <cellStyle name="Normal 27 3 8 2" xfId="34831" xr:uid="{00000000-0005-0000-0000-000028820000}"/>
    <cellStyle name="Normal 27 3 9" xfId="34832" xr:uid="{00000000-0005-0000-0000-000029820000}"/>
    <cellStyle name="Normal 27 3 9 2" xfId="34833" xr:uid="{00000000-0005-0000-0000-00002A820000}"/>
    <cellStyle name="Normal 27 4" xfId="34834" xr:uid="{00000000-0005-0000-0000-00002B820000}"/>
    <cellStyle name="Normal 27 4 10" xfId="34835" xr:uid="{00000000-0005-0000-0000-00002C820000}"/>
    <cellStyle name="Normal 27 4 10 2" xfId="34836" xr:uid="{00000000-0005-0000-0000-00002D820000}"/>
    <cellStyle name="Normal 27 4 11" xfId="34837" xr:uid="{00000000-0005-0000-0000-00002E820000}"/>
    <cellStyle name="Normal 27 4 2" xfId="34838" xr:uid="{00000000-0005-0000-0000-00002F820000}"/>
    <cellStyle name="Normal 27 4 2 2" xfId="34839" xr:uid="{00000000-0005-0000-0000-000030820000}"/>
    <cellStyle name="Normal 27 4 2 2 2" xfId="34840" xr:uid="{00000000-0005-0000-0000-000031820000}"/>
    <cellStyle name="Normal 27 4 2 2 2 2" xfId="34841" xr:uid="{00000000-0005-0000-0000-000032820000}"/>
    <cellStyle name="Normal 27 4 2 2 3" xfId="34842" xr:uid="{00000000-0005-0000-0000-000033820000}"/>
    <cellStyle name="Normal 27 4 2 3" xfId="34843" xr:uid="{00000000-0005-0000-0000-000034820000}"/>
    <cellStyle name="Normal 27 4 2 3 2" xfId="34844" xr:uid="{00000000-0005-0000-0000-000035820000}"/>
    <cellStyle name="Normal 27 4 2 3 2 2" xfId="34845" xr:uid="{00000000-0005-0000-0000-000036820000}"/>
    <cellStyle name="Normal 27 4 2 3 3" xfId="34846" xr:uid="{00000000-0005-0000-0000-000037820000}"/>
    <cellStyle name="Normal 27 4 2 4" xfId="34847" xr:uid="{00000000-0005-0000-0000-000038820000}"/>
    <cellStyle name="Normal 27 4 2 4 2" xfId="34848" xr:uid="{00000000-0005-0000-0000-000039820000}"/>
    <cellStyle name="Normal 27 4 2 4 2 2" xfId="34849" xr:uid="{00000000-0005-0000-0000-00003A820000}"/>
    <cellStyle name="Normal 27 4 2 4 3" xfId="34850" xr:uid="{00000000-0005-0000-0000-00003B820000}"/>
    <cellStyle name="Normal 27 4 2 5" xfId="34851" xr:uid="{00000000-0005-0000-0000-00003C820000}"/>
    <cellStyle name="Normal 27 4 2 5 2" xfId="34852" xr:uid="{00000000-0005-0000-0000-00003D820000}"/>
    <cellStyle name="Normal 27 4 2 6" xfId="34853" xr:uid="{00000000-0005-0000-0000-00003E820000}"/>
    <cellStyle name="Normal 27 4 2 6 2" xfId="34854" xr:uid="{00000000-0005-0000-0000-00003F820000}"/>
    <cellStyle name="Normal 27 4 2 7" xfId="34855" xr:uid="{00000000-0005-0000-0000-000040820000}"/>
    <cellStyle name="Normal 27 4 3" xfId="34856" xr:uid="{00000000-0005-0000-0000-000041820000}"/>
    <cellStyle name="Normal 27 4 3 2" xfId="34857" xr:uid="{00000000-0005-0000-0000-000042820000}"/>
    <cellStyle name="Normal 27 4 3 2 2" xfId="34858" xr:uid="{00000000-0005-0000-0000-000043820000}"/>
    <cellStyle name="Normal 27 4 3 2 2 2" xfId="34859" xr:uid="{00000000-0005-0000-0000-000044820000}"/>
    <cellStyle name="Normal 27 4 3 2 3" xfId="34860" xr:uid="{00000000-0005-0000-0000-000045820000}"/>
    <cellStyle name="Normal 27 4 3 3" xfId="34861" xr:uid="{00000000-0005-0000-0000-000046820000}"/>
    <cellStyle name="Normal 27 4 3 3 2" xfId="34862" xr:uid="{00000000-0005-0000-0000-000047820000}"/>
    <cellStyle name="Normal 27 4 3 3 2 2" xfId="34863" xr:uid="{00000000-0005-0000-0000-000048820000}"/>
    <cellStyle name="Normal 27 4 3 3 3" xfId="34864" xr:uid="{00000000-0005-0000-0000-000049820000}"/>
    <cellStyle name="Normal 27 4 3 4" xfId="34865" xr:uid="{00000000-0005-0000-0000-00004A820000}"/>
    <cellStyle name="Normal 27 4 3 4 2" xfId="34866" xr:uid="{00000000-0005-0000-0000-00004B820000}"/>
    <cellStyle name="Normal 27 4 3 4 2 2" xfId="34867" xr:uid="{00000000-0005-0000-0000-00004C820000}"/>
    <cellStyle name="Normal 27 4 3 4 3" xfId="34868" xr:uid="{00000000-0005-0000-0000-00004D820000}"/>
    <cellStyle name="Normal 27 4 3 5" xfId="34869" xr:uid="{00000000-0005-0000-0000-00004E820000}"/>
    <cellStyle name="Normal 27 4 3 5 2" xfId="34870" xr:uid="{00000000-0005-0000-0000-00004F820000}"/>
    <cellStyle name="Normal 27 4 3 6" xfId="34871" xr:uid="{00000000-0005-0000-0000-000050820000}"/>
    <cellStyle name="Normal 27 4 4" xfId="34872" xr:uid="{00000000-0005-0000-0000-000051820000}"/>
    <cellStyle name="Normal 27 4 4 2" xfId="34873" xr:uid="{00000000-0005-0000-0000-000052820000}"/>
    <cellStyle name="Normal 27 4 4 2 2" xfId="34874" xr:uid="{00000000-0005-0000-0000-000053820000}"/>
    <cellStyle name="Normal 27 4 4 3" xfId="34875" xr:uid="{00000000-0005-0000-0000-000054820000}"/>
    <cellStyle name="Normal 27 4 5" xfId="34876" xr:uid="{00000000-0005-0000-0000-000055820000}"/>
    <cellStyle name="Normal 27 4 5 2" xfId="34877" xr:uid="{00000000-0005-0000-0000-000056820000}"/>
    <cellStyle name="Normal 27 4 5 2 2" xfId="34878" xr:uid="{00000000-0005-0000-0000-000057820000}"/>
    <cellStyle name="Normal 27 4 5 3" xfId="34879" xr:uid="{00000000-0005-0000-0000-000058820000}"/>
    <cellStyle name="Normal 27 4 6" xfId="34880" xr:uid="{00000000-0005-0000-0000-000059820000}"/>
    <cellStyle name="Normal 27 4 6 2" xfId="34881" xr:uid="{00000000-0005-0000-0000-00005A820000}"/>
    <cellStyle name="Normal 27 4 6 2 2" xfId="34882" xr:uid="{00000000-0005-0000-0000-00005B820000}"/>
    <cellStyle name="Normal 27 4 6 3" xfId="34883" xr:uid="{00000000-0005-0000-0000-00005C820000}"/>
    <cellStyle name="Normal 27 4 7" xfId="34884" xr:uid="{00000000-0005-0000-0000-00005D820000}"/>
    <cellStyle name="Normal 27 4 7 2" xfId="34885" xr:uid="{00000000-0005-0000-0000-00005E820000}"/>
    <cellStyle name="Normal 27 4 8" xfId="34886" xr:uid="{00000000-0005-0000-0000-00005F820000}"/>
    <cellStyle name="Normal 27 4 8 2" xfId="34887" xr:uid="{00000000-0005-0000-0000-000060820000}"/>
    <cellStyle name="Normal 27 4 9" xfId="34888" xr:uid="{00000000-0005-0000-0000-000061820000}"/>
    <cellStyle name="Normal 27 4 9 2" xfId="34889" xr:uid="{00000000-0005-0000-0000-000062820000}"/>
    <cellStyle name="Normal 27 5" xfId="34890" xr:uid="{00000000-0005-0000-0000-000063820000}"/>
    <cellStyle name="Normal 27 5 10" xfId="34891" xr:uid="{00000000-0005-0000-0000-000064820000}"/>
    <cellStyle name="Normal 27 5 10 2" xfId="34892" xr:uid="{00000000-0005-0000-0000-000065820000}"/>
    <cellStyle name="Normal 27 5 11" xfId="34893" xr:uid="{00000000-0005-0000-0000-000066820000}"/>
    <cellStyle name="Normal 27 5 2" xfId="34894" xr:uid="{00000000-0005-0000-0000-000067820000}"/>
    <cellStyle name="Normal 27 5 2 2" xfId="34895" xr:uid="{00000000-0005-0000-0000-000068820000}"/>
    <cellStyle name="Normal 27 5 2 2 2" xfId="34896" xr:uid="{00000000-0005-0000-0000-000069820000}"/>
    <cellStyle name="Normal 27 5 2 2 2 2" xfId="34897" xr:uid="{00000000-0005-0000-0000-00006A820000}"/>
    <cellStyle name="Normal 27 5 2 2 3" xfId="34898" xr:uid="{00000000-0005-0000-0000-00006B820000}"/>
    <cellStyle name="Normal 27 5 2 3" xfId="34899" xr:uid="{00000000-0005-0000-0000-00006C820000}"/>
    <cellStyle name="Normal 27 5 2 3 2" xfId="34900" xr:uid="{00000000-0005-0000-0000-00006D820000}"/>
    <cellStyle name="Normal 27 5 2 3 2 2" xfId="34901" xr:uid="{00000000-0005-0000-0000-00006E820000}"/>
    <cellStyle name="Normal 27 5 2 3 3" xfId="34902" xr:uid="{00000000-0005-0000-0000-00006F820000}"/>
    <cellStyle name="Normal 27 5 2 4" xfId="34903" xr:uid="{00000000-0005-0000-0000-000070820000}"/>
    <cellStyle name="Normal 27 5 2 4 2" xfId="34904" xr:uid="{00000000-0005-0000-0000-000071820000}"/>
    <cellStyle name="Normal 27 5 2 4 2 2" xfId="34905" xr:uid="{00000000-0005-0000-0000-000072820000}"/>
    <cellStyle name="Normal 27 5 2 4 3" xfId="34906" xr:uid="{00000000-0005-0000-0000-000073820000}"/>
    <cellStyle name="Normal 27 5 2 5" xfId="34907" xr:uid="{00000000-0005-0000-0000-000074820000}"/>
    <cellStyle name="Normal 27 5 2 5 2" xfId="34908" xr:uid="{00000000-0005-0000-0000-000075820000}"/>
    <cellStyle name="Normal 27 5 2 6" xfId="34909" xr:uid="{00000000-0005-0000-0000-000076820000}"/>
    <cellStyle name="Normal 27 5 2 6 2" xfId="34910" xr:uid="{00000000-0005-0000-0000-000077820000}"/>
    <cellStyle name="Normal 27 5 2 7" xfId="34911" xr:uid="{00000000-0005-0000-0000-000078820000}"/>
    <cellStyle name="Normal 27 5 3" xfId="34912" xr:uid="{00000000-0005-0000-0000-000079820000}"/>
    <cellStyle name="Normal 27 5 3 2" xfId="34913" xr:uid="{00000000-0005-0000-0000-00007A820000}"/>
    <cellStyle name="Normal 27 5 3 2 2" xfId="34914" xr:uid="{00000000-0005-0000-0000-00007B820000}"/>
    <cellStyle name="Normal 27 5 3 2 2 2" xfId="34915" xr:uid="{00000000-0005-0000-0000-00007C820000}"/>
    <cellStyle name="Normal 27 5 3 2 3" xfId="34916" xr:uid="{00000000-0005-0000-0000-00007D820000}"/>
    <cellStyle name="Normal 27 5 3 3" xfId="34917" xr:uid="{00000000-0005-0000-0000-00007E820000}"/>
    <cellStyle name="Normal 27 5 3 3 2" xfId="34918" xr:uid="{00000000-0005-0000-0000-00007F820000}"/>
    <cellStyle name="Normal 27 5 3 3 2 2" xfId="34919" xr:uid="{00000000-0005-0000-0000-000080820000}"/>
    <cellStyle name="Normal 27 5 3 3 3" xfId="34920" xr:uid="{00000000-0005-0000-0000-000081820000}"/>
    <cellStyle name="Normal 27 5 3 4" xfId="34921" xr:uid="{00000000-0005-0000-0000-000082820000}"/>
    <cellStyle name="Normal 27 5 3 4 2" xfId="34922" xr:uid="{00000000-0005-0000-0000-000083820000}"/>
    <cellStyle name="Normal 27 5 3 4 2 2" xfId="34923" xr:uid="{00000000-0005-0000-0000-000084820000}"/>
    <cellStyle name="Normal 27 5 3 4 3" xfId="34924" xr:uid="{00000000-0005-0000-0000-000085820000}"/>
    <cellStyle name="Normal 27 5 3 5" xfId="34925" xr:uid="{00000000-0005-0000-0000-000086820000}"/>
    <cellStyle name="Normal 27 5 3 5 2" xfId="34926" xr:uid="{00000000-0005-0000-0000-000087820000}"/>
    <cellStyle name="Normal 27 5 3 6" xfId="34927" xr:uid="{00000000-0005-0000-0000-000088820000}"/>
    <cellStyle name="Normal 27 5 4" xfId="34928" xr:uid="{00000000-0005-0000-0000-000089820000}"/>
    <cellStyle name="Normal 27 5 4 2" xfId="34929" xr:uid="{00000000-0005-0000-0000-00008A820000}"/>
    <cellStyle name="Normal 27 5 4 2 2" xfId="34930" xr:uid="{00000000-0005-0000-0000-00008B820000}"/>
    <cellStyle name="Normal 27 5 4 3" xfId="34931" xr:uid="{00000000-0005-0000-0000-00008C820000}"/>
    <cellStyle name="Normal 27 5 5" xfId="34932" xr:uid="{00000000-0005-0000-0000-00008D820000}"/>
    <cellStyle name="Normal 27 5 5 2" xfId="34933" xr:uid="{00000000-0005-0000-0000-00008E820000}"/>
    <cellStyle name="Normal 27 5 5 2 2" xfId="34934" xr:uid="{00000000-0005-0000-0000-00008F820000}"/>
    <cellStyle name="Normal 27 5 5 3" xfId="34935" xr:uid="{00000000-0005-0000-0000-000090820000}"/>
    <cellStyle name="Normal 27 5 6" xfId="34936" xr:uid="{00000000-0005-0000-0000-000091820000}"/>
    <cellStyle name="Normal 27 5 6 2" xfId="34937" xr:uid="{00000000-0005-0000-0000-000092820000}"/>
    <cellStyle name="Normal 27 5 6 2 2" xfId="34938" xr:uid="{00000000-0005-0000-0000-000093820000}"/>
    <cellStyle name="Normal 27 5 6 3" xfId="34939" xr:uid="{00000000-0005-0000-0000-000094820000}"/>
    <cellStyle name="Normal 27 5 7" xfId="34940" xr:uid="{00000000-0005-0000-0000-000095820000}"/>
    <cellStyle name="Normal 27 5 7 2" xfId="34941" xr:uid="{00000000-0005-0000-0000-000096820000}"/>
    <cellStyle name="Normal 27 5 8" xfId="34942" xr:uid="{00000000-0005-0000-0000-000097820000}"/>
    <cellStyle name="Normal 27 5 8 2" xfId="34943" xr:uid="{00000000-0005-0000-0000-000098820000}"/>
    <cellStyle name="Normal 27 5 9" xfId="34944" xr:uid="{00000000-0005-0000-0000-000099820000}"/>
    <cellStyle name="Normal 27 5 9 2" xfId="34945" xr:uid="{00000000-0005-0000-0000-00009A820000}"/>
    <cellStyle name="Normal 27 6" xfId="34946" xr:uid="{00000000-0005-0000-0000-00009B820000}"/>
    <cellStyle name="Normal 27 6 2" xfId="34947" xr:uid="{00000000-0005-0000-0000-00009C820000}"/>
    <cellStyle name="Normal 27 6 2 2" xfId="34948" xr:uid="{00000000-0005-0000-0000-00009D820000}"/>
    <cellStyle name="Normal 27 6 2 2 2" xfId="34949" xr:uid="{00000000-0005-0000-0000-00009E820000}"/>
    <cellStyle name="Normal 27 6 2 3" xfId="34950" xr:uid="{00000000-0005-0000-0000-00009F820000}"/>
    <cellStyle name="Normal 27 6 3" xfId="34951" xr:uid="{00000000-0005-0000-0000-0000A0820000}"/>
    <cellStyle name="Normal 27 6 3 2" xfId="34952" xr:uid="{00000000-0005-0000-0000-0000A1820000}"/>
    <cellStyle name="Normal 27 6 3 2 2" xfId="34953" xr:uid="{00000000-0005-0000-0000-0000A2820000}"/>
    <cellStyle name="Normal 27 6 3 3" xfId="34954" xr:uid="{00000000-0005-0000-0000-0000A3820000}"/>
    <cellStyle name="Normal 27 6 4" xfId="34955" xr:uid="{00000000-0005-0000-0000-0000A4820000}"/>
    <cellStyle name="Normal 27 6 4 2" xfId="34956" xr:uid="{00000000-0005-0000-0000-0000A5820000}"/>
    <cellStyle name="Normal 27 6 4 2 2" xfId="34957" xr:uid="{00000000-0005-0000-0000-0000A6820000}"/>
    <cellStyle name="Normal 27 6 4 3" xfId="34958" xr:uid="{00000000-0005-0000-0000-0000A7820000}"/>
    <cellStyle name="Normal 27 6 5" xfId="34959" xr:uid="{00000000-0005-0000-0000-0000A8820000}"/>
    <cellStyle name="Normal 27 6 5 2" xfId="34960" xr:uid="{00000000-0005-0000-0000-0000A9820000}"/>
    <cellStyle name="Normal 27 6 6" xfId="34961" xr:uid="{00000000-0005-0000-0000-0000AA820000}"/>
    <cellStyle name="Normal 27 6 6 2" xfId="34962" xr:uid="{00000000-0005-0000-0000-0000AB820000}"/>
    <cellStyle name="Normal 27 6 7" xfId="34963" xr:uid="{00000000-0005-0000-0000-0000AC820000}"/>
    <cellStyle name="Normal 27 7" xfId="34964" xr:uid="{00000000-0005-0000-0000-0000AD820000}"/>
    <cellStyle name="Normal 27 7 2" xfId="34965" xr:uid="{00000000-0005-0000-0000-0000AE820000}"/>
    <cellStyle name="Normal 27 7 2 2" xfId="34966" xr:uid="{00000000-0005-0000-0000-0000AF820000}"/>
    <cellStyle name="Normal 27 7 2 2 2" xfId="34967" xr:uid="{00000000-0005-0000-0000-0000B0820000}"/>
    <cellStyle name="Normal 27 7 2 3" xfId="34968" xr:uid="{00000000-0005-0000-0000-0000B1820000}"/>
    <cellStyle name="Normal 27 7 3" xfId="34969" xr:uid="{00000000-0005-0000-0000-0000B2820000}"/>
    <cellStyle name="Normal 27 7 3 2" xfId="34970" xr:uid="{00000000-0005-0000-0000-0000B3820000}"/>
    <cellStyle name="Normal 27 7 3 2 2" xfId="34971" xr:uid="{00000000-0005-0000-0000-0000B4820000}"/>
    <cellStyle name="Normal 27 7 3 3" xfId="34972" xr:uid="{00000000-0005-0000-0000-0000B5820000}"/>
    <cellStyle name="Normal 27 7 4" xfId="34973" xr:uid="{00000000-0005-0000-0000-0000B6820000}"/>
    <cellStyle name="Normal 27 7 4 2" xfId="34974" xr:uid="{00000000-0005-0000-0000-0000B7820000}"/>
    <cellStyle name="Normal 27 7 4 2 2" xfId="34975" xr:uid="{00000000-0005-0000-0000-0000B8820000}"/>
    <cellStyle name="Normal 27 7 4 3" xfId="34976" xr:uid="{00000000-0005-0000-0000-0000B9820000}"/>
    <cellStyle name="Normal 27 7 5" xfId="34977" xr:uid="{00000000-0005-0000-0000-0000BA820000}"/>
    <cellStyle name="Normal 27 7 5 2" xfId="34978" xr:uid="{00000000-0005-0000-0000-0000BB820000}"/>
    <cellStyle name="Normal 27 7 6" xfId="34979" xr:uid="{00000000-0005-0000-0000-0000BC820000}"/>
    <cellStyle name="Normal 27 8" xfId="34980" xr:uid="{00000000-0005-0000-0000-0000BD820000}"/>
    <cellStyle name="Normal 27 8 2" xfId="34981" xr:uid="{00000000-0005-0000-0000-0000BE820000}"/>
    <cellStyle name="Normal 27 8 2 2" xfId="34982" xr:uid="{00000000-0005-0000-0000-0000BF820000}"/>
    <cellStyle name="Normal 27 8 3" xfId="34983" xr:uid="{00000000-0005-0000-0000-0000C0820000}"/>
    <cellStyle name="Normal 27 9" xfId="34984" xr:uid="{00000000-0005-0000-0000-0000C1820000}"/>
    <cellStyle name="Normal 27 9 2" xfId="34985" xr:uid="{00000000-0005-0000-0000-0000C2820000}"/>
    <cellStyle name="Normal 27 9 2 2" xfId="34986" xr:uid="{00000000-0005-0000-0000-0000C3820000}"/>
    <cellStyle name="Normal 27 9 3" xfId="34987" xr:uid="{00000000-0005-0000-0000-0000C4820000}"/>
    <cellStyle name="Normal 270" xfId="34988" xr:uid="{00000000-0005-0000-0000-0000C5820000}"/>
    <cellStyle name="Normal 271" xfId="34989" xr:uid="{00000000-0005-0000-0000-0000C6820000}"/>
    <cellStyle name="Normal 272" xfId="34990" xr:uid="{00000000-0005-0000-0000-0000C7820000}"/>
    <cellStyle name="Normal 273" xfId="34991" xr:uid="{00000000-0005-0000-0000-0000C8820000}"/>
    <cellStyle name="Normal 274" xfId="34992" xr:uid="{00000000-0005-0000-0000-0000C9820000}"/>
    <cellStyle name="Normal 275" xfId="34993" xr:uid="{00000000-0005-0000-0000-0000CA820000}"/>
    <cellStyle name="Normal 276" xfId="34994" xr:uid="{00000000-0005-0000-0000-0000CB820000}"/>
    <cellStyle name="Normal 277" xfId="34995" xr:uid="{00000000-0005-0000-0000-0000CC820000}"/>
    <cellStyle name="Normal 278" xfId="34996" xr:uid="{00000000-0005-0000-0000-0000CD820000}"/>
    <cellStyle name="Normal 279" xfId="34997" xr:uid="{00000000-0005-0000-0000-0000CE820000}"/>
    <cellStyle name="Normal 28" xfId="1255" xr:uid="{00000000-0005-0000-0000-0000CF820000}"/>
    <cellStyle name="Normal 28 10" xfId="34998" xr:uid="{00000000-0005-0000-0000-0000D0820000}"/>
    <cellStyle name="Normal 28 10 2" xfId="34999" xr:uid="{00000000-0005-0000-0000-0000D1820000}"/>
    <cellStyle name="Normal 28 10 2 2" xfId="35000" xr:uid="{00000000-0005-0000-0000-0000D2820000}"/>
    <cellStyle name="Normal 28 10 3" xfId="35001" xr:uid="{00000000-0005-0000-0000-0000D3820000}"/>
    <cellStyle name="Normal 28 11" xfId="35002" xr:uid="{00000000-0005-0000-0000-0000D4820000}"/>
    <cellStyle name="Normal 28 11 2" xfId="35003" xr:uid="{00000000-0005-0000-0000-0000D5820000}"/>
    <cellStyle name="Normal 28 12" xfId="35004" xr:uid="{00000000-0005-0000-0000-0000D6820000}"/>
    <cellStyle name="Normal 28 12 2" xfId="35005" xr:uid="{00000000-0005-0000-0000-0000D7820000}"/>
    <cellStyle name="Normal 28 13" xfId="35006" xr:uid="{00000000-0005-0000-0000-0000D8820000}"/>
    <cellStyle name="Normal 28 14" xfId="35007" xr:uid="{00000000-0005-0000-0000-0000D9820000}"/>
    <cellStyle name="Normal 28 14 2" xfId="35008" xr:uid="{00000000-0005-0000-0000-0000DA820000}"/>
    <cellStyle name="Normal 28 15" xfId="35009" xr:uid="{00000000-0005-0000-0000-0000DB820000}"/>
    <cellStyle name="Normal 28 15 2" xfId="35010" xr:uid="{00000000-0005-0000-0000-0000DC820000}"/>
    <cellStyle name="Normal 28 16" xfId="35011" xr:uid="{00000000-0005-0000-0000-0000DD820000}"/>
    <cellStyle name="Normal 28 2" xfId="35012" xr:uid="{00000000-0005-0000-0000-0000DE820000}"/>
    <cellStyle name="Normal 28 2 10" xfId="35013" xr:uid="{00000000-0005-0000-0000-0000DF820000}"/>
    <cellStyle name="Normal 28 2 10 2" xfId="35014" xr:uid="{00000000-0005-0000-0000-0000E0820000}"/>
    <cellStyle name="Normal 28 2 11" xfId="35015" xr:uid="{00000000-0005-0000-0000-0000E1820000}"/>
    <cellStyle name="Normal 28 2 11 2" xfId="35016" xr:uid="{00000000-0005-0000-0000-0000E2820000}"/>
    <cellStyle name="Normal 28 2 12" xfId="35017" xr:uid="{00000000-0005-0000-0000-0000E3820000}"/>
    <cellStyle name="Normal 28 2 12 2" xfId="35018" xr:uid="{00000000-0005-0000-0000-0000E4820000}"/>
    <cellStyle name="Normal 28 2 13" xfId="35019" xr:uid="{00000000-0005-0000-0000-0000E5820000}"/>
    <cellStyle name="Normal 28 2 13 2" xfId="35020" xr:uid="{00000000-0005-0000-0000-0000E6820000}"/>
    <cellStyle name="Normal 28 2 14" xfId="35021" xr:uid="{00000000-0005-0000-0000-0000E7820000}"/>
    <cellStyle name="Normal 28 2 15" xfId="55827" xr:uid="{00000000-0005-0000-0000-0000E8820000}"/>
    <cellStyle name="Normal 28 2 2" xfId="35022" xr:uid="{00000000-0005-0000-0000-0000E9820000}"/>
    <cellStyle name="Normal 28 2 2 10" xfId="35023" xr:uid="{00000000-0005-0000-0000-0000EA820000}"/>
    <cellStyle name="Normal 28 2 2 10 2" xfId="35024" xr:uid="{00000000-0005-0000-0000-0000EB820000}"/>
    <cellStyle name="Normal 28 2 2 11" xfId="35025" xr:uid="{00000000-0005-0000-0000-0000EC820000}"/>
    <cellStyle name="Normal 28 2 2 12" xfId="55828" xr:uid="{00000000-0005-0000-0000-0000ED820000}"/>
    <cellStyle name="Normal 28 2 2 2" xfId="35026" xr:uid="{00000000-0005-0000-0000-0000EE820000}"/>
    <cellStyle name="Normal 28 2 2 2 2" xfId="35027" xr:uid="{00000000-0005-0000-0000-0000EF820000}"/>
    <cellStyle name="Normal 28 2 2 2 2 2" xfId="35028" xr:uid="{00000000-0005-0000-0000-0000F0820000}"/>
    <cellStyle name="Normal 28 2 2 2 2 2 2" xfId="35029" xr:uid="{00000000-0005-0000-0000-0000F1820000}"/>
    <cellStyle name="Normal 28 2 2 2 2 3" xfId="35030" xr:uid="{00000000-0005-0000-0000-0000F2820000}"/>
    <cellStyle name="Normal 28 2 2 2 3" xfId="35031" xr:uid="{00000000-0005-0000-0000-0000F3820000}"/>
    <cellStyle name="Normal 28 2 2 2 3 2" xfId="35032" xr:uid="{00000000-0005-0000-0000-0000F4820000}"/>
    <cellStyle name="Normal 28 2 2 2 3 2 2" xfId="35033" xr:uid="{00000000-0005-0000-0000-0000F5820000}"/>
    <cellStyle name="Normal 28 2 2 2 3 3" xfId="35034" xr:uid="{00000000-0005-0000-0000-0000F6820000}"/>
    <cellStyle name="Normal 28 2 2 2 4" xfId="35035" xr:uid="{00000000-0005-0000-0000-0000F7820000}"/>
    <cellStyle name="Normal 28 2 2 2 4 2" xfId="35036" xr:uid="{00000000-0005-0000-0000-0000F8820000}"/>
    <cellStyle name="Normal 28 2 2 2 4 2 2" xfId="35037" xr:uid="{00000000-0005-0000-0000-0000F9820000}"/>
    <cellStyle name="Normal 28 2 2 2 4 3" xfId="35038" xr:uid="{00000000-0005-0000-0000-0000FA820000}"/>
    <cellStyle name="Normal 28 2 2 2 5" xfId="35039" xr:uid="{00000000-0005-0000-0000-0000FB820000}"/>
    <cellStyle name="Normal 28 2 2 2 5 2" xfId="35040" xr:uid="{00000000-0005-0000-0000-0000FC820000}"/>
    <cellStyle name="Normal 28 2 2 2 6" xfId="35041" xr:uid="{00000000-0005-0000-0000-0000FD820000}"/>
    <cellStyle name="Normal 28 2 2 2 6 2" xfId="35042" xr:uid="{00000000-0005-0000-0000-0000FE820000}"/>
    <cellStyle name="Normal 28 2 2 2 7" xfId="35043" xr:uid="{00000000-0005-0000-0000-0000FF820000}"/>
    <cellStyle name="Normal 28 2 2 2 8" xfId="55829" xr:uid="{00000000-0005-0000-0000-000000830000}"/>
    <cellStyle name="Normal 28 2 2 3" xfId="35044" xr:uid="{00000000-0005-0000-0000-000001830000}"/>
    <cellStyle name="Normal 28 2 2 3 2" xfId="35045" xr:uid="{00000000-0005-0000-0000-000002830000}"/>
    <cellStyle name="Normal 28 2 2 3 2 2" xfId="35046" xr:uid="{00000000-0005-0000-0000-000003830000}"/>
    <cellStyle name="Normal 28 2 2 3 2 2 2" xfId="35047" xr:uid="{00000000-0005-0000-0000-000004830000}"/>
    <cellStyle name="Normal 28 2 2 3 2 3" xfId="35048" xr:uid="{00000000-0005-0000-0000-000005830000}"/>
    <cellStyle name="Normal 28 2 2 3 2 4" xfId="55831" xr:uid="{00000000-0005-0000-0000-000006830000}"/>
    <cellStyle name="Normal 28 2 2 3 3" xfId="35049" xr:uid="{00000000-0005-0000-0000-000007830000}"/>
    <cellStyle name="Normal 28 2 2 3 3 2" xfId="35050" xr:uid="{00000000-0005-0000-0000-000008830000}"/>
    <cellStyle name="Normal 28 2 2 3 3 2 2" xfId="35051" xr:uid="{00000000-0005-0000-0000-000009830000}"/>
    <cellStyle name="Normal 28 2 2 3 3 3" xfId="35052" xr:uid="{00000000-0005-0000-0000-00000A830000}"/>
    <cellStyle name="Normal 28 2 2 3 4" xfId="35053" xr:uid="{00000000-0005-0000-0000-00000B830000}"/>
    <cellStyle name="Normal 28 2 2 3 4 2" xfId="35054" xr:uid="{00000000-0005-0000-0000-00000C830000}"/>
    <cellStyle name="Normal 28 2 2 3 4 2 2" xfId="35055" xr:uid="{00000000-0005-0000-0000-00000D830000}"/>
    <cellStyle name="Normal 28 2 2 3 4 3" xfId="35056" xr:uid="{00000000-0005-0000-0000-00000E830000}"/>
    <cellStyle name="Normal 28 2 2 3 5" xfId="35057" xr:uid="{00000000-0005-0000-0000-00000F830000}"/>
    <cellStyle name="Normal 28 2 2 3 5 2" xfId="35058" xr:uid="{00000000-0005-0000-0000-000010830000}"/>
    <cellStyle name="Normal 28 2 2 3 6" xfId="35059" xr:uid="{00000000-0005-0000-0000-000011830000}"/>
    <cellStyle name="Normal 28 2 2 3 7" xfId="55830" xr:uid="{00000000-0005-0000-0000-000012830000}"/>
    <cellStyle name="Normal 28 2 2 4" xfId="35060" xr:uid="{00000000-0005-0000-0000-000013830000}"/>
    <cellStyle name="Normal 28 2 2 4 2" xfId="35061" xr:uid="{00000000-0005-0000-0000-000014830000}"/>
    <cellStyle name="Normal 28 2 2 4 2 2" xfId="35062" xr:uid="{00000000-0005-0000-0000-000015830000}"/>
    <cellStyle name="Normal 28 2 2 4 3" xfId="35063" xr:uid="{00000000-0005-0000-0000-000016830000}"/>
    <cellStyle name="Normal 28 2 2 5" xfId="35064" xr:uid="{00000000-0005-0000-0000-000017830000}"/>
    <cellStyle name="Normal 28 2 2 5 2" xfId="35065" xr:uid="{00000000-0005-0000-0000-000018830000}"/>
    <cellStyle name="Normal 28 2 2 5 2 2" xfId="35066" xr:uid="{00000000-0005-0000-0000-000019830000}"/>
    <cellStyle name="Normal 28 2 2 5 3" xfId="35067" xr:uid="{00000000-0005-0000-0000-00001A830000}"/>
    <cellStyle name="Normal 28 2 2 6" xfId="35068" xr:uid="{00000000-0005-0000-0000-00001B830000}"/>
    <cellStyle name="Normal 28 2 2 6 2" xfId="35069" xr:uid="{00000000-0005-0000-0000-00001C830000}"/>
    <cellStyle name="Normal 28 2 2 6 2 2" xfId="35070" xr:uid="{00000000-0005-0000-0000-00001D830000}"/>
    <cellStyle name="Normal 28 2 2 6 3" xfId="35071" xr:uid="{00000000-0005-0000-0000-00001E830000}"/>
    <cellStyle name="Normal 28 2 2 7" xfId="35072" xr:uid="{00000000-0005-0000-0000-00001F830000}"/>
    <cellStyle name="Normal 28 2 2 7 2" xfId="35073" xr:uid="{00000000-0005-0000-0000-000020830000}"/>
    <cellStyle name="Normal 28 2 2 8" xfId="35074" xr:uid="{00000000-0005-0000-0000-000021830000}"/>
    <cellStyle name="Normal 28 2 2 8 2" xfId="35075" xr:uid="{00000000-0005-0000-0000-000022830000}"/>
    <cellStyle name="Normal 28 2 2 9" xfId="35076" xr:uid="{00000000-0005-0000-0000-000023830000}"/>
    <cellStyle name="Normal 28 2 2 9 2" xfId="35077" xr:uid="{00000000-0005-0000-0000-000024830000}"/>
    <cellStyle name="Normal 28 2 3" xfId="35078" xr:uid="{00000000-0005-0000-0000-000025830000}"/>
    <cellStyle name="Normal 28 2 3 10" xfId="35079" xr:uid="{00000000-0005-0000-0000-000026830000}"/>
    <cellStyle name="Normal 28 2 3 10 2" xfId="35080" xr:uid="{00000000-0005-0000-0000-000027830000}"/>
    <cellStyle name="Normal 28 2 3 11" xfId="35081" xr:uid="{00000000-0005-0000-0000-000028830000}"/>
    <cellStyle name="Normal 28 2 3 2" xfId="35082" xr:uid="{00000000-0005-0000-0000-000029830000}"/>
    <cellStyle name="Normal 28 2 3 2 2" xfId="35083" xr:uid="{00000000-0005-0000-0000-00002A830000}"/>
    <cellStyle name="Normal 28 2 3 2 2 2" xfId="35084" xr:uid="{00000000-0005-0000-0000-00002B830000}"/>
    <cellStyle name="Normal 28 2 3 2 2 2 2" xfId="35085" xr:uid="{00000000-0005-0000-0000-00002C830000}"/>
    <cellStyle name="Normal 28 2 3 2 2 3" xfId="35086" xr:uid="{00000000-0005-0000-0000-00002D830000}"/>
    <cellStyle name="Normal 28 2 3 2 3" xfId="35087" xr:uid="{00000000-0005-0000-0000-00002E830000}"/>
    <cellStyle name="Normal 28 2 3 2 3 2" xfId="35088" xr:uid="{00000000-0005-0000-0000-00002F830000}"/>
    <cellStyle name="Normal 28 2 3 2 3 2 2" xfId="35089" xr:uid="{00000000-0005-0000-0000-000030830000}"/>
    <cellStyle name="Normal 28 2 3 2 3 3" xfId="35090" xr:uid="{00000000-0005-0000-0000-000031830000}"/>
    <cellStyle name="Normal 28 2 3 2 4" xfId="35091" xr:uid="{00000000-0005-0000-0000-000032830000}"/>
    <cellStyle name="Normal 28 2 3 2 4 2" xfId="35092" xr:uid="{00000000-0005-0000-0000-000033830000}"/>
    <cellStyle name="Normal 28 2 3 2 4 2 2" xfId="35093" xr:uid="{00000000-0005-0000-0000-000034830000}"/>
    <cellStyle name="Normal 28 2 3 2 4 3" xfId="35094" xr:uid="{00000000-0005-0000-0000-000035830000}"/>
    <cellStyle name="Normal 28 2 3 2 5" xfId="35095" xr:uid="{00000000-0005-0000-0000-000036830000}"/>
    <cellStyle name="Normal 28 2 3 2 5 2" xfId="35096" xr:uid="{00000000-0005-0000-0000-000037830000}"/>
    <cellStyle name="Normal 28 2 3 2 6" xfId="35097" xr:uid="{00000000-0005-0000-0000-000038830000}"/>
    <cellStyle name="Normal 28 2 3 2 6 2" xfId="35098" xr:uid="{00000000-0005-0000-0000-000039830000}"/>
    <cellStyle name="Normal 28 2 3 2 7" xfId="35099" xr:uid="{00000000-0005-0000-0000-00003A830000}"/>
    <cellStyle name="Normal 28 2 3 3" xfId="35100" xr:uid="{00000000-0005-0000-0000-00003B830000}"/>
    <cellStyle name="Normal 28 2 3 3 2" xfId="35101" xr:uid="{00000000-0005-0000-0000-00003C830000}"/>
    <cellStyle name="Normal 28 2 3 3 2 2" xfId="35102" xr:uid="{00000000-0005-0000-0000-00003D830000}"/>
    <cellStyle name="Normal 28 2 3 3 2 2 2" xfId="35103" xr:uid="{00000000-0005-0000-0000-00003E830000}"/>
    <cellStyle name="Normal 28 2 3 3 2 3" xfId="35104" xr:uid="{00000000-0005-0000-0000-00003F830000}"/>
    <cellStyle name="Normal 28 2 3 3 3" xfId="35105" xr:uid="{00000000-0005-0000-0000-000040830000}"/>
    <cellStyle name="Normal 28 2 3 3 3 2" xfId="35106" xr:uid="{00000000-0005-0000-0000-000041830000}"/>
    <cellStyle name="Normal 28 2 3 3 3 2 2" xfId="35107" xr:uid="{00000000-0005-0000-0000-000042830000}"/>
    <cellStyle name="Normal 28 2 3 3 3 3" xfId="35108" xr:uid="{00000000-0005-0000-0000-000043830000}"/>
    <cellStyle name="Normal 28 2 3 3 4" xfId="35109" xr:uid="{00000000-0005-0000-0000-000044830000}"/>
    <cellStyle name="Normal 28 2 3 3 4 2" xfId="35110" xr:uid="{00000000-0005-0000-0000-000045830000}"/>
    <cellStyle name="Normal 28 2 3 3 4 2 2" xfId="35111" xr:uid="{00000000-0005-0000-0000-000046830000}"/>
    <cellStyle name="Normal 28 2 3 3 4 3" xfId="35112" xr:uid="{00000000-0005-0000-0000-000047830000}"/>
    <cellStyle name="Normal 28 2 3 3 5" xfId="35113" xr:uid="{00000000-0005-0000-0000-000048830000}"/>
    <cellStyle name="Normal 28 2 3 3 5 2" xfId="35114" xr:uid="{00000000-0005-0000-0000-000049830000}"/>
    <cellStyle name="Normal 28 2 3 3 6" xfId="35115" xr:uid="{00000000-0005-0000-0000-00004A830000}"/>
    <cellStyle name="Normal 28 2 3 4" xfId="35116" xr:uid="{00000000-0005-0000-0000-00004B830000}"/>
    <cellStyle name="Normal 28 2 3 4 2" xfId="35117" xr:uid="{00000000-0005-0000-0000-00004C830000}"/>
    <cellStyle name="Normal 28 2 3 4 2 2" xfId="35118" xr:uid="{00000000-0005-0000-0000-00004D830000}"/>
    <cellStyle name="Normal 28 2 3 4 3" xfId="35119" xr:uid="{00000000-0005-0000-0000-00004E830000}"/>
    <cellStyle name="Normal 28 2 3 5" xfId="35120" xr:uid="{00000000-0005-0000-0000-00004F830000}"/>
    <cellStyle name="Normal 28 2 3 5 2" xfId="35121" xr:uid="{00000000-0005-0000-0000-000050830000}"/>
    <cellStyle name="Normal 28 2 3 5 2 2" xfId="35122" xr:uid="{00000000-0005-0000-0000-000051830000}"/>
    <cellStyle name="Normal 28 2 3 5 3" xfId="35123" xr:uid="{00000000-0005-0000-0000-000052830000}"/>
    <cellStyle name="Normal 28 2 3 6" xfId="35124" xr:uid="{00000000-0005-0000-0000-000053830000}"/>
    <cellStyle name="Normal 28 2 3 6 2" xfId="35125" xr:uid="{00000000-0005-0000-0000-000054830000}"/>
    <cellStyle name="Normal 28 2 3 6 2 2" xfId="35126" xr:uid="{00000000-0005-0000-0000-000055830000}"/>
    <cellStyle name="Normal 28 2 3 6 3" xfId="35127" xr:uid="{00000000-0005-0000-0000-000056830000}"/>
    <cellStyle name="Normal 28 2 3 7" xfId="35128" xr:uid="{00000000-0005-0000-0000-000057830000}"/>
    <cellStyle name="Normal 28 2 3 7 2" xfId="35129" xr:uid="{00000000-0005-0000-0000-000058830000}"/>
    <cellStyle name="Normal 28 2 3 8" xfId="35130" xr:uid="{00000000-0005-0000-0000-000059830000}"/>
    <cellStyle name="Normal 28 2 3 8 2" xfId="35131" xr:uid="{00000000-0005-0000-0000-00005A830000}"/>
    <cellStyle name="Normal 28 2 3 9" xfId="35132" xr:uid="{00000000-0005-0000-0000-00005B830000}"/>
    <cellStyle name="Normal 28 2 3 9 2" xfId="35133" xr:uid="{00000000-0005-0000-0000-00005C830000}"/>
    <cellStyle name="Normal 28 2 4" xfId="35134" xr:uid="{00000000-0005-0000-0000-00005D830000}"/>
    <cellStyle name="Normal 28 2 4 10" xfId="35135" xr:uid="{00000000-0005-0000-0000-00005E830000}"/>
    <cellStyle name="Normal 28 2 4 10 2" xfId="35136" xr:uid="{00000000-0005-0000-0000-00005F830000}"/>
    <cellStyle name="Normal 28 2 4 11" xfId="35137" xr:uid="{00000000-0005-0000-0000-000060830000}"/>
    <cellStyle name="Normal 28 2 4 2" xfId="35138" xr:uid="{00000000-0005-0000-0000-000061830000}"/>
    <cellStyle name="Normal 28 2 4 2 2" xfId="35139" xr:uid="{00000000-0005-0000-0000-000062830000}"/>
    <cellStyle name="Normal 28 2 4 2 2 2" xfId="35140" xr:uid="{00000000-0005-0000-0000-000063830000}"/>
    <cellStyle name="Normal 28 2 4 2 2 2 2" xfId="35141" xr:uid="{00000000-0005-0000-0000-000064830000}"/>
    <cellStyle name="Normal 28 2 4 2 2 3" xfId="35142" xr:uid="{00000000-0005-0000-0000-000065830000}"/>
    <cellStyle name="Normal 28 2 4 2 3" xfId="35143" xr:uid="{00000000-0005-0000-0000-000066830000}"/>
    <cellStyle name="Normal 28 2 4 2 3 2" xfId="35144" xr:uid="{00000000-0005-0000-0000-000067830000}"/>
    <cellStyle name="Normal 28 2 4 2 3 2 2" xfId="35145" xr:uid="{00000000-0005-0000-0000-000068830000}"/>
    <cellStyle name="Normal 28 2 4 2 3 3" xfId="35146" xr:uid="{00000000-0005-0000-0000-000069830000}"/>
    <cellStyle name="Normal 28 2 4 2 4" xfId="35147" xr:uid="{00000000-0005-0000-0000-00006A830000}"/>
    <cellStyle name="Normal 28 2 4 2 4 2" xfId="35148" xr:uid="{00000000-0005-0000-0000-00006B830000}"/>
    <cellStyle name="Normal 28 2 4 2 4 2 2" xfId="35149" xr:uid="{00000000-0005-0000-0000-00006C830000}"/>
    <cellStyle name="Normal 28 2 4 2 4 3" xfId="35150" xr:uid="{00000000-0005-0000-0000-00006D830000}"/>
    <cellStyle name="Normal 28 2 4 2 5" xfId="35151" xr:uid="{00000000-0005-0000-0000-00006E830000}"/>
    <cellStyle name="Normal 28 2 4 2 5 2" xfId="35152" xr:uid="{00000000-0005-0000-0000-00006F830000}"/>
    <cellStyle name="Normal 28 2 4 2 6" xfId="35153" xr:uid="{00000000-0005-0000-0000-000070830000}"/>
    <cellStyle name="Normal 28 2 4 2 6 2" xfId="35154" xr:uid="{00000000-0005-0000-0000-000071830000}"/>
    <cellStyle name="Normal 28 2 4 2 7" xfId="35155" xr:uid="{00000000-0005-0000-0000-000072830000}"/>
    <cellStyle name="Normal 28 2 4 3" xfId="35156" xr:uid="{00000000-0005-0000-0000-000073830000}"/>
    <cellStyle name="Normal 28 2 4 3 2" xfId="35157" xr:uid="{00000000-0005-0000-0000-000074830000}"/>
    <cellStyle name="Normal 28 2 4 3 2 2" xfId="35158" xr:uid="{00000000-0005-0000-0000-000075830000}"/>
    <cellStyle name="Normal 28 2 4 3 2 2 2" xfId="35159" xr:uid="{00000000-0005-0000-0000-000076830000}"/>
    <cellStyle name="Normal 28 2 4 3 2 3" xfId="35160" xr:uid="{00000000-0005-0000-0000-000077830000}"/>
    <cellStyle name="Normal 28 2 4 3 3" xfId="35161" xr:uid="{00000000-0005-0000-0000-000078830000}"/>
    <cellStyle name="Normal 28 2 4 3 3 2" xfId="35162" xr:uid="{00000000-0005-0000-0000-000079830000}"/>
    <cellStyle name="Normal 28 2 4 3 3 2 2" xfId="35163" xr:uid="{00000000-0005-0000-0000-00007A830000}"/>
    <cellStyle name="Normal 28 2 4 3 3 3" xfId="35164" xr:uid="{00000000-0005-0000-0000-00007B830000}"/>
    <cellStyle name="Normal 28 2 4 3 4" xfId="35165" xr:uid="{00000000-0005-0000-0000-00007C830000}"/>
    <cellStyle name="Normal 28 2 4 3 4 2" xfId="35166" xr:uid="{00000000-0005-0000-0000-00007D830000}"/>
    <cellStyle name="Normal 28 2 4 3 4 2 2" xfId="35167" xr:uid="{00000000-0005-0000-0000-00007E830000}"/>
    <cellStyle name="Normal 28 2 4 3 4 3" xfId="35168" xr:uid="{00000000-0005-0000-0000-00007F830000}"/>
    <cellStyle name="Normal 28 2 4 3 5" xfId="35169" xr:uid="{00000000-0005-0000-0000-000080830000}"/>
    <cellStyle name="Normal 28 2 4 3 5 2" xfId="35170" xr:uid="{00000000-0005-0000-0000-000081830000}"/>
    <cellStyle name="Normal 28 2 4 3 6" xfId="35171" xr:uid="{00000000-0005-0000-0000-000082830000}"/>
    <cellStyle name="Normal 28 2 4 4" xfId="35172" xr:uid="{00000000-0005-0000-0000-000083830000}"/>
    <cellStyle name="Normal 28 2 4 4 2" xfId="35173" xr:uid="{00000000-0005-0000-0000-000084830000}"/>
    <cellStyle name="Normal 28 2 4 4 2 2" xfId="35174" xr:uid="{00000000-0005-0000-0000-000085830000}"/>
    <cellStyle name="Normal 28 2 4 4 3" xfId="35175" xr:uid="{00000000-0005-0000-0000-000086830000}"/>
    <cellStyle name="Normal 28 2 4 5" xfId="35176" xr:uid="{00000000-0005-0000-0000-000087830000}"/>
    <cellStyle name="Normal 28 2 4 5 2" xfId="35177" xr:uid="{00000000-0005-0000-0000-000088830000}"/>
    <cellStyle name="Normal 28 2 4 5 2 2" xfId="35178" xr:uid="{00000000-0005-0000-0000-000089830000}"/>
    <cellStyle name="Normal 28 2 4 5 3" xfId="35179" xr:uid="{00000000-0005-0000-0000-00008A830000}"/>
    <cellStyle name="Normal 28 2 4 6" xfId="35180" xr:uid="{00000000-0005-0000-0000-00008B830000}"/>
    <cellStyle name="Normal 28 2 4 6 2" xfId="35181" xr:uid="{00000000-0005-0000-0000-00008C830000}"/>
    <cellStyle name="Normal 28 2 4 6 2 2" xfId="35182" xr:uid="{00000000-0005-0000-0000-00008D830000}"/>
    <cellStyle name="Normal 28 2 4 6 3" xfId="35183" xr:uid="{00000000-0005-0000-0000-00008E830000}"/>
    <cellStyle name="Normal 28 2 4 7" xfId="35184" xr:uid="{00000000-0005-0000-0000-00008F830000}"/>
    <cellStyle name="Normal 28 2 4 7 2" xfId="35185" xr:uid="{00000000-0005-0000-0000-000090830000}"/>
    <cellStyle name="Normal 28 2 4 8" xfId="35186" xr:uid="{00000000-0005-0000-0000-000091830000}"/>
    <cellStyle name="Normal 28 2 4 8 2" xfId="35187" xr:uid="{00000000-0005-0000-0000-000092830000}"/>
    <cellStyle name="Normal 28 2 4 9" xfId="35188" xr:uid="{00000000-0005-0000-0000-000093830000}"/>
    <cellStyle name="Normal 28 2 4 9 2" xfId="35189" xr:uid="{00000000-0005-0000-0000-000094830000}"/>
    <cellStyle name="Normal 28 2 5" xfId="35190" xr:uid="{00000000-0005-0000-0000-000095830000}"/>
    <cellStyle name="Normal 28 2 5 2" xfId="35191" xr:uid="{00000000-0005-0000-0000-000096830000}"/>
    <cellStyle name="Normal 28 2 5 2 2" xfId="35192" xr:uid="{00000000-0005-0000-0000-000097830000}"/>
    <cellStyle name="Normal 28 2 5 2 2 2" xfId="35193" xr:uid="{00000000-0005-0000-0000-000098830000}"/>
    <cellStyle name="Normal 28 2 5 2 3" xfId="35194" xr:uid="{00000000-0005-0000-0000-000099830000}"/>
    <cellStyle name="Normal 28 2 5 3" xfId="35195" xr:uid="{00000000-0005-0000-0000-00009A830000}"/>
    <cellStyle name="Normal 28 2 5 3 2" xfId="35196" xr:uid="{00000000-0005-0000-0000-00009B830000}"/>
    <cellStyle name="Normal 28 2 5 3 2 2" xfId="35197" xr:uid="{00000000-0005-0000-0000-00009C830000}"/>
    <cellStyle name="Normal 28 2 5 3 3" xfId="35198" xr:uid="{00000000-0005-0000-0000-00009D830000}"/>
    <cellStyle name="Normal 28 2 5 4" xfId="35199" xr:uid="{00000000-0005-0000-0000-00009E830000}"/>
    <cellStyle name="Normal 28 2 5 4 2" xfId="35200" xr:uid="{00000000-0005-0000-0000-00009F830000}"/>
    <cellStyle name="Normal 28 2 5 4 2 2" xfId="35201" xr:uid="{00000000-0005-0000-0000-0000A0830000}"/>
    <cellStyle name="Normal 28 2 5 4 3" xfId="35202" xr:uid="{00000000-0005-0000-0000-0000A1830000}"/>
    <cellStyle name="Normal 28 2 5 5" xfId="35203" xr:uid="{00000000-0005-0000-0000-0000A2830000}"/>
    <cellStyle name="Normal 28 2 5 5 2" xfId="35204" xr:uid="{00000000-0005-0000-0000-0000A3830000}"/>
    <cellStyle name="Normal 28 2 5 6" xfId="35205" xr:uid="{00000000-0005-0000-0000-0000A4830000}"/>
    <cellStyle name="Normal 28 2 5 6 2" xfId="35206" xr:uid="{00000000-0005-0000-0000-0000A5830000}"/>
    <cellStyle name="Normal 28 2 5 7" xfId="35207" xr:uid="{00000000-0005-0000-0000-0000A6830000}"/>
    <cellStyle name="Normal 28 2 6" xfId="35208" xr:uid="{00000000-0005-0000-0000-0000A7830000}"/>
    <cellStyle name="Normal 28 2 6 2" xfId="35209" xr:uid="{00000000-0005-0000-0000-0000A8830000}"/>
    <cellStyle name="Normal 28 2 6 2 2" xfId="35210" xr:uid="{00000000-0005-0000-0000-0000A9830000}"/>
    <cellStyle name="Normal 28 2 6 2 2 2" xfId="35211" xr:uid="{00000000-0005-0000-0000-0000AA830000}"/>
    <cellStyle name="Normal 28 2 6 2 3" xfId="35212" xr:uid="{00000000-0005-0000-0000-0000AB830000}"/>
    <cellStyle name="Normal 28 2 6 3" xfId="35213" xr:uid="{00000000-0005-0000-0000-0000AC830000}"/>
    <cellStyle name="Normal 28 2 6 3 2" xfId="35214" xr:uid="{00000000-0005-0000-0000-0000AD830000}"/>
    <cellStyle name="Normal 28 2 6 3 2 2" xfId="35215" xr:uid="{00000000-0005-0000-0000-0000AE830000}"/>
    <cellStyle name="Normal 28 2 6 3 3" xfId="35216" xr:uid="{00000000-0005-0000-0000-0000AF830000}"/>
    <cellStyle name="Normal 28 2 6 4" xfId="35217" xr:uid="{00000000-0005-0000-0000-0000B0830000}"/>
    <cellStyle name="Normal 28 2 6 4 2" xfId="35218" xr:uid="{00000000-0005-0000-0000-0000B1830000}"/>
    <cellStyle name="Normal 28 2 6 4 2 2" xfId="35219" xr:uid="{00000000-0005-0000-0000-0000B2830000}"/>
    <cellStyle name="Normal 28 2 6 4 3" xfId="35220" xr:uid="{00000000-0005-0000-0000-0000B3830000}"/>
    <cellStyle name="Normal 28 2 6 5" xfId="35221" xr:uid="{00000000-0005-0000-0000-0000B4830000}"/>
    <cellStyle name="Normal 28 2 6 5 2" xfId="35222" xr:uid="{00000000-0005-0000-0000-0000B5830000}"/>
    <cellStyle name="Normal 28 2 6 6" xfId="35223" xr:uid="{00000000-0005-0000-0000-0000B6830000}"/>
    <cellStyle name="Normal 28 2 7" xfId="35224" xr:uid="{00000000-0005-0000-0000-0000B7830000}"/>
    <cellStyle name="Normal 28 2 7 2" xfId="35225" xr:uid="{00000000-0005-0000-0000-0000B8830000}"/>
    <cellStyle name="Normal 28 2 7 2 2" xfId="35226" xr:uid="{00000000-0005-0000-0000-0000B9830000}"/>
    <cellStyle name="Normal 28 2 7 3" xfId="35227" xr:uid="{00000000-0005-0000-0000-0000BA830000}"/>
    <cellStyle name="Normal 28 2 8" xfId="35228" xr:uid="{00000000-0005-0000-0000-0000BB830000}"/>
    <cellStyle name="Normal 28 2 8 2" xfId="35229" xr:uid="{00000000-0005-0000-0000-0000BC830000}"/>
    <cellStyle name="Normal 28 2 8 2 2" xfId="35230" xr:uid="{00000000-0005-0000-0000-0000BD830000}"/>
    <cellStyle name="Normal 28 2 8 3" xfId="35231" xr:uid="{00000000-0005-0000-0000-0000BE830000}"/>
    <cellStyle name="Normal 28 2 9" xfId="35232" xr:uid="{00000000-0005-0000-0000-0000BF830000}"/>
    <cellStyle name="Normal 28 2 9 2" xfId="35233" xr:uid="{00000000-0005-0000-0000-0000C0830000}"/>
    <cellStyle name="Normal 28 2 9 2 2" xfId="35234" xr:uid="{00000000-0005-0000-0000-0000C1830000}"/>
    <cellStyle name="Normal 28 2 9 3" xfId="35235" xr:uid="{00000000-0005-0000-0000-0000C2830000}"/>
    <cellStyle name="Normal 28 3" xfId="35236" xr:uid="{00000000-0005-0000-0000-0000C3830000}"/>
    <cellStyle name="Normal 28 3 10" xfId="35237" xr:uid="{00000000-0005-0000-0000-0000C4830000}"/>
    <cellStyle name="Normal 28 3 10 2" xfId="35238" xr:uid="{00000000-0005-0000-0000-0000C5830000}"/>
    <cellStyle name="Normal 28 3 11" xfId="35239" xr:uid="{00000000-0005-0000-0000-0000C6830000}"/>
    <cellStyle name="Normal 28 3 12" xfId="55832" xr:uid="{00000000-0005-0000-0000-0000C7830000}"/>
    <cellStyle name="Normal 28 3 2" xfId="35240" xr:uid="{00000000-0005-0000-0000-0000C8830000}"/>
    <cellStyle name="Normal 28 3 2 2" xfId="35241" xr:uid="{00000000-0005-0000-0000-0000C9830000}"/>
    <cellStyle name="Normal 28 3 2 2 2" xfId="35242" xr:uid="{00000000-0005-0000-0000-0000CA830000}"/>
    <cellStyle name="Normal 28 3 2 2 2 2" xfId="35243" xr:uid="{00000000-0005-0000-0000-0000CB830000}"/>
    <cellStyle name="Normal 28 3 2 2 3" xfId="35244" xr:uid="{00000000-0005-0000-0000-0000CC830000}"/>
    <cellStyle name="Normal 28 3 2 3" xfId="35245" xr:uid="{00000000-0005-0000-0000-0000CD830000}"/>
    <cellStyle name="Normal 28 3 2 3 2" xfId="35246" xr:uid="{00000000-0005-0000-0000-0000CE830000}"/>
    <cellStyle name="Normal 28 3 2 3 2 2" xfId="35247" xr:uid="{00000000-0005-0000-0000-0000CF830000}"/>
    <cellStyle name="Normal 28 3 2 3 3" xfId="35248" xr:uid="{00000000-0005-0000-0000-0000D0830000}"/>
    <cellStyle name="Normal 28 3 2 4" xfId="35249" xr:uid="{00000000-0005-0000-0000-0000D1830000}"/>
    <cellStyle name="Normal 28 3 2 4 2" xfId="35250" xr:uid="{00000000-0005-0000-0000-0000D2830000}"/>
    <cellStyle name="Normal 28 3 2 4 2 2" xfId="35251" xr:uid="{00000000-0005-0000-0000-0000D3830000}"/>
    <cellStyle name="Normal 28 3 2 4 3" xfId="35252" xr:uid="{00000000-0005-0000-0000-0000D4830000}"/>
    <cellStyle name="Normal 28 3 2 5" xfId="35253" xr:uid="{00000000-0005-0000-0000-0000D5830000}"/>
    <cellStyle name="Normal 28 3 2 5 2" xfId="35254" xr:uid="{00000000-0005-0000-0000-0000D6830000}"/>
    <cellStyle name="Normal 28 3 2 6" xfId="35255" xr:uid="{00000000-0005-0000-0000-0000D7830000}"/>
    <cellStyle name="Normal 28 3 2 6 2" xfId="35256" xr:uid="{00000000-0005-0000-0000-0000D8830000}"/>
    <cellStyle name="Normal 28 3 2 7" xfId="35257" xr:uid="{00000000-0005-0000-0000-0000D9830000}"/>
    <cellStyle name="Normal 28 3 2 8" xfId="55833" xr:uid="{00000000-0005-0000-0000-0000DA830000}"/>
    <cellStyle name="Normal 28 3 3" xfId="35258" xr:uid="{00000000-0005-0000-0000-0000DB830000}"/>
    <cellStyle name="Normal 28 3 3 2" xfId="35259" xr:uid="{00000000-0005-0000-0000-0000DC830000}"/>
    <cellStyle name="Normal 28 3 3 2 2" xfId="35260" xr:uid="{00000000-0005-0000-0000-0000DD830000}"/>
    <cellStyle name="Normal 28 3 3 2 2 2" xfId="35261" xr:uid="{00000000-0005-0000-0000-0000DE830000}"/>
    <cellStyle name="Normal 28 3 3 2 3" xfId="35262" xr:uid="{00000000-0005-0000-0000-0000DF830000}"/>
    <cellStyle name="Normal 28 3 3 2 4" xfId="55835" xr:uid="{00000000-0005-0000-0000-0000E0830000}"/>
    <cellStyle name="Normal 28 3 3 3" xfId="35263" xr:uid="{00000000-0005-0000-0000-0000E1830000}"/>
    <cellStyle name="Normal 28 3 3 3 2" xfId="35264" xr:uid="{00000000-0005-0000-0000-0000E2830000}"/>
    <cellStyle name="Normal 28 3 3 3 2 2" xfId="35265" xr:uid="{00000000-0005-0000-0000-0000E3830000}"/>
    <cellStyle name="Normal 28 3 3 3 3" xfId="35266" xr:uid="{00000000-0005-0000-0000-0000E4830000}"/>
    <cellStyle name="Normal 28 3 3 4" xfId="35267" xr:uid="{00000000-0005-0000-0000-0000E5830000}"/>
    <cellStyle name="Normal 28 3 3 4 2" xfId="35268" xr:uid="{00000000-0005-0000-0000-0000E6830000}"/>
    <cellStyle name="Normal 28 3 3 4 2 2" xfId="35269" xr:uid="{00000000-0005-0000-0000-0000E7830000}"/>
    <cellStyle name="Normal 28 3 3 4 3" xfId="35270" xr:uid="{00000000-0005-0000-0000-0000E8830000}"/>
    <cellStyle name="Normal 28 3 3 5" xfId="35271" xr:uid="{00000000-0005-0000-0000-0000E9830000}"/>
    <cellStyle name="Normal 28 3 3 5 2" xfId="35272" xr:uid="{00000000-0005-0000-0000-0000EA830000}"/>
    <cellStyle name="Normal 28 3 3 6" xfId="35273" xr:uid="{00000000-0005-0000-0000-0000EB830000}"/>
    <cellStyle name="Normal 28 3 3 7" xfId="55834" xr:uid="{00000000-0005-0000-0000-0000EC830000}"/>
    <cellStyle name="Normal 28 3 4" xfId="35274" xr:uid="{00000000-0005-0000-0000-0000ED830000}"/>
    <cellStyle name="Normal 28 3 4 2" xfId="35275" xr:uid="{00000000-0005-0000-0000-0000EE830000}"/>
    <cellStyle name="Normal 28 3 4 2 2" xfId="35276" xr:uid="{00000000-0005-0000-0000-0000EF830000}"/>
    <cellStyle name="Normal 28 3 4 3" xfId="35277" xr:uid="{00000000-0005-0000-0000-0000F0830000}"/>
    <cellStyle name="Normal 28 3 5" xfId="35278" xr:uid="{00000000-0005-0000-0000-0000F1830000}"/>
    <cellStyle name="Normal 28 3 5 2" xfId="35279" xr:uid="{00000000-0005-0000-0000-0000F2830000}"/>
    <cellStyle name="Normal 28 3 5 2 2" xfId="35280" xr:uid="{00000000-0005-0000-0000-0000F3830000}"/>
    <cellStyle name="Normal 28 3 5 3" xfId="35281" xr:uid="{00000000-0005-0000-0000-0000F4830000}"/>
    <cellStyle name="Normal 28 3 6" xfId="35282" xr:uid="{00000000-0005-0000-0000-0000F5830000}"/>
    <cellStyle name="Normal 28 3 6 2" xfId="35283" xr:uid="{00000000-0005-0000-0000-0000F6830000}"/>
    <cellStyle name="Normal 28 3 6 2 2" xfId="35284" xr:uid="{00000000-0005-0000-0000-0000F7830000}"/>
    <cellStyle name="Normal 28 3 6 3" xfId="35285" xr:uid="{00000000-0005-0000-0000-0000F8830000}"/>
    <cellStyle name="Normal 28 3 7" xfId="35286" xr:uid="{00000000-0005-0000-0000-0000F9830000}"/>
    <cellStyle name="Normal 28 3 7 2" xfId="35287" xr:uid="{00000000-0005-0000-0000-0000FA830000}"/>
    <cellStyle name="Normal 28 3 8" xfId="35288" xr:uid="{00000000-0005-0000-0000-0000FB830000}"/>
    <cellStyle name="Normal 28 3 8 2" xfId="35289" xr:uid="{00000000-0005-0000-0000-0000FC830000}"/>
    <cellStyle name="Normal 28 3 9" xfId="35290" xr:uid="{00000000-0005-0000-0000-0000FD830000}"/>
    <cellStyle name="Normal 28 3 9 2" xfId="35291" xr:uid="{00000000-0005-0000-0000-0000FE830000}"/>
    <cellStyle name="Normal 28 4" xfId="35292" xr:uid="{00000000-0005-0000-0000-0000FF830000}"/>
    <cellStyle name="Normal 28 4 10" xfId="35293" xr:uid="{00000000-0005-0000-0000-000000840000}"/>
    <cellStyle name="Normal 28 4 10 2" xfId="35294" xr:uid="{00000000-0005-0000-0000-000001840000}"/>
    <cellStyle name="Normal 28 4 11" xfId="35295" xr:uid="{00000000-0005-0000-0000-000002840000}"/>
    <cellStyle name="Normal 28 4 2" xfId="35296" xr:uid="{00000000-0005-0000-0000-000003840000}"/>
    <cellStyle name="Normal 28 4 2 2" xfId="35297" xr:uid="{00000000-0005-0000-0000-000004840000}"/>
    <cellStyle name="Normal 28 4 2 2 2" xfId="35298" xr:uid="{00000000-0005-0000-0000-000005840000}"/>
    <cellStyle name="Normal 28 4 2 2 2 2" xfId="35299" xr:uid="{00000000-0005-0000-0000-000006840000}"/>
    <cellStyle name="Normal 28 4 2 2 3" xfId="35300" xr:uid="{00000000-0005-0000-0000-000007840000}"/>
    <cellStyle name="Normal 28 4 2 3" xfId="35301" xr:uid="{00000000-0005-0000-0000-000008840000}"/>
    <cellStyle name="Normal 28 4 2 3 2" xfId="35302" xr:uid="{00000000-0005-0000-0000-000009840000}"/>
    <cellStyle name="Normal 28 4 2 3 2 2" xfId="35303" xr:uid="{00000000-0005-0000-0000-00000A840000}"/>
    <cellStyle name="Normal 28 4 2 3 3" xfId="35304" xr:uid="{00000000-0005-0000-0000-00000B840000}"/>
    <cellStyle name="Normal 28 4 2 4" xfId="35305" xr:uid="{00000000-0005-0000-0000-00000C840000}"/>
    <cellStyle name="Normal 28 4 2 4 2" xfId="35306" xr:uid="{00000000-0005-0000-0000-00000D840000}"/>
    <cellStyle name="Normal 28 4 2 4 2 2" xfId="35307" xr:uid="{00000000-0005-0000-0000-00000E840000}"/>
    <cellStyle name="Normal 28 4 2 4 3" xfId="35308" xr:uid="{00000000-0005-0000-0000-00000F840000}"/>
    <cellStyle name="Normal 28 4 2 5" xfId="35309" xr:uid="{00000000-0005-0000-0000-000010840000}"/>
    <cellStyle name="Normal 28 4 2 5 2" xfId="35310" xr:uid="{00000000-0005-0000-0000-000011840000}"/>
    <cellStyle name="Normal 28 4 2 6" xfId="35311" xr:uid="{00000000-0005-0000-0000-000012840000}"/>
    <cellStyle name="Normal 28 4 2 6 2" xfId="35312" xr:uid="{00000000-0005-0000-0000-000013840000}"/>
    <cellStyle name="Normal 28 4 2 7" xfId="35313" xr:uid="{00000000-0005-0000-0000-000014840000}"/>
    <cellStyle name="Normal 28 4 3" xfId="35314" xr:uid="{00000000-0005-0000-0000-000015840000}"/>
    <cellStyle name="Normal 28 4 3 2" xfId="35315" xr:uid="{00000000-0005-0000-0000-000016840000}"/>
    <cellStyle name="Normal 28 4 3 2 2" xfId="35316" xr:uid="{00000000-0005-0000-0000-000017840000}"/>
    <cellStyle name="Normal 28 4 3 2 2 2" xfId="35317" xr:uid="{00000000-0005-0000-0000-000018840000}"/>
    <cellStyle name="Normal 28 4 3 2 3" xfId="35318" xr:uid="{00000000-0005-0000-0000-000019840000}"/>
    <cellStyle name="Normal 28 4 3 3" xfId="35319" xr:uid="{00000000-0005-0000-0000-00001A840000}"/>
    <cellStyle name="Normal 28 4 3 3 2" xfId="35320" xr:uid="{00000000-0005-0000-0000-00001B840000}"/>
    <cellStyle name="Normal 28 4 3 3 2 2" xfId="35321" xr:uid="{00000000-0005-0000-0000-00001C840000}"/>
    <cellStyle name="Normal 28 4 3 3 3" xfId="35322" xr:uid="{00000000-0005-0000-0000-00001D840000}"/>
    <cellStyle name="Normal 28 4 3 4" xfId="35323" xr:uid="{00000000-0005-0000-0000-00001E840000}"/>
    <cellStyle name="Normal 28 4 3 4 2" xfId="35324" xr:uid="{00000000-0005-0000-0000-00001F840000}"/>
    <cellStyle name="Normal 28 4 3 4 2 2" xfId="35325" xr:uid="{00000000-0005-0000-0000-000020840000}"/>
    <cellStyle name="Normal 28 4 3 4 3" xfId="35326" xr:uid="{00000000-0005-0000-0000-000021840000}"/>
    <cellStyle name="Normal 28 4 3 5" xfId="35327" xr:uid="{00000000-0005-0000-0000-000022840000}"/>
    <cellStyle name="Normal 28 4 3 5 2" xfId="35328" xr:uid="{00000000-0005-0000-0000-000023840000}"/>
    <cellStyle name="Normal 28 4 3 6" xfId="35329" xr:uid="{00000000-0005-0000-0000-000024840000}"/>
    <cellStyle name="Normal 28 4 4" xfId="35330" xr:uid="{00000000-0005-0000-0000-000025840000}"/>
    <cellStyle name="Normal 28 4 4 2" xfId="35331" xr:uid="{00000000-0005-0000-0000-000026840000}"/>
    <cellStyle name="Normal 28 4 4 2 2" xfId="35332" xr:uid="{00000000-0005-0000-0000-000027840000}"/>
    <cellStyle name="Normal 28 4 4 3" xfId="35333" xr:uid="{00000000-0005-0000-0000-000028840000}"/>
    <cellStyle name="Normal 28 4 5" xfId="35334" xr:uid="{00000000-0005-0000-0000-000029840000}"/>
    <cellStyle name="Normal 28 4 5 2" xfId="35335" xr:uid="{00000000-0005-0000-0000-00002A840000}"/>
    <cellStyle name="Normal 28 4 5 2 2" xfId="35336" xr:uid="{00000000-0005-0000-0000-00002B840000}"/>
    <cellStyle name="Normal 28 4 5 3" xfId="35337" xr:uid="{00000000-0005-0000-0000-00002C840000}"/>
    <cellStyle name="Normal 28 4 6" xfId="35338" xr:uid="{00000000-0005-0000-0000-00002D840000}"/>
    <cellStyle name="Normal 28 4 6 2" xfId="35339" xr:uid="{00000000-0005-0000-0000-00002E840000}"/>
    <cellStyle name="Normal 28 4 6 2 2" xfId="35340" xr:uid="{00000000-0005-0000-0000-00002F840000}"/>
    <cellStyle name="Normal 28 4 6 3" xfId="35341" xr:uid="{00000000-0005-0000-0000-000030840000}"/>
    <cellStyle name="Normal 28 4 7" xfId="35342" xr:uid="{00000000-0005-0000-0000-000031840000}"/>
    <cellStyle name="Normal 28 4 7 2" xfId="35343" xr:uid="{00000000-0005-0000-0000-000032840000}"/>
    <cellStyle name="Normal 28 4 8" xfId="35344" xr:uid="{00000000-0005-0000-0000-000033840000}"/>
    <cellStyle name="Normal 28 4 8 2" xfId="35345" xr:uid="{00000000-0005-0000-0000-000034840000}"/>
    <cellStyle name="Normal 28 4 9" xfId="35346" xr:uid="{00000000-0005-0000-0000-000035840000}"/>
    <cellStyle name="Normal 28 4 9 2" xfId="35347" xr:uid="{00000000-0005-0000-0000-000036840000}"/>
    <cellStyle name="Normal 28 5" xfId="35348" xr:uid="{00000000-0005-0000-0000-000037840000}"/>
    <cellStyle name="Normal 28 5 10" xfId="35349" xr:uid="{00000000-0005-0000-0000-000038840000}"/>
    <cellStyle name="Normal 28 5 10 2" xfId="35350" xr:uid="{00000000-0005-0000-0000-000039840000}"/>
    <cellStyle name="Normal 28 5 11" xfId="35351" xr:uid="{00000000-0005-0000-0000-00003A840000}"/>
    <cellStyle name="Normal 28 5 2" xfId="35352" xr:uid="{00000000-0005-0000-0000-00003B840000}"/>
    <cellStyle name="Normal 28 5 2 2" xfId="35353" xr:uid="{00000000-0005-0000-0000-00003C840000}"/>
    <cellStyle name="Normal 28 5 2 2 2" xfId="35354" xr:uid="{00000000-0005-0000-0000-00003D840000}"/>
    <cellStyle name="Normal 28 5 2 2 2 2" xfId="35355" xr:uid="{00000000-0005-0000-0000-00003E840000}"/>
    <cellStyle name="Normal 28 5 2 2 3" xfId="35356" xr:uid="{00000000-0005-0000-0000-00003F840000}"/>
    <cellStyle name="Normal 28 5 2 3" xfId="35357" xr:uid="{00000000-0005-0000-0000-000040840000}"/>
    <cellStyle name="Normal 28 5 2 3 2" xfId="35358" xr:uid="{00000000-0005-0000-0000-000041840000}"/>
    <cellStyle name="Normal 28 5 2 3 2 2" xfId="35359" xr:uid="{00000000-0005-0000-0000-000042840000}"/>
    <cellStyle name="Normal 28 5 2 3 3" xfId="35360" xr:uid="{00000000-0005-0000-0000-000043840000}"/>
    <cellStyle name="Normal 28 5 2 4" xfId="35361" xr:uid="{00000000-0005-0000-0000-000044840000}"/>
    <cellStyle name="Normal 28 5 2 4 2" xfId="35362" xr:uid="{00000000-0005-0000-0000-000045840000}"/>
    <cellStyle name="Normal 28 5 2 4 2 2" xfId="35363" xr:uid="{00000000-0005-0000-0000-000046840000}"/>
    <cellStyle name="Normal 28 5 2 4 3" xfId="35364" xr:uid="{00000000-0005-0000-0000-000047840000}"/>
    <cellStyle name="Normal 28 5 2 5" xfId="35365" xr:uid="{00000000-0005-0000-0000-000048840000}"/>
    <cellStyle name="Normal 28 5 2 5 2" xfId="35366" xr:uid="{00000000-0005-0000-0000-000049840000}"/>
    <cellStyle name="Normal 28 5 2 6" xfId="35367" xr:uid="{00000000-0005-0000-0000-00004A840000}"/>
    <cellStyle name="Normal 28 5 2 6 2" xfId="35368" xr:uid="{00000000-0005-0000-0000-00004B840000}"/>
    <cellStyle name="Normal 28 5 2 7" xfId="35369" xr:uid="{00000000-0005-0000-0000-00004C840000}"/>
    <cellStyle name="Normal 28 5 3" xfId="35370" xr:uid="{00000000-0005-0000-0000-00004D840000}"/>
    <cellStyle name="Normal 28 5 3 2" xfId="35371" xr:uid="{00000000-0005-0000-0000-00004E840000}"/>
    <cellStyle name="Normal 28 5 3 2 2" xfId="35372" xr:uid="{00000000-0005-0000-0000-00004F840000}"/>
    <cellStyle name="Normal 28 5 3 2 2 2" xfId="35373" xr:uid="{00000000-0005-0000-0000-000050840000}"/>
    <cellStyle name="Normal 28 5 3 2 3" xfId="35374" xr:uid="{00000000-0005-0000-0000-000051840000}"/>
    <cellStyle name="Normal 28 5 3 3" xfId="35375" xr:uid="{00000000-0005-0000-0000-000052840000}"/>
    <cellStyle name="Normal 28 5 3 3 2" xfId="35376" xr:uid="{00000000-0005-0000-0000-000053840000}"/>
    <cellStyle name="Normal 28 5 3 3 2 2" xfId="35377" xr:uid="{00000000-0005-0000-0000-000054840000}"/>
    <cellStyle name="Normal 28 5 3 3 3" xfId="35378" xr:uid="{00000000-0005-0000-0000-000055840000}"/>
    <cellStyle name="Normal 28 5 3 4" xfId="35379" xr:uid="{00000000-0005-0000-0000-000056840000}"/>
    <cellStyle name="Normal 28 5 3 4 2" xfId="35380" xr:uid="{00000000-0005-0000-0000-000057840000}"/>
    <cellStyle name="Normal 28 5 3 4 2 2" xfId="35381" xr:uid="{00000000-0005-0000-0000-000058840000}"/>
    <cellStyle name="Normal 28 5 3 4 3" xfId="35382" xr:uid="{00000000-0005-0000-0000-000059840000}"/>
    <cellStyle name="Normal 28 5 3 5" xfId="35383" xr:uid="{00000000-0005-0000-0000-00005A840000}"/>
    <cellStyle name="Normal 28 5 3 5 2" xfId="35384" xr:uid="{00000000-0005-0000-0000-00005B840000}"/>
    <cellStyle name="Normal 28 5 3 6" xfId="35385" xr:uid="{00000000-0005-0000-0000-00005C840000}"/>
    <cellStyle name="Normal 28 5 4" xfId="35386" xr:uid="{00000000-0005-0000-0000-00005D840000}"/>
    <cellStyle name="Normal 28 5 4 2" xfId="35387" xr:uid="{00000000-0005-0000-0000-00005E840000}"/>
    <cellStyle name="Normal 28 5 4 2 2" xfId="35388" xr:uid="{00000000-0005-0000-0000-00005F840000}"/>
    <cellStyle name="Normal 28 5 4 3" xfId="35389" xr:uid="{00000000-0005-0000-0000-000060840000}"/>
    <cellStyle name="Normal 28 5 5" xfId="35390" xr:uid="{00000000-0005-0000-0000-000061840000}"/>
    <cellStyle name="Normal 28 5 5 2" xfId="35391" xr:uid="{00000000-0005-0000-0000-000062840000}"/>
    <cellStyle name="Normal 28 5 5 2 2" xfId="35392" xr:uid="{00000000-0005-0000-0000-000063840000}"/>
    <cellStyle name="Normal 28 5 5 3" xfId="35393" xr:uid="{00000000-0005-0000-0000-000064840000}"/>
    <cellStyle name="Normal 28 5 6" xfId="35394" xr:uid="{00000000-0005-0000-0000-000065840000}"/>
    <cellStyle name="Normal 28 5 6 2" xfId="35395" xr:uid="{00000000-0005-0000-0000-000066840000}"/>
    <cellStyle name="Normal 28 5 6 2 2" xfId="35396" xr:uid="{00000000-0005-0000-0000-000067840000}"/>
    <cellStyle name="Normal 28 5 6 3" xfId="35397" xr:uid="{00000000-0005-0000-0000-000068840000}"/>
    <cellStyle name="Normal 28 5 7" xfId="35398" xr:uid="{00000000-0005-0000-0000-000069840000}"/>
    <cellStyle name="Normal 28 5 7 2" xfId="35399" xr:uid="{00000000-0005-0000-0000-00006A840000}"/>
    <cellStyle name="Normal 28 5 8" xfId="35400" xr:uid="{00000000-0005-0000-0000-00006B840000}"/>
    <cellStyle name="Normal 28 5 8 2" xfId="35401" xr:uid="{00000000-0005-0000-0000-00006C840000}"/>
    <cellStyle name="Normal 28 5 9" xfId="35402" xr:uid="{00000000-0005-0000-0000-00006D840000}"/>
    <cellStyle name="Normal 28 5 9 2" xfId="35403" xr:uid="{00000000-0005-0000-0000-00006E840000}"/>
    <cellStyle name="Normal 28 6" xfId="35404" xr:uid="{00000000-0005-0000-0000-00006F840000}"/>
    <cellStyle name="Normal 28 6 2" xfId="35405" xr:uid="{00000000-0005-0000-0000-000070840000}"/>
    <cellStyle name="Normal 28 6 2 2" xfId="35406" xr:uid="{00000000-0005-0000-0000-000071840000}"/>
    <cellStyle name="Normal 28 6 2 2 2" xfId="35407" xr:uid="{00000000-0005-0000-0000-000072840000}"/>
    <cellStyle name="Normal 28 6 2 3" xfId="35408" xr:uid="{00000000-0005-0000-0000-000073840000}"/>
    <cellStyle name="Normal 28 6 3" xfId="35409" xr:uid="{00000000-0005-0000-0000-000074840000}"/>
    <cellStyle name="Normal 28 6 3 2" xfId="35410" xr:uid="{00000000-0005-0000-0000-000075840000}"/>
    <cellStyle name="Normal 28 6 3 2 2" xfId="35411" xr:uid="{00000000-0005-0000-0000-000076840000}"/>
    <cellStyle name="Normal 28 6 3 3" xfId="35412" xr:uid="{00000000-0005-0000-0000-000077840000}"/>
    <cellStyle name="Normal 28 6 4" xfId="35413" xr:uid="{00000000-0005-0000-0000-000078840000}"/>
    <cellStyle name="Normal 28 6 4 2" xfId="35414" xr:uid="{00000000-0005-0000-0000-000079840000}"/>
    <cellStyle name="Normal 28 6 4 2 2" xfId="35415" xr:uid="{00000000-0005-0000-0000-00007A840000}"/>
    <cellStyle name="Normal 28 6 4 3" xfId="35416" xr:uid="{00000000-0005-0000-0000-00007B840000}"/>
    <cellStyle name="Normal 28 6 5" xfId="35417" xr:uid="{00000000-0005-0000-0000-00007C840000}"/>
    <cellStyle name="Normal 28 6 5 2" xfId="35418" xr:uid="{00000000-0005-0000-0000-00007D840000}"/>
    <cellStyle name="Normal 28 6 6" xfId="35419" xr:uid="{00000000-0005-0000-0000-00007E840000}"/>
    <cellStyle name="Normal 28 6 6 2" xfId="35420" xr:uid="{00000000-0005-0000-0000-00007F840000}"/>
    <cellStyle name="Normal 28 6 7" xfId="35421" xr:uid="{00000000-0005-0000-0000-000080840000}"/>
    <cellStyle name="Normal 28 7" xfId="35422" xr:uid="{00000000-0005-0000-0000-000081840000}"/>
    <cellStyle name="Normal 28 7 2" xfId="35423" xr:uid="{00000000-0005-0000-0000-000082840000}"/>
    <cellStyle name="Normal 28 7 2 2" xfId="35424" xr:uid="{00000000-0005-0000-0000-000083840000}"/>
    <cellStyle name="Normal 28 7 2 2 2" xfId="35425" xr:uid="{00000000-0005-0000-0000-000084840000}"/>
    <cellStyle name="Normal 28 7 2 3" xfId="35426" xr:uid="{00000000-0005-0000-0000-000085840000}"/>
    <cellStyle name="Normal 28 7 3" xfId="35427" xr:uid="{00000000-0005-0000-0000-000086840000}"/>
    <cellStyle name="Normal 28 7 3 2" xfId="35428" xr:uid="{00000000-0005-0000-0000-000087840000}"/>
    <cellStyle name="Normal 28 7 3 2 2" xfId="35429" xr:uid="{00000000-0005-0000-0000-000088840000}"/>
    <cellStyle name="Normal 28 7 3 3" xfId="35430" xr:uid="{00000000-0005-0000-0000-000089840000}"/>
    <cellStyle name="Normal 28 7 4" xfId="35431" xr:uid="{00000000-0005-0000-0000-00008A840000}"/>
    <cellStyle name="Normal 28 7 4 2" xfId="35432" xr:uid="{00000000-0005-0000-0000-00008B840000}"/>
    <cellStyle name="Normal 28 7 4 2 2" xfId="35433" xr:uid="{00000000-0005-0000-0000-00008C840000}"/>
    <cellStyle name="Normal 28 7 4 3" xfId="35434" xr:uid="{00000000-0005-0000-0000-00008D840000}"/>
    <cellStyle name="Normal 28 7 5" xfId="35435" xr:uid="{00000000-0005-0000-0000-00008E840000}"/>
    <cellStyle name="Normal 28 7 5 2" xfId="35436" xr:uid="{00000000-0005-0000-0000-00008F840000}"/>
    <cellStyle name="Normal 28 7 6" xfId="35437" xr:uid="{00000000-0005-0000-0000-000090840000}"/>
    <cellStyle name="Normal 28 7 6 2" xfId="35438" xr:uid="{00000000-0005-0000-0000-000091840000}"/>
    <cellStyle name="Normal 28 7 7" xfId="35439" xr:uid="{00000000-0005-0000-0000-000092840000}"/>
    <cellStyle name="Normal 28 8" xfId="35440" xr:uid="{00000000-0005-0000-0000-000093840000}"/>
    <cellStyle name="Normal 28 8 2" xfId="35441" xr:uid="{00000000-0005-0000-0000-000094840000}"/>
    <cellStyle name="Normal 28 8 2 2" xfId="35442" xr:uid="{00000000-0005-0000-0000-000095840000}"/>
    <cellStyle name="Normal 28 8 3" xfId="35443" xr:uid="{00000000-0005-0000-0000-000096840000}"/>
    <cellStyle name="Normal 28 9" xfId="35444" xr:uid="{00000000-0005-0000-0000-000097840000}"/>
    <cellStyle name="Normal 28 9 2" xfId="35445" xr:uid="{00000000-0005-0000-0000-000098840000}"/>
    <cellStyle name="Normal 28 9 2 2" xfId="35446" xr:uid="{00000000-0005-0000-0000-000099840000}"/>
    <cellStyle name="Normal 28 9 3" xfId="35447" xr:uid="{00000000-0005-0000-0000-00009A840000}"/>
    <cellStyle name="Normal 280" xfId="35448" xr:uid="{00000000-0005-0000-0000-00009B840000}"/>
    <cellStyle name="Normal 281" xfId="35449" xr:uid="{00000000-0005-0000-0000-00009C840000}"/>
    <cellStyle name="Normal 282" xfId="35450" xr:uid="{00000000-0005-0000-0000-00009D840000}"/>
    <cellStyle name="Normal 283" xfId="35451" xr:uid="{00000000-0005-0000-0000-00009E840000}"/>
    <cellStyle name="Normal 284" xfId="35452" xr:uid="{00000000-0005-0000-0000-00009F840000}"/>
    <cellStyle name="Normal 285" xfId="35453" xr:uid="{00000000-0005-0000-0000-0000A0840000}"/>
    <cellStyle name="Normal 286" xfId="35454" xr:uid="{00000000-0005-0000-0000-0000A1840000}"/>
    <cellStyle name="Normal 287" xfId="35455" xr:uid="{00000000-0005-0000-0000-0000A2840000}"/>
    <cellStyle name="Normal 288" xfId="35456" xr:uid="{00000000-0005-0000-0000-0000A3840000}"/>
    <cellStyle name="Normal 289" xfId="35457" xr:uid="{00000000-0005-0000-0000-0000A4840000}"/>
    <cellStyle name="Normal 29" xfId="1256" xr:uid="{00000000-0005-0000-0000-0000A5840000}"/>
    <cellStyle name="Normal 29 2" xfId="35458" xr:uid="{00000000-0005-0000-0000-0000A6840000}"/>
    <cellStyle name="Normal 29 2 2" xfId="55836" xr:uid="{00000000-0005-0000-0000-0000A7840000}"/>
    <cellStyle name="Normal 29 2 2 2" xfId="55837" xr:uid="{00000000-0005-0000-0000-0000A8840000}"/>
    <cellStyle name="Normal 29 2 2 3" xfId="55838" xr:uid="{00000000-0005-0000-0000-0000A9840000}"/>
    <cellStyle name="Normal 29 2 2 3 2" xfId="55839" xr:uid="{00000000-0005-0000-0000-0000AA840000}"/>
    <cellStyle name="Normal 29 3" xfId="35459" xr:uid="{00000000-0005-0000-0000-0000AB840000}"/>
    <cellStyle name="Normal 29 3 2" xfId="35460" xr:uid="{00000000-0005-0000-0000-0000AC840000}"/>
    <cellStyle name="Normal 29 3 2 2" xfId="35461" xr:uid="{00000000-0005-0000-0000-0000AD840000}"/>
    <cellStyle name="Normal 29 3 3" xfId="55840" xr:uid="{00000000-0005-0000-0000-0000AE840000}"/>
    <cellStyle name="Normal 29 3 3 2" xfId="55841" xr:uid="{00000000-0005-0000-0000-0000AF840000}"/>
    <cellStyle name="Normal 290" xfId="35462" xr:uid="{00000000-0005-0000-0000-0000B0840000}"/>
    <cellStyle name="Normal 290 2" xfId="35463" xr:uid="{00000000-0005-0000-0000-0000B1840000}"/>
    <cellStyle name="Normal 291" xfId="35464" xr:uid="{00000000-0005-0000-0000-0000B2840000}"/>
    <cellStyle name="Normal 292" xfId="35465" xr:uid="{00000000-0005-0000-0000-0000B3840000}"/>
    <cellStyle name="Normal 293" xfId="35466" xr:uid="{00000000-0005-0000-0000-0000B4840000}"/>
    <cellStyle name="Normal 294" xfId="35467" xr:uid="{00000000-0005-0000-0000-0000B5840000}"/>
    <cellStyle name="Normal 295" xfId="35468" xr:uid="{00000000-0005-0000-0000-0000B6840000}"/>
    <cellStyle name="Normal 296" xfId="35469" xr:uid="{00000000-0005-0000-0000-0000B7840000}"/>
    <cellStyle name="Normal 297" xfId="35470" xr:uid="{00000000-0005-0000-0000-0000B8840000}"/>
    <cellStyle name="Normal 298" xfId="35471" xr:uid="{00000000-0005-0000-0000-0000B9840000}"/>
    <cellStyle name="Normal 299" xfId="35472" xr:uid="{00000000-0005-0000-0000-0000BA840000}"/>
    <cellStyle name="Normal 3" xfId="1257" xr:uid="{00000000-0005-0000-0000-0000BB840000}"/>
    <cellStyle name="Normal 3 10" xfId="35473" xr:uid="{00000000-0005-0000-0000-0000BC840000}"/>
    <cellStyle name="Normal 3 11" xfId="35474" xr:uid="{00000000-0005-0000-0000-0000BD840000}"/>
    <cellStyle name="Normal 3 12" xfId="35475" xr:uid="{00000000-0005-0000-0000-0000BE840000}"/>
    <cellStyle name="Normal 3 13" xfId="35476" xr:uid="{00000000-0005-0000-0000-0000BF840000}"/>
    <cellStyle name="Normal 3 14" xfId="35477" xr:uid="{00000000-0005-0000-0000-0000C0840000}"/>
    <cellStyle name="Normal 3 15" xfId="35478" xr:uid="{00000000-0005-0000-0000-0000C1840000}"/>
    <cellStyle name="Normal 3 16" xfId="54951" xr:uid="{00000000-0005-0000-0000-0000C2840000}"/>
    <cellStyle name="Normal 3 2" xfId="1258" xr:uid="{00000000-0005-0000-0000-0000C3840000}"/>
    <cellStyle name="Normal 3 2 2" xfId="35479" xr:uid="{00000000-0005-0000-0000-0000C4840000}"/>
    <cellStyle name="Normal 3 2 3" xfId="35480" xr:uid="{00000000-0005-0000-0000-0000C5840000}"/>
    <cellStyle name="Normal 3 2 4" xfId="35481" xr:uid="{00000000-0005-0000-0000-0000C6840000}"/>
    <cellStyle name="Normal 3 2 5" xfId="35482" xr:uid="{00000000-0005-0000-0000-0000C7840000}"/>
    <cellStyle name="Normal 3 3" xfId="1259" xr:uid="{00000000-0005-0000-0000-0000C8840000}"/>
    <cellStyle name="Normal 3 3 2" xfId="35483" xr:uid="{00000000-0005-0000-0000-0000C9840000}"/>
    <cellStyle name="Normal 3 3 3" xfId="35484" xr:uid="{00000000-0005-0000-0000-0000CA840000}"/>
    <cellStyle name="Normal 3 4" xfId="1260" xr:uid="{00000000-0005-0000-0000-0000CB840000}"/>
    <cellStyle name="Normal 3 4 2" xfId="35485" xr:uid="{00000000-0005-0000-0000-0000CC840000}"/>
    <cellStyle name="Normal 3 4 2 2" xfId="35486" xr:uid="{00000000-0005-0000-0000-0000CD840000}"/>
    <cellStyle name="Normal 3 4 3" xfId="35487" xr:uid="{00000000-0005-0000-0000-0000CE840000}"/>
    <cellStyle name="Normal 3 5" xfId="1261" xr:uid="{00000000-0005-0000-0000-0000CF840000}"/>
    <cellStyle name="Normal 3 5 10" xfId="35488" xr:uid="{00000000-0005-0000-0000-0000D0840000}"/>
    <cellStyle name="Normal 3 5 2" xfId="1262" xr:uid="{00000000-0005-0000-0000-0000D1840000}"/>
    <cellStyle name="Normal 3 5 2 10" xfId="35489" xr:uid="{00000000-0005-0000-0000-0000D2840000}"/>
    <cellStyle name="Normal 3 5 2 10 2" xfId="35490" xr:uid="{00000000-0005-0000-0000-0000D3840000}"/>
    <cellStyle name="Normal 3 5 2 10 2 2" xfId="35491" xr:uid="{00000000-0005-0000-0000-0000D4840000}"/>
    <cellStyle name="Normal 3 5 2 10 3" xfId="35492" xr:uid="{00000000-0005-0000-0000-0000D5840000}"/>
    <cellStyle name="Normal 3 5 2 11" xfId="35493" xr:uid="{00000000-0005-0000-0000-0000D6840000}"/>
    <cellStyle name="Normal 3 5 2 11 2" xfId="35494" xr:uid="{00000000-0005-0000-0000-0000D7840000}"/>
    <cellStyle name="Normal 3 5 2 11 2 2" xfId="35495" xr:uid="{00000000-0005-0000-0000-0000D8840000}"/>
    <cellStyle name="Normal 3 5 2 11 3" xfId="35496" xr:uid="{00000000-0005-0000-0000-0000D9840000}"/>
    <cellStyle name="Normal 3 5 2 12" xfId="35497" xr:uid="{00000000-0005-0000-0000-0000DA840000}"/>
    <cellStyle name="Normal 3 5 2 12 2" xfId="35498" xr:uid="{00000000-0005-0000-0000-0000DB840000}"/>
    <cellStyle name="Normal 3 5 2 13" xfId="35499" xr:uid="{00000000-0005-0000-0000-0000DC840000}"/>
    <cellStyle name="Normal 3 5 2 13 2" xfId="35500" xr:uid="{00000000-0005-0000-0000-0000DD840000}"/>
    <cellStyle name="Normal 3 5 2 14" xfId="35501" xr:uid="{00000000-0005-0000-0000-0000DE840000}"/>
    <cellStyle name="Normal 3 5 2 14 2" xfId="35502" xr:uid="{00000000-0005-0000-0000-0000DF840000}"/>
    <cellStyle name="Normal 3 5 2 15" xfId="35503" xr:uid="{00000000-0005-0000-0000-0000E0840000}"/>
    <cellStyle name="Normal 3 5 2 15 2" xfId="35504" xr:uid="{00000000-0005-0000-0000-0000E1840000}"/>
    <cellStyle name="Normal 3 5 2 16" xfId="35505" xr:uid="{00000000-0005-0000-0000-0000E2840000}"/>
    <cellStyle name="Normal 3 5 2 17" xfId="35506" xr:uid="{00000000-0005-0000-0000-0000E3840000}"/>
    <cellStyle name="Normal 3 5 2 2" xfId="1263" xr:uid="{00000000-0005-0000-0000-0000E4840000}"/>
    <cellStyle name="Normal 3 5 2 2 10" xfId="35507" xr:uid="{00000000-0005-0000-0000-0000E5840000}"/>
    <cellStyle name="Normal 3 5 2 2 2" xfId="1264" xr:uid="{00000000-0005-0000-0000-0000E6840000}"/>
    <cellStyle name="Normal 3 5 2 2 2 2" xfId="35508" xr:uid="{00000000-0005-0000-0000-0000E7840000}"/>
    <cellStyle name="Normal 3 5 2 2 2 2 2" xfId="35509" xr:uid="{00000000-0005-0000-0000-0000E8840000}"/>
    <cellStyle name="Normal 3 5 2 2 2 2 2 2" xfId="35510" xr:uid="{00000000-0005-0000-0000-0000E9840000}"/>
    <cellStyle name="Normal 3 5 2 2 2 2 3" xfId="35511" xr:uid="{00000000-0005-0000-0000-0000EA840000}"/>
    <cellStyle name="Normal 3 5 2 2 2 3" xfId="35512" xr:uid="{00000000-0005-0000-0000-0000EB840000}"/>
    <cellStyle name="Normal 3 5 2 2 2 3 2" xfId="35513" xr:uid="{00000000-0005-0000-0000-0000EC840000}"/>
    <cellStyle name="Normal 3 5 2 2 2 3 2 2" xfId="35514" xr:uid="{00000000-0005-0000-0000-0000ED840000}"/>
    <cellStyle name="Normal 3 5 2 2 2 3 3" xfId="35515" xr:uid="{00000000-0005-0000-0000-0000EE840000}"/>
    <cellStyle name="Normal 3 5 2 2 2 4" xfId="35516" xr:uid="{00000000-0005-0000-0000-0000EF840000}"/>
    <cellStyle name="Normal 3 5 2 2 2 4 2" xfId="35517" xr:uid="{00000000-0005-0000-0000-0000F0840000}"/>
    <cellStyle name="Normal 3 5 2 2 2 4 2 2" xfId="35518" xr:uid="{00000000-0005-0000-0000-0000F1840000}"/>
    <cellStyle name="Normal 3 5 2 2 2 4 3" xfId="35519" xr:uid="{00000000-0005-0000-0000-0000F2840000}"/>
    <cellStyle name="Normal 3 5 2 2 2 5" xfId="35520" xr:uid="{00000000-0005-0000-0000-0000F3840000}"/>
    <cellStyle name="Normal 3 5 2 2 2 5 2" xfId="35521" xr:uid="{00000000-0005-0000-0000-0000F4840000}"/>
    <cellStyle name="Normal 3 5 2 2 2 6" xfId="35522" xr:uid="{00000000-0005-0000-0000-0000F5840000}"/>
    <cellStyle name="Normal 3 5 2 2 2 6 2" xfId="35523" xr:uid="{00000000-0005-0000-0000-0000F6840000}"/>
    <cellStyle name="Normal 3 5 2 2 2 7" xfId="35524" xr:uid="{00000000-0005-0000-0000-0000F7840000}"/>
    <cellStyle name="Normal 3 5 2 2 3" xfId="35525" xr:uid="{00000000-0005-0000-0000-0000F8840000}"/>
    <cellStyle name="Normal 3 5 2 2 3 2" xfId="35526" xr:uid="{00000000-0005-0000-0000-0000F9840000}"/>
    <cellStyle name="Normal 3 5 2 2 3 2 2" xfId="35527" xr:uid="{00000000-0005-0000-0000-0000FA840000}"/>
    <cellStyle name="Normal 3 5 2 2 3 2 2 2" xfId="35528" xr:uid="{00000000-0005-0000-0000-0000FB840000}"/>
    <cellStyle name="Normal 3 5 2 2 3 2 3" xfId="35529" xr:uid="{00000000-0005-0000-0000-0000FC840000}"/>
    <cellStyle name="Normal 3 5 2 2 3 3" xfId="35530" xr:uid="{00000000-0005-0000-0000-0000FD840000}"/>
    <cellStyle name="Normal 3 5 2 2 3 3 2" xfId="35531" xr:uid="{00000000-0005-0000-0000-0000FE840000}"/>
    <cellStyle name="Normal 3 5 2 2 3 3 2 2" xfId="35532" xr:uid="{00000000-0005-0000-0000-0000FF840000}"/>
    <cellStyle name="Normal 3 5 2 2 3 3 3" xfId="35533" xr:uid="{00000000-0005-0000-0000-000000850000}"/>
    <cellStyle name="Normal 3 5 2 2 3 4" xfId="35534" xr:uid="{00000000-0005-0000-0000-000001850000}"/>
    <cellStyle name="Normal 3 5 2 2 3 4 2" xfId="35535" xr:uid="{00000000-0005-0000-0000-000002850000}"/>
    <cellStyle name="Normal 3 5 2 2 3 4 2 2" xfId="35536" xr:uid="{00000000-0005-0000-0000-000003850000}"/>
    <cellStyle name="Normal 3 5 2 2 3 4 3" xfId="35537" xr:uid="{00000000-0005-0000-0000-000004850000}"/>
    <cellStyle name="Normal 3 5 2 2 3 5" xfId="35538" xr:uid="{00000000-0005-0000-0000-000005850000}"/>
    <cellStyle name="Normal 3 5 2 2 3 5 2" xfId="35539" xr:uid="{00000000-0005-0000-0000-000006850000}"/>
    <cellStyle name="Normal 3 5 2 2 3 6" xfId="35540" xr:uid="{00000000-0005-0000-0000-000007850000}"/>
    <cellStyle name="Normal 3 5 2 2 4" xfId="35541" xr:uid="{00000000-0005-0000-0000-000008850000}"/>
    <cellStyle name="Normal 3 5 2 2 4 2" xfId="35542" xr:uid="{00000000-0005-0000-0000-000009850000}"/>
    <cellStyle name="Normal 3 5 2 2 4 2 2" xfId="35543" xr:uid="{00000000-0005-0000-0000-00000A850000}"/>
    <cellStyle name="Normal 3 5 2 2 4 3" xfId="35544" xr:uid="{00000000-0005-0000-0000-00000B850000}"/>
    <cellStyle name="Normal 3 5 2 2 5" xfId="35545" xr:uid="{00000000-0005-0000-0000-00000C850000}"/>
    <cellStyle name="Normal 3 5 2 2 5 2" xfId="35546" xr:uid="{00000000-0005-0000-0000-00000D850000}"/>
    <cellStyle name="Normal 3 5 2 2 5 2 2" xfId="35547" xr:uid="{00000000-0005-0000-0000-00000E850000}"/>
    <cellStyle name="Normal 3 5 2 2 5 3" xfId="35548" xr:uid="{00000000-0005-0000-0000-00000F850000}"/>
    <cellStyle name="Normal 3 5 2 2 6" xfId="35549" xr:uid="{00000000-0005-0000-0000-000010850000}"/>
    <cellStyle name="Normal 3 5 2 2 6 2" xfId="35550" xr:uid="{00000000-0005-0000-0000-000011850000}"/>
    <cellStyle name="Normal 3 5 2 2 6 2 2" xfId="35551" xr:uid="{00000000-0005-0000-0000-000012850000}"/>
    <cellStyle name="Normal 3 5 2 2 6 3" xfId="35552" xr:uid="{00000000-0005-0000-0000-000013850000}"/>
    <cellStyle name="Normal 3 5 2 2 7" xfId="35553" xr:uid="{00000000-0005-0000-0000-000014850000}"/>
    <cellStyle name="Normal 3 5 2 2 7 2" xfId="35554" xr:uid="{00000000-0005-0000-0000-000015850000}"/>
    <cellStyle name="Normal 3 5 2 2 8" xfId="35555" xr:uid="{00000000-0005-0000-0000-000016850000}"/>
    <cellStyle name="Normal 3 5 2 2 8 2" xfId="35556" xr:uid="{00000000-0005-0000-0000-000017850000}"/>
    <cellStyle name="Normal 3 5 2 2 9" xfId="35557" xr:uid="{00000000-0005-0000-0000-000018850000}"/>
    <cellStyle name="Normal 3 5 2 3" xfId="1265" xr:uid="{00000000-0005-0000-0000-000019850000}"/>
    <cellStyle name="Normal 3 5 2 3 10" xfId="35558" xr:uid="{00000000-0005-0000-0000-00001A850000}"/>
    <cellStyle name="Normal 3 5 2 3 2" xfId="1266" xr:uid="{00000000-0005-0000-0000-00001B850000}"/>
    <cellStyle name="Normal 3 5 2 3 2 2" xfId="35559" xr:uid="{00000000-0005-0000-0000-00001C850000}"/>
    <cellStyle name="Normal 3 5 2 3 2 2 2" xfId="35560" xr:uid="{00000000-0005-0000-0000-00001D850000}"/>
    <cellStyle name="Normal 3 5 2 3 2 2 2 2" xfId="35561" xr:uid="{00000000-0005-0000-0000-00001E850000}"/>
    <cellStyle name="Normal 3 5 2 3 2 2 3" xfId="35562" xr:uid="{00000000-0005-0000-0000-00001F850000}"/>
    <cellStyle name="Normal 3 5 2 3 2 3" xfId="35563" xr:uid="{00000000-0005-0000-0000-000020850000}"/>
    <cellStyle name="Normal 3 5 2 3 2 3 2" xfId="35564" xr:uid="{00000000-0005-0000-0000-000021850000}"/>
    <cellStyle name="Normal 3 5 2 3 2 3 2 2" xfId="35565" xr:uid="{00000000-0005-0000-0000-000022850000}"/>
    <cellStyle name="Normal 3 5 2 3 2 3 3" xfId="35566" xr:uid="{00000000-0005-0000-0000-000023850000}"/>
    <cellStyle name="Normal 3 5 2 3 2 4" xfId="35567" xr:uid="{00000000-0005-0000-0000-000024850000}"/>
    <cellStyle name="Normal 3 5 2 3 2 4 2" xfId="35568" xr:uid="{00000000-0005-0000-0000-000025850000}"/>
    <cellStyle name="Normal 3 5 2 3 2 4 2 2" xfId="35569" xr:uid="{00000000-0005-0000-0000-000026850000}"/>
    <cellStyle name="Normal 3 5 2 3 2 4 3" xfId="35570" xr:uid="{00000000-0005-0000-0000-000027850000}"/>
    <cellStyle name="Normal 3 5 2 3 2 5" xfId="35571" xr:uid="{00000000-0005-0000-0000-000028850000}"/>
    <cellStyle name="Normal 3 5 2 3 2 5 2" xfId="35572" xr:uid="{00000000-0005-0000-0000-000029850000}"/>
    <cellStyle name="Normal 3 5 2 3 2 6" xfId="35573" xr:uid="{00000000-0005-0000-0000-00002A850000}"/>
    <cellStyle name="Normal 3 5 2 3 2 6 2" xfId="35574" xr:uid="{00000000-0005-0000-0000-00002B850000}"/>
    <cellStyle name="Normal 3 5 2 3 2 7" xfId="35575" xr:uid="{00000000-0005-0000-0000-00002C850000}"/>
    <cellStyle name="Normal 3 5 2 3 3" xfId="35576" xr:uid="{00000000-0005-0000-0000-00002D850000}"/>
    <cellStyle name="Normal 3 5 2 3 3 2" xfId="35577" xr:uid="{00000000-0005-0000-0000-00002E850000}"/>
    <cellStyle name="Normal 3 5 2 3 3 2 2" xfId="35578" xr:uid="{00000000-0005-0000-0000-00002F850000}"/>
    <cellStyle name="Normal 3 5 2 3 3 2 2 2" xfId="35579" xr:uid="{00000000-0005-0000-0000-000030850000}"/>
    <cellStyle name="Normal 3 5 2 3 3 2 3" xfId="35580" xr:uid="{00000000-0005-0000-0000-000031850000}"/>
    <cellStyle name="Normal 3 5 2 3 3 3" xfId="35581" xr:uid="{00000000-0005-0000-0000-000032850000}"/>
    <cellStyle name="Normal 3 5 2 3 3 3 2" xfId="35582" xr:uid="{00000000-0005-0000-0000-000033850000}"/>
    <cellStyle name="Normal 3 5 2 3 3 3 2 2" xfId="35583" xr:uid="{00000000-0005-0000-0000-000034850000}"/>
    <cellStyle name="Normal 3 5 2 3 3 3 3" xfId="35584" xr:uid="{00000000-0005-0000-0000-000035850000}"/>
    <cellStyle name="Normal 3 5 2 3 3 4" xfId="35585" xr:uid="{00000000-0005-0000-0000-000036850000}"/>
    <cellStyle name="Normal 3 5 2 3 3 4 2" xfId="35586" xr:uid="{00000000-0005-0000-0000-000037850000}"/>
    <cellStyle name="Normal 3 5 2 3 3 4 2 2" xfId="35587" xr:uid="{00000000-0005-0000-0000-000038850000}"/>
    <cellStyle name="Normal 3 5 2 3 3 4 3" xfId="35588" xr:uid="{00000000-0005-0000-0000-000039850000}"/>
    <cellStyle name="Normal 3 5 2 3 3 5" xfId="35589" xr:uid="{00000000-0005-0000-0000-00003A850000}"/>
    <cellStyle name="Normal 3 5 2 3 3 5 2" xfId="35590" xr:uid="{00000000-0005-0000-0000-00003B850000}"/>
    <cellStyle name="Normal 3 5 2 3 3 6" xfId="35591" xr:uid="{00000000-0005-0000-0000-00003C850000}"/>
    <cellStyle name="Normal 3 5 2 3 4" xfId="35592" xr:uid="{00000000-0005-0000-0000-00003D850000}"/>
    <cellStyle name="Normal 3 5 2 3 4 2" xfId="35593" xr:uid="{00000000-0005-0000-0000-00003E850000}"/>
    <cellStyle name="Normal 3 5 2 3 4 2 2" xfId="35594" xr:uid="{00000000-0005-0000-0000-00003F850000}"/>
    <cellStyle name="Normal 3 5 2 3 4 3" xfId="35595" xr:uid="{00000000-0005-0000-0000-000040850000}"/>
    <cellStyle name="Normal 3 5 2 3 5" xfId="35596" xr:uid="{00000000-0005-0000-0000-000041850000}"/>
    <cellStyle name="Normal 3 5 2 3 5 2" xfId="35597" xr:uid="{00000000-0005-0000-0000-000042850000}"/>
    <cellStyle name="Normal 3 5 2 3 5 2 2" xfId="35598" xr:uid="{00000000-0005-0000-0000-000043850000}"/>
    <cellStyle name="Normal 3 5 2 3 5 3" xfId="35599" xr:uid="{00000000-0005-0000-0000-000044850000}"/>
    <cellStyle name="Normal 3 5 2 3 6" xfId="35600" xr:uid="{00000000-0005-0000-0000-000045850000}"/>
    <cellStyle name="Normal 3 5 2 3 6 2" xfId="35601" xr:uid="{00000000-0005-0000-0000-000046850000}"/>
    <cellStyle name="Normal 3 5 2 3 6 2 2" xfId="35602" xr:uid="{00000000-0005-0000-0000-000047850000}"/>
    <cellStyle name="Normal 3 5 2 3 6 3" xfId="35603" xr:uid="{00000000-0005-0000-0000-000048850000}"/>
    <cellStyle name="Normal 3 5 2 3 7" xfId="35604" xr:uid="{00000000-0005-0000-0000-000049850000}"/>
    <cellStyle name="Normal 3 5 2 3 7 2" xfId="35605" xr:uid="{00000000-0005-0000-0000-00004A850000}"/>
    <cellStyle name="Normal 3 5 2 3 8" xfId="35606" xr:uid="{00000000-0005-0000-0000-00004B850000}"/>
    <cellStyle name="Normal 3 5 2 3 8 2" xfId="35607" xr:uid="{00000000-0005-0000-0000-00004C850000}"/>
    <cellStyle name="Normal 3 5 2 3 9" xfId="35608" xr:uid="{00000000-0005-0000-0000-00004D850000}"/>
    <cellStyle name="Normal 3 5 2 4" xfId="1267" xr:uid="{00000000-0005-0000-0000-00004E850000}"/>
    <cellStyle name="Normal 3 5 2 4 2" xfId="35609" xr:uid="{00000000-0005-0000-0000-00004F850000}"/>
    <cellStyle name="Normal 3 5 2 4 2 2" xfId="35610" xr:uid="{00000000-0005-0000-0000-000050850000}"/>
    <cellStyle name="Normal 3 5 2 4 2 2 2" xfId="35611" xr:uid="{00000000-0005-0000-0000-000051850000}"/>
    <cellStyle name="Normal 3 5 2 4 2 3" xfId="35612" xr:uid="{00000000-0005-0000-0000-000052850000}"/>
    <cellStyle name="Normal 3 5 2 4 3" xfId="35613" xr:uid="{00000000-0005-0000-0000-000053850000}"/>
    <cellStyle name="Normal 3 5 2 4 3 2" xfId="35614" xr:uid="{00000000-0005-0000-0000-000054850000}"/>
    <cellStyle name="Normal 3 5 2 4 3 2 2" xfId="35615" xr:uid="{00000000-0005-0000-0000-000055850000}"/>
    <cellStyle name="Normal 3 5 2 4 3 3" xfId="35616" xr:uid="{00000000-0005-0000-0000-000056850000}"/>
    <cellStyle name="Normal 3 5 2 4 4" xfId="35617" xr:uid="{00000000-0005-0000-0000-000057850000}"/>
    <cellStyle name="Normal 3 5 2 4 4 2" xfId="35618" xr:uid="{00000000-0005-0000-0000-000058850000}"/>
    <cellStyle name="Normal 3 5 2 4 4 2 2" xfId="35619" xr:uid="{00000000-0005-0000-0000-000059850000}"/>
    <cellStyle name="Normal 3 5 2 4 4 3" xfId="35620" xr:uid="{00000000-0005-0000-0000-00005A850000}"/>
    <cellStyle name="Normal 3 5 2 4 5" xfId="35621" xr:uid="{00000000-0005-0000-0000-00005B850000}"/>
    <cellStyle name="Normal 3 5 2 4 5 2" xfId="35622" xr:uid="{00000000-0005-0000-0000-00005C850000}"/>
    <cellStyle name="Normal 3 5 2 4 6" xfId="35623" xr:uid="{00000000-0005-0000-0000-00005D850000}"/>
    <cellStyle name="Normal 3 5 2 4 6 2" xfId="35624" xr:uid="{00000000-0005-0000-0000-00005E850000}"/>
    <cellStyle name="Normal 3 5 2 4 7" xfId="35625" xr:uid="{00000000-0005-0000-0000-00005F850000}"/>
    <cellStyle name="Normal 3 5 2 5" xfId="35626" xr:uid="{00000000-0005-0000-0000-000060850000}"/>
    <cellStyle name="Normal 3 5 2 5 2" xfId="35627" xr:uid="{00000000-0005-0000-0000-000061850000}"/>
    <cellStyle name="Normal 3 5 2 5 2 2" xfId="35628" xr:uid="{00000000-0005-0000-0000-000062850000}"/>
    <cellStyle name="Normal 3 5 2 5 2 2 2" xfId="35629" xr:uid="{00000000-0005-0000-0000-000063850000}"/>
    <cellStyle name="Normal 3 5 2 5 2 3" xfId="35630" xr:uid="{00000000-0005-0000-0000-000064850000}"/>
    <cellStyle name="Normal 3 5 2 5 3" xfId="35631" xr:uid="{00000000-0005-0000-0000-000065850000}"/>
    <cellStyle name="Normal 3 5 2 5 3 2" xfId="35632" xr:uid="{00000000-0005-0000-0000-000066850000}"/>
    <cellStyle name="Normal 3 5 2 5 3 2 2" xfId="35633" xr:uid="{00000000-0005-0000-0000-000067850000}"/>
    <cellStyle name="Normal 3 5 2 5 3 3" xfId="35634" xr:uid="{00000000-0005-0000-0000-000068850000}"/>
    <cellStyle name="Normal 3 5 2 5 4" xfId="35635" xr:uid="{00000000-0005-0000-0000-000069850000}"/>
    <cellStyle name="Normal 3 5 2 5 4 2" xfId="35636" xr:uid="{00000000-0005-0000-0000-00006A850000}"/>
    <cellStyle name="Normal 3 5 2 5 4 2 2" xfId="35637" xr:uid="{00000000-0005-0000-0000-00006B850000}"/>
    <cellStyle name="Normal 3 5 2 5 4 3" xfId="35638" xr:uid="{00000000-0005-0000-0000-00006C850000}"/>
    <cellStyle name="Normal 3 5 2 5 5" xfId="35639" xr:uid="{00000000-0005-0000-0000-00006D850000}"/>
    <cellStyle name="Normal 3 5 2 5 5 2" xfId="35640" xr:uid="{00000000-0005-0000-0000-00006E850000}"/>
    <cellStyle name="Normal 3 5 2 5 6" xfId="35641" xr:uid="{00000000-0005-0000-0000-00006F850000}"/>
    <cellStyle name="Normal 3 5 2 6" xfId="35642" xr:uid="{00000000-0005-0000-0000-000070850000}"/>
    <cellStyle name="Normal 3 5 2 6 2" xfId="35643" xr:uid="{00000000-0005-0000-0000-000071850000}"/>
    <cellStyle name="Normal 3 5 2 6 2 2" xfId="35644" xr:uid="{00000000-0005-0000-0000-000072850000}"/>
    <cellStyle name="Normal 3 5 2 6 2 2 2" xfId="35645" xr:uid="{00000000-0005-0000-0000-000073850000}"/>
    <cellStyle name="Normal 3 5 2 6 2 3" xfId="35646" xr:uid="{00000000-0005-0000-0000-000074850000}"/>
    <cellStyle name="Normal 3 5 2 6 3" xfId="35647" xr:uid="{00000000-0005-0000-0000-000075850000}"/>
    <cellStyle name="Normal 3 5 2 6 3 2" xfId="35648" xr:uid="{00000000-0005-0000-0000-000076850000}"/>
    <cellStyle name="Normal 3 5 2 6 3 2 2" xfId="35649" xr:uid="{00000000-0005-0000-0000-000077850000}"/>
    <cellStyle name="Normal 3 5 2 6 3 3" xfId="35650" xr:uid="{00000000-0005-0000-0000-000078850000}"/>
    <cellStyle name="Normal 3 5 2 6 4" xfId="35651" xr:uid="{00000000-0005-0000-0000-000079850000}"/>
    <cellStyle name="Normal 3 5 2 6 4 2" xfId="35652" xr:uid="{00000000-0005-0000-0000-00007A850000}"/>
    <cellStyle name="Normal 3 5 2 6 4 2 2" xfId="35653" xr:uid="{00000000-0005-0000-0000-00007B850000}"/>
    <cellStyle name="Normal 3 5 2 6 4 3" xfId="35654" xr:uid="{00000000-0005-0000-0000-00007C850000}"/>
    <cellStyle name="Normal 3 5 2 6 5" xfId="35655" xr:uid="{00000000-0005-0000-0000-00007D850000}"/>
    <cellStyle name="Normal 3 5 2 6 5 2" xfId="35656" xr:uid="{00000000-0005-0000-0000-00007E850000}"/>
    <cellStyle name="Normal 3 5 2 6 6" xfId="35657" xr:uid="{00000000-0005-0000-0000-00007F850000}"/>
    <cellStyle name="Normal 3 5 2 7" xfId="35658" xr:uid="{00000000-0005-0000-0000-000080850000}"/>
    <cellStyle name="Normal 3 5 2 7 2" xfId="35659" xr:uid="{00000000-0005-0000-0000-000081850000}"/>
    <cellStyle name="Normal 3 5 2 7 2 2" xfId="35660" xr:uid="{00000000-0005-0000-0000-000082850000}"/>
    <cellStyle name="Normal 3 5 2 7 2 2 2" xfId="35661" xr:uid="{00000000-0005-0000-0000-000083850000}"/>
    <cellStyle name="Normal 3 5 2 7 2 3" xfId="35662" xr:uid="{00000000-0005-0000-0000-000084850000}"/>
    <cellStyle name="Normal 3 5 2 7 3" xfId="35663" xr:uid="{00000000-0005-0000-0000-000085850000}"/>
    <cellStyle name="Normal 3 5 2 7 3 2" xfId="35664" xr:uid="{00000000-0005-0000-0000-000086850000}"/>
    <cellStyle name="Normal 3 5 2 7 3 2 2" xfId="35665" xr:uid="{00000000-0005-0000-0000-000087850000}"/>
    <cellStyle name="Normal 3 5 2 7 3 3" xfId="35666" xr:uid="{00000000-0005-0000-0000-000088850000}"/>
    <cellStyle name="Normal 3 5 2 7 4" xfId="35667" xr:uid="{00000000-0005-0000-0000-000089850000}"/>
    <cellStyle name="Normal 3 5 2 7 4 2" xfId="35668" xr:uid="{00000000-0005-0000-0000-00008A850000}"/>
    <cellStyle name="Normal 3 5 2 7 4 2 2" xfId="35669" xr:uid="{00000000-0005-0000-0000-00008B850000}"/>
    <cellStyle name="Normal 3 5 2 7 4 3" xfId="35670" xr:uid="{00000000-0005-0000-0000-00008C850000}"/>
    <cellStyle name="Normal 3 5 2 7 5" xfId="35671" xr:uid="{00000000-0005-0000-0000-00008D850000}"/>
    <cellStyle name="Normal 3 5 2 7 5 2" xfId="35672" xr:uid="{00000000-0005-0000-0000-00008E850000}"/>
    <cellStyle name="Normal 3 5 2 7 6" xfId="35673" xr:uid="{00000000-0005-0000-0000-00008F850000}"/>
    <cellStyle name="Normal 3 5 2 8" xfId="35674" xr:uid="{00000000-0005-0000-0000-000090850000}"/>
    <cellStyle name="Normal 3 5 2 8 2" xfId="35675" xr:uid="{00000000-0005-0000-0000-000091850000}"/>
    <cellStyle name="Normal 3 5 2 8 2 2" xfId="35676" xr:uid="{00000000-0005-0000-0000-000092850000}"/>
    <cellStyle name="Normal 3 5 2 8 3" xfId="35677" xr:uid="{00000000-0005-0000-0000-000093850000}"/>
    <cellStyle name="Normal 3 5 2 9" xfId="35678" xr:uid="{00000000-0005-0000-0000-000094850000}"/>
    <cellStyle name="Normal 3 5 2 9 2" xfId="35679" xr:uid="{00000000-0005-0000-0000-000095850000}"/>
    <cellStyle name="Normal 3 5 2 9 2 2" xfId="35680" xr:uid="{00000000-0005-0000-0000-000096850000}"/>
    <cellStyle name="Normal 3 5 2 9 3" xfId="35681" xr:uid="{00000000-0005-0000-0000-000097850000}"/>
    <cellStyle name="Normal 3 5 3" xfId="1268" xr:uid="{00000000-0005-0000-0000-000098850000}"/>
    <cellStyle name="Normal 3 5 3 10" xfId="35682" xr:uid="{00000000-0005-0000-0000-000099850000}"/>
    <cellStyle name="Normal 3 5 3 10 2" xfId="35683" xr:uid="{00000000-0005-0000-0000-00009A850000}"/>
    <cellStyle name="Normal 3 5 3 10 2 2" xfId="35684" xr:uid="{00000000-0005-0000-0000-00009B850000}"/>
    <cellStyle name="Normal 3 5 3 10 3" xfId="35685" xr:uid="{00000000-0005-0000-0000-00009C850000}"/>
    <cellStyle name="Normal 3 5 3 11" xfId="35686" xr:uid="{00000000-0005-0000-0000-00009D850000}"/>
    <cellStyle name="Normal 3 5 3 11 2" xfId="35687" xr:uid="{00000000-0005-0000-0000-00009E850000}"/>
    <cellStyle name="Normal 3 5 3 11 2 2" xfId="35688" xr:uid="{00000000-0005-0000-0000-00009F850000}"/>
    <cellStyle name="Normal 3 5 3 11 3" xfId="35689" xr:uid="{00000000-0005-0000-0000-0000A0850000}"/>
    <cellStyle name="Normal 3 5 3 12" xfId="35690" xr:uid="{00000000-0005-0000-0000-0000A1850000}"/>
    <cellStyle name="Normal 3 5 3 12 2" xfId="35691" xr:uid="{00000000-0005-0000-0000-0000A2850000}"/>
    <cellStyle name="Normal 3 5 3 13" xfId="35692" xr:uid="{00000000-0005-0000-0000-0000A3850000}"/>
    <cellStyle name="Normal 3 5 3 13 2" xfId="35693" xr:uid="{00000000-0005-0000-0000-0000A4850000}"/>
    <cellStyle name="Normal 3 5 3 14" xfId="35694" xr:uid="{00000000-0005-0000-0000-0000A5850000}"/>
    <cellStyle name="Normal 3 5 3 14 2" xfId="35695" xr:uid="{00000000-0005-0000-0000-0000A6850000}"/>
    <cellStyle name="Normal 3 5 3 15" xfId="35696" xr:uid="{00000000-0005-0000-0000-0000A7850000}"/>
    <cellStyle name="Normal 3 5 3 15 2" xfId="35697" xr:uid="{00000000-0005-0000-0000-0000A8850000}"/>
    <cellStyle name="Normal 3 5 3 16" xfId="35698" xr:uid="{00000000-0005-0000-0000-0000A9850000}"/>
    <cellStyle name="Normal 3 5 3 17" xfId="35699" xr:uid="{00000000-0005-0000-0000-0000AA850000}"/>
    <cellStyle name="Normal 3 5 3 2" xfId="1269" xr:uid="{00000000-0005-0000-0000-0000AB850000}"/>
    <cellStyle name="Normal 3 5 3 2 10" xfId="35700" xr:uid="{00000000-0005-0000-0000-0000AC850000}"/>
    <cellStyle name="Normal 3 5 3 2 2" xfId="1270" xr:uid="{00000000-0005-0000-0000-0000AD850000}"/>
    <cellStyle name="Normal 3 5 3 2 2 2" xfId="35701" xr:uid="{00000000-0005-0000-0000-0000AE850000}"/>
    <cellStyle name="Normal 3 5 3 2 2 2 2" xfId="35702" xr:uid="{00000000-0005-0000-0000-0000AF850000}"/>
    <cellStyle name="Normal 3 5 3 2 2 2 2 2" xfId="35703" xr:uid="{00000000-0005-0000-0000-0000B0850000}"/>
    <cellStyle name="Normal 3 5 3 2 2 2 3" xfId="35704" xr:uid="{00000000-0005-0000-0000-0000B1850000}"/>
    <cellStyle name="Normal 3 5 3 2 2 3" xfId="35705" xr:uid="{00000000-0005-0000-0000-0000B2850000}"/>
    <cellStyle name="Normal 3 5 3 2 2 3 2" xfId="35706" xr:uid="{00000000-0005-0000-0000-0000B3850000}"/>
    <cellStyle name="Normal 3 5 3 2 2 3 2 2" xfId="35707" xr:uid="{00000000-0005-0000-0000-0000B4850000}"/>
    <cellStyle name="Normal 3 5 3 2 2 3 3" xfId="35708" xr:uid="{00000000-0005-0000-0000-0000B5850000}"/>
    <cellStyle name="Normal 3 5 3 2 2 4" xfId="35709" xr:uid="{00000000-0005-0000-0000-0000B6850000}"/>
    <cellStyle name="Normal 3 5 3 2 2 4 2" xfId="35710" xr:uid="{00000000-0005-0000-0000-0000B7850000}"/>
    <cellStyle name="Normal 3 5 3 2 2 4 2 2" xfId="35711" xr:uid="{00000000-0005-0000-0000-0000B8850000}"/>
    <cellStyle name="Normal 3 5 3 2 2 4 3" xfId="35712" xr:uid="{00000000-0005-0000-0000-0000B9850000}"/>
    <cellStyle name="Normal 3 5 3 2 2 5" xfId="35713" xr:uid="{00000000-0005-0000-0000-0000BA850000}"/>
    <cellStyle name="Normal 3 5 3 2 2 5 2" xfId="35714" xr:uid="{00000000-0005-0000-0000-0000BB850000}"/>
    <cellStyle name="Normal 3 5 3 2 2 6" xfId="35715" xr:uid="{00000000-0005-0000-0000-0000BC850000}"/>
    <cellStyle name="Normal 3 5 3 2 2 6 2" xfId="35716" xr:uid="{00000000-0005-0000-0000-0000BD850000}"/>
    <cellStyle name="Normal 3 5 3 2 2 7" xfId="35717" xr:uid="{00000000-0005-0000-0000-0000BE850000}"/>
    <cellStyle name="Normal 3 5 3 2 3" xfId="35718" xr:uid="{00000000-0005-0000-0000-0000BF850000}"/>
    <cellStyle name="Normal 3 5 3 2 3 2" xfId="35719" xr:uid="{00000000-0005-0000-0000-0000C0850000}"/>
    <cellStyle name="Normal 3 5 3 2 3 2 2" xfId="35720" xr:uid="{00000000-0005-0000-0000-0000C1850000}"/>
    <cellStyle name="Normal 3 5 3 2 3 2 2 2" xfId="35721" xr:uid="{00000000-0005-0000-0000-0000C2850000}"/>
    <cellStyle name="Normal 3 5 3 2 3 2 3" xfId="35722" xr:uid="{00000000-0005-0000-0000-0000C3850000}"/>
    <cellStyle name="Normal 3 5 3 2 3 3" xfId="35723" xr:uid="{00000000-0005-0000-0000-0000C4850000}"/>
    <cellStyle name="Normal 3 5 3 2 3 3 2" xfId="35724" xr:uid="{00000000-0005-0000-0000-0000C5850000}"/>
    <cellStyle name="Normal 3 5 3 2 3 3 2 2" xfId="35725" xr:uid="{00000000-0005-0000-0000-0000C6850000}"/>
    <cellStyle name="Normal 3 5 3 2 3 3 3" xfId="35726" xr:uid="{00000000-0005-0000-0000-0000C7850000}"/>
    <cellStyle name="Normal 3 5 3 2 3 4" xfId="35727" xr:uid="{00000000-0005-0000-0000-0000C8850000}"/>
    <cellStyle name="Normal 3 5 3 2 3 4 2" xfId="35728" xr:uid="{00000000-0005-0000-0000-0000C9850000}"/>
    <cellStyle name="Normal 3 5 3 2 3 4 2 2" xfId="35729" xr:uid="{00000000-0005-0000-0000-0000CA850000}"/>
    <cellStyle name="Normal 3 5 3 2 3 4 3" xfId="35730" xr:uid="{00000000-0005-0000-0000-0000CB850000}"/>
    <cellStyle name="Normal 3 5 3 2 3 5" xfId="35731" xr:uid="{00000000-0005-0000-0000-0000CC850000}"/>
    <cellStyle name="Normal 3 5 3 2 3 5 2" xfId="35732" xr:uid="{00000000-0005-0000-0000-0000CD850000}"/>
    <cellStyle name="Normal 3 5 3 2 3 6" xfId="35733" xr:uid="{00000000-0005-0000-0000-0000CE850000}"/>
    <cellStyle name="Normal 3 5 3 2 4" xfId="35734" xr:uid="{00000000-0005-0000-0000-0000CF850000}"/>
    <cellStyle name="Normal 3 5 3 2 4 2" xfId="35735" xr:uid="{00000000-0005-0000-0000-0000D0850000}"/>
    <cellStyle name="Normal 3 5 3 2 4 2 2" xfId="35736" xr:uid="{00000000-0005-0000-0000-0000D1850000}"/>
    <cellStyle name="Normal 3 5 3 2 4 3" xfId="35737" xr:uid="{00000000-0005-0000-0000-0000D2850000}"/>
    <cellStyle name="Normal 3 5 3 2 5" xfId="35738" xr:uid="{00000000-0005-0000-0000-0000D3850000}"/>
    <cellStyle name="Normal 3 5 3 2 5 2" xfId="35739" xr:uid="{00000000-0005-0000-0000-0000D4850000}"/>
    <cellStyle name="Normal 3 5 3 2 5 2 2" xfId="35740" xr:uid="{00000000-0005-0000-0000-0000D5850000}"/>
    <cellStyle name="Normal 3 5 3 2 5 3" xfId="35741" xr:uid="{00000000-0005-0000-0000-0000D6850000}"/>
    <cellStyle name="Normal 3 5 3 2 6" xfId="35742" xr:uid="{00000000-0005-0000-0000-0000D7850000}"/>
    <cellStyle name="Normal 3 5 3 2 6 2" xfId="35743" xr:uid="{00000000-0005-0000-0000-0000D8850000}"/>
    <cellStyle name="Normal 3 5 3 2 6 2 2" xfId="35744" xr:uid="{00000000-0005-0000-0000-0000D9850000}"/>
    <cellStyle name="Normal 3 5 3 2 6 3" xfId="35745" xr:uid="{00000000-0005-0000-0000-0000DA850000}"/>
    <cellStyle name="Normal 3 5 3 2 7" xfId="35746" xr:uid="{00000000-0005-0000-0000-0000DB850000}"/>
    <cellStyle name="Normal 3 5 3 2 7 2" xfId="35747" xr:uid="{00000000-0005-0000-0000-0000DC850000}"/>
    <cellStyle name="Normal 3 5 3 2 8" xfId="35748" xr:uid="{00000000-0005-0000-0000-0000DD850000}"/>
    <cellStyle name="Normal 3 5 3 2 8 2" xfId="35749" xr:uid="{00000000-0005-0000-0000-0000DE850000}"/>
    <cellStyle name="Normal 3 5 3 2 9" xfId="35750" xr:uid="{00000000-0005-0000-0000-0000DF850000}"/>
    <cellStyle name="Normal 3 5 3 3" xfId="1271" xr:uid="{00000000-0005-0000-0000-0000E0850000}"/>
    <cellStyle name="Normal 3 5 3 3 10" xfId="35751" xr:uid="{00000000-0005-0000-0000-0000E1850000}"/>
    <cellStyle name="Normal 3 5 3 3 2" xfId="1272" xr:uid="{00000000-0005-0000-0000-0000E2850000}"/>
    <cellStyle name="Normal 3 5 3 3 2 2" xfId="35752" xr:uid="{00000000-0005-0000-0000-0000E3850000}"/>
    <cellStyle name="Normal 3 5 3 3 2 2 2" xfId="35753" xr:uid="{00000000-0005-0000-0000-0000E4850000}"/>
    <cellStyle name="Normal 3 5 3 3 2 2 2 2" xfId="35754" xr:uid="{00000000-0005-0000-0000-0000E5850000}"/>
    <cellStyle name="Normal 3 5 3 3 2 2 3" xfId="35755" xr:uid="{00000000-0005-0000-0000-0000E6850000}"/>
    <cellStyle name="Normal 3 5 3 3 2 3" xfId="35756" xr:uid="{00000000-0005-0000-0000-0000E7850000}"/>
    <cellStyle name="Normal 3 5 3 3 2 3 2" xfId="35757" xr:uid="{00000000-0005-0000-0000-0000E8850000}"/>
    <cellStyle name="Normal 3 5 3 3 2 3 2 2" xfId="35758" xr:uid="{00000000-0005-0000-0000-0000E9850000}"/>
    <cellStyle name="Normal 3 5 3 3 2 3 3" xfId="35759" xr:uid="{00000000-0005-0000-0000-0000EA850000}"/>
    <cellStyle name="Normal 3 5 3 3 2 4" xfId="35760" xr:uid="{00000000-0005-0000-0000-0000EB850000}"/>
    <cellStyle name="Normal 3 5 3 3 2 4 2" xfId="35761" xr:uid="{00000000-0005-0000-0000-0000EC850000}"/>
    <cellStyle name="Normal 3 5 3 3 2 4 2 2" xfId="35762" xr:uid="{00000000-0005-0000-0000-0000ED850000}"/>
    <cellStyle name="Normal 3 5 3 3 2 4 3" xfId="35763" xr:uid="{00000000-0005-0000-0000-0000EE850000}"/>
    <cellStyle name="Normal 3 5 3 3 2 5" xfId="35764" xr:uid="{00000000-0005-0000-0000-0000EF850000}"/>
    <cellStyle name="Normal 3 5 3 3 2 5 2" xfId="35765" xr:uid="{00000000-0005-0000-0000-0000F0850000}"/>
    <cellStyle name="Normal 3 5 3 3 2 6" xfId="35766" xr:uid="{00000000-0005-0000-0000-0000F1850000}"/>
    <cellStyle name="Normal 3 5 3 3 2 6 2" xfId="35767" xr:uid="{00000000-0005-0000-0000-0000F2850000}"/>
    <cellStyle name="Normal 3 5 3 3 2 7" xfId="35768" xr:uid="{00000000-0005-0000-0000-0000F3850000}"/>
    <cellStyle name="Normal 3 5 3 3 3" xfId="35769" xr:uid="{00000000-0005-0000-0000-0000F4850000}"/>
    <cellStyle name="Normal 3 5 3 3 3 2" xfId="35770" xr:uid="{00000000-0005-0000-0000-0000F5850000}"/>
    <cellStyle name="Normal 3 5 3 3 3 2 2" xfId="35771" xr:uid="{00000000-0005-0000-0000-0000F6850000}"/>
    <cellStyle name="Normal 3 5 3 3 3 2 2 2" xfId="35772" xr:uid="{00000000-0005-0000-0000-0000F7850000}"/>
    <cellStyle name="Normal 3 5 3 3 3 2 3" xfId="35773" xr:uid="{00000000-0005-0000-0000-0000F8850000}"/>
    <cellStyle name="Normal 3 5 3 3 3 3" xfId="35774" xr:uid="{00000000-0005-0000-0000-0000F9850000}"/>
    <cellStyle name="Normal 3 5 3 3 3 3 2" xfId="35775" xr:uid="{00000000-0005-0000-0000-0000FA850000}"/>
    <cellStyle name="Normal 3 5 3 3 3 3 2 2" xfId="35776" xr:uid="{00000000-0005-0000-0000-0000FB850000}"/>
    <cellStyle name="Normal 3 5 3 3 3 3 3" xfId="35777" xr:uid="{00000000-0005-0000-0000-0000FC850000}"/>
    <cellStyle name="Normal 3 5 3 3 3 4" xfId="35778" xr:uid="{00000000-0005-0000-0000-0000FD850000}"/>
    <cellStyle name="Normal 3 5 3 3 3 4 2" xfId="35779" xr:uid="{00000000-0005-0000-0000-0000FE850000}"/>
    <cellStyle name="Normal 3 5 3 3 3 4 2 2" xfId="35780" xr:uid="{00000000-0005-0000-0000-0000FF850000}"/>
    <cellStyle name="Normal 3 5 3 3 3 4 3" xfId="35781" xr:uid="{00000000-0005-0000-0000-000000860000}"/>
    <cellStyle name="Normal 3 5 3 3 3 5" xfId="35782" xr:uid="{00000000-0005-0000-0000-000001860000}"/>
    <cellStyle name="Normal 3 5 3 3 3 5 2" xfId="35783" xr:uid="{00000000-0005-0000-0000-000002860000}"/>
    <cellStyle name="Normal 3 5 3 3 3 6" xfId="35784" xr:uid="{00000000-0005-0000-0000-000003860000}"/>
    <cellStyle name="Normal 3 5 3 3 4" xfId="35785" xr:uid="{00000000-0005-0000-0000-000004860000}"/>
    <cellStyle name="Normal 3 5 3 3 4 2" xfId="35786" xr:uid="{00000000-0005-0000-0000-000005860000}"/>
    <cellStyle name="Normal 3 5 3 3 4 2 2" xfId="35787" xr:uid="{00000000-0005-0000-0000-000006860000}"/>
    <cellStyle name="Normal 3 5 3 3 4 3" xfId="35788" xr:uid="{00000000-0005-0000-0000-000007860000}"/>
    <cellStyle name="Normal 3 5 3 3 5" xfId="35789" xr:uid="{00000000-0005-0000-0000-000008860000}"/>
    <cellStyle name="Normal 3 5 3 3 5 2" xfId="35790" xr:uid="{00000000-0005-0000-0000-000009860000}"/>
    <cellStyle name="Normal 3 5 3 3 5 2 2" xfId="35791" xr:uid="{00000000-0005-0000-0000-00000A860000}"/>
    <cellStyle name="Normal 3 5 3 3 5 3" xfId="35792" xr:uid="{00000000-0005-0000-0000-00000B860000}"/>
    <cellStyle name="Normal 3 5 3 3 6" xfId="35793" xr:uid="{00000000-0005-0000-0000-00000C860000}"/>
    <cellStyle name="Normal 3 5 3 3 6 2" xfId="35794" xr:uid="{00000000-0005-0000-0000-00000D860000}"/>
    <cellStyle name="Normal 3 5 3 3 6 2 2" xfId="35795" xr:uid="{00000000-0005-0000-0000-00000E860000}"/>
    <cellStyle name="Normal 3 5 3 3 6 3" xfId="35796" xr:uid="{00000000-0005-0000-0000-00000F860000}"/>
    <cellStyle name="Normal 3 5 3 3 7" xfId="35797" xr:uid="{00000000-0005-0000-0000-000010860000}"/>
    <cellStyle name="Normal 3 5 3 3 7 2" xfId="35798" xr:uid="{00000000-0005-0000-0000-000011860000}"/>
    <cellStyle name="Normal 3 5 3 3 8" xfId="35799" xr:uid="{00000000-0005-0000-0000-000012860000}"/>
    <cellStyle name="Normal 3 5 3 3 8 2" xfId="35800" xr:uid="{00000000-0005-0000-0000-000013860000}"/>
    <cellStyle name="Normal 3 5 3 3 9" xfId="35801" xr:uid="{00000000-0005-0000-0000-000014860000}"/>
    <cellStyle name="Normal 3 5 3 4" xfId="1273" xr:uid="{00000000-0005-0000-0000-000015860000}"/>
    <cellStyle name="Normal 3 5 3 4 2" xfId="35802" xr:uid="{00000000-0005-0000-0000-000016860000}"/>
    <cellStyle name="Normal 3 5 3 4 2 2" xfId="35803" xr:uid="{00000000-0005-0000-0000-000017860000}"/>
    <cellStyle name="Normal 3 5 3 4 2 2 2" xfId="35804" xr:uid="{00000000-0005-0000-0000-000018860000}"/>
    <cellStyle name="Normal 3 5 3 4 2 3" xfId="35805" xr:uid="{00000000-0005-0000-0000-000019860000}"/>
    <cellStyle name="Normal 3 5 3 4 3" xfId="35806" xr:uid="{00000000-0005-0000-0000-00001A860000}"/>
    <cellStyle name="Normal 3 5 3 4 3 2" xfId="35807" xr:uid="{00000000-0005-0000-0000-00001B860000}"/>
    <cellStyle name="Normal 3 5 3 4 3 2 2" xfId="35808" xr:uid="{00000000-0005-0000-0000-00001C860000}"/>
    <cellStyle name="Normal 3 5 3 4 3 3" xfId="35809" xr:uid="{00000000-0005-0000-0000-00001D860000}"/>
    <cellStyle name="Normal 3 5 3 4 4" xfId="35810" xr:uid="{00000000-0005-0000-0000-00001E860000}"/>
    <cellStyle name="Normal 3 5 3 4 4 2" xfId="35811" xr:uid="{00000000-0005-0000-0000-00001F860000}"/>
    <cellStyle name="Normal 3 5 3 4 4 2 2" xfId="35812" xr:uid="{00000000-0005-0000-0000-000020860000}"/>
    <cellStyle name="Normal 3 5 3 4 4 3" xfId="35813" xr:uid="{00000000-0005-0000-0000-000021860000}"/>
    <cellStyle name="Normal 3 5 3 4 5" xfId="35814" xr:uid="{00000000-0005-0000-0000-000022860000}"/>
    <cellStyle name="Normal 3 5 3 4 5 2" xfId="35815" xr:uid="{00000000-0005-0000-0000-000023860000}"/>
    <cellStyle name="Normal 3 5 3 4 6" xfId="35816" xr:uid="{00000000-0005-0000-0000-000024860000}"/>
    <cellStyle name="Normal 3 5 3 4 6 2" xfId="35817" xr:uid="{00000000-0005-0000-0000-000025860000}"/>
    <cellStyle name="Normal 3 5 3 4 7" xfId="35818" xr:uid="{00000000-0005-0000-0000-000026860000}"/>
    <cellStyle name="Normal 3 5 3 5" xfId="35819" xr:uid="{00000000-0005-0000-0000-000027860000}"/>
    <cellStyle name="Normal 3 5 3 5 2" xfId="35820" xr:uid="{00000000-0005-0000-0000-000028860000}"/>
    <cellStyle name="Normal 3 5 3 5 2 2" xfId="35821" xr:uid="{00000000-0005-0000-0000-000029860000}"/>
    <cellStyle name="Normal 3 5 3 5 2 2 2" xfId="35822" xr:uid="{00000000-0005-0000-0000-00002A860000}"/>
    <cellStyle name="Normal 3 5 3 5 2 3" xfId="35823" xr:uid="{00000000-0005-0000-0000-00002B860000}"/>
    <cellStyle name="Normal 3 5 3 5 3" xfId="35824" xr:uid="{00000000-0005-0000-0000-00002C860000}"/>
    <cellStyle name="Normal 3 5 3 5 3 2" xfId="35825" xr:uid="{00000000-0005-0000-0000-00002D860000}"/>
    <cellStyle name="Normal 3 5 3 5 3 2 2" xfId="35826" xr:uid="{00000000-0005-0000-0000-00002E860000}"/>
    <cellStyle name="Normal 3 5 3 5 3 3" xfId="35827" xr:uid="{00000000-0005-0000-0000-00002F860000}"/>
    <cellStyle name="Normal 3 5 3 5 4" xfId="35828" xr:uid="{00000000-0005-0000-0000-000030860000}"/>
    <cellStyle name="Normal 3 5 3 5 4 2" xfId="35829" xr:uid="{00000000-0005-0000-0000-000031860000}"/>
    <cellStyle name="Normal 3 5 3 5 4 2 2" xfId="35830" xr:uid="{00000000-0005-0000-0000-000032860000}"/>
    <cellStyle name="Normal 3 5 3 5 4 3" xfId="35831" xr:uid="{00000000-0005-0000-0000-000033860000}"/>
    <cellStyle name="Normal 3 5 3 5 5" xfId="35832" xr:uid="{00000000-0005-0000-0000-000034860000}"/>
    <cellStyle name="Normal 3 5 3 5 5 2" xfId="35833" xr:uid="{00000000-0005-0000-0000-000035860000}"/>
    <cellStyle name="Normal 3 5 3 5 6" xfId="35834" xr:uid="{00000000-0005-0000-0000-000036860000}"/>
    <cellStyle name="Normal 3 5 3 6" xfId="35835" xr:uid="{00000000-0005-0000-0000-000037860000}"/>
    <cellStyle name="Normal 3 5 3 6 2" xfId="35836" xr:uid="{00000000-0005-0000-0000-000038860000}"/>
    <cellStyle name="Normal 3 5 3 6 2 2" xfId="35837" xr:uid="{00000000-0005-0000-0000-000039860000}"/>
    <cellStyle name="Normal 3 5 3 6 2 2 2" xfId="35838" xr:uid="{00000000-0005-0000-0000-00003A860000}"/>
    <cellStyle name="Normal 3 5 3 6 2 3" xfId="35839" xr:uid="{00000000-0005-0000-0000-00003B860000}"/>
    <cellStyle name="Normal 3 5 3 6 3" xfId="35840" xr:uid="{00000000-0005-0000-0000-00003C860000}"/>
    <cellStyle name="Normal 3 5 3 6 3 2" xfId="35841" xr:uid="{00000000-0005-0000-0000-00003D860000}"/>
    <cellStyle name="Normal 3 5 3 6 3 2 2" xfId="35842" xr:uid="{00000000-0005-0000-0000-00003E860000}"/>
    <cellStyle name="Normal 3 5 3 6 3 3" xfId="35843" xr:uid="{00000000-0005-0000-0000-00003F860000}"/>
    <cellStyle name="Normal 3 5 3 6 4" xfId="35844" xr:uid="{00000000-0005-0000-0000-000040860000}"/>
    <cellStyle name="Normal 3 5 3 6 4 2" xfId="35845" xr:uid="{00000000-0005-0000-0000-000041860000}"/>
    <cellStyle name="Normal 3 5 3 6 4 2 2" xfId="35846" xr:uid="{00000000-0005-0000-0000-000042860000}"/>
    <cellStyle name="Normal 3 5 3 6 4 3" xfId="35847" xr:uid="{00000000-0005-0000-0000-000043860000}"/>
    <cellStyle name="Normal 3 5 3 6 5" xfId="35848" xr:uid="{00000000-0005-0000-0000-000044860000}"/>
    <cellStyle name="Normal 3 5 3 6 5 2" xfId="35849" xr:uid="{00000000-0005-0000-0000-000045860000}"/>
    <cellStyle name="Normal 3 5 3 6 6" xfId="35850" xr:uid="{00000000-0005-0000-0000-000046860000}"/>
    <cellStyle name="Normal 3 5 3 7" xfId="35851" xr:uid="{00000000-0005-0000-0000-000047860000}"/>
    <cellStyle name="Normal 3 5 3 7 2" xfId="35852" xr:uid="{00000000-0005-0000-0000-000048860000}"/>
    <cellStyle name="Normal 3 5 3 7 2 2" xfId="35853" xr:uid="{00000000-0005-0000-0000-000049860000}"/>
    <cellStyle name="Normal 3 5 3 7 2 2 2" xfId="35854" xr:uid="{00000000-0005-0000-0000-00004A860000}"/>
    <cellStyle name="Normal 3 5 3 7 2 3" xfId="35855" xr:uid="{00000000-0005-0000-0000-00004B860000}"/>
    <cellStyle name="Normal 3 5 3 7 3" xfId="35856" xr:uid="{00000000-0005-0000-0000-00004C860000}"/>
    <cellStyle name="Normal 3 5 3 7 3 2" xfId="35857" xr:uid="{00000000-0005-0000-0000-00004D860000}"/>
    <cellStyle name="Normal 3 5 3 7 3 2 2" xfId="35858" xr:uid="{00000000-0005-0000-0000-00004E860000}"/>
    <cellStyle name="Normal 3 5 3 7 3 3" xfId="35859" xr:uid="{00000000-0005-0000-0000-00004F860000}"/>
    <cellStyle name="Normal 3 5 3 7 4" xfId="35860" xr:uid="{00000000-0005-0000-0000-000050860000}"/>
    <cellStyle name="Normal 3 5 3 7 4 2" xfId="35861" xr:uid="{00000000-0005-0000-0000-000051860000}"/>
    <cellStyle name="Normal 3 5 3 7 4 2 2" xfId="35862" xr:uid="{00000000-0005-0000-0000-000052860000}"/>
    <cellStyle name="Normal 3 5 3 7 4 3" xfId="35863" xr:uid="{00000000-0005-0000-0000-000053860000}"/>
    <cellStyle name="Normal 3 5 3 7 5" xfId="35864" xr:uid="{00000000-0005-0000-0000-000054860000}"/>
    <cellStyle name="Normal 3 5 3 7 5 2" xfId="35865" xr:uid="{00000000-0005-0000-0000-000055860000}"/>
    <cellStyle name="Normal 3 5 3 7 6" xfId="35866" xr:uid="{00000000-0005-0000-0000-000056860000}"/>
    <cellStyle name="Normal 3 5 3 8" xfId="35867" xr:uid="{00000000-0005-0000-0000-000057860000}"/>
    <cellStyle name="Normal 3 5 3 8 2" xfId="35868" xr:uid="{00000000-0005-0000-0000-000058860000}"/>
    <cellStyle name="Normal 3 5 3 8 2 2" xfId="35869" xr:uid="{00000000-0005-0000-0000-000059860000}"/>
    <cellStyle name="Normal 3 5 3 8 3" xfId="35870" xr:uid="{00000000-0005-0000-0000-00005A860000}"/>
    <cellStyle name="Normal 3 5 3 9" xfId="35871" xr:uid="{00000000-0005-0000-0000-00005B860000}"/>
    <cellStyle name="Normal 3 5 3 9 2" xfId="35872" xr:uid="{00000000-0005-0000-0000-00005C860000}"/>
    <cellStyle name="Normal 3 5 3 9 2 2" xfId="35873" xr:uid="{00000000-0005-0000-0000-00005D860000}"/>
    <cellStyle name="Normal 3 5 3 9 3" xfId="35874" xr:uid="{00000000-0005-0000-0000-00005E860000}"/>
    <cellStyle name="Normal 3 5 4" xfId="1274" xr:uid="{00000000-0005-0000-0000-00005F860000}"/>
    <cellStyle name="Normal 3 5 4 10" xfId="35875" xr:uid="{00000000-0005-0000-0000-000060860000}"/>
    <cellStyle name="Normal 3 5 4 10 2" xfId="35876" xr:uid="{00000000-0005-0000-0000-000061860000}"/>
    <cellStyle name="Normal 3 5 4 11" xfId="35877" xr:uid="{00000000-0005-0000-0000-000062860000}"/>
    <cellStyle name="Normal 3 5 4 12" xfId="35878" xr:uid="{00000000-0005-0000-0000-000063860000}"/>
    <cellStyle name="Normal 3 5 4 2" xfId="1275" xr:uid="{00000000-0005-0000-0000-000064860000}"/>
    <cellStyle name="Normal 3 5 4 2 2" xfId="35879" xr:uid="{00000000-0005-0000-0000-000065860000}"/>
    <cellStyle name="Normal 3 5 4 2 2 2" xfId="35880" xr:uid="{00000000-0005-0000-0000-000066860000}"/>
    <cellStyle name="Normal 3 5 4 2 2 2 2" xfId="35881" xr:uid="{00000000-0005-0000-0000-000067860000}"/>
    <cellStyle name="Normal 3 5 4 2 2 3" xfId="35882" xr:uid="{00000000-0005-0000-0000-000068860000}"/>
    <cellStyle name="Normal 3 5 4 2 3" xfId="35883" xr:uid="{00000000-0005-0000-0000-000069860000}"/>
    <cellStyle name="Normal 3 5 4 2 3 2" xfId="35884" xr:uid="{00000000-0005-0000-0000-00006A860000}"/>
    <cellStyle name="Normal 3 5 4 2 3 2 2" xfId="35885" xr:uid="{00000000-0005-0000-0000-00006B860000}"/>
    <cellStyle name="Normal 3 5 4 2 3 3" xfId="35886" xr:uid="{00000000-0005-0000-0000-00006C860000}"/>
    <cellStyle name="Normal 3 5 4 2 4" xfId="35887" xr:uid="{00000000-0005-0000-0000-00006D860000}"/>
    <cellStyle name="Normal 3 5 4 2 4 2" xfId="35888" xr:uid="{00000000-0005-0000-0000-00006E860000}"/>
    <cellStyle name="Normal 3 5 4 2 4 2 2" xfId="35889" xr:uid="{00000000-0005-0000-0000-00006F860000}"/>
    <cellStyle name="Normal 3 5 4 2 4 3" xfId="35890" xr:uid="{00000000-0005-0000-0000-000070860000}"/>
    <cellStyle name="Normal 3 5 4 2 5" xfId="35891" xr:uid="{00000000-0005-0000-0000-000071860000}"/>
    <cellStyle name="Normal 3 5 4 2 5 2" xfId="35892" xr:uid="{00000000-0005-0000-0000-000072860000}"/>
    <cellStyle name="Normal 3 5 4 2 6" xfId="35893" xr:uid="{00000000-0005-0000-0000-000073860000}"/>
    <cellStyle name="Normal 3 5 4 2 6 2" xfId="35894" xr:uid="{00000000-0005-0000-0000-000074860000}"/>
    <cellStyle name="Normal 3 5 4 2 7" xfId="35895" xr:uid="{00000000-0005-0000-0000-000075860000}"/>
    <cellStyle name="Normal 3 5 4 3" xfId="35896" xr:uid="{00000000-0005-0000-0000-000076860000}"/>
    <cellStyle name="Normal 3 5 4 3 2" xfId="35897" xr:uid="{00000000-0005-0000-0000-000077860000}"/>
    <cellStyle name="Normal 3 5 4 3 2 2" xfId="35898" xr:uid="{00000000-0005-0000-0000-000078860000}"/>
    <cellStyle name="Normal 3 5 4 3 2 2 2" xfId="35899" xr:uid="{00000000-0005-0000-0000-000079860000}"/>
    <cellStyle name="Normal 3 5 4 3 2 3" xfId="35900" xr:uid="{00000000-0005-0000-0000-00007A860000}"/>
    <cellStyle name="Normal 3 5 4 3 3" xfId="35901" xr:uid="{00000000-0005-0000-0000-00007B860000}"/>
    <cellStyle name="Normal 3 5 4 3 3 2" xfId="35902" xr:uid="{00000000-0005-0000-0000-00007C860000}"/>
    <cellStyle name="Normal 3 5 4 3 3 2 2" xfId="35903" xr:uid="{00000000-0005-0000-0000-00007D860000}"/>
    <cellStyle name="Normal 3 5 4 3 3 3" xfId="35904" xr:uid="{00000000-0005-0000-0000-00007E860000}"/>
    <cellStyle name="Normal 3 5 4 3 4" xfId="35905" xr:uid="{00000000-0005-0000-0000-00007F860000}"/>
    <cellStyle name="Normal 3 5 4 3 4 2" xfId="35906" xr:uid="{00000000-0005-0000-0000-000080860000}"/>
    <cellStyle name="Normal 3 5 4 3 4 2 2" xfId="35907" xr:uid="{00000000-0005-0000-0000-000081860000}"/>
    <cellStyle name="Normal 3 5 4 3 4 3" xfId="35908" xr:uid="{00000000-0005-0000-0000-000082860000}"/>
    <cellStyle name="Normal 3 5 4 3 5" xfId="35909" xr:uid="{00000000-0005-0000-0000-000083860000}"/>
    <cellStyle name="Normal 3 5 4 3 5 2" xfId="35910" xr:uid="{00000000-0005-0000-0000-000084860000}"/>
    <cellStyle name="Normal 3 5 4 3 6" xfId="35911" xr:uid="{00000000-0005-0000-0000-000085860000}"/>
    <cellStyle name="Normal 3 5 4 4" xfId="35912" xr:uid="{00000000-0005-0000-0000-000086860000}"/>
    <cellStyle name="Normal 3 5 4 4 2" xfId="35913" xr:uid="{00000000-0005-0000-0000-000087860000}"/>
    <cellStyle name="Normal 3 5 4 4 2 2" xfId="35914" xr:uid="{00000000-0005-0000-0000-000088860000}"/>
    <cellStyle name="Normal 3 5 4 4 3" xfId="35915" xr:uid="{00000000-0005-0000-0000-000089860000}"/>
    <cellStyle name="Normal 3 5 4 5" xfId="35916" xr:uid="{00000000-0005-0000-0000-00008A860000}"/>
    <cellStyle name="Normal 3 5 4 5 2" xfId="35917" xr:uid="{00000000-0005-0000-0000-00008B860000}"/>
    <cellStyle name="Normal 3 5 4 5 2 2" xfId="35918" xr:uid="{00000000-0005-0000-0000-00008C860000}"/>
    <cellStyle name="Normal 3 5 4 5 3" xfId="35919" xr:uid="{00000000-0005-0000-0000-00008D860000}"/>
    <cellStyle name="Normal 3 5 4 6" xfId="35920" xr:uid="{00000000-0005-0000-0000-00008E860000}"/>
    <cellStyle name="Normal 3 5 4 6 2" xfId="35921" xr:uid="{00000000-0005-0000-0000-00008F860000}"/>
    <cellStyle name="Normal 3 5 4 6 2 2" xfId="35922" xr:uid="{00000000-0005-0000-0000-000090860000}"/>
    <cellStyle name="Normal 3 5 4 6 3" xfId="35923" xr:uid="{00000000-0005-0000-0000-000091860000}"/>
    <cellStyle name="Normal 3 5 4 7" xfId="35924" xr:uid="{00000000-0005-0000-0000-000092860000}"/>
    <cellStyle name="Normal 3 5 4 7 2" xfId="35925" xr:uid="{00000000-0005-0000-0000-000093860000}"/>
    <cellStyle name="Normal 3 5 4 8" xfId="35926" xr:uid="{00000000-0005-0000-0000-000094860000}"/>
    <cellStyle name="Normal 3 5 4 8 2" xfId="35927" xr:uid="{00000000-0005-0000-0000-000095860000}"/>
    <cellStyle name="Normal 3 5 4 9" xfId="35928" xr:uid="{00000000-0005-0000-0000-000096860000}"/>
    <cellStyle name="Normal 3 5 4 9 2" xfId="35929" xr:uid="{00000000-0005-0000-0000-000097860000}"/>
    <cellStyle name="Normal 3 5 5" xfId="1276" xr:uid="{00000000-0005-0000-0000-000098860000}"/>
    <cellStyle name="Normal 3 5 5 2" xfId="1277" xr:uid="{00000000-0005-0000-0000-000099860000}"/>
    <cellStyle name="Normal 3 5 5 3" xfId="35930" xr:uid="{00000000-0005-0000-0000-00009A860000}"/>
    <cellStyle name="Normal 3 5 6" xfId="1278" xr:uid="{00000000-0005-0000-0000-00009B860000}"/>
    <cellStyle name="Normal 3 5 6 2" xfId="35931" xr:uid="{00000000-0005-0000-0000-00009C860000}"/>
    <cellStyle name="Normal 3 5 6 2 2" xfId="35932" xr:uid="{00000000-0005-0000-0000-00009D860000}"/>
    <cellStyle name="Normal 3 5 6 2 2 2" xfId="35933" xr:uid="{00000000-0005-0000-0000-00009E860000}"/>
    <cellStyle name="Normal 3 5 6 2 2 2 2" xfId="35934" xr:uid="{00000000-0005-0000-0000-00009F860000}"/>
    <cellStyle name="Normal 3 5 6 2 2 3" xfId="35935" xr:uid="{00000000-0005-0000-0000-0000A0860000}"/>
    <cellStyle name="Normal 3 5 6 2 3" xfId="35936" xr:uid="{00000000-0005-0000-0000-0000A1860000}"/>
    <cellStyle name="Normal 3 5 6 2 3 2" xfId="35937" xr:uid="{00000000-0005-0000-0000-0000A2860000}"/>
    <cellStyle name="Normal 3 5 6 2 3 2 2" xfId="35938" xr:uid="{00000000-0005-0000-0000-0000A3860000}"/>
    <cellStyle name="Normal 3 5 6 2 3 3" xfId="35939" xr:uid="{00000000-0005-0000-0000-0000A4860000}"/>
    <cellStyle name="Normal 3 5 6 2 4" xfId="35940" xr:uid="{00000000-0005-0000-0000-0000A5860000}"/>
    <cellStyle name="Normal 3 5 6 2 4 2" xfId="35941" xr:uid="{00000000-0005-0000-0000-0000A6860000}"/>
    <cellStyle name="Normal 3 5 6 2 4 2 2" xfId="35942" xr:uid="{00000000-0005-0000-0000-0000A7860000}"/>
    <cellStyle name="Normal 3 5 6 2 4 3" xfId="35943" xr:uid="{00000000-0005-0000-0000-0000A8860000}"/>
    <cellStyle name="Normal 3 5 6 2 5" xfId="35944" xr:uid="{00000000-0005-0000-0000-0000A9860000}"/>
    <cellStyle name="Normal 3 5 6 2 5 2" xfId="35945" xr:uid="{00000000-0005-0000-0000-0000AA860000}"/>
    <cellStyle name="Normal 3 5 6 2 6" xfId="35946" xr:uid="{00000000-0005-0000-0000-0000AB860000}"/>
    <cellStyle name="Normal 3 5 6 2 6 2" xfId="35947" xr:uid="{00000000-0005-0000-0000-0000AC860000}"/>
    <cellStyle name="Normal 3 5 6 2 7" xfId="35948" xr:uid="{00000000-0005-0000-0000-0000AD860000}"/>
    <cellStyle name="Normal 3 5 6 3" xfId="35949" xr:uid="{00000000-0005-0000-0000-0000AE860000}"/>
    <cellStyle name="Normal 3 5 6 3 2" xfId="35950" xr:uid="{00000000-0005-0000-0000-0000AF860000}"/>
    <cellStyle name="Normal 3 5 6 3 2 2" xfId="35951" xr:uid="{00000000-0005-0000-0000-0000B0860000}"/>
    <cellStyle name="Normal 3 5 6 3 2 2 2" xfId="35952" xr:uid="{00000000-0005-0000-0000-0000B1860000}"/>
    <cellStyle name="Normal 3 5 6 3 2 3" xfId="35953" xr:uid="{00000000-0005-0000-0000-0000B2860000}"/>
    <cellStyle name="Normal 3 5 6 3 3" xfId="35954" xr:uid="{00000000-0005-0000-0000-0000B3860000}"/>
    <cellStyle name="Normal 3 5 6 3 3 2" xfId="35955" xr:uid="{00000000-0005-0000-0000-0000B4860000}"/>
    <cellStyle name="Normal 3 5 6 3 3 2 2" xfId="35956" xr:uid="{00000000-0005-0000-0000-0000B5860000}"/>
    <cellStyle name="Normal 3 5 6 3 3 3" xfId="35957" xr:uid="{00000000-0005-0000-0000-0000B6860000}"/>
    <cellStyle name="Normal 3 5 6 3 4" xfId="35958" xr:uid="{00000000-0005-0000-0000-0000B7860000}"/>
    <cellStyle name="Normal 3 5 6 3 4 2" xfId="35959" xr:uid="{00000000-0005-0000-0000-0000B8860000}"/>
    <cellStyle name="Normal 3 5 6 3 4 2 2" xfId="35960" xr:uid="{00000000-0005-0000-0000-0000B9860000}"/>
    <cellStyle name="Normal 3 5 6 3 4 3" xfId="35961" xr:uid="{00000000-0005-0000-0000-0000BA860000}"/>
    <cellStyle name="Normal 3 5 6 3 5" xfId="35962" xr:uid="{00000000-0005-0000-0000-0000BB860000}"/>
    <cellStyle name="Normal 3 5 6 3 5 2" xfId="35963" xr:uid="{00000000-0005-0000-0000-0000BC860000}"/>
    <cellStyle name="Normal 3 5 6 3 6" xfId="35964" xr:uid="{00000000-0005-0000-0000-0000BD860000}"/>
    <cellStyle name="Normal 3 5 6 4" xfId="35965" xr:uid="{00000000-0005-0000-0000-0000BE860000}"/>
    <cellStyle name="Normal 3 5 6 4 2" xfId="35966" xr:uid="{00000000-0005-0000-0000-0000BF860000}"/>
    <cellStyle name="Normal 3 5 6 4 2 2" xfId="35967" xr:uid="{00000000-0005-0000-0000-0000C0860000}"/>
    <cellStyle name="Normal 3 5 6 4 3" xfId="35968" xr:uid="{00000000-0005-0000-0000-0000C1860000}"/>
    <cellStyle name="Normal 3 5 6 5" xfId="35969" xr:uid="{00000000-0005-0000-0000-0000C2860000}"/>
    <cellStyle name="Normal 3 5 6 5 2" xfId="35970" xr:uid="{00000000-0005-0000-0000-0000C3860000}"/>
    <cellStyle name="Normal 3 5 6 5 2 2" xfId="35971" xr:uid="{00000000-0005-0000-0000-0000C4860000}"/>
    <cellStyle name="Normal 3 5 6 5 3" xfId="35972" xr:uid="{00000000-0005-0000-0000-0000C5860000}"/>
    <cellStyle name="Normal 3 5 6 6" xfId="35973" xr:uid="{00000000-0005-0000-0000-0000C6860000}"/>
    <cellStyle name="Normal 3 5 6 6 2" xfId="35974" xr:uid="{00000000-0005-0000-0000-0000C7860000}"/>
    <cellStyle name="Normal 3 5 6 6 2 2" xfId="35975" xr:uid="{00000000-0005-0000-0000-0000C8860000}"/>
    <cellStyle name="Normal 3 5 6 6 3" xfId="35976" xr:uid="{00000000-0005-0000-0000-0000C9860000}"/>
    <cellStyle name="Normal 3 5 6 7" xfId="35977" xr:uid="{00000000-0005-0000-0000-0000CA860000}"/>
    <cellStyle name="Normal 3 5 6 7 2" xfId="35978" xr:uid="{00000000-0005-0000-0000-0000CB860000}"/>
    <cellStyle name="Normal 3 5 6 8" xfId="35979" xr:uid="{00000000-0005-0000-0000-0000CC860000}"/>
    <cellStyle name="Normal 3 5 6 8 2" xfId="35980" xr:uid="{00000000-0005-0000-0000-0000CD860000}"/>
    <cellStyle name="Normal 3 5 6 9" xfId="35981" xr:uid="{00000000-0005-0000-0000-0000CE860000}"/>
    <cellStyle name="Normal 3 5 7" xfId="35982" xr:uid="{00000000-0005-0000-0000-0000CF860000}"/>
    <cellStyle name="Normal 3 5 8" xfId="35983" xr:uid="{00000000-0005-0000-0000-0000D0860000}"/>
    <cellStyle name="Normal 3 5 8 2" xfId="35984" xr:uid="{00000000-0005-0000-0000-0000D1860000}"/>
    <cellStyle name="Normal 3 5 9" xfId="35985" xr:uid="{00000000-0005-0000-0000-0000D2860000}"/>
    <cellStyle name="Normal 3 6" xfId="1279" xr:uid="{00000000-0005-0000-0000-0000D3860000}"/>
    <cellStyle name="Normal 3 7" xfId="1280" xr:uid="{00000000-0005-0000-0000-0000D4860000}"/>
    <cellStyle name="Normal 3 8" xfId="35986" xr:uid="{00000000-0005-0000-0000-0000D5860000}"/>
    <cellStyle name="Normal 3 9" xfId="35987" xr:uid="{00000000-0005-0000-0000-0000D6860000}"/>
    <cellStyle name="Normal 30" xfId="1281" xr:uid="{00000000-0005-0000-0000-0000D7860000}"/>
    <cellStyle name="Normal 30 2" xfId="35988" xr:uid="{00000000-0005-0000-0000-0000D8860000}"/>
    <cellStyle name="Normal 30 2 2" xfId="55842" xr:uid="{00000000-0005-0000-0000-0000D9860000}"/>
    <cellStyle name="Normal 30 2 2 2" xfId="55843" xr:uid="{00000000-0005-0000-0000-0000DA860000}"/>
    <cellStyle name="Normal 30 2 2 3" xfId="55844" xr:uid="{00000000-0005-0000-0000-0000DB860000}"/>
    <cellStyle name="Normal 30 2 2 3 2" xfId="55845" xr:uid="{00000000-0005-0000-0000-0000DC860000}"/>
    <cellStyle name="Normal 30 3" xfId="35989" xr:uid="{00000000-0005-0000-0000-0000DD860000}"/>
    <cellStyle name="Normal 30 3 2" xfId="35990" xr:uid="{00000000-0005-0000-0000-0000DE860000}"/>
    <cellStyle name="Normal 30 3 2 2" xfId="35991" xr:uid="{00000000-0005-0000-0000-0000DF860000}"/>
    <cellStyle name="Normal 30 3 3" xfId="55846" xr:uid="{00000000-0005-0000-0000-0000E0860000}"/>
    <cellStyle name="Normal 30 3 3 2" xfId="55847" xr:uid="{00000000-0005-0000-0000-0000E1860000}"/>
    <cellStyle name="Normal 300" xfId="35992" xr:uid="{00000000-0005-0000-0000-0000E2860000}"/>
    <cellStyle name="Normal 301" xfId="35993" xr:uid="{00000000-0005-0000-0000-0000E3860000}"/>
    <cellStyle name="Normal 302" xfId="35994" xr:uid="{00000000-0005-0000-0000-0000E4860000}"/>
    <cellStyle name="Normal 303" xfId="35995" xr:uid="{00000000-0005-0000-0000-0000E5860000}"/>
    <cellStyle name="Normal 304" xfId="35996" xr:uid="{00000000-0005-0000-0000-0000E6860000}"/>
    <cellStyle name="Normal 305" xfId="35997" xr:uid="{00000000-0005-0000-0000-0000E7860000}"/>
    <cellStyle name="Normal 306" xfId="35998" xr:uid="{00000000-0005-0000-0000-0000E8860000}"/>
    <cellStyle name="Normal 307" xfId="35999" xr:uid="{00000000-0005-0000-0000-0000E9860000}"/>
    <cellStyle name="Normal 308" xfId="36000" xr:uid="{00000000-0005-0000-0000-0000EA860000}"/>
    <cellStyle name="Normal 309" xfId="36001" xr:uid="{00000000-0005-0000-0000-0000EB860000}"/>
    <cellStyle name="Normal 31" xfId="1282" xr:uid="{00000000-0005-0000-0000-0000EC860000}"/>
    <cellStyle name="Normal 31 2" xfId="36002" xr:uid="{00000000-0005-0000-0000-0000ED860000}"/>
    <cellStyle name="Normal 31 2 2" xfId="55848" xr:uid="{00000000-0005-0000-0000-0000EE860000}"/>
    <cellStyle name="Normal 31 2 2 2" xfId="55849" xr:uid="{00000000-0005-0000-0000-0000EF860000}"/>
    <cellStyle name="Normal 31 2 2 3" xfId="55850" xr:uid="{00000000-0005-0000-0000-0000F0860000}"/>
    <cellStyle name="Normal 31 2 2 3 2" xfId="55851" xr:uid="{00000000-0005-0000-0000-0000F1860000}"/>
    <cellStyle name="Normal 31 3" xfId="36003" xr:uid="{00000000-0005-0000-0000-0000F2860000}"/>
    <cellStyle name="Normal 31 3 2" xfId="36004" xr:uid="{00000000-0005-0000-0000-0000F3860000}"/>
    <cellStyle name="Normal 31 3 2 2" xfId="36005" xr:uid="{00000000-0005-0000-0000-0000F4860000}"/>
    <cellStyle name="Normal 31 3 3" xfId="55852" xr:uid="{00000000-0005-0000-0000-0000F5860000}"/>
    <cellStyle name="Normal 31 3 3 2" xfId="55853" xr:uid="{00000000-0005-0000-0000-0000F6860000}"/>
    <cellStyle name="Normal 310" xfId="36006" xr:uid="{00000000-0005-0000-0000-0000F7860000}"/>
    <cellStyle name="Normal 311" xfId="36007" xr:uid="{00000000-0005-0000-0000-0000F8860000}"/>
    <cellStyle name="Normal 312" xfId="36008" xr:uid="{00000000-0005-0000-0000-0000F9860000}"/>
    <cellStyle name="Normal 313" xfId="36009" xr:uid="{00000000-0005-0000-0000-0000FA860000}"/>
    <cellStyle name="Normal 314" xfId="36010" xr:uid="{00000000-0005-0000-0000-0000FB860000}"/>
    <cellStyle name="Normal 314 2" xfId="36011" xr:uid="{00000000-0005-0000-0000-0000FC860000}"/>
    <cellStyle name="Normal 315" xfId="36012" xr:uid="{00000000-0005-0000-0000-0000FD860000}"/>
    <cellStyle name="Normal 315 2" xfId="36013" xr:uid="{00000000-0005-0000-0000-0000FE860000}"/>
    <cellStyle name="Normal 316" xfId="36014" xr:uid="{00000000-0005-0000-0000-0000FF860000}"/>
    <cellStyle name="Normal 316 2" xfId="36015" xr:uid="{00000000-0005-0000-0000-000000870000}"/>
    <cellStyle name="Normal 317" xfId="36016" xr:uid="{00000000-0005-0000-0000-000001870000}"/>
    <cellStyle name="Normal 317 2" xfId="36017" xr:uid="{00000000-0005-0000-0000-000002870000}"/>
    <cellStyle name="Normal 318" xfId="36018" xr:uid="{00000000-0005-0000-0000-000003870000}"/>
    <cellStyle name="Normal 318 2" xfId="36019" xr:uid="{00000000-0005-0000-0000-000004870000}"/>
    <cellStyle name="Normal 319" xfId="36020" xr:uid="{00000000-0005-0000-0000-000005870000}"/>
    <cellStyle name="Normal 32" xfId="1283" xr:uid="{00000000-0005-0000-0000-000006870000}"/>
    <cellStyle name="Normal 32 10" xfId="36021" xr:uid="{00000000-0005-0000-0000-000007870000}"/>
    <cellStyle name="Normal 32 10 2" xfId="36022" xr:uid="{00000000-0005-0000-0000-000008870000}"/>
    <cellStyle name="Normal 32 10 2 2" xfId="36023" xr:uid="{00000000-0005-0000-0000-000009870000}"/>
    <cellStyle name="Normal 32 10 3" xfId="36024" xr:uid="{00000000-0005-0000-0000-00000A870000}"/>
    <cellStyle name="Normal 32 11" xfId="36025" xr:uid="{00000000-0005-0000-0000-00000B870000}"/>
    <cellStyle name="Normal 32 11 2" xfId="36026" xr:uid="{00000000-0005-0000-0000-00000C870000}"/>
    <cellStyle name="Normal 32 12" xfId="36027" xr:uid="{00000000-0005-0000-0000-00000D870000}"/>
    <cellStyle name="Normal 32 12 2" xfId="36028" xr:uid="{00000000-0005-0000-0000-00000E870000}"/>
    <cellStyle name="Normal 32 13" xfId="36029" xr:uid="{00000000-0005-0000-0000-00000F870000}"/>
    <cellStyle name="Normal 32 13 2" xfId="36030" xr:uid="{00000000-0005-0000-0000-000010870000}"/>
    <cellStyle name="Normal 32 14" xfId="36031" xr:uid="{00000000-0005-0000-0000-000011870000}"/>
    <cellStyle name="Normal 32 14 2" xfId="36032" xr:uid="{00000000-0005-0000-0000-000012870000}"/>
    <cellStyle name="Normal 32 15" xfId="36033" xr:uid="{00000000-0005-0000-0000-000013870000}"/>
    <cellStyle name="Normal 32 16" xfId="55854" xr:uid="{00000000-0005-0000-0000-000014870000}"/>
    <cellStyle name="Normal 32 2" xfId="36034" xr:uid="{00000000-0005-0000-0000-000015870000}"/>
    <cellStyle name="Normal 32 2 2" xfId="55855" xr:uid="{00000000-0005-0000-0000-000016870000}"/>
    <cellStyle name="Normal 32 2 2 2" xfId="55856" xr:uid="{00000000-0005-0000-0000-000017870000}"/>
    <cellStyle name="Normal 32 2 2 3" xfId="55857" xr:uid="{00000000-0005-0000-0000-000018870000}"/>
    <cellStyle name="Normal 32 2 2 3 2" xfId="55858" xr:uid="{00000000-0005-0000-0000-000019870000}"/>
    <cellStyle name="Normal 32 3" xfId="36035" xr:uid="{00000000-0005-0000-0000-00001A870000}"/>
    <cellStyle name="Normal 32 3 10" xfId="36036" xr:uid="{00000000-0005-0000-0000-00001B870000}"/>
    <cellStyle name="Normal 32 3 10 2" xfId="36037" xr:uid="{00000000-0005-0000-0000-00001C870000}"/>
    <cellStyle name="Normal 32 3 11" xfId="36038" xr:uid="{00000000-0005-0000-0000-00001D870000}"/>
    <cellStyle name="Normal 32 3 12" xfId="55859" xr:uid="{00000000-0005-0000-0000-00001E870000}"/>
    <cellStyle name="Normal 32 3 2" xfId="36039" xr:uid="{00000000-0005-0000-0000-00001F870000}"/>
    <cellStyle name="Normal 32 3 2 2" xfId="36040" xr:uid="{00000000-0005-0000-0000-000020870000}"/>
    <cellStyle name="Normal 32 3 2 2 2" xfId="36041" xr:uid="{00000000-0005-0000-0000-000021870000}"/>
    <cellStyle name="Normal 32 3 2 2 2 2" xfId="36042" xr:uid="{00000000-0005-0000-0000-000022870000}"/>
    <cellStyle name="Normal 32 3 2 2 3" xfId="36043" xr:uid="{00000000-0005-0000-0000-000023870000}"/>
    <cellStyle name="Normal 32 3 2 3" xfId="36044" xr:uid="{00000000-0005-0000-0000-000024870000}"/>
    <cellStyle name="Normal 32 3 2 3 2" xfId="36045" xr:uid="{00000000-0005-0000-0000-000025870000}"/>
    <cellStyle name="Normal 32 3 2 3 2 2" xfId="36046" xr:uid="{00000000-0005-0000-0000-000026870000}"/>
    <cellStyle name="Normal 32 3 2 3 3" xfId="36047" xr:uid="{00000000-0005-0000-0000-000027870000}"/>
    <cellStyle name="Normal 32 3 2 4" xfId="36048" xr:uid="{00000000-0005-0000-0000-000028870000}"/>
    <cellStyle name="Normal 32 3 2 4 2" xfId="36049" xr:uid="{00000000-0005-0000-0000-000029870000}"/>
    <cellStyle name="Normal 32 3 2 4 2 2" xfId="36050" xr:uid="{00000000-0005-0000-0000-00002A870000}"/>
    <cellStyle name="Normal 32 3 2 4 3" xfId="36051" xr:uid="{00000000-0005-0000-0000-00002B870000}"/>
    <cellStyle name="Normal 32 3 2 5" xfId="36052" xr:uid="{00000000-0005-0000-0000-00002C870000}"/>
    <cellStyle name="Normal 32 3 2 5 2" xfId="36053" xr:uid="{00000000-0005-0000-0000-00002D870000}"/>
    <cellStyle name="Normal 32 3 2 6" xfId="36054" xr:uid="{00000000-0005-0000-0000-00002E870000}"/>
    <cellStyle name="Normal 32 3 2 6 2" xfId="36055" xr:uid="{00000000-0005-0000-0000-00002F870000}"/>
    <cellStyle name="Normal 32 3 2 7" xfId="36056" xr:uid="{00000000-0005-0000-0000-000030870000}"/>
    <cellStyle name="Normal 32 3 2 8" xfId="55860" xr:uid="{00000000-0005-0000-0000-000031870000}"/>
    <cellStyle name="Normal 32 3 3" xfId="36057" xr:uid="{00000000-0005-0000-0000-000032870000}"/>
    <cellStyle name="Normal 32 3 3 2" xfId="36058" xr:uid="{00000000-0005-0000-0000-000033870000}"/>
    <cellStyle name="Normal 32 3 3 2 2" xfId="36059" xr:uid="{00000000-0005-0000-0000-000034870000}"/>
    <cellStyle name="Normal 32 3 3 2 2 2" xfId="36060" xr:uid="{00000000-0005-0000-0000-000035870000}"/>
    <cellStyle name="Normal 32 3 3 2 3" xfId="36061" xr:uid="{00000000-0005-0000-0000-000036870000}"/>
    <cellStyle name="Normal 32 3 3 2 4" xfId="55862" xr:uid="{00000000-0005-0000-0000-000037870000}"/>
    <cellStyle name="Normal 32 3 3 3" xfId="36062" xr:uid="{00000000-0005-0000-0000-000038870000}"/>
    <cellStyle name="Normal 32 3 3 3 2" xfId="36063" xr:uid="{00000000-0005-0000-0000-000039870000}"/>
    <cellStyle name="Normal 32 3 3 3 2 2" xfId="36064" xr:uid="{00000000-0005-0000-0000-00003A870000}"/>
    <cellStyle name="Normal 32 3 3 3 3" xfId="36065" xr:uid="{00000000-0005-0000-0000-00003B870000}"/>
    <cellStyle name="Normal 32 3 3 4" xfId="36066" xr:uid="{00000000-0005-0000-0000-00003C870000}"/>
    <cellStyle name="Normal 32 3 3 4 2" xfId="36067" xr:uid="{00000000-0005-0000-0000-00003D870000}"/>
    <cellStyle name="Normal 32 3 3 4 2 2" xfId="36068" xr:uid="{00000000-0005-0000-0000-00003E870000}"/>
    <cellStyle name="Normal 32 3 3 4 3" xfId="36069" xr:uid="{00000000-0005-0000-0000-00003F870000}"/>
    <cellStyle name="Normal 32 3 3 5" xfId="36070" xr:uid="{00000000-0005-0000-0000-000040870000}"/>
    <cellStyle name="Normal 32 3 3 5 2" xfId="36071" xr:uid="{00000000-0005-0000-0000-000041870000}"/>
    <cellStyle name="Normal 32 3 3 6" xfId="36072" xr:uid="{00000000-0005-0000-0000-000042870000}"/>
    <cellStyle name="Normal 32 3 3 7" xfId="55861" xr:uid="{00000000-0005-0000-0000-000043870000}"/>
    <cellStyle name="Normal 32 3 4" xfId="36073" xr:uid="{00000000-0005-0000-0000-000044870000}"/>
    <cellStyle name="Normal 32 3 4 2" xfId="36074" xr:uid="{00000000-0005-0000-0000-000045870000}"/>
    <cellStyle name="Normal 32 3 4 2 2" xfId="36075" xr:uid="{00000000-0005-0000-0000-000046870000}"/>
    <cellStyle name="Normal 32 3 4 3" xfId="36076" xr:uid="{00000000-0005-0000-0000-000047870000}"/>
    <cellStyle name="Normal 32 3 5" xfId="36077" xr:uid="{00000000-0005-0000-0000-000048870000}"/>
    <cellStyle name="Normal 32 3 5 2" xfId="36078" xr:uid="{00000000-0005-0000-0000-000049870000}"/>
    <cellStyle name="Normal 32 3 5 2 2" xfId="36079" xr:uid="{00000000-0005-0000-0000-00004A870000}"/>
    <cellStyle name="Normal 32 3 5 3" xfId="36080" xr:uid="{00000000-0005-0000-0000-00004B870000}"/>
    <cellStyle name="Normal 32 3 6" xfId="36081" xr:uid="{00000000-0005-0000-0000-00004C870000}"/>
    <cellStyle name="Normal 32 3 6 2" xfId="36082" xr:uid="{00000000-0005-0000-0000-00004D870000}"/>
    <cellStyle name="Normal 32 3 6 2 2" xfId="36083" xr:uid="{00000000-0005-0000-0000-00004E870000}"/>
    <cellStyle name="Normal 32 3 6 3" xfId="36084" xr:uid="{00000000-0005-0000-0000-00004F870000}"/>
    <cellStyle name="Normal 32 3 7" xfId="36085" xr:uid="{00000000-0005-0000-0000-000050870000}"/>
    <cellStyle name="Normal 32 3 7 2" xfId="36086" xr:uid="{00000000-0005-0000-0000-000051870000}"/>
    <cellStyle name="Normal 32 3 8" xfId="36087" xr:uid="{00000000-0005-0000-0000-000052870000}"/>
    <cellStyle name="Normal 32 3 8 2" xfId="36088" xr:uid="{00000000-0005-0000-0000-000053870000}"/>
    <cellStyle name="Normal 32 3 9" xfId="36089" xr:uid="{00000000-0005-0000-0000-000054870000}"/>
    <cellStyle name="Normal 32 3 9 2" xfId="36090" xr:uid="{00000000-0005-0000-0000-000055870000}"/>
    <cellStyle name="Normal 32 4" xfId="36091" xr:uid="{00000000-0005-0000-0000-000056870000}"/>
    <cellStyle name="Normal 32 4 10" xfId="36092" xr:uid="{00000000-0005-0000-0000-000057870000}"/>
    <cellStyle name="Normal 32 4 10 2" xfId="36093" xr:uid="{00000000-0005-0000-0000-000058870000}"/>
    <cellStyle name="Normal 32 4 11" xfId="36094" xr:uid="{00000000-0005-0000-0000-000059870000}"/>
    <cellStyle name="Normal 32 4 12" xfId="55863" xr:uid="{00000000-0005-0000-0000-00005A870000}"/>
    <cellStyle name="Normal 32 4 2" xfId="36095" xr:uid="{00000000-0005-0000-0000-00005B870000}"/>
    <cellStyle name="Normal 32 4 2 2" xfId="36096" xr:uid="{00000000-0005-0000-0000-00005C870000}"/>
    <cellStyle name="Normal 32 4 2 2 2" xfId="36097" xr:uid="{00000000-0005-0000-0000-00005D870000}"/>
    <cellStyle name="Normal 32 4 2 2 2 2" xfId="36098" xr:uid="{00000000-0005-0000-0000-00005E870000}"/>
    <cellStyle name="Normal 32 4 2 2 3" xfId="36099" xr:uid="{00000000-0005-0000-0000-00005F870000}"/>
    <cellStyle name="Normal 32 4 2 3" xfId="36100" xr:uid="{00000000-0005-0000-0000-000060870000}"/>
    <cellStyle name="Normal 32 4 2 3 2" xfId="36101" xr:uid="{00000000-0005-0000-0000-000061870000}"/>
    <cellStyle name="Normal 32 4 2 3 2 2" xfId="36102" xr:uid="{00000000-0005-0000-0000-000062870000}"/>
    <cellStyle name="Normal 32 4 2 3 3" xfId="36103" xr:uid="{00000000-0005-0000-0000-000063870000}"/>
    <cellStyle name="Normal 32 4 2 4" xfId="36104" xr:uid="{00000000-0005-0000-0000-000064870000}"/>
    <cellStyle name="Normal 32 4 2 4 2" xfId="36105" xr:uid="{00000000-0005-0000-0000-000065870000}"/>
    <cellStyle name="Normal 32 4 2 4 2 2" xfId="36106" xr:uid="{00000000-0005-0000-0000-000066870000}"/>
    <cellStyle name="Normal 32 4 2 4 3" xfId="36107" xr:uid="{00000000-0005-0000-0000-000067870000}"/>
    <cellStyle name="Normal 32 4 2 5" xfId="36108" xr:uid="{00000000-0005-0000-0000-000068870000}"/>
    <cellStyle name="Normal 32 4 2 5 2" xfId="36109" xr:uid="{00000000-0005-0000-0000-000069870000}"/>
    <cellStyle name="Normal 32 4 2 6" xfId="36110" xr:uid="{00000000-0005-0000-0000-00006A870000}"/>
    <cellStyle name="Normal 32 4 2 6 2" xfId="36111" xr:uid="{00000000-0005-0000-0000-00006B870000}"/>
    <cellStyle name="Normal 32 4 2 7" xfId="36112" xr:uid="{00000000-0005-0000-0000-00006C870000}"/>
    <cellStyle name="Normal 32 4 3" xfId="36113" xr:uid="{00000000-0005-0000-0000-00006D870000}"/>
    <cellStyle name="Normal 32 4 3 2" xfId="36114" xr:uid="{00000000-0005-0000-0000-00006E870000}"/>
    <cellStyle name="Normal 32 4 3 2 2" xfId="36115" xr:uid="{00000000-0005-0000-0000-00006F870000}"/>
    <cellStyle name="Normal 32 4 3 2 2 2" xfId="36116" xr:uid="{00000000-0005-0000-0000-000070870000}"/>
    <cellStyle name="Normal 32 4 3 2 3" xfId="36117" xr:uid="{00000000-0005-0000-0000-000071870000}"/>
    <cellStyle name="Normal 32 4 3 3" xfId="36118" xr:uid="{00000000-0005-0000-0000-000072870000}"/>
    <cellStyle name="Normal 32 4 3 3 2" xfId="36119" xr:uid="{00000000-0005-0000-0000-000073870000}"/>
    <cellStyle name="Normal 32 4 3 3 2 2" xfId="36120" xr:uid="{00000000-0005-0000-0000-000074870000}"/>
    <cellStyle name="Normal 32 4 3 3 3" xfId="36121" xr:uid="{00000000-0005-0000-0000-000075870000}"/>
    <cellStyle name="Normal 32 4 3 4" xfId="36122" xr:uid="{00000000-0005-0000-0000-000076870000}"/>
    <cellStyle name="Normal 32 4 3 4 2" xfId="36123" xr:uid="{00000000-0005-0000-0000-000077870000}"/>
    <cellStyle name="Normal 32 4 3 4 2 2" xfId="36124" xr:uid="{00000000-0005-0000-0000-000078870000}"/>
    <cellStyle name="Normal 32 4 3 4 3" xfId="36125" xr:uid="{00000000-0005-0000-0000-000079870000}"/>
    <cellStyle name="Normal 32 4 3 5" xfId="36126" xr:uid="{00000000-0005-0000-0000-00007A870000}"/>
    <cellStyle name="Normal 32 4 3 5 2" xfId="36127" xr:uid="{00000000-0005-0000-0000-00007B870000}"/>
    <cellStyle name="Normal 32 4 3 6" xfId="36128" xr:uid="{00000000-0005-0000-0000-00007C870000}"/>
    <cellStyle name="Normal 32 4 4" xfId="36129" xr:uid="{00000000-0005-0000-0000-00007D870000}"/>
    <cellStyle name="Normal 32 4 4 2" xfId="36130" xr:uid="{00000000-0005-0000-0000-00007E870000}"/>
    <cellStyle name="Normal 32 4 4 2 2" xfId="36131" xr:uid="{00000000-0005-0000-0000-00007F870000}"/>
    <cellStyle name="Normal 32 4 4 3" xfId="36132" xr:uid="{00000000-0005-0000-0000-000080870000}"/>
    <cellStyle name="Normal 32 4 5" xfId="36133" xr:uid="{00000000-0005-0000-0000-000081870000}"/>
    <cellStyle name="Normal 32 4 5 2" xfId="36134" xr:uid="{00000000-0005-0000-0000-000082870000}"/>
    <cellStyle name="Normal 32 4 5 2 2" xfId="36135" xr:uid="{00000000-0005-0000-0000-000083870000}"/>
    <cellStyle name="Normal 32 4 5 3" xfId="36136" xr:uid="{00000000-0005-0000-0000-000084870000}"/>
    <cellStyle name="Normal 32 4 6" xfId="36137" xr:uid="{00000000-0005-0000-0000-000085870000}"/>
    <cellStyle name="Normal 32 4 6 2" xfId="36138" xr:uid="{00000000-0005-0000-0000-000086870000}"/>
    <cellStyle name="Normal 32 4 6 2 2" xfId="36139" xr:uid="{00000000-0005-0000-0000-000087870000}"/>
    <cellStyle name="Normal 32 4 6 3" xfId="36140" xr:uid="{00000000-0005-0000-0000-000088870000}"/>
    <cellStyle name="Normal 32 4 7" xfId="36141" xr:uid="{00000000-0005-0000-0000-000089870000}"/>
    <cellStyle name="Normal 32 4 7 2" xfId="36142" xr:uid="{00000000-0005-0000-0000-00008A870000}"/>
    <cellStyle name="Normal 32 4 8" xfId="36143" xr:uid="{00000000-0005-0000-0000-00008B870000}"/>
    <cellStyle name="Normal 32 4 8 2" xfId="36144" xr:uid="{00000000-0005-0000-0000-00008C870000}"/>
    <cellStyle name="Normal 32 4 9" xfId="36145" xr:uid="{00000000-0005-0000-0000-00008D870000}"/>
    <cellStyle name="Normal 32 4 9 2" xfId="36146" xr:uid="{00000000-0005-0000-0000-00008E870000}"/>
    <cellStyle name="Normal 32 5" xfId="36147" xr:uid="{00000000-0005-0000-0000-00008F870000}"/>
    <cellStyle name="Normal 32 5 10" xfId="36148" xr:uid="{00000000-0005-0000-0000-000090870000}"/>
    <cellStyle name="Normal 32 5 10 2" xfId="36149" xr:uid="{00000000-0005-0000-0000-000091870000}"/>
    <cellStyle name="Normal 32 5 11" xfId="36150" xr:uid="{00000000-0005-0000-0000-000092870000}"/>
    <cellStyle name="Normal 32 5 2" xfId="36151" xr:uid="{00000000-0005-0000-0000-000093870000}"/>
    <cellStyle name="Normal 32 5 2 2" xfId="36152" xr:uid="{00000000-0005-0000-0000-000094870000}"/>
    <cellStyle name="Normal 32 5 2 2 2" xfId="36153" xr:uid="{00000000-0005-0000-0000-000095870000}"/>
    <cellStyle name="Normal 32 5 2 2 2 2" xfId="36154" xr:uid="{00000000-0005-0000-0000-000096870000}"/>
    <cellStyle name="Normal 32 5 2 2 3" xfId="36155" xr:uid="{00000000-0005-0000-0000-000097870000}"/>
    <cellStyle name="Normal 32 5 2 3" xfId="36156" xr:uid="{00000000-0005-0000-0000-000098870000}"/>
    <cellStyle name="Normal 32 5 2 3 2" xfId="36157" xr:uid="{00000000-0005-0000-0000-000099870000}"/>
    <cellStyle name="Normal 32 5 2 3 2 2" xfId="36158" xr:uid="{00000000-0005-0000-0000-00009A870000}"/>
    <cellStyle name="Normal 32 5 2 3 3" xfId="36159" xr:uid="{00000000-0005-0000-0000-00009B870000}"/>
    <cellStyle name="Normal 32 5 2 4" xfId="36160" xr:uid="{00000000-0005-0000-0000-00009C870000}"/>
    <cellStyle name="Normal 32 5 2 4 2" xfId="36161" xr:uid="{00000000-0005-0000-0000-00009D870000}"/>
    <cellStyle name="Normal 32 5 2 4 2 2" xfId="36162" xr:uid="{00000000-0005-0000-0000-00009E870000}"/>
    <cellStyle name="Normal 32 5 2 4 3" xfId="36163" xr:uid="{00000000-0005-0000-0000-00009F870000}"/>
    <cellStyle name="Normal 32 5 2 5" xfId="36164" xr:uid="{00000000-0005-0000-0000-0000A0870000}"/>
    <cellStyle name="Normal 32 5 2 5 2" xfId="36165" xr:uid="{00000000-0005-0000-0000-0000A1870000}"/>
    <cellStyle name="Normal 32 5 2 6" xfId="36166" xr:uid="{00000000-0005-0000-0000-0000A2870000}"/>
    <cellStyle name="Normal 32 5 2 6 2" xfId="36167" xr:uid="{00000000-0005-0000-0000-0000A3870000}"/>
    <cellStyle name="Normal 32 5 2 7" xfId="36168" xr:uid="{00000000-0005-0000-0000-0000A4870000}"/>
    <cellStyle name="Normal 32 5 3" xfId="36169" xr:uid="{00000000-0005-0000-0000-0000A5870000}"/>
    <cellStyle name="Normal 32 5 3 2" xfId="36170" xr:uid="{00000000-0005-0000-0000-0000A6870000}"/>
    <cellStyle name="Normal 32 5 3 2 2" xfId="36171" xr:uid="{00000000-0005-0000-0000-0000A7870000}"/>
    <cellStyle name="Normal 32 5 3 2 2 2" xfId="36172" xr:uid="{00000000-0005-0000-0000-0000A8870000}"/>
    <cellStyle name="Normal 32 5 3 2 3" xfId="36173" xr:uid="{00000000-0005-0000-0000-0000A9870000}"/>
    <cellStyle name="Normal 32 5 3 3" xfId="36174" xr:uid="{00000000-0005-0000-0000-0000AA870000}"/>
    <cellStyle name="Normal 32 5 3 3 2" xfId="36175" xr:uid="{00000000-0005-0000-0000-0000AB870000}"/>
    <cellStyle name="Normal 32 5 3 3 2 2" xfId="36176" xr:uid="{00000000-0005-0000-0000-0000AC870000}"/>
    <cellStyle name="Normal 32 5 3 3 3" xfId="36177" xr:uid="{00000000-0005-0000-0000-0000AD870000}"/>
    <cellStyle name="Normal 32 5 3 4" xfId="36178" xr:uid="{00000000-0005-0000-0000-0000AE870000}"/>
    <cellStyle name="Normal 32 5 3 4 2" xfId="36179" xr:uid="{00000000-0005-0000-0000-0000AF870000}"/>
    <cellStyle name="Normal 32 5 3 4 2 2" xfId="36180" xr:uid="{00000000-0005-0000-0000-0000B0870000}"/>
    <cellStyle name="Normal 32 5 3 4 3" xfId="36181" xr:uid="{00000000-0005-0000-0000-0000B1870000}"/>
    <cellStyle name="Normal 32 5 3 5" xfId="36182" xr:uid="{00000000-0005-0000-0000-0000B2870000}"/>
    <cellStyle name="Normal 32 5 3 5 2" xfId="36183" xr:uid="{00000000-0005-0000-0000-0000B3870000}"/>
    <cellStyle name="Normal 32 5 3 6" xfId="36184" xr:uid="{00000000-0005-0000-0000-0000B4870000}"/>
    <cellStyle name="Normal 32 5 4" xfId="36185" xr:uid="{00000000-0005-0000-0000-0000B5870000}"/>
    <cellStyle name="Normal 32 5 4 2" xfId="36186" xr:uid="{00000000-0005-0000-0000-0000B6870000}"/>
    <cellStyle name="Normal 32 5 4 2 2" xfId="36187" xr:uid="{00000000-0005-0000-0000-0000B7870000}"/>
    <cellStyle name="Normal 32 5 4 3" xfId="36188" xr:uid="{00000000-0005-0000-0000-0000B8870000}"/>
    <cellStyle name="Normal 32 5 5" xfId="36189" xr:uid="{00000000-0005-0000-0000-0000B9870000}"/>
    <cellStyle name="Normal 32 5 5 2" xfId="36190" xr:uid="{00000000-0005-0000-0000-0000BA870000}"/>
    <cellStyle name="Normal 32 5 5 2 2" xfId="36191" xr:uid="{00000000-0005-0000-0000-0000BB870000}"/>
    <cellStyle name="Normal 32 5 5 3" xfId="36192" xr:uid="{00000000-0005-0000-0000-0000BC870000}"/>
    <cellStyle name="Normal 32 5 6" xfId="36193" xr:uid="{00000000-0005-0000-0000-0000BD870000}"/>
    <cellStyle name="Normal 32 5 6 2" xfId="36194" xr:uid="{00000000-0005-0000-0000-0000BE870000}"/>
    <cellStyle name="Normal 32 5 6 2 2" xfId="36195" xr:uid="{00000000-0005-0000-0000-0000BF870000}"/>
    <cellStyle name="Normal 32 5 6 3" xfId="36196" xr:uid="{00000000-0005-0000-0000-0000C0870000}"/>
    <cellStyle name="Normal 32 5 7" xfId="36197" xr:uid="{00000000-0005-0000-0000-0000C1870000}"/>
    <cellStyle name="Normal 32 5 7 2" xfId="36198" xr:uid="{00000000-0005-0000-0000-0000C2870000}"/>
    <cellStyle name="Normal 32 5 8" xfId="36199" xr:uid="{00000000-0005-0000-0000-0000C3870000}"/>
    <cellStyle name="Normal 32 5 8 2" xfId="36200" xr:uid="{00000000-0005-0000-0000-0000C4870000}"/>
    <cellStyle name="Normal 32 5 9" xfId="36201" xr:uid="{00000000-0005-0000-0000-0000C5870000}"/>
    <cellStyle name="Normal 32 5 9 2" xfId="36202" xr:uid="{00000000-0005-0000-0000-0000C6870000}"/>
    <cellStyle name="Normal 32 6" xfId="36203" xr:uid="{00000000-0005-0000-0000-0000C7870000}"/>
    <cellStyle name="Normal 32 6 2" xfId="36204" xr:uid="{00000000-0005-0000-0000-0000C8870000}"/>
    <cellStyle name="Normal 32 6 2 2" xfId="36205" xr:uid="{00000000-0005-0000-0000-0000C9870000}"/>
    <cellStyle name="Normal 32 6 2 2 2" xfId="36206" xr:uid="{00000000-0005-0000-0000-0000CA870000}"/>
    <cellStyle name="Normal 32 6 2 3" xfId="36207" xr:uid="{00000000-0005-0000-0000-0000CB870000}"/>
    <cellStyle name="Normal 32 6 3" xfId="36208" xr:uid="{00000000-0005-0000-0000-0000CC870000}"/>
    <cellStyle name="Normal 32 6 3 2" xfId="36209" xr:uid="{00000000-0005-0000-0000-0000CD870000}"/>
    <cellStyle name="Normal 32 6 3 2 2" xfId="36210" xr:uid="{00000000-0005-0000-0000-0000CE870000}"/>
    <cellStyle name="Normal 32 6 3 3" xfId="36211" xr:uid="{00000000-0005-0000-0000-0000CF870000}"/>
    <cellStyle name="Normal 32 6 4" xfId="36212" xr:uid="{00000000-0005-0000-0000-0000D0870000}"/>
    <cellStyle name="Normal 32 6 4 2" xfId="36213" xr:uid="{00000000-0005-0000-0000-0000D1870000}"/>
    <cellStyle name="Normal 32 6 4 2 2" xfId="36214" xr:uid="{00000000-0005-0000-0000-0000D2870000}"/>
    <cellStyle name="Normal 32 6 4 3" xfId="36215" xr:uid="{00000000-0005-0000-0000-0000D3870000}"/>
    <cellStyle name="Normal 32 6 5" xfId="36216" xr:uid="{00000000-0005-0000-0000-0000D4870000}"/>
    <cellStyle name="Normal 32 6 5 2" xfId="36217" xr:uid="{00000000-0005-0000-0000-0000D5870000}"/>
    <cellStyle name="Normal 32 6 6" xfId="36218" xr:uid="{00000000-0005-0000-0000-0000D6870000}"/>
    <cellStyle name="Normal 32 6 6 2" xfId="36219" xr:uid="{00000000-0005-0000-0000-0000D7870000}"/>
    <cellStyle name="Normal 32 6 7" xfId="36220" xr:uid="{00000000-0005-0000-0000-0000D8870000}"/>
    <cellStyle name="Normal 32 7" xfId="36221" xr:uid="{00000000-0005-0000-0000-0000D9870000}"/>
    <cellStyle name="Normal 32 7 2" xfId="36222" xr:uid="{00000000-0005-0000-0000-0000DA870000}"/>
    <cellStyle name="Normal 32 7 2 2" xfId="36223" xr:uid="{00000000-0005-0000-0000-0000DB870000}"/>
    <cellStyle name="Normal 32 7 2 2 2" xfId="36224" xr:uid="{00000000-0005-0000-0000-0000DC870000}"/>
    <cellStyle name="Normal 32 7 2 3" xfId="36225" xr:uid="{00000000-0005-0000-0000-0000DD870000}"/>
    <cellStyle name="Normal 32 7 3" xfId="36226" xr:uid="{00000000-0005-0000-0000-0000DE870000}"/>
    <cellStyle name="Normal 32 7 3 2" xfId="36227" xr:uid="{00000000-0005-0000-0000-0000DF870000}"/>
    <cellStyle name="Normal 32 7 3 2 2" xfId="36228" xr:uid="{00000000-0005-0000-0000-0000E0870000}"/>
    <cellStyle name="Normal 32 7 3 3" xfId="36229" xr:uid="{00000000-0005-0000-0000-0000E1870000}"/>
    <cellStyle name="Normal 32 7 4" xfId="36230" xr:uid="{00000000-0005-0000-0000-0000E2870000}"/>
    <cellStyle name="Normal 32 7 4 2" xfId="36231" xr:uid="{00000000-0005-0000-0000-0000E3870000}"/>
    <cellStyle name="Normal 32 7 4 2 2" xfId="36232" xr:uid="{00000000-0005-0000-0000-0000E4870000}"/>
    <cellStyle name="Normal 32 7 4 3" xfId="36233" xr:uid="{00000000-0005-0000-0000-0000E5870000}"/>
    <cellStyle name="Normal 32 7 5" xfId="36234" xr:uid="{00000000-0005-0000-0000-0000E6870000}"/>
    <cellStyle name="Normal 32 7 5 2" xfId="36235" xr:uid="{00000000-0005-0000-0000-0000E7870000}"/>
    <cellStyle name="Normal 32 7 6" xfId="36236" xr:uid="{00000000-0005-0000-0000-0000E8870000}"/>
    <cellStyle name="Normal 32 8" xfId="36237" xr:uid="{00000000-0005-0000-0000-0000E9870000}"/>
    <cellStyle name="Normal 32 8 2" xfId="36238" xr:uid="{00000000-0005-0000-0000-0000EA870000}"/>
    <cellStyle name="Normal 32 8 2 2" xfId="36239" xr:uid="{00000000-0005-0000-0000-0000EB870000}"/>
    <cellStyle name="Normal 32 8 3" xfId="36240" xr:uid="{00000000-0005-0000-0000-0000EC870000}"/>
    <cellStyle name="Normal 32 9" xfId="36241" xr:uid="{00000000-0005-0000-0000-0000ED870000}"/>
    <cellStyle name="Normal 32 9 2" xfId="36242" xr:uid="{00000000-0005-0000-0000-0000EE870000}"/>
    <cellStyle name="Normal 32 9 2 2" xfId="36243" xr:uid="{00000000-0005-0000-0000-0000EF870000}"/>
    <cellStyle name="Normal 32 9 3" xfId="36244" xr:uid="{00000000-0005-0000-0000-0000F0870000}"/>
    <cellStyle name="Normal 320" xfId="36245" xr:uid="{00000000-0005-0000-0000-0000F1870000}"/>
    <cellStyle name="Normal 321" xfId="36246" xr:uid="{00000000-0005-0000-0000-0000F2870000}"/>
    <cellStyle name="Normal 322" xfId="36247" xr:uid="{00000000-0005-0000-0000-0000F3870000}"/>
    <cellStyle name="Normal 323" xfId="36248" xr:uid="{00000000-0005-0000-0000-0000F4870000}"/>
    <cellStyle name="Normal 324" xfId="36249" xr:uid="{00000000-0005-0000-0000-0000F5870000}"/>
    <cellStyle name="Normal 325" xfId="36250" xr:uid="{00000000-0005-0000-0000-0000F6870000}"/>
    <cellStyle name="Normal 326" xfId="36251" xr:uid="{00000000-0005-0000-0000-0000F7870000}"/>
    <cellStyle name="Normal 327" xfId="36252" xr:uid="{00000000-0005-0000-0000-0000F8870000}"/>
    <cellStyle name="Normal 328" xfId="36253" xr:uid="{00000000-0005-0000-0000-0000F9870000}"/>
    <cellStyle name="Normal 329" xfId="36254" xr:uid="{00000000-0005-0000-0000-0000FA870000}"/>
    <cellStyle name="Normal 33" xfId="1284" xr:uid="{00000000-0005-0000-0000-0000FB870000}"/>
    <cellStyle name="Normal 33 10" xfId="36255" xr:uid="{00000000-0005-0000-0000-0000FC870000}"/>
    <cellStyle name="Normal 33 10 2" xfId="36256" xr:uid="{00000000-0005-0000-0000-0000FD870000}"/>
    <cellStyle name="Normal 33 10 2 2" xfId="36257" xr:uid="{00000000-0005-0000-0000-0000FE870000}"/>
    <cellStyle name="Normal 33 10 3" xfId="36258" xr:uid="{00000000-0005-0000-0000-0000FF870000}"/>
    <cellStyle name="Normal 33 11" xfId="36259" xr:uid="{00000000-0005-0000-0000-000000880000}"/>
    <cellStyle name="Normal 33 11 2" xfId="36260" xr:uid="{00000000-0005-0000-0000-000001880000}"/>
    <cellStyle name="Normal 33 12" xfId="36261" xr:uid="{00000000-0005-0000-0000-000002880000}"/>
    <cellStyle name="Normal 33 12 2" xfId="36262" xr:uid="{00000000-0005-0000-0000-000003880000}"/>
    <cellStyle name="Normal 33 13" xfId="36263" xr:uid="{00000000-0005-0000-0000-000004880000}"/>
    <cellStyle name="Normal 33 13 2" xfId="36264" xr:uid="{00000000-0005-0000-0000-000005880000}"/>
    <cellStyle name="Normal 33 14" xfId="36265" xr:uid="{00000000-0005-0000-0000-000006880000}"/>
    <cellStyle name="Normal 33 14 2" xfId="36266" xr:uid="{00000000-0005-0000-0000-000007880000}"/>
    <cellStyle name="Normal 33 15" xfId="36267" xr:uid="{00000000-0005-0000-0000-000008880000}"/>
    <cellStyle name="Normal 33 2" xfId="36268" xr:uid="{00000000-0005-0000-0000-000009880000}"/>
    <cellStyle name="Normal 33 2 2" xfId="55864" xr:uid="{00000000-0005-0000-0000-00000A880000}"/>
    <cellStyle name="Normal 33 2 2 2" xfId="55865" xr:uid="{00000000-0005-0000-0000-00000B880000}"/>
    <cellStyle name="Normal 33 2 2 3" xfId="55866" xr:uid="{00000000-0005-0000-0000-00000C880000}"/>
    <cellStyle name="Normal 33 2 2 3 2" xfId="55867" xr:uid="{00000000-0005-0000-0000-00000D880000}"/>
    <cellStyle name="Normal 33 3" xfId="36269" xr:uid="{00000000-0005-0000-0000-00000E880000}"/>
    <cellStyle name="Normal 33 3 10" xfId="36270" xr:uid="{00000000-0005-0000-0000-00000F880000}"/>
    <cellStyle name="Normal 33 3 10 2" xfId="36271" xr:uid="{00000000-0005-0000-0000-000010880000}"/>
    <cellStyle name="Normal 33 3 11" xfId="36272" xr:uid="{00000000-0005-0000-0000-000011880000}"/>
    <cellStyle name="Normal 33 3 12" xfId="55868" xr:uid="{00000000-0005-0000-0000-000012880000}"/>
    <cellStyle name="Normal 33 3 2" xfId="36273" xr:uid="{00000000-0005-0000-0000-000013880000}"/>
    <cellStyle name="Normal 33 3 2 2" xfId="36274" xr:uid="{00000000-0005-0000-0000-000014880000}"/>
    <cellStyle name="Normal 33 3 2 2 2" xfId="36275" xr:uid="{00000000-0005-0000-0000-000015880000}"/>
    <cellStyle name="Normal 33 3 2 2 2 2" xfId="36276" xr:uid="{00000000-0005-0000-0000-000016880000}"/>
    <cellStyle name="Normal 33 3 2 2 3" xfId="36277" xr:uid="{00000000-0005-0000-0000-000017880000}"/>
    <cellStyle name="Normal 33 3 2 3" xfId="36278" xr:uid="{00000000-0005-0000-0000-000018880000}"/>
    <cellStyle name="Normal 33 3 2 3 2" xfId="36279" xr:uid="{00000000-0005-0000-0000-000019880000}"/>
    <cellStyle name="Normal 33 3 2 3 2 2" xfId="36280" xr:uid="{00000000-0005-0000-0000-00001A880000}"/>
    <cellStyle name="Normal 33 3 2 3 3" xfId="36281" xr:uid="{00000000-0005-0000-0000-00001B880000}"/>
    <cellStyle name="Normal 33 3 2 4" xfId="36282" xr:uid="{00000000-0005-0000-0000-00001C880000}"/>
    <cellStyle name="Normal 33 3 2 4 2" xfId="36283" xr:uid="{00000000-0005-0000-0000-00001D880000}"/>
    <cellStyle name="Normal 33 3 2 4 2 2" xfId="36284" xr:uid="{00000000-0005-0000-0000-00001E880000}"/>
    <cellStyle name="Normal 33 3 2 4 3" xfId="36285" xr:uid="{00000000-0005-0000-0000-00001F880000}"/>
    <cellStyle name="Normal 33 3 2 5" xfId="36286" xr:uid="{00000000-0005-0000-0000-000020880000}"/>
    <cellStyle name="Normal 33 3 2 5 2" xfId="36287" xr:uid="{00000000-0005-0000-0000-000021880000}"/>
    <cellStyle name="Normal 33 3 2 6" xfId="36288" xr:uid="{00000000-0005-0000-0000-000022880000}"/>
    <cellStyle name="Normal 33 3 2 6 2" xfId="36289" xr:uid="{00000000-0005-0000-0000-000023880000}"/>
    <cellStyle name="Normal 33 3 2 7" xfId="36290" xr:uid="{00000000-0005-0000-0000-000024880000}"/>
    <cellStyle name="Normal 33 3 2 8" xfId="55869" xr:uid="{00000000-0005-0000-0000-000025880000}"/>
    <cellStyle name="Normal 33 3 3" xfId="36291" xr:uid="{00000000-0005-0000-0000-000026880000}"/>
    <cellStyle name="Normal 33 3 3 2" xfId="36292" xr:uid="{00000000-0005-0000-0000-000027880000}"/>
    <cellStyle name="Normal 33 3 3 2 2" xfId="36293" xr:uid="{00000000-0005-0000-0000-000028880000}"/>
    <cellStyle name="Normal 33 3 3 2 2 2" xfId="36294" xr:uid="{00000000-0005-0000-0000-000029880000}"/>
    <cellStyle name="Normal 33 3 3 2 3" xfId="36295" xr:uid="{00000000-0005-0000-0000-00002A880000}"/>
    <cellStyle name="Normal 33 3 3 2 4" xfId="55871" xr:uid="{00000000-0005-0000-0000-00002B880000}"/>
    <cellStyle name="Normal 33 3 3 3" xfId="36296" xr:uid="{00000000-0005-0000-0000-00002C880000}"/>
    <cellStyle name="Normal 33 3 3 3 2" xfId="36297" xr:uid="{00000000-0005-0000-0000-00002D880000}"/>
    <cellStyle name="Normal 33 3 3 3 2 2" xfId="36298" xr:uid="{00000000-0005-0000-0000-00002E880000}"/>
    <cellStyle name="Normal 33 3 3 3 3" xfId="36299" xr:uid="{00000000-0005-0000-0000-00002F880000}"/>
    <cellStyle name="Normal 33 3 3 4" xfId="36300" xr:uid="{00000000-0005-0000-0000-000030880000}"/>
    <cellStyle name="Normal 33 3 3 4 2" xfId="36301" xr:uid="{00000000-0005-0000-0000-000031880000}"/>
    <cellStyle name="Normal 33 3 3 4 2 2" xfId="36302" xr:uid="{00000000-0005-0000-0000-000032880000}"/>
    <cellStyle name="Normal 33 3 3 4 3" xfId="36303" xr:uid="{00000000-0005-0000-0000-000033880000}"/>
    <cellStyle name="Normal 33 3 3 5" xfId="36304" xr:uid="{00000000-0005-0000-0000-000034880000}"/>
    <cellStyle name="Normal 33 3 3 5 2" xfId="36305" xr:uid="{00000000-0005-0000-0000-000035880000}"/>
    <cellStyle name="Normal 33 3 3 6" xfId="36306" xr:uid="{00000000-0005-0000-0000-000036880000}"/>
    <cellStyle name="Normal 33 3 3 7" xfId="55870" xr:uid="{00000000-0005-0000-0000-000037880000}"/>
    <cellStyle name="Normal 33 3 4" xfId="36307" xr:uid="{00000000-0005-0000-0000-000038880000}"/>
    <cellStyle name="Normal 33 3 4 2" xfId="36308" xr:uid="{00000000-0005-0000-0000-000039880000}"/>
    <cellStyle name="Normal 33 3 4 2 2" xfId="36309" xr:uid="{00000000-0005-0000-0000-00003A880000}"/>
    <cellStyle name="Normal 33 3 4 3" xfId="36310" xr:uid="{00000000-0005-0000-0000-00003B880000}"/>
    <cellStyle name="Normal 33 3 5" xfId="36311" xr:uid="{00000000-0005-0000-0000-00003C880000}"/>
    <cellStyle name="Normal 33 3 5 2" xfId="36312" xr:uid="{00000000-0005-0000-0000-00003D880000}"/>
    <cellStyle name="Normal 33 3 5 2 2" xfId="36313" xr:uid="{00000000-0005-0000-0000-00003E880000}"/>
    <cellStyle name="Normal 33 3 5 3" xfId="36314" xr:uid="{00000000-0005-0000-0000-00003F880000}"/>
    <cellStyle name="Normal 33 3 6" xfId="36315" xr:uid="{00000000-0005-0000-0000-000040880000}"/>
    <cellStyle name="Normal 33 3 6 2" xfId="36316" xr:uid="{00000000-0005-0000-0000-000041880000}"/>
    <cellStyle name="Normal 33 3 6 2 2" xfId="36317" xr:uid="{00000000-0005-0000-0000-000042880000}"/>
    <cellStyle name="Normal 33 3 6 3" xfId="36318" xr:uid="{00000000-0005-0000-0000-000043880000}"/>
    <cellStyle name="Normal 33 3 7" xfId="36319" xr:uid="{00000000-0005-0000-0000-000044880000}"/>
    <cellStyle name="Normal 33 3 7 2" xfId="36320" xr:uid="{00000000-0005-0000-0000-000045880000}"/>
    <cellStyle name="Normal 33 3 8" xfId="36321" xr:uid="{00000000-0005-0000-0000-000046880000}"/>
    <cellStyle name="Normal 33 3 8 2" xfId="36322" xr:uid="{00000000-0005-0000-0000-000047880000}"/>
    <cellStyle name="Normal 33 3 9" xfId="36323" xr:uid="{00000000-0005-0000-0000-000048880000}"/>
    <cellStyle name="Normal 33 3 9 2" xfId="36324" xr:uid="{00000000-0005-0000-0000-000049880000}"/>
    <cellStyle name="Normal 33 4" xfId="36325" xr:uid="{00000000-0005-0000-0000-00004A880000}"/>
    <cellStyle name="Normal 33 4 10" xfId="36326" xr:uid="{00000000-0005-0000-0000-00004B880000}"/>
    <cellStyle name="Normal 33 4 10 2" xfId="36327" xr:uid="{00000000-0005-0000-0000-00004C880000}"/>
    <cellStyle name="Normal 33 4 11" xfId="36328" xr:uid="{00000000-0005-0000-0000-00004D880000}"/>
    <cellStyle name="Normal 33 4 2" xfId="36329" xr:uid="{00000000-0005-0000-0000-00004E880000}"/>
    <cellStyle name="Normal 33 4 2 2" xfId="36330" xr:uid="{00000000-0005-0000-0000-00004F880000}"/>
    <cellStyle name="Normal 33 4 2 2 2" xfId="36331" xr:uid="{00000000-0005-0000-0000-000050880000}"/>
    <cellStyle name="Normal 33 4 2 2 2 2" xfId="36332" xr:uid="{00000000-0005-0000-0000-000051880000}"/>
    <cellStyle name="Normal 33 4 2 2 3" xfId="36333" xr:uid="{00000000-0005-0000-0000-000052880000}"/>
    <cellStyle name="Normal 33 4 2 3" xfId="36334" xr:uid="{00000000-0005-0000-0000-000053880000}"/>
    <cellStyle name="Normal 33 4 2 3 2" xfId="36335" xr:uid="{00000000-0005-0000-0000-000054880000}"/>
    <cellStyle name="Normal 33 4 2 3 2 2" xfId="36336" xr:uid="{00000000-0005-0000-0000-000055880000}"/>
    <cellStyle name="Normal 33 4 2 3 3" xfId="36337" xr:uid="{00000000-0005-0000-0000-000056880000}"/>
    <cellStyle name="Normal 33 4 2 4" xfId="36338" xr:uid="{00000000-0005-0000-0000-000057880000}"/>
    <cellStyle name="Normal 33 4 2 4 2" xfId="36339" xr:uid="{00000000-0005-0000-0000-000058880000}"/>
    <cellStyle name="Normal 33 4 2 4 2 2" xfId="36340" xr:uid="{00000000-0005-0000-0000-000059880000}"/>
    <cellStyle name="Normal 33 4 2 4 3" xfId="36341" xr:uid="{00000000-0005-0000-0000-00005A880000}"/>
    <cellStyle name="Normal 33 4 2 5" xfId="36342" xr:uid="{00000000-0005-0000-0000-00005B880000}"/>
    <cellStyle name="Normal 33 4 2 5 2" xfId="36343" xr:uid="{00000000-0005-0000-0000-00005C880000}"/>
    <cellStyle name="Normal 33 4 2 6" xfId="36344" xr:uid="{00000000-0005-0000-0000-00005D880000}"/>
    <cellStyle name="Normal 33 4 2 6 2" xfId="36345" xr:uid="{00000000-0005-0000-0000-00005E880000}"/>
    <cellStyle name="Normal 33 4 2 7" xfId="36346" xr:uid="{00000000-0005-0000-0000-00005F880000}"/>
    <cellStyle name="Normal 33 4 3" xfId="36347" xr:uid="{00000000-0005-0000-0000-000060880000}"/>
    <cellStyle name="Normal 33 4 3 2" xfId="36348" xr:uid="{00000000-0005-0000-0000-000061880000}"/>
    <cellStyle name="Normal 33 4 3 2 2" xfId="36349" xr:uid="{00000000-0005-0000-0000-000062880000}"/>
    <cellStyle name="Normal 33 4 3 2 2 2" xfId="36350" xr:uid="{00000000-0005-0000-0000-000063880000}"/>
    <cellStyle name="Normal 33 4 3 2 3" xfId="36351" xr:uid="{00000000-0005-0000-0000-000064880000}"/>
    <cellStyle name="Normal 33 4 3 3" xfId="36352" xr:uid="{00000000-0005-0000-0000-000065880000}"/>
    <cellStyle name="Normal 33 4 3 3 2" xfId="36353" xr:uid="{00000000-0005-0000-0000-000066880000}"/>
    <cellStyle name="Normal 33 4 3 3 2 2" xfId="36354" xr:uid="{00000000-0005-0000-0000-000067880000}"/>
    <cellStyle name="Normal 33 4 3 3 3" xfId="36355" xr:uid="{00000000-0005-0000-0000-000068880000}"/>
    <cellStyle name="Normal 33 4 3 4" xfId="36356" xr:uid="{00000000-0005-0000-0000-000069880000}"/>
    <cellStyle name="Normal 33 4 3 4 2" xfId="36357" xr:uid="{00000000-0005-0000-0000-00006A880000}"/>
    <cellStyle name="Normal 33 4 3 4 2 2" xfId="36358" xr:uid="{00000000-0005-0000-0000-00006B880000}"/>
    <cellStyle name="Normal 33 4 3 4 3" xfId="36359" xr:uid="{00000000-0005-0000-0000-00006C880000}"/>
    <cellStyle name="Normal 33 4 3 5" xfId="36360" xr:uid="{00000000-0005-0000-0000-00006D880000}"/>
    <cellStyle name="Normal 33 4 3 5 2" xfId="36361" xr:uid="{00000000-0005-0000-0000-00006E880000}"/>
    <cellStyle name="Normal 33 4 3 6" xfId="36362" xr:uid="{00000000-0005-0000-0000-00006F880000}"/>
    <cellStyle name="Normal 33 4 4" xfId="36363" xr:uid="{00000000-0005-0000-0000-000070880000}"/>
    <cellStyle name="Normal 33 4 4 2" xfId="36364" xr:uid="{00000000-0005-0000-0000-000071880000}"/>
    <cellStyle name="Normal 33 4 4 2 2" xfId="36365" xr:uid="{00000000-0005-0000-0000-000072880000}"/>
    <cellStyle name="Normal 33 4 4 3" xfId="36366" xr:uid="{00000000-0005-0000-0000-000073880000}"/>
    <cellStyle name="Normal 33 4 5" xfId="36367" xr:uid="{00000000-0005-0000-0000-000074880000}"/>
    <cellStyle name="Normal 33 4 5 2" xfId="36368" xr:uid="{00000000-0005-0000-0000-000075880000}"/>
    <cellStyle name="Normal 33 4 5 2 2" xfId="36369" xr:uid="{00000000-0005-0000-0000-000076880000}"/>
    <cellStyle name="Normal 33 4 5 3" xfId="36370" xr:uid="{00000000-0005-0000-0000-000077880000}"/>
    <cellStyle name="Normal 33 4 6" xfId="36371" xr:uid="{00000000-0005-0000-0000-000078880000}"/>
    <cellStyle name="Normal 33 4 6 2" xfId="36372" xr:uid="{00000000-0005-0000-0000-000079880000}"/>
    <cellStyle name="Normal 33 4 6 2 2" xfId="36373" xr:uid="{00000000-0005-0000-0000-00007A880000}"/>
    <cellStyle name="Normal 33 4 6 3" xfId="36374" xr:uid="{00000000-0005-0000-0000-00007B880000}"/>
    <cellStyle name="Normal 33 4 7" xfId="36375" xr:uid="{00000000-0005-0000-0000-00007C880000}"/>
    <cellStyle name="Normal 33 4 7 2" xfId="36376" xr:uid="{00000000-0005-0000-0000-00007D880000}"/>
    <cellStyle name="Normal 33 4 8" xfId="36377" xr:uid="{00000000-0005-0000-0000-00007E880000}"/>
    <cellStyle name="Normal 33 4 8 2" xfId="36378" xr:uid="{00000000-0005-0000-0000-00007F880000}"/>
    <cellStyle name="Normal 33 4 9" xfId="36379" xr:uid="{00000000-0005-0000-0000-000080880000}"/>
    <cellStyle name="Normal 33 4 9 2" xfId="36380" xr:uid="{00000000-0005-0000-0000-000081880000}"/>
    <cellStyle name="Normal 33 5" xfId="36381" xr:uid="{00000000-0005-0000-0000-000082880000}"/>
    <cellStyle name="Normal 33 5 10" xfId="36382" xr:uid="{00000000-0005-0000-0000-000083880000}"/>
    <cellStyle name="Normal 33 5 10 2" xfId="36383" xr:uid="{00000000-0005-0000-0000-000084880000}"/>
    <cellStyle name="Normal 33 5 11" xfId="36384" xr:uid="{00000000-0005-0000-0000-000085880000}"/>
    <cellStyle name="Normal 33 5 2" xfId="36385" xr:uid="{00000000-0005-0000-0000-000086880000}"/>
    <cellStyle name="Normal 33 5 2 2" xfId="36386" xr:uid="{00000000-0005-0000-0000-000087880000}"/>
    <cellStyle name="Normal 33 5 2 2 2" xfId="36387" xr:uid="{00000000-0005-0000-0000-000088880000}"/>
    <cellStyle name="Normal 33 5 2 2 2 2" xfId="36388" xr:uid="{00000000-0005-0000-0000-000089880000}"/>
    <cellStyle name="Normal 33 5 2 2 3" xfId="36389" xr:uid="{00000000-0005-0000-0000-00008A880000}"/>
    <cellStyle name="Normal 33 5 2 3" xfId="36390" xr:uid="{00000000-0005-0000-0000-00008B880000}"/>
    <cellStyle name="Normal 33 5 2 3 2" xfId="36391" xr:uid="{00000000-0005-0000-0000-00008C880000}"/>
    <cellStyle name="Normal 33 5 2 3 2 2" xfId="36392" xr:uid="{00000000-0005-0000-0000-00008D880000}"/>
    <cellStyle name="Normal 33 5 2 3 3" xfId="36393" xr:uid="{00000000-0005-0000-0000-00008E880000}"/>
    <cellStyle name="Normal 33 5 2 4" xfId="36394" xr:uid="{00000000-0005-0000-0000-00008F880000}"/>
    <cellStyle name="Normal 33 5 2 4 2" xfId="36395" xr:uid="{00000000-0005-0000-0000-000090880000}"/>
    <cellStyle name="Normal 33 5 2 4 2 2" xfId="36396" xr:uid="{00000000-0005-0000-0000-000091880000}"/>
    <cellStyle name="Normal 33 5 2 4 3" xfId="36397" xr:uid="{00000000-0005-0000-0000-000092880000}"/>
    <cellStyle name="Normal 33 5 2 5" xfId="36398" xr:uid="{00000000-0005-0000-0000-000093880000}"/>
    <cellStyle name="Normal 33 5 2 5 2" xfId="36399" xr:uid="{00000000-0005-0000-0000-000094880000}"/>
    <cellStyle name="Normal 33 5 2 6" xfId="36400" xr:uid="{00000000-0005-0000-0000-000095880000}"/>
    <cellStyle name="Normal 33 5 2 6 2" xfId="36401" xr:uid="{00000000-0005-0000-0000-000096880000}"/>
    <cellStyle name="Normal 33 5 2 7" xfId="36402" xr:uid="{00000000-0005-0000-0000-000097880000}"/>
    <cellStyle name="Normal 33 5 3" xfId="36403" xr:uid="{00000000-0005-0000-0000-000098880000}"/>
    <cellStyle name="Normal 33 5 3 2" xfId="36404" xr:uid="{00000000-0005-0000-0000-000099880000}"/>
    <cellStyle name="Normal 33 5 3 2 2" xfId="36405" xr:uid="{00000000-0005-0000-0000-00009A880000}"/>
    <cellStyle name="Normal 33 5 3 2 2 2" xfId="36406" xr:uid="{00000000-0005-0000-0000-00009B880000}"/>
    <cellStyle name="Normal 33 5 3 2 3" xfId="36407" xr:uid="{00000000-0005-0000-0000-00009C880000}"/>
    <cellStyle name="Normal 33 5 3 3" xfId="36408" xr:uid="{00000000-0005-0000-0000-00009D880000}"/>
    <cellStyle name="Normal 33 5 3 3 2" xfId="36409" xr:uid="{00000000-0005-0000-0000-00009E880000}"/>
    <cellStyle name="Normal 33 5 3 3 2 2" xfId="36410" xr:uid="{00000000-0005-0000-0000-00009F880000}"/>
    <cellStyle name="Normal 33 5 3 3 3" xfId="36411" xr:uid="{00000000-0005-0000-0000-0000A0880000}"/>
    <cellStyle name="Normal 33 5 3 4" xfId="36412" xr:uid="{00000000-0005-0000-0000-0000A1880000}"/>
    <cellStyle name="Normal 33 5 3 4 2" xfId="36413" xr:uid="{00000000-0005-0000-0000-0000A2880000}"/>
    <cellStyle name="Normal 33 5 3 4 2 2" xfId="36414" xr:uid="{00000000-0005-0000-0000-0000A3880000}"/>
    <cellStyle name="Normal 33 5 3 4 3" xfId="36415" xr:uid="{00000000-0005-0000-0000-0000A4880000}"/>
    <cellStyle name="Normal 33 5 3 5" xfId="36416" xr:uid="{00000000-0005-0000-0000-0000A5880000}"/>
    <cellStyle name="Normal 33 5 3 5 2" xfId="36417" xr:uid="{00000000-0005-0000-0000-0000A6880000}"/>
    <cellStyle name="Normal 33 5 3 6" xfId="36418" xr:uid="{00000000-0005-0000-0000-0000A7880000}"/>
    <cellStyle name="Normal 33 5 4" xfId="36419" xr:uid="{00000000-0005-0000-0000-0000A8880000}"/>
    <cellStyle name="Normal 33 5 4 2" xfId="36420" xr:uid="{00000000-0005-0000-0000-0000A9880000}"/>
    <cellStyle name="Normal 33 5 4 2 2" xfId="36421" xr:uid="{00000000-0005-0000-0000-0000AA880000}"/>
    <cellStyle name="Normal 33 5 4 3" xfId="36422" xr:uid="{00000000-0005-0000-0000-0000AB880000}"/>
    <cellStyle name="Normal 33 5 5" xfId="36423" xr:uid="{00000000-0005-0000-0000-0000AC880000}"/>
    <cellStyle name="Normal 33 5 5 2" xfId="36424" xr:uid="{00000000-0005-0000-0000-0000AD880000}"/>
    <cellStyle name="Normal 33 5 5 2 2" xfId="36425" xr:uid="{00000000-0005-0000-0000-0000AE880000}"/>
    <cellStyle name="Normal 33 5 5 3" xfId="36426" xr:uid="{00000000-0005-0000-0000-0000AF880000}"/>
    <cellStyle name="Normal 33 5 6" xfId="36427" xr:uid="{00000000-0005-0000-0000-0000B0880000}"/>
    <cellStyle name="Normal 33 5 6 2" xfId="36428" xr:uid="{00000000-0005-0000-0000-0000B1880000}"/>
    <cellStyle name="Normal 33 5 6 2 2" xfId="36429" xr:uid="{00000000-0005-0000-0000-0000B2880000}"/>
    <cellStyle name="Normal 33 5 6 3" xfId="36430" xr:uid="{00000000-0005-0000-0000-0000B3880000}"/>
    <cellStyle name="Normal 33 5 7" xfId="36431" xr:uid="{00000000-0005-0000-0000-0000B4880000}"/>
    <cellStyle name="Normal 33 5 7 2" xfId="36432" xr:uid="{00000000-0005-0000-0000-0000B5880000}"/>
    <cellStyle name="Normal 33 5 8" xfId="36433" xr:uid="{00000000-0005-0000-0000-0000B6880000}"/>
    <cellStyle name="Normal 33 5 8 2" xfId="36434" xr:uid="{00000000-0005-0000-0000-0000B7880000}"/>
    <cellStyle name="Normal 33 5 9" xfId="36435" xr:uid="{00000000-0005-0000-0000-0000B8880000}"/>
    <cellStyle name="Normal 33 5 9 2" xfId="36436" xr:uid="{00000000-0005-0000-0000-0000B9880000}"/>
    <cellStyle name="Normal 33 6" xfId="36437" xr:uid="{00000000-0005-0000-0000-0000BA880000}"/>
    <cellStyle name="Normal 33 6 2" xfId="36438" xr:uid="{00000000-0005-0000-0000-0000BB880000}"/>
    <cellStyle name="Normal 33 6 2 2" xfId="36439" xr:uid="{00000000-0005-0000-0000-0000BC880000}"/>
    <cellStyle name="Normal 33 6 2 2 2" xfId="36440" xr:uid="{00000000-0005-0000-0000-0000BD880000}"/>
    <cellStyle name="Normal 33 6 2 3" xfId="36441" xr:uid="{00000000-0005-0000-0000-0000BE880000}"/>
    <cellStyle name="Normal 33 6 3" xfId="36442" xr:uid="{00000000-0005-0000-0000-0000BF880000}"/>
    <cellStyle name="Normal 33 6 3 2" xfId="36443" xr:uid="{00000000-0005-0000-0000-0000C0880000}"/>
    <cellStyle name="Normal 33 6 3 2 2" xfId="36444" xr:uid="{00000000-0005-0000-0000-0000C1880000}"/>
    <cellStyle name="Normal 33 6 3 3" xfId="36445" xr:uid="{00000000-0005-0000-0000-0000C2880000}"/>
    <cellStyle name="Normal 33 6 4" xfId="36446" xr:uid="{00000000-0005-0000-0000-0000C3880000}"/>
    <cellStyle name="Normal 33 6 4 2" xfId="36447" xr:uid="{00000000-0005-0000-0000-0000C4880000}"/>
    <cellStyle name="Normal 33 6 4 2 2" xfId="36448" xr:uid="{00000000-0005-0000-0000-0000C5880000}"/>
    <cellStyle name="Normal 33 6 4 3" xfId="36449" xr:uid="{00000000-0005-0000-0000-0000C6880000}"/>
    <cellStyle name="Normal 33 6 5" xfId="36450" xr:uid="{00000000-0005-0000-0000-0000C7880000}"/>
    <cellStyle name="Normal 33 6 5 2" xfId="36451" xr:uid="{00000000-0005-0000-0000-0000C8880000}"/>
    <cellStyle name="Normal 33 6 6" xfId="36452" xr:uid="{00000000-0005-0000-0000-0000C9880000}"/>
    <cellStyle name="Normal 33 6 6 2" xfId="36453" xr:uid="{00000000-0005-0000-0000-0000CA880000}"/>
    <cellStyle name="Normal 33 6 7" xfId="36454" xr:uid="{00000000-0005-0000-0000-0000CB880000}"/>
    <cellStyle name="Normal 33 7" xfId="36455" xr:uid="{00000000-0005-0000-0000-0000CC880000}"/>
    <cellStyle name="Normal 33 7 2" xfId="36456" xr:uid="{00000000-0005-0000-0000-0000CD880000}"/>
    <cellStyle name="Normal 33 7 2 2" xfId="36457" xr:uid="{00000000-0005-0000-0000-0000CE880000}"/>
    <cellStyle name="Normal 33 7 2 2 2" xfId="36458" xr:uid="{00000000-0005-0000-0000-0000CF880000}"/>
    <cellStyle name="Normal 33 7 2 3" xfId="36459" xr:uid="{00000000-0005-0000-0000-0000D0880000}"/>
    <cellStyle name="Normal 33 7 3" xfId="36460" xr:uid="{00000000-0005-0000-0000-0000D1880000}"/>
    <cellStyle name="Normal 33 7 3 2" xfId="36461" xr:uid="{00000000-0005-0000-0000-0000D2880000}"/>
    <cellStyle name="Normal 33 7 3 2 2" xfId="36462" xr:uid="{00000000-0005-0000-0000-0000D3880000}"/>
    <cellStyle name="Normal 33 7 3 3" xfId="36463" xr:uid="{00000000-0005-0000-0000-0000D4880000}"/>
    <cellStyle name="Normal 33 7 4" xfId="36464" xr:uid="{00000000-0005-0000-0000-0000D5880000}"/>
    <cellStyle name="Normal 33 7 4 2" xfId="36465" xr:uid="{00000000-0005-0000-0000-0000D6880000}"/>
    <cellStyle name="Normal 33 7 4 2 2" xfId="36466" xr:uid="{00000000-0005-0000-0000-0000D7880000}"/>
    <cellStyle name="Normal 33 7 4 3" xfId="36467" xr:uid="{00000000-0005-0000-0000-0000D8880000}"/>
    <cellStyle name="Normal 33 7 5" xfId="36468" xr:uid="{00000000-0005-0000-0000-0000D9880000}"/>
    <cellStyle name="Normal 33 7 5 2" xfId="36469" xr:uid="{00000000-0005-0000-0000-0000DA880000}"/>
    <cellStyle name="Normal 33 7 6" xfId="36470" xr:uid="{00000000-0005-0000-0000-0000DB880000}"/>
    <cellStyle name="Normal 33 8" xfId="36471" xr:uid="{00000000-0005-0000-0000-0000DC880000}"/>
    <cellStyle name="Normal 33 8 2" xfId="36472" xr:uid="{00000000-0005-0000-0000-0000DD880000}"/>
    <cellStyle name="Normal 33 8 2 2" xfId="36473" xr:uid="{00000000-0005-0000-0000-0000DE880000}"/>
    <cellStyle name="Normal 33 8 3" xfId="36474" xr:uid="{00000000-0005-0000-0000-0000DF880000}"/>
    <cellStyle name="Normal 33 9" xfId="36475" xr:uid="{00000000-0005-0000-0000-0000E0880000}"/>
    <cellStyle name="Normal 33 9 2" xfId="36476" xr:uid="{00000000-0005-0000-0000-0000E1880000}"/>
    <cellStyle name="Normal 33 9 2 2" xfId="36477" xr:uid="{00000000-0005-0000-0000-0000E2880000}"/>
    <cellStyle name="Normal 33 9 3" xfId="36478" xr:uid="{00000000-0005-0000-0000-0000E3880000}"/>
    <cellStyle name="Normal 330" xfId="36479" xr:uid="{00000000-0005-0000-0000-0000E4880000}"/>
    <cellStyle name="Normal 331" xfId="36480" xr:uid="{00000000-0005-0000-0000-0000E5880000}"/>
    <cellStyle name="Normal 332" xfId="36481" xr:uid="{00000000-0005-0000-0000-0000E6880000}"/>
    <cellStyle name="Normal 332 2" xfId="36482" xr:uid="{00000000-0005-0000-0000-0000E7880000}"/>
    <cellStyle name="Normal 333" xfId="36483" xr:uid="{00000000-0005-0000-0000-0000E8880000}"/>
    <cellStyle name="Normal 334" xfId="36484" xr:uid="{00000000-0005-0000-0000-0000E9880000}"/>
    <cellStyle name="Normal 335" xfId="36485" xr:uid="{00000000-0005-0000-0000-0000EA880000}"/>
    <cellStyle name="Normal 336" xfId="36486" xr:uid="{00000000-0005-0000-0000-0000EB880000}"/>
    <cellStyle name="Normal 337" xfId="36487" xr:uid="{00000000-0005-0000-0000-0000EC880000}"/>
    <cellStyle name="Normal 338" xfId="36488" xr:uid="{00000000-0005-0000-0000-0000ED880000}"/>
    <cellStyle name="Normal 339" xfId="36489" xr:uid="{00000000-0005-0000-0000-0000EE880000}"/>
    <cellStyle name="Normal 34" xfId="1285" xr:uid="{00000000-0005-0000-0000-0000EF880000}"/>
    <cellStyle name="Normal 34 10" xfId="36490" xr:uid="{00000000-0005-0000-0000-0000F0880000}"/>
    <cellStyle name="Normal 34 10 2" xfId="36491" xr:uid="{00000000-0005-0000-0000-0000F1880000}"/>
    <cellStyle name="Normal 34 10 2 2" xfId="36492" xr:uid="{00000000-0005-0000-0000-0000F2880000}"/>
    <cellStyle name="Normal 34 10 3" xfId="36493" xr:uid="{00000000-0005-0000-0000-0000F3880000}"/>
    <cellStyle name="Normal 34 11" xfId="36494" xr:uid="{00000000-0005-0000-0000-0000F4880000}"/>
    <cellStyle name="Normal 34 11 2" xfId="36495" xr:uid="{00000000-0005-0000-0000-0000F5880000}"/>
    <cellStyle name="Normal 34 12" xfId="36496" xr:uid="{00000000-0005-0000-0000-0000F6880000}"/>
    <cellStyle name="Normal 34 12 2" xfId="36497" xr:uid="{00000000-0005-0000-0000-0000F7880000}"/>
    <cellStyle name="Normal 34 13" xfId="36498" xr:uid="{00000000-0005-0000-0000-0000F8880000}"/>
    <cellStyle name="Normal 34 13 2" xfId="36499" xr:uid="{00000000-0005-0000-0000-0000F9880000}"/>
    <cellStyle name="Normal 34 14" xfId="36500" xr:uid="{00000000-0005-0000-0000-0000FA880000}"/>
    <cellStyle name="Normal 34 14 2" xfId="36501" xr:uid="{00000000-0005-0000-0000-0000FB880000}"/>
    <cellStyle name="Normal 34 15" xfId="36502" xr:uid="{00000000-0005-0000-0000-0000FC880000}"/>
    <cellStyle name="Normal 34 2" xfId="36503" xr:uid="{00000000-0005-0000-0000-0000FD880000}"/>
    <cellStyle name="Normal 34 2 2" xfId="55872" xr:uid="{00000000-0005-0000-0000-0000FE880000}"/>
    <cellStyle name="Normal 34 2 2 2" xfId="55873" xr:uid="{00000000-0005-0000-0000-0000FF880000}"/>
    <cellStyle name="Normal 34 2 2 3" xfId="55874" xr:uid="{00000000-0005-0000-0000-000000890000}"/>
    <cellStyle name="Normal 34 2 2 3 2" xfId="55875" xr:uid="{00000000-0005-0000-0000-000001890000}"/>
    <cellStyle name="Normal 34 3" xfId="36504" xr:uid="{00000000-0005-0000-0000-000002890000}"/>
    <cellStyle name="Normal 34 3 10" xfId="36505" xr:uid="{00000000-0005-0000-0000-000003890000}"/>
    <cellStyle name="Normal 34 3 10 2" xfId="36506" xr:uid="{00000000-0005-0000-0000-000004890000}"/>
    <cellStyle name="Normal 34 3 11" xfId="36507" xr:uid="{00000000-0005-0000-0000-000005890000}"/>
    <cellStyle name="Normal 34 3 12" xfId="55876" xr:uid="{00000000-0005-0000-0000-000006890000}"/>
    <cellStyle name="Normal 34 3 2" xfId="36508" xr:uid="{00000000-0005-0000-0000-000007890000}"/>
    <cellStyle name="Normal 34 3 2 2" xfId="36509" xr:uid="{00000000-0005-0000-0000-000008890000}"/>
    <cellStyle name="Normal 34 3 2 2 2" xfId="36510" xr:uid="{00000000-0005-0000-0000-000009890000}"/>
    <cellStyle name="Normal 34 3 2 2 2 2" xfId="36511" xr:uid="{00000000-0005-0000-0000-00000A890000}"/>
    <cellStyle name="Normal 34 3 2 2 3" xfId="36512" xr:uid="{00000000-0005-0000-0000-00000B890000}"/>
    <cellStyle name="Normal 34 3 2 3" xfId="36513" xr:uid="{00000000-0005-0000-0000-00000C890000}"/>
    <cellStyle name="Normal 34 3 2 3 2" xfId="36514" xr:uid="{00000000-0005-0000-0000-00000D890000}"/>
    <cellStyle name="Normal 34 3 2 3 2 2" xfId="36515" xr:uid="{00000000-0005-0000-0000-00000E890000}"/>
    <cellStyle name="Normal 34 3 2 3 3" xfId="36516" xr:uid="{00000000-0005-0000-0000-00000F890000}"/>
    <cellStyle name="Normal 34 3 2 4" xfId="36517" xr:uid="{00000000-0005-0000-0000-000010890000}"/>
    <cellStyle name="Normal 34 3 2 4 2" xfId="36518" xr:uid="{00000000-0005-0000-0000-000011890000}"/>
    <cellStyle name="Normal 34 3 2 4 2 2" xfId="36519" xr:uid="{00000000-0005-0000-0000-000012890000}"/>
    <cellStyle name="Normal 34 3 2 4 3" xfId="36520" xr:uid="{00000000-0005-0000-0000-000013890000}"/>
    <cellStyle name="Normal 34 3 2 5" xfId="36521" xr:uid="{00000000-0005-0000-0000-000014890000}"/>
    <cellStyle name="Normal 34 3 2 5 2" xfId="36522" xr:uid="{00000000-0005-0000-0000-000015890000}"/>
    <cellStyle name="Normal 34 3 2 6" xfId="36523" xr:uid="{00000000-0005-0000-0000-000016890000}"/>
    <cellStyle name="Normal 34 3 2 6 2" xfId="36524" xr:uid="{00000000-0005-0000-0000-000017890000}"/>
    <cellStyle name="Normal 34 3 2 7" xfId="36525" xr:uid="{00000000-0005-0000-0000-000018890000}"/>
    <cellStyle name="Normal 34 3 2 8" xfId="55877" xr:uid="{00000000-0005-0000-0000-000019890000}"/>
    <cellStyle name="Normal 34 3 3" xfId="36526" xr:uid="{00000000-0005-0000-0000-00001A890000}"/>
    <cellStyle name="Normal 34 3 3 2" xfId="36527" xr:uid="{00000000-0005-0000-0000-00001B890000}"/>
    <cellStyle name="Normal 34 3 3 2 2" xfId="36528" xr:uid="{00000000-0005-0000-0000-00001C890000}"/>
    <cellStyle name="Normal 34 3 3 2 2 2" xfId="36529" xr:uid="{00000000-0005-0000-0000-00001D890000}"/>
    <cellStyle name="Normal 34 3 3 2 3" xfId="36530" xr:uid="{00000000-0005-0000-0000-00001E890000}"/>
    <cellStyle name="Normal 34 3 3 2 4" xfId="55879" xr:uid="{00000000-0005-0000-0000-00001F890000}"/>
    <cellStyle name="Normal 34 3 3 3" xfId="36531" xr:uid="{00000000-0005-0000-0000-000020890000}"/>
    <cellStyle name="Normal 34 3 3 3 2" xfId="36532" xr:uid="{00000000-0005-0000-0000-000021890000}"/>
    <cellStyle name="Normal 34 3 3 3 2 2" xfId="36533" xr:uid="{00000000-0005-0000-0000-000022890000}"/>
    <cellStyle name="Normal 34 3 3 3 3" xfId="36534" xr:uid="{00000000-0005-0000-0000-000023890000}"/>
    <cellStyle name="Normal 34 3 3 4" xfId="36535" xr:uid="{00000000-0005-0000-0000-000024890000}"/>
    <cellStyle name="Normal 34 3 3 4 2" xfId="36536" xr:uid="{00000000-0005-0000-0000-000025890000}"/>
    <cellStyle name="Normal 34 3 3 4 2 2" xfId="36537" xr:uid="{00000000-0005-0000-0000-000026890000}"/>
    <cellStyle name="Normal 34 3 3 4 3" xfId="36538" xr:uid="{00000000-0005-0000-0000-000027890000}"/>
    <cellStyle name="Normal 34 3 3 5" xfId="36539" xr:uid="{00000000-0005-0000-0000-000028890000}"/>
    <cellStyle name="Normal 34 3 3 5 2" xfId="36540" xr:uid="{00000000-0005-0000-0000-000029890000}"/>
    <cellStyle name="Normal 34 3 3 6" xfId="36541" xr:uid="{00000000-0005-0000-0000-00002A890000}"/>
    <cellStyle name="Normal 34 3 3 7" xfId="55878" xr:uid="{00000000-0005-0000-0000-00002B890000}"/>
    <cellStyle name="Normal 34 3 4" xfId="36542" xr:uid="{00000000-0005-0000-0000-00002C890000}"/>
    <cellStyle name="Normal 34 3 4 2" xfId="36543" xr:uid="{00000000-0005-0000-0000-00002D890000}"/>
    <cellStyle name="Normal 34 3 4 2 2" xfId="36544" xr:uid="{00000000-0005-0000-0000-00002E890000}"/>
    <cellStyle name="Normal 34 3 4 3" xfId="36545" xr:uid="{00000000-0005-0000-0000-00002F890000}"/>
    <cellStyle name="Normal 34 3 5" xfId="36546" xr:uid="{00000000-0005-0000-0000-000030890000}"/>
    <cellStyle name="Normal 34 3 5 2" xfId="36547" xr:uid="{00000000-0005-0000-0000-000031890000}"/>
    <cellStyle name="Normal 34 3 5 2 2" xfId="36548" xr:uid="{00000000-0005-0000-0000-000032890000}"/>
    <cellStyle name="Normal 34 3 5 3" xfId="36549" xr:uid="{00000000-0005-0000-0000-000033890000}"/>
    <cellStyle name="Normal 34 3 6" xfId="36550" xr:uid="{00000000-0005-0000-0000-000034890000}"/>
    <cellStyle name="Normal 34 3 6 2" xfId="36551" xr:uid="{00000000-0005-0000-0000-000035890000}"/>
    <cellStyle name="Normal 34 3 6 2 2" xfId="36552" xr:uid="{00000000-0005-0000-0000-000036890000}"/>
    <cellStyle name="Normal 34 3 6 3" xfId="36553" xr:uid="{00000000-0005-0000-0000-000037890000}"/>
    <cellStyle name="Normal 34 3 7" xfId="36554" xr:uid="{00000000-0005-0000-0000-000038890000}"/>
    <cellStyle name="Normal 34 3 7 2" xfId="36555" xr:uid="{00000000-0005-0000-0000-000039890000}"/>
    <cellStyle name="Normal 34 3 8" xfId="36556" xr:uid="{00000000-0005-0000-0000-00003A890000}"/>
    <cellStyle name="Normal 34 3 8 2" xfId="36557" xr:uid="{00000000-0005-0000-0000-00003B890000}"/>
    <cellStyle name="Normal 34 3 9" xfId="36558" xr:uid="{00000000-0005-0000-0000-00003C890000}"/>
    <cellStyle name="Normal 34 3 9 2" xfId="36559" xr:uid="{00000000-0005-0000-0000-00003D890000}"/>
    <cellStyle name="Normal 34 4" xfId="36560" xr:uid="{00000000-0005-0000-0000-00003E890000}"/>
    <cellStyle name="Normal 34 4 10" xfId="36561" xr:uid="{00000000-0005-0000-0000-00003F890000}"/>
    <cellStyle name="Normal 34 4 10 2" xfId="36562" xr:uid="{00000000-0005-0000-0000-000040890000}"/>
    <cellStyle name="Normal 34 4 11" xfId="36563" xr:uid="{00000000-0005-0000-0000-000041890000}"/>
    <cellStyle name="Normal 34 4 2" xfId="36564" xr:uid="{00000000-0005-0000-0000-000042890000}"/>
    <cellStyle name="Normal 34 4 2 2" xfId="36565" xr:uid="{00000000-0005-0000-0000-000043890000}"/>
    <cellStyle name="Normal 34 4 2 2 2" xfId="36566" xr:uid="{00000000-0005-0000-0000-000044890000}"/>
    <cellStyle name="Normal 34 4 2 2 2 2" xfId="36567" xr:uid="{00000000-0005-0000-0000-000045890000}"/>
    <cellStyle name="Normal 34 4 2 2 3" xfId="36568" xr:uid="{00000000-0005-0000-0000-000046890000}"/>
    <cellStyle name="Normal 34 4 2 3" xfId="36569" xr:uid="{00000000-0005-0000-0000-000047890000}"/>
    <cellStyle name="Normal 34 4 2 3 2" xfId="36570" xr:uid="{00000000-0005-0000-0000-000048890000}"/>
    <cellStyle name="Normal 34 4 2 3 2 2" xfId="36571" xr:uid="{00000000-0005-0000-0000-000049890000}"/>
    <cellStyle name="Normal 34 4 2 3 3" xfId="36572" xr:uid="{00000000-0005-0000-0000-00004A890000}"/>
    <cellStyle name="Normal 34 4 2 4" xfId="36573" xr:uid="{00000000-0005-0000-0000-00004B890000}"/>
    <cellStyle name="Normal 34 4 2 4 2" xfId="36574" xr:uid="{00000000-0005-0000-0000-00004C890000}"/>
    <cellStyle name="Normal 34 4 2 4 2 2" xfId="36575" xr:uid="{00000000-0005-0000-0000-00004D890000}"/>
    <cellStyle name="Normal 34 4 2 4 3" xfId="36576" xr:uid="{00000000-0005-0000-0000-00004E890000}"/>
    <cellStyle name="Normal 34 4 2 5" xfId="36577" xr:uid="{00000000-0005-0000-0000-00004F890000}"/>
    <cellStyle name="Normal 34 4 2 5 2" xfId="36578" xr:uid="{00000000-0005-0000-0000-000050890000}"/>
    <cellStyle name="Normal 34 4 2 6" xfId="36579" xr:uid="{00000000-0005-0000-0000-000051890000}"/>
    <cellStyle name="Normal 34 4 2 6 2" xfId="36580" xr:uid="{00000000-0005-0000-0000-000052890000}"/>
    <cellStyle name="Normal 34 4 2 7" xfId="36581" xr:uid="{00000000-0005-0000-0000-000053890000}"/>
    <cellStyle name="Normal 34 4 3" xfId="36582" xr:uid="{00000000-0005-0000-0000-000054890000}"/>
    <cellStyle name="Normal 34 4 3 2" xfId="36583" xr:uid="{00000000-0005-0000-0000-000055890000}"/>
    <cellStyle name="Normal 34 4 3 2 2" xfId="36584" xr:uid="{00000000-0005-0000-0000-000056890000}"/>
    <cellStyle name="Normal 34 4 3 2 2 2" xfId="36585" xr:uid="{00000000-0005-0000-0000-000057890000}"/>
    <cellStyle name="Normal 34 4 3 2 3" xfId="36586" xr:uid="{00000000-0005-0000-0000-000058890000}"/>
    <cellStyle name="Normal 34 4 3 3" xfId="36587" xr:uid="{00000000-0005-0000-0000-000059890000}"/>
    <cellStyle name="Normal 34 4 3 3 2" xfId="36588" xr:uid="{00000000-0005-0000-0000-00005A890000}"/>
    <cellStyle name="Normal 34 4 3 3 2 2" xfId="36589" xr:uid="{00000000-0005-0000-0000-00005B890000}"/>
    <cellStyle name="Normal 34 4 3 3 3" xfId="36590" xr:uid="{00000000-0005-0000-0000-00005C890000}"/>
    <cellStyle name="Normal 34 4 3 4" xfId="36591" xr:uid="{00000000-0005-0000-0000-00005D890000}"/>
    <cellStyle name="Normal 34 4 3 4 2" xfId="36592" xr:uid="{00000000-0005-0000-0000-00005E890000}"/>
    <cellStyle name="Normal 34 4 3 4 2 2" xfId="36593" xr:uid="{00000000-0005-0000-0000-00005F890000}"/>
    <cellStyle name="Normal 34 4 3 4 3" xfId="36594" xr:uid="{00000000-0005-0000-0000-000060890000}"/>
    <cellStyle name="Normal 34 4 3 5" xfId="36595" xr:uid="{00000000-0005-0000-0000-000061890000}"/>
    <cellStyle name="Normal 34 4 3 5 2" xfId="36596" xr:uid="{00000000-0005-0000-0000-000062890000}"/>
    <cellStyle name="Normal 34 4 3 6" xfId="36597" xr:uid="{00000000-0005-0000-0000-000063890000}"/>
    <cellStyle name="Normal 34 4 4" xfId="36598" xr:uid="{00000000-0005-0000-0000-000064890000}"/>
    <cellStyle name="Normal 34 4 4 2" xfId="36599" xr:uid="{00000000-0005-0000-0000-000065890000}"/>
    <cellStyle name="Normal 34 4 4 2 2" xfId="36600" xr:uid="{00000000-0005-0000-0000-000066890000}"/>
    <cellStyle name="Normal 34 4 4 3" xfId="36601" xr:uid="{00000000-0005-0000-0000-000067890000}"/>
    <cellStyle name="Normal 34 4 5" xfId="36602" xr:uid="{00000000-0005-0000-0000-000068890000}"/>
    <cellStyle name="Normal 34 4 5 2" xfId="36603" xr:uid="{00000000-0005-0000-0000-000069890000}"/>
    <cellStyle name="Normal 34 4 5 2 2" xfId="36604" xr:uid="{00000000-0005-0000-0000-00006A890000}"/>
    <cellStyle name="Normal 34 4 5 3" xfId="36605" xr:uid="{00000000-0005-0000-0000-00006B890000}"/>
    <cellStyle name="Normal 34 4 6" xfId="36606" xr:uid="{00000000-0005-0000-0000-00006C890000}"/>
    <cellStyle name="Normal 34 4 6 2" xfId="36607" xr:uid="{00000000-0005-0000-0000-00006D890000}"/>
    <cellStyle name="Normal 34 4 6 2 2" xfId="36608" xr:uid="{00000000-0005-0000-0000-00006E890000}"/>
    <cellStyle name="Normal 34 4 6 3" xfId="36609" xr:uid="{00000000-0005-0000-0000-00006F890000}"/>
    <cellStyle name="Normal 34 4 7" xfId="36610" xr:uid="{00000000-0005-0000-0000-000070890000}"/>
    <cellStyle name="Normal 34 4 7 2" xfId="36611" xr:uid="{00000000-0005-0000-0000-000071890000}"/>
    <cellStyle name="Normal 34 4 8" xfId="36612" xr:uid="{00000000-0005-0000-0000-000072890000}"/>
    <cellStyle name="Normal 34 4 8 2" xfId="36613" xr:uid="{00000000-0005-0000-0000-000073890000}"/>
    <cellStyle name="Normal 34 4 9" xfId="36614" xr:uid="{00000000-0005-0000-0000-000074890000}"/>
    <cellStyle name="Normal 34 4 9 2" xfId="36615" xr:uid="{00000000-0005-0000-0000-000075890000}"/>
    <cellStyle name="Normal 34 5" xfId="36616" xr:uid="{00000000-0005-0000-0000-000076890000}"/>
    <cellStyle name="Normal 34 5 10" xfId="36617" xr:uid="{00000000-0005-0000-0000-000077890000}"/>
    <cellStyle name="Normal 34 5 10 2" xfId="36618" xr:uid="{00000000-0005-0000-0000-000078890000}"/>
    <cellStyle name="Normal 34 5 11" xfId="36619" xr:uid="{00000000-0005-0000-0000-000079890000}"/>
    <cellStyle name="Normal 34 5 2" xfId="36620" xr:uid="{00000000-0005-0000-0000-00007A890000}"/>
    <cellStyle name="Normal 34 5 2 2" xfId="36621" xr:uid="{00000000-0005-0000-0000-00007B890000}"/>
    <cellStyle name="Normal 34 5 2 2 2" xfId="36622" xr:uid="{00000000-0005-0000-0000-00007C890000}"/>
    <cellStyle name="Normal 34 5 2 2 2 2" xfId="36623" xr:uid="{00000000-0005-0000-0000-00007D890000}"/>
    <cellStyle name="Normal 34 5 2 2 3" xfId="36624" xr:uid="{00000000-0005-0000-0000-00007E890000}"/>
    <cellStyle name="Normal 34 5 2 3" xfId="36625" xr:uid="{00000000-0005-0000-0000-00007F890000}"/>
    <cellStyle name="Normal 34 5 2 3 2" xfId="36626" xr:uid="{00000000-0005-0000-0000-000080890000}"/>
    <cellStyle name="Normal 34 5 2 3 2 2" xfId="36627" xr:uid="{00000000-0005-0000-0000-000081890000}"/>
    <cellStyle name="Normal 34 5 2 3 3" xfId="36628" xr:uid="{00000000-0005-0000-0000-000082890000}"/>
    <cellStyle name="Normal 34 5 2 4" xfId="36629" xr:uid="{00000000-0005-0000-0000-000083890000}"/>
    <cellStyle name="Normal 34 5 2 4 2" xfId="36630" xr:uid="{00000000-0005-0000-0000-000084890000}"/>
    <cellStyle name="Normal 34 5 2 4 2 2" xfId="36631" xr:uid="{00000000-0005-0000-0000-000085890000}"/>
    <cellStyle name="Normal 34 5 2 4 3" xfId="36632" xr:uid="{00000000-0005-0000-0000-000086890000}"/>
    <cellStyle name="Normal 34 5 2 5" xfId="36633" xr:uid="{00000000-0005-0000-0000-000087890000}"/>
    <cellStyle name="Normal 34 5 2 5 2" xfId="36634" xr:uid="{00000000-0005-0000-0000-000088890000}"/>
    <cellStyle name="Normal 34 5 2 6" xfId="36635" xr:uid="{00000000-0005-0000-0000-000089890000}"/>
    <cellStyle name="Normal 34 5 2 6 2" xfId="36636" xr:uid="{00000000-0005-0000-0000-00008A890000}"/>
    <cellStyle name="Normal 34 5 2 7" xfId="36637" xr:uid="{00000000-0005-0000-0000-00008B890000}"/>
    <cellStyle name="Normal 34 5 3" xfId="36638" xr:uid="{00000000-0005-0000-0000-00008C890000}"/>
    <cellStyle name="Normal 34 5 3 2" xfId="36639" xr:uid="{00000000-0005-0000-0000-00008D890000}"/>
    <cellStyle name="Normal 34 5 3 2 2" xfId="36640" xr:uid="{00000000-0005-0000-0000-00008E890000}"/>
    <cellStyle name="Normal 34 5 3 2 2 2" xfId="36641" xr:uid="{00000000-0005-0000-0000-00008F890000}"/>
    <cellStyle name="Normal 34 5 3 2 3" xfId="36642" xr:uid="{00000000-0005-0000-0000-000090890000}"/>
    <cellStyle name="Normal 34 5 3 3" xfId="36643" xr:uid="{00000000-0005-0000-0000-000091890000}"/>
    <cellStyle name="Normal 34 5 3 3 2" xfId="36644" xr:uid="{00000000-0005-0000-0000-000092890000}"/>
    <cellStyle name="Normal 34 5 3 3 2 2" xfId="36645" xr:uid="{00000000-0005-0000-0000-000093890000}"/>
    <cellStyle name="Normal 34 5 3 3 3" xfId="36646" xr:uid="{00000000-0005-0000-0000-000094890000}"/>
    <cellStyle name="Normal 34 5 3 4" xfId="36647" xr:uid="{00000000-0005-0000-0000-000095890000}"/>
    <cellStyle name="Normal 34 5 3 4 2" xfId="36648" xr:uid="{00000000-0005-0000-0000-000096890000}"/>
    <cellStyle name="Normal 34 5 3 4 2 2" xfId="36649" xr:uid="{00000000-0005-0000-0000-000097890000}"/>
    <cellStyle name="Normal 34 5 3 4 3" xfId="36650" xr:uid="{00000000-0005-0000-0000-000098890000}"/>
    <cellStyle name="Normal 34 5 3 5" xfId="36651" xr:uid="{00000000-0005-0000-0000-000099890000}"/>
    <cellStyle name="Normal 34 5 3 5 2" xfId="36652" xr:uid="{00000000-0005-0000-0000-00009A890000}"/>
    <cellStyle name="Normal 34 5 3 6" xfId="36653" xr:uid="{00000000-0005-0000-0000-00009B890000}"/>
    <cellStyle name="Normal 34 5 4" xfId="36654" xr:uid="{00000000-0005-0000-0000-00009C890000}"/>
    <cellStyle name="Normal 34 5 4 2" xfId="36655" xr:uid="{00000000-0005-0000-0000-00009D890000}"/>
    <cellStyle name="Normal 34 5 4 2 2" xfId="36656" xr:uid="{00000000-0005-0000-0000-00009E890000}"/>
    <cellStyle name="Normal 34 5 4 3" xfId="36657" xr:uid="{00000000-0005-0000-0000-00009F890000}"/>
    <cellStyle name="Normal 34 5 5" xfId="36658" xr:uid="{00000000-0005-0000-0000-0000A0890000}"/>
    <cellStyle name="Normal 34 5 5 2" xfId="36659" xr:uid="{00000000-0005-0000-0000-0000A1890000}"/>
    <cellStyle name="Normal 34 5 5 2 2" xfId="36660" xr:uid="{00000000-0005-0000-0000-0000A2890000}"/>
    <cellStyle name="Normal 34 5 5 3" xfId="36661" xr:uid="{00000000-0005-0000-0000-0000A3890000}"/>
    <cellStyle name="Normal 34 5 6" xfId="36662" xr:uid="{00000000-0005-0000-0000-0000A4890000}"/>
    <cellStyle name="Normal 34 5 6 2" xfId="36663" xr:uid="{00000000-0005-0000-0000-0000A5890000}"/>
    <cellStyle name="Normal 34 5 6 2 2" xfId="36664" xr:uid="{00000000-0005-0000-0000-0000A6890000}"/>
    <cellStyle name="Normal 34 5 6 3" xfId="36665" xr:uid="{00000000-0005-0000-0000-0000A7890000}"/>
    <cellStyle name="Normal 34 5 7" xfId="36666" xr:uid="{00000000-0005-0000-0000-0000A8890000}"/>
    <cellStyle name="Normal 34 5 7 2" xfId="36667" xr:uid="{00000000-0005-0000-0000-0000A9890000}"/>
    <cellStyle name="Normal 34 5 8" xfId="36668" xr:uid="{00000000-0005-0000-0000-0000AA890000}"/>
    <cellStyle name="Normal 34 5 8 2" xfId="36669" xr:uid="{00000000-0005-0000-0000-0000AB890000}"/>
    <cellStyle name="Normal 34 5 9" xfId="36670" xr:uid="{00000000-0005-0000-0000-0000AC890000}"/>
    <cellStyle name="Normal 34 5 9 2" xfId="36671" xr:uid="{00000000-0005-0000-0000-0000AD890000}"/>
    <cellStyle name="Normal 34 6" xfId="36672" xr:uid="{00000000-0005-0000-0000-0000AE890000}"/>
    <cellStyle name="Normal 34 6 2" xfId="36673" xr:uid="{00000000-0005-0000-0000-0000AF890000}"/>
    <cellStyle name="Normal 34 6 2 2" xfId="36674" xr:uid="{00000000-0005-0000-0000-0000B0890000}"/>
    <cellStyle name="Normal 34 6 2 2 2" xfId="36675" xr:uid="{00000000-0005-0000-0000-0000B1890000}"/>
    <cellStyle name="Normal 34 6 2 3" xfId="36676" xr:uid="{00000000-0005-0000-0000-0000B2890000}"/>
    <cellStyle name="Normal 34 6 3" xfId="36677" xr:uid="{00000000-0005-0000-0000-0000B3890000}"/>
    <cellStyle name="Normal 34 6 3 2" xfId="36678" xr:uid="{00000000-0005-0000-0000-0000B4890000}"/>
    <cellStyle name="Normal 34 6 3 2 2" xfId="36679" xr:uid="{00000000-0005-0000-0000-0000B5890000}"/>
    <cellStyle name="Normal 34 6 3 3" xfId="36680" xr:uid="{00000000-0005-0000-0000-0000B6890000}"/>
    <cellStyle name="Normal 34 6 4" xfId="36681" xr:uid="{00000000-0005-0000-0000-0000B7890000}"/>
    <cellStyle name="Normal 34 6 4 2" xfId="36682" xr:uid="{00000000-0005-0000-0000-0000B8890000}"/>
    <cellStyle name="Normal 34 6 4 2 2" xfId="36683" xr:uid="{00000000-0005-0000-0000-0000B9890000}"/>
    <cellStyle name="Normal 34 6 4 3" xfId="36684" xr:uid="{00000000-0005-0000-0000-0000BA890000}"/>
    <cellStyle name="Normal 34 6 5" xfId="36685" xr:uid="{00000000-0005-0000-0000-0000BB890000}"/>
    <cellStyle name="Normal 34 6 5 2" xfId="36686" xr:uid="{00000000-0005-0000-0000-0000BC890000}"/>
    <cellStyle name="Normal 34 6 6" xfId="36687" xr:uid="{00000000-0005-0000-0000-0000BD890000}"/>
    <cellStyle name="Normal 34 6 6 2" xfId="36688" xr:uid="{00000000-0005-0000-0000-0000BE890000}"/>
    <cellStyle name="Normal 34 6 7" xfId="36689" xr:uid="{00000000-0005-0000-0000-0000BF890000}"/>
    <cellStyle name="Normal 34 7" xfId="36690" xr:uid="{00000000-0005-0000-0000-0000C0890000}"/>
    <cellStyle name="Normal 34 7 2" xfId="36691" xr:uid="{00000000-0005-0000-0000-0000C1890000}"/>
    <cellStyle name="Normal 34 7 2 2" xfId="36692" xr:uid="{00000000-0005-0000-0000-0000C2890000}"/>
    <cellStyle name="Normal 34 7 2 2 2" xfId="36693" xr:uid="{00000000-0005-0000-0000-0000C3890000}"/>
    <cellStyle name="Normal 34 7 2 3" xfId="36694" xr:uid="{00000000-0005-0000-0000-0000C4890000}"/>
    <cellStyle name="Normal 34 7 3" xfId="36695" xr:uid="{00000000-0005-0000-0000-0000C5890000}"/>
    <cellStyle name="Normal 34 7 3 2" xfId="36696" xr:uid="{00000000-0005-0000-0000-0000C6890000}"/>
    <cellStyle name="Normal 34 7 3 2 2" xfId="36697" xr:uid="{00000000-0005-0000-0000-0000C7890000}"/>
    <cellStyle name="Normal 34 7 3 3" xfId="36698" xr:uid="{00000000-0005-0000-0000-0000C8890000}"/>
    <cellStyle name="Normal 34 7 4" xfId="36699" xr:uid="{00000000-0005-0000-0000-0000C9890000}"/>
    <cellStyle name="Normal 34 7 4 2" xfId="36700" xr:uid="{00000000-0005-0000-0000-0000CA890000}"/>
    <cellStyle name="Normal 34 7 4 2 2" xfId="36701" xr:uid="{00000000-0005-0000-0000-0000CB890000}"/>
    <cellStyle name="Normal 34 7 4 3" xfId="36702" xr:uid="{00000000-0005-0000-0000-0000CC890000}"/>
    <cellStyle name="Normal 34 7 5" xfId="36703" xr:uid="{00000000-0005-0000-0000-0000CD890000}"/>
    <cellStyle name="Normal 34 7 5 2" xfId="36704" xr:uid="{00000000-0005-0000-0000-0000CE890000}"/>
    <cellStyle name="Normal 34 7 6" xfId="36705" xr:uid="{00000000-0005-0000-0000-0000CF890000}"/>
    <cellStyle name="Normal 34 8" xfId="36706" xr:uid="{00000000-0005-0000-0000-0000D0890000}"/>
    <cellStyle name="Normal 34 8 2" xfId="36707" xr:uid="{00000000-0005-0000-0000-0000D1890000}"/>
    <cellStyle name="Normal 34 8 2 2" xfId="36708" xr:uid="{00000000-0005-0000-0000-0000D2890000}"/>
    <cellStyle name="Normal 34 8 3" xfId="36709" xr:uid="{00000000-0005-0000-0000-0000D3890000}"/>
    <cellStyle name="Normal 34 9" xfId="36710" xr:uid="{00000000-0005-0000-0000-0000D4890000}"/>
    <cellStyle name="Normal 34 9 2" xfId="36711" xr:uid="{00000000-0005-0000-0000-0000D5890000}"/>
    <cellStyle name="Normal 34 9 2 2" xfId="36712" xr:uid="{00000000-0005-0000-0000-0000D6890000}"/>
    <cellStyle name="Normal 34 9 3" xfId="36713" xr:uid="{00000000-0005-0000-0000-0000D7890000}"/>
    <cellStyle name="Normal 340" xfId="36714" xr:uid="{00000000-0005-0000-0000-0000D8890000}"/>
    <cellStyle name="Normal 341" xfId="36715" xr:uid="{00000000-0005-0000-0000-0000D9890000}"/>
    <cellStyle name="Normal 341 2" xfId="36716" xr:uid="{00000000-0005-0000-0000-0000DA890000}"/>
    <cellStyle name="Normal 341 2 2" xfId="36717" xr:uid="{00000000-0005-0000-0000-0000DB890000}"/>
    <cellStyle name="Normal 341 2 2 2" xfId="36718" xr:uid="{00000000-0005-0000-0000-0000DC890000}"/>
    <cellStyle name="Normal 341 2 2 2 2" xfId="36719" xr:uid="{00000000-0005-0000-0000-0000DD890000}"/>
    <cellStyle name="Normal 341 2 2 2 2 2" xfId="36720" xr:uid="{00000000-0005-0000-0000-0000DE890000}"/>
    <cellStyle name="Normal 342" xfId="36721" xr:uid="{00000000-0005-0000-0000-0000DF890000}"/>
    <cellStyle name="Normal 342 2" xfId="36722" xr:uid="{00000000-0005-0000-0000-0000E0890000}"/>
    <cellStyle name="Normal 342 2 2" xfId="36723" xr:uid="{00000000-0005-0000-0000-0000E1890000}"/>
    <cellStyle name="Normal 342 3" xfId="36724" xr:uid="{00000000-0005-0000-0000-0000E2890000}"/>
    <cellStyle name="Normal 342 3 2" xfId="36725" xr:uid="{00000000-0005-0000-0000-0000E3890000}"/>
    <cellStyle name="Normal 342 4" xfId="36726" xr:uid="{00000000-0005-0000-0000-0000E4890000}"/>
    <cellStyle name="Normal 343" xfId="36727" xr:uid="{00000000-0005-0000-0000-0000E5890000}"/>
    <cellStyle name="Normal 344" xfId="36728" xr:uid="{00000000-0005-0000-0000-0000E6890000}"/>
    <cellStyle name="Normal 345" xfId="36729" xr:uid="{00000000-0005-0000-0000-0000E7890000}"/>
    <cellStyle name="Normal 346" xfId="36730" xr:uid="{00000000-0005-0000-0000-0000E8890000}"/>
    <cellStyle name="Normal 346 2" xfId="36731" xr:uid="{00000000-0005-0000-0000-0000E9890000}"/>
    <cellStyle name="Normal 346 2 2" xfId="36732" xr:uid="{00000000-0005-0000-0000-0000EA890000}"/>
    <cellStyle name="Normal 346 3" xfId="36733" xr:uid="{00000000-0005-0000-0000-0000EB890000}"/>
    <cellStyle name="Normal 346 3 2" xfId="36734" xr:uid="{00000000-0005-0000-0000-0000EC890000}"/>
    <cellStyle name="Normal 346 4" xfId="36735" xr:uid="{00000000-0005-0000-0000-0000ED890000}"/>
    <cellStyle name="Normal 347" xfId="36736" xr:uid="{00000000-0005-0000-0000-0000EE890000}"/>
    <cellStyle name="Normal 347 2" xfId="36737" xr:uid="{00000000-0005-0000-0000-0000EF890000}"/>
    <cellStyle name="Normal 347 2 2" xfId="36738" xr:uid="{00000000-0005-0000-0000-0000F0890000}"/>
    <cellStyle name="Normal 347 3" xfId="36739" xr:uid="{00000000-0005-0000-0000-0000F1890000}"/>
    <cellStyle name="Normal 347 3 2" xfId="36740" xr:uid="{00000000-0005-0000-0000-0000F2890000}"/>
    <cellStyle name="Normal 347 4" xfId="36741" xr:uid="{00000000-0005-0000-0000-0000F3890000}"/>
    <cellStyle name="Normal 348" xfId="36742" xr:uid="{00000000-0005-0000-0000-0000F4890000}"/>
    <cellStyle name="Normal 348 2" xfId="36743" xr:uid="{00000000-0005-0000-0000-0000F5890000}"/>
    <cellStyle name="Normal 348 2 2" xfId="36744" xr:uid="{00000000-0005-0000-0000-0000F6890000}"/>
    <cellStyle name="Normal 348 3" xfId="36745" xr:uid="{00000000-0005-0000-0000-0000F7890000}"/>
    <cellStyle name="Normal 348 3 2" xfId="36746" xr:uid="{00000000-0005-0000-0000-0000F8890000}"/>
    <cellStyle name="Normal 348 4" xfId="36747" xr:uid="{00000000-0005-0000-0000-0000F9890000}"/>
    <cellStyle name="Normal 349" xfId="3645" xr:uid="{00000000-0005-0000-0000-0000FA890000}"/>
    <cellStyle name="Normal 35" xfId="1286" xr:uid="{00000000-0005-0000-0000-0000FB890000}"/>
    <cellStyle name="Normal 35 10" xfId="36748" xr:uid="{00000000-0005-0000-0000-0000FC890000}"/>
    <cellStyle name="Normal 35 10 2" xfId="36749" xr:uid="{00000000-0005-0000-0000-0000FD890000}"/>
    <cellStyle name="Normal 35 10 2 2" xfId="36750" xr:uid="{00000000-0005-0000-0000-0000FE890000}"/>
    <cellStyle name="Normal 35 10 3" xfId="36751" xr:uid="{00000000-0005-0000-0000-0000FF890000}"/>
    <cellStyle name="Normal 35 11" xfId="36752" xr:uid="{00000000-0005-0000-0000-0000008A0000}"/>
    <cellStyle name="Normal 35 11 2" xfId="36753" xr:uid="{00000000-0005-0000-0000-0000018A0000}"/>
    <cellStyle name="Normal 35 12" xfId="36754" xr:uid="{00000000-0005-0000-0000-0000028A0000}"/>
    <cellStyle name="Normal 35 12 2" xfId="36755" xr:uid="{00000000-0005-0000-0000-0000038A0000}"/>
    <cellStyle name="Normal 35 13" xfId="36756" xr:uid="{00000000-0005-0000-0000-0000048A0000}"/>
    <cellStyle name="Normal 35 13 2" xfId="36757" xr:uid="{00000000-0005-0000-0000-0000058A0000}"/>
    <cellStyle name="Normal 35 14" xfId="36758" xr:uid="{00000000-0005-0000-0000-0000068A0000}"/>
    <cellStyle name="Normal 35 14 2" xfId="36759" xr:uid="{00000000-0005-0000-0000-0000078A0000}"/>
    <cellStyle name="Normal 35 15" xfId="36760" xr:uid="{00000000-0005-0000-0000-0000088A0000}"/>
    <cellStyle name="Normal 35 2" xfId="36761" xr:uid="{00000000-0005-0000-0000-0000098A0000}"/>
    <cellStyle name="Normal 35 2 2" xfId="55880" xr:uid="{00000000-0005-0000-0000-00000A8A0000}"/>
    <cellStyle name="Normal 35 2 2 2" xfId="55881" xr:uid="{00000000-0005-0000-0000-00000B8A0000}"/>
    <cellStyle name="Normal 35 2 2 3" xfId="55882" xr:uid="{00000000-0005-0000-0000-00000C8A0000}"/>
    <cellStyle name="Normal 35 2 2 3 2" xfId="55883" xr:uid="{00000000-0005-0000-0000-00000D8A0000}"/>
    <cellStyle name="Normal 35 3" xfId="36762" xr:uid="{00000000-0005-0000-0000-00000E8A0000}"/>
    <cellStyle name="Normal 35 3 10" xfId="36763" xr:uid="{00000000-0005-0000-0000-00000F8A0000}"/>
    <cellStyle name="Normal 35 3 10 2" xfId="36764" xr:uid="{00000000-0005-0000-0000-0000108A0000}"/>
    <cellStyle name="Normal 35 3 11" xfId="36765" xr:uid="{00000000-0005-0000-0000-0000118A0000}"/>
    <cellStyle name="Normal 35 3 12" xfId="55884" xr:uid="{00000000-0005-0000-0000-0000128A0000}"/>
    <cellStyle name="Normal 35 3 2" xfId="36766" xr:uid="{00000000-0005-0000-0000-0000138A0000}"/>
    <cellStyle name="Normal 35 3 2 2" xfId="36767" xr:uid="{00000000-0005-0000-0000-0000148A0000}"/>
    <cellStyle name="Normal 35 3 2 2 2" xfId="36768" xr:uid="{00000000-0005-0000-0000-0000158A0000}"/>
    <cellStyle name="Normal 35 3 2 2 2 2" xfId="36769" xr:uid="{00000000-0005-0000-0000-0000168A0000}"/>
    <cellStyle name="Normal 35 3 2 2 3" xfId="36770" xr:uid="{00000000-0005-0000-0000-0000178A0000}"/>
    <cellStyle name="Normal 35 3 2 3" xfId="36771" xr:uid="{00000000-0005-0000-0000-0000188A0000}"/>
    <cellStyle name="Normal 35 3 2 3 2" xfId="36772" xr:uid="{00000000-0005-0000-0000-0000198A0000}"/>
    <cellStyle name="Normal 35 3 2 3 2 2" xfId="36773" xr:uid="{00000000-0005-0000-0000-00001A8A0000}"/>
    <cellStyle name="Normal 35 3 2 3 3" xfId="36774" xr:uid="{00000000-0005-0000-0000-00001B8A0000}"/>
    <cellStyle name="Normal 35 3 2 4" xfId="36775" xr:uid="{00000000-0005-0000-0000-00001C8A0000}"/>
    <cellStyle name="Normal 35 3 2 4 2" xfId="36776" xr:uid="{00000000-0005-0000-0000-00001D8A0000}"/>
    <cellStyle name="Normal 35 3 2 4 2 2" xfId="36777" xr:uid="{00000000-0005-0000-0000-00001E8A0000}"/>
    <cellStyle name="Normal 35 3 2 4 3" xfId="36778" xr:uid="{00000000-0005-0000-0000-00001F8A0000}"/>
    <cellStyle name="Normal 35 3 2 5" xfId="36779" xr:uid="{00000000-0005-0000-0000-0000208A0000}"/>
    <cellStyle name="Normal 35 3 2 5 2" xfId="36780" xr:uid="{00000000-0005-0000-0000-0000218A0000}"/>
    <cellStyle name="Normal 35 3 2 6" xfId="36781" xr:uid="{00000000-0005-0000-0000-0000228A0000}"/>
    <cellStyle name="Normal 35 3 2 6 2" xfId="36782" xr:uid="{00000000-0005-0000-0000-0000238A0000}"/>
    <cellStyle name="Normal 35 3 2 7" xfId="36783" xr:uid="{00000000-0005-0000-0000-0000248A0000}"/>
    <cellStyle name="Normal 35 3 2 8" xfId="55885" xr:uid="{00000000-0005-0000-0000-0000258A0000}"/>
    <cellStyle name="Normal 35 3 3" xfId="36784" xr:uid="{00000000-0005-0000-0000-0000268A0000}"/>
    <cellStyle name="Normal 35 3 3 2" xfId="36785" xr:uid="{00000000-0005-0000-0000-0000278A0000}"/>
    <cellStyle name="Normal 35 3 3 2 2" xfId="36786" xr:uid="{00000000-0005-0000-0000-0000288A0000}"/>
    <cellStyle name="Normal 35 3 3 2 2 2" xfId="36787" xr:uid="{00000000-0005-0000-0000-0000298A0000}"/>
    <cellStyle name="Normal 35 3 3 2 3" xfId="36788" xr:uid="{00000000-0005-0000-0000-00002A8A0000}"/>
    <cellStyle name="Normal 35 3 3 2 4" xfId="55887" xr:uid="{00000000-0005-0000-0000-00002B8A0000}"/>
    <cellStyle name="Normal 35 3 3 3" xfId="36789" xr:uid="{00000000-0005-0000-0000-00002C8A0000}"/>
    <cellStyle name="Normal 35 3 3 3 2" xfId="36790" xr:uid="{00000000-0005-0000-0000-00002D8A0000}"/>
    <cellStyle name="Normal 35 3 3 3 2 2" xfId="36791" xr:uid="{00000000-0005-0000-0000-00002E8A0000}"/>
    <cellStyle name="Normal 35 3 3 3 3" xfId="36792" xr:uid="{00000000-0005-0000-0000-00002F8A0000}"/>
    <cellStyle name="Normal 35 3 3 4" xfId="36793" xr:uid="{00000000-0005-0000-0000-0000308A0000}"/>
    <cellStyle name="Normal 35 3 3 4 2" xfId="36794" xr:uid="{00000000-0005-0000-0000-0000318A0000}"/>
    <cellStyle name="Normal 35 3 3 4 2 2" xfId="36795" xr:uid="{00000000-0005-0000-0000-0000328A0000}"/>
    <cellStyle name="Normal 35 3 3 4 3" xfId="36796" xr:uid="{00000000-0005-0000-0000-0000338A0000}"/>
    <cellStyle name="Normal 35 3 3 5" xfId="36797" xr:uid="{00000000-0005-0000-0000-0000348A0000}"/>
    <cellStyle name="Normal 35 3 3 5 2" xfId="36798" xr:uid="{00000000-0005-0000-0000-0000358A0000}"/>
    <cellStyle name="Normal 35 3 3 6" xfId="36799" xr:uid="{00000000-0005-0000-0000-0000368A0000}"/>
    <cellStyle name="Normal 35 3 3 7" xfId="55886" xr:uid="{00000000-0005-0000-0000-0000378A0000}"/>
    <cellStyle name="Normal 35 3 4" xfId="36800" xr:uid="{00000000-0005-0000-0000-0000388A0000}"/>
    <cellStyle name="Normal 35 3 4 2" xfId="36801" xr:uid="{00000000-0005-0000-0000-0000398A0000}"/>
    <cellStyle name="Normal 35 3 4 2 2" xfId="36802" xr:uid="{00000000-0005-0000-0000-00003A8A0000}"/>
    <cellStyle name="Normal 35 3 4 3" xfId="36803" xr:uid="{00000000-0005-0000-0000-00003B8A0000}"/>
    <cellStyle name="Normal 35 3 5" xfId="36804" xr:uid="{00000000-0005-0000-0000-00003C8A0000}"/>
    <cellStyle name="Normal 35 3 5 2" xfId="36805" xr:uid="{00000000-0005-0000-0000-00003D8A0000}"/>
    <cellStyle name="Normal 35 3 5 2 2" xfId="36806" xr:uid="{00000000-0005-0000-0000-00003E8A0000}"/>
    <cellStyle name="Normal 35 3 5 3" xfId="36807" xr:uid="{00000000-0005-0000-0000-00003F8A0000}"/>
    <cellStyle name="Normal 35 3 6" xfId="36808" xr:uid="{00000000-0005-0000-0000-0000408A0000}"/>
    <cellStyle name="Normal 35 3 6 2" xfId="36809" xr:uid="{00000000-0005-0000-0000-0000418A0000}"/>
    <cellStyle name="Normal 35 3 6 2 2" xfId="36810" xr:uid="{00000000-0005-0000-0000-0000428A0000}"/>
    <cellStyle name="Normal 35 3 6 3" xfId="36811" xr:uid="{00000000-0005-0000-0000-0000438A0000}"/>
    <cellStyle name="Normal 35 3 7" xfId="36812" xr:uid="{00000000-0005-0000-0000-0000448A0000}"/>
    <cellStyle name="Normal 35 3 7 2" xfId="36813" xr:uid="{00000000-0005-0000-0000-0000458A0000}"/>
    <cellStyle name="Normal 35 3 8" xfId="36814" xr:uid="{00000000-0005-0000-0000-0000468A0000}"/>
    <cellStyle name="Normal 35 3 8 2" xfId="36815" xr:uid="{00000000-0005-0000-0000-0000478A0000}"/>
    <cellStyle name="Normal 35 3 9" xfId="36816" xr:uid="{00000000-0005-0000-0000-0000488A0000}"/>
    <cellStyle name="Normal 35 3 9 2" xfId="36817" xr:uid="{00000000-0005-0000-0000-0000498A0000}"/>
    <cellStyle name="Normal 35 4" xfId="36818" xr:uid="{00000000-0005-0000-0000-00004A8A0000}"/>
    <cellStyle name="Normal 35 4 10" xfId="36819" xr:uid="{00000000-0005-0000-0000-00004B8A0000}"/>
    <cellStyle name="Normal 35 4 10 2" xfId="36820" xr:uid="{00000000-0005-0000-0000-00004C8A0000}"/>
    <cellStyle name="Normal 35 4 11" xfId="36821" xr:uid="{00000000-0005-0000-0000-00004D8A0000}"/>
    <cellStyle name="Normal 35 4 2" xfId="36822" xr:uid="{00000000-0005-0000-0000-00004E8A0000}"/>
    <cellStyle name="Normal 35 4 2 2" xfId="36823" xr:uid="{00000000-0005-0000-0000-00004F8A0000}"/>
    <cellStyle name="Normal 35 4 2 2 2" xfId="36824" xr:uid="{00000000-0005-0000-0000-0000508A0000}"/>
    <cellStyle name="Normal 35 4 2 2 2 2" xfId="36825" xr:uid="{00000000-0005-0000-0000-0000518A0000}"/>
    <cellStyle name="Normal 35 4 2 2 3" xfId="36826" xr:uid="{00000000-0005-0000-0000-0000528A0000}"/>
    <cellStyle name="Normal 35 4 2 3" xfId="36827" xr:uid="{00000000-0005-0000-0000-0000538A0000}"/>
    <cellStyle name="Normal 35 4 2 3 2" xfId="36828" xr:uid="{00000000-0005-0000-0000-0000548A0000}"/>
    <cellStyle name="Normal 35 4 2 3 2 2" xfId="36829" xr:uid="{00000000-0005-0000-0000-0000558A0000}"/>
    <cellStyle name="Normal 35 4 2 3 3" xfId="36830" xr:uid="{00000000-0005-0000-0000-0000568A0000}"/>
    <cellStyle name="Normal 35 4 2 4" xfId="36831" xr:uid="{00000000-0005-0000-0000-0000578A0000}"/>
    <cellStyle name="Normal 35 4 2 4 2" xfId="36832" xr:uid="{00000000-0005-0000-0000-0000588A0000}"/>
    <cellStyle name="Normal 35 4 2 4 2 2" xfId="36833" xr:uid="{00000000-0005-0000-0000-0000598A0000}"/>
    <cellStyle name="Normal 35 4 2 4 3" xfId="36834" xr:uid="{00000000-0005-0000-0000-00005A8A0000}"/>
    <cellStyle name="Normal 35 4 2 5" xfId="36835" xr:uid="{00000000-0005-0000-0000-00005B8A0000}"/>
    <cellStyle name="Normal 35 4 2 5 2" xfId="36836" xr:uid="{00000000-0005-0000-0000-00005C8A0000}"/>
    <cellStyle name="Normal 35 4 2 6" xfId="36837" xr:uid="{00000000-0005-0000-0000-00005D8A0000}"/>
    <cellStyle name="Normal 35 4 2 6 2" xfId="36838" xr:uid="{00000000-0005-0000-0000-00005E8A0000}"/>
    <cellStyle name="Normal 35 4 2 7" xfId="36839" xr:uid="{00000000-0005-0000-0000-00005F8A0000}"/>
    <cellStyle name="Normal 35 4 3" xfId="36840" xr:uid="{00000000-0005-0000-0000-0000608A0000}"/>
    <cellStyle name="Normal 35 4 3 2" xfId="36841" xr:uid="{00000000-0005-0000-0000-0000618A0000}"/>
    <cellStyle name="Normal 35 4 3 2 2" xfId="36842" xr:uid="{00000000-0005-0000-0000-0000628A0000}"/>
    <cellStyle name="Normal 35 4 3 2 2 2" xfId="36843" xr:uid="{00000000-0005-0000-0000-0000638A0000}"/>
    <cellStyle name="Normal 35 4 3 2 3" xfId="36844" xr:uid="{00000000-0005-0000-0000-0000648A0000}"/>
    <cellStyle name="Normal 35 4 3 3" xfId="36845" xr:uid="{00000000-0005-0000-0000-0000658A0000}"/>
    <cellStyle name="Normal 35 4 3 3 2" xfId="36846" xr:uid="{00000000-0005-0000-0000-0000668A0000}"/>
    <cellStyle name="Normal 35 4 3 3 2 2" xfId="36847" xr:uid="{00000000-0005-0000-0000-0000678A0000}"/>
    <cellStyle name="Normal 35 4 3 3 3" xfId="36848" xr:uid="{00000000-0005-0000-0000-0000688A0000}"/>
    <cellStyle name="Normal 35 4 3 4" xfId="36849" xr:uid="{00000000-0005-0000-0000-0000698A0000}"/>
    <cellStyle name="Normal 35 4 3 4 2" xfId="36850" xr:uid="{00000000-0005-0000-0000-00006A8A0000}"/>
    <cellStyle name="Normal 35 4 3 4 2 2" xfId="36851" xr:uid="{00000000-0005-0000-0000-00006B8A0000}"/>
    <cellStyle name="Normal 35 4 3 4 3" xfId="36852" xr:uid="{00000000-0005-0000-0000-00006C8A0000}"/>
    <cellStyle name="Normal 35 4 3 5" xfId="36853" xr:uid="{00000000-0005-0000-0000-00006D8A0000}"/>
    <cellStyle name="Normal 35 4 3 5 2" xfId="36854" xr:uid="{00000000-0005-0000-0000-00006E8A0000}"/>
    <cellStyle name="Normal 35 4 3 6" xfId="36855" xr:uid="{00000000-0005-0000-0000-00006F8A0000}"/>
    <cellStyle name="Normal 35 4 4" xfId="36856" xr:uid="{00000000-0005-0000-0000-0000708A0000}"/>
    <cellStyle name="Normal 35 4 4 2" xfId="36857" xr:uid="{00000000-0005-0000-0000-0000718A0000}"/>
    <cellStyle name="Normal 35 4 4 2 2" xfId="36858" xr:uid="{00000000-0005-0000-0000-0000728A0000}"/>
    <cellStyle name="Normal 35 4 4 3" xfId="36859" xr:uid="{00000000-0005-0000-0000-0000738A0000}"/>
    <cellStyle name="Normal 35 4 5" xfId="36860" xr:uid="{00000000-0005-0000-0000-0000748A0000}"/>
    <cellStyle name="Normal 35 4 5 2" xfId="36861" xr:uid="{00000000-0005-0000-0000-0000758A0000}"/>
    <cellStyle name="Normal 35 4 5 2 2" xfId="36862" xr:uid="{00000000-0005-0000-0000-0000768A0000}"/>
    <cellStyle name="Normal 35 4 5 3" xfId="36863" xr:uid="{00000000-0005-0000-0000-0000778A0000}"/>
    <cellStyle name="Normal 35 4 6" xfId="36864" xr:uid="{00000000-0005-0000-0000-0000788A0000}"/>
    <cellStyle name="Normal 35 4 6 2" xfId="36865" xr:uid="{00000000-0005-0000-0000-0000798A0000}"/>
    <cellStyle name="Normal 35 4 6 2 2" xfId="36866" xr:uid="{00000000-0005-0000-0000-00007A8A0000}"/>
    <cellStyle name="Normal 35 4 6 3" xfId="36867" xr:uid="{00000000-0005-0000-0000-00007B8A0000}"/>
    <cellStyle name="Normal 35 4 7" xfId="36868" xr:uid="{00000000-0005-0000-0000-00007C8A0000}"/>
    <cellStyle name="Normal 35 4 7 2" xfId="36869" xr:uid="{00000000-0005-0000-0000-00007D8A0000}"/>
    <cellStyle name="Normal 35 4 8" xfId="36870" xr:uid="{00000000-0005-0000-0000-00007E8A0000}"/>
    <cellStyle name="Normal 35 4 8 2" xfId="36871" xr:uid="{00000000-0005-0000-0000-00007F8A0000}"/>
    <cellStyle name="Normal 35 4 9" xfId="36872" xr:uid="{00000000-0005-0000-0000-0000808A0000}"/>
    <cellStyle name="Normal 35 4 9 2" xfId="36873" xr:uid="{00000000-0005-0000-0000-0000818A0000}"/>
    <cellStyle name="Normal 35 5" xfId="36874" xr:uid="{00000000-0005-0000-0000-0000828A0000}"/>
    <cellStyle name="Normal 35 5 10" xfId="36875" xr:uid="{00000000-0005-0000-0000-0000838A0000}"/>
    <cellStyle name="Normal 35 5 10 2" xfId="36876" xr:uid="{00000000-0005-0000-0000-0000848A0000}"/>
    <cellStyle name="Normal 35 5 11" xfId="36877" xr:uid="{00000000-0005-0000-0000-0000858A0000}"/>
    <cellStyle name="Normal 35 5 2" xfId="36878" xr:uid="{00000000-0005-0000-0000-0000868A0000}"/>
    <cellStyle name="Normal 35 5 2 2" xfId="36879" xr:uid="{00000000-0005-0000-0000-0000878A0000}"/>
    <cellStyle name="Normal 35 5 2 2 2" xfId="36880" xr:uid="{00000000-0005-0000-0000-0000888A0000}"/>
    <cellStyle name="Normal 35 5 2 2 2 2" xfId="36881" xr:uid="{00000000-0005-0000-0000-0000898A0000}"/>
    <cellStyle name="Normal 35 5 2 2 3" xfId="36882" xr:uid="{00000000-0005-0000-0000-00008A8A0000}"/>
    <cellStyle name="Normal 35 5 2 3" xfId="36883" xr:uid="{00000000-0005-0000-0000-00008B8A0000}"/>
    <cellStyle name="Normal 35 5 2 3 2" xfId="36884" xr:uid="{00000000-0005-0000-0000-00008C8A0000}"/>
    <cellStyle name="Normal 35 5 2 3 2 2" xfId="36885" xr:uid="{00000000-0005-0000-0000-00008D8A0000}"/>
    <cellStyle name="Normal 35 5 2 3 3" xfId="36886" xr:uid="{00000000-0005-0000-0000-00008E8A0000}"/>
    <cellStyle name="Normal 35 5 2 4" xfId="36887" xr:uid="{00000000-0005-0000-0000-00008F8A0000}"/>
    <cellStyle name="Normal 35 5 2 4 2" xfId="36888" xr:uid="{00000000-0005-0000-0000-0000908A0000}"/>
    <cellStyle name="Normal 35 5 2 4 2 2" xfId="36889" xr:uid="{00000000-0005-0000-0000-0000918A0000}"/>
    <cellStyle name="Normal 35 5 2 4 3" xfId="36890" xr:uid="{00000000-0005-0000-0000-0000928A0000}"/>
    <cellStyle name="Normal 35 5 2 5" xfId="36891" xr:uid="{00000000-0005-0000-0000-0000938A0000}"/>
    <cellStyle name="Normal 35 5 2 5 2" xfId="36892" xr:uid="{00000000-0005-0000-0000-0000948A0000}"/>
    <cellStyle name="Normal 35 5 2 6" xfId="36893" xr:uid="{00000000-0005-0000-0000-0000958A0000}"/>
    <cellStyle name="Normal 35 5 2 6 2" xfId="36894" xr:uid="{00000000-0005-0000-0000-0000968A0000}"/>
    <cellStyle name="Normal 35 5 2 7" xfId="36895" xr:uid="{00000000-0005-0000-0000-0000978A0000}"/>
    <cellStyle name="Normal 35 5 3" xfId="36896" xr:uid="{00000000-0005-0000-0000-0000988A0000}"/>
    <cellStyle name="Normal 35 5 3 2" xfId="36897" xr:uid="{00000000-0005-0000-0000-0000998A0000}"/>
    <cellStyle name="Normal 35 5 3 2 2" xfId="36898" xr:uid="{00000000-0005-0000-0000-00009A8A0000}"/>
    <cellStyle name="Normal 35 5 3 2 2 2" xfId="36899" xr:uid="{00000000-0005-0000-0000-00009B8A0000}"/>
    <cellStyle name="Normal 35 5 3 2 3" xfId="36900" xr:uid="{00000000-0005-0000-0000-00009C8A0000}"/>
    <cellStyle name="Normal 35 5 3 3" xfId="36901" xr:uid="{00000000-0005-0000-0000-00009D8A0000}"/>
    <cellStyle name="Normal 35 5 3 3 2" xfId="36902" xr:uid="{00000000-0005-0000-0000-00009E8A0000}"/>
    <cellStyle name="Normal 35 5 3 3 2 2" xfId="36903" xr:uid="{00000000-0005-0000-0000-00009F8A0000}"/>
    <cellStyle name="Normal 35 5 3 3 3" xfId="36904" xr:uid="{00000000-0005-0000-0000-0000A08A0000}"/>
    <cellStyle name="Normal 35 5 3 4" xfId="36905" xr:uid="{00000000-0005-0000-0000-0000A18A0000}"/>
    <cellStyle name="Normal 35 5 3 4 2" xfId="36906" xr:uid="{00000000-0005-0000-0000-0000A28A0000}"/>
    <cellStyle name="Normal 35 5 3 4 2 2" xfId="36907" xr:uid="{00000000-0005-0000-0000-0000A38A0000}"/>
    <cellStyle name="Normal 35 5 3 4 3" xfId="36908" xr:uid="{00000000-0005-0000-0000-0000A48A0000}"/>
    <cellStyle name="Normal 35 5 3 5" xfId="36909" xr:uid="{00000000-0005-0000-0000-0000A58A0000}"/>
    <cellStyle name="Normal 35 5 3 5 2" xfId="36910" xr:uid="{00000000-0005-0000-0000-0000A68A0000}"/>
    <cellStyle name="Normal 35 5 3 6" xfId="36911" xr:uid="{00000000-0005-0000-0000-0000A78A0000}"/>
    <cellStyle name="Normal 35 5 4" xfId="36912" xr:uid="{00000000-0005-0000-0000-0000A88A0000}"/>
    <cellStyle name="Normal 35 5 4 2" xfId="36913" xr:uid="{00000000-0005-0000-0000-0000A98A0000}"/>
    <cellStyle name="Normal 35 5 4 2 2" xfId="36914" xr:uid="{00000000-0005-0000-0000-0000AA8A0000}"/>
    <cellStyle name="Normal 35 5 4 3" xfId="36915" xr:uid="{00000000-0005-0000-0000-0000AB8A0000}"/>
    <cellStyle name="Normal 35 5 5" xfId="36916" xr:uid="{00000000-0005-0000-0000-0000AC8A0000}"/>
    <cellStyle name="Normal 35 5 5 2" xfId="36917" xr:uid="{00000000-0005-0000-0000-0000AD8A0000}"/>
    <cellStyle name="Normal 35 5 5 2 2" xfId="36918" xr:uid="{00000000-0005-0000-0000-0000AE8A0000}"/>
    <cellStyle name="Normal 35 5 5 3" xfId="36919" xr:uid="{00000000-0005-0000-0000-0000AF8A0000}"/>
    <cellStyle name="Normal 35 5 6" xfId="36920" xr:uid="{00000000-0005-0000-0000-0000B08A0000}"/>
    <cellStyle name="Normal 35 5 6 2" xfId="36921" xr:uid="{00000000-0005-0000-0000-0000B18A0000}"/>
    <cellStyle name="Normal 35 5 6 2 2" xfId="36922" xr:uid="{00000000-0005-0000-0000-0000B28A0000}"/>
    <cellStyle name="Normal 35 5 6 3" xfId="36923" xr:uid="{00000000-0005-0000-0000-0000B38A0000}"/>
    <cellStyle name="Normal 35 5 7" xfId="36924" xr:uid="{00000000-0005-0000-0000-0000B48A0000}"/>
    <cellStyle name="Normal 35 5 7 2" xfId="36925" xr:uid="{00000000-0005-0000-0000-0000B58A0000}"/>
    <cellStyle name="Normal 35 5 8" xfId="36926" xr:uid="{00000000-0005-0000-0000-0000B68A0000}"/>
    <cellStyle name="Normal 35 5 8 2" xfId="36927" xr:uid="{00000000-0005-0000-0000-0000B78A0000}"/>
    <cellStyle name="Normal 35 5 9" xfId="36928" xr:uid="{00000000-0005-0000-0000-0000B88A0000}"/>
    <cellStyle name="Normal 35 5 9 2" xfId="36929" xr:uid="{00000000-0005-0000-0000-0000B98A0000}"/>
    <cellStyle name="Normal 35 6" xfId="36930" xr:uid="{00000000-0005-0000-0000-0000BA8A0000}"/>
    <cellStyle name="Normal 35 6 2" xfId="36931" xr:uid="{00000000-0005-0000-0000-0000BB8A0000}"/>
    <cellStyle name="Normal 35 6 2 2" xfId="36932" xr:uid="{00000000-0005-0000-0000-0000BC8A0000}"/>
    <cellStyle name="Normal 35 6 2 2 2" xfId="36933" xr:uid="{00000000-0005-0000-0000-0000BD8A0000}"/>
    <cellStyle name="Normal 35 6 2 3" xfId="36934" xr:uid="{00000000-0005-0000-0000-0000BE8A0000}"/>
    <cellStyle name="Normal 35 6 3" xfId="36935" xr:uid="{00000000-0005-0000-0000-0000BF8A0000}"/>
    <cellStyle name="Normal 35 6 3 2" xfId="36936" xr:uid="{00000000-0005-0000-0000-0000C08A0000}"/>
    <cellStyle name="Normal 35 6 3 2 2" xfId="36937" xr:uid="{00000000-0005-0000-0000-0000C18A0000}"/>
    <cellStyle name="Normal 35 6 3 3" xfId="36938" xr:uid="{00000000-0005-0000-0000-0000C28A0000}"/>
    <cellStyle name="Normal 35 6 4" xfId="36939" xr:uid="{00000000-0005-0000-0000-0000C38A0000}"/>
    <cellStyle name="Normal 35 6 4 2" xfId="36940" xr:uid="{00000000-0005-0000-0000-0000C48A0000}"/>
    <cellStyle name="Normal 35 6 4 2 2" xfId="36941" xr:uid="{00000000-0005-0000-0000-0000C58A0000}"/>
    <cellStyle name="Normal 35 6 4 3" xfId="36942" xr:uid="{00000000-0005-0000-0000-0000C68A0000}"/>
    <cellStyle name="Normal 35 6 5" xfId="36943" xr:uid="{00000000-0005-0000-0000-0000C78A0000}"/>
    <cellStyle name="Normal 35 6 5 2" xfId="36944" xr:uid="{00000000-0005-0000-0000-0000C88A0000}"/>
    <cellStyle name="Normal 35 6 6" xfId="36945" xr:uid="{00000000-0005-0000-0000-0000C98A0000}"/>
    <cellStyle name="Normal 35 6 6 2" xfId="36946" xr:uid="{00000000-0005-0000-0000-0000CA8A0000}"/>
    <cellStyle name="Normal 35 6 7" xfId="36947" xr:uid="{00000000-0005-0000-0000-0000CB8A0000}"/>
    <cellStyle name="Normal 35 7" xfId="36948" xr:uid="{00000000-0005-0000-0000-0000CC8A0000}"/>
    <cellStyle name="Normal 35 7 2" xfId="36949" xr:uid="{00000000-0005-0000-0000-0000CD8A0000}"/>
    <cellStyle name="Normal 35 7 2 2" xfId="36950" xr:uid="{00000000-0005-0000-0000-0000CE8A0000}"/>
    <cellStyle name="Normal 35 7 2 2 2" xfId="36951" xr:uid="{00000000-0005-0000-0000-0000CF8A0000}"/>
    <cellStyle name="Normal 35 7 2 3" xfId="36952" xr:uid="{00000000-0005-0000-0000-0000D08A0000}"/>
    <cellStyle name="Normal 35 7 3" xfId="36953" xr:uid="{00000000-0005-0000-0000-0000D18A0000}"/>
    <cellStyle name="Normal 35 7 3 2" xfId="36954" xr:uid="{00000000-0005-0000-0000-0000D28A0000}"/>
    <cellStyle name="Normal 35 7 3 2 2" xfId="36955" xr:uid="{00000000-0005-0000-0000-0000D38A0000}"/>
    <cellStyle name="Normal 35 7 3 3" xfId="36956" xr:uid="{00000000-0005-0000-0000-0000D48A0000}"/>
    <cellStyle name="Normal 35 7 4" xfId="36957" xr:uid="{00000000-0005-0000-0000-0000D58A0000}"/>
    <cellStyle name="Normal 35 7 4 2" xfId="36958" xr:uid="{00000000-0005-0000-0000-0000D68A0000}"/>
    <cellStyle name="Normal 35 7 4 2 2" xfId="36959" xr:uid="{00000000-0005-0000-0000-0000D78A0000}"/>
    <cellStyle name="Normal 35 7 4 3" xfId="36960" xr:uid="{00000000-0005-0000-0000-0000D88A0000}"/>
    <cellStyle name="Normal 35 7 5" xfId="36961" xr:uid="{00000000-0005-0000-0000-0000D98A0000}"/>
    <cellStyle name="Normal 35 7 5 2" xfId="36962" xr:uid="{00000000-0005-0000-0000-0000DA8A0000}"/>
    <cellStyle name="Normal 35 7 6" xfId="36963" xr:uid="{00000000-0005-0000-0000-0000DB8A0000}"/>
    <cellStyle name="Normal 35 8" xfId="36964" xr:uid="{00000000-0005-0000-0000-0000DC8A0000}"/>
    <cellStyle name="Normal 35 8 2" xfId="36965" xr:uid="{00000000-0005-0000-0000-0000DD8A0000}"/>
    <cellStyle name="Normal 35 8 2 2" xfId="36966" xr:uid="{00000000-0005-0000-0000-0000DE8A0000}"/>
    <cellStyle name="Normal 35 8 3" xfId="36967" xr:uid="{00000000-0005-0000-0000-0000DF8A0000}"/>
    <cellStyle name="Normal 35 9" xfId="36968" xr:uid="{00000000-0005-0000-0000-0000E08A0000}"/>
    <cellStyle name="Normal 35 9 2" xfId="36969" xr:uid="{00000000-0005-0000-0000-0000E18A0000}"/>
    <cellStyle name="Normal 35 9 2 2" xfId="36970" xr:uid="{00000000-0005-0000-0000-0000E28A0000}"/>
    <cellStyle name="Normal 35 9 3" xfId="36971" xr:uid="{00000000-0005-0000-0000-0000E38A0000}"/>
    <cellStyle name="Normal 350" xfId="36972" xr:uid="{00000000-0005-0000-0000-0000E48A0000}"/>
    <cellStyle name="Normal 351" xfId="36973" xr:uid="{00000000-0005-0000-0000-0000E58A0000}"/>
    <cellStyle name="Normal 351 2" xfId="55888" xr:uid="{00000000-0005-0000-0000-0000E68A0000}"/>
    <cellStyle name="Normal 352" xfId="36974" xr:uid="{00000000-0005-0000-0000-0000E78A0000}"/>
    <cellStyle name="Normal 352 2" xfId="55889" xr:uid="{00000000-0005-0000-0000-0000E88A0000}"/>
    <cellStyle name="Normal 353" xfId="36975" xr:uid="{00000000-0005-0000-0000-0000E98A0000}"/>
    <cellStyle name="Normal 354" xfId="36976" xr:uid="{00000000-0005-0000-0000-0000EA8A0000}"/>
    <cellStyle name="Normal 355" xfId="54949" xr:uid="{00000000-0005-0000-0000-0000EB8A0000}"/>
    <cellStyle name="Normal 356" xfId="56600" xr:uid="{00000000-0005-0000-0000-0000EC8A0000}"/>
    <cellStyle name="Normal 357" xfId="56620" xr:uid="{00000000-0005-0000-0000-0000ED8A0000}"/>
    <cellStyle name="Normal 358" xfId="56621" xr:uid="{00000000-0005-0000-0000-0000EE8A0000}"/>
    <cellStyle name="Normal 359" xfId="56622" xr:uid="{00000000-0005-0000-0000-0000EF8A0000}"/>
    <cellStyle name="Normal 36" xfId="1287" xr:uid="{00000000-0005-0000-0000-0000F08A0000}"/>
    <cellStyle name="Normal 36 10" xfId="36977" xr:uid="{00000000-0005-0000-0000-0000F18A0000}"/>
    <cellStyle name="Normal 36 10 2" xfId="36978" xr:uid="{00000000-0005-0000-0000-0000F28A0000}"/>
    <cellStyle name="Normal 36 10 2 2" xfId="36979" xr:uid="{00000000-0005-0000-0000-0000F38A0000}"/>
    <cellStyle name="Normal 36 10 3" xfId="36980" xr:uid="{00000000-0005-0000-0000-0000F48A0000}"/>
    <cellStyle name="Normal 36 11" xfId="36981" xr:uid="{00000000-0005-0000-0000-0000F58A0000}"/>
    <cellStyle name="Normal 36 11 2" xfId="36982" xr:uid="{00000000-0005-0000-0000-0000F68A0000}"/>
    <cellStyle name="Normal 36 12" xfId="36983" xr:uid="{00000000-0005-0000-0000-0000F78A0000}"/>
    <cellStyle name="Normal 36 12 2" xfId="36984" xr:uid="{00000000-0005-0000-0000-0000F88A0000}"/>
    <cellStyle name="Normal 36 13" xfId="36985" xr:uid="{00000000-0005-0000-0000-0000F98A0000}"/>
    <cellStyle name="Normal 36 13 2" xfId="36986" xr:uid="{00000000-0005-0000-0000-0000FA8A0000}"/>
    <cellStyle name="Normal 36 14" xfId="36987" xr:uid="{00000000-0005-0000-0000-0000FB8A0000}"/>
    <cellStyle name="Normal 36 14 2" xfId="36988" xr:uid="{00000000-0005-0000-0000-0000FC8A0000}"/>
    <cellStyle name="Normal 36 15" xfId="36989" xr:uid="{00000000-0005-0000-0000-0000FD8A0000}"/>
    <cellStyle name="Normal 36 2" xfId="36990" xr:uid="{00000000-0005-0000-0000-0000FE8A0000}"/>
    <cellStyle name="Normal 36 2 2" xfId="55890" xr:uid="{00000000-0005-0000-0000-0000FF8A0000}"/>
    <cellStyle name="Normal 36 2 2 2" xfId="55891" xr:uid="{00000000-0005-0000-0000-0000008B0000}"/>
    <cellStyle name="Normal 36 2 2 3" xfId="55892" xr:uid="{00000000-0005-0000-0000-0000018B0000}"/>
    <cellStyle name="Normal 36 2 2 3 2" xfId="55893" xr:uid="{00000000-0005-0000-0000-0000028B0000}"/>
    <cellStyle name="Normal 36 3" xfId="36991" xr:uid="{00000000-0005-0000-0000-0000038B0000}"/>
    <cellStyle name="Normal 36 3 10" xfId="36992" xr:uid="{00000000-0005-0000-0000-0000048B0000}"/>
    <cellStyle name="Normal 36 3 10 2" xfId="36993" xr:uid="{00000000-0005-0000-0000-0000058B0000}"/>
    <cellStyle name="Normal 36 3 11" xfId="36994" xr:uid="{00000000-0005-0000-0000-0000068B0000}"/>
    <cellStyle name="Normal 36 3 12" xfId="55894" xr:uid="{00000000-0005-0000-0000-0000078B0000}"/>
    <cellStyle name="Normal 36 3 2" xfId="36995" xr:uid="{00000000-0005-0000-0000-0000088B0000}"/>
    <cellStyle name="Normal 36 3 2 2" xfId="36996" xr:uid="{00000000-0005-0000-0000-0000098B0000}"/>
    <cellStyle name="Normal 36 3 2 2 2" xfId="36997" xr:uid="{00000000-0005-0000-0000-00000A8B0000}"/>
    <cellStyle name="Normal 36 3 2 2 2 2" xfId="36998" xr:uid="{00000000-0005-0000-0000-00000B8B0000}"/>
    <cellStyle name="Normal 36 3 2 2 3" xfId="36999" xr:uid="{00000000-0005-0000-0000-00000C8B0000}"/>
    <cellStyle name="Normal 36 3 2 3" xfId="37000" xr:uid="{00000000-0005-0000-0000-00000D8B0000}"/>
    <cellStyle name="Normal 36 3 2 3 2" xfId="37001" xr:uid="{00000000-0005-0000-0000-00000E8B0000}"/>
    <cellStyle name="Normal 36 3 2 3 2 2" xfId="37002" xr:uid="{00000000-0005-0000-0000-00000F8B0000}"/>
    <cellStyle name="Normal 36 3 2 3 3" xfId="37003" xr:uid="{00000000-0005-0000-0000-0000108B0000}"/>
    <cellStyle name="Normal 36 3 2 4" xfId="37004" xr:uid="{00000000-0005-0000-0000-0000118B0000}"/>
    <cellStyle name="Normal 36 3 2 4 2" xfId="37005" xr:uid="{00000000-0005-0000-0000-0000128B0000}"/>
    <cellStyle name="Normal 36 3 2 4 2 2" xfId="37006" xr:uid="{00000000-0005-0000-0000-0000138B0000}"/>
    <cellStyle name="Normal 36 3 2 4 3" xfId="37007" xr:uid="{00000000-0005-0000-0000-0000148B0000}"/>
    <cellStyle name="Normal 36 3 2 5" xfId="37008" xr:uid="{00000000-0005-0000-0000-0000158B0000}"/>
    <cellStyle name="Normal 36 3 2 5 2" xfId="37009" xr:uid="{00000000-0005-0000-0000-0000168B0000}"/>
    <cellStyle name="Normal 36 3 2 6" xfId="37010" xr:uid="{00000000-0005-0000-0000-0000178B0000}"/>
    <cellStyle name="Normal 36 3 2 6 2" xfId="37011" xr:uid="{00000000-0005-0000-0000-0000188B0000}"/>
    <cellStyle name="Normal 36 3 2 7" xfId="37012" xr:uid="{00000000-0005-0000-0000-0000198B0000}"/>
    <cellStyle name="Normal 36 3 2 8" xfId="55895" xr:uid="{00000000-0005-0000-0000-00001A8B0000}"/>
    <cellStyle name="Normal 36 3 3" xfId="37013" xr:uid="{00000000-0005-0000-0000-00001B8B0000}"/>
    <cellStyle name="Normal 36 3 3 2" xfId="37014" xr:uid="{00000000-0005-0000-0000-00001C8B0000}"/>
    <cellStyle name="Normal 36 3 3 2 2" xfId="37015" xr:uid="{00000000-0005-0000-0000-00001D8B0000}"/>
    <cellStyle name="Normal 36 3 3 2 2 2" xfId="37016" xr:uid="{00000000-0005-0000-0000-00001E8B0000}"/>
    <cellStyle name="Normal 36 3 3 2 3" xfId="37017" xr:uid="{00000000-0005-0000-0000-00001F8B0000}"/>
    <cellStyle name="Normal 36 3 3 2 4" xfId="55897" xr:uid="{00000000-0005-0000-0000-0000208B0000}"/>
    <cellStyle name="Normal 36 3 3 3" xfId="37018" xr:uid="{00000000-0005-0000-0000-0000218B0000}"/>
    <cellStyle name="Normal 36 3 3 3 2" xfId="37019" xr:uid="{00000000-0005-0000-0000-0000228B0000}"/>
    <cellStyle name="Normal 36 3 3 3 2 2" xfId="37020" xr:uid="{00000000-0005-0000-0000-0000238B0000}"/>
    <cellStyle name="Normal 36 3 3 3 3" xfId="37021" xr:uid="{00000000-0005-0000-0000-0000248B0000}"/>
    <cellStyle name="Normal 36 3 3 4" xfId="37022" xr:uid="{00000000-0005-0000-0000-0000258B0000}"/>
    <cellStyle name="Normal 36 3 3 4 2" xfId="37023" xr:uid="{00000000-0005-0000-0000-0000268B0000}"/>
    <cellStyle name="Normal 36 3 3 4 2 2" xfId="37024" xr:uid="{00000000-0005-0000-0000-0000278B0000}"/>
    <cellStyle name="Normal 36 3 3 4 3" xfId="37025" xr:uid="{00000000-0005-0000-0000-0000288B0000}"/>
    <cellStyle name="Normal 36 3 3 5" xfId="37026" xr:uid="{00000000-0005-0000-0000-0000298B0000}"/>
    <cellStyle name="Normal 36 3 3 5 2" xfId="37027" xr:uid="{00000000-0005-0000-0000-00002A8B0000}"/>
    <cellStyle name="Normal 36 3 3 6" xfId="37028" xr:uid="{00000000-0005-0000-0000-00002B8B0000}"/>
    <cellStyle name="Normal 36 3 3 7" xfId="55896" xr:uid="{00000000-0005-0000-0000-00002C8B0000}"/>
    <cellStyle name="Normal 36 3 4" xfId="37029" xr:uid="{00000000-0005-0000-0000-00002D8B0000}"/>
    <cellStyle name="Normal 36 3 4 2" xfId="37030" xr:uid="{00000000-0005-0000-0000-00002E8B0000}"/>
    <cellStyle name="Normal 36 3 4 2 2" xfId="37031" xr:uid="{00000000-0005-0000-0000-00002F8B0000}"/>
    <cellStyle name="Normal 36 3 4 3" xfId="37032" xr:uid="{00000000-0005-0000-0000-0000308B0000}"/>
    <cellStyle name="Normal 36 3 5" xfId="37033" xr:uid="{00000000-0005-0000-0000-0000318B0000}"/>
    <cellStyle name="Normal 36 3 5 2" xfId="37034" xr:uid="{00000000-0005-0000-0000-0000328B0000}"/>
    <cellStyle name="Normal 36 3 5 2 2" xfId="37035" xr:uid="{00000000-0005-0000-0000-0000338B0000}"/>
    <cellStyle name="Normal 36 3 5 3" xfId="37036" xr:uid="{00000000-0005-0000-0000-0000348B0000}"/>
    <cellStyle name="Normal 36 3 6" xfId="37037" xr:uid="{00000000-0005-0000-0000-0000358B0000}"/>
    <cellStyle name="Normal 36 3 6 2" xfId="37038" xr:uid="{00000000-0005-0000-0000-0000368B0000}"/>
    <cellStyle name="Normal 36 3 6 2 2" xfId="37039" xr:uid="{00000000-0005-0000-0000-0000378B0000}"/>
    <cellStyle name="Normal 36 3 6 3" xfId="37040" xr:uid="{00000000-0005-0000-0000-0000388B0000}"/>
    <cellStyle name="Normal 36 3 7" xfId="37041" xr:uid="{00000000-0005-0000-0000-0000398B0000}"/>
    <cellStyle name="Normal 36 3 7 2" xfId="37042" xr:uid="{00000000-0005-0000-0000-00003A8B0000}"/>
    <cellStyle name="Normal 36 3 8" xfId="37043" xr:uid="{00000000-0005-0000-0000-00003B8B0000}"/>
    <cellStyle name="Normal 36 3 8 2" xfId="37044" xr:uid="{00000000-0005-0000-0000-00003C8B0000}"/>
    <cellStyle name="Normal 36 3 9" xfId="37045" xr:uid="{00000000-0005-0000-0000-00003D8B0000}"/>
    <cellStyle name="Normal 36 3 9 2" xfId="37046" xr:uid="{00000000-0005-0000-0000-00003E8B0000}"/>
    <cellStyle name="Normal 36 4" xfId="37047" xr:uid="{00000000-0005-0000-0000-00003F8B0000}"/>
    <cellStyle name="Normal 36 4 10" xfId="37048" xr:uid="{00000000-0005-0000-0000-0000408B0000}"/>
    <cellStyle name="Normal 36 4 10 2" xfId="37049" xr:uid="{00000000-0005-0000-0000-0000418B0000}"/>
    <cellStyle name="Normal 36 4 11" xfId="37050" xr:uid="{00000000-0005-0000-0000-0000428B0000}"/>
    <cellStyle name="Normal 36 4 2" xfId="37051" xr:uid="{00000000-0005-0000-0000-0000438B0000}"/>
    <cellStyle name="Normal 36 4 2 2" xfId="37052" xr:uid="{00000000-0005-0000-0000-0000448B0000}"/>
    <cellStyle name="Normal 36 4 2 2 2" xfId="37053" xr:uid="{00000000-0005-0000-0000-0000458B0000}"/>
    <cellStyle name="Normal 36 4 2 2 2 2" xfId="37054" xr:uid="{00000000-0005-0000-0000-0000468B0000}"/>
    <cellStyle name="Normal 36 4 2 2 3" xfId="37055" xr:uid="{00000000-0005-0000-0000-0000478B0000}"/>
    <cellStyle name="Normal 36 4 2 3" xfId="37056" xr:uid="{00000000-0005-0000-0000-0000488B0000}"/>
    <cellStyle name="Normal 36 4 2 3 2" xfId="37057" xr:uid="{00000000-0005-0000-0000-0000498B0000}"/>
    <cellStyle name="Normal 36 4 2 3 2 2" xfId="37058" xr:uid="{00000000-0005-0000-0000-00004A8B0000}"/>
    <cellStyle name="Normal 36 4 2 3 3" xfId="37059" xr:uid="{00000000-0005-0000-0000-00004B8B0000}"/>
    <cellStyle name="Normal 36 4 2 4" xfId="37060" xr:uid="{00000000-0005-0000-0000-00004C8B0000}"/>
    <cellStyle name="Normal 36 4 2 4 2" xfId="37061" xr:uid="{00000000-0005-0000-0000-00004D8B0000}"/>
    <cellStyle name="Normal 36 4 2 4 2 2" xfId="37062" xr:uid="{00000000-0005-0000-0000-00004E8B0000}"/>
    <cellStyle name="Normal 36 4 2 4 3" xfId="37063" xr:uid="{00000000-0005-0000-0000-00004F8B0000}"/>
    <cellStyle name="Normal 36 4 2 5" xfId="37064" xr:uid="{00000000-0005-0000-0000-0000508B0000}"/>
    <cellStyle name="Normal 36 4 2 5 2" xfId="37065" xr:uid="{00000000-0005-0000-0000-0000518B0000}"/>
    <cellStyle name="Normal 36 4 2 6" xfId="37066" xr:uid="{00000000-0005-0000-0000-0000528B0000}"/>
    <cellStyle name="Normal 36 4 2 6 2" xfId="37067" xr:uid="{00000000-0005-0000-0000-0000538B0000}"/>
    <cellStyle name="Normal 36 4 2 7" xfId="37068" xr:uid="{00000000-0005-0000-0000-0000548B0000}"/>
    <cellStyle name="Normal 36 4 3" xfId="37069" xr:uid="{00000000-0005-0000-0000-0000558B0000}"/>
    <cellStyle name="Normal 36 4 3 2" xfId="37070" xr:uid="{00000000-0005-0000-0000-0000568B0000}"/>
    <cellStyle name="Normal 36 4 3 2 2" xfId="37071" xr:uid="{00000000-0005-0000-0000-0000578B0000}"/>
    <cellStyle name="Normal 36 4 3 2 2 2" xfId="37072" xr:uid="{00000000-0005-0000-0000-0000588B0000}"/>
    <cellStyle name="Normal 36 4 3 2 3" xfId="37073" xr:uid="{00000000-0005-0000-0000-0000598B0000}"/>
    <cellStyle name="Normal 36 4 3 3" xfId="37074" xr:uid="{00000000-0005-0000-0000-00005A8B0000}"/>
    <cellStyle name="Normal 36 4 3 3 2" xfId="37075" xr:uid="{00000000-0005-0000-0000-00005B8B0000}"/>
    <cellStyle name="Normal 36 4 3 3 2 2" xfId="37076" xr:uid="{00000000-0005-0000-0000-00005C8B0000}"/>
    <cellStyle name="Normal 36 4 3 3 3" xfId="37077" xr:uid="{00000000-0005-0000-0000-00005D8B0000}"/>
    <cellStyle name="Normal 36 4 3 4" xfId="37078" xr:uid="{00000000-0005-0000-0000-00005E8B0000}"/>
    <cellStyle name="Normal 36 4 3 4 2" xfId="37079" xr:uid="{00000000-0005-0000-0000-00005F8B0000}"/>
    <cellStyle name="Normal 36 4 3 4 2 2" xfId="37080" xr:uid="{00000000-0005-0000-0000-0000608B0000}"/>
    <cellStyle name="Normal 36 4 3 4 3" xfId="37081" xr:uid="{00000000-0005-0000-0000-0000618B0000}"/>
    <cellStyle name="Normal 36 4 3 5" xfId="37082" xr:uid="{00000000-0005-0000-0000-0000628B0000}"/>
    <cellStyle name="Normal 36 4 3 5 2" xfId="37083" xr:uid="{00000000-0005-0000-0000-0000638B0000}"/>
    <cellStyle name="Normal 36 4 3 6" xfId="37084" xr:uid="{00000000-0005-0000-0000-0000648B0000}"/>
    <cellStyle name="Normal 36 4 4" xfId="37085" xr:uid="{00000000-0005-0000-0000-0000658B0000}"/>
    <cellStyle name="Normal 36 4 4 2" xfId="37086" xr:uid="{00000000-0005-0000-0000-0000668B0000}"/>
    <cellStyle name="Normal 36 4 4 2 2" xfId="37087" xr:uid="{00000000-0005-0000-0000-0000678B0000}"/>
    <cellStyle name="Normal 36 4 4 3" xfId="37088" xr:uid="{00000000-0005-0000-0000-0000688B0000}"/>
    <cellStyle name="Normal 36 4 5" xfId="37089" xr:uid="{00000000-0005-0000-0000-0000698B0000}"/>
    <cellStyle name="Normal 36 4 5 2" xfId="37090" xr:uid="{00000000-0005-0000-0000-00006A8B0000}"/>
    <cellStyle name="Normal 36 4 5 2 2" xfId="37091" xr:uid="{00000000-0005-0000-0000-00006B8B0000}"/>
    <cellStyle name="Normal 36 4 5 3" xfId="37092" xr:uid="{00000000-0005-0000-0000-00006C8B0000}"/>
    <cellStyle name="Normal 36 4 6" xfId="37093" xr:uid="{00000000-0005-0000-0000-00006D8B0000}"/>
    <cellStyle name="Normal 36 4 6 2" xfId="37094" xr:uid="{00000000-0005-0000-0000-00006E8B0000}"/>
    <cellStyle name="Normal 36 4 6 2 2" xfId="37095" xr:uid="{00000000-0005-0000-0000-00006F8B0000}"/>
    <cellStyle name="Normal 36 4 6 3" xfId="37096" xr:uid="{00000000-0005-0000-0000-0000708B0000}"/>
    <cellStyle name="Normal 36 4 7" xfId="37097" xr:uid="{00000000-0005-0000-0000-0000718B0000}"/>
    <cellStyle name="Normal 36 4 7 2" xfId="37098" xr:uid="{00000000-0005-0000-0000-0000728B0000}"/>
    <cellStyle name="Normal 36 4 8" xfId="37099" xr:uid="{00000000-0005-0000-0000-0000738B0000}"/>
    <cellStyle name="Normal 36 4 8 2" xfId="37100" xr:uid="{00000000-0005-0000-0000-0000748B0000}"/>
    <cellStyle name="Normal 36 4 9" xfId="37101" xr:uid="{00000000-0005-0000-0000-0000758B0000}"/>
    <cellStyle name="Normal 36 4 9 2" xfId="37102" xr:uid="{00000000-0005-0000-0000-0000768B0000}"/>
    <cellStyle name="Normal 36 5" xfId="37103" xr:uid="{00000000-0005-0000-0000-0000778B0000}"/>
    <cellStyle name="Normal 36 5 10" xfId="37104" xr:uid="{00000000-0005-0000-0000-0000788B0000}"/>
    <cellStyle name="Normal 36 5 10 2" xfId="37105" xr:uid="{00000000-0005-0000-0000-0000798B0000}"/>
    <cellStyle name="Normal 36 5 11" xfId="37106" xr:uid="{00000000-0005-0000-0000-00007A8B0000}"/>
    <cellStyle name="Normal 36 5 2" xfId="37107" xr:uid="{00000000-0005-0000-0000-00007B8B0000}"/>
    <cellStyle name="Normal 36 5 2 2" xfId="37108" xr:uid="{00000000-0005-0000-0000-00007C8B0000}"/>
    <cellStyle name="Normal 36 5 2 2 2" xfId="37109" xr:uid="{00000000-0005-0000-0000-00007D8B0000}"/>
    <cellStyle name="Normal 36 5 2 2 2 2" xfId="37110" xr:uid="{00000000-0005-0000-0000-00007E8B0000}"/>
    <cellStyle name="Normal 36 5 2 2 3" xfId="37111" xr:uid="{00000000-0005-0000-0000-00007F8B0000}"/>
    <cellStyle name="Normal 36 5 2 3" xfId="37112" xr:uid="{00000000-0005-0000-0000-0000808B0000}"/>
    <cellStyle name="Normal 36 5 2 3 2" xfId="37113" xr:uid="{00000000-0005-0000-0000-0000818B0000}"/>
    <cellStyle name="Normal 36 5 2 3 2 2" xfId="37114" xr:uid="{00000000-0005-0000-0000-0000828B0000}"/>
    <cellStyle name="Normal 36 5 2 3 3" xfId="37115" xr:uid="{00000000-0005-0000-0000-0000838B0000}"/>
    <cellStyle name="Normal 36 5 2 4" xfId="37116" xr:uid="{00000000-0005-0000-0000-0000848B0000}"/>
    <cellStyle name="Normal 36 5 2 4 2" xfId="37117" xr:uid="{00000000-0005-0000-0000-0000858B0000}"/>
    <cellStyle name="Normal 36 5 2 4 2 2" xfId="37118" xr:uid="{00000000-0005-0000-0000-0000868B0000}"/>
    <cellStyle name="Normal 36 5 2 4 3" xfId="37119" xr:uid="{00000000-0005-0000-0000-0000878B0000}"/>
    <cellStyle name="Normal 36 5 2 5" xfId="37120" xr:uid="{00000000-0005-0000-0000-0000888B0000}"/>
    <cellStyle name="Normal 36 5 2 5 2" xfId="37121" xr:uid="{00000000-0005-0000-0000-0000898B0000}"/>
    <cellStyle name="Normal 36 5 2 6" xfId="37122" xr:uid="{00000000-0005-0000-0000-00008A8B0000}"/>
    <cellStyle name="Normal 36 5 2 6 2" xfId="37123" xr:uid="{00000000-0005-0000-0000-00008B8B0000}"/>
    <cellStyle name="Normal 36 5 2 7" xfId="37124" xr:uid="{00000000-0005-0000-0000-00008C8B0000}"/>
    <cellStyle name="Normal 36 5 3" xfId="37125" xr:uid="{00000000-0005-0000-0000-00008D8B0000}"/>
    <cellStyle name="Normal 36 5 3 2" xfId="37126" xr:uid="{00000000-0005-0000-0000-00008E8B0000}"/>
    <cellStyle name="Normal 36 5 3 2 2" xfId="37127" xr:uid="{00000000-0005-0000-0000-00008F8B0000}"/>
    <cellStyle name="Normal 36 5 3 2 2 2" xfId="37128" xr:uid="{00000000-0005-0000-0000-0000908B0000}"/>
    <cellStyle name="Normal 36 5 3 2 3" xfId="37129" xr:uid="{00000000-0005-0000-0000-0000918B0000}"/>
    <cellStyle name="Normal 36 5 3 3" xfId="37130" xr:uid="{00000000-0005-0000-0000-0000928B0000}"/>
    <cellStyle name="Normal 36 5 3 3 2" xfId="37131" xr:uid="{00000000-0005-0000-0000-0000938B0000}"/>
    <cellStyle name="Normal 36 5 3 3 2 2" xfId="37132" xr:uid="{00000000-0005-0000-0000-0000948B0000}"/>
    <cellStyle name="Normal 36 5 3 3 3" xfId="37133" xr:uid="{00000000-0005-0000-0000-0000958B0000}"/>
    <cellStyle name="Normal 36 5 3 4" xfId="37134" xr:uid="{00000000-0005-0000-0000-0000968B0000}"/>
    <cellStyle name="Normal 36 5 3 4 2" xfId="37135" xr:uid="{00000000-0005-0000-0000-0000978B0000}"/>
    <cellStyle name="Normal 36 5 3 4 2 2" xfId="37136" xr:uid="{00000000-0005-0000-0000-0000988B0000}"/>
    <cellStyle name="Normal 36 5 3 4 3" xfId="37137" xr:uid="{00000000-0005-0000-0000-0000998B0000}"/>
    <cellStyle name="Normal 36 5 3 5" xfId="37138" xr:uid="{00000000-0005-0000-0000-00009A8B0000}"/>
    <cellStyle name="Normal 36 5 3 5 2" xfId="37139" xr:uid="{00000000-0005-0000-0000-00009B8B0000}"/>
    <cellStyle name="Normal 36 5 3 6" xfId="37140" xr:uid="{00000000-0005-0000-0000-00009C8B0000}"/>
    <cellStyle name="Normal 36 5 4" xfId="37141" xr:uid="{00000000-0005-0000-0000-00009D8B0000}"/>
    <cellStyle name="Normal 36 5 4 2" xfId="37142" xr:uid="{00000000-0005-0000-0000-00009E8B0000}"/>
    <cellStyle name="Normal 36 5 4 2 2" xfId="37143" xr:uid="{00000000-0005-0000-0000-00009F8B0000}"/>
    <cellStyle name="Normal 36 5 4 3" xfId="37144" xr:uid="{00000000-0005-0000-0000-0000A08B0000}"/>
    <cellStyle name="Normal 36 5 5" xfId="37145" xr:uid="{00000000-0005-0000-0000-0000A18B0000}"/>
    <cellStyle name="Normal 36 5 5 2" xfId="37146" xr:uid="{00000000-0005-0000-0000-0000A28B0000}"/>
    <cellStyle name="Normal 36 5 5 2 2" xfId="37147" xr:uid="{00000000-0005-0000-0000-0000A38B0000}"/>
    <cellStyle name="Normal 36 5 5 3" xfId="37148" xr:uid="{00000000-0005-0000-0000-0000A48B0000}"/>
    <cellStyle name="Normal 36 5 6" xfId="37149" xr:uid="{00000000-0005-0000-0000-0000A58B0000}"/>
    <cellStyle name="Normal 36 5 6 2" xfId="37150" xr:uid="{00000000-0005-0000-0000-0000A68B0000}"/>
    <cellStyle name="Normal 36 5 6 2 2" xfId="37151" xr:uid="{00000000-0005-0000-0000-0000A78B0000}"/>
    <cellStyle name="Normal 36 5 6 3" xfId="37152" xr:uid="{00000000-0005-0000-0000-0000A88B0000}"/>
    <cellStyle name="Normal 36 5 7" xfId="37153" xr:uid="{00000000-0005-0000-0000-0000A98B0000}"/>
    <cellStyle name="Normal 36 5 7 2" xfId="37154" xr:uid="{00000000-0005-0000-0000-0000AA8B0000}"/>
    <cellStyle name="Normal 36 5 8" xfId="37155" xr:uid="{00000000-0005-0000-0000-0000AB8B0000}"/>
    <cellStyle name="Normal 36 5 8 2" xfId="37156" xr:uid="{00000000-0005-0000-0000-0000AC8B0000}"/>
    <cellStyle name="Normal 36 5 9" xfId="37157" xr:uid="{00000000-0005-0000-0000-0000AD8B0000}"/>
    <cellStyle name="Normal 36 5 9 2" xfId="37158" xr:uid="{00000000-0005-0000-0000-0000AE8B0000}"/>
    <cellStyle name="Normal 36 6" xfId="37159" xr:uid="{00000000-0005-0000-0000-0000AF8B0000}"/>
    <cellStyle name="Normal 36 6 2" xfId="37160" xr:uid="{00000000-0005-0000-0000-0000B08B0000}"/>
    <cellStyle name="Normal 36 6 2 2" xfId="37161" xr:uid="{00000000-0005-0000-0000-0000B18B0000}"/>
    <cellStyle name="Normal 36 6 2 2 2" xfId="37162" xr:uid="{00000000-0005-0000-0000-0000B28B0000}"/>
    <cellStyle name="Normal 36 6 2 3" xfId="37163" xr:uid="{00000000-0005-0000-0000-0000B38B0000}"/>
    <cellStyle name="Normal 36 6 3" xfId="37164" xr:uid="{00000000-0005-0000-0000-0000B48B0000}"/>
    <cellStyle name="Normal 36 6 3 2" xfId="37165" xr:uid="{00000000-0005-0000-0000-0000B58B0000}"/>
    <cellStyle name="Normal 36 6 3 2 2" xfId="37166" xr:uid="{00000000-0005-0000-0000-0000B68B0000}"/>
    <cellStyle name="Normal 36 6 3 3" xfId="37167" xr:uid="{00000000-0005-0000-0000-0000B78B0000}"/>
    <cellStyle name="Normal 36 6 4" xfId="37168" xr:uid="{00000000-0005-0000-0000-0000B88B0000}"/>
    <cellStyle name="Normal 36 6 4 2" xfId="37169" xr:uid="{00000000-0005-0000-0000-0000B98B0000}"/>
    <cellStyle name="Normal 36 6 4 2 2" xfId="37170" xr:uid="{00000000-0005-0000-0000-0000BA8B0000}"/>
    <cellStyle name="Normal 36 6 4 3" xfId="37171" xr:uid="{00000000-0005-0000-0000-0000BB8B0000}"/>
    <cellStyle name="Normal 36 6 5" xfId="37172" xr:uid="{00000000-0005-0000-0000-0000BC8B0000}"/>
    <cellStyle name="Normal 36 6 5 2" xfId="37173" xr:uid="{00000000-0005-0000-0000-0000BD8B0000}"/>
    <cellStyle name="Normal 36 6 6" xfId="37174" xr:uid="{00000000-0005-0000-0000-0000BE8B0000}"/>
    <cellStyle name="Normal 36 6 6 2" xfId="37175" xr:uid="{00000000-0005-0000-0000-0000BF8B0000}"/>
    <cellStyle name="Normal 36 6 7" xfId="37176" xr:uid="{00000000-0005-0000-0000-0000C08B0000}"/>
    <cellStyle name="Normal 36 7" xfId="37177" xr:uid="{00000000-0005-0000-0000-0000C18B0000}"/>
    <cellStyle name="Normal 36 7 2" xfId="37178" xr:uid="{00000000-0005-0000-0000-0000C28B0000}"/>
    <cellStyle name="Normal 36 7 2 2" xfId="37179" xr:uid="{00000000-0005-0000-0000-0000C38B0000}"/>
    <cellStyle name="Normal 36 7 2 2 2" xfId="37180" xr:uid="{00000000-0005-0000-0000-0000C48B0000}"/>
    <cellStyle name="Normal 36 7 2 3" xfId="37181" xr:uid="{00000000-0005-0000-0000-0000C58B0000}"/>
    <cellStyle name="Normal 36 7 3" xfId="37182" xr:uid="{00000000-0005-0000-0000-0000C68B0000}"/>
    <cellStyle name="Normal 36 7 3 2" xfId="37183" xr:uid="{00000000-0005-0000-0000-0000C78B0000}"/>
    <cellStyle name="Normal 36 7 3 2 2" xfId="37184" xr:uid="{00000000-0005-0000-0000-0000C88B0000}"/>
    <cellStyle name="Normal 36 7 3 3" xfId="37185" xr:uid="{00000000-0005-0000-0000-0000C98B0000}"/>
    <cellStyle name="Normal 36 7 4" xfId="37186" xr:uid="{00000000-0005-0000-0000-0000CA8B0000}"/>
    <cellStyle name="Normal 36 7 4 2" xfId="37187" xr:uid="{00000000-0005-0000-0000-0000CB8B0000}"/>
    <cellStyle name="Normal 36 7 4 2 2" xfId="37188" xr:uid="{00000000-0005-0000-0000-0000CC8B0000}"/>
    <cellStyle name="Normal 36 7 4 3" xfId="37189" xr:uid="{00000000-0005-0000-0000-0000CD8B0000}"/>
    <cellStyle name="Normal 36 7 5" xfId="37190" xr:uid="{00000000-0005-0000-0000-0000CE8B0000}"/>
    <cellStyle name="Normal 36 7 5 2" xfId="37191" xr:uid="{00000000-0005-0000-0000-0000CF8B0000}"/>
    <cellStyle name="Normal 36 7 6" xfId="37192" xr:uid="{00000000-0005-0000-0000-0000D08B0000}"/>
    <cellStyle name="Normal 36 8" xfId="37193" xr:uid="{00000000-0005-0000-0000-0000D18B0000}"/>
    <cellStyle name="Normal 36 8 2" xfId="37194" xr:uid="{00000000-0005-0000-0000-0000D28B0000}"/>
    <cellStyle name="Normal 36 8 2 2" xfId="37195" xr:uid="{00000000-0005-0000-0000-0000D38B0000}"/>
    <cellStyle name="Normal 36 8 3" xfId="37196" xr:uid="{00000000-0005-0000-0000-0000D48B0000}"/>
    <cellStyle name="Normal 36 9" xfId="37197" xr:uid="{00000000-0005-0000-0000-0000D58B0000}"/>
    <cellStyle name="Normal 36 9 2" xfId="37198" xr:uid="{00000000-0005-0000-0000-0000D68B0000}"/>
    <cellStyle name="Normal 36 9 2 2" xfId="37199" xr:uid="{00000000-0005-0000-0000-0000D78B0000}"/>
    <cellStyle name="Normal 36 9 3" xfId="37200" xr:uid="{00000000-0005-0000-0000-0000D88B0000}"/>
    <cellStyle name="Normal 360" xfId="56529" xr:uid="{00000000-0005-0000-0000-0000D98B0000}"/>
    <cellStyle name="Normal 361" xfId="56625" xr:uid="{00000000-0005-0000-0000-0000DA8B0000}"/>
    <cellStyle name="Normal 361 2" xfId="56635" xr:uid="{00000000-0005-0000-0000-0000DB8B0000}"/>
    <cellStyle name="Normal 362" xfId="56626" xr:uid="{00000000-0005-0000-0000-0000DC8B0000}"/>
    <cellStyle name="Normal 363" xfId="56627" xr:uid="{00000000-0005-0000-0000-0000DD8B0000}"/>
    <cellStyle name="Normal 364" xfId="56629" xr:uid="{00000000-0005-0000-0000-0000DE8B0000}"/>
    <cellStyle name="Normal 365" xfId="56632" xr:uid="{00000000-0005-0000-0000-0000DF8B0000}"/>
    <cellStyle name="Normal 366" xfId="56633" xr:uid="{00000000-0005-0000-0000-0000E08B0000}"/>
    <cellStyle name="Normal 367" xfId="56634" xr:uid="{00000000-0005-0000-0000-0000E18B0000}"/>
    <cellStyle name="Normal 37" xfId="1288" xr:uid="{00000000-0005-0000-0000-0000E28B0000}"/>
    <cellStyle name="Normal 37 10" xfId="37201" xr:uid="{00000000-0005-0000-0000-0000E38B0000}"/>
    <cellStyle name="Normal 37 10 2" xfId="37202" xr:uid="{00000000-0005-0000-0000-0000E48B0000}"/>
    <cellStyle name="Normal 37 10 2 2" xfId="37203" xr:uid="{00000000-0005-0000-0000-0000E58B0000}"/>
    <cellStyle name="Normal 37 10 3" xfId="37204" xr:uid="{00000000-0005-0000-0000-0000E68B0000}"/>
    <cellStyle name="Normal 37 11" xfId="37205" xr:uid="{00000000-0005-0000-0000-0000E78B0000}"/>
    <cellStyle name="Normal 37 11 2" xfId="37206" xr:uid="{00000000-0005-0000-0000-0000E88B0000}"/>
    <cellStyle name="Normal 37 12" xfId="37207" xr:uid="{00000000-0005-0000-0000-0000E98B0000}"/>
    <cellStyle name="Normal 37 12 2" xfId="37208" xr:uid="{00000000-0005-0000-0000-0000EA8B0000}"/>
    <cellStyle name="Normal 37 13" xfId="37209" xr:uid="{00000000-0005-0000-0000-0000EB8B0000}"/>
    <cellStyle name="Normal 37 13 2" xfId="37210" xr:uid="{00000000-0005-0000-0000-0000EC8B0000}"/>
    <cellStyle name="Normal 37 14" xfId="37211" xr:uid="{00000000-0005-0000-0000-0000ED8B0000}"/>
    <cellStyle name="Normal 37 14 2" xfId="37212" xr:uid="{00000000-0005-0000-0000-0000EE8B0000}"/>
    <cellStyle name="Normal 37 15" xfId="37213" xr:uid="{00000000-0005-0000-0000-0000EF8B0000}"/>
    <cellStyle name="Normal 37 16" xfId="55898" xr:uid="{00000000-0005-0000-0000-0000F08B0000}"/>
    <cellStyle name="Normal 37 2" xfId="1289" xr:uid="{00000000-0005-0000-0000-0000F18B0000}"/>
    <cellStyle name="Normal 37 2 2" xfId="55900" xr:uid="{00000000-0005-0000-0000-0000F28B0000}"/>
    <cellStyle name="Normal 37 2 2 2" xfId="55901" xr:uid="{00000000-0005-0000-0000-0000F38B0000}"/>
    <cellStyle name="Normal 37 2 2 3" xfId="55902" xr:uid="{00000000-0005-0000-0000-0000F48B0000}"/>
    <cellStyle name="Normal 37 2 2 3 2" xfId="55903" xr:uid="{00000000-0005-0000-0000-0000F58B0000}"/>
    <cellStyle name="Normal 37 2 3" xfId="55899" xr:uid="{00000000-0005-0000-0000-0000F68B0000}"/>
    <cellStyle name="Normal 37 3" xfId="37214" xr:uid="{00000000-0005-0000-0000-0000F78B0000}"/>
    <cellStyle name="Normal 37 3 10" xfId="37215" xr:uid="{00000000-0005-0000-0000-0000F88B0000}"/>
    <cellStyle name="Normal 37 3 10 2" xfId="37216" xr:uid="{00000000-0005-0000-0000-0000F98B0000}"/>
    <cellStyle name="Normal 37 3 11" xfId="37217" xr:uid="{00000000-0005-0000-0000-0000FA8B0000}"/>
    <cellStyle name="Normal 37 3 12" xfId="55904" xr:uid="{00000000-0005-0000-0000-0000FB8B0000}"/>
    <cellStyle name="Normal 37 3 2" xfId="37218" xr:uid="{00000000-0005-0000-0000-0000FC8B0000}"/>
    <cellStyle name="Normal 37 3 2 2" xfId="37219" xr:uid="{00000000-0005-0000-0000-0000FD8B0000}"/>
    <cellStyle name="Normal 37 3 2 2 2" xfId="37220" xr:uid="{00000000-0005-0000-0000-0000FE8B0000}"/>
    <cellStyle name="Normal 37 3 2 2 2 2" xfId="37221" xr:uid="{00000000-0005-0000-0000-0000FF8B0000}"/>
    <cellStyle name="Normal 37 3 2 2 3" xfId="37222" xr:uid="{00000000-0005-0000-0000-0000008C0000}"/>
    <cellStyle name="Normal 37 3 2 3" xfId="37223" xr:uid="{00000000-0005-0000-0000-0000018C0000}"/>
    <cellStyle name="Normal 37 3 2 3 2" xfId="37224" xr:uid="{00000000-0005-0000-0000-0000028C0000}"/>
    <cellStyle name="Normal 37 3 2 3 2 2" xfId="37225" xr:uid="{00000000-0005-0000-0000-0000038C0000}"/>
    <cellStyle name="Normal 37 3 2 3 3" xfId="37226" xr:uid="{00000000-0005-0000-0000-0000048C0000}"/>
    <cellStyle name="Normal 37 3 2 4" xfId="37227" xr:uid="{00000000-0005-0000-0000-0000058C0000}"/>
    <cellStyle name="Normal 37 3 2 4 2" xfId="37228" xr:uid="{00000000-0005-0000-0000-0000068C0000}"/>
    <cellStyle name="Normal 37 3 2 4 2 2" xfId="37229" xr:uid="{00000000-0005-0000-0000-0000078C0000}"/>
    <cellStyle name="Normal 37 3 2 4 3" xfId="37230" xr:uid="{00000000-0005-0000-0000-0000088C0000}"/>
    <cellStyle name="Normal 37 3 2 5" xfId="37231" xr:uid="{00000000-0005-0000-0000-0000098C0000}"/>
    <cellStyle name="Normal 37 3 2 5 2" xfId="37232" xr:uid="{00000000-0005-0000-0000-00000A8C0000}"/>
    <cellStyle name="Normal 37 3 2 6" xfId="37233" xr:uid="{00000000-0005-0000-0000-00000B8C0000}"/>
    <cellStyle name="Normal 37 3 2 6 2" xfId="37234" xr:uid="{00000000-0005-0000-0000-00000C8C0000}"/>
    <cellStyle name="Normal 37 3 2 7" xfId="37235" xr:uid="{00000000-0005-0000-0000-00000D8C0000}"/>
    <cellStyle name="Normal 37 3 2 8" xfId="55905" xr:uid="{00000000-0005-0000-0000-00000E8C0000}"/>
    <cellStyle name="Normal 37 3 3" xfId="37236" xr:uid="{00000000-0005-0000-0000-00000F8C0000}"/>
    <cellStyle name="Normal 37 3 3 2" xfId="37237" xr:uid="{00000000-0005-0000-0000-0000108C0000}"/>
    <cellStyle name="Normal 37 3 3 2 2" xfId="37238" xr:uid="{00000000-0005-0000-0000-0000118C0000}"/>
    <cellStyle name="Normal 37 3 3 2 2 2" xfId="37239" xr:uid="{00000000-0005-0000-0000-0000128C0000}"/>
    <cellStyle name="Normal 37 3 3 2 3" xfId="37240" xr:uid="{00000000-0005-0000-0000-0000138C0000}"/>
    <cellStyle name="Normal 37 3 3 2 4" xfId="55907" xr:uid="{00000000-0005-0000-0000-0000148C0000}"/>
    <cellStyle name="Normal 37 3 3 3" xfId="37241" xr:uid="{00000000-0005-0000-0000-0000158C0000}"/>
    <cellStyle name="Normal 37 3 3 3 2" xfId="37242" xr:uid="{00000000-0005-0000-0000-0000168C0000}"/>
    <cellStyle name="Normal 37 3 3 3 2 2" xfId="37243" xr:uid="{00000000-0005-0000-0000-0000178C0000}"/>
    <cellStyle name="Normal 37 3 3 3 3" xfId="37244" xr:uid="{00000000-0005-0000-0000-0000188C0000}"/>
    <cellStyle name="Normal 37 3 3 4" xfId="37245" xr:uid="{00000000-0005-0000-0000-0000198C0000}"/>
    <cellStyle name="Normal 37 3 3 4 2" xfId="37246" xr:uid="{00000000-0005-0000-0000-00001A8C0000}"/>
    <cellStyle name="Normal 37 3 3 4 2 2" xfId="37247" xr:uid="{00000000-0005-0000-0000-00001B8C0000}"/>
    <cellStyle name="Normal 37 3 3 4 3" xfId="37248" xr:uid="{00000000-0005-0000-0000-00001C8C0000}"/>
    <cellStyle name="Normal 37 3 3 5" xfId="37249" xr:uid="{00000000-0005-0000-0000-00001D8C0000}"/>
    <cellStyle name="Normal 37 3 3 5 2" xfId="37250" xr:uid="{00000000-0005-0000-0000-00001E8C0000}"/>
    <cellStyle name="Normal 37 3 3 6" xfId="37251" xr:uid="{00000000-0005-0000-0000-00001F8C0000}"/>
    <cellStyle name="Normal 37 3 3 7" xfId="55906" xr:uid="{00000000-0005-0000-0000-0000208C0000}"/>
    <cellStyle name="Normal 37 3 4" xfId="37252" xr:uid="{00000000-0005-0000-0000-0000218C0000}"/>
    <cellStyle name="Normal 37 3 4 2" xfId="37253" xr:uid="{00000000-0005-0000-0000-0000228C0000}"/>
    <cellStyle name="Normal 37 3 4 2 2" xfId="37254" xr:uid="{00000000-0005-0000-0000-0000238C0000}"/>
    <cellStyle name="Normal 37 3 4 3" xfId="37255" xr:uid="{00000000-0005-0000-0000-0000248C0000}"/>
    <cellStyle name="Normal 37 3 5" xfId="37256" xr:uid="{00000000-0005-0000-0000-0000258C0000}"/>
    <cellStyle name="Normal 37 3 5 2" xfId="37257" xr:uid="{00000000-0005-0000-0000-0000268C0000}"/>
    <cellStyle name="Normal 37 3 5 2 2" xfId="37258" xr:uid="{00000000-0005-0000-0000-0000278C0000}"/>
    <cellStyle name="Normal 37 3 5 3" xfId="37259" xr:uid="{00000000-0005-0000-0000-0000288C0000}"/>
    <cellStyle name="Normal 37 3 6" xfId="37260" xr:uid="{00000000-0005-0000-0000-0000298C0000}"/>
    <cellStyle name="Normal 37 3 6 2" xfId="37261" xr:uid="{00000000-0005-0000-0000-00002A8C0000}"/>
    <cellStyle name="Normal 37 3 6 2 2" xfId="37262" xr:uid="{00000000-0005-0000-0000-00002B8C0000}"/>
    <cellStyle name="Normal 37 3 6 3" xfId="37263" xr:uid="{00000000-0005-0000-0000-00002C8C0000}"/>
    <cellStyle name="Normal 37 3 7" xfId="37264" xr:uid="{00000000-0005-0000-0000-00002D8C0000}"/>
    <cellStyle name="Normal 37 3 7 2" xfId="37265" xr:uid="{00000000-0005-0000-0000-00002E8C0000}"/>
    <cellStyle name="Normal 37 3 8" xfId="37266" xr:uid="{00000000-0005-0000-0000-00002F8C0000}"/>
    <cellStyle name="Normal 37 3 8 2" xfId="37267" xr:uid="{00000000-0005-0000-0000-0000308C0000}"/>
    <cellStyle name="Normal 37 3 9" xfId="37268" xr:uid="{00000000-0005-0000-0000-0000318C0000}"/>
    <cellStyle name="Normal 37 3 9 2" xfId="37269" xr:uid="{00000000-0005-0000-0000-0000328C0000}"/>
    <cellStyle name="Normal 37 4" xfId="37270" xr:uid="{00000000-0005-0000-0000-0000338C0000}"/>
    <cellStyle name="Normal 37 4 10" xfId="37271" xr:uid="{00000000-0005-0000-0000-0000348C0000}"/>
    <cellStyle name="Normal 37 4 10 2" xfId="37272" xr:uid="{00000000-0005-0000-0000-0000358C0000}"/>
    <cellStyle name="Normal 37 4 11" xfId="37273" xr:uid="{00000000-0005-0000-0000-0000368C0000}"/>
    <cellStyle name="Normal 37 4 2" xfId="37274" xr:uid="{00000000-0005-0000-0000-0000378C0000}"/>
    <cellStyle name="Normal 37 4 2 2" xfId="37275" xr:uid="{00000000-0005-0000-0000-0000388C0000}"/>
    <cellStyle name="Normal 37 4 2 2 2" xfId="37276" xr:uid="{00000000-0005-0000-0000-0000398C0000}"/>
    <cellStyle name="Normal 37 4 2 2 2 2" xfId="37277" xr:uid="{00000000-0005-0000-0000-00003A8C0000}"/>
    <cellStyle name="Normal 37 4 2 2 3" xfId="37278" xr:uid="{00000000-0005-0000-0000-00003B8C0000}"/>
    <cellStyle name="Normal 37 4 2 3" xfId="37279" xr:uid="{00000000-0005-0000-0000-00003C8C0000}"/>
    <cellStyle name="Normal 37 4 2 3 2" xfId="37280" xr:uid="{00000000-0005-0000-0000-00003D8C0000}"/>
    <cellStyle name="Normal 37 4 2 3 2 2" xfId="37281" xr:uid="{00000000-0005-0000-0000-00003E8C0000}"/>
    <cellStyle name="Normal 37 4 2 3 3" xfId="37282" xr:uid="{00000000-0005-0000-0000-00003F8C0000}"/>
    <cellStyle name="Normal 37 4 2 4" xfId="37283" xr:uid="{00000000-0005-0000-0000-0000408C0000}"/>
    <cellStyle name="Normal 37 4 2 4 2" xfId="37284" xr:uid="{00000000-0005-0000-0000-0000418C0000}"/>
    <cellStyle name="Normal 37 4 2 4 2 2" xfId="37285" xr:uid="{00000000-0005-0000-0000-0000428C0000}"/>
    <cellStyle name="Normal 37 4 2 4 3" xfId="37286" xr:uid="{00000000-0005-0000-0000-0000438C0000}"/>
    <cellStyle name="Normal 37 4 2 5" xfId="37287" xr:uid="{00000000-0005-0000-0000-0000448C0000}"/>
    <cellStyle name="Normal 37 4 2 5 2" xfId="37288" xr:uid="{00000000-0005-0000-0000-0000458C0000}"/>
    <cellStyle name="Normal 37 4 2 6" xfId="37289" xr:uid="{00000000-0005-0000-0000-0000468C0000}"/>
    <cellStyle name="Normal 37 4 2 6 2" xfId="37290" xr:uid="{00000000-0005-0000-0000-0000478C0000}"/>
    <cellStyle name="Normal 37 4 2 7" xfId="37291" xr:uid="{00000000-0005-0000-0000-0000488C0000}"/>
    <cellStyle name="Normal 37 4 3" xfId="37292" xr:uid="{00000000-0005-0000-0000-0000498C0000}"/>
    <cellStyle name="Normal 37 4 3 2" xfId="37293" xr:uid="{00000000-0005-0000-0000-00004A8C0000}"/>
    <cellStyle name="Normal 37 4 3 2 2" xfId="37294" xr:uid="{00000000-0005-0000-0000-00004B8C0000}"/>
    <cellStyle name="Normal 37 4 3 2 2 2" xfId="37295" xr:uid="{00000000-0005-0000-0000-00004C8C0000}"/>
    <cellStyle name="Normal 37 4 3 2 3" xfId="37296" xr:uid="{00000000-0005-0000-0000-00004D8C0000}"/>
    <cellStyle name="Normal 37 4 3 3" xfId="37297" xr:uid="{00000000-0005-0000-0000-00004E8C0000}"/>
    <cellStyle name="Normal 37 4 3 3 2" xfId="37298" xr:uid="{00000000-0005-0000-0000-00004F8C0000}"/>
    <cellStyle name="Normal 37 4 3 3 2 2" xfId="37299" xr:uid="{00000000-0005-0000-0000-0000508C0000}"/>
    <cellStyle name="Normal 37 4 3 3 3" xfId="37300" xr:uid="{00000000-0005-0000-0000-0000518C0000}"/>
    <cellStyle name="Normal 37 4 3 4" xfId="37301" xr:uid="{00000000-0005-0000-0000-0000528C0000}"/>
    <cellStyle name="Normal 37 4 3 4 2" xfId="37302" xr:uid="{00000000-0005-0000-0000-0000538C0000}"/>
    <cellStyle name="Normal 37 4 3 4 2 2" xfId="37303" xr:uid="{00000000-0005-0000-0000-0000548C0000}"/>
    <cellStyle name="Normal 37 4 3 4 3" xfId="37304" xr:uid="{00000000-0005-0000-0000-0000558C0000}"/>
    <cellStyle name="Normal 37 4 3 5" xfId="37305" xr:uid="{00000000-0005-0000-0000-0000568C0000}"/>
    <cellStyle name="Normal 37 4 3 5 2" xfId="37306" xr:uid="{00000000-0005-0000-0000-0000578C0000}"/>
    <cellStyle name="Normal 37 4 3 6" xfId="37307" xr:uid="{00000000-0005-0000-0000-0000588C0000}"/>
    <cellStyle name="Normal 37 4 4" xfId="37308" xr:uid="{00000000-0005-0000-0000-0000598C0000}"/>
    <cellStyle name="Normal 37 4 4 2" xfId="37309" xr:uid="{00000000-0005-0000-0000-00005A8C0000}"/>
    <cellStyle name="Normal 37 4 4 2 2" xfId="37310" xr:uid="{00000000-0005-0000-0000-00005B8C0000}"/>
    <cellStyle name="Normal 37 4 4 3" xfId="37311" xr:uid="{00000000-0005-0000-0000-00005C8C0000}"/>
    <cellStyle name="Normal 37 4 5" xfId="37312" xr:uid="{00000000-0005-0000-0000-00005D8C0000}"/>
    <cellStyle name="Normal 37 4 5 2" xfId="37313" xr:uid="{00000000-0005-0000-0000-00005E8C0000}"/>
    <cellStyle name="Normal 37 4 5 2 2" xfId="37314" xr:uid="{00000000-0005-0000-0000-00005F8C0000}"/>
    <cellStyle name="Normal 37 4 5 3" xfId="37315" xr:uid="{00000000-0005-0000-0000-0000608C0000}"/>
    <cellStyle name="Normal 37 4 6" xfId="37316" xr:uid="{00000000-0005-0000-0000-0000618C0000}"/>
    <cellStyle name="Normal 37 4 6 2" xfId="37317" xr:uid="{00000000-0005-0000-0000-0000628C0000}"/>
    <cellStyle name="Normal 37 4 6 2 2" xfId="37318" xr:uid="{00000000-0005-0000-0000-0000638C0000}"/>
    <cellStyle name="Normal 37 4 6 3" xfId="37319" xr:uid="{00000000-0005-0000-0000-0000648C0000}"/>
    <cellStyle name="Normal 37 4 7" xfId="37320" xr:uid="{00000000-0005-0000-0000-0000658C0000}"/>
    <cellStyle name="Normal 37 4 7 2" xfId="37321" xr:uid="{00000000-0005-0000-0000-0000668C0000}"/>
    <cellStyle name="Normal 37 4 8" xfId="37322" xr:uid="{00000000-0005-0000-0000-0000678C0000}"/>
    <cellStyle name="Normal 37 4 8 2" xfId="37323" xr:uid="{00000000-0005-0000-0000-0000688C0000}"/>
    <cellStyle name="Normal 37 4 9" xfId="37324" xr:uid="{00000000-0005-0000-0000-0000698C0000}"/>
    <cellStyle name="Normal 37 4 9 2" xfId="37325" xr:uid="{00000000-0005-0000-0000-00006A8C0000}"/>
    <cellStyle name="Normal 37 5" xfId="37326" xr:uid="{00000000-0005-0000-0000-00006B8C0000}"/>
    <cellStyle name="Normal 37 5 10" xfId="37327" xr:uid="{00000000-0005-0000-0000-00006C8C0000}"/>
    <cellStyle name="Normal 37 5 10 2" xfId="37328" xr:uid="{00000000-0005-0000-0000-00006D8C0000}"/>
    <cellStyle name="Normal 37 5 11" xfId="37329" xr:uid="{00000000-0005-0000-0000-00006E8C0000}"/>
    <cellStyle name="Normal 37 5 2" xfId="37330" xr:uid="{00000000-0005-0000-0000-00006F8C0000}"/>
    <cellStyle name="Normal 37 5 2 2" xfId="37331" xr:uid="{00000000-0005-0000-0000-0000708C0000}"/>
    <cellStyle name="Normal 37 5 2 2 2" xfId="37332" xr:uid="{00000000-0005-0000-0000-0000718C0000}"/>
    <cellStyle name="Normal 37 5 2 2 2 2" xfId="37333" xr:uid="{00000000-0005-0000-0000-0000728C0000}"/>
    <cellStyle name="Normal 37 5 2 2 3" xfId="37334" xr:uid="{00000000-0005-0000-0000-0000738C0000}"/>
    <cellStyle name="Normal 37 5 2 3" xfId="37335" xr:uid="{00000000-0005-0000-0000-0000748C0000}"/>
    <cellStyle name="Normal 37 5 2 3 2" xfId="37336" xr:uid="{00000000-0005-0000-0000-0000758C0000}"/>
    <cellStyle name="Normal 37 5 2 3 2 2" xfId="37337" xr:uid="{00000000-0005-0000-0000-0000768C0000}"/>
    <cellStyle name="Normal 37 5 2 3 3" xfId="37338" xr:uid="{00000000-0005-0000-0000-0000778C0000}"/>
    <cellStyle name="Normal 37 5 2 4" xfId="37339" xr:uid="{00000000-0005-0000-0000-0000788C0000}"/>
    <cellStyle name="Normal 37 5 2 4 2" xfId="37340" xr:uid="{00000000-0005-0000-0000-0000798C0000}"/>
    <cellStyle name="Normal 37 5 2 4 2 2" xfId="37341" xr:uid="{00000000-0005-0000-0000-00007A8C0000}"/>
    <cellStyle name="Normal 37 5 2 4 3" xfId="37342" xr:uid="{00000000-0005-0000-0000-00007B8C0000}"/>
    <cellStyle name="Normal 37 5 2 5" xfId="37343" xr:uid="{00000000-0005-0000-0000-00007C8C0000}"/>
    <cellStyle name="Normal 37 5 2 5 2" xfId="37344" xr:uid="{00000000-0005-0000-0000-00007D8C0000}"/>
    <cellStyle name="Normal 37 5 2 6" xfId="37345" xr:uid="{00000000-0005-0000-0000-00007E8C0000}"/>
    <cellStyle name="Normal 37 5 2 6 2" xfId="37346" xr:uid="{00000000-0005-0000-0000-00007F8C0000}"/>
    <cellStyle name="Normal 37 5 2 7" xfId="37347" xr:uid="{00000000-0005-0000-0000-0000808C0000}"/>
    <cellStyle name="Normal 37 5 3" xfId="37348" xr:uid="{00000000-0005-0000-0000-0000818C0000}"/>
    <cellStyle name="Normal 37 5 3 2" xfId="37349" xr:uid="{00000000-0005-0000-0000-0000828C0000}"/>
    <cellStyle name="Normal 37 5 3 2 2" xfId="37350" xr:uid="{00000000-0005-0000-0000-0000838C0000}"/>
    <cellStyle name="Normal 37 5 3 2 2 2" xfId="37351" xr:uid="{00000000-0005-0000-0000-0000848C0000}"/>
    <cellStyle name="Normal 37 5 3 2 3" xfId="37352" xr:uid="{00000000-0005-0000-0000-0000858C0000}"/>
    <cellStyle name="Normal 37 5 3 3" xfId="37353" xr:uid="{00000000-0005-0000-0000-0000868C0000}"/>
    <cellStyle name="Normal 37 5 3 3 2" xfId="37354" xr:uid="{00000000-0005-0000-0000-0000878C0000}"/>
    <cellStyle name="Normal 37 5 3 3 2 2" xfId="37355" xr:uid="{00000000-0005-0000-0000-0000888C0000}"/>
    <cellStyle name="Normal 37 5 3 3 3" xfId="37356" xr:uid="{00000000-0005-0000-0000-0000898C0000}"/>
    <cellStyle name="Normal 37 5 3 4" xfId="37357" xr:uid="{00000000-0005-0000-0000-00008A8C0000}"/>
    <cellStyle name="Normal 37 5 3 4 2" xfId="37358" xr:uid="{00000000-0005-0000-0000-00008B8C0000}"/>
    <cellStyle name="Normal 37 5 3 4 2 2" xfId="37359" xr:uid="{00000000-0005-0000-0000-00008C8C0000}"/>
    <cellStyle name="Normal 37 5 3 4 3" xfId="37360" xr:uid="{00000000-0005-0000-0000-00008D8C0000}"/>
    <cellStyle name="Normal 37 5 3 5" xfId="37361" xr:uid="{00000000-0005-0000-0000-00008E8C0000}"/>
    <cellStyle name="Normal 37 5 3 5 2" xfId="37362" xr:uid="{00000000-0005-0000-0000-00008F8C0000}"/>
    <cellStyle name="Normal 37 5 3 6" xfId="37363" xr:uid="{00000000-0005-0000-0000-0000908C0000}"/>
    <cellStyle name="Normal 37 5 4" xfId="37364" xr:uid="{00000000-0005-0000-0000-0000918C0000}"/>
    <cellStyle name="Normal 37 5 4 2" xfId="37365" xr:uid="{00000000-0005-0000-0000-0000928C0000}"/>
    <cellStyle name="Normal 37 5 4 2 2" xfId="37366" xr:uid="{00000000-0005-0000-0000-0000938C0000}"/>
    <cellStyle name="Normal 37 5 4 3" xfId="37367" xr:uid="{00000000-0005-0000-0000-0000948C0000}"/>
    <cellStyle name="Normal 37 5 5" xfId="37368" xr:uid="{00000000-0005-0000-0000-0000958C0000}"/>
    <cellStyle name="Normal 37 5 5 2" xfId="37369" xr:uid="{00000000-0005-0000-0000-0000968C0000}"/>
    <cellStyle name="Normal 37 5 5 2 2" xfId="37370" xr:uid="{00000000-0005-0000-0000-0000978C0000}"/>
    <cellStyle name="Normal 37 5 5 3" xfId="37371" xr:uid="{00000000-0005-0000-0000-0000988C0000}"/>
    <cellStyle name="Normal 37 5 6" xfId="37372" xr:uid="{00000000-0005-0000-0000-0000998C0000}"/>
    <cellStyle name="Normal 37 5 6 2" xfId="37373" xr:uid="{00000000-0005-0000-0000-00009A8C0000}"/>
    <cellStyle name="Normal 37 5 6 2 2" xfId="37374" xr:uid="{00000000-0005-0000-0000-00009B8C0000}"/>
    <cellStyle name="Normal 37 5 6 3" xfId="37375" xr:uid="{00000000-0005-0000-0000-00009C8C0000}"/>
    <cellStyle name="Normal 37 5 7" xfId="37376" xr:uid="{00000000-0005-0000-0000-00009D8C0000}"/>
    <cellStyle name="Normal 37 5 7 2" xfId="37377" xr:uid="{00000000-0005-0000-0000-00009E8C0000}"/>
    <cellStyle name="Normal 37 5 8" xfId="37378" xr:uid="{00000000-0005-0000-0000-00009F8C0000}"/>
    <cellStyle name="Normal 37 5 8 2" xfId="37379" xr:uid="{00000000-0005-0000-0000-0000A08C0000}"/>
    <cellStyle name="Normal 37 5 9" xfId="37380" xr:uid="{00000000-0005-0000-0000-0000A18C0000}"/>
    <cellStyle name="Normal 37 5 9 2" xfId="37381" xr:uid="{00000000-0005-0000-0000-0000A28C0000}"/>
    <cellStyle name="Normal 37 6" xfId="37382" xr:uid="{00000000-0005-0000-0000-0000A38C0000}"/>
    <cellStyle name="Normal 37 6 2" xfId="37383" xr:uid="{00000000-0005-0000-0000-0000A48C0000}"/>
    <cellStyle name="Normal 37 6 2 2" xfId="37384" xr:uid="{00000000-0005-0000-0000-0000A58C0000}"/>
    <cellStyle name="Normal 37 6 2 2 2" xfId="37385" xr:uid="{00000000-0005-0000-0000-0000A68C0000}"/>
    <cellStyle name="Normal 37 6 2 3" xfId="37386" xr:uid="{00000000-0005-0000-0000-0000A78C0000}"/>
    <cellStyle name="Normal 37 6 3" xfId="37387" xr:uid="{00000000-0005-0000-0000-0000A88C0000}"/>
    <cellStyle name="Normal 37 6 3 2" xfId="37388" xr:uid="{00000000-0005-0000-0000-0000A98C0000}"/>
    <cellStyle name="Normal 37 6 3 2 2" xfId="37389" xr:uid="{00000000-0005-0000-0000-0000AA8C0000}"/>
    <cellStyle name="Normal 37 6 3 3" xfId="37390" xr:uid="{00000000-0005-0000-0000-0000AB8C0000}"/>
    <cellStyle name="Normal 37 6 4" xfId="37391" xr:uid="{00000000-0005-0000-0000-0000AC8C0000}"/>
    <cellStyle name="Normal 37 6 4 2" xfId="37392" xr:uid="{00000000-0005-0000-0000-0000AD8C0000}"/>
    <cellStyle name="Normal 37 6 4 2 2" xfId="37393" xr:uid="{00000000-0005-0000-0000-0000AE8C0000}"/>
    <cellStyle name="Normal 37 6 4 3" xfId="37394" xr:uid="{00000000-0005-0000-0000-0000AF8C0000}"/>
    <cellStyle name="Normal 37 6 5" xfId="37395" xr:uid="{00000000-0005-0000-0000-0000B08C0000}"/>
    <cellStyle name="Normal 37 6 5 2" xfId="37396" xr:uid="{00000000-0005-0000-0000-0000B18C0000}"/>
    <cellStyle name="Normal 37 6 6" xfId="37397" xr:uid="{00000000-0005-0000-0000-0000B28C0000}"/>
    <cellStyle name="Normal 37 6 6 2" xfId="37398" xr:uid="{00000000-0005-0000-0000-0000B38C0000}"/>
    <cellStyle name="Normal 37 6 7" xfId="37399" xr:uid="{00000000-0005-0000-0000-0000B48C0000}"/>
    <cellStyle name="Normal 37 7" xfId="37400" xr:uid="{00000000-0005-0000-0000-0000B58C0000}"/>
    <cellStyle name="Normal 37 7 2" xfId="37401" xr:uid="{00000000-0005-0000-0000-0000B68C0000}"/>
    <cellStyle name="Normal 37 7 2 2" xfId="37402" xr:uid="{00000000-0005-0000-0000-0000B78C0000}"/>
    <cellStyle name="Normal 37 7 2 2 2" xfId="37403" xr:uid="{00000000-0005-0000-0000-0000B88C0000}"/>
    <cellStyle name="Normal 37 7 2 3" xfId="37404" xr:uid="{00000000-0005-0000-0000-0000B98C0000}"/>
    <cellStyle name="Normal 37 7 3" xfId="37405" xr:uid="{00000000-0005-0000-0000-0000BA8C0000}"/>
    <cellStyle name="Normal 37 7 3 2" xfId="37406" xr:uid="{00000000-0005-0000-0000-0000BB8C0000}"/>
    <cellStyle name="Normal 37 7 3 2 2" xfId="37407" xr:uid="{00000000-0005-0000-0000-0000BC8C0000}"/>
    <cellStyle name="Normal 37 7 3 3" xfId="37408" xr:uid="{00000000-0005-0000-0000-0000BD8C0000}"/>
    <cellStyle name="Normal 37 7 4" xfId="37409" xr:uid="{00000000-0005-0000-0000-0000BE8C0000}"/>
    <cellStyle name="Normal 37 7 4 2" xfId="37410" xr:uid="{00000000-0005-0000-0000-0000BF8C0000}"/>
    <cellStyle name="Normal 37 7 4 2 2" xfId="37411" xr:uid="{00000000-0005-0000-0000-0000C08C0000}"/>
    <cellStyle name="Normal 37 7 4 3" xfId="37412" xr:uid="{00000000-0005-0000-0000-0000C18C0000}"/>
    <cellStyle name="Normal 37 7 5" xfId="37413" xr:uid="{00000000-0005-0000-0000-0000C28C0000}"/>
    <cellStyle name="Normal 37 7 5 2" xfId="37414" xr:uid="{00000000-0005-0000-0000-0000C38C0000}"/>
    <cellStyle name="Normal 37 7 6" xfId="37415" xr:uid="{00000000-0005-0000-0000-0000C48C0000}"/>
    <cellStyle name="Normal 37 8" xfId="37416" xr:uid="{00000000-0005-0000-0000-0000C58C0000}"/>
    <cellStyle name="Normal 37 8 2" xfId="37417" xr:uid="{00000000-0005-0000-0000-0000C68C0000}"/>
    <cellStyle name="Normal 37 8 2 2" xfId="37418" xr:uid="{00000000-0005-0000-0000-0000C78C0000}"/>
    <cellStyle name="Normal 37 8 3" xfId="37419" xr:uid="{00000000-0005-0000-0000-0000C88C0000}"/>
    <cellStyle name="Normal 37 9" xfId="37420" xr:uid="{00000000-0005-0000-0000-0000C98C0000}"/>
    <cellStyle name="Normal 37 9 2" xfId="37421" xr:uid="{00000000-0005-0000-0000-0000CA8C0000}"/>
    <cellStyle name="Normal 37 9 2 2" xfId="37422" xr:uid="{00000000-0005-0000-0000-0000CB8C0000}"/>
    <cellStyle name="Normal 37 9 3" xfId="37423" xr:uid="{00000000-0005-0000-0000-0000CC8C0000}"/>
    <cellStyle name="Normal 38" xfId="1290" xr:uid="{00000000-0005-0000-0000-0000CD8C0000}"/>
    <cellStyle name="Normal 38 10" xfId="37424" xr:uid="{00000000-0005-0000-0000-0000CE8C0000}"/>
    <cellStyle name="Normal 38 10 2" xfId="37425" xr:uid="{00000000-0005-0000-0000-0000CF8C0000}"/>
    <cellStyle name="Normal 38 10 2 2" xfId="37426" xr:uid="{00000000-0005-0000-0000-0000D08C0000}"/>
    <cellStyle name="Normal 38 10 3" xfId="37427" xr:uid="{00000000-0005-0000-0000-0000D18C0000}"/>
    <cellStyle name="Normal 38 11" xfId="37428" xr:uid="{00000000-0005-0000-0000-0000D28C0000}"/>
    <cellStyle name="Normal 38 11 2" xfId="37429" xr:uid="{00000000-0005-0000-0000-0000D38C0000}"/>
    <cellStyle name="Normal 38 12" xfId="37430" xr:uid="{00000000-0005-0000-0000-0000D48C0000}"/>
    <cellStyle name="Normal 38 12 2" xfId="37431" xr:uid="{00000000-0005-0000-0000-0000D58C0000}"/>
    <cellStyle name="Normal 38 13" xfId="37432" xr:uid="{00000000-0005-0000-0000-0000D68C0000}"/>
    <cellStyle name="Normal 38 13 2" xfId="37433" xr:uid="{00000000-0005-0000-0000-0000D78C0000}"/>
    <cellStyle name="Normal 38 14" xfId="37434" xr:uid="{00000000-0005-0000-0000-0000D88C0000}"/>
    <cellStyle name="Normal 38 14 2" xfId="37435" xr:uid="{00000000-0005-0000-0000-0000D98C0000}"/>
    <cellStyle name="Normal 38 15" xfId="37436" xr:uid="{00000000-0005-0000-0000-0000DA8C0000}"/>
    <cellStyle name="Normal 38 16" xfId="55908" xr:uid="{00000000-0005-0000-0000-0000DB8C0000}"/>
    <cellStyle name="Normal 38 2" xfId="1291" xr:uid="{00000000-0005-0000-0000-0000DC8C0000}"/>
    <cellStyle name="Normal 38 2 2" xfId="55910" xr:uid="{00000000-0005-0000-0000-0000DD8C0000}"/>
    <cellStyle name="Normal 38 2 2 2" xfId="55911" xr:uid="{00000000-0005-0000-0000-0000DE8C0000}"/>
    <cellStyle name="Normal 38 2 2 3" xfId="55912" xr:uid="{00000000-0005-0000-0000-0000DF8C0000}"/>
    <cellStyle name="Normal 38 2 2 3 2" xfId="55913" xr:uid="{00000000-0005-0000-0000-0000E08C0000}"/>
    <cellStyle name="Normal 38 2 3" xfId="55909" xr:uid="{00000000-0005-0000-0000-0000E18C0000}"/>
    <cellStyle name="Normal 38 3" xfId="37437" xr:uid="{00000000-0005-0000-0000-0000E28C0000}"/>
    <cellStyle name="Normal 38 3 10" xfId="37438" xr:uid="{00000000-0005-0000-0000-0000E38C0000}"/>
    <cellStyle name="Normal 38 3 10 2" xfId="37439" xr:uid="{00000000-0005-0000-0000-0000E48C0000}"/>
    <cellStyle name="Normal 38 3 11" xfId="37440" xr:uid="{00000000-0005-0000-0000-0000E58C0000}"/>
    <cellStyle name="Normal 38 3 12" xfId="55914" xr:uid="{00000000-0005-0000-0000-0000E68C0000}"/>
    <cellStyle name="Normal 38 3 2" xfId="37441" xr:uid="{00000000-0005-0000-0000-0000E78C0000}"/>
    <cellStyle name="Normal 38 3 2 2" xfId="37442" xr:uid="{00000000-0005-0000-0000-0000E88C0000}"/>
    <cellStyle name="Normal 38 3 2 2 2" xfId="37443" xr:uid="{00000000-0005-0000-0000-0000E98C0000}"/>
    <cellStyle name="Normal 38 3 2 2 2 2" xfId="37444" xr:uid="{00000000-0005-0000-0000-0000EA8C0000}"/>
    <cellStyle name="Normal 38 3 2 2 3" xfId="37445" xr:uid="{00000000-0005-0000-0000-0000EB8C0000}"/>
    <cellStyle name="Normal 38 3 2 3" xfId="37446" xr:uid="{00000000-0005-0000-0000-0000EC8C0000}"/>
    <cellStyle name="Normal 38 3 2 3 2" xfId="37447" xr:uid="{00000000-0005-0000-0000-0000ED8C0000}"/>
    <cellStyle name="Normal 38 3 2 3 2 2" xfId="37448" xr:uid="{00000000-0005-0000-0000-0000EE8C0000}"/>
    <cellStyle name="Normal 38 3 2 3 3" xfId="37449" xr:uid="{00000000-0005-0000-0000-0000EF8C0000}"/>
    <cellStyle name="Normal 38 3 2 4" xfId="37450" xr:uid="{00000000-0005-0000-0000-0000F08C0000}"/>
    <cellStyle name="Normal 38 3 2 4 2" xfId="37451" xr:uid="{00000000-0005-0000-0000-0000F18C0000}"/>
    <cellStyle name="Normal 38 3 2 4 2 2" xfId="37452" xr:uid="{00000000-0005-0000-0000-0000F28C0000}"/>
    <cellStyle name="Normal 38 3 2 4 3" xfId="37453" xr:uid="{00000000-0005-0000-0000-0000F38C0000}"/>
    <cellStyle name="Normal 38 3 2 5" xfId="37454" xr:uid="{00000000-0005-0000-0000-0000F48C0000}"/>
    <cellStyle name="Normal 38 3 2 5 2" xfId="37455" xr:uid="{00000000-0005-0000-0000-0000F58C0000}"/>
    <cellStyle name="Normal 38 3 2 6" xfId="37456" xr:uid="{00000000-0005-0000-0000-0000F68C0000}"/>
    <cellStyle name="Normal 38 3 2 6 2" xfId="37457" xr:uid="{00000000-0005-0000-0000-0000F78C0000}"/>
    <cellStyle name="Normal 38 3 2 7" xfId="37458" xr:uid="{00000000-0005-0000-0000-0000F88C0000}"/>
    <cellStyle name="Normal 38 3 2 8" xfId="55915" xr:uid="{00000000-0005-0000-0000-0000F98C0000}"/>
    <cellStyle name="Normal 38 3 3" xfId="37459" xr:uid="{00000000-0005-0000-0000-0000FA8C0000}"/>
    <cellStyle name="Normal 38 3 3 2" xfId="37460" xr:uid="{00000000-0005-0000-0000-0000FB8C0000}"/>
    <cellStyle name="Normal 38 3 3 2 2" xfId="37461" xr:uid="{00000000-0005-0000-0000-0000FC8C0000}"/>
    <cellStyle name="Normal 38 3 3 2 2 2" xfId="37462" xr:uid="{00000000-0005-0000-0000-0000FD8C0000}"/>
    <cellStyle name="Normal 38 3 3 2 3" xfId="37463" xr:uid="{00000000-0005-0000-0000-0000FE8C0000}"/>
    <cellStyle name="Normal 38 3 3 2 4" xfId="55917" xr:uid="{00000000-0005-0000-0000-0000FF8C0000}"/>
    <cellStyle name="Normal 38 3 3 3" xfId="37464" xr:uid="{00000000-0005-0000-0000-0000008D0000}"/>
    <cellStyle name="Normal 38 3 3 3 2" xfId="37465" xr:uid="{00000000-0005-0000-0000-0000018D0000}"/>
    <cellStyle name="Normal 38 3 3 3 2 2" xfId="37466" xr:uid="{00000000-0005-0000-0000-0000028D0000}"/>
    <cellStyle name="Normal 38 3 3 3 3" xfId="37467" xr:uid="{00000000-0005-0000-0000-0000038D0000}"/>
    <cellStyle name="Normal 38 3 3 4" xfId="37468" xr:uid="{00000000-0005-0000-0000-0000048D0000}"/>
    <cellStyle name="Normal 38 3 3 4 2" xfId="37469" xr:uid="{00000000-0005-0000-0000-0000058D0000}"/>
    <cellStyle name="Normal 38 3 3 4 2 2" xfId="37470" xr:uid="{00000000-0005-0000-0000-0000068D0000}"/>
    <cellStyle name="Normal 38 3 3 4 3" xfId="37471" xr:uid="{00000000-0005-0000-0000-0000078D0000}"/>
    <cellStyle name="Normal 38 3 3 5" xfId="37472" xr:uid="{00000000-0005-0000-0000-0000088D0000}"/>
    <cellStyle name="Normal 38 3 3 5 2" xfId="37473" xr:uid="{00000000-0005-0000-0000-0000098D0000}"/>
    <cellStyle name="Normal 38 3 3 6" xfId="37474" xr:uid="{00000000-0005-0000-0000-00000A8D0000}"/>
    <cellStyle name="Normal 38 3 3 7" xfId="55916" xr:uid="{00000000-0005-0000-0000-00000B8D0000}"/>
    <cellStyle name="Normal 38 3 4" xfId="37475" xr:uid="{00000000-0005-0000-0000-00000C8D0000}"/>
    <cellStyle name="Normal 38 3 4 2" xfId="37476" xr:uid="{00000000-0005-0000-0000-00000D8D0000}"/>
    <cellStyle name="Normal 38 3 4 2 2" xfId="37477" xr:uid="{00000000-0005-0000-0000-00000E8D0000}"/>
    <cellStyle name="Normal 38 3 4 3" xfId="37478" xr:uid="{00000000-0005-0000-0000-00000F8D0000}"/>
    <cellStyle name="Normal 38 3 5" xfId="37479" xr:uid="{00000000-0005-0000-0000-0000108D0000}"/>
    <cellStyle name="Normal 38 3 5 2" xfId="37480" xr:uid="{00000000-0005-0000-0000-0000118D0000}"/>
    <cellStyle name="Normal 38 3 5 2 2" xfId="37481" xr:uid="{00000000-0005-0000-0000-0000128D0000}"/>
    <cellStyle name="Normal 38 3 5 3" xfId="37482" xr:uid="{00000000-0005-0000-0000-0000138D0000}"/>
    <cellStyle name="Normal 38 3 6" xfId="37483" xr:uid="{00000000-0005-0000-0000-0000148D0000}"/>
    <cellStyle name="Normal 38 3 6 2" xfId="37484" xr:uid="{00000000-0005-0000-0000-0000158D0000}"/>
    <cellStyle name="Normal 38 3 6 2 2" xfId="37485" xr:uid="{00000000-0005-0000-0000-0000168D0000}"/>
    <cellStyle name="Normal 38 3 6 3" xfId="37486" xr:uid="{00000000-0005-0000-0000-0000178D0000}"/>
    <cellStyle name="Normal 38 3 7" xfId="37487" xr:uid="{00000000-0005-0000-0000-0000188D0000}"/>
    <cellStyle name="Normal 38 3 7 2" xfId="37488" xr:uid="{00000000-0005-0000-0000-0000198D0000}"/>
    <cellStyle name="Normal 38 3 8" xfId="37489" xr:uid="{00000000-0005-0000-0000-00001A8D0000}"/>
    <cellStyle name="Normal 38 3 8 2" xfId="37490" xr:uid="{00000000-0005-0000-0000-00001B8D0000}"/>
    <cellStyle name="Normal 38 3 9" xfId="37491" xr:uid="{00000000-0005-0000-0000-00001C8D0000}"/>
    <cellStyle name="Normal 38 3 9 2" xfId="37492" xr:uid="{00000000-0005-0000-0000-00001D8D0000}"/>
    <cellStyle name="Normal 38 4" xfId="37493" xr:uid="{00000000-0005-0000-0000-00001E8D0000}"/>
    <cellStyle name="Normal 38 4 10" xfId="37494" xr:uid="{00000000-0005-0000-0000-00001F8D0000}"/>
    <cellStyle name="Normal 38 4 10 2" xfId="37495" xr:uid="{00000000-0005-0000-0000-0000208D0000}"/>
    <cellStyle name="Normal 38 4 11" xfId="37496" xr:uid="{00000000-0005-0000-0000-0000218D0000}"/>
    <cellStyle name="Normal 38 4 2" xfId="37497" xr:uid="{00000000-0005-0000-0000-0000228D0000}"/>
    <cellStyle name="Normal 38 4 2 2" xfId="37498" xr:uid="{00000000-0005-0000-0000-0000238D0000}"/>
    <cellStyle name="Normal 38 4 2 2 2" xfId="37499" xr:uid="{00000000-0005-0000-0000-0000248D0000}"/>
    <cellStyle name="Normal 38 4 2 2 2 2" xfId="37500" xr:uid="{00000000-0005-0000-0000-0000258D0000}"/>
    <cellStyle name="Normal 38 4 2 2 3" xfId="37501" xr:uid="{00000000-0005-0000-0000-0000268D0000}"/>
    <cellStyle name="Normal 38 4 2 3" xfId="37502" xr:uid="{00000000-0005-0000-0000-0000278D0000}"/>
    <cellStyle name="Normal 38 4 2 3 2" xfId="37503" xr:uid="{00000000-0005-0000-0000-0000288D0000}"/>
    <cellStyle name="Normal 38 4 2 3 2 2" xfId="37504" xr:uid="{00000000-0005-0000-0000-0000298D0000}"/>
    <cellStyle name="Normal 38 4 2 3 3" xfId="37505" xr:uid="{00000000-0005-0000-0000-00002A8D0000}"/>
    <cellStyle name="Normal 38 4 2 4" xfId="37506" xr:uid="{00000000-0005-0000-0000-00002B8D0000}"/>
    <cellStyle name="Normal 38 4 2 4 2" xfId="37507" xr:uid="{00000000-0005-0000-0000-00002C8D0000}"/>
    <cellStyle name="Normal 38 4 2 4 2 2" xfId="37508" xr:uid="{00000000-0005-0000-0000-00002D8D0000}"/>
    <cellStyle name="Normal 38 4 2 4 3" xfId="37509" xr:uid="{00000000-0005-0000-0000-00002E8D0000}"/>
    <cellStyle name="Normal 38 4 2 5" xfId="37510" xr:uid="{00000000-0005-0000-0000-00002F8D0000}"/>
    <cellStyle name="Normal 38 4 2 5 2" xfId="37511" xr:uid="{00000000-0005-0000-0000-0000308D0000}"/>
    <cellStyle name="Normal 38 4 2 6" xfId="37512" xr:uid="{00000000-0005-0000-0000-0000318D0000}"/>
    <cellStyle name="Normal 38 4 2 6 2" xfId="37513" xr:uid="{00000000-0005-0000-0000-0000328D0000}"/>
    <cellStyle name="Normal 38 4 2 7" xfId="37514" xr:uid="{00000000-0005-0000-0000-0000338D0000}"/>
    <cellStyle name="Normal 38 4 3" xfId="37515" xr:uid="{00000000-0005-0000-0000-0000348D0000}"/>
    <cellStyle name="Normal 38 4 3 2" xfId="37516" xr:uid="{00000000-0005-0000-0000-0000358D0000}"/>
    <cellStyle name="Normal 38 4 3 2 2" xfId="37517" xr:uid="{00000000-0005-0000-0000-0000368D0000}"/>
    <cellStyle name="Normal 38 4 3 2 2 2" xfId="37518" xr:uid="{00000000-0005-0000-0000-0000378D0000}"/>
    <cellStyle name="Normal 38 4 3 2 3" xfId="37519" xr:uid="{00000000-0005-0000-0000-0000388D0000}"/>
    <cellStyle name="Normal 38 4 3 3" xfId="37520" xr:uid="{00000000-0005-0000-0000-0000398D0000}"/>
    <cellStyle name="Normal 38 4 3 3 2" xfId="37521" xr:uid="{00000000-0005-0000-0000-00003A8D0000}"/>
    <cellStyle name="Normal 38 4 3 3 2 2" xfId="37522" xr:uid="{00000000-0005-0000-0000-00003B8D0000}"/>
    <cellStyle name="Normal 38 4 3 3 3" xfId="37523" xr:uid="{00000000-0005-0000-0000-00003C8D0000}"/>
    <cellStyle name="Normal 38 4 3 4" xfId="37524" xr:uid="{00000000-0005-0000-0000-00003D8D0000}"/>
    <cellStyle name="Normal 38 4 3 4 2" xfId="37525" xr:uid="{00000000-0005-0000-0000-00003E8D0000}"/>
    <cellStyle name="Normal 38 4 3 4 2 2" xfId="37526" xr:uid="{00000000-0005-0000-0000-00003F8D0000}"/>
    <cellStyle name="Normal 38 4 3 4 3" xfId="37527" xr:uid="{00000000-0005-0000-0000-0000408D0000}"/>
    <cellStyle name="Normal 38 4 3 5" xfId="37528" xr:uid="{00000000-0005-0000-0000-0000418D0000}"/>
    <cellStyle name="Normal 38 4 3 5 2" xfId="37529" xr:uid="{00000000-0005-0000-0000-0000428D0000}"/>
    <cellStyle name="Normal 38 4 3 6" xfId="37530" xr:uid="{00000000-0005-0000-0000-0000438D0000}"/>
    <cellStyle name="Normal 38 4 4" xfId="37531" xr:uid="{00000000-0005-0000-0000-0000448D0000}"/>
    <cellStyle name="Normal 38 4 4 2" xfId="37532" xr:uid="{00000000-0005-0000-0000-0000458D0000}"/>
    <cellStyle name="Normal 38 4 4 2 2" xfId="37533" xr:uid="{00000000-0005-0000-0000-0000468D0000}"/>
    <cellStyle name="Normal 38 4 4 3" xfId="37534" xr:uid="{00000000-0005-0000-0000-0000478D0000}"/>
    <cellStyle name="Normal 38 4 5" xfId="37535" xr:uid="{00000000-0005-0000-0000-0000488D0000}"/>
    <cellStyle name="Normal 38 4 5 2" xfId="37536" xr:uid="{00000000-0005-0000-0000-0000498D0000}"/>
    <cellStyle name="Normal 38 4 5 2 2" xfId="37537" xr:uid="{00000000-0005-0000-0000-00004A8D0000}"/>
    <cellStyle name="Normal 38 4 5 3" xfId="37538" xr:uid="{00000000-0005-0000-0000-00004B8D0000}"/>
    <cellStyle name="Normal 38 4 6" xfId="37539" xr:uid="{00000000-0005-0000-0000-00004C8D0000}"/>
    <cellStyle name="Normal 38 4 6 2" xfId="37540" xr:uid="{00000000-0005-0000-0000-00004D8D0000}"/>
    <cellStyle name="Normal 38 4 6 2 2" xfId="37541" xr:uid="{00000000-0005-0000-0000-00004E8D0000}"/>
    <cellStyle name="Normal 38 4 6 3" xfId="37542" xr:uid="{00000000-0005-0000-0000-00004F8D0000}"/>
    <cellStyle name="Normal 38 4 7" xfId="37543" xr:uid="{00000000-0005-0000-0000-0000508D0000}"/>
    <cellStyle name="Normal 38 4 7 2" xfId="37544" xr:uid="{00000000-0005-0000-0000-0000518D0000}"/>
    <cellStyle name="Normal 38 4 8" xfId="37545" xr:uid="{00000000-0005-0000-0000-0000528D0000}"/>
    <cellStyle name="Normal 38 4 8 2" xfId="37546" xr:uid="{00000000-0005-0000-0000-0000538D0000}"/>
    <cellStyle name="Normal 38 4 9" xfId="37547" xr:uid="{00000000-0005-0000-0000-0000548D0000}"/>
    <cellStyle name="Normal 38 4 9 2" xfId="37548" xr:uid="{00000000-0005-0000-0000-0000558D0000}"/>
    <cellStyle name="Normal 38 5" xfId="37549" xr:uid="{00000000-0005-0000-0000-0000568D0000}"/>
    <cellStyle name="Normal 38 5 10" xfId="37550" xr:uid="{00000000-0005-0000-0000-0000578D0000}"/>
    <cellStyle name="Normal 38 5 10 2" xfId="37551" xr:uid="{00000000-0005-0000-0000-0000588D0000}"/>
    <cellStyle name="Normal 38 5 11" xfId="37552" xr:uid="{00000000-0005-0000-0000-0000598D0000}"/>
    <cellStyle name="Normal 38 5 2" xfId="37553" xr:uid="{00000000-0005-0000-0000-00005A8D0000}"/>
    <cellStyle name="Normal 38 5 2 2" xfId="37554" xr:uid="{00000000-0005-0000-0000-00005B8D0000}"/>
    <cellStyle name="Normal 38 5 2 2 2" xfId="37555" xr:uid="{00000000-0005-0000-0000-00005C8D0000}"/>
    <cellStyle name="Normal 38 5 2 2 2 2" xfId="37556" xr:uid="{00000000-0005-0000-0000-00005D8D0000}"/>
    <cellStyle name="Normal 38 5 2 2 3" xfId="37557" xr:uid="{00000000-0005-0000-0000-00005E8D0000}"/>
    <cellStyle name="Normal 38 5 2 3" xfId="37558" xr:uid="{00000000-0005-0000-0000-00005F8D0000}"/>
    <cellStyle name="Normal 38 5 2 3 2" xfId="37559" xr:uid="{00000000-0005-0000-0000-0000608D0000}"/>
    <cellStyle name="Normal 38 5 2 3 2 2" xfId="37560" xr:uid="{00000000-0005-0000-0000-0000618D0000}"/>
    <cellStyle name="Normal 38 5 2 3 3" xfId="37561" xr:uid="{00000000-0005-0000-0000-0000628D0000}"/>
    <cellStyle name="Normal 38 5 2 4" xfId="37562" xr:uid="{00000000-0005-0000-0000-0000638D0000}"/>
    <cellStyle name="Normal 38 5 2 4 2" xfId="37563" xr:uid="{00000000-0005-0000-0000-0000648D0000}"/>
    <cellStyle name="Normal 38 5 2 4 2 2" xfId="37564" xr:uid="{00000000-0005-0000-0000-0000658D0000}"/>
    <cellStyle name="Normal 38 5 2 4 3" xfId="37565" xr:uid="{00000000-0005-0000-0000-0000668D0000}"/>
    <cellStyle name="Normal 38 5 2 5" xfId="37566" xr:uid="{00000000-0005-0000-0000-0000678D0000}"/>
    <cellStyle name="Normal 38 5 2 5 2" xfId="37567" xr:uid="{00000000-0005-0000-0000-0000688D0000}"/>
    <cellStyle name="Normal 38 5 2 6" xfId="37568" xr:uid="{00000000-0005-0000-0000-0000698D0000}"/>
    <cellStyle name="Normal 38 5 2 6 2" xfId="37569" xr:uid="{00000000-0005-0000-0000-00006A8D0000}"/>
    <cellStyle name="Normal 38 5 2 7" xfId="37570" xr:uid="{00000000-0005-0000-0000-00006B8D0000}"/>
    <cellStyle name="Normal 38 5 3" xfId="37571" xr:uid="{00000000-0005-0000-0000-00006C8D0000}"/>
    <cellStyle name="Normal 38 5 3 2" xfId="37572" xr:uid="{00000000-0005-0000-0000-00006D8D0000}"/>
    <cellStyle name="Normal 38 5 3 2 2" xfId="37573" xr:uid="{00000000-0005-0000-0000-00006E8D0000}"/>
    <cellStyle name="Normal 38 5 3 2 2 2" xfId="37574" xr:uid="{00000000-0005-0000-0000-00006F8D0000}"/>
    <cellStyle name="Normal 38 5 3 2 3" xfId="37575" xr:uid="{00000000-0005-0000-0000-0000708D0000}"/>
    <cellStyle name="Normal 38 5 3 3" xfId="37576" xr:uid="{00000000-0005-0000-0000-0000718D0000}"/>
    <cellStyle name="Normal 38 5 3 3 2" xfId="37577" xr:uid="{00000000-0005-0000-0000-0000728D0000}"/>
    <cellStyle name="Normal 38 5 3 3 2 2" xfId="37578" xr:uid="{00000000-0005-0000-0000-0000738D0000}"/>
    <cellStyle name="Normal 38 5 3 3 3" xfId="37579" xr:uid="{00000000-0005-0000-0000-0000748D0000}"/>
    <cellStyle name="Normal 38 5 3 4" xfId="37580" xr:uid="{00000000-0005-0000-0000-0000758D0000}"/>
    <cellStyle name="Normal 38 5 3 4 2" xfId="37581" xr:uid="{00000000-0005-0000-0000-0000768D0000}"/>
    <cellStyle name="Normal 38 5 3 4 2 2" xfId="37582" xr:uid="{00000000-0005-0000-0000-0000778D0000}"/>
    <cellStyle name="Normal 38 5 3 4 3" xfId="37583" xr:uid="{00000000-0005-0000-0000-0000788D0000}"/>
    <cellStyle name="Normal 38 5 3 5" xfId="37584" xr:uid="{00000000-0005-0000-0000-0000798D0000}"/>
    <cellStyle name="Normal 38 5 3 5 2" xfId="37585" xr:uid="{00000000-0005-0000-0000-00007A8D0000}"/>
    <cellStyle name="Normal 38 5 3 6" xfId="37586" xr:uid="{00000000-0005-0000-0000-00007B8D0000}"/>
    <cellStyle name="Normal 38 5 4" xfId="37587" xr:uid="{00000000-0005-0000-0000-00007C8D0000}"/>
    <cellStyle name="Normal 38 5 4 2" xfId="37588" xr:uid="{00000000-0005-0000-0000-00007D8D0000}"/>
    <cellStyle name="Normal 38 5 4 2 2" xfId="37589" xr:uid="{00000000-0005-0000-0000-00007E8D0000}"/>
    <cellStyle name="Normal 38 5 4 3" xfId="37590" xr:uid="{00000000-0005-0000-0000-00007F8D0000}"/>
    <cellStyle name="Normal 38 5 5" xfId="37591" xr:uid="{00000000-0005-0000-0000-0000808D0000}"/>
    <cellStyle name="Normal 38 5 5 2" xfId="37592" xr:uid="{00000000-0005-0000-0000-0000818D0000}"/>
    <cellStyle name="Normal 38 5 5 2 2" xfId="37593" xr:uid="{00000000-0005-0000-0000-0000828D0000}"/>
    <cellStyle name="Normal 38 5 5 3" xfId="37594" xr:uid="{00000000-0005-0000-0000-0000838D0000}"/>
    <cellStyle name="Normal 38 5 6" xfId="37595" xr:uid="{00000000-0005-0000-0000-0000848D0000}"/>
    <cellStyle name="Normal 38 5 6 2" xfId="37596" xr:uid="{00000000-0005-0000-0000-0000858D0000}"/>
    <cellStyle name="Normal 38 5 6 2 2" xfId="37597" xr:uid="{00000000-0005-0000-0000-0000868D0000}"/>
    <cellStyle name="Normal 38 5 6 3" xfId="37598" xr:uid="{00000000-0005-0000-0000-0000878D0000}"/>
    <cellStyle name="Normal 38 5 7" xfId="37599" xr:uid="{00000000-0005-0000-0000-0000888D0000}"/>
    <cellStyle name="Normal 38 5 7 2" xfId="37600" xr:uid="{00000000-0005-0000-0000-0000898D0000}"/>
    <cellStyle name="Normal 38 5 8" xfId="37601" xr:uid="{00000000-0005-0000-0000-00008A8D0000}"/>
    <cellStyle name="Normal 38 5 8 2" xfId="37602" xr:uid="{00000000-0005-0000-0000-00008B8D0000}"/>
    <cellStyle name="Normal 38 5 9" xfId="37603" xr:uid="{00000000-0005-0000-0000-00008C8D0000}"/>
    <cellStyle name="Normal 38 5 9 2" xfId="37604" xr:uid="{00000000-0005-0000-0000-00008D8D0000}"/>
    <cellStyle name="Normal 38 6" xfId="37605" xr:uid="{00000000-0005-0000-0000-00008E8D0000}"/>
    <cellStyle name="Normal 38 6 2" xfId="37606" xr:uid="{00000000-0005-0000-0000-00008F8D0000}"/>
    <cellStyle name="Normal 38 6 2 2" xfId="37607" xr:uid="{00000000-0005-0000-0000-0000908D0000}"/>
    <cellStyle name="Normal 38 6 2 2 2" xfId="37608" xr:uid="{00000000-0005-0000-0000-0000918D0000}"/>
    <cellStyle name="Normal 38 6 2 3" xfId="37609" xr:uid="{00000000-0005-0000-0000-0000928D0000}"/>
    <cellStyle name="Normal 38 6 3" xfId="37610" xr:uid="{00000000-0005-0000-0000-0000938D0000}"/>
    <cellStyle name="Normal 38 6 3 2" xfId="37611" xr:uid="{00000000-0005-0000-0000-0000948D0000}"/>
    <cellStyle name="Normal 38 6 3 2 2" xfId="37612" xr:uid="{00000000-0005-0000-0000-0000958D0000}"/>
    <cellStyle name="Normal 38 6 3 3" xfId="37613" xr:uid="{00000000-0005-0000-0000-0000968D0000}"/>
    <cellStyle name="Normal 38 6 4" xfId="37614" xr:uid="{00000000-0005-0000-0000-0000978D0000}"/>
    <cellStyle name="Normal 38 6 4 2" xfId="37615" xr:uid="{00000000-0005-0000-0000-0000988D0000}"/>
    <cellStyle name="Normal 38 6 4 2 2" xfId="37616" xr:uid="{00000000-0005-0000-0000-0000998D0000}"/>
    <cellStyle name="Normal 38 6 4 3" xfId="37617" xr:uid="{00000000-0005-0000-0000-00009A8D0000}"/>
    <cellStyle name="Normal 38 6 5" xfId="37618" xr:uid="{00000000-0005-0000-0000-00009B8D0000}"/>
    <cellStyle name="Normal 38 6 5 2" xfId="37619" xr:uid="{00000000-0005-0000-0000-00009C8D0000}"/>
    <cellStyle name="Normal 38 6 6" xfId="37620" xr:uid="{00000000-0005-0000-0000-00009D8D0000}"/>
    <cellStyle name="Normal 38 6 6 2" xfId="37621" xr:uid="{00000000-0005-0000-0000-00009E8D0000}"/>
    <cellStyle name="Normal 38 6 7" xfId="37622" xr:uid="{00000000-0005-0000-0000-00009F8D0000}"/>
    <cellStyle name="Normal 38 7" xfId="37623" xr:uid="{00000000-0005-0000-0000-0000A08D0000}"/>
    <cellStyle name="Normal 38 7 2" xfId="37624" xr:uid="{00000000-0005-0000-0000-0000A18D0000}"/>
    <cellStyle name="Normal 38 7 2 2" xfId="37625" xr:uid="{00000000-0005-0000-0000-0000A28D0000}"/>
    <cellStyle name="Normal 38 7 2 2 2" xfId="37626" xr:uid="{00000000-0005-0000-0000-0000A38D0000}"/>
    <cellStyle name="Normal 38 7 2 3" xfId="37627" xr:uid="{00000000-0005-0000-0000-0000A48D0000}"/>
    <cellStyle name="Normal 38 7 3" xfId="37628" xr:uid="{00000000-0005-0000-0000-0000A58D0000}"/>
    <cellStyle name="Normal 38 7 3 2" xfId="37629" xr:uid="{00000000-0005-0000-0000-0000A68D0000}"/>
    <cellStyle name="Normal 38 7 3 2 2" xfId="37630" xr:uid="{00000000-0005-0000-0000-0000A78D0000}"/>
    <cellStyle name="Normal 38 7 3 3" xfId="37631" xr:uid="{00000000-0005-0000-0000-0000A88D0000}"/>
    <cellStyle name="Normal 38 7 4" xfId="37632" xr:uid="{00000000-0005-0000-0000-0000A98D0000}"/>
    <cellStyle name="Normal 38 7 4 2" xfId="37633" xr:uid="{00000000-0005-0000-0000-0000AA8D0000}"/>
    <cellStyle name="Normal 38 7 4 2 2" xfId="37634" xr:uid="{00000000-0005-0000-0000-0000AB8D0000}"/>
    <cellStyle name="Normal 38 7 4 3" xfId="37635" xr:uid="{00000000-0005-0000-0000-0000AC8D0000}"/>
    <cellStyle name="Normal 38 7 5" xfId="37636" xr:uid="{00000000-0005-0000-0000-0000AD8D0000}"/>
    <cellStyle name="Normal 38 7 5 2" xfId="37637" xr:uid="{00000000-0005-0000-0000-0000AE8D0000}"/>
    <cellStyle name="Normal 38 7 6" xfId="37638" xr:uid="{00000000-0005-0000-0000-0000AF8D0000}"/>
    <cellStyle name="Normal 38 8" xfId="37639" xr:uid="{00000000-0005-0000-0000-0000B08D0000}"/>
    <cellStyle name="Normal 38 8 2" xfId="37640" xr:uid="{00000000-0005-0000-0000-0000B18D0000}"/>
    <cellStyle name="Normal 38 8 2 2" xfId="37641" xr:uid="{00000000-0005-0000-0000-0000B28D0000}"/>
    <cellStyle name="Normal 38 8 3" xfId="37642" xr:uid="{00000000-0005-0000-0000-0000B38D0000}"/>
    <cellStyle name="Normal 38 9" xfId="37643" xr:uid="{00000000-0005-0000-0000-0000B48D0000}"/>
    <cellStyle name="Normal 38 9 2" xfId="37644" xr:uid="{00000000-0005-0000-0000-0000B58D0000}"/>
    <cellStyle name="Normal 38 9 2 2" xfId="37645" xr:uid="{00000000-0005-0000-0000-0000B68D0000}"/>
    <cellStyle name="Normal 38 9 3" xfId="37646" xr:uid="{00000000-0005-0000-0000-0000B78D0000}"/>
    <cellStyle name="Normal 39" xfId="1292" xr:uid="{00000000-0005-0000-0000-0000B88D0000}"/>
    <cellStyle name="Normal 39 10" xfId="37647" xr:uid="{00000000-0005-0000-0000-0000B98D0000}"/>
    <cellStyle name="Normal 39 10 2" xfId="37648" xr:uid="{00000000-0005-0000-0000-0000BA8D0000}"/>
    <cellStyle name="Normal 39 10 2 2" xfId="37649" xr:uid="{00000000-0005-0000-0000-0000BB8D0000}"/>
    <cellStyle name="Normal 39 10 3" xfId="37650" xr:uid="{00000000-0005-0000-0000-0000BC8D0000}"/>
    <cellStyle name="Normal 39 11" xfId="37651" xr:uid="{00000000-0005-0000-0000-0000BD8D0000}"/>
    <cellStyle name="Normal 39 11 2" xfId="37652" xr:uid="{00000000-0005-0000-0000-0000BE8D0000}"/>
    <cellStyle name="Normal 39 12" xfId="37653" xr:uid="{00000000-0005-0000-0000-0000BF8D0000}"/>
    <cellStyle name="Normal 39 12 2" xfId="37654" xr:uid="{00000000-0005-0000-0000-0000C08D0000}"/>
    <cellStyle name="Normal 39 13" xfId="37655" xr:uid="{00000000-0005-0000-0000-0000C18D0000}"/>
    <cellStyle name="Normal 39 13 2" xfId="37656" xr:uid="{00000000-0005-0000-0000-0000C28D0000}"/>
    <cellStyle name="Normal 39 14" xfId="37657" xr:uid="{00000000-0005-0000-0000-0000C38D0000}"/>
    <cellStyle name="Normal 39 14 2" xfId="37658" xr:uid="{00000000-0005-0000-0000-0000C48D0000}"/>
    <cellStyle name="Normal 39 15" xfId="37659" xr:uid="{00000000-0005-0000-0000-0000C58D0000}"/>
    <cellStyle name="Normal 39 2" xfId="37660" xr:uid="{00000000-0005-0000-0000-0000C68D0000}"/>
    <cellStyle name="Normal 39 2 2" xfId="55918" xr:uid="{00000000-0005-0000-0000-0000C78D0000}"/>
    <cellStyle name="Normal 39 2 2 2" xfId="55919" xr:uid="{00000000-0005-0000-0000-0000C88D0000}"/>
    <cellStyle name="Normal 39 2 2 3" xfId="55920" xr:uid="{00000000-0005-0000-0000-0000C98D0000}"/>
    <cellStyle name="Normal 39 2 2 3 2" xfId="55921" xr:uid="{00000000-0005-0000-0000-0000CA8D0000}"/>
    <cellStyle name="Normal 39 3" xfId="37661" xr:uid="{00000000-0005-0000-0000-0000CB8D0000}"/>
    <cellStyle name="Normal 39 3 10" xfId="37662" xr:uid="{00000000-0005-0000-0000-0000CC8D0000}"/>
    <cellStyle name="Normal 39 3 10 2" xfId="37663" xr:uid="{00000000-0005-0000-0000-0000CD8D0000}"/>
    <cellStyle name="Normal 39 3 11" xfId="37664" xr:uid="{00000000-0005-0000-0000-0000CE8D0000}"/>
    <cellStyle name="Normal 39 3 12" xfId="55922" xr:uid="{00000000-0005-0000-0000-0000CF8D0000}"/>
    <cellStyle name="Normal 39 3 2" xfId="37665" xr:uid="{00000000-0005-0000-0000-0000D08D0000}"/>
    <cellStyle name="Normal 39 3 2 2" xfId="37666" xr:uid="{00000000-0005-0000-0000-0000D18D0000}"/>
    <cellStyle name="Normal 39 3 2 2 2" xfId="37667" xr:uid="{00000000-0005-0000-0000-0000D28D0000}"/>
    <cellStyle name="Normal 39 3 2 2 2 2" xfId="37668" xr:uid="{00000000-0005-0000-0000-0000D38D0000}"/>
    <cellStyle name="Normal 39 3 2 2 3" xfId="37669" xr:uid="{00000000-0005-0000-0000-0000D48D0000}"/>
    <cellStyle name="Normal 39 3 2 3" xfId="37670" xr:uid="{00000000-0005-0000-0000-0000D58D0000}"/>
    <cellStyle name="Normal 39 3 2 3 2" xfId="37671" xr:uid="{00000000-0005-0000-0000-0000D68D0000}"/>
    <cellStyle name="Normal 39 3 2 3 2 2" xfId="37672" xr:uid="{00000000-0005-0000-0000-0000D78D0000}"/>
    <cellStyle name="Normal 39 3 2 3 3" xfId="37673" xr:uid="{00000000-0005-0000-0000-0000D88D0000}"/>
    <cellStyle name="Normal 39 3 2 4" xfId="37674" xr:uid="{00000000-0005-0000-0000-0000D98D0000}"/>
    <cellStyle name="Normal 39 3 2 4 2" xfId="37675" xr:uid="{00000000-0005-0000-0000-0000DA8D0000}"/>
    <cellStyle name="Normal 39 3 2 4 2 2" xfId="37676" xr:uid="{00000000-0005-0000-0000-0000DB8D0000}"/>
    <cellStyle name="Normal 39 3 2 4 3" xfId="37677" xr:uid="{00000000-0005-0000-0000-0000DC8D0000}"/>
    <cellStyle name="Normal 39 3 2 5" xfId="37678" xr:uid="{00000000-0005-0000-0000-0000DD8D0000}"/>
    <cellStyle name="Normal 39 3 2 5 2" xfId="37679" xr:uid="{00000000-0005-0000-0000-0000DE8D0000}"/>
    <cellStyle name="Normal 39 3 2 6" xfId="37680" xr:uid="{00000000-0005-0000-0000-0000DF8D0000}"/>
    <cellStyle name="Normal 39 3 2 6 2" xfId="37681" xr:uid="{00000000-0005-0000-0000-0000E08D0000}"/>
    <cellStyle name="Normal 39 3 2 7" xfId="37682" xr:uid="{00000000-0005-0000-0000-0000E18D0000}"/>
    <cellStyle name="Normal 39 3 2 8" xfId="55923" xr:uid="{00000000-0005-0000-0000-0000E28D0000}"/>
    <cellStyle name="Normal 39 3 3" xfId="37683" xr:uid="{00000000-0005-0000-0000-0000E38D0000}"/>
    <cellStyle name="Normal 39 3 3 2" xfId="37684" xr:uid="{00000000-0005-0000-0000-0000E48D0000}"/>
    <cellStyle name="Normal 39 3 3 2 2" xfId="37685" xr:uid="{00000000-0005-0000-0000-0000E58D0000}"/>
    <cellStyle name="Normal 39 3 3 2 2 2" xfId="37686" xr:uid="{00000000-0005-0000-0000-0000E68D0000}"/>
    <cellStyle name="Normal 39 3 3 2 3" xfId="37687" xr:uid="{00000000-0005-0000-0000-0000E78D0000}"/>
    <cellStyle name="Normal 39 3 3 2 4" xfId="55925" xr:uid="{00000000-0005-0000-0000-0000E88D0000}"/>
    <cellStyle name="Normal 39 3 3 3" xfId="37688" xr:uid="{00000000-0005-0000-0000-0000E98D0000}"/>
    <cellStyle name="Normal 39 3 3 3 2" xfId="37689" xr:uid="{00000000-0005-0000-0000-0000EA8D0000}"/>
    <cellStyle name="Normal 39 3 3 3 2 2" xfId="37690" xr:uid="{00000000-0005-0000-0000-0000EB8D0000}"/>
    <cellStyle name="Normal 39 3 3 3 3" xfId="37691" xr:uid="{00000000-0005-0000-0000-0000EC8D0000}"/>
    <cellStyle name="Normal 39 3 3 4" xfId="37692" xr:uid="{00000000-0005-0000-0000-0000ED8D0000}"/>
    <cellStyle name="Normal 39 3 3 4 2" xfId="37693" xr:uid="{00000000-0005-0000-0000-0000EE8D0000}"/>
    <cellStyle name="Normal 39 3 3 4 2 2" xfId="37694" xr:uid="{00000000-0005-0000-0000-0000EF8D0000}"/>
    <cellStyle name="Normal 39 3 3 4 3" xfId="37695" xr:uid="{00000000-0005-0000-0000-0000F08D0000}"/>
    <cellStyle name="Normal 39 3 3 5" xfId="37696" xr:uid="{00000000-0005-0000-0000-0000F18D0000}"/>
    <cellStyle name="Normal 39 3 3 5 2" xfId="37697" xr:uid="{00000000-0005-0000-0000-0000F28D0000}"/>
    <cellStyle name="Normal 39 3 3 6" xfId="37698" xr:uid="{00000000-0005-0000-0000-0000F38D0000}"/>
    <cellStyle name="Normal 39 3 3 7" xfId="55924" xr:uid="{00000000-0005-0000-0000-0000F48D0000}"/>
    <cellStyle name="Normal 39 3 4" xfId="37699" xr:uid="{00000000-0005-0000-0000-0000F58D0000}"/>
    <cellStyle name="Normal 39 3 4 2" xfId="37700" xr:uid="{00000000-0005-0000-0000-0000F68D0000}"/>
    <cellStyle name="Normal 39 3 4 2 2" xfId="37701" xr:uid="{00000000-0005-0000-0000-0000F78D0000}"/>
    <cellStyle name="Normal 39 3 4 3" xfId="37702" xr:uid="{00000000-0005-0000-0000-0000F88D0000}"/>
    <cellStyle name="Normal 39 3 5" xfId="37703" xr:uid="{00000000-0005-0000-0000-0000F98D0000}"/>
    <cellStyle name="Normal 39 3 5 2" xfId="37704" xr:uid="{00000000-0005-0000-0000-0000FA8D0000}"/>
    <cellStyle name="Normal 39 3 5 2 2" xfId="37705" xr:uid="{00000000-0005-0000-0000-0000FB8D0000}"/>
    <cellStyle name="Normal 39 3 5 3" xfId="37706" xr:uid="{00000000-0005-0000-0000-0000FC8D0000}"/>
    <cellStyle name="Normal 39 3 6" xfId="37707" xr:uid="{00000000-0005-0000-0000-0000FD8D0000}"/>
    <cellStyle name="Normal 39 3 6 2" xfId="37708" xr:uid="{00000000-0005-0000-0000-0000FE8D0000}"/>
    <cellStyle name="Normal 39 3 6 2 2" xfId="37709" xr:uid="{00000000-0005-0000-0000-0000FF8D0000}"/>
    <cellStyle name="Normal 39 3 6 3" xfId="37710" xr:uid="{00000000-0005-0000-0000-0000008E0000}"/>
    <cellStyle name="Normal 39 3 7" xfId="37711" xr:uid="{00000000-0005-0000-0000-0000018E0000}"/>
    <cellStyle name="Normal 39 3 7 2" xfId="37712" xr:uid="{00000000-0005-0000-0000-0000028E0000}"/>
    <cellStyle name="Normal 39 3 8" xfId="37713" xr:uid="{00000000-0005-0000-0000-0000038E0000}"/>
    <cellStyle name="Normal 39 3 8 2" xfId="37714" xr:uid="{00000000-0005-0000-0000-0000048E0000}"/>
    <cellStyle name="Normal 39 3 9" xfId="37715" xr:uid="{00000000-0005-0000-0000-0000058E0000}"/>
    <cellStyle name="Normal 39 3 9 2" xfId="37716" xr:uid="{00000000-0005-0000-0000-0000068E0000}"/>
    <cellStyle name="Normal 39 4" xfId="37717" xr:uid="{00000000-0005-0000-0000-0000078E0000}"/>
    <cellStyle name="Normal 39 4 10" xfId="37718" xr:uid="{00000000-0005-0000-0000-0000088E0000}"/>
    <cellStyle name="Normal 39 4 10 2" xfId="37719" xr:uid="{00000000-0005-0000-0000-0000098E0000}"/>
    <cellStyle name="Normal 39 4 11" xfId="37720" xr:uid="{00000000-0005-0000-0000-00000A8E0000}"/>
    <cellStyle name="Normal 39 4 2" xfId="37721" xr:uid="{00000000-0005-0000-0000-00000B8E0000}"/>
    <cellStyle name="Normal 39 4 2 2" xfId="37722" xr:uid="{00000000-0005-0000-0000-00000C8E0000}"/>
    <cellStyle name="Normal 39 4 2 2 2" xfId="37723" xr:uid="{00000000-0005-0000-0000-00000D8E0000}"/>
    <cellStyle name="Normal 39 4 2 2 2 2" xfId="37724" xr:uid="{00000000-0005-0000-0000-00000E8E0000}"/>
    <cellStyle name="Normal 39 4 2 2 3" xfId="37725" xr:uid="{00000000-0005-0000-0000-00000F8E0000}"/>
    <cellStyle name="Normal 39 4 2 3" xfId="37726" xr:uid="{00000000-0005-0000-0000-0000108E0000}"/>
    <cellStyle name="Normal 39 4 2 3 2" xfId="37727" xr:uid="{00000000-0005-0000-0000-0000118E0000}"/>
    <cellStyle name="Normal 39 4 2 3 2 2" xfId="37728" xr:uid="{00000000-0005-0000-0000-0000128E0000}"/>
    <cellStyle name="Normal 39 4 2 3 3" xfId="37729" xr:uid="{00000000-0005-0000-0000-0000138E0000}"/>
    <cellStyle name="Normal 39 4 2 4" xfId="37730" xr:uid="{00000000-0005-0000-0000-0000148E0000}"/>
    <cellStyle name="Normal 39 4 2 4 2" xfId="37731" xr:uid="{00000000-0005-0000-0000-0000158E0000}"/>
    <cellStyle name="Normal 39 4 2 4 2 2" xfId="37732" xr:uid="{00000000-0005-0000-0000-0000168E0000}"/>
    <cellStyle name="Normal 39 4 2 4 3" xfId="37733" xr:uid="{00000000-0005-0000-0000-0000178E0000}"/>
    <cellStyle name="Normal 39 4 2 5" xfId="37734" xr:uid="{00000000-0005-0000-0000-0000188E0000}"/>
    <cellStyle name="Normal 39 4 2 5 2" xfId="37735" xr:uid="{00000000-0005-0000-0000-0000198E0000}"/>
    <cellStyle name="Normal 39 4 2 6" xfId="37736" xr:uid="{00000000-0005-0000-0000-00001A8E0000}"/>
    <cellStyle name="Normal 39 4 2 6 2" xfId="37737" xr:uid="{00000000-0005-0000-0000-00001B8E0000}"/>
    <cellStyle name="Normal 39 4 2 7" xfId="37738" xr:uid="{00000000-0005-0000-0000-00001C8E0000}"/>
    <cellStyle name="Normal 39 4 3" xfId="37739" xr:uid="{00000000-0005-0000-0000-00001D8E0000}"/>
    <cellStyle name="Normal 39 4 3 2" xfId="37740" xr:uid="{00000000-0005-0000-0000-00001E8E0000}"/>
    <cellStyle name="Normal 39 4 3 2 2" xfId="37741" xr:uid="{00000000-0005-0000-0000-00001F8E0000}"/>
    <cellStyle name="Normal 39 4 3 2 2 2" xfId="37742" xr:uid="{00000000-0005-0000-0000-0000208E0000}"/>
    <cellStyle name="Normal 39 4 3 2 3" xfId="37743" xr:uid="{00000000-0005-0000-0000-0000218E0000}"/>
    <cellStyle name="Normal 39 4 3 3" xfId="37744" xr:uid="{00000000-0005-0000-0000-0000228E0000}"/>
    <cellStyle name="Normal 39 4 3 3 2" xfId="37745" xr:uid="{00000000-0005-0000-0000-0000238E0000}"/>
    <cellStyle name="Normal 39 4 3 3 2 2" xfId="37746" xr:uid="{00000000-0005-0000-0000-0000248E0000}"/>
    <cellStyle name="Normal 39 4 3 3 3" xfId="37747" xr:uid="{00000000-0005-0000-0000-0000258E0000}"/>
    <cellStyle name="Normal 39 4 3 4" xfId="37748" xr:uid="{00000000-0005-0000-0000-0000268E0000}"/>
    <cellStyle name="Normal 39 4 3 4 2" xfId="37749" xr:uid="{00000000-0005-0000-0000-0000278E0000}"/>
    <cellStyle name="Normal 39 4 3 4 2 2" xfId="37750" xr:uid="{00000000-0005-0000-0000-0000288E0000}"/>
    <cellStyle name="Normal 39 4 3 4 3" xfId="37751" xr:uid="{00000000-0005-0000-0000-0000298E0000}"/>
    <cellStyle name="Normal 39 4 3 5" xfId="37752" xr:uid="{00000000-0005-0000-0000-00002A8E0000}"/>
    <cellStyle name="Normal 39 4 3 5 2" xfId="37753" xr:uid="{00000000-0005-0000-0000-00002B8E0000}"/>
    <cellStyle name="Normal 39 4 3 6" xfId="37754" xr:uid="{00000000-0005-0000-0000-00002C8E0000}"/>
    <cellStyle name="Normal 39 4 4" xfId="37755" xr:uid="{00000000-0005-0000-0000-00002D8E0000}"/>
    <cellStyle name="Normal 39 4 4 2" xfId="37756" xr:uid="{00000000-0005-0000-0000-00002E8E0000}"/>
    <cellStyle name="Normal 39 4 4 2 2" xfId="37757" xr:uid="{00000000-0005-0000-0000-00002F8E0000}"/>
    <cellStyle name="Normal 39 4 4 3" xfId="37758" xr:uid="{00000000-0005-0000-0000-0000308E0000}"/>
    <cellStyle name="Normal 39 4 5" xfId="37759" xr:uid="{00000000-0005-0000-0000-0000318E0000}"/>
    <cellStyle name="Normal 39 4 5 2" xfId="37760" xr:uid="{00000000-0005-0000-0000-0000328E0000}"/>
    <cellStyle name="Normal 39 4 5 2 2" xfId="37761" xr:uid="{00000000-0005-0000-0000-0000338E0000}"/>
    <cellStyle name="Normal 39 4 5 3" xfId="37762" xr:uid="{00000000-0005-0000-0000-0000348E0000}"/>
    <cellStyle name="Normal 39 4 6" xfId="37763" xr:uid="{00000000-0005-0000-0000-0000358E0000}"/>
    <cellStyle name="Normal 39 4 6 2" xfId="37764" xr:uid="{00000000-0005-0000-0000-0000368E0000}"/>
    <cellStyle name="Normal 39 4 6 2 2" xfId="37765" xr:uid="{00000000-0005-0000-0000-0000378E0000}"/>
    <cellStyle name="Normal 39 4 6 3" xfId="37766" xr:uid="{00000000-0005-0000-0000-0000388E0000}"/>
    <cellStyle name="Normal 39 4 7" xfId="37767" xr:uid="{00000000-0005-0000-0000-0000398E0000}"/>
    <cellStyle name="Normal 39 4 7 2" xfId="37768" xr:uid="{00000000-0005-0000-0000-00003A8E0000}"/>
    <cellStyle name="Normal 39 4 8" xfId="37769" xr:uid="{00000000-0005-0000-0000-00003B8E0000}"/>
    <cellStyle name="Normal 39 4 8 2" xfId="37770" xr:uid="{00000000-0005-0000-0000-00003C8E0000}"/>
    <cellStyle name="Normal 39 4 9" xfId="37771" xr:uid="{00000000-0005-0000-0000-00003D8E0000}"/>
    <cellStyle name="Normal 39 4 9 2" xfId="37772" xr:uid="{00000000-0005-0000-0000-00003E8E0000}"/>
    <cellStyle name="Normal 39 5" xfId="37773" xr:uid="{00000000-0005-0000-0000-00003F8E0000}"/>
    <cellStyle name="Normal 39 5 10" xfId="37774" xr:uid="{00000000-0005-0000-0000-0000408E0000}"/>
    <cellStyle name="Normal 39 5 10 2" xfId="37775" xr:uid="{00000000-0005-0000-0000-0000418E0000}"/>
    <cellStyle name="Normal 39 5 11" xfId="37776" xr:uid="{00000000-0005-0000-0000-0000428E0000}"/>
    <cellStyle name="Normal 39 5 2" xfId="37777" xr:uid="{00000000-0005-0000-0000-0000438E0000}"/>
    <cellStyle name="Normal 39 5 2 2" xfId="37778" xr:uid="{00000000-0005-0000-0000-0000448E0000}"/>
    <cellStyle name="Normal 39 5 2 2 2" xfId="37779" xr:uid="{00000000-0005-0000-0000-0000458E0000}"/>
    <cellStyle name="Normal 39 5 2 2 2 2" xfId="37780" xr:uid="{00000000-0005-0000-0000-0000468E0000}"/>
    <cellStyle name="Normal 39 5 2 2 3" xfId="37781" xr:uid="{00000000-0005-0000-0000-0000478E0000}"/>
    <cellStyle name="Normal 39 5 2 3" xfId="37782" xr:uid="{00000000-0005-0000-0000-0000488E0000}"/>
    <cellStyle name="Normal 39 5 2 3 2" xfId="37783" xr:uid="{00000000-0005-0000-0000-0000498E0000}"/>
    <cellStyle name="Normal 39 5 2 3 2 2" xfId="37784" xr:uid="{00000000-0005-0000-0000-00004A8E0000}"/>
    <cellStyle name="Normal 39 5 2 3 3" xfId="37785" xr:uid="{00000000-0005-0000-0000-00004B8E0000}"/>
    <cellStyle name="Normal 39 5 2 4" xfId="37786" xr:uid="{00000000-0005-0000-0000-00004C8E0000}"/>
    <cellStyle name="Normal 39 5 2 4 2" xfId="37787" xr:uid="{00000000-0005-0000-0000-00004D8E0000}"/>
    <cellStyle name="Normal 39 5 2 4 2 2" xfId="37788" xr:uid="{00000000-0005-0000-0000-00004E8E0000}"/>
    <cellStyle name="Normal 39 5 2 4 3" xfId="37789" xr:uid="{00000000-0005-0000-0000-00004F8E0000}"/>
    <cellStyle name="Normal 39 5 2 5" xfId="37790" xr:uid="{00000000-0005-0000-0000-0000508E0000}"/>
    <cellStyle name="Normal 39 5 2 5 2" xfId="37791" xr:uid="{00000000-0005-0000-0000-0000518E0000}"/>
    <cellStyle name="Normal 39 5 2 6" xfId="37792" xr:uid="{00000000-0005-0000-0000-0000528E0000}"/>
    <cellStyle name="Normal 39 5 2 6 2" xfId="37793" xr:uid="{00000000-0005-0000-0000-0000538E0000}"/>
    <cellStyle name="Normal 39 5 2 7" xfId="37794" xr:uid="{00000000-0005-0000-0000-0000548E0000}"/>
    <cellStyle name="Normal 39 5 3" xfId="37795" xr:uid="{00000000-0005-0000-0000-0000558E0000}"/>
    <cellStyle name="Normal 39 5 3 2" xfId="37796" xr:uid="{00000000-0005-0000-0000-0000568E0000}"/>
    <cellStyle name="Normal 39 5 3 2 2" xfId="37797" xr:uid="{00000000-0005-0000-0000-0000578E0000}"/>
    <cellStyle name="Normal 39 5 3 2 2 2" xfId="37798" xr:uid="{00000000-0005-0000-0000-0000588E0000}"/>
    <cellStyle name="Normal 39 5 3 2 3" xfId="37799" xr:uid="{00000000-0005-0000-0000-0000598E0000}"/>
    <cellStyle name="Normal 39 5 3 3" xfId="37800" xr:uid="{00000000-0005-0000-0000-00005A8E0000}"/>
    <cellStyle name="Normal 39 5 3 3 2" xfId="37801" xr:uid="{00000000-0005-0000-0000-00005B8E0000}"/>
    <cellStyle name="Normal 39 5 3 3 2 2" xfId="37802" xr:uid="{00000000-0005-0000-0000-00005C8E0000}"/>
    <cellStyle name="Normal 39 5 3 3 3" xfId="37803" xr:uid="{00000000-0005-0000-0000-00005D8E0000}"/>
    <cellStyle name="Normal 39 5 3 4" xfId="37804" xr:uid="{00000000-0005-0000-0000-00005E8E0000}"/>
    <cellStyle name="Normal 39 5 3 4 2" xfId="37805" xr:uid="{00000000-0005-0000-0000-00005F8E0000}"/>
    <cellStyle name="Normal 39 5 3 4 2 2" xfId="37806" xr:uid="{00000000-0005-0000-0000-0000608E0000}"/>
    <cellStyle name="Normal 39 5 3 4 3" xfId="37807" xr:uid="{00000000-0005-0000-0000-0000618E0000}"/>
    <cellStyle name="Normal 39 5 3 5" xfId="37808" xr:uid="{00000000-0005-0000-0000-0000628E0000}"/>
    <cellStyle name="Normal 39 5 3 5 2" xfId="37809" xr:uid="{00000000-0005-0000-0000-0000638E0000}"/>
    <cellStyle name="Normal 39 5 3 6" xfId="37810" xr:uid="{00000000-0005-0000-0000-0000648E0000}"/>
    <cellStyle name="Normal 39 5 4" xfId="37811" xr:uid="{00000000-0005-0000-0000-0000658E0000}"/>
    <cellStyle name="Normal 39 5 4 2" xfId="37812" xr:uid="{00000000-0005-0000-0000-0000668E0000}"/>
    <cellStyle name="Normal 39 5 4 2 2" xfId="37813" xr:uid="{00000000-0005-0000-0000-0000678E0000}"/>
    <cellStyle name="Normal 39 5 4 3" xfId="37814" xr:uid="{00000000-0005-0000-0000-0000688E0000}"/>
    <cellStyle name="Normal 39 5 5" xfId="37815" xr:uid="{00000000-0005-0000-0000-0000698E0000}"/>
    <cellStyle name="Normal 39 5 5 2" xfId="37816" xr:uid="{00000000-0005-0000-0000-00006A8E0000}"/>
    <cellStyle name="Normal 39 5 5 2 2" xfId="37817" xr:uid="{00000000-0005-0000-0000-00006B8E0000}"/>
    <cellStyle name="Normal 39 5 5 3" xfId="37818" xr:uid="{00000000-0005-0000-0000-00006C8E0000}"/>
    <cellStyle name="Normal 39 5 6" xfId="37819" xr:uid="{00000000-0005-0000-0000-00006D8E0000}"/>
    <cellStyle name="Normal 39 5 6 2" xfId="37820" xr:uid="{00000000-0005-0000-0000-00006E8E0000}"/>
    <cellStyle name="Normal 39 5 6 2 2" xfId="37821" xr:uid="{00000000-0005-0000-0000-00006F8E0000}"/>
    <cellStyle name="Normal 39 5 6 3" xfId="37822" xr:uid="{00000000-0005-0000-0000-0000708E0000}"/>
    <cellStyle name="Normal 39 5 7" xfId="37823" xr:uid="{00000000-0005-0000-0000-0000718E0000}"/>
    <cellStyle name="Normal 39 5 7 2" xfId="37824" xr:uid="{00000000-0005-0000-0000-0000728E0000}"/>
    <cellStyle name="Normal 39 5 8" xfId="37825" xr:uid="{00000000-0005-0000-0000-0000738E0000}"/>
    <cellStyle name="Normal 39 5 8 2" xfId="37826" xr:uid="{00000000-0005-0000-0000-0000748E0000}"/>
    <cellStyle name="Normal 39 5 9" xfId="37827" xr:uid="{00000000-0005-0000-0000-0000758E0000}"/>
    <cellStyle name="Normal 39 5 9 2" xfId="37828" xr:uid="{00000000-0005-0000-0000-0000768E0000}"/>
    <cellStyle name="Normal 39 6" xfId="37829" xr:uid="{00000000-0005-0000-0000-0000778E0000}"/>
    <cellStyle name="Normal 39 6 2" xfId="37830" xr:uid="{00000000-0005-0000-0000-0000788E0000}"/>
    <cellStyle name="Normal 39 6 2 2" xfId="37831" xr:uid="{00000000-0005-0000-0000-0000798E0000}"/>
    <cellStyle name="Normal 39 6 2 2 2" xfId="37832" xr:uid="{00000000-0005-0000-0000-00007A8E0000}"/>
    <cellStyle name="Normal 39 6 2 3" xfId="37833" xr:uid="{00000000-0005-0000-0000-00007B8E0000}"/>
    <cellStyle name="Normal 39 6 3" xfId="37834" xr:uid="{00000000-0005-0000-0000-00007C8E0000}"/>
    <cellStyle name="Normal 39 6 3 2" xfId="37835" xr:uid="{00000000-0005-0000-0000-00007D8E0000}"/>
    <cellStyle name="Normal 39 6 3 2 2" xfId="37836" xr:uid="{00000000-0005-0000-0000-00007E8E0000}"/>
    <cellStyle name="Normal 39 6 3 3" xfId="37837" xr:uid="{00000000-0005-0000-0000-00007F8E0000}"/>
    <cellStyle name="Normal 39 6 4" xfId="37838" xr:uid="{00000000-0005-0000-0000-0000808E0000}"/>
    <cellStyle name="Normal 39 6 4 2" xfId="37839" xr:uid="{00000000-0005-0000-0000-0000818E0000}"/>
    <cellStyle name="Normal 39 6 4 2 2" xfId="37840" xr:uid="{00000000-0005-0000-0000-0000828E0000}"/>
    <cellStyle name="Normal 39 6 4 3" xfId="37841" xr:uid="{00000000-0005-0000-0000-0000838E0000}"/>
    <cellStyle name="Normal 39 6 5" xfId="37842" xr:uid="{00000000-0005-0000-0000-0000848E0000}"/>
    <cellStyle name="Normal 39 6 5 2" xfId="37843" xr:uid="{00000000-0005-0000-0000-0000858E0000}"/>
    <cellStyle name="Normal 39 6 6" xfId="37844" xr:uid="{00000000-0005-0000-0000-0000868E0000}"/>
    <cellStyle name="Normal 39 6 6 2" xfId="37845" xr:uid="{00000000-0005-0000-0000-0000878E0000}"/>
    <cellStyle name="Normal 39 6 7" xfId="37846" xr:uid="{00000000-0005-0000-0000-0000888E0000}"/>
    <cellStyle name="Normal 39 7" xfId="37847" xr:uid="{00000000-0005-0000-0000-0000898E0000}"/>
    <cellStyle name="Normal 39 7 2" xfId="37848" xr:uid="{00000000-0005-0000-0000-00008A8E0000}"/>
    <cellStyle name="Normal 39 7 2 2" xfId="37849" xr:uid="{00000000-0005-0000-0000-00008B8E0000}"/>
    <cellStyle name="Normal 39 7 2 2 2" xfId="37850" xr:uid="{00000000-0005-0000-0000-00008C8E0000}"/>
    <cellStyle name="Normal 39 7 2 3" xfId="37851" xr:uid="{00000000-0005-0000-0000-00008D8E0000}"/>
    <cellStyle name="Normal 39 7 3" xfId="37852" xr:uid="{00000000-0005-0000-0000-00008E8E0000}"/>
    <cellStyle name="Normal 39 7 3 2" xfId="37853" xr:uid="{00000000-0005-0000-0000-00008F8E0000}"/>
    <cellStyle name="Normal 39 7 3 2 2" xfId="37854" xr:uid="{00000000-0005-0000-0000-0000908E0000}"/>
    <cellStyle name="Normal 39 7 3 3" xfId="37855" xr:uid="{00000000-0005-0000-0000-0000918E0000}"/>
    <cellStyle name="Normal 39 7 4" xfId="37856" xr:uid="{00000000-0005-0000-0000-0000928E0000}"/>
    <cellStyle name="Normal 39 7 4 2" xfId="37857" xr:uid="{00000000-0005-0000-0000-0000938E0000}"/>
    <cellStyle name="Normal 39 7 4 2 2" xfId="37858" xr:uid="{00000000-0005-0000-0000-0000948E0000}"/>
    <cellStyle name="Normal 39 7 4 3" xfId="37859" xr:uid="{00000000-0005-0000-0000-0000958E0000}"/>
    <cellStyle name="Normal 39 7 5" xfId="37860" xr:uid="{00000000-0005-0000-0000-0000968E0000}"/>
    <cellStyle name="Normal 39 7 5 2" xfId="37861" xr:uid="{00000000-0005-0000-0000-0000978E0000}"/>
    <cellStyle name="Normal 39 7 6" xfId="37862" xr:uid="{00000000-0005-0000-0000-0000988E0000}"/>
    <cellStyle name="Normal 39 8" xfId="37863" xr:uid="{00000000-0005-0000-0000-0000998E0000}"/>
    <cellStyle name="Normal 39 8 2" xfId="37864" xr:uid="{00000000-0005-0000-0000-00009A8E0000}"/>
    <cellStyle name="Normal 39 8 2 2" xfId="37865" xr:uid="{00000000-0005-0000-0000-00009B8E0000}"/>
    <cellStyle name="Normal 39 8 3" xfId="37866" xr:uid="{00000000-0005-0000-0000-00009C8E0000}"/>
    <cellStyle name="Normal 39 9" xfId="37867" xr:uid="{00000000-0005-0000-0000-00009D8E0000}"/>
    <cellStyle name="Normal 39 9 2" xfId="37868" xr:uid="{00000000-0005-0000-0000-00009E8E0000}"/>
    <cellStyle name="Normal 39 9 2 2" xfId="37869" xr:uid="{00000000-0005-0000-0000-00009F8E0000}"/>
    <cellStyle name="Normal 39 9 3" xfId="37870" xr:uid="{00000000-0005-0000-0000-0000A08E0000}"/>
    <cellStyle name="Normal 4" xfId="1293" xr:uid="{00000000-0005-0000-0000-0000A18E0000}"/>
    <cellStyle name="Normal 4 10" xfId="37871" xr:uid="{00000000-0005-0000-0000-0000A28E0000}"/>
    <cellStyle name="Normal 4 11" xfId="37872" xr:uid="{00000000-0005-0000-0000-0000A38E0000}"/>
    <cellStyle name="Normal 4 12" xfId="37873" xr:uid="{00000000-0005-0000-0000-0000A48E0000}"/>
    <cellStyle name="Normal 4 12 10" xfId="37874" xr:uid="{00000000-0005-0000-0000-0000A58E0000}"/>
    <cellStyle name="Normal 4 12 10 2" xfId="37875" xr:uid="{00000000-0005-0000-0000-0000A68E0000}"/>
    <cellStyle name="Normal 4 12 10 2 2" xfId="37876" xr:uid="{00000000-0005-0000-0000-0000A78E0000}"/>
    <cellStyle name="Normal 4 12 10 3" xfId="37877" xr:uid="{00000000-0005-0000-0000-0000A88E0000}"/>
    <cellStyle name="Normal 4 12 11" xfId="37878" xr:uid="{00000000-0005-0000-0000-0000A98E0000}"/>
    <cellStyle name="Normal 4 12 11 2" xfId="37879" xr:uid="{00000000-0005-0000-0000-0000AA8E0000}"/>
    <cellStyle name="Normal 4 12 11 2 2" xfId="37880" xr:uid="{00000000-0005-0000-0000-0000AB8E0000}"/>
    <cellStyle name="Normal 4 12 11 3" xfId="37881" xr:uid="{00000000-0005-0000-0000-0000AC8E0000}"/>
    <cellStyle name="Normal 4 12 12" xfId="37882" xr:uid="{00000000-0005-0000-0000-0000AD8E0000}"/>
    <cellStyle name="Normal 4 12 12 2" xfId="37883" xr:uid="{00000000-0005-0000-0000-0000AE8E0000}"/>
    <cellStyle name="Normal 4 12 13" xfId="37884" xr:uid="{00000000-0005-0000-0000-0000AF8E0000}"/>
    <cellStyle name="Normal 4 12 13 2" xfId="37885" xr:uid="{00000000-0005-0000-0000-0000B08E0000}"/>
    <cellStyle name="Normal 4 12 14" xfId="37886" xr:uid="{00000000-0005-0000-0000-0000B18E0000}"/>
    <cellStyle name="Normal 4 12 2" xfId="37887" xr:uid="{00000000-0005-0000-0000-0000B28E0000}"/>
    <cellStyle name="Normal 4 12 2 10" xfId="37888" xr:uid="{00000000-0005-0000-0000-0000B38E0000}"/>
    <cellStyle name="Normal 4 12 2 10 2" xfId="37889" xr:uid="{00000000-0005-0000-0000-0000B48E0000}"/>
    <cellStyle name="Normal 4 12 2 10 2 2" xfId="37890" xr:uid="{00000000-0005-0000-0000-0000B58E0000}"/>
    <cellStyle name="Normal 4 12 2 10 3" xfId="37891" xr:uid="{00000000-0005-0000-0000-0000B68E0000}"/>
    <cellStyle name="Normal 4 12 2 11" xfId="37892" xr:uid="{00000000-0005-0000-0000-0000B78E0000}"/>
    <cellStyle name="Normal 4 12 2 11 2" xfId="37893" xr:uid="{00000000-0005-0000-0000-0000B88E0000}"/>
    <cellStyle name="Normal 4 12 2 12" xfId="37894" xr:uid="{00000000-0005-0000-0000-0000B98E0000}"/>
    <cellStyle name="Normal 4 12 2 12 2" xfId="37895" xr:uid="{00000000-0005-0000-0000-0000BA8E0000}"/>
    <cellStyle name="Normal 4 12 2 13" xfId="37896" xr:uid="{00000000-0005-0000-0000-0000BB8E0000}"/>
    <cellStyle name="Normal 4 12 2 2" xfId="37897" xr:uid="{00000000-0005-0000-0000-0000BC8E0000}"/>
    <cellStyle name="Normal 4 12 2 2 2" xfId="37898" xr:uid="{00000000-0005-0000-0000-0000BD8E0000}"/>
    <cellStyle name="Normal 4 12 2 2 2 2" xfId="37899" xr:uid="{00000000-0005-0000-0000-0000BE8E0000}"/>
    <cellStyle name="Normal 4 12 2 2 2 2 2" xfId="37900" xr:uid="{00000000-0005-0000-0000-0000BF8E0000}"/>
    <cellStyle name="Normal 4 12 2 2 2 2 2 2" xfId="37901" xr:uid="{00000000-0005-0000-0000-0000C08E0000}"/>
    <cellStyle name="Normal 4 12 2 2 2 2 3" xfId="37902" xr:uid="{00000000-0005-0000-0000-0000C18E0000}"/>
    <cellStyle name="Normal 4 12 2 2 2 3" xfId="37903" xr:uid="{00000000-0005-0000-0000-0000C28E0000}"/>
    <cellStyle name="Normal 4 12 2 2 2 3 2" xfId="37904" xr:uid="{00000000-0005-0000-0000-0000C38E0000}"/>
    <cellStyle name="Normal 4 12 2 2 2 3 2 2" xfId="37905" xr:uid="{00000000-0005-0000-0000-0000C48E0000}"/>
    <cellStyle name="Normal 4 12 2 2 2 3 3" xfId="37906" xr:uid="{00000000-0005-0000-0000-0000C58E0000}"/>
    <cellStyle name="Normal 4 12 2 2 2 4" xfId="37907" xr:uid="{00000000-0005-0000-0000-0000C68E0000}"/>
    <cellStyle name="Normal 4 12 2 2 2 4 2" xfId="37908" xr:uid="{00000000-0005-0000-0000-0000C78E0000}"/>
    <cellStyle name="Normal 4 12 2 2 2 4 2 2" xfId="37909" xr:uid="{00000000-0005-0000-0000-0000C88E0000}"/>
    <cellStyle name="Normal 4 12 2 2 2 4 3" xfId="37910" xr:uid="{00000000-0005-0000-0000-0000C98E0000}"/>
    <cellStyle name="Normal 4 12 2 2 2 5" xfId="37911" xr:uid="{00000000-0005-0000-0000-0000CA8E0000}"/>
    <cellStyle name="Normal 4 12 2 2 2 5 2" xfId="37912" xr:uid="{00000000-0005-0000-0000-0000CB8E0000}"/>
    <cellStyle name="Normal 4 12 2 2 2 6" xfId="37913" xr:uid="{00000000-0005-0000-0000-0000CC8E0000}"/>
    <cellStyle name="Normal 4 12 2 2 2 6 2" xfId="37914" xr:uid="{00000000-0005-0000-0000-0000CD8E0000}"/>
    <cellStyle name="Normal 4 12 2 2 2 7" xfId="37915" xr:uid="{00000000-0005-0000-0000-0000CE8E0000}"/>
    <cellStyle name="Normal 4 12 2 2 3" xfId="37916" xr:uid="{00000000-0005-0000-0000-0000CF8E0000}"/>
    <cellStyle name="Normal 4 12 2 2 3 2" xfId="37917" xr:uid="{00000000-0005-0000-0000-0000D08E0000}"/>
    <cellStyle name="Normal 4 12 2 2 3 2 2" xfId="37918" xr:uid="{00000000-0005-0000-0000-0000D18E0000}"/>
    <cellStyle name="Normal 4 12 2 2 3 2 2 2" xfId="37919" xr:uid="{00000000-0005-0000-0000-0000D28E0000}"/>
    <cellStyle name="Normal 4 12 2 2 3 2 3" xfId="37920" xr:uid="{00000000-0005-0000-0000-0000D38E0000}"/>
    <cellStyle name="Normal 4 12 2 2 3 3" xfId="37921" xr:uid="{00000000-0005-0000-0000-0000D48E0000}"/>
    <cellStyle name="Normal 4 12 2 2 3 3 2" xfId="37922" xr:uid="{00000000-0005-0000-0000-0000D58E0000}"/>
    <cellStyle name="Normal 4 12 2 2 3 3 2 2" xfId="37923" xr:uid="{00000000-0005-0000-0000-0000D68E0000}"/>
    <cellStyle name="Normal 4 12 2 2 3 3 3" xfId="37924" xr:uid="{00000000-0005-0000-0000-0000D78E0000}"/>
    <cellStyle name="Normal 4 12 2 2 3 4" xfId="37925" xr:uid="{00000000-0005-0000-0000-0000D88E0000}"/>
    <cellStyle name="Normal 4 12 2 2 3 4 2" xfId="37926" xr:uid="{00000000-0005-0000-0000-0000D98E0000}"/>
    <cellStyle name="Normal 4 12 2 2 3 4 2 2" xfId="37927" xr:uid="{00000000-0005-0000-0000-0000DA8E0000}"/>
    <cellStyle name="Normal 4 12 2 2 3 4 3" xfId="37928" xr:uid="{00000000-0005-0000-0000-0000DB8E0000}"/>
    <cellStyle name="Normal 4 12 2 2 3 5" xfId="37929" xr:uid="{00000000-0005-0000-0000-0000DC8E0000}"/>
    <cellStyle name="Normal 4 12 2 2 3 5 2" xfId="37930" xr:uid="{00000000-0005-0000-0000-0000DD8E0000}"/>
    <cellStyle name="Normal 4 12 2 2 3 6" xfId="37931" xr:uid="{00000000-0005-0000-0000-0000DE8E0000}"/>
    <cellStyle name="Normal 4 12 2 2 4" xfId="37932" xr:uid="{00000000-0005-0000-0000-0000DF8E0000}"/>
    <cellStyle name="Normal 4 12 2 2 4 2" xfId="37933" xr:uid="{00000000-0005-0000-0000-0000E08E0000}"/>
    <cellStyle name="Normal 4 12 2 2 4 2 2" xfId="37934" xr:uid="{00000000-0005-0000-0000-0000E18E0000}"/>
    <cellStyle name="Normal 4 12 2 2 4 3" xfId="37935" xr:uid="{00000000-0005-0000-0000-0000E28E0000}"/>
    <cellStyle name="Normal 4 12 2 2 5" xfId="37936" xr:uid="{00000000-0005-0000-0000-0000E38E0000}"/>
    <cellStyle name="Normal 4 12 2 2 5 2" xfId="37937" xr:uid="{00000000-0005-0000-0000-0000E48E0000}"/>
    <cellStyle name="Normal 4 12 2 2 5 2 2" xfId="37938" xr:uid="{00000000-0005-0000-0000-0000E58E0000}"/>
    <cellStyle name="Normal 4 12 2 2 5 3" xfId="37939" xr:uid="{00000000-0005-0000-0000-0000E68E0000}"/>
    <cellStyle name="Normal 4 12 2 2 6" xfId="37940" xr:uid="{00000000-0005-0000-0000-0000E78E0000}"/>
    <cellStyle name="Normal 4 12 2 2 6 2" xfId="37941" xr:uid="{00000000-0005-0000-0000-0000E88E0000}"/>
    <cellStyle name="Normal 4 12 2 2 6 2 2" xfId="37942" xr:uid="{00000000-0005-0000-0000-0000E98E0000}"/>
    <cellStyle name="Normal 4 12 2 2 6 3" xfId="37943" xr:uid="{00000000-0005-0000-0000-0000EA8E0000}"/>
    <cellStyle name="Normal 4 12 2 2 7" xfId="37944" xr:uid="{00000000-0005-0000-0000-0000EB8E0000}"/>
    <cellStyle name="Normal 4 12 2 2 7 2" xfId="37945" xr:uid="{00000000-0005-0000-0000-0000EC8E0000}"/>
    <cellStyle name="Normal 4 12 2 2 8" xfId="37946" xr:uid="{00000000-0005-0000-0000-0000ED8E0000}"/>
    <cellStyle name="Normal 4 12 2 2 8 2" xfId="37947" xr:uid="{00000000-0005-0000-0000-0000EE8E0000}"/>
    <cellStyle name="Normal 4 12 2 2 9" xfId="37948" xr:uid="{00000000-0005-0000-0000-0000EF8E0000}"/>
    <cellStyle name="Normal 4 12 2 3" xfId="37949" xr:uid="{00000000-0005-0000-0000-0000F08E0000}"/>
    <cellStyle name="Normal 4 12 2 3 2" xfId="37950" xr:uid="{00000000-0005-0000-0000-0000F18E0000}"/>
    <cellStyle name="Normal 4 12 2 3 2 2" xfId="37951" xr:uid="{00000000-0005-0000-0000-0000F28E0000}"/>
    <cellStyle name="Normal 4 12 2 3 2 2 2" xfId="37952" xr:uid="{00000000-0005-0000-0000-0000F38E0000}"/>
    <cellStyle name="Normal 4 12 2 3 2 3" xfId="37953" xr:uid="{00000000-0005-0000-0000-0000F48E0000}"/>
    <cellStyle name="Normal 4 12 2 3 3" xfId="37954" xr:uid="{00000000-0005-0000-0000-0000F58E0000}"/>
    <cellStyle name="Normal 4 12 2 3 3 2" xfId="37955" xr:uid="{00000000-0005-0000-0000-0000F68E0000}"/>
    <cellStyle name="Normal 4 12 2 3 3 2 2" xfId="37956" xr:uid="{00000000-0005-0000-0000-0000F78E0000}"/>
    <cellStyle name="Normal 4 12 2 3 3 3" xfId="37957" xr:uid="{00000000-0005-0000-0000-0000F88E0000}"/>
    <cellStyle name="Normal 4 12 2 3 4" xfId="37958" xr:uid="{00000000-0005-0000-0000-0000F98E0000}"/>
    <cellStyle name="Normal 4 12 2 3 4 2" xfId="37959" xr:uid="{00000000-0005-0000-0000-0000FA8E0000}"/>
    <cellStyle name="Normal 4 12 2 3 4 2 2" xfId="37960" xr:uid="{00000000-0005-0000-0000-0000FB8E0000}"/>
    <cellStyle name="Normal 4 12 2 3 4 3" xfId="37961" xr:uid="{00000000-0005-0000-0000-0000FC8E0000}"/>
    <cellStyle name="Normal 4 12 2 3 5" xfId="37962" xr:uid="{00000000-0005-0000-0000-0000FD8E0000}"/>
    <cellStyle name="Normal 4 12 2 3 5 2" xfId="37963" xr:uid="{00000000-0005-0000-0000-0000FE8E0000}"/>
    <cellStyle name="Normal 4 12 2 3 6" xfId="37964" xr:uid="{00000000-0005-0000-0000-0000FF8E0000}"/>
    <cellStyle name="Normal 4 12 2 3 6 2" xfId="37965" xr:uid="{00000000-0005-0000-0000-0000008F0000}"/>
    <cellStyle name="Normal 4 12 2 3 7" xfId="37966" xr:uid="{00000000-0005-0000-0000-0000018F0000}"/>
    <cellStyle name="Normal 4 12 2 4" xfId="37967" xr:uid="{00000000-0005-0000-0000-0000028F0000}"/>
    <cellStyle name="Normal 4 12 2 4 2" xfId="37968" xr:uid="{00000000-0005-0000-0000-0000038F0000}"/>
    <cellStyle name="Normal 4 12 2 4 2 2" xfId="37969" xr:uid="{00000000-0005-0000-0000-0000048F0000}"/>
    <cellStyle name="Normal 4 12 2 4 2 2 2" xfId="37970" xr:uid="{00000000-0005-0000-0000-0000058F0000}"/>
    <cellStyle name="Normal 4 12 2 4 2 3" xfId="37971" xr:uid="{00000000-0005-0000-0000-0000068F0000}"/>
    <cellStyle name="Normal 4 12 2 4 3" xfId="37972" xr:uid="{00000000-0005-0000-0000-0000078F0000}"/>
    <cellStyle name="Normal 4 12 2 4 3 2" xfId="37973" xr:uid="{00000000-0005-0000-0000-0000088F0000}"/>
    <cellStyle name="Normal 4 12 2 4 3 2 2" xfId="37974" xr:uid="{00000000-0005-0000-0000-0000098F0000}"/>
    <cellStyle name="Normal 4 12 2 4 3 3" xfId="37975" xr:uid="{00000000-0005-0000-0000-00000A8F0000}"/>
    <cellStyle name="Normal 4 12 2 4 4" xfId="37976" xr:uid="{00000000-0005-0000-0000-00000B8F0000}"/>
    <cellStyle name="Normal 4 12 2 4 4 2" xfId="37977" xr:uid="{00000000-0005-0000-0000-00000C8F0000}"/>
    <cellStyle name="Normal 4 12 2 4 4 2 2" xfId="37978" xr:uid="{00000000-0005-0000-0000-00000D8F0000}"/>
    <cellStyle name="Normal 4 12 2 4 4 3" xfId="37979" xr:uid="{00000000-0005-0000-0000-00000E8F0000}"/>
    <cellStyle name="Normal 4 12 2 4 5" xfId="37980" xr:uid="{00000000-0005-0000-0000-00000F8F0000}"/>
    <cellStyle name="Normal 4 12 2 4 5 2" xfId="37981" xr:uid="{00000000-0005-0000-0000-0000108F0000}"/>
    <cellStyle name="Normal 4 12 2 4 6" xfId="37982" xr:uid="{00000000-0005-0000-0000-0000118F0000}"/>
    <cellStyle name="Normal 4 12 2 4 6 2" xfId="37983" xr:uid="{00000000-0005-0000-0000-0000128F0000}"/>
    <cellStyle name="Normal 4 12 2 4 7" xfId="37984" xr:uid="{00000000-0005-0000-0000-0000138F0000}"/>
    <cellStyle name="Normal 4 12 2 5" xfId="37985" xr:uid="{00000000-0005-0000-0000-0000148F0000}"/>
    <cellStyle name="Normal 4 12 2 5 2" xfId="37986" xr:uid="{00000000-0005-0000-0000-0000158F0000}"/>
    <cellStyle name="Normal 4 12 2 5 2 2" xfId="37987" xr:uid="{00000000-0005-0000-0000-0000168F0000}"/>
    <cellStyle name="Normal 4 12 2 5 2 2 2" xfId="37988" xr:uid="{00000000-0005-0000-0000-0000178F0000}"/>
    <cellStyle name="Normal 4 12 2 5 2 3" xfId="37989" xr:uid="{00000000-0005-0000-0000-0000188F0000}"/>
    <cellStyle name="Normal 4 12 2 5 3" xfId="37990" xr:uid="{00000000-0005-0000-0000-0000198F0000}"/>
    <cellStyle name="Normal 4 12 2 5 3 2" xfId="37991" xr:uid="{00000000-0005-0000-0000-00001A8F0000}"/>
    <cellStyle name="Normal 4 12 2 5 3 2 2" xfId="37992" xr:uid="{00000000-0005-0000-0000-00001B8F0000}"/>
    <cellStyle name="Normal 4 12 2 5 3 3" xfId="37993" xr:uid="{00000000-0005-0000-0000-00001C8F0000}"/>
    <cellStyle name="Normal 4 12 2 5 4" xfId="37994" xr:uid="{00000000-0005-0000-0000-00001D8F0000}"/>
    <cellStyle name="Normal 4 12 2 5 4 2" xfId="37995" xr:uid="{00000000-0005-0000-0000-00001E8F0000}"/>
    <cellStyle name="Normal 4 12 2 5 4 2 2" xfId="37996" xr:uid="{00000000-0005-0000-0000-00001F8F0000}"/>
    <cellStyle name="Normal 4 12 2 5 4 3" xfId="37997" xr:uid="{00000000-0005-0000-0000-0000208F0000}"/>
    <cellStyle name="Normal 4 12 2 5 5" xfId="37998" xr:uid="{00000000-0005-0000-0000-0000218F0000}"/>
    <cellStyle name="Normal 4 12 2 5 5 2" xfId="37999" xr:uid="{00000000-0005-0000-0000-0000228F0000}"/>
    <cellStyle name="Normal 4 12 2 5 6" xfId="38000" xr:uid="{00000000-0005-0000-0000-0000238F0000}"/>
    <cellStyle name="Normal 4 12 2 6" xfId="38001" xr:uid="{00000000-0005-0000-0000-0000248F0000}"/>
    <cellStyle name="Normal 4 12 2 6 2" xfId="38002" xr:uid="{00000000-0005-0000-0000-0000258F0000}"/>
    <cellStyle name="Normal 4 12 2 6 2 2" xfId="38003" xr:uid="{00000000-0005-0000-0000-0000268F0000}"/>
    <cellStyle name="Normal 4 12 2 6 2 2 2" xfId="38004" xr:uid="{00000000-0005-0000-0000-0000278F0000}"/>
    <cellStyle name="Normal 4 12 2 6 2 3" xfId="38005" xr:uid="{00000000-0005-0000-0000-0000288F0000}"/>
    <cellStyle name="Normal 4 12 2 6 3" xfId="38006" xr:uid="{00000000-0005-0000-0000-0000298F0000}"/>
    <cellStyle name="Normal 4 12 2 6 3 2" xfId="38007" xr:uid="{00000000-0005-0000-0000-00002A8F0000}"/>
    <cellStyle name="Normal 4 12 2 6 3 2 2" xfId="38008" xr:uid="{00000000-0005-0000-0000-00002B8F0000}"/>
    <cellStyle name="Normal 4 12 2 6 3 3" xfId="38009" xr:uid="{00000000-0005-0000-0000-00002C8F0000}"/>
    <cellStyle name="Normal 4 12 2 6 4" xfId="38010" xr:uid="{00000000-0005-0000-0000-00002D8F0000}"/>
    <cellStyle name="Normal 4 12 2 6 4 2" xfId="38011" xr:uid="{00000000-0005-0000-0000-00002E8F0000}"/>
    <cellStyle name="Normal 4 12 2 6 4 2 2" xfId="38012" xr:uid="{00000000-0005-0000-0000-00002F8F0000}"/>
    <cellStyle name="Normal 4 12 2 6 4 3" xfId="38013" xr:uid="{00000000-0005-0000-0000-0000308F0000}"/>
    <cellStyle name="Normal 4 12 2 6 5" xfId="38014" xr:uid="{00000000-0005-0000-0000-0000318F0000}"/>
    <cellStyle name="Normal 4 12 2 6 5 2" xfId="38015" xr:uid="{00000000-0005-0000-0000-0000328F0000}"/>
    <cellStyle name="Normal 4 12 2 6 6" xfId="38016" xr:uid="{00000000-0005-0000-0000-0000338F0000}"/>
    <cellStyle name="Normal 4 12 2 7" xfId="38017" xr:uid="{00000000-0005-0000-0000-0000348F0000}"/>
    <cellStyle name="Normal 4 12 2 7 2" xfId="38018" xr:uid="{00000000-0005-0000-0000-0000358F0000}"/>
    <cellStyle name="Normal 4 12 2 7 2 2" xfId="38019" xr:uid="{00000000-0005-0000-0000-0000368F0000}"/>
    <cellStyle name="Normal 4 12 2 7 3" xfId="38020" xr:uid="{00000000-0005-0000-0000-0000378F0000}"/>
    <cellStyle name="Normal 4 12 2 8" xfId="38021" xr:uid="{00000000-0005-0000-0000-0000388F0000}"/>
    <cellStyle name="Normal 4 12 2 8 2" xfId="38022" xr:uid="{00000000-0005-0000-0000-0000398F0000}"/>
    <cellStyle name="Normal 4 12 2 8 2 2" xfId="38023" xr:uid="{00000000-0005-0000-0000-00003A8F0000}"/>
    <cellStyle name="Normal 4 12 2 8 3" xfId="38024" xr:uid="{00000000-0005-0000-0000-00003B8F0000}"/>
    <cellStyle name="Normal 4 12 2 9" xfId="38025" xr:uid="{00000000-0005-0000-0000-00003C8F0000}"/>
    <cellStyle name="Normal 4 12 2 9 2" xfId="38026" xr:uid="{00000000-0005-0000-0000-00003D8F0000}"/>
    <cellStyle name="Normal 4 12 2 9 2 2" xfId="38027" xr:uid="{00000000-0005-0000-0000-00003E8F0000}"/>
    <cellStyle name="Normal 4 12 2 9 3" xfId="38028" xr:uid="{00000000-0005-0000-0000-00003F8F0000}"/>
    <cellStyle name="Normal 4 12 3" xfId="38029" xr:uid="{00000000-0005-0000-0000-0000408F0000}"/>
    <cellStyle name="Normal 4 12 3 2" xfId="38030" xr:uid="{00000000-0005-0000-0000-0000418F0000}"/>
    <cellStyle name="Normal 4 12 3 2 2" xfId="38031" xr:uid="{00000000-0005-0000-0000-0000428F0000}"/>
    <cellStyle name="Normal 4 12 3 2 2 2" xfId="38032" xr:uid="{00000000-0005-0000-0000-0000438F0000}"/>
    <cellStyle name="Normal 4 12 3 2 2 2 2" xfId="38033" xr:uid="{00000000-0005-0000-0000-0000448F0000}"/>
    <cellStyle name="Normal 4 12 3 2 2 3" xfId="38034" xr:uid="{00000000-0005-0000-0000-0000458F0000}"/>
    <cellStyle name="Normal 4 12 3 2 3" xfId="38035" xr:uid="{00000000-0005-0000-0000-0000468F0000}"/>
    <cellStyle name="Normal 4 12 3 2 3 2" xfId="38036" xr:uid="{00000000-0005-0000-0000-0000478F0000}"/>
    <cellStyle name="Normal 4 12 3 2 3 2 2" xfId="38037" xr:uid="{00000000-0005-0000-0000-0000488F0000}"/>
    <cellStyle name="Normal 4 12 3 2 3 3" xfId="38038" xr:uid="{00000000-0005-0000-0000-0000498F0000}"/>
    <cellStyle name="Normal 4 12 3 2 4" xfId="38039" xr:uid="{00000000-0005-0000-0000-00004A8F0000}"/>
    <cellStyle name="Normal 4 12 3 2 4 2" xfId="38040" xr:uid="{00000000-0005-0000-0000-00004B8F0000}"/>
    <cellStyle name="Normal 4 12 3 2 4 2 2" xfId="38041" xr:uid="{00000000-0005-0000-0000-00004C8F0000}"/>
    <cellStyle name="Normal 4 12 3 2 4 3" xfId="38042" xr:uid="{00000000-0005-0000-0000-00004D8F0000}"/>
    <cellStyle name="Normal 4 12 3 2 5" xfId="38043" xr:uid="{00000000-0005-0000-0000-00004E8F0000}"/>
    <cellStyle name="Normal 4 12 3 2 5 2" xfId="38044" xr:uid="{00000000-0005-0000-0000-00004F8F0000}"/>
    <cellStyle name="Normal 4 12 3 2 6" xfId="38045" xr:uid="{00000000-0005-0000-0000-0000508F0000}"/>
    <cellStyle name="Normal 4 12 3 2 6 2" xfId="38046" xr:uid="{00000000-0005-0000-0000-0000518F0000}"/>
    <cellStyle name="Normal 4 12 3 2 7" xfId="38047" xr:uid="{00000000-0005-0000-0000-0000528F0000}"/>
    <cellStyle name="Normal 4 12 3 3" xfId="38048" xr:uid="{00000000-0005-0000-0000-0000538F0000}"/>
    <cellStyle name="Normal 4 12 3 3 2" xfId="38049" xr:uid="{00000000-0005-0000-0000-0000548F0000}"/>
    <cellStyle name="Normal 4 12 3 3 2 2" xfId="38050" xr:uid="{00000000-0005-0000-0000-0000558F0000}"/>
    <cellStyle name="Normal 4 12 3 3 2 2 2" xfId="38051" xr:uid="{00000000-0005-0000-0000-0000568F0000}"/>
    <cellStyle name="Normal 4 12 3 3 2 3" xfId="38052" xr:uid="{00000000-0005-0000-0000-0000578F0000}"/>
    <cellStyle name="Normal 4 12 3 3 3" xfId="38053" xr:uid="{00000000-0005-0000-0000-0000588F0000}"/>
    <cellStyle name="Normal 4 12 3 3 3 2" xfId="38054" xr:uid="{00000000-0005-0000-0000-0000598F0000}"/>
    <cellStyle name="Normal 4 12 3 3 3 2 2" xfId="38055" xr:uid="{00000000-0005-0000-0000-00005A8F0000}"/>
    <cellStyle name="Normal 4 12 3 3 3 3" xfId="38056" xr:uid="{00000000-0005-0000-0000-00005B8F0000}"/>
    <cellStyle name="Normal 4 12 3 3 4" xfId="38057" xr:uid="{00000000-0005-0000-0000-00005C8F0000}"/>
    <cellStyle name="Normal 4 12 3 3 4 2" xfId="38058" xr:uid="{00000000-0005-0000-0000-00005D8F0000}"/>
    <cellStyle name="Normal 4 12 3 3 4 2 2" xfId="38059" xr:uid="{00000000-0005-0000-0000-00005E8F0000}"/>
    <cellStyle name="Normal 4 12 3 3 4 3" xfId="38060" xr:uid="{00000000-0005-0000-0000-00005F8F0000}"/>
    <cellStyle name="Normal 4 12 3 3 5" xfId="38061" xr:uid="{00000000-0005-0000-0000-0000608F0000}"/>
    <cellStyle name="Normal 4 12 3 3 5 2" xfId="38062" xr:uid="{00000000-0005-0000-0000-0000618F0000}"/>
    <cellStyle name="Normal 4 12 3 3 6" xfId="38063" xr:uid="{00000000-0005-0000-0000-0000628F0000}"/>
    <cellStyle name="Normal 4 12 3 4" xfId="38064" xr:uid="{00000000-0005-0000-0000-0000638F0000}"/>
    <cellStyle name="Normal 4 12 3 4 2" xfId="38065" xr:uid="{00000000-0005-0000-0000-0000648F0000}"/>
    <cellStyle name="Normal 4 12 3 4 2 2" xfId="38066" xr:uid="{00000000-0005-0000-0000-0000658F0000}"/>
    <cellStyle name="Normal 4 12 3 4 3" xfId="38067" xr:uid="{00000000-0005-0000-0000-0000668F0000}"/>
    <cellStyle name="Normal 4 12 3 5" xfId="38068" xr:uid="{00000000-0005-0000-0000-0000678F0000}"/>
    <cellStyle name="Normal 4 12 3 5 2" xfId="38069" xr:uid="{00000000-0005-0000-0000-0000688F0000}"/>
    <cellStyle name="Normal 4 12 3 5 2 2" xfId="38070" xr:uid="{00000000-0005-0000-0000-0000698F0000}"/>
    <cellStyle name="Normal 4 12 3 5 3" xfId="38071" xr:uid="{00000000-0005-0000-0000-00006A8F0000}"/>
    <cellStyle name="Normal 4 12 3 6" xfId="38072" xr:uid="{00000000-0005-0000-0000-00006B8F0000}"/>
    <cellStyle name="Normal 4 12 3 6 2" xfId="38073" xr:uid="{00000000-0005-0000-0000-00006C8F0000}"/>
    <cellStyle name="Normal 4 12 3 6 2 2" xfId="38074" xr:uid="{00000000-0005-0000-0000-00006D8F0000}"/>
    <cellStyle name="Normal 4 12 3 6 3" xfId="38075" xr:uid="{00000000-0005-0000-0000-00006E8F0000}"/>
    <cellStyle name="Normal 4 12 3 7" xfId="38076" xr:uid="{00000000-0005-0000-0000-00006F8F0000}"/>
    <cellStyle name="Normal 4 12 3 7 2" xfId="38077" xr:uid="{00000000-0005-0000-0000-0000708F0000}"/>
    <cellStyle name="Normal 4 12 3 8" xfId="38078" xr:uid="{00000000-0005-0000-0000-0000718F0000}"/>
    <cellStyle name="Normal 4 12 3 8 2" xfId="38079" xr:uid="{00000000-0005-0000-0000-0000728F0000}"/>
    <cellStyle name="Normal 4 12 3 9" xfId="38080" xr:uid="{00000000-0005-0000-0000-0000738F0000}"/>
    <cellStyle name="Normal 4 12 4" xfId="38081" xr:uid="{00000000-0005-0000-0000-0000748F0000}"/>
    <cellStyle name="Normal 4 12 4 2" xfId="38082" xr:uid="{00000000-0005-0000-0000-0000758F0000}"/>
    <cellStyle name="Normal 4 12 4 2 2" xfId="38083" xr:uid="{00000000-0005-0000-0000-0000768F0000}"/>
    <cellStyle name="Normal 4 12 4 2 2 2" xfId="38084" xr:uid="{00000000-0005-0000-0000-0000778F0000}"/>
    <cellStyle name="Normal 4 12 4 2 3" xfId="38085" xr:uid="{00000000-0005-0000-0000-0000788F0000}"/>
    <cellStyle name="Normal 4 12 4 3" xfId="38086" xr:uid="{00000000-0005-0000-0000-0000798F0000}"/>
    <cellStyle name="Normal 4 12 4 3 2" xfId="38087" xr:uid="{00000000-0005-0000-0000-00007A8F0000}"/>
    <cellStyle name="Normal 4 12 4 3 2 2" xfId="38088" xr:uid="{00000000-0005-0000-0000-00007B8F0000}"/>
    <cellStyle name="Normal 4 12 4 3 3" xfId="38089" xr:uid="{00000000-0005-0000-0000-00007C8F0000}"/>
    <cellStyle name="Normal 4 12 4 4" xfId="38090" xr:uid="{00000000-0005-0000-0000-00007D8F0000}"/>
    <cellStyle name="Normal 4 12 4 4 2" xfId="38091" xr:uid="{00000000-0005-0000-0000-00007E8F0000}"/>
    <cellStyle name="Normal 4 12 4 4 2 2" xfId="38092" xr:uid="{00000000-0005-0000-0000-00007F8F0000}"/>
    <cellStyle name="Normal 4 12 4 4 3" xfId="38093" xr:uid="{00000000-0005-0000-0000-0000808F0000}"/>
    <cellStyle name="Normal 4 12 4 5" xfId="38094" xr:uid="{00000000-0005-0000-0000-0000818F0000}"/>
    <cellStyle name="Normal 4 12 4 5 2" xfId="38095" xr:uid="{00000000-0005-0000-0000-0000828F0000}"/>
    <cellStyle name="Normal 4 12 4 6" xfId="38096" xr:uid="{00000000-0005-0000-0000-0000838F0000}"/>
    <cellStyle name="Normal 4 12 4 6 2" xfId="38097" xr:uid="{00000000-0005-0000-0000-0000848F0000}"/>
    <cellStyle name="Normal 4 12 4 7" xfId="38098" xr:uid="{00000000-0005-0000-0000-0000858F0000}"/>
    <cellStyle name="Normal 4 12 5" xfId="38099" xr:uid="{00000000-0005-0000-0000-0000868F0000}"/>
    <cellStyle name="Normal 4 12 5 2" xfId="38100" xr:uid="{00000000-0005-0000-0000-0000878F0000}"/>
    <cellStyle name="Normal 4 12 5 2 2" xfId="38101" xr:uid="{00000000-0005-0000-0000-0000888F0000}"/>
    <cellStyle name="Normal 4 12 5 2 2 2" xfId="38102" xr:uid="{00000000-0005-0000-0000-0000898F0000}"/>
    <cellStyle name="Normal 4 12 5 2 3" xfId="38103" xr:uid="{00000000-0005-0000-0000-00008A8F0000}"/>
    <cellStyle name="Normal 4 12 5 3" xfId="38104" xr:uid="{00000000-0005-0000-0000-00008B8F0000}"/>
    <cellStyle name="Normal 4 12 5 3 2" xfId="38105" xr:uid="{00000000-0005-0000-0000-00008C8F0000}"/>
    <cellStyle name="Normal 4 12 5 3 2 2" xfId="38106" xr:uid="{00000000-0005-0000-0000-00008D8F0000}"/>
    <cellStyle name="Normal 4 12 5 3 3" xfId="38107" xr:uid="{00000000-0005-0000-0000-00008E8F0000}"/>
    <cellStyle name="Normal 4 12 5 4" xfId="38108" xr:uid="{00000000-0005-0000-0000-00008F8F0000}"/>
    <cellStyle name="Normal 4 12 5 4 2" xfId="38109" xr:uid="{00000000-0005-0000-0000-0000908F0000}"/>
    <cellStyle name="Normal 4 12 5 4 2 2" xfId="38110" xr:uid="{00000000-0005-0000-0000-0000918F0000}"/>
    <cellStyle name="Normal 4 12 5 4 3" xfId="38111" xr:uid="{00000000-0005-0000-0000-0000928F0000}"/>
    <cellStyle name="Normal 4 12 5 5" xfId="38112" xr:uid="{00000000-0005-0000-0000-0000938F0000}"/>
    <cellStyle name="Normal 4 12 5 5 2" xfId="38113" xr:uid="{00000000-0005-0000-0000-0000948F0000}"/>
    <cellStyle name="Normal 4 12 5 6" xfId="38114" xr:uid="{00000000-0005-0000-0000-0000958F0000}"/>
    <cellStyle name="Normal 4 12 5 6 2" xfId="38115" xr:uid="{00000000-0005-0000-0000-0000968F0000}"/>
    <cellStyle name="Normal 4 12 5 7" xfId="38116" xr:uid="{00000000-0005-0000-0000-0000978F0000}"/>
    <cellStyle name="Normal 4 12 6" xfId="38117" xr:uid="{00000000-0005-0000-0000-0000988F0000}"/>
    <cellStyle name="Normal 4 12 6 2" xfId="38118" xr:uid="{00000000-0005-0000-0000-0000998F0000}"/>
    <cellStyle name="Normal 4 12 6 2 2" xfId="38119" xr:uid="{00000000-0005-0000-0000-00009A8F0000}"/>
    <cellStyle name="Normal 4 12 6 2 2 2" xfId="38120" xr:uid="{00000000-0005-0000-0000-00009B8F0000}"/>
    <cellStyle name="Normal 4 12 6 2 3" xfId="38121" xr:uid="{00000000-0005-0000-0000-00009C8F0000}"/>
    <cellStyle name="Normal 4 12 6 3" xfId="38122" xr:uid="{00000000-0005-0000-0000-00009D8F0000}"/>
    <cellStyle name="Normal 4 12 6 3 2" xfId="38123" xr:uid="{00000000-0005-0000-0000-00009E8F0000}"/>
    <cellStyle name="Normal 4 12 6 3 2 2" xfId="38124" xr:uid="{00000000-0005-0000-0000-00009F8F0000}"/>
    <cellStyle name="Normal 4 12 6 3 3" xfId="38125" xr:uid="{00000000-0005-0000-0000-0000A08F0000}"/>
    <cellStyle name="Normal 4 12 6 4" xfId="38126" xr:uid="{00000000-0005-0000-0000-0000A18F0000}"/>
    <cellStyle name="Normal 4 12 6 4 2" xfId="38127" xr:uid="{00000000-0005-0000-0000-0000A28F0000}"/>
    <cellStyle name="Normal 4 12 6 4 2 2" xfId="38128" xr:uid="{00000000-0005-0000-0000-0000A38F0000}"/>
    <cellStyle name="Normal 4 12 6 4 3" xfId="38129" xr:uid="{00000000-0005-0000-0000-0000A48F0000}"/>
    <cellStyle name="Normal 4 12 6 5" xfId="38130" xr:uid="{00000000-0005-0000-0000-0000A58F0000}"/>
    <cellStyle name="Normal 4 12 6 5 2" xfId="38131" xr:uid="{00000000-0005-0000-0000-0000A68F0000}"/>
    <cellStyle name="Normal 4 12 6 6" xfId="38132" xr:uid="{00000000-0005-0000-0000-0000A78F0000}"/>
    <cellStyle name="Normal 4 12 7" xfId="38133" xr:uid="{00000000-0005-0000-0000-0000A88F0000}"/>
    <cellStyle name="Normal 4 12 7 2" xfId="38134" xr:uid="{00000000-0005-0000-0000-0000A98F0000}"/>
    <cellStyle name="Normal 4 12 7 2 2" xfId="38135" xr:uid="{00000000-0005-0000-0000-0000AA8F0000}"/>
    <cellStyle name="Normal 4 12 7 2 2 2" xfId="38136" xr:uid="{00000000-0005-0000-0000-0000AB8F0000}"/>
    <cellStyle name="Normal 4 12 7 2 3" xfId="38137" xr:uid="{00000000-0005-0000-0000-0000AC8F0000}"/>
    <cellStyle name="Normal 4 12 7 3" xfId="38138" xr:uid="{00000000-0005-0000-0000-0000AD8F0000}"/>
    <cellStyle name="Normal 4 12 7 3 2" xfId="38139" xr:uid="{00000000-0005-0000-0000-0000AE8F0000}"/>
    <cellStyle name="Normal 4 12 7 3 2 2" xfId="38140" xr:uid="{00000000-0005-0000-0000-0000AF8F0000}"/>
    <cellStyle name="Normal 4 12 7 3 3" xfId="38141" xr:uid="{00000000-0005-0000-0000-0000B08F0000}"/>
    <cellStyle name="Normal 4 12 7 4" xfId="38142" xr:uid="{00000000-0005-0000-0000-0000B18F0000}"/>
    <cellStyle name="Normal 4 12 7 4 2" xfId="38143" xr:uid="{00000000-0005-0000-0000-0000B28F0000}"/>
    <cellStyle name="Normal 4 12 7 4 2 2" xfId="38144" xr:uid="{00000000-0005-0000-0000-0000B38F0000}"/>
    <cellStyle name="Normal 4 12 7 4 3" xfId="38145" xr:uid="{00000000-0005-0000-0000-0000B48F0000}"/>
    <cellStyle name="Normal 4 12 7 5" xfId="38146" xr:uid="{00000000-0005-0000-0000-0000B58F0000}"/>
    <cellStyle name="Normal 4 12 7 5 2" xfId="38147" xr:uid="{00000000-0005-0000-0000-0000B68F0000}"/>
    <cellStyle name="Normal 4 12 7 6" xfId="38148" xr:uid="{00000000-0005-0000-0000-0000B78F0000}"/>
    <cellStyle name="Normal 4 12 8" xfId="38149" xr:uid="{00000000-0005-0000-0000-0000B88F0000}"/>
    <cellStyle name="Normal 4 12 8 2" xfId="38150" xr:uid="{00000000-0005-0000-0000-0000B98F0000}"/>
    <cellStyle name="Normal 4 12 8 2 2" xfId="38151" xr:uid="{00000000-0005-0000-0000-0000BA8F0000}"/>
    <cellStyle name="Normal 4 12 8 3" xfId="38152" xr:uid="{00000000-0005-0000-0000-0000BB8F0000}"/>
    <cellStyle name="Normal 4 12 9" xfId="38153" xr:uid="{00000000-0005-0000-0000-0000BC8F0000}"/>
    <cellStyle name="Normal 4 12 9 2" xfId="38154" xr:uid="{00000000-0005-0000-0000-0000BD8F0000}"/>
    <cellStyle name="Normal 4 12 9 2 2" xfId="38155" xr:uid="{00000000-0005-0000-0000-0000BE8F0000}"/>
    <cellStyle name="Normal 4 12 9 3" xfId="38156" xr:uid="{00000000-0005-0000-0000-0000BF8F0000}"/>
    <cellStyle name="Normal 4 13" xfId="38157" xr:uid="{00000000-0005-0000-0000-0000C08F0000}"/>
    <cellStyle name="Normal 4 13 10" xfId="38158" xr:uid="{00000000-0005-0000-0000-0000C18F0000}"/>
    <cellStyle name="Normal 4 13 10 2" xfId="38159" xr:uid="{00000000-0005-0000-0000-0000C28F0000}"/>
    <cellStyle name="Normal 4 13 10 2 2" xfId="38160" xr:uid="{00000000-0005-0000-0000-0000C38F0000}"/>
    <cellStyle name="Normal 4 13 10 3" xfId="38161" xr:uid="{00000000-0005-0000-0000-0000C48F0000}"/>
    <cellStyle name="Normal 4 13 11" xfId="38162" xr:uid="{00000000-0005-0000-0000-0000C58F0000}"/>
    <cellStyle name="Normal 4 13 11 2" xfId="38163" xr:uid="{00000000-0005-0000-0000-0000C68F0000}"/>
    <cellStyle name="Normal 4 13 12" xfId="38164" xr:uid="{00000000-0005-0000-0000-0000C78F0000}"/>
    <cellStyle name="Normal 4 13 12 2" xfId="38165" xr:uid="{00000000-0005-0000-0000-0000C88F0000}"/>
    <cellStyle name="Normal 4 13 13" xfId="38166" xr:uid="{00000000-0005-0000-0000-0000C98F0000}"/>
    <cellStyle name="Normal 4 13 2" xfId="38167" xr:uid="{00000000-0005-0000-0000-0000CA8F0000}"/>
    <cellStyle name="Normal 4 13 2 2" xfId="38168" xr:uid="{00000000-0005-0000-0000-0000CB8F0000}"/>
    <cellStyle name="Normal 4 13 2 2 2" xfId="38169" xr:uid="{00000000-0005-0000-0000-0000CC8F0000}"/>
    <cellStyle name="Normal 4 13 2 2 2 2" xfId="38170" xr:uid="{00000000-0005-0000-0000-0000CD8F0000}"/>
    <cellStyle name="Normal 4 13 2 2 2 2 2" xfId="38171" xr:uid="{00000000-0005-0000-0000-0000CE8F0000}"/>
    <cellStyle name="Normal 4 13 2 2 2 3" xfId="38172" xr:uid="{00000000-0005-0000-0000-0000CF8F0000}"/>
    <cellStyle name="Normal 4 13 2 2 3" xfId="38173" xr:uid="{00000000-0005-0000-0000-0000D08F0000}"/>
    <cellStyle name="Normal 4 13 2 2 3 2" xfId="38174" xr:uid="{00000000-0005-0000-0000-0000D18F0000}"/>
    <cellStyle name="Normal 4 13 2 2 3 2 2" xfId="38175" xr:uid="{00000000-0005-0000-0000-0000D28F0000}"/>
    <cellStyle name="Normal 4 13 2 2 3 3" xfId="38176" xr:uid="{00000000-0005-0000-0000-0000D38F0000}"/>
    <cellStyle name="Normal 4 13 2 2 4" xfId="38177" xr:uid="{00000000-0005-0000-0000-0000D48F0000}"/>
    <cellStyle name="Normal 4 13 2 2 4 2" xfId="38178" xr:uid="{00000000-0005-0000-0000-0000D58F0000}"/>
    <cellStyle name="Normal 4 13 2 2 4 2 2" xfId="38179" xr:uid="{00000000-0005-0000-0000-0000D68F0000}"/>
    <cellStyle name="Normal 4 13 2 2 4 3" xfId="38180" xr:uid="{00000000-0005-0000-0000-0000D78F0000}"/>
    <cellStyle name="Normal 4 13 2 2 5" xfId="38181" xr:uid="{00000000-0005-0000-0000-0000D88F0000}"/>
    <cellStyle name="Normal 4 13 2 2 5 2" xfId="38182" xr:uid="{00000000-0005-0000-0000-0000D98F0000}"/>
    <cellStyle name="Normal 4 13 2 2 6" xfId="38183" xr:uid="{00000000-0005-0000-0000-0000DA8F0000}"/>
    <cellStyle name="Normal 4 13 2 2 6 2" xfId="38184" xr:uid="{00000000-0005-0000-0000-0000DB8F0000}"/>
    <cellStyle name="Normal 4 13 2 2 7" xfId="38185" xr:uid="{00000000-0005-0000-0000-0000DC8F0000}"/>
    <cellStyle name="Normal 4 13 2 3" xfId="38186" xr:uid="{00000000-0005-0000-0000-0000DD8F0000}"/>
    <cellStyle name="Normal 4 13 2 3 2" xfId="38187" xr:uid="{00000000-0005-0000-0000-0000DE8F0000}"/>
    <cellStyle name="Normal 4 13 2 3 2 2" xfId="38188" xr:uid="{00000000-0005-0000-0000-0000DF8F0000}"/>
    <cellStyle name="Normal 4 13 2 3 2 2 2" xfId="38189" xr:uid="{00000000-0005-0000-0000-0000E08F0000}"/>
    <cellStyle name="Normal 4 13 2 3 2 3" xfId="38190" xr:uid="{00000000-0005-0000-0000-0000E18F0000}"/>
    <cellStyle name="Normal 4 13 2 3 3" xfId="38191" xr:uid="{00000000-0005-0000-0000-0000E28F0000}"/>
    <cellStyle name="Normal 4 13 2 3 3 2" xfId="38192" xr:uid="{00000000-0005-0000-0000-0000E38F0000}"/>
    <cellStyle name="Normal 4 13 2 3 3 2 2" xfId="38193" xr:uid="{00000000-0005-0000-0000-0000E48F0000}"/>
    <cellStyle name="Normal 4 13 2 3 3 3" xfId="38194" xr:uid="{00000000-0005-0000-0000-0000E58F0000}"/>
    <cellStyle name="Normal 4 13 2 3 4" xfId="38195" xr:uid="{00000000-0005-0000-0000-0000E68F0000}"/>
    <cellStyle name="Normal 4 13 2 3 4 2" xfId="38196" xr:uid="{00000000-0005-0000-0000-0000E78F0000}"/>
    <cellStyle name="Normal 4 13 2 3 4 2 2" xfId="38197" xr:uid="{00000000-0005-0000-0000-0000E88F0000}"/>
    <cellStyle name="Normal 4 13 2 3 4 3" xfId="38198" xr:uid="{00000000-0005-0000-0000-0000E98F0000}"/>
    <cellStyle name="Normal 4 13 2 3 5" xfId="38199" xr:uid="{00000000-0005-0000-0000-0000EA8F0000}"/>
    <cellStyle name="Normal 4 13 2 3 5 2" xfId="38200" xr:uid="{00000000-0005-0000-0000-0000EB8F0000}"/>
    <cellStyle name="Normal 4 13 2 3 6" xfId="38201" xr:uid="{00000000-0005-0000-0000-0000EC8F0000}"/>
    <cellStyle name="Normal 4 13 2 4" xfId="38202" xr:uid="{00000000-0005-0000-0000-0000ED8F0000}"/>
    <cellStyle name="Normal 4 13 2 4 2" xfId="38203" xr:uid="{00000000-0005-0000-0000-0000EE8F0000}"/>
    <cellStyle name="Normal 4 13 2 4 2 2" xfId="38204" xr:uid="{00000000-0005-0000-0000-0000EF8F0000}"/>
    <cellStyle name="Normal 4 13 2 4 3" xfId="38205" xr:uid="{00000000-0005-0000-0000-0000F08F0000}"/>
    <cellStyle name="Normal 4 13 2 5" xfId="38206" xr:uid="{00000000-0005-0000-0000-0000F18F0000}"/>
    <cellStyle name="Normal 4 13 2 5 2" xfId="38207" xr:uid="{00000000-0005-0000-0000-0000F28F0000}"/>
    <cellStyle name="Normal 4 13 2 5 2 2" xfId="38208" xr:uid="{00000000-0005-0000-0000-0000F38F0000}"/>
    <cellStyle name="Normal 4 13 2 5 3" xfId="38209" xr:uid="{00000000-0005-0000-0000-0000F48F0000}"/>
    <cellStyle name="Normal 4 13 2 6" xfId="38210" xr:uid="{00000000-0005-0000-0000-0000F58F0000}"/>
    <cellStyle name="Normal 4 13 2 6 2" xfId="38211" xr:uid="{00000000-0005-0000-0000-0000F68F0000}"/>
    <cellStyle name="Normal 4 13 2 6 2 2" xfId="38212" xr:uid="{00000000-0005-0000-0000-0000F78F0000}"/>
    <cellStyle name="Normal 4 13 2 6 3" xfId="38213" xr:uid="{00000000-0005-0000-0000-0000F88F0000}"/>
    <cellStyle name="Normal 4 13 2 7" xfId="38214" xr:uid="{00000000-0005-0000-0000-0000F98F0000}"/>
    <cellStyle name="Normal 4 13 2 7 2" xfId="38215" xr:uid="{00000000-0005-0000-0000-0000FA8F0000}"/>
    <cellStyle name="Normal 4 13 2 8" xfId="38216" xr:uid="{00000000-0005-0000-0000-0000FB8F0000}"/>
    <cellStyle name="Normal 4 13 2 8 2" xfId="38217" xr:uid="{00000000-0005-0000-0000-0000FC8F0000}"/>
    <cellStyle name="Normal 4 13 2 9" xfId="38218" xr:uid="{00000000-0005-0000-0000-0000FD8F0000}"/>
    <cellStyle name="Normal 4 13 3" xfId="38219" xr:uid="{00000000-0005-0000-0000-0000FE8F0000}"/>
    <cellStyle name="Normal 4 13 3 2" xfId="38220" xr:uid="{00000000-0005-0000-0000-0000FF8F0000}"/>
    <cellStyle name="Normal 4 13 3 2 2" xfId="38221" xr:uid="{00000000-0005-0000-0000-000000900000}"/>
    <cellStyle name="Normal 4 13 3 2 2 2" xfId="38222" xr:uid="{00000000-0005-0000-0000-000001900000}"/>
    <cellStyle name="Normal 4 13 3 2 3" xfId="38223" xr:uid="{00000000-0005-0000-0000-000002900000}"/>
    <cellStyle name="Normal 4 13 3 3" xfId="38224" xr:uid="{00000000-0005-0000-0000-000003900000}"/>
    <cellStyle name="Normal 4 13 3 3 2" xfId="38225" xr:uid="{00000000-0005-0000-0000-000004900000}"/>
    <cellStyle name="Normal 4 13 3 3 2 2" xfId="38226" xr:uid="{00000000-0005-0000-0000-000005900000}"/>
    <cellStyle name="Normal 4 13 3 3 3" xfId="38227" xr:uid="{00000000-0005-0000-0000-000006900000}"/>
    <cellStyle name="Normal 4 13 3 4" xfId="38228" xr:uid="{00000000-0005-0000-0000-000007900000}"/>
    <cellStyle name="Normal 4 13 3 4 2" xfId="38229" xr:uid="{00000000-0005-0000-0000-000008900000}"/>
    <cellStyle name="Normal 4 13 3 4 2 2" xfId="38230" xr:uid="{00000000-0005-0000-0000-000009900000}"/>
    <cellStyle name="Normal 4 13 3 4 3" xfId="38231" xr:uid="{00000000-0005-0000-0000-00000A900000}"/>
    <cellStyle name="Normal 4 13 3 5" xfId="38232" xr:uid="{00000000-0005-0000-0000-00000B900000}"/>
    <cellStyle name="Normal 4 13 3 5 2" xfId="38233" xr:uid="{00000000-0005-0000-0000-00000C900000}"/>
    <cellStyle name="Normal 4 13 3 6" xfId="38234" xr:uid="{00000000-0005-0000-0000-00000D900000}"/>
    <cellStyle name="Normal 4 13 3 6 2" xfId="38235" xr:uid="{00000000-0005-0000-0000-00000E900000}"/>
    <cellStyle name="Normal 4 13 3 7" xfId="38236" xr:uid="{00000000-0005-0000-0000-00000F900000}"/>
    <cellStyle name="Normal 4 13 4" xfId="38237" xr:uid="{00000000-0005-0000-0000-000010900000}"/>
    <cellStyle name="Normal 4 13 4 2" xfId="38238" xr:uid="{00000000-0005-0000-0000-000011900000}"/>
    <cellStyle name="Normal 4 13 4 2 2" xfId="38239" xr:uid="{00000000-0005-0000-0000-000012900000}"/>
    <cellStyle name="Normal 4 13 4 2 2 2" xfId="38240" xr:uid="{00000000-0005-0000-0000-000013900000}"/>
    <cellStyle name="Normal 4 13 4 2 3" xfId="38241" xr:uid="{00000000-0005-0000-0000-000014900000}"/>
    <cellStyle name="Normal 4 13 4 3" xfId="38242" xr:uid="{00000000-0005-0000-0000-000015900000}"/>
    <cellStyle name="Normal 4 13 4 3 2" xfId="38243" xr:uid="{00000000-0005-0000-0000-000016900000}"/>
    <cellStyle name="Normal 4 13 4 3 2 2" xfId="38244" xr:uid="{00000000-0005-0000-0000-000017900000}"/>
    <cellStyle name="Normal 4 13 4 3 3" xfId="38245" xr:uid="{00000000-0005-0000-0000-000018900000}"/>
    <cellStyle name="Normal 4 13 4 4" xfId="38246" xr:uid="{00000000-0005-0000-0000-000019900000}"/>
    <cellStyle name="Normal 4 13 4 4 2" xfId="38247" xr:uid="{00000000-0005-0000-0000-00001A900000}"/>
    <cellStyle name="Normal 4 13 4 4 2 2" xfId="38248" xr:uid="{00000000-0005-0000-0000-00001B900000}"/>
    <cellStyle name="Normal 4 13 4 4 3" xfId="38249" xr:uid="{00000000-0005-0000-0000-00001C900000}"/>
    <cellStyle name="Normal 4 13 4 5" xfId="38250" xr:uid="{00000000-0005-0000-0000-00001D900000}"/>
    <cellStyle name="Normal 4 13 4 5 2" xfId="38251" xr:uid="{00000000-0005-0000-0000-00001E900000}"/>
    <cellStyle name="Normal 4 13 4 6" xfId="38252" xr:uid="{00000000-0005-0000-0000-00001F900000}"/>
    <cellStyle name="Normal 4 13 4 6 2" xfId="38253" xr:uid="{00000000-0005-0000-0000-000020900000}"/>
    <cellStyle name="Normal 4 13 4 7" xfId="38254" xr:uid="{00000000-0005-0000-0000-000021900000}"/>
    <cellStyle name="Normal 4 13 5" xfId="38255" xr:uid="{00000000-0005-0000-0000-000022900000}"/>
    <cellStyle name="Normal 4 13 5 2" xfId="38256" xr:uid="{00000000-0005-0000-0000-000023900000}"/>
    <cellStyle name="Normal 4 13 5 2 2" xfId="38257" xr:uid="{00000000-0005-0000-0000-000024900000}"/>
    <cellStyle name="Normal 4 13 5 2 2 2" xfId="38258" xr:uid="{00000000-0005-0000-0000-000025900000}"/>
    <cellStyle name="Normal 4 13 5 2 3" xfId="38259" xr:uid="{00000000-0005-0000-0000-000026900000}"/>
    <cellStyle name="Normal 4 13 5 3" xfId="38260" xr:uid="{00000000-0005-0000-0000-000027900000}"/>
    <cellStyle name="Normal 4 13 5 3 2" xfId="38261" xr:uid="{00000000-0005-0000-0000-000028900000}"/>
    <cellStyle name="Normal 4 13 5 3 2 2" xfId="38262" xr:uid="{00000000-0005-0000-0000-000029900000}"/>
    <cellStyle name="Normal 4 13 5 3 3" xfId="38263" xr:uid="{00000000-0005-0000-0000-00002A900000}"/>
    <cellStyle name="Normal 4 13 5 4" xfId="38264" xr:uid="{00000000-0005-0000-0000-00002B900000}"/>
    <cellStyle name="Normal 4 13 5 4 2" xfId="38265" xr:uid="{00000000-0005-0000-0000-00002C900000}"/>
    <cellStyle name="Normal 4 13 5 4 2 2" xfId="38266" xr:uid="{00000000-0005-0000-0000-00002D900000}"/>
    <cellStyle name="Normal 4 13 5 4 3" xfId="38267" xr:uid="{00000000-0005-0000-0000-00002E900000}"/>
    <cellStyle name="Normal 4 13 5 5" xfId="38268" xr:uid="{00000000-0005-0000-0000-00002F900000}"/>
    <cellStyle name="Normal 4 13 5 5 2" xfId="38269" xr:uid="{00000000-0005-0000-0000-000030900000}"/>
    <cellStyle name="Normal 4 13 5 6" xfId="38270" xr:uid="{00000000-0005-0000-0000-000031900000}"/>
    <cellStyle name="Normal 4 13 6" xfId="38271" xr:uid="{00000000-0005-0000-0000-000032900000}"/>
    <cellStyle name="Normal 4 13 6 2" xfId="38272" xr:uid="{00000000-0005-0000-0000-000033900000}"/>
    <cellStyle name="Normal 4 13 6 2 2" xfId="38273" xr:uid="{00000000-0005-0000-0000-000034900000}"/>
    <cellStyle name="Normal 4 13 6 2 2 2" xfId="38274" xr:uid="{00000000-0005-0000-0000-000035900000}"/>
    <cellStyle name="Normal 4 13 6 2 3" xfId="38275" xr:uid="{00000000-0005-0000-0000-000036900000}"/>
    <cellStyle name="Normal 4 13 6 3" xfId="38276" xr:uid="{00000000-0005-0000-0000-000037900000}"/>
    <cellStyle name="Normal 4 13 6 3 2" xfId="38277" xr:uid="{00000000-0005-0000-0000-000038900000}"/>
    <cellStyle name="Normal 4 13 6 3 2 2" xfId="38278" xr:uid="{00000000-0005-0000-0000-000039900000}"/>
    <cellStyle name="Normal 4 13 6 3 3" xfId="38279" xr:uid="{00000000-0005-0000-0000-00003A900000}"/>
    <cellStyle name="Normal 4 13 6 4" xfId="38280" xr:uid="{00000000-0005-0000-0000-00003B900000}"/>
    <cellStyle name="Normal 4 13 6 4 2" xfId="38281" xr:uid="{00000000-0005-0000-0000-00003C900000}"/>
    <cellStyle name="Normal 4 13 6 4 2 2" xfId="38282" xr:uid="{00000000-0005-0000-0000-00003D900000}"/>
    <cellStyle name="Normal 4 13 6 4 3" xfId="38283" xr:uid="{00000000-0005-0000-0000-00003E900000}"/>
    <cellStyle name="Normal 4 13 6 5" xfId="38284" xr:uid="{00000000-0005-0000-0000-00003F900000}"/>
    <cellStyle name="Normal 4 13 6 5 2" xfId="38285" xr:uid="{00000000-0005-0000-0000-000040900000}"/>
    <cellStyle name="Normal 4 13 6 6" xfId="38286" xr:uid="{00000000-0005-0000-0000-000041900000}"/>
    <cellStyle name="Normal 4 13 7" xfId="38287" xr:uid="{00000000-0005-0000-0000-000042900000}"/>
    <cellStyle name="Normal 4 13 7 2" xfId="38288" xr:uid="{00000000-0005-0000-0000-000043900000}"/>
    <cellStyle name="Normal 4 13 7 2 2" xfId="38289" xr:uid="{00000000-0005-0000-0000-000044900000}"/>
    <cellStyle name="Normal 4 13 7 3" xfId="38290" xr:uid="{00000000-0005-0000-0000-000045900000}"/>
    <cellStyle name="Normal 4 13 8" xfId="38291" xr:uid="{00000000-0005-0000-0000-000046900000}"/>
    <cellStyle name="Normal 4 13 8 2" xfId="38292" xr:uid="{00000000-0005-0000-0000-000047900000}"/>
    <cellStyle name="Normal 4 13 8 2 2" xfId="38293" xr:uid="{00000000-0005-0000-0000-000048900000}"/>
    <cellStyle name="Normal 4 13 8 3" xfId="38294" xr:uid="{00000000-0005-0000-0000-000049900000}"/>
    <cellStyle name="Normal 4 13 9" xfId="38295" xr:uid="{00000000-0005-0000-0000-00004A900000}"/>
    <cellStyle name="Normal 4 13 9 2" xfId="38296" xr:uid="{00000000-0005-0000-0000-00004B900000}"/>
    <cellStyle name="Normal 4 13 9 2 2" xfId="38297" xr:uid="{00000000-0005-0000-0000-00004C900000}"/>
    <cellStyle name="Normal 4 13 9 3" xfId="38298" xr:uid="{00000000-0005-0000-0000-00004D900000}"/>
    <cellStyle name="Normal 4 14" xfId="38299" xr:uid="{00000000-0005-0000-0000-00004E900000}"/>
    <cellStyle name="Normal 4 14 10" xfId="38300" xr:uid="{00000000-0005-0000-0000-00004F900000}"/>
    <cellStyle name="Normal 4 14 10 2" xfId="38301" xr:uid="{00000000-0005-0000-0000-000050900000}"/>
    <cellStyle name="Normal 4 14 10 2 2" xfId="38302" xr:uid="{00000000-0005-0000-0000-000051900000}"/>
    <cellStyle name="Normal 4 14 10 3" xfId="38303" xr:uid="{00000000-0005-0000-0000-000052900000}"/>
    <cellStyle name="Normal 4 14 11" xfId="38304" xr:uid="{00000000-0005-0000-0000-000053900000}"/>
    <cellStyle name="Normal 4 14 11 2" xfId="38305" xr:uid="{00000000-0005-0000-0000-000054900000}"/>
    <cellStyle name="Normal 4 14 12" xfId="38306" xr:uid="{00000000-0005-0000-0000-000055900000}"/>
    <cellStyle name="Normal 4 14 12 2" xfId="38307" xr:uid="{00000000-0005-0000-0000-000056900000}"/>
    <cellStyle name="Normal 4 14 13" xfId="38308" xr:uid="{00000000-0005-0000-0000-000057900000}"/>
    <cellStyle name="Normal 4 14 2" xfId="38309" xr:uid="{00000000-0005-0000-0000-000058900000}"/>
    <cellStyle name="Normal 4 14 2 2" xfId="38310" xr:uid="{00000000-0005-0000-0000-000059900000}"/>
    <cellStyle name="Normal 4 14 2 2 2" xfId="38311" xr:uid="{00000000-0005-0000-0000-00005A900000}"/>
    <cellStyle name="Normal 4 14 2 2 2 2" xfId="38312" xr:uid="{00000000-0005-0000-0000-00005B900000}"/>
    <cellStyle name="Normal 4 14 2 2 2 2 2" xfId="38313" xr:uid="{00000000-0005-0000-0000-00005C900000}"/>
    <cellStyle name="Normal 4 14 2 2 2 3" xfId="38314" xr:uid="{00000000-0005-0000-0000-00005D900000}"/>
    <cellStyle name="Normal 4 14 2 2 3" xfId="38315" xr:uid="{00000000-0005-0000-0000-00005E900000}"/>
    <cellStyle name="Normal 4 14 2 2 3 2" xfId="38316" xr:uid="{00000000-0005-0000-0000-00005F900000}"/>
    <cellStyle name="Normal 4 14 2 2 3 2 2" xfId="38317" xr:uid="{00000000-0005-0000-0000-000060900000}"/>
    <cellStyle name="Normal 4 14 2 2 3 3" xfId="38318" xr:uid="{00000000-0005-0000-0000-000061900000}"/>
    <cellStyle name="Normal 4 14 2 2 4" xfId="38319" xr:uid="{00000000-0005-0000-0000-000062900000}"/>
    <cellStyle name="Normal 4 14 2 2 4 2" xfId="38320" xr:uid="{00000000-0005-0000-0000-000063900000}"/>
    <cellStyle name="Normal 4 14 2 2 4 2 2" xfId="38321" xr:uid="{00000000-0005-0000-0000-000064900000}"/>
    <cellStyle name="Normal 4 14 2 2 4 3" xfId="38322" xr:uid="{00000000-0005-0000-0000-000065900000}"/>
    <cellStyle name="Normal 4 14 2 2 5" xfId="38323" xr:uid="{00000000-0005-0000-0000-000066900000}"/>
    <cellStyle name="Normal 4 14 2 2 5 2" xfId="38324" xr:uid="{00000000-0005-0000-0000-000067900000}"/>
    <cellStyle name="Normal 4 14 2 2 6" xfId="38325" xr:uid="{00000000-0005-0000-0000-000068900000}"/>
    <cellStyle name="Normal 4 14 2 2 6 2" xfId="38326" xr:uid="{00000000-0005-0000-0000-000069900000}"/>
    <cellStyle name="Normal 4 14 2 2 7" xfId="38327" xr:uid="{00000000-0005-0000-0000-00006A900000}"/>
    <cellStyle name="Normal 4 14 2 3" xfId="38328" xr:uid="{00000000-0005-0000-0000-00006B900000}"/>
    <cellStyle name="Normal 4 14 2 3 2" xfId="38329" xr:uid="{00000000-0005-0000-0000-00006C900000}"/>
    <cellStyle name="Normal 4 14 2 3 2 2" xfId="38330" xr:uid="{00000000-0005-0000-0000-00006D900000}"/>
    <cellStyle name="Normal 4 14 2 3 2 2 2" xfId="38331" xr:uid="{00000000-0005-0000-0000-00006E900000}"/>
    <cellStyle name="Normal 4 14 2 3 2 3" xfId="38332" xr:uid="{00000000-0005-0000-0000-00006F900000}"/>
    <cellStyle name="Normal 4 14 2 3 3" xfId="38333" xr:uid="{00000000-0005-0000-0000-000070900000}"/>
    <cellStyle name="Normal 4 14 2 3 3 2" xfId="38334" xr:uid="{00000000-0005-0000-0000-000071900000}"/>
    <cellStyle name="Normal 4 14 2 3 3 2 2" xfId="38335" xr:uid="{00000000-0005-0000-0000-000072900000}"/>
    <cellStyle name="Normal 4 14 2 3 3 3" xfId="38336" xr:uid="{00000000-0005-0000-0000-000073900000}"/>
    <cellStyle name="Normal 4 14 2 3 4" xfId="38337" xr:uid="{00000000-0005-0000-0000-000074900000}"/>
    <cellStyle name="Normal 4 14 2 3 4 2" xfId="38338" xr:uid="{00000000-0005-0000-0000-000075900000}"/>
    <cellStyle name="Normal 4 14 2 3 4 2 2" xfId="38339" xr:uid="{00000000-0005-0000-0000-000076900000}"/>
    <cellStyle name="Normal 4 14 2 3 4 3" xfId="38340" xr:uid="{00000000-0005-0000-0000-000077900000}"/>
    <cellStyle name="Normal 4 14 2 3 5" xfId="38341" xr:uid="{00000000-0005-0000-0000-000078900000}"/>
    <cellStyle name="Normal 4 14 2 3 5 2" xfId="38342" xr:uid="{00000000-0005-0000-0000-000079900000}"/>
    <cellStyle name="Normal 4 14 2 3 6" xfId="38343" xr:uid="{00000000-0005-0000-0000-00007A900000}"/>
    <cellStyle name="Normal 4 14 2 4" xfId="38344" xr:uid="{00000000-0005-0000-0000-00007B900000}"/>
    <cellStyle name="Normal 4 14 2 4 2" xfId="38345" xr:uid="{00000000-0005-0000-0000-00007C900000}"/>
    <cellStyle name="Normal 4 14 2 4 2 2" xfId="38346" xr:uid="{00000000-0005-0000-0000-00007D900000}"/>
    <cellStyle name="Normal 4 14 2 4 3" xfId="38347" xr:uid="{00000000-0005-0000-0000-00007E900000}"/>
    <cellStyle name="Normal 4 14 2 5" xfId="38348" xr:uid="{00000000-0005-0000-0000-00007F900000}"/>
    <cellStyle name="Normal 4 14 2 5 2" xfId="38349" xr:uid="{00000000-0005-0000-0000-000080900000}"/>
    <cellStyle name="Normal 4 14 2 5 2 2" xfId="38350" xr:uid="{00000000-0005-0000-0000-000081900000}"/>
    <cellStyle name="Normal 4 14 2 5 3" xfId="38351" xr:uid="{00000000-0005-0000-0000-000082900000}"/>
    <cellStyle name="Normal 4 14 2 6" xfId="38352" xr:uid="{00000000-0005-0000-0000-000083900000}"/>
    <cellStyle name="Normal 4 14 2 6 2" xfId="38353" xr:uid="{00000000-0005-0000-0000-000084900000}"/>
    <cellStyle name="Normal 4 14 2 6 2 2" xfId="38354" xr:uid="{00000000-0005-0000-0000-000085900000}"/>
    <cellStyle name="Normal 4 14 2 6 3" xfId="38355" xr:uid="{00000000-0005-0000-0000-000086900000}"/>
    <cellStyle name="Normal 4 14 2 7" xfId="38356" xr:uid="{00000000-0005-0000-0000-000087900000}"/>
    <cellStyle name="Normal 4 14 2 7 2" xfId="38357" xr:uid="{00000000-0005-0000-0000-000088900000}"/>
    <cellStyle name="Normal 4 14 2 8" xfId="38358" xr:uid="{00000000-0005-0000-0000-000089900000}"/>
    <cellStyle name="Normal 4 14 2 8 2" xfId="38359" xr:uid="{00000000-0005-0000-0000-00008A900000}"/>
    <cellStyle name="Normal 4 14 2 9" xfId="38360" xr:uid="{00000000-0005-0000-0000-00008B900000}"/>
    <cellStyle name="Normal 4 14 3" xfId="38361" xr:uid="{00000000-0005-0000-0000-00008C900000}"/>
    <cellStyle name="Normal 4 14 3 2" xfId="38362" xr:uid="{00000000-0005-0000-0000-00008D900000}"/>
    <cellStyle name="Normal 4 14 3 2 2" xfId="38363" xr:uid="{00000000-0005-0000-0000-00008E900000}"/>
    <cellStyle name="Normal 4 14 3 2 2 2" xfId="38364" xr:uid="{00000000-0005-0000-0000-00008F900000}"/>
    <cellStyle name="Normal 4 14 3 2 3" xfId="38365" xr:uid="{00000000-0005-0000-0000-000090900000}"/>
    <cellStyle name="Normal 4 14 3 3" xfId="38366" xr:uid="{00000000-0005-0000-0000-000091900000}"/>
    <cellStyle name="Normal 4 14 3 3 2" xfId="38367" xr:uid="{00000000-0005-0000-0000-000092900000}"/>
    <cellStyle name="Normal 4 14 3 3 2 2" xfId="38368" xr:uid="{00000000-0005-0000-0000-000093900000}"/>
    <cellStyle name="Normal 4 14 3 3 3" xfId="38369" xr:uid="{00000000-0005-0000-0000-000094900000}"/>
    <cellStyle name="Normal 4 14 3 4" xfId="38370" xr:uid="{00000000-0005-0000-0000-000095900000}"/>
    <cellStyle name="Normal 4 14 3 4 2" xfId="38371" xr:uid="{00000000-0005-0000-0000-000096900000}"/>
    <cellStyle name="Normal 4 14 3 4 2 2" xfId="38372" xr:uid="{00000000-0005-0000-0000-000097900000}"/>
    <cellStyle name="Normal 4 14 3 4 3" xfId="38373" xr:uid="{00000000-0005-0000-0000-000098900000}"/>
    <cellStyle name="Normal 4 14 3 5" xfId="38374" xr:uid="{00000000-0005-0000-0000-000099900000}"/>
    <cellStyle name="Normal 4 14 3 5 2" xfId="38375" xr:uid="{00000000-0005-0000-0000-00009A900000}"/>
    <cellStyle name="Normal 4 14 3 6" xfId="38376" xr:uid="{00000000-0005-0000-0000-00009B900000}"/>
    <cellStyle name="Normal 4 14 3 6 2" xfId="38377" xr:uid="{00000000-0005-0000-0000-00009C900000}"/>
    <cellStyle name="Normal 4 14 3 7" xfId="38378" xr:uid="{00000000-0005-0000-0000-00009D900000}"/>
    <cellStyle name="Normal 4 14 4" xfId="38379" xr:uid="{00000000-0005-0000-0000-00009E900000}"/>
    <cellStyle name="Normal 4 14 4 2" xfId="38380" xr:uid="{00000000-0005-0000-0000-00009F900000}"/>
    <cellStyle name="Normal 4 14 4 2 2" xfId="38381" xr:uid="{00000000-0005-0000-0000-0000A0900000}"/>
    <cellStyle name="Normal 4 14 4 2 2 2" xfId="38382" xr:uid="{00000000-0005-0000-0000-0000A1900000}"/>
    <cellStyle name="Normal 4 14 4 2 3" xfId="38383" xr:uid="{00000000-0005-0000-0000-0000A2900000}"/>
    <cellStyle name="Normal 4 14 4 3" xfId="38384" xr:uid="{00000000-0005-0000-0000-0000A3900000}"/>
    <cellStyle name="Normal 4 14 4 3 2" xfId="38385" xr:uid="{00000000-0005-0000-0000-0000A4900000}"/>
    <cellStyle name="Normal 4 14 4 3 2 2" xfId="38386" xr:uid="{00000000-0005-0000-0000-0000A5900000}"/>
    <cellStyle name="Normal 4 14 4 3 3" xfId="38387" xr:uid="{00000000-0005-0000-0000-0000A6900000}"/>
    <cellStyle name="Normal 4 14 4 4" xfId="38388" xr:uid="{00000000-0005-0000-0000-0000A7900000}"/>
    <cellStyle name="Normal 4 14 4 4 2" xfId="38389" xr:uid="{00000000-0005-0000-0000-0000A8900000}"/>
    <cellStyle name="Normal 4 14 4 4 2 2" xfId="38390" xr:uid="{00000000-0005-0000-0000-0000A9900000}"/>
    <cellStyle name="Normal 4 14 4 4 3" xfId="38391" xr:uid="{00000000-0005-0000-0000-0000AA900000}"/>
    <cellStyle name="Normal 4 14 4 5" xfId="38392" xr:uid="{00000000-0005-0000-0000-0000AB900000}"/>
    <cellStyle name="Normal 4 14 4 5 2" xfId="38393" xr:uid="{00000000-0005-0000-0000-0000AC900000}"/>
    <cellStyle name="Normal 4 14 4 6" xfId="38394" xr:uid="{00000000-0005-0000-0000-0000AD900000}"/>
    <cellStyle name="Normal 4 14 5" xfId="38395" xr:uid="{00000000-0005-0000-0000-0000AE900000}"/>
    <cellStyle name="Normal 4 14 5 2" xfId="38396" xr:uid="{00000000-0005-0000-0000-0000AF900000}"/>
    <cellStyle name="Normal 4 14 5 2 2" xfId="38397" xr:uid="{00000000-0005-0000-0000-0000B0900000}"/>
    <cellStyle name="Normal 4 14 5 2 2 2" xfId="38398" xr:uid="{00000000-0005-0000-0000-0000B1900000}"/>
    <cellStyle name="Normal 4 14 5 2 3" xfId="38399" xr:uid="{00000000-0005-0000-0000-0000B2900000}"/>
    <cellStyle name="Normal 4 14 5 3" xfId="38400" xr:uid="{00000000-0005-0000-0000-0000B3900000}"/>
    <cellStyle name="Normal 4 14 5 3 2" xfId="38401" xr:uid="{00000000-0005-0000-0000-0000B4900000}"/>
    <cellStyle name="Normal 4 14 5 3 2 2" xfId="38402" xr:uid="{00000000-0005-0000-0000-0000B5900000}"/>
    <cellStyle name="Normal 4 14 5 3 3" xfId="38403" xr:uid="{00000000-0005-0000-0000-0000B6900000}"/>
    <cellStyle name="Normal 4 14 5 4" xfId="38404" xr:uid="{00000000-0005-0000-0000-0000B7900000}"/>
    <cellStyle name="Normal 4 14 5 4 2" xfId="38405" xr:uid="{00000000-0005-0000-0000-0000B8900000}"/>
    <cellStyle name="Normal 4 14 5 4 2 2" xfId="38406" xr:uid="{00000000-0005-0000-0000-0000B9900000}"/>
    <cellStyle name="Normal 4 14 5 4 3" xfId="38407" xr:uid="{00000000-0005-0000-0000-0000BA900000}"/>
    <cellStyle name="Normal 4 14 5 5" xfId="38408" xr:uid="{00000000-0005-0000-0000-0000BB900000}"/>
    <cellStyle name="Normal 4 14 5 5 2" xfId="38409" xr:uid="{00000000-0005-0000-0000-0000BC900000}"/>
    <cellStyle name="Normal 4 14 5 6" xfId="38410" xr:uid="{00000000-0005-0000-0000-0000BD900000}"/>
    <cellStyle name="Normal 4 14 6" xfId="38411" xr:uid="{00000000-0005-0000-0000-0000BE900000}"/>
    <cellStyle name="Normal 4 14 6 2" xfId="38412" xr:uid="{00000000-0005-0000-0000-0000BF900000}"/>
    <cellStyle name="Normal 4 14 6 2 2" xfId="38413" xr:uid="{00000000-0005-0000-0000-0000C0900000}"/>
    <cellStyle name="Normal 4 14 6 2 2 2" xfId="38414" xr:uid="{00000000-0005-0000-0000-0000C1900000}"/>
    <cellStyle name="Normal 4 14 6 2 3" xfId="38415" xr:uid="{00000000-0005-0000-0000-0000C2900000}"/>
    <cellStyle name="Normal 4 14 6 3" xfId="38416" xr:uid="{00000000-0005-0000-0000-0000C3900000}"/>
    <cellStyle name="Normal 4 14 6 3 2" xfId="38417" xr:uid="{00000000-0005-0000-0000-0000C4900000}"/>
    <cellStyle name="Normal 4 14 6 3 2 2" xfId="38418" xr:uid="{00000000-0005-0000-0000-0000C5900000}"/>
    <cellStyle name="Normal 4 14 6 3 3" xfId="38419" xr:uid="{00000000-0005-0000-0000-0000C6900000}"/>
    <cellStyle name="Normal 4 14 6 4" xfId="38420" xr:uid="{00000000-0005-0000-0000-0000C7900000}"/>
    <cellStyle name="Normal 4 14 6 4 2" xfId="38421" xr:uid="{00000000-0005-0000-0000-0000C8900000}"/>
    <cellStyle name="Normal 4 14 6 4 2 2" xfId="38422" xr:uid="{00000000-0005-0000-0000-0000C9900000}"/>
    <cellStyle name="Normal 4 14 6 4 3" xfId="38423" xr:uid="{00000000-0005-0000-0000-0000CA900000}"/>
    <cellStyle name="Normal 4 14 6 5" xfId="38424" xr:uid="{00000000-0005-0000-0000-0000CB900000}"/>
    <cellStyle name="Normal 4 14 6 5 2" xfId="38425" xr:uid="{00000000-0005-0000-0000-0000CC900000}"/>
    <cellStyle name="Normal 4 14 6 6" xfId="38426" xr:uid="{00000000-0005-0000-0000-0000CD900000}"/>
    <cellStyle name="Normal 4 14 7" xfId="38427" xr:uid="{00000000-0005-0000-0000-0000CE900000}"/>
    <cellStyle name="Normal 4 14 7 2" xfId="38428" xr:uid="{00000000-0005-0000-0000-0000CF900000}"/>
    <cellStyle name="Normal 4 14 7 2 2" xfId="38429" xr:uid="{00000000-0005-0000-0000-0000D0900000}"/>
    <cellStyle name="Normal 4 14 7 3" xfId="38430" xr:uid="{00000000-0005-0000-0000-0000D1900000}"/>
    <cellStyle name="Normal 4 14 8" xfId="38431" xr:uid="{00000000-0005-0000-0000-0000D2900000}"/>
    <cellStyle name="Normal 4 14 8 2" xfId="38432" xr:uid="{00000000-0005-0000-0000-0000D3900000}"/>
    <cellStyle name="Normal 4 14 8 2 2" xfId="38433" xr:uid="{00000000-0005-0000-0000-0000D4900000}"/>
    <cellStyle name="Normal 4 14 8 3" xfId="38434" xr:uid="{00000000-0005-0000-0000-0000D5900000}"/>
    <cellStyle name="Normal 4 14 9" xfId="38435" xr:uid="{00000000-0005-0000-0000-0000D6900000}"/>
    <cellStyle name="Normal 4 14 9 2" xfId="38436" xr:uid="{00000000-0005-0000-0000-0000D7900000}"/>
    <cellStyle name="Normal 4 14 9 2 2" xfId="38437" xr:uid="{00000000-0005-0000-0000-0000D8900000}"/>
    <cellStyle name="Normal 4 14 9 3" xfId="38438" xr:uid="{00000000-0005-0000-0000-0000D9900000}"/>
    <cellStyle name="Normal 4 15" xfId="38439" xr:uid="{00000000-0005-0000-0000-0000DA900000}"/>
    <cellStyle name="Normal 4 16" xfId="38440" xr:uid="{00000000-0005-0000-0000-0000DB900000}"/>
    <cellStyle name="Normal 4 17" xfId="38441" xr:uid="{00000000-0005-0000-0000-0000DC900000}"/>
    <cellStyle name="Normal 4 18" xfId="38442" xr:uid="{00000000-0005-0000-0000-0000DD900000}"/>
    <cellStyle name="Normal 4 2" xfId="1294" xr:uid="{00000000-0005-0000-0000-0000DE900000}"/>
    <cellStyle name="Normal 4 2 2" xfId="38443" xr:uid="{00000000-0005-0000-0000-0000DF900000}"/>
    <cellStyle name="Normal 4 2 2 2" xfId="55926" xr:uid="{00000000-0005-0000-0000-0000E0900000}"/>
    <cellStyle name="Normal 4 2 2 3" xfId="55927" xr:uid="{00000000-0005-0000-0000-0000E1900000}"/>
    <cellStyle name="Normal 4 2 2 3 2" xfId="55928" xr:uid="{00000000-0005-0000-0000-0000E2900000}"/>
    <cellStyle name="Normal 4 2 3" xfId="38444" xr:uid="{00000000-0005-0000-0000-0000E3900000}"/>
    <cellStyle name="Normal 4 3" xfId="38445" xr:uid="{00000000-0005-0000-0000-0000E4900000}"/>
    <cellStyle name="Normal 4 3 10" xfId="38446" xr:uid="{00000000-0005-0000-0000-0000E5900000}"/>
    <cellStyle name="Normal 4 3 11" xfId="55929" xr:uid="{00000000-0005-0000-0000-0000E6900000}"/>
    <cellStyle name="Normal 4 3 2" xfId="38447" xr:uid="{00000000-0005-0000-0000-0000E7900000}"/>
    <cellStyle name="Normal 4 3 2 10" xfId="38448" xr:uid="{00000000-0005-0000-0000-0000E8900000}"/>
    <cellStyle name="Normal 4 3 2 10 2" xfId="38449" xr:uid="{00000000-0005-0000-0000-0000E9900000}"/>
    <cellStyle name="Normal 4 3 2 11" xfId="38450" xr:uid="{00000000-0005-0000-0000-0000EA900000}"/>
    <cellStyle name="Normal 4 3 2 11 2" xfId="38451" xr:uid="{00000000-0005-0000-0000-0000EB900000}"/>
    <cellStyle name="Normal 4 3 2 12" xfId="38452" xr:uid="{00000000-0005-0000-0000-0000EC900000}"/>
    <cellStyle name="Normal 4 3 2 13" xfId="38453" xr:uid="{00000000-0005-0000-0000-0000ED900000}"/>
    <cellStyle name="Normal 4 3 2 13 2" xfId="38454" xr:uid="{00000000-0005-0000-0000-0000EE900000}"/>
    <cellStyle name="Normal 4 3 2 14" xfId="38455" xr:uid="{00000000-0005-0000-0000-0000EF900000}"/>
    <cellStyle name="Normal 4 3 2 14 2" xfId="38456" xr:uid="{00000000-0005-0000-0000-0000F0900000}"/>
    <cellStyle name="Normal 4 3 2 15" xfId="38457" xr:uid="{00000000-0005-0000-0000-0000F1900000}"/>
    <cellStyle name="Normal 4 3 2 16" xfId="55930" xr:uid="{00000000-0005-0000-0000-0000F2900000}"/>
    <cellStyle name="Normal 4 3 2 2" xfId="38458" xr:uid="{00000000-0005-0000-0000-0000F3900000}"/>
    <cellStyle name="Normal 4 3 2 2 10" xfId="38459" xr:uid="{00000000-0005-0000-0000-0000F4900000}"/>
    <cellStyle name="Normal 4 3 2 2 10 2" xfId="38460" xr:uid="{00000000-0005-0000-0000-0000F5900000}"/>
    <cellStyle name="Normal 4 3 2 2 11" xfId="38461" xr:uid="{00000000-0005-0000-0000-0000F6900000}"/>
    <cellStyle name="Normal 4 3 2 2 2" xfId="38462" xr:uid="{00000000-0005-0000-0000-0000F7900000}"/>
    <cellStyle name="Normal 4 3 2 2 2 2" xfId="38463" xr:uid="{00000000-0005-0000-0000-0000F8900000}"/>
    <cellStyle name="Normal 4 3 2 2 2 2 2" xfId="38464" xr:uid="{00000000-0005-0000-0000-0000F9900000}"/>
    <cellStyle name="Normal 4 3 2 2 2 2 2 2" xfId="38465" xr:uid="{00000000-0005-0000-0000-0000FA900000}"/>
    <cellStyle name="Normal 4 3 2 2 2 2 3" xfId="38466" xr:uid="{00000000-0005-0000-0000-0000FB900000}"/>
    <cellStyle name="Normal 4 3 2 2 2 3" xfId="38467" xr:uid="{00000000-0005-0000-0000-0000FC900000}"/>
    <cellStyle name="Normal 4 3 2 2 2 3 2" xfId="38468" xr:uid="{00000000-0005-0000-0000-0000FD900000}"/>
    <cellStyle name="Normal 4 3 2 2 2 3 2 2" xfId="38469" xr:uid="{00000000-0005-0000-0000-0000FE900000}"/>
    <cellStyle name="Normal 4 3 2 2 2 3 3" xfId="38470" xr:uid="{00000000-0005-0000-0000-0000FF900000}"/>
    <cellStyle name="Normal 4 3 2 2 2 4" xfId="38471" xr:uid="{00000000-0005-0000-0000-000000910000}"/>
    <cellStyle name="Normal 4 3 2 2 2 4 2" xfId="38472" xr:uid="{00000000-0005-0000-0000-000001910000}"/>
    <cellStyle name="Normal 4 3 2 2 2 4 2 2" xfId="38473" xr:uid="{00000000-0005-0000-0000-000002910000}"/>
    <cellStyle name="Normal 4 3 2 2 2 4 3" xfId="38474" xr:uid="{00000000-0005-0000-0000-000003910000}"/>
    <cellStyle name="Normal 4 3 2 2 2 5" xfId="38475" xr:uid="{00000000-0005-0000-0000-000004910000}"/>
    <cellStyle name="Normal 4 3 2 2 2 5 2" xfId="38476" xr:uid="{00000000-0005-0000-0000-000005910000}"/>
    <cellStyle name="Normal 4 3 2 2 2 6" xfId="38477" xr:uid="{00000000-0005-0000-0000-000006910000}"/>
    <cellStyle name="Normal 4 3 2 2 2 6 2" xfId="38478" xr:uid="{00000000-0005-0000-0000-000007910000}"/>
    <cellStyle name="Normal 4 3 2 2 2 7" xfId="38479" xr:uid="{00000000-0005-0000-0000-000008910000}"/>
    <cellStyle name="Normal 4 3 2 2 3" xfId="38480" xr:uid="{00000000-0005-0000-0000-000009910000}"/>
    <cellStyle name="Normal 4 3 2 2 3 2" xfId="38481" xr:uid="{00000000-0005-0000-0000-00000A910000}"/>
    <cellStyle name="Normal 4 3 2 2 3 2 2" xfId="38482" xr:uid="{00000000-0005-0000-0000-00000B910000}"/>
    <cellStyle name="Normal 4 3 2 2 3 2 2 2" xfId="38483" xr:uid="{00000000-0005-0000-0000-00000C910000}"/>
    <cellStyle name="Normal 4 3 2 2 3 2 3" xfId="38484" xr:uid="{00000000-0005-0000-0000-00000D910000}"/>
    <cellStyle name="Normal 4 3 2 2 3 3" xfId="38485" xr:uid="{00000000-0005-0000-0000-00000E910000}"/>
    <cellStyle name="Normal 4 3 2 2 3 3 2" xfId="38486" xr:uid="{00000000-0005-0000-0000-00000F910000}"/>
    <cellStyle name="Normal 4 3 2 2 3 3 2 2" xfId="38487" xr:uid="{00000000-0005-0000-0000-000010910000}"/>
    <cellStyle name="Normal 4 3 2 2 3 3 3" xfId="38488" xr:uid="{00000000-0005-0000-0000-000011910000}"/>
    <cellStyle name="Normal 4 3 2 2 3 4" xfId="38489" xr:uid="{00000000-0005-0000-0000-000012910000}"/>
    <cellStyle name="Normal 4 3 2 2 3 4 2" xfId="38490" xr:uid="{00000000-0005-0000-0000-000013910000}"/>
    <cellStyle name="Normal 4 3 2 2 3 4 2 2" xfId="38491" xr:uid="{00000000-0005-0000-0000-000014910000}"/>
    <cellStyle name="Normal 4 3 2 2 3 4 3" xfId="38492" xr:uid="{00000000-0005-0000-0000-000015910000}"/>
    <cellStyle name="Normal 4 3 2 2 3 5" xfId="38493" xr:uid="{00000000-0005-0000-0000-000016910000}"/>
    <cellStyle name="Normal 4 3 2 2 3 5 2" xfId="38494" xr:uid="{00000000-0005-0000-0000-000017910000}"/>
    <cellStyle name="Normal 4 3 2 2 3 6" xfId="38495" xr:uid="{00000000-0005-0000-0000-000018910000}"/>
    <cellStyle name="Normal 4 3 2 2 4" xfId="38496" xr:uid="{00000000-0005-0000-0000-000019910000}"/>
    <cellStyle name="Normal 4 3 2 2 4 2" xfId="38497" xr:uid="{00000000-0005-0000-0000-00001A910000}"/>
    <cellStyle name="Normal 4 3 2 2 4 2 2" xfId="38498" xr:uid="{00000000-0005-0000-0000-00001B910000}"/>
    <cellStyle name="Normal 4 3 2 2 4 3" xfId="38499" xr:uid="{00000000-0005-0000-0000-00001C910000}"/>
    <cellStyle name="Normal 4 3 2 2 5" xfId="38500" xr:uid="{00000000-0005-0000-0000-00001D910000}"/>
    <cellStyle name="Normal 4 3 2 2 5 2" xfId="38501" xr:uid="{00000000-0005-0000-0000-00001E910000}"/>
    <cellStyle name="Normal 4 3 2 2 5 2 2" xfId="38502" xr:uid="{00000000-0005-0000-0000-00001F910000}"/>
    <cellStyle name="Normal 4 3 2 2 5 3" xfId="38503" xr:uid="{00000000-0005-0000-0000-000020910000}"/>
    <cellStyle name="Normal 4 3 2 2 6" xfId="38504" xr:uid="{00000000-0005-0000-0000-000021910000}"/>
    <cellStyle name="Normal 4 3 2 2 6 2" xfId="38505" xr:uid="{00000000-0005-0000-0000-000022910000}"/>
    <cellStyle name="Normal 4 3 2 2 6 2 2" xfId="38506" xr:uid="{00000000-0005-0000-0000-000023910000}"/>
    <cellStyle name="Normal 4 3 2 2 6 3" xfId="38507" xr:uid="{00000000-0005-0000-0000-000024910000}"/>
    <cellStyle name="Normal 4 3 2 2 7" xfId="38508" xr:uid="{00000000-0005-0000-0000-000025910000}"/>
    <cellStyle name="Normal 4 3 2 2 7 2" xfId="38509" xr:uid="{00000000-0005-0000-0000-000026910000}"/>
    <cellStyle name="Normal 4 3 2 2 8" xfId="38510" xr:uid="{00000000-0005-0000-0000-000027910000}"/>
    <cellStyle name="Normal 4 3 2 2 8 2" xfId="38511" xr:uid="{00000000-0005-0000-0000-000028910000}"/>
    <cellStyle name="Normal 4 3 2 2 9" xfId="38512" xr:uid="{00000000-0005-0000-0000-000029910000}"/>
    <cellStyle name="Normal 4 3 2 2 9 2" xfId="38513" xr:uid="{00000000-0005-0000-0000-00002A910000}"/>
    <cellStyle name="Normal 4 3 2 3" xfId="38514" xr:uid="{00000000-0005-0000-0000-00002B910000}"/>
    <cellStyle name="Normal 4 3 2 3 10" xfId="38515" xr:uid="{00000000-0005-0000-0000-00002C910000}"/>
    <cellStyle name="Normal 4 3 2 3 10 2" xfId="38516" xr:uid="{00000000-0005-0000-0000-00002D910000}"/>
    <cellStyle name="Normal 4 3 2 3 11" xfId="38517" xr:uid="{00000000-0005-0000-0000-00002E910000}"/>
    <cellStyle name="Normal 4 3 2 3 2" xfId="38518" xr:uid="{00000000-0005-0000-0000-00002F910000}"/>
    <cellStyle name="Normal 4 3 2 3 2 2" xfId="38519" xr:uid="{00000000-0005-0000-0000-000030910000}"/>
    <cellStyle name="Normal 4 3 2 3 2 2 2" xfId="38520" xr:uid="{00000000-0005-0000-0000-000031910000}"/>
    <cellStyle name="Normal 4 3 2 3 2 2 2 2" xfId="38521" xr:uid="{00000000-0005-0000-0000-000032910000}"/>
    <cellStyle name="Normal 4 3 2 3 2 2 3" xfId="38522" xr:uid="{00000000-0005-0000-0000-000033910000}"/>
    <cellStyle name="Normal 4 3 2 3 2 3" xfId="38523" xr:uid="{00000000-0005-0000-0000-000034910000}"/>
    <cellStyle name="Normal 4 3 2 3 2 3 2" xfId="38524" xr:uid="{00000000-0005-0000-0000-000035910000}"/>
    <cellStyle name="Normal 4 3 2 3 2 3 2 2" xfId="38525" xr:uid="{00000000-0005-0000-0000-000036910000}"/>
    <cellStyle name="Normal 4 3 2 3 2 3 3" xfId="38526" xr:uid="{00000000-0005-0000-0000-000037910000}"/>
    <cellStyle name="Normal 4 3 2 3 2 4" xfId="38527" xr:uid="{00000000-0005-0000-0000-000038910000}"/>
    <cellStyle name="Normal 4 3 2 3 2 4 2" xfId="38528" xr:uid="{00000000-0005-0000-0000-000039910000}"/>
    <cellStyle name="Normal 4 3 2 3 2 4 2 2" xfId="38529" xr:uid="{00000000-0005-0000-0000-00003A910000}"/>
    <cellStyle name="Normal 4 3 2 3 2 4 3" xfId="38530" xr:uid="{00000000-0005-0000-0000-00003B910000}"/>
    <cellStyle name="Normal 4 3 2 3 2 5" xfId="38531" xr:uid="{00000000-0005-0000-0000-00003C910000}"/>
    <cellStyle name="Normal 4 3 2 3 2 5 2" xfId="38532" xr:uid="{00000000-0005-0000-0000-00003D910000}"/>
    <cellStyle name="Normal 4 3 2 3 2 6" xfId="38533" xr:uid="{00000000-0005-0000-0000-00003E910000}"/>
    <cellStyle name="Normal 4 3 2 3 2 6 2" xfId="38534" xr:uid="{00000000-0005-0000-0000-00003F910000}"/>
    <cellStyle name="Normal 4 3 2 3 2 7" xfId="38535" xr:uid="{00000000-0005-0000-0000-000040910000}"/>
    <cellStyle name="Normal 4 3 2 3 3" xfId="38536" xr:uid="{00000000-0005-0000-0000-000041910000}"/>
    <cellStyle name="Normal 4 3 2 3 3 2" xfId="38537" xr:uid="{00000000-0005-0000-0000-000042910000}"/>
    <cellStyle name="Normal 4 3 2 3 3 2 2" xfId="38538" xr:uid="{00000000-0005-0000-0000-000043910000}"/>
    <cellStyle name="Normal 4 3 2 3 3 2 2 2" xfId="38539" xr:uid="{00000000-0005-0000-0000-000044910000}"/>
    <cellStyle name="Normal 4 3 2 3 3 2 3" xfId="38540" xr:uid="{00000000-0005-0000-0000-000045910000}"/>
    <cellStyle name="Normal 4 3 2 3 3 3" xfId="38541" xr:uid="{00000000-0005-0000-0000-000046910000}"/>
    <cellStyle name="Normal 4 3 2 3 3 3 2" xfId="38542" xr:uid="{00000000-0005-0000-0000-000047910000}"/>
    <cellStyle name="Normal 4 3 2 3 3 3 2 2" xfId="38543" xr:uid="{00000000-0005-0000-0000-000048910000}"/>
    <cellStyle name="Normal 4 3 2 3 3 3 3" xfId="38544" xr:uid="{00000000-0005-0000-0000-000049910000}"/>
    <cellStyle name="Normal 4 3 2 3 3 4" xfId="38545" xr:uid="{00000000-0005-0000-0000-00004A910000}"/>
    <cellStyle name="Normal 4 3 2 3 3 4 2" xfId="38546" xr:uid="{00000000-0005-0000-0000-00004B910000}"/>
    <cellStyle name="Normal 4 3 2 3 3 4 2 2" xfId="38547" xr:uid="{00000000-0005-0000-0000-00004C910000}"/>
    <cellStyle name="Normal 4 3 2 3 3 4 3" xfId="38548" xr:uid="{00000000-0005-0000-0000-00004D910000}"/>
    <cellStyle name="Normal 4 3 2 3 3 5" xfId="38549" xr:uid="{00000000-0005-0000-0000-00004E910000}"/>
    <cellStyle name="Normal 4 3 2 3 3 5 2" xfId="38550" xr:uid="{00000000-0005-0000-0000-00004F910000}"/>
    <cellStyle name="Normal 4 3 2 3 3 6" xfId="38551" xr:uid="{00000000-0005-0000-0000-000050910000}"/>
    <cellStyle name="Normal 4 3 2 3 4" xfId="38552" xr:uid="{00000000-0005-0000-0000-000051910000}"/>
    <cellStyle name="Normal 4 3 2 3 4 2" xfId="38553" xr:uid="{00000000-0005-0000-0000-000052910000}"/>
    <cellStyle name="Normal 4 3 2 3 4 2 2" xfId="38554" xr:uid="{00000000-0005-0000-0000-000053910000}"/>
    <cellStyle name="Normal 4 3 2 3 4 3" xfId="38555" xr:uid="{00000000-0005-0000-0000-000054910000}"/>
    <cellStyle name="Normal 4 3 2 3 5" xfId="38556" xr:uid="{00000000-0005-0000-0000-000055910000}"/>
    <cellStyle name="Normal 4 3 2 3 5 2" xfId="38557" xr:uid="{00000000-0005-0000-0000-000056910000}"/>
    <cellStyle name="Normal 4 3 2 3 5 2 2" xfId="38558" xr:uid="{00000000-0005-0000-0000-000057910000}"/>
    <cellStyle name="Normal 4 3 2 3 5 3" xfId="38559" xr:uid="{00000000-0005-0000-0000-000058910000}"/>
    <cellStyle name="Normal 4 3 2 3 6" xfId="38560" xr:uid="{00000000-0005-0000-0000-000059910000}"/>
    <cellStyle name="Normal 4 3 2 3 6 2" xfId="38561" xr:uid="{00000000-0005-0000-0000-00005A910000}"/>
    <cellStyle name="Normal 4 3 2 3 6 2 2" xfId="38562" xr:uid="{00000000-0005-0000-0000-00005B910000}"/>
    <cellStyle name="Normal 4 3 2 3 6 3" xfId="38563" xr:uid="{00000000-0005-0000-0000-00005C910000}"/>
    <cellStyle name="Normal 4 3 2 3 7" xfId="38564" xr:uid="{00000000-0005-0000-0000-00005D910000}"/>
    <cellStyle name="Normal 4 3 2 3 7 2" xfId="38565" xr:uid="{00000000-0005-0000-0000-00005E910000}"/>
    <cellStyle name="Normal 4 3 2 3 8" xfId="38566" xr:uid="{00000000-0005-0000-0000-00005F910000}"/>
    <cellStyle name="Normal 4 3 2 3 8 2" xfId="38567" xr:uid="{00000000-0005-0000-0000-000060910000}"/>
    <cellStyle name="Normal 4 3 2 3 9" xfId="38568" xr:uid="{00000000-0005-0000-0000-000061910000}"/>
    <cellStyle name="Normal 4 3 2 3 9 2" xfId="38569" xr:uid="{00000000-0005-0000-0000-000062910000}"/>
    <cellStyle name="Normal 4 3 2 4" xfId="38570" xr:uid="{00000000-0005-0000-0000-000063910000}"/>
    <cellStyle name="Normal 4 3 2 4 10" xfId="38571" xr:uid="{00000000-0005-0000-0000-000064910000}"/>
    <cellStyle name="Normal 4 3 2 4 10 2" xfId="38572" xr:uid="{00000000-0005-0000-0000-000065910000}"/>
    <cellStyle name="Normal 4 3 2 4 11" xfId="38573" xr:uid="{00000000-0005-0000-0000-000066910000}"/>
    <cellStyle name="Normal 4 3 2 4 2" xfId="38574" xr:uid="{00000000-0005-0000-0000-000067910000}"/>
    <cellStyle name="Normal 4 3 2 4 2 2" xfId="38575" xr:uid="{00000000-0005-0000-0000-000068910000}"/>
    <cellStyle name="Normal 4 3 2 4 2 2 2" xfId="38576" xr:uid="{00000000-0005-0000-0000-000069910000}"/>
    <cellStyle name="Normal 4 3 2 4 2 2 2 2" xfId="38577" xr:uid="{00000000-0005-0000-0000-00006A910000}"/>
    <cellStyle name="Normal 4 3 2 4 2 2 3" xfId="38578" xr:uid="{00000000-0005-0000-0000-00006B910000}"/>
    <cellStyle name="Normal 4 3 2 4 2 3" xfId="38579" xr:uid="{00000000-0005-0000-0000-00006C910000}"/>
    <cellStyle name="Normal 4 3 2 4 2 3 2" xfId="38580" xr:uid="{00000000-0005-0000-0000-00006D910000}"/>
    <cellStyle name="Normal 4 3 2 4 2 3 2 2" xfId="38581" xr:uid="{00000000-0005-0000-0000-00006E910000}"/>
    <cellStyle name="Normal 4 3 2 4 2 3 3" xfId="38582" xr:uid="{00000000-0005-0000-0000-00006F910000}"/>
    <cellStyle name="Normal 4 3 2 4 2 4" xfId="38583" xr:uid="{00000000-0005-0000-0000-000070910000}"/>
    <cellStyle name="Normal 4 3 2 4 2 4 2" xfId="38584" xr:uid="{00000000-0005-0000-0000-000071910000}"/>
    <cellStyle name="Normal 4 3 2 4 2 4 2 2" xfId="38585" xr:uid="{00000000-0005-0000-0000-000072910000}"/>
    <cellStyle name="Normal 4 3 2 4 2 4 3" xfId="38586" xr:uid="{00000000-0005-0000-0000-000073910000}"/>
    <cellStyle name="Normal 4 3 2 4 2 5" xfId="38587" xr:uid="{00000000-0005-0000-0000-000074910000}"/>
    <cellStyle name="Normal 4 3 2 4 2 5 2" xfId="38588" xr:uid="{00000000-0005-0000-0000-000075910000}"/>
    <cellStyle name="Normal 4 3 2 4 2 6" xfId="38589" xr:uid="{00000000-0005-0000-0000-000076910000}"/>
    <cellStyle name="Normal 4 3 2 4 2 6 2" xfId="38590" xr:uid="{00000000-0005-0000-0000-000077910000}"/>
    <cellStyle name="Normal 4 3 2 4 2 7" xfId="38591" xr:uid="{00000000-0005-0000-0000-000078910000}"/>
    <cellStyle name="Normal 4 3 2 4 3" xfId="38592" xr:uid="{00000000-0005-0000-0000-000079910000}"/>
    <cellStyle name="Normal 4 3 2 4 3 2" xfId="38593" xr:uid="{00000000-0005-0000-0000-00007A910000}"/>
    <cellStyle name="Normal 4 3 2 4 3 2 2" xfId="38594" xr:uid="{00000000-0005-0000-0000-00007B910000}"/>
    <cellStyle name="Normal 4 3 2 4 3 2 2 2" xfId="38595" xr:uid="{00000000-0005-0000-0000-00007C910000}"/>
    <cellStyle name="Normal 4 3 2 4 3 2 3" xfId="38596" xr:uid="{00000000-0005-0000-0000-00007D910000}"/>
    <cellStyle name="Normal 4 3 2 4 3 3" xfId="38597" xr:uid="{00000000-0005-0000-0000-00007E910000}"/>
    <cellStyle name="Normal 4 3 2 4 3 3 2" xfId="38598" xr:uid="{00000000-0005-0000-0000-00007F910000}"/>
    <cellStyle name="Normal 4 3 2 4 3 3 2 2" xfId="38599" xr:uid="{00000000-0005-0000-0000-000080910000}"/>
    <cellStyle name="Normal 4 3 2 4 3 3 3" xfId="38600" xr:uid="{00000000-0005-0000-0000-000081910000}"/>
    <cellStyle name="Normal 4 3 2 4 3 4" xfId="38601" xr:uid="{00000000-0005-0000-0000-000082910000}"/>
    <cellStyle name="Normal 4 3 2 4 3 4 2" xfId="38602" xr:uid="{00000000-0005-0000-0000-000083910000}"/>
    <cellStyle name="Normal 4 3 2 4 3 4 2 2" xfId="38603" xr:uid="{00000000-0005-0000-0000-000084910000}"/>
    <cellStyle name="Normal 4 3 2 4 3 4 3" xfId="38604" xr:uid="{00000000-0005-0000-0000-000085910000}"/>
    <cellStyle name="Normal 4 3 2 4 3 5" xfId="38605" xr:uid="{00000000-0005-0000-0000-000086910000}"/>
    <cellStyle name="Normal 4 3 2 4 3 5 2" xfId="38606" xr:uid="{00000000-0005-0000-0000-000087910000}"/>
    <cellStyle name="Normal 4 3 2 4 3 6" xfId="38607" xr:uid="{00000000-0005-0000-0000-000088910000}"/>
    <cellStyle name="Normal 4 3 2 4 4" xfId="38608" xr:uid="{00000000-0005-0000-0000-000089910000}"/>
    <cellStyle name="Normal 4 3 2 4 4 2" xfId="38609" xr:uid="{00000000-0005-0000-0000-00008A910000}"/>
    <cellStyle name="Normal 4 3 2 4 4 2 2" xfId="38610" xr:uid="{00000000-0005-0000-0000-00008B910000}"/>
    <cellStyle name="Normal 4 3 2 4 4 3" xfId="38611" xr:uid="{00000000-0005-0000-0000-00008C910000}"/>
    <cellStyle name="Normal 4 3 2 4 5" xfId="38612" xr:uid="{00000000-0005-0000-0000-00008D910000}"/>
    <cellStyle name="Normal 4 3 2 4 5 2" xfId="38613" xr:uid="{00000000-0005-0000-0000-00008E910000}"/>
    <cellStyle name="Normal 4 3 2 4 5 2 2" xfId="38614" xr:uid="{00000000-0005-0000-0000-00008F910000}"/>
    <cellStyle name="Normal 4 3 2 4 5 3" xfId="38615" xr:uid="{00000000-0005-0000-0000-000090910000}"/>
    <cellStyle name="Normal 4 3 2 4 6" xfId="38616" xr:uid="{00000000-0005-0000-0000-000091910000}"/>
    <cellStyle name="Normal 4 3 2 4 6 2" xfId="38617" xr:uid="{00000000-0005-0000-0000-000092910000}"/>
    <cellStyle name="Normal 4 3 2 4 6 2 2" xfId="38618" xr:uid="{00000000-0005-0000-0000-000093910000}"/>
    <cellStyle name="Normal 4 3 2 4 6 3" xfId="38619" xr:uid="{00000000-0005-0000-0000-000094910000}"/>
    <cellStyle name="Normal 4 3 2 4 7" xfId="38620" xr:uid="{00000000-0005-0000-0000-000095910000}"/>
    <cellStyle name="Normal 4 3 2 4 7 2" xfId="38621" xr:uid="{00000000-0005-0000-0000-000096910000}"/>
    <cellStyle name="Normal 4 3 2 4 8" xfId="38622" xr:uid="{00000000-0005-0000-0000-000097910000}"/>
    <cellStyle name="Normal 4 3 2 4 8 2" xfId="38623" xr:uid="{00000000-0005-0000-0000-000098910000}"/>
    <cellStyle name="Normal 4 3 2 4 9" xfId="38624" xr:uid="{00000000-0005-0000-0000-000099910000}"/>
    <cellStyle name="Normal 4 3 2 4 9 2" xfId="38625" xr:uid="{00000000-0005-0000-0000-00009A910000}"/>
    <cellStyle name="Normal 4 3 2 5" xfId="38626" xr:uid="{00000000-0005-0000-0000-00009B910000}"/>
    <cellStyle name="Normal 4 3 2 5 2" xfId="38627" xr:uid="{00000000-0005-0000-0000-00009C910000}"/>
    <cellStyle name="Normal 4 3 2 5 2 2" xfId="38628" xr:uid="{00000000-0005-0000-0000-00009D910000}"/>
    <cellStyle name="Normal 4 3 2 5 2 2 2" xfId="38629" xr:uid="{00000000-0005-0000-0000-00009E910000}"/>
    <cellStyle name="Normal 4 3 2 5 2 3" xfId="38630" xr:uid="{00000000-0005-0000-0000-00009F910000}"/>
    <cellStyle name="Normal 4 3 2 5 3" xfId="38631" xr:uid="{00000000-0005-0000-0000-0000A0910000}"/>
    <cellStyle name="Normal 4 3 2 5 3 2" xfId="38632" xr:uid="{00000000-0005-0000-0000-0000A1910000}"/>
    <cellStyle name="Normal 4 3 2 5 3 2 2" xfId="38633" xr:uid="{00000000-0005-0000-0000-0000A2910000}"/>
    <cellStyle name="Normal 4 3 2 5 3 3" xfId="38634" xr:uid="{00000000-0005-0000-0000-0000A3910000}"/>
    <cellStyle name="Normal 4 3 2 5 4" xfId="38635" xr:uid="{00000000-0005-0000-0000-0000A4910000}"/>
    <cellStyle name="Normal 4 3 2 5 4 2" xfId="38636" xr:uid="{00000000-0005-0000-0000-0000A5910000}"/>
    <cellStyle name="Normal 4 3 2 5 4 2 2" xfId="38637" xr:uid="{00000000-0005-0000-0000-0000A6910000}"/>
    <cellStyle name="Normal 4 3 2 5 4 3" xfId="38638" xr:uid="{00000000-0005-0000-0000-0000A7910000}"/>
    <cellStyle name="Normal 4 3 2 5 5" xfId="38639" xr:uid="{00000000-0005-0000-0000-0000A8910000}"/>
    <cellStyle name="Normal 4 3 2 5 5 2" xfId="38640" xr:uid="{00000000-0005-0000-0000-0000A9910000}"/>
    <cellStyle name="Normal 4 3 2 5 6" xfId="38641" xr:uid="{00000000-0005-0000-0000-0000AA910000}"/>
    <cellStyle name="Normal 4 3 2 5 6 2" xfId="38642" xr:uid="{00000000-0005-0000-0000-0000AB910000}"/>
    <cellStyle name="Normal 4 3 2 5 7" xfId="38643" xr:uid="{00000000-0005-0000-0000-0000AC910000}"/>
    <cellStyle name="Normal 4 3 2 6" xfId="38644" xr:uid="{00000000-0005-0000-0000-0000AD910000}"/>
    <cellStyle name="Normal 4 3 2 6 2" xfId="38645" xr:uid="{00000000-0005-0000-0000-0000AE910000}"/>
    <cellStyle name="Normal 4 3 2 6 2 2" xfId="38646" xr:uid="{00000000-0005-0000-0000-0000AF910000}"/>
    <cellStyle name="Normal 4 3 2 6 2 2 2" xfId="38647" xr:uid="{00000000-0005-0000-0000-0000B0910000}"/>
    <cellStyle name="Normal 4 3 2 6 2 3" xfId="38648" xr:uid="{00000000-0005-0000-0000-0000B1910000}"/>
    <cellStyle name="Normal 4 3 2 6 3" xfId="38649" xr:uid="{00000000-0005-0000-0000-0000B2910000}"/>
    <cellStyle name="Normal 4 3 2 6 3 2" xfId="38650" xr:uid="{00000000-0005-0000-0000-0000B3910000}"/>
    <cellStyle name="Normal 4 3 2 6 3 2 2" xfId="38651" xr:uid="{00000000-0005-0000-0000-0000B4910000}"/>
    <cellStyle name="Normal 4 3 2 6 3 3" xfId="38652" xr:uid="{00000000-0005-0000-0000-0000B5910000}"/>
    <cellStyle name="Normal 4 3 2 6 4" xfId="38653" xr:uid="{00000000-0005-0000-0000-0000B6910000}"/>
    <cellStyle name="Normal 4 3 2 6 4 2" xfId="38654" xr:uid="{00000000-0005-0000-0000-0000B7910000}"/>
    <cellStyle name="Normal 4 3 2 6 4 2 2" xfId="38655" xr:uid="{00000000-0005-0000-0000-0000B8910000}"/>
    <cellStyle name="Normal 4 3 2 6 4 3" xfId="38656" xr:uid="{00000000-0005-0000-0000-0000B9910000}"/>
    <cellStyle name="Normal 4 3 2 6 5" xfId="38657" xr:uid="{00000000-0005-0000-0000-0000BA910000}"/>
    <cellStyle name="Normal 4 3 2 6 5 2" xfId="38658" xr:uid="{00000000-0005-0000-0000-0000BB910000}"/>
    <cellStyle name="Normal 4 3 2 6 6" xfId="38659" xr:uid="{00000000-0005-0000-0000-0000BC910000}"/>
    <cellStyle name="Normal 4 3 2 7" xfId="38660" xr:uid="{00000000-0005-0000-0000-0000BD910000}"/>
    <cellStyle name="Normal 4 3 2 7 2" xfId="38661" xr:uid="{00000000-0005-0000-0000-0000BE910000}"/>
    <cellStyle name="Normal 4 3 2 7 2 2" xfId="38662" xr:uid="{00000000-0005-0000-0000-0000BF910000}"/>
    <cellStyle name="Normal 4 3 2 7 3" xfId="38663" xr:uid="{00000000-0005-0000-0000-0000C0910000}"/>
    <cellStyle name="Normal 4 3 2 8" xfId="38664" xr:uid="{00000000-0005-0000-0000-0000C1910000}"/>
    <cellStyle name="Normal 4 3 2 8 2" xfId="38665" xr:uid="{00000000-0005-0000-0000-0000C2910000}"/>
    <cellStyle name="Normal 4 3 2 8 2 2" xfId="38666" xr:uid="{00000000-0005-0000-0000-0000C3910000}"/>
    <cellStyle name="Normal 4 3 2 8 3" xfId="38667" xr:uid="{00000000-0005-0000-0000-0000C4910000}"/>
    <cellStyle name="Normal 4 3 2 9" xfId="38668" xr:uid="{00000000-0005-0000-0000-0000C5910000}"/>
    <cellStyle name="Normal 4 3 2 9 2" xfId="38669" xr:uid="{00000000-0005-0000-0000-0000C6910000}"/>
    <cellStyle name="Normal 4 3 2 9 2 2" xfId="38670" xr:uid="{00000000-0005-0000-0000-0000C7910000}"/>
    <cellStyle name="Normal 4 3 2 9 3" xfId="38671" xr:uid="{00000000-0005-0000-0000-0000C8910000}"/>
    <cellStyle name="Normal 4 3 3" xfId="38672" xr:uid="{00000000-0005-0000-0000-0000C9910000}"/>
    <cellStyle name="Normal 4 3 3 10" xfId="38673" xr:uid="{00000000-0005-0000-0000-0000CA910000}"/>
    <cellStyle name="Normal 4 3 3 10 2" xfId="38674" xr:uid="{00000000-0005-0000-0000-0000CB910000}"/>
    <cellStyle name="Normal 4 3 3 11" xfId="38675" xr:uid="{00000000-0005-0000-0000-0000CC910000}"/>
    <cellStyle name="Normal 4 3 3 12" xfId="55931" xr:uid="{00000000-0005-0000-0000-0000CD910000}"/>
    <cellStyle name="Normal 4 3 3 2" xfId="38676" xr:uid="{00000000-0005-0000-0000-0000CE910000}"/>
    <cellStyle name="Normal 4 3 3 2 2" xfId="38677" xr:uid="{00000000-0005-0000-0000-0000CF910000}"/>
    <cellStyle name="Normal 4 3 3 2 2 2" xfId="38678" xr:uid="{00000000-0005-0000-0000-0000D0910000}"/>
    <cellStyle name="Normal 4 3 3 2 2 2 2" xfId="38679" xr:uid="{00000000-0005-0000-0000-0000D1910000}"/>
    <cellStyle name="Normal 4 3 3 2 2 3" xfId="38680" xr:uid="{00000000-0005-0000-0000-0000D2910000}"/>
    <cellStyle name="Normal 4 3 3 2 3" xfId="38681" xr:uid="{00000000-0005-0000-0000-0000D3910000}"/>
    <cellStyle name="Normal 4 3 3 2 3 2" xfId="38682" xr:uid="{00000000-0005-0000-0000-0000D4910000}"/>
    <cellStyle name="Normal 4 3 3 2 3 2 2" xfId="38683" xr:uid="{00000000-0005-0000-0000-0000D5910000}"/>
    <cellStyle name="Normal 4 3 3 2 3 3" xfId="38684" xr:uid="{00000000-0005-0000-0000-0000D6910000}"/>
    <cellStyle name="Normal 4 3 3 2 4" xfId="38685" xr:uid="{00000000-0005-0000-0000-0000D7910000}"/>
    <cellStyle name="Normal 4 3 3 2 4 2" xfId="38686" xr:uid="{00000000-0005-0000-0000-0000D8910000}"/>
    <cellStyle name="Normal 4 3 3 2 4 2 2" xfId="38687" xr:uid="{00000000-0005-0000-0000-0000D9910000}"/>
    <cellStyle name="Normal 4 3 3 2 4 3" xfId="38688" xr:uid="{00000000-0005-0000-0000-0000DA910000}"/>
    <cellStyle name="Normal 4 3 3 2 5" xfId="38689" xr:uid="{00000000-0005-0000-0000-0000DB910000}"/>
    <cellStyle name="Normal 4 3 3 2 5 2" xfId="38690" xr:uid="{00000000-0005-0000-0000-0000DC910000}"/>
    <cellStyle name="Normal 4 3 3 2 6" xfId="38691" xr:uid="{00000000-0005-0000-0000-0000DD910000}"/>
    <cellStyle name="Normal 4 3 3 2 6 2" xfId="38692" xr:uid="{00000000-0005-0000-0000-0000DE910000}"/>
    <cellStyle name="Normal 4 3 3 2 7" xfId="38693" xr:uid="{00000000-0005-0000-0000-0000DF910000}"/>
    <cellStyle name="Normal 4 3 3 2 8" xfId="55932" xr:uid="{00000000-0005-0000-0000-0000E0910000}"/>
    <cellStyle name="Normal 4 3 3 3" xfId="38694" xr:uid="{00000000-0005-0000-0000-0000E1910000}"/>
    <cellStyle name="Normal 4 3 3 3 2" xfId="38695" xr:uid="{00000000-0005-0000-0000-0000E2910000}"/>
    <cellStyle name="Normal 4 3 3 3 2 2" xfId="38696" xr:uid="{00000000-0005-0000-0000-0000E3910000}"/>
    <cellStyle name="Normal 4 3 3 3 2 2 2" xfId="38697" xr:uid="{00000000-0005-0000-0000-0000E4910000}"/>
    <cellStyle name="Normal 4 3 3 3 2 3" xfId="38698" xr:uid="{00000000-0005-0000-0000-0000E5910000}"/>
    <cellStyle name="Normal 4 3 3 3 3" xfId="38699" xr:uid="{00000000-0005-0000-0000-0000E6910000}"/>
    <cellStyle name="Normal 4 3 3 3 3 2" xfId="38700" xr:uid="{00000000-0005-0000-0000-0000E7910000}"/>
    <cellStyle name="Normal 4 3 3 3 3 2 2" xfId="38701" xr:uid="{00000000-0005-0000-0000-0000E8910000}"/>
    <cellStyle name="Normal 4 3 3 3 3 3" xfId="38702" xr:uid="{00000000-0005-0000-0000-0000E9910000}"/>
    <cellStyle name="Normal 4 3 3 3 4" xfId="38703" xr:uid="{00000000-0005-0000-0000-0000EA910000}"/>
    <cellStyle name="Normal 4 3 3 3 4 2" xfId="38704" xr:uid="{00000000-0005-0000-0000-0000EB910000}"/>
    <cellStyle name="Normal 4 3 3 3 4 2 2" xfId="38705" xr:uid="{00000000-0005-0000-0000-0000EC910000}"/>
    <cellStyle name="Normal 4 3 3 3 4 3" xfId="38706" xr:uid="{00000000-0005-0000-0000-0000ED910000}"/>
    <cellStyle name="Normal 4 3 3 3 5" xfId="38707" xr:uid="{00000000-0005-0000-0000-0000EE910000}"/>
    <cellStyle name="Normal 4 3 3 3 5 2" xfId="38708" xr:uid="{00000000-0005-0000-0000-0000EF910000}"/>
    <cellStyle name="Normal 4 3 3 3 6" xfId="38709" xr:uid="{00000000-0005-0000-0000-0000F0910000}"/>
    <cellStyle name="Normal 4 3 3 4" xfId="38710" xr:uid="{00000000-0005-0000-0000-0000F1910000}"/>
    <cellStyle name="Normal 4 3 3 4 2" xfId="38711" xr:uid="{00000000-0005-0000-0000-0000F2910000}"/>
    <cellStyle name="Normal 4 3 3 4 2 2" xfId="38712" xr:uid="{00000000-0005-0000-0000-0000F3910000}"/>
    <cellStyle name="Normal 4 3 3 4 3" xfId="38713" xr:uid="{00000000-0005-0000-0000-0000F4910000}"/>
    <cellStyle name="Normal 4 3 3 5" xfId="38714" xr:uid="{00000000-0005-0000-0000-0000F5910000}"/>
    <cellStyle name="Normal 4 3 3 5 2" xfId="38715" xr:uid="{00000000-0005-0000-0000-0000F6910000}"/>
    <cellStyle name="Normal 4 3 3 5 2 2" xfId="38716" xr:uid="{00000000-0005-0000-0000-0000F7910000}"/>
    <cellStyle name="Normal 4 3 3 5 3" xfId="38717" xr:uid="{00000000-0005-0000-0000-0000F8910000}"/>
    <cellStyle name="Normal 4 3 3 6" xfId="38718" xr:uid="{00000000-0005-0000-0000-0000F9910000}"/>
    <cellStyle name="Normal 4 3 3 6 2" xfId="38719" xr:uid="{00000000-0005-0000-0000-0000FA910000}"/>
    <cellStyle name="Normal 4 3 3 6 2 2" xfId="38720" xr:uid="{00000000-0005-0000-0000-0000FB910000}"/>
    <cellStyle name="Normal 4 3 3 6 3" xfId="38721" xr:uid="{00000000-0005-0000-0000-0000FC910000}"/>
    <cellStyle name="Normal 4 3 3 7" xfId="38722" xr:uid="{00000000-0005-0000-0000-0000FD910000}"/>
    <cellStyle name="Normal 4 3 3 7 2" xfId="38723" xr:uid="{00000000-0005-0000-0000-0000FE910000}"/>
    <cellStyle name="Normal 4 3 3 8" xfId="38724" xr:uid="{00000000-0005-0000-0000-0000FF910000}"/>
    <cellStyle name="Normal 4 3 3 8 2" xfId="38725" xr:uid="{00000000-0005-0000-0000-000000920000}"/>
    <cellStyle name="Normal 4 3 3 9" xfId="38726" xr:uid="{00000000-0005-0000-0000-000001920000}"/>
    <cellStyle name="Normal 4 3 3 9 2" xfId="38727" xr:uid="{00000000-0005-0000-0000-000002920000}"/>
    <cellStyle name="Normal 4 3 4" xfId="38728" xr:uid="{00000000-0005-0000-0000-000003920000}"/>
    <cellStyle name="Normal 4 3 4 10" xfId="38729" xr:uid="{00000000-0005-0000-0000-000004920000}"/>
    <cellStyle name="Normal 4 3 4 10 2" xfId="38730" xr:uid="{00000000-0005-0000-0000-000005920000}"/>
    <cellStyle name="Normal 4 3 4 11" xfId="38731" xr:uid="{00000000-0005-0000-0000-000006920000}"/>
    <cellStyle name="Normal 4 3 4 12" xfId="55933" xr:uid="{00000000-0005-0000-0000-000007920000}"/>
    <cellStyle name="Normal 4 3 4 2" xfId="38732" xr:uid="{00000000-0005-0000-0000-000008920000}"/>
    <cellStyle name="Normal 4 3 4 2 2" xfId="38733" xr:uid="{00000000-0005-0000-0000-000009920000}"/>
    <cellStyle name="Normal 4 3 4 2 2 2" xfId="38734" xr:uid="{00000000-0005-0000-0000-00000A920000}"/>
    <cellStyle name="Normal 4 3 4 2 2 2 2" xfId="38735" xr:uid="{00000000-0005-0000-0000-00000B920000}"/>
    <cellStyle name="Normal 4 3 4 2 2 3" xfId="38736" xr:uid="{00000000-0005-0000-0000-00000C920000}"/>
    <cellStyle name="Normal 4 3 4 2 3" xfId="38737" xr:uid="{00000000-0005-0000-0000-00000D920000}"/>
    <cellStyle name="Normal 4 3 4 2 3 2" xfId="38738" xr:uid="{00000000-0005-0000-0000-00000E920000}"/>
    <cellStyle name="Normal 4 3 4 2 3 2 2" xfId="38739" xr:uid="{00000000-0005-0000-0000-00000F920000}"/>
    <cellStyle name="Normal 4 3 4 2 3 3" xfId="38740" xr:uid="{00000000-0005-0000-0000-000010920000}"/>
    <cellStyle name="Normal 4 3 4 2 4" xfId="38741" xr:uid="{00000000-0005-0000-0000-000011920000}"/>
    <cellStyle name="Normal 4 3 4 2 4 2" xfId="38742" xr:uid="{00000000-0005-0000-0000-000012920000}"/>
    <cellStyle name="Normal 4 3 4 2 4 2 2" xfId="38743" xr:uid="{00000000-0005-0000-0000-000013920000}"/>
    <cellStyle name="Normal 4 3 4 2 4 3" xfId="38744" xr:uid="{00000000-0005-0000-0000-000014920000}"/>
    <cellStyle name="Normal 4 3 4 2 5" xfId="38745" xr:uid="{00000000-0005-0000-0000-000015920000}"/>
    <cellStyle name="Normal 4 3 4 2 5 2" xfId="38746" xr:uid="{00000000-0005-0000-0000-000016920000}"/>
    <cellStyle name="Normal 4 3 4 2 6" xfId="38747" xr:uid="{00000000-0005-0000-0000-000017920000}"/>
    <cellStyle name="Normal 4 3 4 2 6 2" xfId="38748" xr:uid="{00000000-0005-0000-0000-000018920000}"/>
    <cellStyle name="Normal 4 3 4 2 7" xfId="38749" xr:uid="{00000000-0005-0000-0000-000019920000}"/>
    <cellStyle name="Normal 4 3 4 3" xfId="38750" xr:uid="{00000000-0005-0000-0000-00001A920000}"/>
    <cellStyle name="Normal 4 3 4 3 2" xfId="38751" xr:uid="{00000000-0005-0000-0000-00001B920000}"/>
    <cellStyle name="Normal 4 3 4 3 2 2" xfId="38752" xr:uid="{00000000-0005-0000-0000-00001C920000}"/>
    <cellStyle name="Normal 4 3 4 3 2 2 2" xfId="38753" xr:uid="{00000000-0005-0000-0000-00001D920000}"/>
    <cellStyle name="Normal 4 3 4 3 2 3" xfId="38754" xr:uid="{00000000-0005-0000-0000-00001E920000}"/>
    <cellStyle name="Normal 4 3 4 3 3" xfId="38755" xr:uid="{00000000-0005-0000-0000-00001F920000}"/>
    <cellStyle name="Normal 4 3 4 3 3 2" xfId="38756" xr:uid="{00000000-0005-0000-0000-000020920000}"/>
    <cellStyle name="Normal 4 3 4 3 3 2 2" xfId="38757" xr:uid="{00000000-0005-0000-0000-000021920000}"/>
    <cellStyle name="Normal 4 3 4 3 3 3" xfId="38758" xr:uid="{00000000-0005-0000-0000-000022920000}"/>
    <cellStyle name="Normal 4 3 4 3 4" xfId="38759" xr:uid="{00000000-0005-0000-0000-000023920000}"/>
    <cellStyle name="Normal 4 3 4 3 4 2" xfId="38760" xr:uid="{00000000-0005-0000-0000-000024920000}"/>
    <cellStyle name="Normal 4 3 4 3 4 2 2" xfId="38761" xr:uid="{00000000-0005-0000-0000-000025920000}"/>
    <cellStyle name="Normal 4 3 4 3 4 3" xfId="38762" xr:uid="{00000000-0005-0000-0000-000026920000}"/>
    <cellStyle name="Normal 4 3 4 3 5" xfId="38763" xr:uid="{00000000-0005-0000-0000-000027920000}"/>
    <cellStyle name="Normal 4 3 4 3 5 2" xfId="38764" xr:uid="{00000000-0005-0000-0000-000028920000}"/>
    <cellStyle name="Normal 4 3 4 3 6" xfId="38765" xr:uid="{00000000-0005-0000-0000-000029920000}"/>
    <cellStyle name="Normal 4 3 4 4" xfId="38766" xr:uid="{00000000-0005-0000-0000-00002A920000}"/>
    <cellStyle name="Normal 4 3 4 4 2" xfId="38767" xr:uid="{00000000-0005-0000-0000-00002B920000}"/>
    <cellStyle name="Normal 4 3 4 4 2 2" xfId="38768" xr:uid="{00000000-0005-0000-0000-00002C920000}"/>
    <cellStyle name="Normal 4 3 4 4 3" xfId="38769" xr:uid="{00000000-0005-0000-0000-00002D920000}"/>
    <cellStyle name="Normal 4 3 4 5" xfId="38770" xr:uid="{00000000-0005-0000-0000-00002E920000}"/>
    <cellStyle name="Normal 4 3 4 5 2" xfId="38771" xr:uid="{00000000-0005-0000-0000-00002F920000}"/>
    <cellStyle name="Normal 4 3 4 5 2 2" xfId="38772" xr:uid="{00000000-0005-0000-0000-000030920000}"/>
    <cellStyle name="Normal 4 3 4 5 3" xfId="38773" xr:uid="{00000000-0005-0000-0000-000031920000}"/>
    <cellStyle name="Normal 4 3 4 6" xfId="38774" xr:uid="{00000000-0005-0000-0000-000032920000}"/>
    <cellStyle name="Normal 4 3 4 6 2" xfId="38775" xr:uid="{00000000-0005-0000-0000-000033920000}"/>
    <cellStyle name="Normal 4 3 4 6 2 2" xfId="38776" xr:uid="{00000000-0005-0000-0000-000034920000}"/>
    <cellStyle name="Normal 4 3 4 6 3" xfId="38777" xr:uid="{00000000-0005-0000-0000-000035920000}"/>
    <cellStyle name="Normal 4 3 4 7" xfId="38778" xr:uid="{00000000-0005-0000-0000-000036920000}"/>
    <cellStyle name="Normal 4 3 4 7 2" xfId="38779" xr:uid="{00000000-0005-0000-0000-000037920000}"/>
    <cellStyle name="Normal 4 3 4 8" xfId="38780" xr:uid="{00000000-0005-0000-0000-000038920000}"/>
    <cellStyle name="Normal 4 3 4 8 2" xfId="38781" xr:uid="{00000000-0005-0000-0000-000039920000}"/>
    <cellStyle name="Normal 4 3 4 9" xfId="38782" xr:uid="{00000000-0005-0000-0000-00003A920000}"/>
    <cellStyle name="Normal 4 3 4 9 2" xfId="38783" xr:uid="{00000000-0005-0000-0000-00003B920000}"/>
    <cellStyle name="Normal 4 3 5" xfId="38784" xr:uid="{00000000-0005-0000-0000-00003C920000}"/>
    <cellStyle name="Normal 4 3 5 10" xfId="38785" xr:uid="{00000000-0005-0000-0000-00003D920000}"/>
    <cellStyle name="Normal 4 3 5 10 2" xfId="38786" xr:uid="{00000000-0005-0000-0000-00003E920000}"/>
    <cellStyle name="Normal 4 3 5 11" xfId="38787" xr:uid="{00000000-0005-0000-0000-00003F920000}"/>
    <cellStyle name="Normal 4 3 5 2" xfId="38788" xr:uid="{00000000-0005-0000-0000-000040920000}"/>
    <cellStyle name="Normal 4 3 5 2 2" xfId="38789" xr:uid="{00000000-0005-0000-0000-000041920000}"/>
    <cellStyle name="Normal 4 3 5 2 2 2" xfId="38790" xr:uid="{00000000-0005-0000-0000-000042920000}"/>
    <cellStyle name="Normal 4 3 5 2 2 2 2" xfId="38791" xr:uid="{00000000-0005-0000-0000-000043920000}"/>
    <cellStyle name="Normal 4 3 5 2 2 3" xfId="38792" xr:uid="{00000000-0005-0000-0000-000044920000}"/>
    <cellStyle name="Normal 4 3 5 2 3" xfId="38793" xr:uid="{00000000-0005-0000-0000-000045920000}"/>
    <cellStyle name="Normal 4 3 5 2 3 2" xfId="38794" xr:uid="{00000000-0005-0000-0000-000046920000}"/>
    <cellStyle name="Normal 4 3 5 2 3 2 2" xfId="38795" xr:uid="{00000000-0005-0000-0000-000047920000}"/>
    <cellStyle name="Normal 4 3 5 2 3 3" xfId="38796" xr:uid="{00000000-0005-0000-0000-000048920000}"/>
    <cellStyle name="Normal 4 3 5 2 4" xfId="38797" xr:uid="{00000000-0005-0000-0000-000049920000}"/>
    <cellStyle name="Normal 4 3 5 2 4 2" xfId="38798" xr:uid="{00000000-0005-0000-0000-00004A920000}"/>
    <cellStyle name="Normal 4 3 5 2 4 2 2" xfId="38799" xr:uid="{00000000-0005-0000-0000-00004B920000}"/>
    <cellStyle name="Normal 4 3 5 2 4 3" xfId="38800" xr:uid="{00000000-0005-0000-0000-00004C920000}"/>
    <cellStyle name="Normal 4 3 5 2 5" xfId="38801" xr:uid="{00000000-0005-0000-0000-00004D920000}"/>
    <cellStyle name="Normal 4 3 5 2 5 2" xfId="38802" xr:uid="{00000000-0005-0000-0000-00004E920000}"/>
    <cellStyle name="Normal 4 3 5 2 6" xfId="38803" xr:uid="{00000000-0005-0000-0000-00004F920000}"/>
    <cellStyle name="Normal 4 3 5 2 6 2" xfId="38804" xr:uid="{00000000-0005-0000-0000-000050920000}"/>
    <cellStyle name="Normal 4 3 5 2 7" xfId="38805" xr:uid="{00000000-0005-0000-0000-000051920000}"/>
    <cellStyle name="Normal 4 3 5 3" xfId="38806" xr:uid="{00000000-0005-0000-0000-000052920000}"/>
    <cellStyle name="Normal 4 3 5 3 2" xfId="38807" xr:uid="{00000000-0005-0000-0000-000053920000}"/>
    <cellStyle name="Normal 4 3 5 3 2 2" xfId="38808" xr:uid="{00000000-0005-0000-0000-000054920000}"/>
    <cellStyle name="Normal 4 3 5 3 2 2 2" xfId="38809" xr:uid="{00000000-0005-0000-0000-000055920000}"/>
    <cellStyle name="Normal 4 3 5 3 2 3" xfId="38810" xr:uid="{00000000-0005-0000-0000-000056920000}"/>
    <cellStyle name="Normal 4 3 5 3 3" xfId="38811" xr:uid="{00000000-0005-0000-0000-000057920000}"/>
    <cellStyle name="Normal 4 3 5 3 3 2" xfId="38812" xr:uid="{00000000-0005-0000-0000-000058920000}"/>
    <cellStyle name="Normal 4 3 5 3 3 2 2" xfId="38813" xr:uid="{00000000-0005-0000-0000-000059920000}"/>
    <cellStyle name="Normal 4 3 5 3 3 3" xfId="38814" xr:uid="{00000000-0005-0000-0000-00005A920000}"/>
    <cellStyle name="Normal 4 3 5 3 4" xfId="38815" xr:uid="{00000000-0005-0000-0000-00005B920000}"/>
    <cellStyle name="Normal 4 3 5 3 4 2" xfId="38816" xr:uid="{00000000-0005-0000-0000-00005C920000}"/>
    <cellStyle name="Normal 4 3 5 3 4 2 2" xfId="38817" xr:uid="{00000000-0005-0000-0000-00005D920000}"/>
    <cellStyle name="Normal 4 3 5 3 4 3" xfId="38818" xr:uid="{00000000-0005-0000-0000-00005E920000}"/>
    <cellStyle name="Normal 4 3 5 3 5" xfId="38819" xr:uid="{00000000-0005-0000-0000-00005F920000}"/>
    <cellStyle name="Normal 4 3 5 3 5 2" xfId="38820" xr:uid="{00000000-0005-0000-0000-000060920000}"/>
    <cellStyle name="Normal 4 3 5 3 6" xfId="38821" xr:uid="{00000000-0005-0000-0000-000061920000}"/>
    <cellStyle name="Normal 4 3 5 4" xfId="38822" xr:uid="{00000000-0005-0000-0000-000062920000}"/>
    <cellStyle name="Normal 4 3 5 4 2" xfId="38823" xr:uid="{00000000-0005-0000-0000-000063920000}"/>
    <cellStyle name="Normal 4 3 5 4 2 2" xfId="38824" xr:uid="{00000000-0005-0000-0000-000064920000}"/>
    <cellStyle name="Normal 4 3 5 4 3" xfId="38825" xr:uid="{00000000-0005-0000-0000-000065920000}"/>
    <cellStyle name="Normal 4 3 5 5" xfId="38826" xr:uid="{00000000-0005-0000-0000-000066920000}"/>
    <cellStyle name="Normal 4 3 5 5 2" xfId="38827" xr:uid="{00000000-0005-0000-0000-000067920000}"/>
    <cellStyle name="Normal 4 3 5 5 2 2" xfId="38828" xr:uid="{00000000-0005-0000-0000-000068920000}"/>
    <cellStyle name="Normal 4 3 5 5 3" xfId="38829" xr:uid="{00000000-0005-0000-0000-000069920000}"/>
    <cellStyle name="Normal 4 3 5 6" xfId="38830" xr:uid="{00000000-0005-0000-0000-00006A920000}"/>
    <cellStyle name="Normal 4 3 5 6 2" xfId="38831" xr:uid="{00000000-0005-0000-0000-00006B920000}"/>
    <cellStyle name="Normal 4 3 5 6 2 2" xfId="38832" xr:uid="{00000000-0005-0000-0000-00006C920000}"/>
    <cellStyle name="Normal 4 3 5 6 3" xfId="38833" xr:uid="{00000000-0005-0000-0000-00006D920000}"/>
    <cellStyle name="Normal 4 3 5 7" xfId="38834" xr:uid="{00000000-0005-0000-0000-00006E920000}"/>
    <cellStyle name="Normal 4 3 5 7 2" xfId="38835" xr:uid="{00000000-0005-0000-0000-00006F920000}"/>
    <cellStyle name="Normal 4 3 5 8" xfId="38836" xr:uid="{00000000-0005-0000-0000-000070920000}"/>
    <cellStyle name="Normal 4 3 5 8 2" xfId="38837" xr:uid="{00000000-0005-0000-0000-000071920000}"/>
    <cellStyle name="Normal 4 3 5 9" xfId="38838" xr:uid="{00000000-0005-0000-0000-000072920000}"/>
    <cellStyle name="Normal 4 3 5 9 2" xfId="38839" xr:uid="{00000000-0005-0000-0000-000073920000}"/>
    <cellStyle name="Normal 4 3 6" xfId="38840" xr:uid="{00000000-0005-0000-0000-000074920000}"/>
    <cellStyle name="Normal 4 3 6 2" xfId="38841" xr:uid="{00000000-0005-0000-0000-000075920000}"/>
    <cellStyle name="Normal 4 3 6 2 2" xfId="38842" xr:uid="{00000000-0005-0000-0000-000076920000}"/>
    <cellStyle name="Normal 4 3 6 2 2 2" xfId="38843" xr:uid="{00000000-0005-0000-0000-000077920000}"/>
    <cellStyle name="Normal 4 3 6 2 2 2 2" xfId="38844" xr:uid="{00000000-0005-0000-0000-000078920000}"/>
    <cellStyle name="Normal 4 3 6 2 2 3" xfId="38845" xr:uid="{00000000-0005-0000-0000-000079920000}"/>
    <cellStyle name="Normal 4 3 6 2 3" xfId="38846" xr:uid="{00000000-0005-0000-0000-00007A920000}"/>
    <cellStyle name="Normal 4 3 6 2 3 2" xfId="38847" xr:uid="{00000000-0005-0000-0000-00007B920000}"/>
    <cellStyle name="Normal 4 3 6 2 3 2 2" xfId="38848" xr:uid="{00000000-0005-0000-0000-00007C920000}"/>
    <cellStyle name="Normal 4 3 6 2 3 3" xfId="38849" xr:uid="{00000000-0005-0000-0000-00007D920000}"/>
    <cellStyle name="Normal 4 3 6 2 4" xfId="38850" xr:uid="{00000000-0005-0000-0000-00007E920000}"/>
    <cellStyle name="Normal 4 3 6 2 4 2" xfId="38851" xr:uid="{00000000-0005-0000-0000-00007F920000}"/>
    <cellStyle name="Normal 4 3 6 2 4 2 2" xfId="38852" xr:uid="{00000000-0005-0000-0000-000080920000}"/>
    <cellStyle name="Normal 4 3 6 2 4 3" xfId="38853" xr:uid="{00000000-0005-0000-0000-000081920000}"/>
    <cellStyle name="Normal 4 3 6 2 5" xfId="38854" xr:uid="{00000000-0005-0000-0000-000082920000}"/>
    <cellStyle name="Normal 4 3 6 2 5 2" xfId="38855" xr:uid="{00000000-0005-0000-0000-000083920000}"/>
    <cellStyle name="Normal 4 3 6 2 6" xfId="38856" xr:uid="{00000000-0005-0000-0000-000084920000}"/>
    <cellStyle name="Normal 4 3 6 2 6 2" xfId="38857" xr:uid="{00000000-0005-0000-0000-000085920000}"/>
    <cellStyle name="Normal 4 3 6 2 7" xfId="38858" xr:uid="{00000000-0005-0000-0000-000086920000}"/>
    <cellStyle name="Normal 4 3 6 3" xfId="38859" xr:uid="{00000000-0005-0000-0000-000087920000}"/>
    <cellStyle name="Normal 4 3 6 3 2" xfId="38860" xr:uid="{00000000-0005-0000-0000-000088920000}"/>
    <cellStyle name="Normal 4 3 6 3 2 2" xfId="38861" xr:uid="{00000000-0005-0000-0000-000089920000}"/>
    <cellStyle name="Normal 4 3 6 3 2 2 2" xfId="38862" xr:uid="{00000000-0005-0000-0000-00008A920000}"/>
    <cellStyle name="Normal 4 3 6 3 2 3" xfId="38863" xr:uid="{00000000-0005-0000-0000-00008B920000}"/>
    <cellStyle name="Normal 4 3 6 3 3" xfId="38864" xr:uid="{00000000-0005-0000-0000-00008C920000}"/>
    <cellStyle name="Normal 4 3 6 3 3 2" xfId="38865" xr:uid="{00000000-0005-0000-0000-00008D920000}"/>
    <cellStyle name="Normal 4 3 6 3 3 2 2" xfId="38866" xr:uid="{00000000-0005-0000-0000-00008E920000}"/>
    <cellStyle name="Normal 4 3 6 3 3 3" xfId="38867" xr:uid="{00000000-0005-0000-0000-00008F920000}"/>
    <cellStyle name="Normal 4 3 6 3 4" xfId="38868" xr:uid="{00000000-0005-0000-0000-000090920000}"/>
    <cellStyle name="Normal 4 3 6 3 4 2" xfId="38869" xr:uid="{00000000-0005-0000-0000-000091920000}"/>
    <cellStyle name="Normal 4 3 6 3 4 2 2" xfId="38870" xr:uid="{00000000-0005-0000-0000-000092920000}"/>
    <cellStyle name="Normal 4 3 6 3 4 3" xfId="38871" xr:uid="{00000000-0005-0000-0000-000093920000}"/>
    <cellStyle name="Normal 4 3 6 3 5" xfId="38872" xr:uid="{00000000-0005-0000-0000-000094920000}"/>
    <cellStyle name="Normal 4 3 6 3 5 2" xfId="38873" xr:uid="{00000000-0005-0000-0000-000095920000}"/>
    <cellStyle name="Normal 4 3 6 3 6" xfId="38874" xr:uid="{00000000-0005-0000-0000-000096920000}"/>
    <cellStyle name="Normal 4 3 6 4" xfId="38875" xr:uid="{00000000-0005-0000-0000-000097920000}"/>
    <cellStyle name="Normal 4 3 6 4 2" xfId="38876" xr:uid="{00000000-0005-0000-0000-000098920000}"/>
    <cellStyle name="Normal 4 3 6 4 2 2" xfId="38877" xr:uid="{00000000-0005-0000-0000-000099920000}"/>
    <cellStyle name="Normal 4 3 6 4 3" xfId="38878" xr:uid="{00000000-0005-0000-0000-00009A920000}"/>
    <cellStyle name="Normal 4 3 6 5" xfId="38879" xr:uid="{00000000-0005-0000-0000-00009B920000}"/>
    <cellStyle name="Normal 4 3 6 5 2" xfId="38880" xr:uid="{00000000-0005-0000-0000-00009C920000}"/>
    <cellStyle name="Normal 4 3 6 5 2 2" xfId="38881" xr:uid="{00000000-0005-0000-0000-00009D920000}"/>
    <cellStyle name="Normal 4 3 6 5 3" xfId="38882" xr:uid="{00000000-0005-0000-0000-00009E920000}"/>
    <cellStyle name="Normal 4 3 6 6" xfId="38883" xr:uid="{00000000-0005-0000-0000-00009F920000}"/>
    <cellStyle name="Normal 4 3 6 6 2" xfId="38884" xr:uid="{00000000-0005-0000-0000-0000A0920000}"/>
    <cellStyle name="Normal 4 3 6 6 2 2" xfId="38885" xr:uid="{00000000-0005-0000-0000-0000A1920000}"/>
    <cellStyle name="Normal 4 3 6 6 3" xfId="38886" xr:uid="{00000000-0005-0000-0000-0000A2920000}"/>
    <cellStyle name="Normal 4 3 6 7" xfId="38887" xr:uid="{00000000-0005-0000-0000-0000A3920000}"/>
    <cellStyle name="Normal 4 3 6 7 2" xfId="38888" xr:uid="{00000000-0005-0000-0000-0000A4920000}"/>
    <cellStyle name="Normal 4 3 6 8" xfId="38889" xr:uid="{00000000-0005-0000-0000-0000A5920000}"/>
    <cellStyle name="Normal 4 3 6 8 2" xfId="38890" xr:uid="{00000000-0005-0000-0000-0000A6920000}"/>
    <cellStyle name="Normal 4 3 6 9" xfId="38891" xr:uid="{00000000-0005-0000-0000-0000A7920000}"/>
    <cellStyle name="Normal 4 3 7" xfId="38892" xr:uid="{00000000-0005-0000-0000-0000A8920000}"/>
    <cellStyle name="Normal 4 3 8" xfId="38893" xr:uid="{00000000-0005-0000-0000-0000A9920000}"/>
    <cellStyle name="Normal 4 3 8 2" xfId="38894" xr:uid="{00000000-0005-0000-0000-0000AA920000}"/>
    <cellStyle name="Normal 4 3 9" xfId="38895" xr:uid="{00000000-0005-0000-0000-0000AB920000}"/>
    <cellStyle name="Normal 4 4" xfId="38896" xr:uid="{00000000-0005-0000-0000-0000AC920000}"/>
    <cellStyle name="Normal 4 5" xfId="38897" xr:uid="{00000000-0005-0000-0000-0000AD920000}"/>
    <cellStyle name="Normal 4 6" xfId="38898" xr:uid="{00000000-0005-0000-0000-0000AE920000}"/>
    <cellStyle name="Normal 4 7" xfId="38899" xr:uid="{00000000-0005-0000-0000-0000AF920000}"/>
    <cellStyle name="Normal 4 8" xfId="38900" xr:uid="{00000000-0005-0000-0000-0000B0920000}"/>
    <cellStyle name="Normal 4 9" xfId="38901" xr:uid="{00000000-0005-0000-0000-0000B1920000}"/>
    <cellStyle name="Normal 40" xfId="1295" xr:uid="{00000000-0005-0000-0000-0000B2920000}"/>
    <cellStyle name="Normal 40 10" xfId="38902" xr:uid="{00000000-0005-0000-0000-0000B3920000}"/>
    <cellStyle name="Normal 40 10 2" xfId="38903" xr:uid="{00000000-0005-0000-0000-0000B4920000}"/>
    <cellStyle name="Normal 40 10 2 2" xfId="38904" xr:uid="{00000000-0005-0000-0000-0000B5920000}"/>
    <cellStyle name="Normal 40 10 3" xfId="38905" xr:uid="{00000000-0005-0000-0000-0000B6920000}"/>
    <cellStyle name="Normal 40 11" xfId="38906" xr:uid="{00000000-0005-0000-0000-0000B7920000}"/>
    <cellStyle name="Normal 40 11 2" xfId="38907" xr:uid="{00000000-0005-0000-0000-0000B8920000}"/>
    <cellStyle name="Normal 40 12" xfId="38908" xr:uid="{00000000-0005-0000-0000-0000B9920000}"/>
    <cellStyle name="Normal 40 12 2" xfId="38909" xr:uid="{00000000-0005-0000-0000-0000BA920000}"/>
    <cellStyle name="Normal 40 13" xfId="38910" xr:uid="{00000000-0005-0000-0000-0000BB920000}"/>
    <cellStyle name="Normal 40 13 2" xfId="38911" xr:uid="{00000000-0005-0000-0000-0000BC920000}"/>
    <cellStyle name="Normal 40 14" xfId="38912" xr:uid="{00000000-0005-0000-0000-0000BD920000}"/>
    <cellStyle name="Normal 40 14 2" xfId="38913" xr:uid="{00000000-0005-0000-0000-0000BE920000}"/>
    <cellStyle name="Normal 40 15" xfId="38914" xr:uid="{00000000-0005-0000-0000-0000BF920000}"/>
    <cellStyle name="Normal 40 16" xfId="55934" xr:uid="{00000000-0005-0000-0000-0000C0920000}"/>
    <cellStyle name="Normal 40 2" xfId="1296" xr:uid="{00000000-0005-0000-0000-0000C1920000}"/>
    <cellStyle name="Normal 40 2 2" xfId="55936" xr:uid="{00000000-0005-0000-0000-0000C2920000}"/>
    <cellStyle name="Normal 40 2 2 2" xfId="55937" xr:uid="{00000000-0005-0000-0000-0000C3920000}"/>
    <cellStyle name="Normal 40 2 2 3" xfId="55938" xr:uid="{00000000-0005-0000-0000-0000C4920000}"/>
    <cellStyle name="Normal 40 2 2 3 2" xfId="55939" xr:uid="{00000000-0005-0000-0000-0000C5920000}"/>
    <cellStyle name="Normal 40 2 3" xfId="55935" xr:uid="{00000000-0005-0000-0000-0000C6920000}"/>
    <cellStyle name="Normal 40 3" xfId="38915" xr:uid="{00000000-0005-0000-0000-0000C7920000}"/>
    <cellStyle name="Normal 40 3 10" xfId="38916" xr:uid="{00000000-0005-0000-0000-0000C8920000}"/>
    <cellStyle name="Normal 40 3 10 2" xfId="38917" xr:uid="{00000000-0005-0000-0000-0000C9920000}"/>
    <cellStyle name="Normal 40 3 11" xfId="38918" xr:uid="{00000000-0005-0000-0000-0000CA920000}"/>
    <cellStyle name="Normal 40 3 12" xfId="55940" xr:uid="{00000000-0005-0000-0000-0000CB920000}"/>
    <cellStyle name="Normal 40 3 2" xfId="38919" xr:uid="{00000000-0005-0000-0000-0000CC920000}"/>
    <cellStyle name="Normal 40 3 2 2" xfId="38920" xr:uid="{00000000-0005-0000-0000-0000CD920000}"/>
    <cellStyle name="Normal 40 3 2 2 2" xfId="38921" xr:uid="{00000000-0005-0000-0000-0000CE920000}"/>
    <cellStyle name="Normal 40 3 2 2 2 2" xfId="38922" xr:uid="{00000000-0005-0000-0000-0000CF920000}"/>
    <cellStyle name="Normal 40 3 2 2 3" xfId="38923" xr:uid="{00000000-0005-0000-0000-0000D0920000}"/>
    <cellStyle name="Normal 40 3 2 3" xfId="38924" xr:uid="{00000000-0005-0000-0000-0000D1920000}"/>
    <cellStyle name="Normal 40 3 2 3 2" xfId="38925" xr:uid="{00000000-0005-0000-0000-0000D2920000}"/>
    <cellStyle name="Normal 40 3 2 3 2 2" xfId="38926" xr:uid="{00000000-0005-0000-0000-0000D3920000}"/>
    <cellStyle name="Normal 40 3 2 3 3" xfId="38927" xr:uid="{00000000-0005-0000-0000-0000D4920000}"/>
    <cellStyle name="Normal 40 3 2 4" xfId="38928" xr:uid="{00000000-0005-0000-0000-0000D5920000}"/>
    <cellStyle name="Normal 40 3 2 4 2" xfId="38929" xr:uid="{00000000-0005-0000-0000-0000D6920000}"/>
    <cellStyle name="Normal 40 3 2 4 2 2" xfId="38930" xr:uid="{00000000-0005-0000-0000-0000D7920000}"/>
    <cellStyle name="Normal 40 3 2 4 3" xfId="38931" xr:uid="{00000000-0005-0000-0000-0000D8920000}"/>
    <cellStyle name="Normal 40 3 2 5" xfId="38932" xr:uid="{00000000-0005-0000-0000-0000D9920000}"/>
    <cellStyle name="Normal 40 3 2 5 2" xfId="38933" xr:uid="{00000000-0005-0000-0000-0000DA920000}"/>
    <cellStyle name="Normal 40 3 2 6" xfId="38934" xr:uid="{00000000-0005-0000-0000-0000DB920000}"/>
    <cellStyle name="Normal 40 3 2 6 2" xfId="38935" xr:uid="{00000000-0005-0000-0000-0000DC920000}"/>
    <cellStyle name="Normal 40 3 2 7" xfId="38936" xr:uid="{00000000-0005-0000-0000-0000DD920000}"/>
    <cellStyle name="Normal 40 3 2 8" xfId="55941" xr:uid="{00000000-0005-0000-0000-0000DE920000}"/>
    <cellStyle name="Normal 40 3 3" xfId="38937" xr:uid="{00000000-0005-0000-0000-0000DF920000}"/>
    <cellStyle name="Normal 40 3 3 2" xfId="38938" xr:uid="{00000000-0005-0000-0000-0000E0920000}"/>
    <cellStyle name="Normal 40 3 3 2 2" xfId="38939" xr:uid="{00000000-0005-0000-0000-0000E1920000}"/>
    <cellStyle name="Normal 40 3 3 2 2 2" xfId="38940" xr:uid="{00000000-0005-0000-0000-0000E2920000}"/>
    <cellStyle name="Normal 40 3 3 2 3" xfId="38941" xr:uid="{00000000-0005-0000-0000-0000E3920000}"/>
    <cellStyle name="Normal 40 3 3 2 4" xfId="55943" xr:uid="{00000000-0005-0000-0000-0000E4920000}"/>
    <cellStyle name="Normal 40 3 3 3" xfId="38942" xr:uid="{00000000-0005-0000-0000-0000E5920000}"/>
    <cellStyle name="Normal 40 3 3 3 2" xfId="38943" xr:uid="{00000000-0005-0000-0000-0000E6920000}"/>
    <cellStyle name="Normal 40 3 3 3 2 2" xfId="38944" xr:uid="{00000000-0005-0000-0000-0000E7920000}"/>
    <cellStyle name="Normal 40 3 3 3 3" xfId="38945" xr:uid="{00000000-0005-0000-0000-0000E8920000}"/>
    <cellStyle name="Normal 40 3 3 4" xfId="38946" xr:uid="{00000000-0005-0000-0000-0000E9920000}"/>
    <cellStyle name="Normal 40 3 3 4 2" xfId="38947" xr:uid="{00000000-0005-0000-0000-0000EA920000}"/>
    <cellStyle name="Normal 40 3 3 4 2 2" xfId="38948" xr:uid="{00000000-0005-0000-0000-0000EB920000}"/>
    <cellStyle name="Normal 40 3 3 4 3" xfId="38949" xr:uid="{00000000-0005-0000-0000-0000EC920000}"/>
    <cellStyle name="Normal 40 3 3 5" xfId="38950" xr:uid="{00000000-0005-0000-0000-0000ED920000}"/>
    <cellStyle name="Normal 40 3 3 5 2" xfId="38951" xr:uid="{00000000-0005-0000-0000-0000EE920000}"/>
    <cellStyle name="Normal 40 3 3 6" xfId="38952" xr:uid="{00000000-0005-0000-0000-0000EF920000}"/>
    <cellStyle name="Normal 40 3 3 7" xfId="55942" xr:uid="{00000000-0005-0000-0000-0000F0920000}"/>
    <cellStyle name="Normal 40 3 4" xfId="38953" xr:uid="{00000000-0005-0000-0000-0000F1920000}"/>
    <cellStyle name="Normal 40 3 4 2" xfId="38954" xr:uid="{00000000-0005-0000-0000-0000F2920000}"/>
    <cellStyle name="Normal 40 3 4 2 2" xfId="38955" xr:uid="{00000000-0005-0000-0000-0000F3920000}"/>
    <cellStyle name="Normal 40 3 4 3" xfId="38956" xr:uid="{00000000-0005-0000-0000-0000F4920000}"/>
    <cellStyle name="Normal 40 3 5" xfId="38957" xr:uid="{00000000-0005-0000-0000-0000F5920000}"/>
    <cellStyle name="Normal 40 3 5 2" xfId="38958" xr:uid="{00000000-0005-0000-0000-0000F6920000}"/>
    <cellStyle name="Normal 40 3 5 2 2" xfId="38959" xr:uid="{00000000-0005-0000-0000-0000F7920000}"/>
    <cellStyle name="Normal 40 3 5 3" xfId="38960" xr:uid="{00000000-0005-0000-0000-0000F8920000}"/>
    <cellStyle name="Normal 40 3 6" xfId="38961" xr:uid="{00000000-0005-0000-0000-0000F9920000}"/>
    <cellStyle name="Normal 40 3 6 2" xfId="38962" xr:uid="{00000000-0005-0000-0000-0000FA920000}"/>
    <cellStyle name="Normal 40 3 6 2 2" xfId="38963" xr:uid="{00000000-0005-0000-0000-0000FB920000}"/>
    <cellStyle name="Normal 40 3 6 3" xfId="38964" xr:uid="{00000000-0005-0000-0000-0000FC920000}"/>
    <cellStyle name="Normal 40 3 7" xfId="38965" xr:uid="{00000000-0005-0000-0000-0000FD920000}"/>
    <cellStyle name="Normal 40 3 7 2" xfId="38966" xr:uid="{00000000-0005-0000-0000-0000FE920000}"/>
    <cellStyle name="Normal 40 3 8" xfId="38967" xr:uid="{00000000-0005-0000-0000-0000FF920000}"/>
    <cellStyle name="Normal 40 3 8 2" xfId="38968" xr:uid="{00000000-0005-0000-0000-000000930000}"/>
    <cellStyle name="Normal 40 3 9" xfId="38969" xr:uid="{00000000-0005-0000-0000-000001930000}"/>
    <cellStyle name="Normal 40 3 9 2" xfId="38970" xr:uid="{00000000-0005-0000-0000-000002930000}"/>
    <cellStyle name="Normal 40 4" xfId="38971" xr:uid="{00000000-0005-0000-0000-000003930000}"/>
    <cellStyle name="Normal 40 4 10" xfId="38972" xr:uid="{00000000-0005-0000-0000-000004930000}"/>
    <cellStyle name="Normal 40 4 10 2" xfId="38973" xr:uid="{00000000-0005-0000-0000-000005930000}"/>
    <cellStyle name="Normal 40 4 11" xfId="38974" xr:uid="{00000000-0005-0000-0000-000006930000}"/>
    <cellStyle name="Normal 40 4 2" xfId="38975" xr:uid="{00000000-0005-0000-0000-000007930000}"/>
    <cellStyle name="Normal 40 4 2 2" xfId="38976" xr:uid="{00000000-0005-0000-0000-000008930000}"/>
    <cellStyle name="Normal 40 4 2 2 2" xfId="38977" xr:uid="{00000000-0005-0000-0000-000009930000}"/>
    <cellStyle name="Normal 40 4 2 2 2 2" xfId="38978" xr:uid="{00000000-0005-0000-0000-00000A930000}"/>
    <cellStyle name="Normal 40 4 2 2 3" xfId="38979" xr:uid="{00000000-0005-0000-0000-00000B930000}"/>
    <cellStyle name="Normal 40 4 2 3" xfId="38980" xr:uid="{00000000-0005-0000-0000-00000C930000}"/>
    <cellStyle name="Normal 40 4 2 3 2" xfId="38981" xr:uid="{00000000-0005-0000-0000-00000D930000}"/>
    <cellStyle name="Normal 40 4 2 3 2 2" xfId="38982" xr:uid="{00000000-0005-0000-0000-00000E930000}"/>
    <cellStyle name="Normal 40 4 2 3 3" xfId="38983" xr:uid="{00000000-0005-0000-0000-00000F930000}"/>
    <cellStyle name="Normal 40 4 2 4" xfId="38984" xr:uid="{00000000-0005-0000-0000-000010930000}"/>
    <cellStyle name="Normal 40 4 2 4 2" xfId="38985" xr:uid="{00000000-0005-0000-0000-000011930000}"/>
    <cellStyle name="Normal 40 4 2 4 2 2" xfId="38986" xr:uid="{00000000-0005-0000-0000-000012930000}"/>
    <cellStyle name="Normal 40 4 2 4 3" xfId="38987" xr:uid="{00000000-0005-0000-0000-000013930000}"/>
    <cellStyle name="Normal 40 4 2 5" xfId="38988" xr:uid="{00000000-0005-0000-0000-000014930000}"/>
    <cellStyle name="Normal 40 4 2 5 2" xfId="38989" xr:uid="{00000000-0005-0000-0000-000015930000}"/>
    <cellStyle name="Normal 40 4 2 6" xfId="38990" xr:uid="{00000000-0005-0000-0000-000016930000}"/>
    <cellStyle name="Normal 40 4 2 6 2" xfId="38991" xr:uid="{00000000-0005-0000-0000-000017930000}"/>
    <cellStyle name="Normal 40 4 2 7" xfId="38992" xr:uid="{00000000-0005-0000-0000-000018930000}"/>
    <cellStyle name="Normal 40 4 3" xfId="38993" xr:uid="{00000000-0005-0000-0000-000019930000}"/>
    <cellStyle name="Normal 40 4 3 2" xfId="38994" xr:uid="{00000000-0005-0000-0000-00001A930000}"/>
    <cellStyle name="Normal 40 4 3 2 2" xfId="38995" xr:uid="{00000000-0005-0000-0000-00001B930000}"/>
    <cellStyle name="Normal 40 4 3 2 2 2" xfId="38996" xr:uid="{00000000-0005-0000-0000-00001C930000}"/>
    <cellStyle name="Normal 40 4 3 2 3" xfId="38997" xr:uid="{00000000-0005-0000-0000-00001D930000}"/>
    <cellStyle name="Normal 40 4 3 3" xfId="38998" xr:uid="{00000000-0005-0000-0000-00001E930000}"/>
    <cellStyle name="Normal 40 4 3 3 2" xfId="38999" xr:uid="{00000000-0005-0000-0000-00001F930000}"/>
    <cellStyle name="Normal 40 4 3 3 2 2" xfId="39000" xr:uid="{00000000-0005-0000-0000-000020930000}"/>
    <cellStyle name="Normal 40 4 3 3 3" xfId="39001" xr:uid="{00000000-0005-0000-0000-000021930000}"/>
    <cellStyle name="Normal 40 4 3 4" xfId="39002" xr:uid="{00000000-0005-0000-0000-000022930000}"/>
    <cellStyle name="Normal 40 4 3 4 2" xfId="39003" xr:uid="{00000000-0005-0000-0000-000023930000}"/>
    <cellStyle name="Normal 40 4 3 4 2 2" xfId="39004" xr:uid="{00000000-0005-0000-0000-000024930000}"/>
    <cellStyle name="Normal 40 4 3 4 3" xfId="39005" xr:uid="{00000000-0005-0000-0000-000025930000}"/>
    <cellStyle name="Normal 40 4 3 5" xfId="39006" xr:uid="{00000000-0005-0000-0000-000026930000}"/>
    <cellStyle name="Normal 40 4 3 5 2" xfId="39007" xr:uid="{00000000-0005-0000-0000-000027930000}"/>
    <cellStyle name="Normal 40 4 3 6" xfId="39008" xr:uid="{00000000-0005-0000-0000-000028930000}"/>
    <cellStyle name="Normal 40 4 4" xfId="39009" xr:uid="{00000000-0005-0000-0000-000029930000}"/>
    <cellStyle name="Normal 40 4 4 2" xfId="39010" xr:uid="{00000000-0005-0000-0000-00002A930000}"/>
    <cellStyle name="Normal 40 4 4 2 2" xfId="39011" xr:uid="{00000000-0005-0000-0000-00002B930000}"/>
    <cellStyle name="Normal 40 4 4 3" xfId="39012" xr:uid="{00000000-0005-0000-0000-00002C930000}"/>
    <cellStyle name="Normal 40 4 5" xfId="39013" xr:uid="{00000000-0005-0000-0000-00002D930000}"/>
    <cellStyle name="Normal 40 4 5 2" xfId="39014" xr:uid="{00000000-0005-0000-0000-00002E930000}"/>
    <cellStyle name="Normal 40 4 5 2 2" xfId="39015" xr:uid="{00000000-0005-0000-0000-00002F930000}"/>
    <cellStyle name="Normal 40 4 5 3" xfId="39016" xr:uid="{00000000-0005-0000-0000-000030930000}"/>
    <cellStyle name="Normal 40 4 6" xfId="39017" xr:uid="{00000000-0005-0000-0000-000031930000}"/>
    <cellStyle name="Normal 40 4 6 2" xfId="39018" xr:uid="{00000000-0005-0000-0000-000032930000}"/>
    <cellStyle name="Normal 40 4 6 2 2" xfId="39019" xr:uid="{00000000-0005-0000-0000-000033930000}"/>
    <cellStyle name="Normal 40 4 6 3" xfId="39020" xr:uid="{00000000-0005-0000-0000-000034930000}"/>
    <cellStyle name="Normal 40 4 7" xfId="39021" xr:uid="{00000000-0005-0000-0000-000035930000}"/>
    <cellStyle name="Normal 40 4 7 2" xfId="39022" xr:uid="{00000000-0005-0000-0000-000036930000}"/>
    <cellStyle name="Normal 40 4 8" xfId="39023" xr:uid="{00000000-0005-0000-0000-000037930000}"/>
    <cellStyle name="Normal 40 4 8 2" xfId="39024" xr:uid="{00000000-0005-0000-0000-000038930000}"/>
    <cellStyle name="Normal 40 4 9" xfId="39025" xr:uid="{00000000-0005-0000-0000-000039930000}"/>
    <cellStyle name="Normal 40 4 9 2" xfId="39026" xr:uid="{00000000-0005-0000-0000-00003A930000}"/>
    <cellStyle name="Normal 40 5" xfId="39027" xr:uid="{00000000-0005-0000-0000-00003B930000}"/>
    <cellStyle name="Normal 40 5 10" xfId="39028" xr:uid="{00000000-0005-0000-0000-00003C930000}"/>
    <cellStyle name="Normal 40 5 10 2" xfId="39029" xr:uid="{00000000-0005-0000-0000-00003D930000}"/>
    <cellStyle name="Normal 40 5 11" xfId="39030" xr:uid="{00000000-0005-0000-0000-00003E930000}"/>
    <cellStyle name="Normal 40 5 2" xfId="39031" xr:uid="{00000000-0005-0000-0000-00003F930000}"/>
    <cellStyle name="Normal 40 5 2 2" xfId="39032" xr:uid="{00000000-0005-0000-0000-000040930000}"/>
    <cellStyle name="Normal 40 5 2 2 2" xfId="39033" xr:uid="{00000000-0005-0000-0000-000041930000}"/>
    <cellStyle name="Normal 40 5 2 2 2 2" xfId="39034" xr:uid="{00000000-0005-0000-0000-000042930000}"/>
    <cellStyle name="Normal 40 5 2 2 3" xfId="39035" xr:uid="{00000000-0005-0000-0000-000043930000}"/>
    <cellStyle name="Normal 40 5 2 3" xfId="39036" xr:uid="{00000000-0005-0000-0000-000044930000}"/>
    <cellStyle name="Normal 40 5 2 3 2" xfId="39037" xr:uid="{00000000-0005-0000-0000-000045930000}"/>
    <cellStyle name="Normal 40 5 2 3 2 2" xfId="39038" xr:uid="{00000000-0005-0000-0000-000046930000}"/>
    <cellStyle name="Normal 40 5 2 3 3" xfId="39039" xr:uid="{00000000-0005-0000-0000-000047930000}"/>
    <cellStyle name="Normal 40 5 2 4" xfId="39040" xr:uid="{00000000-0005-0000-0000-000048930000}"/>
    <cellStyle name="Normal 40 5 2 4 2" xfId="39041" xr:uid="{00000000-0005-0000-0000-000049930000}"/>
    <cellStyle name="Normal 40 5 2 4 2 2" xfId="39042" xr:uid="{00000000-0005-0000-0000-00004A930000}"/>
    <cellStyle name="Normal 40 5 2 4 3" xfId="39043" xr:uid="{00000000-0005-0000-0000-00004B930000}"/>
    <cellStyle name="Normal 40 5 2 5" xfId="39044" xr:uid="{00000000-0005-0000-0000-00004C930000}"/>
    <cellStyle name="Normal 40 5 2 5 2" xfId="39045" xr:uid="{00000000-0005-0000-0000-00004D930000}"/>
    <cellStyle name="Normal 40 5 2 6" xfId="39046" xr:uid="{00000000-0005-0000-0000-00004E930000}"/>
    <cellStyle name="Normal 40 5 2 6 2" xfId="39047" xr:uid="{00000000-0005-0000-0000-00004F930000}"/>
    <cellStyle name="Normal 40 5 2 7" xfId="39048" xr:uid="{00000000-0005-0000-0000-000050930000}"/>
    <cellStyle name="Normal 40 5 3" xfId="39049" xr:uid="{00000000-0005-0000-0000-000051930000}"/>
    <cellStyle name="Normal 40 5 3 2" xfId="39050" xr:uid="{00000000-0005-0000-0000-000052930000}"/>
    <cellStyle name="Normal 40 5 3 2 2" xfId="39051" xr:uid="{00000000-0005-0000-0000-000053930000}"/>
    <cellStyle name="Normal 40 5 3 2 2 2" xfId="39052" xr:uid="{00000000-0005-0000-0000-000054930000}"/>
    <cellStyle name="Normal 40 5 3 2 3" xfId="39053" xr:uid="{00000000-0005-0000-0000-000055930000}"/>
    <cellStyle name="Normal 40 5 3 3" xfId="39054" xr:uid="{00000000-0005-0000-0000-000056930000}"/>
    <cellStyle name="Normal 40 5 3 3 2" xfId="39055" xr:uid="{00000000-0005-0000-0000-000057930000}"/>
    <cellStyle name="Normal 40 5 3 3 2 2" xfId="39056" xr:uid="{00000000-0005-0000-0000-000058930000}"/>
    <cellStyle name="Normal 40 5 3 3 3" xfId="39057" xr:uid="{00000000-0005-0000-0000-000059930000}"/>
    <cellStyle name="Normal 40 5 3 4" xfId="39058" xr:uid="{00000000-0005-0000-0000-00005A930000}"/>
    <cellStyle name="Normal 40 5 3 4 2" xfId="39059" xr:uid="{00000000-0005-0000-0000-00005B930000}"/>
    <cellStyle name="Normal 40 5 3 4 2 2" xfId="39060" xr:uid="{00000000-0005-0000-0000-00005C930000}"/>
    <cellStyle name="Normal 40 5 3 4 3" xfId="39061" xr:uid="{00000000-0005-0000-0000-00005D930000}"/>
    <cellStyle name="Normal 40 5 3 5" xfId="39062" xr:uid="{00000000-0005-0000-0000-00005E930000}"/>
    <cellStyle name="Normal 40 5 3 5 2" xfId="39063" xr:uid="{00000000-0005-0000-0000-00005F930000}"/>
    <cellStyle name="Normal 40 5 3 6" xfId="39064" xr:uid="{00000000-0005-0000-0000-000060930000}"/>
    <cellStyle name="Normal 40 5 4" xfId="39065" xr:uid="{00000000-0005-0000-0000-000061930000}"/>
    <cellStyle name="Normal 40 5 4 2" xfId="39066" xr:uid="{00000000-0005-0000-0000-000062930000}"/>
    <cellStyle name="Normal 40 5 4 2 2" xfId="39067" xr:uid="{00000000-0005-0000-0000-000063930000}"/>
    <cellStyle name="Normal 40 5 4 3" xfId="39068" xr:uid="{00000000-0005-0000-0000-000064930000}"/>
    <cellStyle name="Normal 40 5 5" xfId="39069" xr:uid="{00000000-0005-0000-0000-000065930000}"/>
    <cellStyle name="Normal 40 5 5 2" xfId="39070" xr:uid="{00000000-0005-0000-0000-000066930000}"/>
    <cellStyle name="Normal 40 5 5 2 2" xfId="39071" xr:uid="{00000000-0005-0000-0000-000067930000}"/>
    <cellStyle name="Normal 40 5 5 3" xfId="39072" xr:uid="{00000000-0005-0000-0000-000068930000}"/>
    <cellStyle name="Normal 40 5 6" xfId="39073" xr:uid="{00000000-0005-0000-0000-000069930000}"/>
    <cellStyle name="Normal 40 5 6 2" xfId="39074" xr:uid="{00000000-0005-0000-0000-00006A930000}"/>
    <cellStyle name="Normal 40 5 6 2 2" xfId="39075" xr:uid="{00000000-0005-0000-0000-00006B930000}"/>
    <cellStyle name="Normal 40 5 6 3" xfId="39076" xr:uid="{00000000-0005-0000-0000-00006C930000}"/>
    <cellStyle name="Normal 40 5 7" xfId="39077" xr:uid="{00000000-0005-0000-0000-00006D930000}"/>
    <cellStyle name="Normal 40 5 7 2" xfId="39078" xr:uid="{00000000-0005-0000-0000-00006E930000}"/>
    <cellStyle name="Normal 40 5 8" xfId="39079" xr:uid="{00000000-0005-0000-0000-00006F930000}"/>
    <cellStyle name="Normal 40 5 8 2" xfId="39080" xr:uid="{00000000-0005-0000-0000-000070930000}"/>
    <cellStyle name="Normal 40 5 9" xfId="39081" xr:uid="{00000000-0005-0000-0000-000071930000}"/>
    <cellStyle name="Normal 40 5 9 2" xfId="39082" xr:uid="{00000000-0005-0000-0000-000072930000}"/>
    <cellStyle name="Normal 40 6" xfId="39083" xr:uid="{00000000-0005-0000-0000-000073930000}"/>
    <cellStyle name="Normal 40 6 2" xfId="39084" xr:uid="{00000000-0005-0000-0000-000074930000}"/>
    <cellStyle name="Normal 40 6 2 2" xfId="39085" xr:uid="{00000000-0005-0000-0000-000075930000}"/>
    <cellStyle name="Normal 40 6 2 2 2" xfId="39086" xr:uid="{00000000-0005-0000-0000-000076930000}"/>
    <cellStyle name="Normal 40 6 2 3" xfId="39087" xr:uid="{00000000-0005-0000-0000-000077930000}"/>
    <cellStyle name="Normal 40 6 3" xfId="39088" xr:uid="{00000000-0005-0000-0000-000078930000}"/>
    <cellStyle name="Normal 40 6 3 2" xfId="39089" xr:uid="{00000000-0005-0000-0000-000079930000}"/>
    <cellStyle name="Normal 40 6 3 2 2" xfId="39090" xr:uid="{00000000-0005-0000-0000-00007A930000}"/>
    <cellStyle name="Normal 40 6 3 3" xfId="39091" xr:uid="{00000000-0005-0000-0000-00007B930000}"/>
    <cellStyle name="Normal 40 6 4" xfId="39092" xr:uid="{00000000-0005-0000-0000-00007C930000}"/>
    <cellStyle name="Normal 40 6 4 2" xfId="39093" xr:uid="{00000000-0005-0000-0000-00007D930000}"/>
    <cellStyle name="Normal 40 6 4 2 2" xfId="39094" xr:uid="{00000000-0005-0000-0000-00007E930000}"/>
    <cellStyle name="Normal 40 6 4 3" xfId="39095" xr:uid="{00000000-0005-0000-0000-00007F930000}"/>
    <cellStyle name="Normal 40 6 5" xfId="39096" xr:uid="{00000000-0005-0000-0000-000080930000}"/>
    <cellStyle name="Normal 40 6 5 2" xfId="39097" xr:uid="{00000000-0005-0000-0000-000081930000}"/>
    <cellStyle name="Normal 40 6 6" xfId="39098" xr:uid="{00000000-0005-0000-0000-000082930000}"/>
    <cellStyle name="Normal 40 6 6 2" xfId="39099" xr:uid="{00000000-0005-0000-0000-000083930000}"/>
    <cellStyle name="Normal 40 6 7" xfId="39100" xr:uid="{00000000-0005-0000-0000-000084930000}"/>
    <cellStyle name="Normal 40 7" xfId="39101" xr:uid="{00000000-0005-0000-0000-000085930000}"/>
    <cellStyle name="Normal 40 7 2" xfId="39102" xr:uid="{00000000-0005-0000-0000-000086930000}"/>
    <cellStyle name="Normal 40 7 2 2" xfId="39103" xr:uid="{00000000-0005-0000-0000-000087930000}"/>
    <cellStyle name="Normal 40 7 2 2 2" xfId="39104" xr:uid="{00000000-0005-0000-0000-000088930000}"/>
    <cellStyle name="Normal 40 7 2 3" xfId="39105" xr:uid="{00000000-0005-0000-0000-000089930000}"/>
    <cellStyle name="Normal 40 7 3" xfId="39106" xr:uid="{00000000-0005-0000-0000-00008A930000}"/>
    <cellStyle name="Normal 40 7 3 2" xfId="39107" xr:uid="{00000000-0005-0000-0000-00008B930000}"/>
    <cellStyle name="Normal 40 7 3 2 2" xfId="39108" xr:uid="{00000000-0005-0000-0000-00008C930000}"/>
    <cellStyle name="Normal 40 7 3 3" xfId="39109" xr:uid="{00000000-0005-0000-0000-00008D930000}"/>
    <cellStyle name="Normal 40 7 4" xfId="39110" xr:uid="{00000000-0005-0000-0000-00008E930000}"/>
    <cellStyle name="Normal 40 7 4 2" xfId="39111" xr:uid="{00000000-0005-0000-0000-00008F930000}"/>
    <cellStyle name="Normal 40 7 4 2 2" xfId="39112" xr:uid="{00000000-0005-0000-0000-000090930000}"/>
    <cellStyle name="Normal 40 7 4 3" xfId="39113" xr:uid="{00000000-0005-0000-0000-000091930000}"/>
    <cellStyle name="Normal 40 7 5" xfId="39114" xr:uid="{00000000-0005-0000-0000-000092930000}"/>
    <cellStyle name="Normal 40 7 5 2" xfId="39115" xr:uid="{00000000-0005-0000-0000-000093930000}"/>
    <cellStyle name="Normal 40 7 6" xfId="39116" xr:uid="{00000000-0005-0000-0000-000094930000}"/>
    <cellStyle name="Normal 40 8" xfId="39117" xr:uid="{00000000-0005-0000-0000-000095930000}"/>
    <cellStyle name="Normal 40 8 2" xfId="39118" xr:uid="{00000000-0005-0000-0000-000096930000}"/>
    <cellStyle name="Normal 40 8 2 2" xfId="39119" xr:uid="{00000000-0005-0000-0000-000097930000}"/>
    <cellStyle name="Normal 40 8 3" xfId="39120" xr:uid="{00000000-0005-0000-0000-000098930000}"/>
    <cellStyle name="Normal 40 9" xfId="39121" xr:uid="{00000000-0005-0000-0000-000099930000}"/>
    <cellStyle name="Normal 40 9 2" xfId="39122" xr:uid="{00000000-0005-0000-0000-00009A930000}"/>
    <cellStyle name="Normal 40 9 2 2" xfId="39123" xr:uid="{00000000-0005-0000-0000-00009B930000}"/>
    <cellStyle name="Normal 40 9 3" xfId="39124" xr:uid="{00000000-0005-0000-0000-00009C930000}"/>
    <cellStyle name="Normal 41" xfId="1297" xr:uid="{00000000-0005-0000-0000-00009D930000}"/>
    <cellStyle name="Normal 41 2" xfId="39125" xr:uid="{00000000-0005-0000-0000-00009E930000}"/>
    <cellStyle name="Normal 41 2 2" xfId="55944" xr:uid="{00000000-0005-0000-0000-00009F930000}"/>
    <cellStyle name="Normal 41 2 2 2" xfId="55945" xr:uid="{00000000-0005-0000-0000-0000A0930000}"/>
    <cellStyle name="Normal 41 2 2 3" xfId="55946" xr:uid="{00000000-0005-0000-0000-0000A1930000}"/>
    <cellStyle name="Normal 41 2 2 3 2" xfId="55947" xr:uid="{00000000-0005-0000-0000-0000A2930000}"/>
    <cellStyle name="Normal 41 3" xfId="55948" xr:uid="{00000000-0005-0000-0000-0000A3930000}"/>
    <cellStyle name="Normal 41 3 2" xfId="55949" xr:uid="{00000000-0005-0000-0000-0000A4930000}"/>
    <cellStyle name="Normal 41 3 3" xfId="55950" xr:uid="{00000000-0005-0000-0000-0000A5930000}"/>
    <cellStyle name="Normal 41 3 3 2" xfId="55951" xr:uid="{00000000-0005-0000-0000-0000A6930000}"/>
    <cellStyle name="Normal 42" xfId="1298" xr:uid="{00000000-0005-0000-0000-0000A7930000}"/>
    <cellStyle name="Normal 42 2" xfId="55952" xr:uid="{00000000-0005-0000-0000-0000A8930000}"/>
    <cellStyle name="Normal 42 2 2" xfId="55953" xr:uid="{00000000-0005-0000-0000-0000A9930000}"/>
    <cellStyle name="Normal 42 2 2 2" xfId="55954" xr:uid="{00000000-0005-0000-0000-0000AA930000}"/>
    <cellStyle name="Normal 42 2 2 3" xfId="55955" xr:uid="{00000000-0005-0000-0000-0000AB930000}"/>
    <cellStyle name="Normal 42 2 2 3 2" xfId="55956" xr:uid="{00000000-0005-0000-0000-0000AC930000}"/>
    <cellStyle name="Normal 42 3" xfId="55957" xr:uid="{00000000-0005-0000-0000-0000AD930000}"/>
    <cellStyle name="Normal 42 3 2" xfId="55958" xr:uid="{00000000-0005-0000-0000-0000AE930000}"/>
    <cellStyle name="Normal 42 3 3" xfId="55959" xr:uid="{00000000-0005-0000-0000-0000AF930000}"/>
    <cellStyle name="Normal 42 3 3 2" xfId="55960" xr:uid="{00000000-0005-0000-0000-0000B0930000}"/>
    <cellStyle name="Normal 43" xfId="1299" xr:uid="{00000000-0005-0000-0000-0000B1930000}"/>
    <cellStyle name="Normal 43 2" xfId="55961" xr:uid="{00000000-0005-0000-0000-0000B2930000}"/>
    <cellStyle name="Normal 43 2 2" xfId="55962" xr:uid="{00000000-0005-0000-0000-0000B3930000}"/>
    <cellStyle name="Normal 43 2 2 2" xfId="55963" xr:uid="{00000000-0005-0000-0000-0000B4930000}"/>
    <cellStyle name="Normal 43 2 2 3" xfId="55964" xr:uid="{00000000-0005-0000-0000-0000B5930000}"/>
    <cellStyle name="Normal 43 2 2 3 2" xfId="55965" xr:uid="{00000000-0005-0000-0000-0000B6930000}"/>
    <cellStyle name="Normal 43 3" xfId="55966" xr:uid="{00000000-0005-0000-0000-0000B7930000}"/>
    <cellStyle name="Normal 43 3 2" xfId="55967" xr:uid="{00000000-0005-0000-0000-0000B8930000}"/>
    <cellStyle name="Normal 43 3 3" xfId="55968" xr:uid="{00000000-0005-0000-0000-0000B9930000}"/>
    <cellStyle name="Normal 43 3 3 2" xfId="55969" xr:uid="{00000000-0005-0000-0000-0000BA930000}"/>
    <cellStyle name="Normal 44" xfId="1300" xr:uid="{00000000-0005-0000-0000-0000BB930000}"/>
    <cellStyle name="Normal 44 2" xfId="55970" xr:uid="{00000000-0005-0000-0000-0000BC930000}"/>
    <cellStyle name="Normal 44 2 2" xfId="55971" xr:uid="{00000000-0005-0000-0000-0000BD930000}"/>
    <cellStyle name="Normal 44 2 2 2" xfId="55972" xr:uid="{00000000-0005-0000-0000-0000BE930000}"/>
    <cellStyle name="Normal 44 2 2 3" xfId="55973" xr:uid="{00000000-0005-0000-0000-0000BF930000}"/>
    <cellStyle name="Normal 44 2 2 3 2" xfId="55974" xr:uid="{00000000-0005-0000-0000-0000C0930000}"/>
    <cellStyle name="Normal 44 3" xfId="55975" xr:uid="{00000000-0005-0000-0000-0000C1930000}"/>
    <cellStyle name="Normal 44 3 2" xfId="55976" xr:uid="{00000000-0005-0000-0000-0000C2930000}"/>
    <cellStyle name="Normal 44 3 3" xfId="55977" xr:uid="{00000000-0005-0000-0000-0000C3930000}"/>
    <cellStyle name="Normal 44 3 3 2" xfId="55978" xr:uid="{00000000-0005-0000-0000-0000C4930000}"/>
    <cellStyle name="Normal 45" xfId="39126" xr:uid="{00000000-0005-0000-0000-0000C5930000}"/>
    <cellStyle name="Normal 45 2" xfId="55979" xr:uid="{00000000-0005-0000-0000-0000C6930000}"/>
    <cellStyle name="Normal 45 2 2" xfId="55980" xr:uid="{00000000-0005-0000-0000-0000C7930000}"/>
    <cellStyle name="Normal 45 2 2 2" xfId="55981" xr:uid="{00000000-0005-0000-0000-0000C8930000}"/>
    <cellStyle name="Normal 45 2 2 3" xfId="55982" xr:uid="{00000000-0005-0000-0000-0000C9930000}"/>
    <cellStyle name="Normal 45 2 2 3 2" xfId="55983" xr:uid="{00000000-0005-0000-0000-0000CA930000}"/>
    <cellStyle name="Normal 45 3" xfId="55984" xr:uid="{00000000-0005-0000-0000-0000CB930000}"/>
    <cellStyle name="Normal 45 3 2" xfId="55985" xr:uid="{00000000-0005-0000-0000-0000CC930000}"/>
    <cellStyle name="Normal 45 3 3" xfId="55986" xr:uid="{00000000-0005-0000-0000-0000CD930000}"/>
    <cellStyle name="Normal 45 3 3 2" xfId="55987" xr:uid="{00000000-0005-0000-0000-0000CE930000}"/>
    <cellStyle name="Normal 46" xfId="39127" xr:uid="{00000000-0005-0000-0000-0000CF930000}"/>
    <cellStyle name="Normal 46 2" xfId="55988" xr:uid="{00000000-0005-0000-0000-0000D0930000}"/>
    <cellStyle name="Normal 46 2 2" xfId="55989" xr:uid="{00000000-0005-0000-0000-0000D1930000}"/>
    <cellStyle name="Normal 46 2 2 2" xfId="55990" xr:uid="{00000000-0005-0000-0000-0000D2930000}"/>
    <cellStyle name="Normal 46 2 2 3" xfId="55991" xr:uid="{00000000-0005-0000-0000-0000D3930000}"/>
    <cellStyle name="Normal 46 2 2 3 2" xfId="55992" xr:uid="{00000000-0005-0000-0000-0000D4930000}"/>
    <cellStyle name="Normal 46 3" xfId="55993" xr:uid="{00000000-0005-0000-0000-0000D5930000}"/>
    <cellStyle name="Normal 46 3 2" xfId="55994" xr:uid="{00000000-0005-0000-0000-0000D6930000}"/>
    <cellStyle name="Normal 46 3 3" xfId="55995" xr:uid="{00000000-0005-0000-0000-0000D7930000}"/>
    <cellStyle name="Normal 46 3 3 2" xfId="55996" xr:uid="{00000000-0005-0000-0000-0000D8930000}"/>
    <cellStyle name="Normal 47" xfId="39128" xr:uid="{00000000-0005-0000-0000-0000D9930000}"/>
    <cellStyle name="Normal 47 2" xfId="55997" xr:uid="{00000000-0005-0000-0000-0000DA930000}"/>
    <cellStyle name="Normal 47 2 2" xfId="55998" xr:uid="{00000000-0005-0000-0000-0000DB930000}"/>
    <cellStyle name="Normal 47 2 2 2" xfId="55999" xr:uid="{00000000-0005-0000-0000-0000DC930000}"/>
    <cellStyle name="Normal 47 2 2 3" xfId="56000" xr:uid="{00000000-0005-0000-0000-0000DD930000}"/>
    <cellStyle name="Normal 47 2 2 3 2" xfId="56001" xr:uid="{00000000-0005-0000-0000-0000DE930000}"/>
    <cellStyle name="Normal 47 3" xfId="56002" xr:uid="{00000000-0005-0000-0000-0000DF930000}"/>
    <cellStyle name="Normal 47 3 2" xfId="56003" xr:uid="{00000000-0005-0000-0000-0000E0930000}"/>
    <cellStyle name="Normal 47 3 3" xfId="56004" xr:uid="{00000000-0005-0000-0000-0000E1930000}"/>
    <cellStyle name="Normal 47 3 3 2" xfId="56005" xr:uid="{00000000-0005-0000-0000-0000E2930000}"/>
    <cellStyle name="Normal 48" xfId="39129" xr:uid="{00000000-0005-0000-0000-0000E3930000}"/>
    <cellStyle name="Normal 48 2" xfId="56006" xr:uid="{00000000-0005-0000-0000-0000E4930000}"/>
    <cellStyle name="Normal 48 2 2" xfId="56007" xr:uid="{00000000-0005-0000-0000-0000E5930000}"/>
    <cellStyle name="Normal 48 2 2 2" xfId="56008" xr:uid="{00000000-0005-0000-0000-0000E6930000}"/>
    <cellStyle name="Normal 48 2 2 3" xfId="56009" xr:uid="{00000000-0005-0000-0000-0000E7930000}"/>
    <cellStyle name="Normal 48 2 2 3 2" xfId="56010" xr:uid="{00000000-0005-0000-0000-0000E8930000}"/>
    <cellStyle name="Normal 48 3" xfId="56011" xr:uid="{00000000-0005-0000-0000-0000E9930000}"/>
    <cellStyle name="Normal 48 3 2" xfId="56012" xr:uid="{00000000-0005-0000-0000-0000EA930000}"/>
    <cellStyle name="Normal 48 3 3" xfId="56013" xr:uid="{00000000-0005-0000-0000-0000EB930000}"/>
    <cellStyle name="Normal 48 3 3 2" xfId="56014" xr:uid="{00000000-0005-0000-0000-0000EC930000}"/>
    <cellStyle name="Normal 49" xfId="39130" xr:uid="{00000000-0005-0000-0000-0000ED930000}"/>
    <cellStyle name="Normal 49 2" xfId="56015" xr:uid="{00000000-0005-0000-0000-0000EE930000}"/>
    <cellStyle name="Normal 49 2 2" xfId="56016" xr:uid="{00000000-0005-0000-0000-0000EF930000}"/>
    <cellStyle name="Normal 49 2 2 2" xfId="56017" xr:uid="{00000000-0005-0000-0000-0000F0930000}"/>
    <cellStyle name="Normal 49 2 2 3" xfId="56018" xr:uid="{00000000-0005-0000-0000-0000F1930000}"/>
    <cellStyle name="Normal 49 2 2 3 2" xfId="56019" xr:uid="{00000000-0005-0000-0000-0000F2930000}"/>
    <cellStyle name="Normal 49 3" xfId="56020" xr:uid="{00000000-0005-0000-0000-0000F3930000}"/>
    <cellStyle name="Normal 49 3 2" xfId="56021" xr:uid="{00000000-0005-0000-0000-0000F4930000}"/>
    <cellStyle name="Normal 49 3 3" xfId="56022" xr:uid="{00000000-0005-0000-0000-0000F5930000}"/>
    <cellStyle name="Normal 49 3 3 2" xfId="56023" xr:uid="{00000000-0005-0000-0000-0000F6930000}"/>
    <cellStyle name="Normal 5" xfId="1301" xr:uid="{00000000-0005-0000-0000-0000F7930000}"/>
    <cellStyle name="Normal 5 10" xfId="39131" xr:uid="{00000000-0005-0000-0000-0000F8930000}"/>
    <cellStyle name="Normal 5 10 2" xfId="39132" xr:uid="{00000000-0005-0000-0000-0000F9930000}"/>
    <cellStyle name="Normal 5 10 2 2" xfId="39133" xr:uid="{00000000-0005-0000-0000-0000FA930000}"/>
    <cellStyle name="Normal 5 10 2 2 2" xfId="39134" xr:uid="{00000000-0005-0000-0000-0000FB930000}"/>
    <cellStyle name="Normal 5 10 2 3" xfId="39135" xr:uid="{00000000-0005-0000-0000-0000FC930000}"/>
    <cellStyle name="Normal 5 10 3" xfId="39136" xr:uid="{00000000-0005-0000-0000-0000FD930000}"/>
    <cellStyle name="Normal 5 10 3 2" xfId="39137" xr:uid="{00000000-0005-0000-0000-0000FE930000}"/>
    <cellStyle name="Normal 5 10 3 2 2" xfId="39138" xr:uid="{00000000-0005-0000-0000-0000FF930000}"/>
    <cellStyle name="Normal 5 10 3 3" xfId="39139" xr:uid="{00000000-0005-0000-0000-000000940000}"/>
    <cellStyle name="Normal 5 10 4" xfId="39140" xr:uid="{00000000-0005-0000-0000-000001940000}"/>
    <cellStyle name="Normal 5 10 4 2" xfId="39141" xr:uid="{00000000-0005-0000-0000-000002940000}"/>
    <cellStyle name="Normal 5 10 4 2 2" xfId="39142" xr:uid="{00000000-0005-0000-0000-000003940000}"/>
    <cellStyle name="Normal 5 10 4 3" xfId="39143" xr:uid="{00000000-0005-0000-0000-000004940000}"/>
    <cellStyle name="Normal 5 10 5" xfId="39144" xr:uid="{00000000-0005-0000-0000-000005940000}"/>
    <cellStyle name="Normal 5 10 5 2" xfId="39145" xr:uid="{00000000-0005-0000-0000-000006940000}"/>
    <cellStyle name="Normal 5 10 6" xfId="39146" xr:uid="{00000000-0005-0000-0000-000007940000}"/>
    <cellStyle name="Normal 5 11" xfId="39147" xr:uid="{00000000-0005-0000-0000-000008940000}"/>
    <cellStyle name="Normal 5 11 2" xfId="39148" xr:uid="{00000000-0005-0000-0000-000009940000}"/>
    <cellStyle name="Normal 5 11 2 2" xfId="39149" xr:uid="{00000000-0005-0000-0000-00000A940000}"/>
    <cellStyle name="Normal 5 11 3" xfId="39150" xr:uid="{00000000-0005-0000-0000-00000B940000}"/>
    <cellStyle name="Normal 5 12" xfId="39151" xr:uid="{00000000-0005-0000-0000-00000C940000}"/>
    <cellStyle name="Normal 5 12 2" xfId="39152" xr:uid="{00000000-0005-0000-0000-00000D940000}"/>
    <cellStyle name="Normal 5 12 2 2" xfId="39153" xr:uid="{00000000-0005-0000-0000-00000E940000}"/>
    <cellStyle name="Normal 5 12 3" xfId="39154" xr:uid="{00000000-0005-0000-0000-00000F940000}"/>
    <cellStyle name="Normal 5 13" xfId="39155" xr:uid="{00000000-0005-0000-0000-000010940000}"/>
    <cellStyle name="Normal 5 13 2" xfId="39156" xr:uid="{00000000-0005-0000-0000-000011940000}"/>
    <cellStyle name="Normal 5 13 2 2" xfId="39157" xr:uid="{00000000-0005-0000-0000-000012940000}"/>
    <cellStyle name="Normal 5 13 3" xfId="39158" xr:uid="{00000000-0005-0000-0000-000013940000}"/>
    <cellStyle name="Normal 5 14" xfId="39159" xr:uid="{00000000-0005-0000-0000-000014940000}"/>
    <cellStyle name="Normal 5 14 2" xfId="39160" xr:uid="{00000000-0005-0000-0000-000015940000}"/>
    <cellStyle name="Normal 5 14 2 2" xfId="39161" xr:uid="{00000000-0005-0000-0000-000016940000}"/>
    <cellStyle name="Normal 5 14 3" xfId="39162" xr:uid="{00000000-0005-0000-0000-000017940000}"/>
    <cellStyle name="Normal 5 15" xfId="39163" xr:uid="{00000000-0005-0000-0000-000018940000}"/>
    <cellStyle name="Normal 5 15 2" xfId="39164" xr:uid="{00000000-0005-0000-0000-000019940000}"/>
    <cellStyle name="Normal 5 16" xfId="39165" xr:uid="{00000000-0005-0000-0000-00001A940000}"/>
    <cellStyle name="Normal 5 16 2" xfId="39166" xr:uid="{00000000-0005-0000-0000-00001B940000}"/>
    <cellStyle name="Normal 5 17" xfId="39167" xr:uid="{00000000-0005-0000-0000-00001C940000}"/>
    <cellStyle name="Normal 5 17 2" xfId="39168" xr:uid="{00000000-0005-0000-0000-00001D940000}"/>
    <cellStyle name="Normal 5 18" xfId="56024" xr:uid="{00000000-0005-0000-0000-00001E940000}"/>
    <cellStyle name="Normal 5 2" xfId="39169" xr:uid="{00000000-0005-0000-0000-00001F940000}"/>
    <cellStyle name="Normal 5 2 2" xfId="39170" xr:uid="{00000000-0005-0000-0000-000020940000}"/>
    <cellStyle name="Normal 5 2 3" xfId="39171" xr:uid="{00000000-0005-0000-0000-000021940000}"/>
    <cellStyle name="Normal 5 3" xfId="39172" xr:uid="{00000000-0005-0000-0000-000022940000}"/>
    <cellStyle name="Normal 5 3 10" xfId="39173" xr:uid="{00000000-0005-0000-0000-000023940000}"/>
    <cellStyle name="Normal 5 3 10 2" xfId="39174" xr:uid="{00000000-0005-0000-0000-000024940000}"/>
    <cellStyle name="Normal 5 3 10 2 2" xfId="39175" xr:uid="{00000000-0005-0000-0000-000025940000}"/>
    <cellStyle name="Normal 5 3 10 3" xfId="39176" xr:uid="{00000000-0005-0000-0000-000026940000}"/>
    <cellStyle name="Normal 5 3 11" xfId="39177" xr:uid="{00000000-0005-0000-0000-000027940000}"/>
    <cellStyle name="Normal 5 3 11 2" xfId="39178" xr:uid="{00000000-0005-0000-0000-000028940000}"/>
    <cellStyle name="Normal 5 3 11 2 2" xfId="39179" xr:uid="{00000000-0005-0000-0000-000029940000}"/>
    <cellStyle name="Normal 5 3 11 3" xfId="39180" xr:uid="{00000000-0005-0000-0000-00002A940000}"/>
    <cellStyle name="Normal 5 3 12" xfId="39181" xr:uid="{00000000-0005-0000-0000-00002B940000}"/>
    <cellStyle name="Normal 5 3 12 2" xfId="39182" xr:uid="{00000000-0005-0000-0000-00002C940000}"/>
    <cellStyle name="Normal 5 3 13" xfId="39183" xr:uid="{00000000-0005-0000-0000-00002D940000}"/>
    <cellStyle name="Normal 5 3 13 2" xfId="39184" xr:uid="{00000000-0005-0000-0000-00002E940000}"/>
    <cellStyle name="Normal 5 3 14" xfId="39185" xr:uid="{00000000-0005-0000-0000-00002F940000}"/>
    <cellStyle name="Normal 5 3 15" xfId="39186" xr:uid="{00000000-0005-0000-0000-000030940000}"/>
    <cellStyle name="Normal 5 3 2" xfId="39187" xr:uid="{00000000-0005-0000-0000-000031940000}"/>
    <cellStyle name="Normal 5 3 2 10" xfId="39188" xr:uid="{00000000-0005-0000-0000-000032940000}"/>
    <cellStyle name="Normal 5 3 2 10 2" xfId="39189" xr:uid="{00000000-0005-0000-0000-000033940000}"/>
    <cellStyle name="Normal 5 3 2 10 2 2" xfId="39190" xr:uid="{00000000-0005-0000-0000-000034940000}"/>
    <cellStyle name="Normal 5 3 2 10 3" xfId="39191" xr:uid="{00000000-0005-0000-0000-000035940000}"/>
    <cellStyle name="Normal 5 3 2 11" xfId="39192" xr:uid="{00000000-0005-0000-0000-000036940000}"/>
    <cellStyle name="Normal 5 3 2 11 2" xfId="39193" xr:uid="{00000000-0005-0000-0000-000037940000}"/>
    <cellStyle name="Normal 5 3 2 12" xfId="39194" xr:uid="{00000000-0005-0000-0000-000038940000}"/>
    <cellStyle name="Normal 5 3 2 12 2" xfId="39195" xr:uid="{00000000-0005-0000-0000-000039940000}"/>
    <cellStyle name="Normal 5 3 2 13" xfId="39196" xr:uid="{00000000-0005-0000-0000-00003A940000}"/>
    <cellStyle name="Normal 5 3 2 2" xfId="39197" xr:uid="{00000000-0005-0000-0000-00003B940000}"/>
    <cellStyle name="Normal 5 3 2 2 2" xfId="39198" xr:uid="{00000000-0005-0000-0000-00003C940000}"/>
    <cellStyle name="Normal 5 3 2 2 2 2" xfId="39199" xr:uid="{00000000-0005-0000-0000-00003D940000}"/>
    <cellStyle name="Normal 5 3 2 2 2 2 2" xfId="39200" xr:uid="{00000000-0005-0000-0000-00003E940000}"/>
    <cellStyle name="Normal 5 3 2 2 2 2 2 2" xfId="39201" xr:uid="{00000000-0005-0000-0000-00003F940000}"/>
    <cellStyle name="Normal 5 3 2 2 2 2 3" xfId="39202" xr:uid="{00000000-0005-0000-0000-000040940000}"/>
    <cellStyle name="Normal 5 3 2 2 2 3" xfId="39203" xr:uid="{00000000-0005-0000-0000-000041940000}"/>
    <cellStyle name="Normal 5 3 2 2 2 3 2" xfId="39204" xr:uid="{00000000-0005-0000-0000-000042940000}"/>
    <cellStyle name="Normal 5 3 2 2 2 3 2 2" xfId="39205" xr:uid="{00000000-0005-0000-0000-000043940000}"/>
    <cellStyle name="Normal 5 3 2 2 2 3 3" xfId="39206" xr:uid="{00000000-0005-0000-0000-000044940000}"/>
    <cellStyle name="Normal 5 3 2 2 2 4" xfId="39207" xr:uid="{00000000-0005-0000-0000-000045940000}"/>
    <cellStyle name="Normal 5 3 2 2 2 4 2" xfId="39208" xr:uid="{00000000-0005-0000-0000-000046940000}"/>
    <cellStyle name="Normal 5 3 2 2 2 4 2 2" xfId="39209" xr:uid="{00000000-0005-0000-0000-000047940000}"/>
    <cellStyle name="Normal 5 3 2 2 2 4 3" xfId="39210" xr:uid="{00000000-0005-0000-0000-000048940000}"/>
    <cellStyle name="Normal 5 3 2 2 2 5" xfId="39211" xr:uid="{00000000-0005-0000-0000-000049940000}"/>
    <cellStyle name="Normal 5 3 2 2 2 5 2" xfId="39212" xr:uid="{00000000-0005-0000-0000-00004A940000}"/>
    <cellStyle name="Normal 5 3 2 2 2 6" xfId="39213" xr:uid="{00000000-0005-0000-0000-00004B940000}"/>
    <cellStyle name="Normal 5 3 2 2 2 6 2" xfId="39214" xr:uid="{00000000-0005-0000-0000-00004C940000}"/>
    <cellStyle name="Normal 5 3 2 2 2 7" xfId="39215" xr:uid="{00000000-0005-0000-0000-00004D940000}"/>
    <cellStyle name="Normal 5 3 2 2 3" xfId="39216" xr:uid="{00000000-0005-0000-0000-00004E940000}"/>
    <cellStyle name="Normal 5 3 2 2 3 2" xfId="39217" xr:uid="{00000000-0005-0000-0000-00004F940000}"/>
    <cellStyle name="Normal 5 3 2 2 3 2 2" xfId="39218" xr:uid="{00000000-0005-0000-0000-000050940000}"/>
    <cellStyle name="Normal 5 3 2 2 3 2 2 2" xfId="39219" xr:uid="{00000000-0005-0000-0000-000051940000}"/>
    <cellStyle name="Normal 5 3 2 2 3 2 3" xfId="39220" xr:uid="{00000000-0005-0000-0000-000052940000}"/>
    <cellStyle name="Normal 5 3 2 2 3 3" xfId="39221" xr:uid="{00000000-0005-0000-0000-000053940000}"/>
    <cellStyle name="Normal 5 3 2 2 3 3 2" xfId="39222" xr:uid="{00000000-0005-0000-0000-000054940000}"/>
    <cellStyle name="Normal 5 3 2 2 3 3 2 2" xfId="39223" xr:uid="{00000000-0005-0000-0000-000055940000}"/>
    <cellStyle name="Normal 5 3 2 2 3 3 3" xfId="39224" xr:uid="{00000000-0005-0000-0000-000056940000}"/>
    <cellStyle name="Normal 5 3 2 2 3 4" xfId="39225" xr:uid="{00000000-0005-0000-0000-000057940000}"/>
    <cellStyle name="Normal 5 3 2 2 3 4 2" xfId="39226" xr:uid="{00000000-0005-0000-0000-000058940000}"/>
    <cellStyle name="Normal 5 3 2 2 3 4 2 2" xfId="39227" xr:uid="{00000000-0005-0000-0000-000059940000}"/>
    <cellStyle name="Normal 5 3 2 2 3 4 3" xfId="39228" xr:uid="{00000000-0005-0000-0000-00005A940000}"/>
    <cellStyle name="Normal 5 3 2 2 3 5" xfId="39229" xr:uid="{00000000-0005-0000-0000-00005B940000}"/>
    <cellStyle name="Normal 5 3 2 2 3 5 2" xfId="39230" xr:uid="{00000000-0005-0000-0000-00005C940000}"/>
    <cellStyle name="Normal 5 3 2 2 3 6" xfId="39231" xr:uid="{00000000-0005-0000-0000-00005D940000}"/>
    <cellStyle name="Normal 5 3 2 2 4" xfId="39232" xr:uid="{00000000-0005-0000-0000-00005E940000}"/>
    <cellStyle name="Normal 5 3 2 2 4 2" xfId="39233" xr:uid="{00000000-0005-0000-0000-00005F940000}"/>
    <cellStyle name="Normal 5 3 2 2 4 2 2" xfId="39234" xr:uid="{00000000-0005-0000-0000-000060940000}"/>
    <cellStyle name="Normal 5 3 2 2 4 3" xfId="39235" xr:uid="{00000000-0005-0000-0000-000061940000}"/>
    <cellStyle name="Normal 5 3 2 2 5" xfId="39236" xr:uid="{00000000-0005-0000-0000-000062940000}"/>
    <cellStyle name="Normal 5 3 2 2 5 2" xfId="39237" xr:uid="{00000000-0005-0000-0000-000063940000}"/>
    <cellStyle name="Normal 5 3 2 2 5 2 2" xfId="39238" xr:uid="{00000000-0005-0000-0000-000064940000}"/>
    <cellStyle name="Normal 5 3 2 2 5 3" xfId="39239" xr:uid="{00000000-0005-0000-0000-000065940000}"/>
    <cellStyle name="Normal 5 3 2 2 6" xfId="39240" xr:uid="{00000000-0005-0000-0000-000066940000}"/>
    <cellStyle name="Normal 5 3 2 2 6 2" xfId="39241" xr:uid="{00000000-0005-0000-0000-000067940000}"/>
    <cellStyle name="Normal 5 3 2 2 6 2 2" xfId="39242" xr:uid="{00000000-0005-0000-0000-000068940000}"/>
    <cellStyle name="Normal 5 3 2 2 6 3" xfId="39243" xr:uid="{00000000-0005-0000-0000-000069940000}"/>
    <cellStyle name="Normal 5 3 2 2 7" xfId="39244" xr:uid="{00000000-0005-0000-0000-00006A940000}"/>
    <cellStyle name="Normal 5 3 2 2 7 2" xfId="39245" xr:uid="{00000000-0005-0000-0000-00006B940000}"/>
    <cellStyle name="Normal 5 3 2 2 8" xfId="39246" xr:uid="{00000000-0005-0000-0000-00006C940000}"/>
    <cellStyle name="Normal 5 3 2 2 8 2" xfId="39247" xr:uid="{00000000-0005-0000-0000-00006D940000}"/>
    <cellStyle name="Normal 5 3 2 2 9" xfId="39248" xr:uid="{00000000-0005-0000-0000-00006E940000}"/>
    <cellStyle name="Normal 5 3 2 3" xfId="39249" xr:uid="{00000000-0005-0000-0000-00006F940000}"/>
    <cellStyle name="Normal 5 3 2 3 2" xfId="39250" xr:uid="{00000000-0005-0000-0000-000070940000}"/>
    <cellStyle name="Normal 5 3 2 3 2 2" xfId="39251" xr:uid="{00000000-0005-0000-0000-000071940000}"/>
    <cellStyle name="Normal 5 3 2 3 2 2 2" xfId="39252" xr:uid="{00000000-0005-0000-0000-000072940000}"/>
    <cellStyle name="Normal 5 3 2 3 2 3" xfId="39253" xr:uid="{00000000-0005-0000-0000-000073940000}"/>
    <cellStyle name="Normal 5 3 2 3 3" xfId="39254" xr:uid="{00000000-0005-0000-0000-000074940000}"/>
    <cellStyle name="Normal 5 3 2 3 3 2" xfId="39255" xr:uid="{00000000-0005-0000-0000-000075940000}"/>
    <cellStyle name="Normal 5 3 2 3 3 2 2" xfId="39256" xr:uid="{00000000-0005-0000-0000-000076940000}"/>
    <cellStyle name="Normal 5 3 2 3 3 3" xfId="39257" xr:uid="{00000000-0005-0000-0000-000077940000}"/>
    <cellStyle name="Normal 5 3 2 3 4" xfId="39258" xr:uid="{00000000-0005-0000-0000-000078940000}"/>
    <cellStyle name="Normal 5 3 2 3 4 2" xfId="39259" xr:uid="{00000000-0005-0000-0000-000079940000}"/>
    <cellStyle name="Normal 5 3 2 3 4 2 2" xfId="39260" xr:uid="{00000000-0005-0000-0000-00007A940000}"/>
    <cellStyle name="Normal 5 3 2 3 4 3" xfId="39261" xr:uid="{00000000-0005-0000-0000-00007B940000}"/>
    <cellStyle name="Normal 5 3 2 3 5" xfId="39262" xr:uid="{00000000-0005-0000-0000-00007C940000}"/>
    <cellStyle name="Normal 5 3 2 3 5 2" xfId="39263" xr:uid="{00000000-0005-0000-0000-00007D940000}"/>
    <cellStyle name="Normal 5 3 2 3 6" xfId="39264" xr:uid="{00000000-0005-0000-0000-00007E940000}"/>
    <cellStyle name="Normal 5 3 2 3 6 2" xfId="39265" xr:uid="{00000000-0005-0000-0000-00007F940000}"/>
    <cellStyle name="Normal 5 3 2 3 7" xfId="39266" xr:uid="{00000000-0005-0000-0000-000080940000}"/>
    <cellStyle name="Normal 5 3 2 4" xfId="39267" xr:uid="{00000000-0005-0000-0000-000081940000}"/>
    <cellStyle name="Normal 5 3 2 4 2" xfId="39268" xr:uid="{00000000-0005-0000-0000-000082940000}"/>
    <cellStyle name="Normal 5 3 2 4 2 2" xfId="39269" xr:uid="{00000000-0005-0000-0000-000083940000}"/>
    <cellStyle name="Normal 5 3 2 4 2 2 2" xfId="39270" xr:uid="{00000000-0005-0000-0000-000084940000}"/>
    <cellStyle name="Normal 5 3 2 4 2 3" xfId="39271" xr:uid="{00000000-0005-0000-0000-000085940000}"/>
    <cellStyle name="Normal 5 3 2 4 3" xfId="39272" xr:uid="{00000000-0005-0000-0000-000086940000}"/>
    <cellStyle name="Normal 5 3 2 4 3 2" xfId="39273" xr:uid="{00000000-0005-0000-0000-000087940000}"/>
    <cellStyle name="Normal 5 3 2 4 3 2 2" xfId="39274" xr:uid="{00000000-0005-0000-0000-000088940000}"/>
    <cellStyle name="Normal 5 3 2 4 3 3" xfId="39275" xr:uid="{00000000-0005-0000-0000-000089940000}"/>
    <cellStyle name="Normal 5 3 2 4 4" xfId="39276" xr:uid="{00000000-0005-0000-0000-00008A940000}"/>
    <cellStyle name="Normal 5 3 2 4 4 2" xfId="39277" xr:uid="{00000000-0005-0000-0000-00008B940000}"/>
    <cellStyle name="Normal 5 3 2 4 4 2 2" xfId="39278" xr:uid="{00000000-0005-0000-0000-00008C940000}"/>
    <cellStyle name="Normal 5 3 2 4 4 3" xfId="39279" xr:uid="{00000000-0005-0000-0000-00008D940000}"/>
    <cellStyle name="Normal 5 3 2 4 5" xfId="39280" xr:uid="{00000000-0005-0000-0000-00008E940000}"/>
    <cellStyle name="Normal 5 3 2 4 5 2" xfId="39281" xr:uid="{00000000-0005-0000-0000-00008F940000}"/>
    <cellStyle name="Normal 5 3 2 4 6" xfId="39282" xr:uid="{00000000-0005-0000-0000-000090940000}"/>
    <cellStyle name="Normal 5 3 2 4 6 2" xfId="39283" xr:uid="{00000000-0005-0000-0000-000091940000}"/>
    <cellStyle name="Normal 5 3 2 4 7" xfId="39284" xr:uid="{00000000-0005-0000-0000-000092940000}"/>
    <cellStyle name="Normal 5 3 2 5" xfId="39285" xr:uid="{00000000-0005-0000-0000-000093940000}"/>
    <cellStyle name="Normal 5 3 2 5 2" xfId="39286" xr:uid="{00000000-0005-0000-0000-000094940000}"/>
    <cellStyle name="Normal 5 3 2 5 2 2" xfId="39287" xr:uid="{00000000-0005-0000-0000-000095940000}"/>
    <cellStyle name="Normal 5 3 2 5 2 2 2" xfId="39288" xr:uid="{00000000-0005-0000-0000-000096940000}"/>
    <cellStyle name="Normal 5 3 2 5 2 3" xfId="39289" xr:uid="{00000000-0005-0000-0000-000097940000}"/>
    <cellStyle name="Normal 5 3 2 5 3" xfId="39290" xr:uid="{00000000-0005-0000-0000-000098940000}"/>
    <cellStyle name="Normal 5 3 2 5 3 2" xfId="39291" xr:uid="{00000000-0005-0000-0000-000099940000}"/>
    <cellStyle name="Normal 5 3 2 5 3 2 2" xfId="39292" xr:uid="{00000000-0005-0000-0000-00009A940000}"/>
    <cellStyle name="Normal 5 3 2 5 3 3" xfId="39293" xr:uid="{00000000-0005-0000-0000-00009B940000}"/>
    <cellStyle name="Normal 5 3 2 5 4" xfId="39294" xr:uid="{00000000-0005-0000-0000-00009C940000}"/>
    <cellStyle name="Normal 5 3 2 5 4 2" xfId="39295" xr:uid="{00000000-0005-0000-0000-00009D940000}"/>
    <cellStyle name="Normal 5 3 2 5 4 2 2" xfId="39296" xr:uid="{00000000-0005-0000-0000-00009E940000}"/>
    <cellStyle name="Normal 5 3 2 5 4 3" xfId="39297" xr:uid="{00000000-0005-0000-0000-00009F940000}"/>
    <cellStyle name="Normal 5 3 2 5 5" xfId="39298" xr:uid="{00000000-0005-0000-0000-0000A0940000}"/>
    <cellStyle name="Normal 5 3 2 5 5 2" xfId="39299" xr:uid="{00000000-0005-0000-0000-0000A1940000}"/>
    <cellStyle name="Normal 5 3 2 5 6" xfId="39300" xr:uid="{00000000-0005-0000-0000-0000A2940000}"/>
    <cellStyle name="Normal 5 3 2 6" xfId="39301" xr:uid="{00000000-0005-0000-0000-0000A3940000}"/>
    <cellStyle name="Normal 5 3 2 6 2" xfId="39302" xr:uid="{00000000-0005-0000-0000-0000A4940000}"/>
    <cellStyle name="Normal 5 3 2 6 2 2" xfId="39303" xr:uid="{00000000-0005-0000-0000-0000A5940000}"/>
    <cellStyle name="Normal 5 3 2 6 2 2 2" xfId="39304" xr:uid="{00000000-0005-0000-0000-0000A6940000}"/>
    <cellStyle name="Normal 5 3 2 6 2 3" xfId="39305" xr:uid="{00000000-0005-0000-0000-0000A7940000}"/>
    <cellStyle name="Normal 5 3 2 6 3" xfId="39306" xr:uid="{00000000-0005-0000-0000-0000A8940000}"/>
    <cellStyle name="Normal 5 3 2 6 3 2" xfId="39307" xr:uid="{00000000-0005-0000-0000-0000A9940000}"/>
    <cellStyle name="Normal 5 3 2 6 3 2 2" xfId="39308" xr:uid="{00000000-0005-0000-0000-0000AA940000}"/>
    <cellStyle name="Normal 5 3 2 6 3 3" xfId="39309" xr:uid="{00000000-0005-0000-0000-0000AB940000}"/>
    <cellStyle name="Normal 5 3 2 6 4" xfId="39310" xr:uid="{00000000-0005-0000-0000-0000AC940000}"/>
    <cellStyle name="Normal 5 3 2 6 4 2" xfId="39311" xr:uid="{00000000-0005-0000-0000-0000AD940000}"/>
    <cellStyle name="Normal 5 3 2 6 4 2 2" xfId="39312" xr:uid="{00000000-0005-0000-0000-0000AE940000}"/>
    <cellStyle name="Normal 5 3 2 6 4 3" xfId="39313" xr:uid="{00000000-0005-0000-0000-0000AF940000}"/>
    <cellStyle name="Normal 5 3 2 6 5" xfId="39314" xr:uid="{00000000-0005-0000-0000-0000B0940000}"/>
    <cellStyle name="Normal 5 3 2 6 5 2" xfId="39315" xr:uid="{00000000-0005-0000-0000-0000B1940000}"/>
    <cellStyle name="Normal 5 3 2 6 6" xfId="39316" xr:uid="{00000000-0005-0000-0000-0000B2940000}"/>
    <cellStyle name="Normal 5 3 2 7" xfId="39317" xr:uid="{00000000-0005-0000-0000-0000B3940000}"/>
    <cellStyle name="Normal 5 3 2 7 2" xfId="39318" xr:uid="{00000000-0005-0000-0000-0000B4940000}"/>
    <cellStyle name="Normal 5 3 2 7 2 2" xfId="39319" xr:uid="{00000000-0005-0000-0000-0000B5940000}"/>
    <cellStyle name="Normal 5 3 2 7 3" xfId="39320" xr:uid="{00000000-0005-0000-0000-0000B6940000}"/>
    <cellStyle name="Normal 5 3 2 8" xfId="39321" xr:uid="{00000000-0005-0000-0000-0000B7940000}"/>
    <cellStyle name="Normal 5 3 2 8 2" xfId="39322" xr:uid="{00000000-0005-0000-0000-0000B8940000}"/>
    <cellStyle name="Normal 5 3 2 8 2 2" xfId="39323" xr:uid="{00000000-0005-0000-0000-0000B9940000}"/>
    <cellStyle name="Normal 5 3 2 8 3" xfId="39324" xr:uid="{00000000-0005-0000-0000-0000BA940000}"/>
    <cellStyle name="Normal 5 3 2 9" xfId="39325" xr:uid="{00000000-0005-0000-0000-0000BB940000}"/>
    <cellStyle name="Normal 5 3 2 9 2" xfId="39326" xr:uid="{00000000-0005-0000-0000-0000BC940000}"/>
    <cellStyle name="Normal 5 3 2 9 2 2" xfId="39327" xr:uid="{00000000-0005-0000-0000-0000BD940000}"/>
    <cellStyle name="Normal 5 3 2 9 3" xfId="39328" xr:uid="{00000000-0005-0000-0000-0000BE940000}"/>
    <cellStyle name="Normal 5 3 3" xfId="39329" xr:uid="{00000000-0005-0000-0000-0000BF940000}"/>
    <cellStyle name="Normal 5 3 3 2" xfId="39330" xr:uid="{00000000-0005-0000-0000-0000C0940000}"/>
    <cellStyle name="Normal 5 3 3 2 2" xfId="39331" xr:uid="{00000000-0005-0000-0000-0000C1940000}"/>
    <cellStyle name="Normal 5 3 3 2 2 2" xfId="39332" xr:uid="{00000000-0005-0000-0000-0000C2940000}"/>
    <cellStyle name="Normal 5 3 3 2 2 2 2" xfId="39333" xr:uid="{00000000-0005-0000-0000-0000C3940000}"/>
    <cellStyle name="Normal 5 3 3 2 2 3" xfId="39334" xr:uid="{00000000-0005-0000-0000-0000C4940000}"/>
    <cellStyle name="Normal 5 3 3 2 3" xfId="39335" xr:uid="{00000000-0005-0000-0000-0000C5940000}"/>
    <cellStyle name="Normal 5 3 3 2 3 2" xfId="39336" xr:uid="{00000000-0005-0000-0000-0000C6940000}"/>
    <cellStyle name="Normal 5 3 3 2 3 2 2" xfId="39337" xr:uid="{00000000-0005-0000-0000-0000C7940000}"/>
    <cellStyle name="Normal 5 3 3 2 3 3" xfId="39338" xr:uid="{00000000-0005-0000-0000-0000C8940000}"/>
    <cellStyle name="Normal 5 3 3 2 4" xfId="39339" xr:uid="{00000000-0005-0000-0000-0000C9940000}"/>
    <cellStyle name="Normal 5 3 3 2 4 2" xfId="39340" xr:uid="{00000000-0005-0000-0000-0000CA940000}"/>
    <cellStyle name="Normal 5 3 3 2 4 2 2" xfId="39341" xr:uid="{00000000-0005-0000-0000-0000CB940000}"/>
    <cellStyle name="Normal 5 3 3 2 4 3" xfId="39342" xr:uid="{00000000-0005-0000-0000-0000CC940000}"/>
    <cellStyle name="Normal 5 3 3 2 5" xfId="39343" xr:uid="{00000000-0005-0000-0000-0000CD940000}"/>
    <cellStyle name="Normal 5 3 3 2 5 2" xfId="39344" xr:uid="{00000000-0005-0000-0000-0000CE940000}"/>
    <cellStyle name="Normal 5 3 3 2 6" xfId="39345" xr:uid="{00000000-0005-0000-0000-0000CF940000}"/>
    <cellStyle name="Normal 5 3 3 2 6 2" xfId="39346" xr:uid="{00000000-0005-0000-0000-0000D0940000}"/>
    <cellStyle name="Normal 5 3 3 2 7" xfId="39347" xr:uid="{00000000-0005-0000-0000-0000D1940000}"/>
    <cellStyle name="Normal 5 3 3 3" xfId="39348" xr:uid="{00000000-0005-0000-0000-0000D2940000}"/>
    <cellStyle name="Normal 5 3 3 3 2" xfId="39349" xr:uid="{00000000-0005-0000-0000-0000D3940000}"/>
    <cellStyle name="Normal 5 3 3 3 2 2" xfId="39350" xr:uid="{00000000-0005-0000-0000-0000D4940000}"/>
    <cellStyle name="Normal 5 3 3 3 2 2 2" xfId="39351" xr:uid="{00000000-0005-0000-0000-0000D5940000}"/>
    <cellStyle name="Normal 5 3 3 3 2 3" xfId="39352" xr:uid="{00000000-0005-0000-0000-0000D6940000}"/>
    <cellStyle name="Normal 5 3 3 3 3" xfId="39353" xr:uid="{00000000-0005-0000-0000-0000D7940000}"/>
    <cellStyle name="Normal 5 3 3 3 3 2" xfId="39354" xr:uid="{00000000-0005-0000-0000-0000D8940000}"/>
    <cellStyle name="Normal 5 3 3 3 3 2 2" xfId="39355" xr:uid="{00000000-0005-0000-0000-0000D9940000}"/>
    <cellStyle name="Normal 5 3 3 3 3 3" xfId="39356" xr:uid="{00000000-0005-0000-0000-0000DA940000}"/>
    <cellStyle name="Normal 5 3 3 3 4" xfId="39357" xr:uid="{00000000-0005-0000-0000-0000DB940000}"/>
    <cellStyle name="Normal 5 3 3 3 4 2" xfId="39358" xr:uid="{00000000-0005-0000-0000-0000DC940000}"/>
    <cellStyle name="Normal 5 3 3 3 4 2 2" xfId="39359" xr:uid="{00000000-0005-0000-0000-0000DD940000}"/>
    <cellStyle name="Normal 5 3 3 3 4 3" xfId="39360" xr:uid="{00000000-0005-0000-0000-0000DE940000}"/>
    <cellStyle name="Normal 5 3 3 3 5" xfId="39361" xr:uid="{00000000-0005-0000-0000-0000DF940000}"/>
    <cellStyle name="Normal 5 3 3 3 5 2" xfId="39362" xr:uid="{00000000-0005-0000-0000-0000E0940000}"/>
    <cellStyle name="Normal 5 3 3 3 6" xfId="39363" xr:uid="{00000000-0005-0000-0000-0000E1940000}"/>
    <cellStyle name="Normal 5 3 3 4" xfId="39364" xr:uid="{00000000-0005-0000-0000-0000E2940000}"/>
    <cellStyle name="Normal 5 3 3 4 2" xfId="39365" xr:uid="{00000000-0005-0000-0000-0000E3940000}"/>
    <cellStyle name="Normal 5 3 3 4 2 2" xfId="39366" xr:uid="{00000000-0005-0000-0000-0000E4940000}"/>
    <cellStyle name="Normal 5 3 3 4 3" xfId="39367" xr:uid="{00000000-0005-0000-0000-0000E5940000}"/>
    <cellStyle name="Normal 5 3 3 5" xfId="39368" xr:uid="{00000000-0005-0000-0000-0000E6940000}"/>
    <cellStyle name="Normal 5 3 3 5 2" xfId="39369" xr:uid="{00000000-0005-0000-0000-0000E7940000}"/>
    <cellStyle name="Normal 5 3 3 5 2 2" xfId="39370" xr:uid="{00000000-0005-0000-0000-0000E8940000}"/>
    <cellStyle name="Normal 5 3 3 5 3" xfId="39371" xr:uid="{00000000-0005-0000-0000-0000E9940000}"/>
    <cellStyle name="Normal 5 3 3 6" xfId="39372" xr:uid="{00000000-0005-0000-0000-0000EA940000}"/>
    <cellStyle name="Normal 5 3 3 6 2" xfId="39373" xr:uid="{00000000-0005-0000-0000-0000EB940000}"/>
    <cellStyle name="Normal 5 3 3 6 2 2" xfId="39374" xr:uid="{00000000-0005-0000-0000-0000EC940000}"/>
    <cellStyle name="Normal 5 3 3 6 3" xfId="39375" xr:uid="{00000000-0005-0000-0000-0000ED940000}"/>
    <cellStyle name="Normal 5 3 3 7" xfId="39376" xr:uid="{00000000-0005-0000-0000-0000EE940000}"/>
    <cellStyle name="Normal 5 3 3 7 2" xfId="39377" xr:uid="{00000000-0005-0000-0000-0000EF940000}"/>
    <cellStyle name="Normal 5 3 3 8" xfId="39378" xr:uid="{00000000-0005-0000-0000-0000F0940000}"/>
    <cellStyle name="Normal 5 3 3 8 2" xfId="39379" xr:uid="{00000000-0005-0000-0000-0000F1940000}"/>
    <cellStyle name="Normal 5 3 3 9" xfId="39380" xr:uid="{00000000-0005-0000-0000-0000F2940000}"/>
    <cellStyle name="Normal 5 3 4" xfId="39381" xr:uid="{00000000-0005-0000-0000-0000F3940000}"/>
    <cellStyle name="Normal 5 3 4 2" xfId="39382" xr:uid="{00000000-0005-0000-0000-0000F4940000}"/>
    <cellStyle name="Normal 5 3 4 2 2" xfId="39383" xr:uid="{00000000-0005-0000-0000-0000F5940000}"/>
    <cellStyle name="Normal 5 3 4 2 2 2" xfId="39384" xr:uid="{00000000-0005-0000-0000-0000F6940000}"/>
    <cellStyle name="Normal 5 3 4 2 3" xfId="39385" xr:uid="{00000000-0005-0000-0000-0000F7940000}"/>
    <cellStyle name="Normal 5 3 4 3" xfId="39386" xr:uid="{00000000-0005-0000-0000-0000F8940000}"/>
    <cellStyle name="Normal 5 3 4 3 2" xfId="39387" xr:uid="{00000000-0005-0000-0000-0000F9940000}"/>
    <cellStyle name="Normal 5 3 4 3 2 2" xfId="39388" xr:uid="{00000000-0005-0000-0000-0000FA940000}"/>
    <cellStyle name="Normal 5 3 4 3 3" xfId="39389" xr:uid="{00000000-0005-0000-0000-0000FB940000}"/>
    <cellStyle name="Normal 5 3 4 4" xfId="39390" xr:uid="{00000000-0005-0000-0000-0000FC940000}"/>
    <cellStyle name="Normal 5 3 4 4 2" xfId="39391" xr:uid="{00000000-0005-0000-0000-0000FD940000}"/>
    <cellStyle name="Normal 5 3 4 4 2 2" xfId="39392" xr:uid="{00000000-0005-0000-0000-0000FE940000}"/>
    <cellStyle name="Normal 5 3 4 4 3" xfId="39393" xr:uid="{00000000-0005-0000-0000-0000FF940000}"/>
    <cellStyle name="Normal 5 3 4 5" xfId="39394" xr:uid="{00000000-0005-0000-0000-000000950000}"/>
    <cellStyle name="Normal 5 3 4 5 2" xfId="39395" xr:uid="{00000000-0005-0000-0000-000001950000}"/>
    <cellStyle name="Normal 5 3 4 6" xfId="39396" xr:uid="{00000000-0005-0000-0000-000002950000}"/>
    <cellStyle name="Normal 5 3 4 6 2" xfId="39397" xr:uid="{00000000-0005-0000-0000-000003950000}"/>
    <cellStyle name="Normal 5 3 4 7" xfId="39398" xr:uid="{00000000-0005-0000-0000-000004950000}"/>
    <cellStyle name="Normal 5 3 5" xfId="39399" xr:uid="{00000000-0005-0000-0000-000005950000}"/>
    <cellStyle name="Normal 5 3 5 2" xfId="39400" xr:uid="{00000000-0005-0000-0000-000006950000}"/>
    <cellStyle name="Normal 5 3 5 2 2" xfId="39401" xr:uid="{00000000-0005-0000-0000-000007950000}"/>
    <cellStyle name="Normal 5 3 5 2 2 2" xfId="39402" xr:uid="{00000000-0005-0000-0000-000008950000}"/>
    <cellStyle name="Normal 5 3 5 2 3" xfId="39403" xr:uid="{00000000-0005-0000-0000-000009950000}"/>
    <cellStyle name="Normal 5 3 5 3" xfId="39404" xr:uid="{00000000-0005-0000-0000-00000A950000}"/>
    <cellStyle name="Normal 5 3 5 3 2" xfId="39405" xr:uid="{00000000-0005-0000-0000-00000B950000}"/>
    <cellStyle name="Normal 5 3 5 3 2 2" xfId="39406" xr:uid="{00000000-0005-0000-0000-00000C950000}"/>
    <cellStyle name="Normal 5 3 5 3 3" xfId="39407" xr:uid="{00000000-0005-0000-0000-00000D950000}"/>
    <cellStyle name="Normal 5 3 5 4" xfId="39408" xr:uid="{00000000-0005-0000-0000-00000E950000}"/>
    <cellStyle name="Normal 5 3 5 4 2" xfId="39409" xr:uid="{00000000-0005-0000-0000-00000F950000}"/>
    <cellStyle name="Normal 5 3 5 4 2 2" xfId="39410" xr:uid="{00000000-0005-0000-0000-000010950000}"/>
    <cellStyle name="Normal 5 3 5 4 3" xfId="39411" xr:uid="{00000000-0005-0000-0000-000011950000}"/>
    <cellStyle name="Normal 5 3 5 5" xfId="39412" xr:uid="{00000000-0005-0000-0000-000012950000}"/>
    <cellStyle name="Normal 5 3 5 5 2" xfId="39413" xr:uid="{00000000-0005-0000-0000-000013950000}"/>
    <cellStyle name="Normal 5 3 5 6" xfId="39414" xr:uid="{00000000-0005-0000-0000-000014950000}"/>
    <cellStyle name="Normal 5 3 5 6 2" xfId="39415" xr:uid="{00000000-0005-0000-0000-000015950000}"/>
    <cellStyle name="Normal 5 3 5 7" xfId="39416" xr:uid="{00000000-0005-0000-0000-000016950000}"/>
    <cellStyle name="Normal 5 3 6" xfId="39417" xr:uid="{00000000-0005-0000-0000-000017950000}"/>
    <cellStyle name="Normal 5 3 6 2" xfId="39418" xr:uid="{00000000-0005-0000-0000-000018950000}"/>
    <cellStyle name="Normal 5 3 6 2 2" xfId="39419" xr:uid="{00000000-0005-0000-0000-000019950000}"/>
    <cellStyle name="Normal 5 3 6 2 2 2" xfId="39420" xr:uid="{00000000-0005-0000-0000-00001A950000}"/>
    <cellStyle name="Normal 5 3 6 2 3" xfId="39421" xr:uid="{00000000-0005-0000-0000-00001B950000}"/>
    <cellStyle name="Normal 5 3 6 3" xfId="39422" xr:uid="{00000000-0005-0000-0000-00001C950000}"/>
    <cellStyle name="Normal 5 3 6 3 2" xfId="39423" xr:uid="{00000000-0005-0000-0000-00001D950000}"/>
    <cellStyle name="Normal 5 3 6 3 2 2" xfId="39424" xr:uid="{00000000-0005-0000-0000-00001E950000}"/>
    <cellStyle name="Normal 5 3 6 3 3" xfId="39425" xr:uid="{00000000-0005-0000-0000-00001F950000}"/>
    <cellStyle name="Normal 5 3 6 4" xfId="39426" xr:uid="{00000000-0005-0000-0000-000020950000}"/>
    <cellStyle name="Normal 5 3 6 4 2" xfId="39427" xr:uid="{00000000-0005-0000-0000-000021950000}"/>
    <cellStyle name="Normal 5 3 6 4 2 2" xfId="39428" xr:uid="{00000000-0005-0000-0000-000022950000}"/>
    <cellStyle name="Normal 5 3 6 4 3" xfId="39429" xr:uid="{00000000-0005-0000-0000-000023950000}"/>
    <cellStyle name="Normal 5 3 6 5" xfId="39430" xr:uid="{00000000-0005-0000-0000-000024950000}"/>
    <cellStyle name="Normal 5 3 6 5 2" xfId="39431" xr:uid="{00000000-0005-0000-0000-000025950000}"/>
    <cellStyle name="Normal 5 3 6 6" xfId="39432" xr:uid="{00000000-0005-0000-0000-000026950000}"/>
    <cellStyle name="Normal 5 3 7" xfId="39433" xr:uid="{00000000-0005-0000-0000-000027950000}"/>
    <cellStyle name="Normal 5 3 7 2" xfId="39434" xr:uid="{00000000-0005-0000-0000-000028950000}"/>
    <cellStyle name="Normal 5 3 7 2 2" xfId="39435" xr:uid="{00000000-0005-0000-0000-000029950000}"/>
    <cellStyle name="Normal 5 3 7 2 2 2" xfId="39436" xr:uid="{00000000-0005-0000-0000-00002A950000}"/>
    <cellStyle name="Normal 5 3 7 2 3" xfId="39437" xr:uid="{00000000-0005-0000-0000-00002B950000}"/>
    <cellStyle name="Normal 5 3 7 3" xfId="39438" xr:uid="{00000000-0005-0000-0000-00002C950000}"/>
    <cellStyle name="Normal 5 3 7 3 2" xfId="39439" xr:uid="{00000000-0005-0000-0000-00002D950000}"/>
    <cellStyle name="Normal 5 3 7 3 2 2" xfId="39440" xr:uid="{00000000-0005-0000-0000-00002E950000}"/>
    <cellStyle name="Normal 5 3 7 3 3" xfId="39441" xr:uid="{00000000-0005-0000-0000-00002F950000}"/>
    <cellStyle name="Normal 5 3 7 4" xfId="39442" xr:uid="{00000000-0005-0000-0000-000030950000}"/>
    <cellStyle name="Normal 5 3 7 4 2" xfId="39443" xr:uid="{00000000-0005-0000-0000-000031950000}"/>
    <cellStyle name="Normal 5 3 7 4 2 2" xfId="39444" xr:uid="{00000000-0005-0000-0000-000032950000}"/>
    <cellStyle name="Normal 5 3 7 4 3" xfId="39445" xr:uid="{00000000-0005-0000-0000-000033950000}"/>
    <cellStyle name="Normal 5 3 7 5" xfId="39446" xr:uid="{00000000-0005-0000-0000-000034950000}"/>
    <cellStyle name="Normal 5 3 7 5 2" xfId="39447" xr:uid="{00000000-0005-0000-0000-000035950000}"/>
    <cellStyle name="Normal 5 3 7 6" xfId="39448" xr:uid="{00000000-0005-0000-0000-000036950000}"/>
    <cellStyle name="Normal 5 3 8" xfId="39449" xr:uid="{00000000-0005-0000-0000-000037950000}"/>
    <cellStyle name="Normal 5 3 8 2" xfId="39450" xr:uid="{00000000-0005-0000-0000-000038950000}"/>
    <cellStyle name="Normal 5 3 8 2 2" xfId="39451" xr:uid="{00000000-0005-0000-0000-000039950000}"/>
    <cellStyle name="Normal 5 3 8 3" xfId="39452" xr:uid="{00000000-0005-0000-0000-00003A950000}"/>
    <cellStyle name="Normal 5 3 9" xfId="39453" xr:uid="{00000000-0005-0000-0000-00003B950000}"/>
    <cellStyle name="Normal 5 3 9 2" xfId="39454" xr:uid="{00000000-0005-0000-0000-00003C950000}"/>
    <cellStyle name="Normal 5 3 9 2 2" xfId="39455" xr:uid="{00000000-0005-0000-0000-00003D950000}"/>
    <cellStyle name="Normal 5 3 9 3" xfId="39456" xr:uid="{00000000-0005-0000-0000-00003E950000}"/>
    <cellStyle name="Normal 5 4" xfId="39457" xr:uid="{00000000-0005-0000-0000-00003F950000}"/>
    <cellStyle name="Normal 5 4 10" xfId="39458" xr:uid="{00000000-0005-0000-0000-000040950000}"/>
    <cellStyle name="Normal 5 4 10 2" xfId="39459" xr:uid="{00000000-0005-0000-0000-000041950000}"/>
    <cellStyle name="Normal 5 4 10 2 2" xfId="39460" xr:uid="{00000000-0005-0000-0000-000042950000}"/>
    <cellStyle name="Normal 5 4 10 3" xfId="39461" xr:uid="{00000000-0005-0000-0000-000043950000}"/>
    <cellStyle name="Normal 5 4 11" xfId="39462" xr:uid="{00000000-0005-0000-0000-000044950000}"/>
    <cellStyle name="Normal 5 4 11 2" xfId="39463" xr:uid="{00000000-0005-0000-0000-000045950000}"/>
    <cellStyle name="Normal 5 4 12" xfId="39464" xr:uid="{00000000-0005-0000-0000-000046950000}"/>
    <cellStyle name="Normal 5 4 12 2" xfId="39465" xr:uid="{00000000-0005-0000-0000-000047950000}"/>
    <cellStyle name="Normal 5 4 13" xfId="39466" xr:uid="{00000000-0005-0000-0000-000048950000}"/>
    <cellStyle name="Normal 5 4 2" xfId="39467" xr:uid="{00000000-0005-0000-0000-000049950000}"/>
    <cellStyle name="Normal 5 4 2 2" xfId="39468" xr:uid="{00000000-0005-0000-0000-00004A950000}"/>
    <cellStyle name="Normal 5 4 2 2 2" xfId="39469" xr:uid="{00000000-0005-0000-0000-00004B950000}"/>
    <cellStyle name="Normal 5 4 2 2 2 2" xfId="39470" xr:uid="{00000000-0005-0000-0000-00004C950000}"/>
    <cellStyle name="Normal 5 4 2 2 2 2 2" xfId="39471" xr:uid="{00000000-0005-0000-0000-00004D950000}"/>
    <cellStyle name="Normal 5 4 2 2 2 3" xfId="39472" xr:uid="{00000000-0005-0000-0000-00004E950000}"/>
    <cellStyle name="Normal 5 4 2 2 3" xfId="39473" xr:uid="{00000000-0005-0000-0000-00004F950000}"/>
    <cellStyle name="Normal 5 4 2 2 3 2" xfId="39474" xr:uid="{00000000-0005-0000-0000-000050950000}"/>
    <cellStyle name="Normal 5 4 2 2 3 2 2" xfId="39475" xr:uid="{00000000-0005-0000-0000-000051950000}"/>
    <cellStyle name="Normal 5 4 2 2 3 3" xfId="39476" xr:uid="{00000000-0005-0000-0000-000052950000}"/>
    <cellStyle name="Normal 5 4 2 2 4" xfId="39477" xr:uid="{00000000-0005-0000-0000-000053950000}"/>
    <cellStyle name="Normal 5 4 2 2 4 2" xfId="39478" xr:uid="{00000000-0005-0000-0000-000054950000}"/>
    <cellStyle name="Normal 5 4 2 2 4 2 2" xfId="39479" xr:uid="{00000000-0005-0000-0000-000055950000}"/>
    <cellStyle name="Normal 5 4 2 2 4 3" xfId="39480" xr:uid="{00000000-0005-0000-0000-000056950000}"/>
    <cellStyle name="Normal 5 4 2 2 5" xfId="39481" xr:uid="{00000000-0005-0000-0000-000057950000}"/>
    <cellStyle name="Normal 5 4 2 2 5 2" xfId="39482" xr:uid="{00000000-0005-0000-0000-000058950000}"/>
    <cellStyle name="Normal 5 4 2 2 6" xfId="39483" xr:uid="{00000000-0005-0000-0000-000059950000}"/>
    <cellStyle name="Normal 5 4 2 2 6 2" xfId="39484" xr:uid="{00000000-0005-0000-0000-00005A950000}"/>
    <cellStyle name="Normal 5 4 2 2 7" xfId="39485" xr:uid="{00000000-0005-0000-0000-00005B950000}"/>
    <cellStyle name="Normal 5 4 2 3" xfId="39486" xr:uid="{00000000-0005-0000-0000-00005C950000}"/>
    <cellStyle name="Normal 5 4 2 3 2" xfId="39487" xr:uid="{00000000-0005-0000-0000-00005D950000}"/>
    <cellStyle name="Normal 5 4 2 3 2 2" xfId="39488" xr:uid="{00000000-0005-0000-0000-00005E950000}"/>
    <cellStyle name="Normal 5 4 2 3 2 2 2" xfId="39489" xr:uid="{00000000-0005-0000-0000-00005F950000}"/>
    <cellStyle name="Normal 5 4 2 3 2 3" xfId="39490" xr:uid="{00000000-0005-0000-0000-000060950000}"/>
    <cellStyle name="Normal 5 4 2 3 3" xfId="39491" xr:uid="{00000000-0005-0000-0000-000061950000}"/>
    <cellStyle name="Normal 5 4 2 3 3 2" xfId="39492" xr:uid="{00000000-0005-0000-0000-000062950000}"/>
    <cellStyle name="Normal 5 4 2 3 3 2 2" xfId="39493" xr:uid="{00000000-0005-0000-0000-000063950000}"/>
    <cellStyle name="Normal 5 4 2 3 3 3" xfId="39494" xr:uid="{00000000-0005-0000-0000-000064950000}"/>
    <cellStyle name="Normal 5 4 2 3 4" xfId="39495" xr:uid="{00000000-0005-0000-0000-000065950000}"/>
    <cellStyle name="Normal 5 4 2 3 4 2" xfId="39496" xr:uid="{00000000-0005-0000-0000-000066950000}"/>
    <cellStyle name="Normal 5 4 2 3 4 2 2" xfId="39497" xr:uid="{00000000-0005-0000-0000-000067950000}"/>
    <cellStyle name="Normal 5 4 2 3 4 3" xfId="39498" xr:uid="{00000000-0005-0000-0000-000068950000}"/>
    <cellStyle name="Normal 5 4 2 3 5" xfId="39499" xr:uid="{00000000-0005-0000-0000-000069950000}"/>
    <cellStyle name="Normal 5 4 2 3 5 2" xfId="39500" xr:uid="{00000000-0005-0000-0000-00006A950000}"/>
    <cellStyle name="Normal 5 4 2 3 6" xfId="39501" xr:uid="{00000000-0005-0000-0000-00006B950000}"/>
    <cellStyle name="Normal 5 4 2 4" xfId="39502" xr:uid="{00000000-0005-0000-0000-00006C950000}"/>
    <cellStyle name="Normal 5 4 2 4 2" xfId="39503" xr:uid="{00000000-0005-0000-0000-00006D950000}"/>
    <cellStyle name="Normal 5 4 2 4 2 2" xfId="39504" xr:uid="{00000000-0005-0000-0000-00006E950000}"/>
    <cellStyle name="Normal 5 4 2 4 3" xfId="39505" xr:uid="{00000000-0005-0000-0000-00006F950000}"/>
    <cellStyle name="Normal 5 4 2 5" xfId="39506" xr:uid="{00000000-0005-0000-0000-000070950000}"/>
    <cellStyle name="Normal 5 4 2 5 2" xfId="39507" xr:uid="{00000000-0005-0000-0000-000071950000}"/>
    <cellStyle name="Normal 5 4 2 5 2 2" xfId="39508" xr:uid="{00000000-0005-0000-0000-000072950000}"/>
    <cellStyle name="Normal 5 4 2 5 3" xfId="39509" xr:uid="{00000000-0005-0000-0000-000073950000}"/>
    <cellStyle name="Normal 5 4 2 6" xfId="39510" xr:uid="{00000000-0005-0000-0000-000074950000}"/>
    <cellStyle name="Normal 5 4 2 6 2" xfId="39511" xr:uid="{00000000-0005-0000-0000-000075950000}"/>
    <cellStyle name="Normal 5 4 2 6 2 2" xfId="39512" xr:uid="{00000000-0005-0000-0000-000076950000}"/>
    <cellStyle name="Normal 5 4 2 6 3" xfId="39513" xr:uid="{00000000-0005-0000-0000-000077950000}"/>
    <cellStyle name="Normal 5 4 2 7" xfId="39514" xr:uid="{00000000-0005-0000-0000-000078950000}"/>
    <cellStyle name="Normal 5 4 2 7 2" xfId="39515" xr:uid="{00000000-0005-0000-0000-000079950000}"/>
    <cellStyle name="Normal 5 4 2 8" xfId="39516" xr:uid="{00000000-0005-0000-0000-00007A950000}"/>
    <cellStyle name="Normal 5 4 2 8 2" xfId="39517" xr:uid="{00000000-0005-0000-0000-00007B950000}"/>
    <cellStyle name="Normal 5 4 2 9" xfId="39518" xr:uid="{00000000-0005-0000-0000-00007C950000}"/>
    <cellStyle name="Normal 5 4 3" xfId="39519" xr:uid="{00000000-0005-0000-0000-00007D950000}"/>
    <cellStyle name="Normal 5 4 3 2" xfId="39520" xr:uid="{00000000-0005-0000-0000-00007E950000}"/>
    <cellStyle name="Normal 5 4 3 2 2" xfId="39521" xr:uid="{00000000-0005-0000-0000-00007F950000}"/>
    <cellStyle name="Normal 5 4 3 2 2 2" xfId="39522" xr:uid="{00000000-0005-0000-0000-000080950000}"/>
    <cellStyle name="Normal 5 4 3 2 3" xfId="39523" xr:uid="{00000000-0005-0000-0000-000081950000}"/>
    <cellStyle name="Normal 5 4 3 3" xfId="39524" xr:uid="{00000000-0005-0000-0000-000082950000}"/>
    <cellStyle name="Normal 5 4 3 3 2" xfId="39525" xr:uid="{00000000-0005-0000-0000-000083950000}"/>
    <cellStyle name="Normal 5 4 3 3 2 2" xfId="39526" xr:uid="{00000000-0005-0000-0000-000084950000}"/>
    <cellStyle name="Normal 5 4 3 3 3" xfId="39527" xr:uid="{00000000-0005-0000-0000-000085950000}"/>
    <cellStyle name="Normal 5 4 3 4" xfId="39528" xr:uid="{00000000-0005-0000-0000-000086950000}"/>
    <cellStyle name="Normal 5 4 3 4 2" xfId="39529" xr:uid="{00000000-0005-0000-0000-000087950000}"/>
    <cellStyle name="Normal 5 4 3 4 2 2" xfId="39530" xr:uid="{00000000-0005-0000-0000-000088950000}"/>
    <cellStyle name="Normal 5 4 3 4 3" xfId="39531" xr:uid="{00000000-0005-0000-0000-000089950000}"/>
    <cellStyle name="Normal 5 4 3 5" xfId="39532" xr:uid="{00000000-0005-0000-0000-00008A950000}"/>
    <cellStyle name="Normal 5 4 3 5 2" xfId="39533" xr:uid="{00000000-0005-0000-0000-00008B950000}"/>
    <cellStyle name="Normal 5 4 3 6" xfId="39534" xr:uid="{00000000-0005-0000-0000-00008C950000}"/>
    <cellStyle name="Normal 5 4 3 6 2" xfId="39535" xr:uid="{00000000-0005-0000-0000-00008D950000}"/>
    <cellStyle name="Normal 5 4 3 7" xfId="39536" xr:uid="{00000000-0005-0000-0000-00008E950000}"/>
    <cellStyle name="Normal 5 4 4" xfId="39537" xr:uid="{00000000-0005-0000-0000-00008F950000}"/>
    <cellStyle name="Normal 5 4 4 2" xfId="39538" xr:uid="{00000000-0005-0000-0000-000090950000}"/>
    <cellStyle name="Normal 5 4 4 2 2" xfId="39539" xr:uid="{00000000-0005-0000-0000-000091950000}"/>
    <cellStyle name="Normal 5 4 4 2 2 2" xfId="39540" xr:uid="{00000000-0005-0000-0000-000092950000}"/>
    <cellStyle name="Normal 5 4 4 2 3" xfId="39541" xr:uid="{00000000-0005-0000-0000-000093950000}"/>
    <cellStyle name="Normal 5 4 4 3" xfId="39542" xr:uid="{00000000-0005-0000-0000-000094950000}"/>
    <cellStyle name="Normal 5 4 4 3 2" xfId="39543" xr:uid="{00000000-0005-0000-0000-000095950000}"/>
    <cellStyle name="Normal 5 4 4 3 2 2" xfId="39544" xr:uid="{00000000-0005-0000-0000-000096950000}"/>
    <cellStyle name="Normal 5 4 4 3 3" xfId="39545" xr:uid="{00000000-0005-0000-0000-000097950000}"/>
    <cellStyle name="Normal 5 4 4 4" xfId="39546" xr:uid="{00000000-0005-0000-0000-000098950000}"/>
    <cellStyle name="Normal 5 4 4 4 2" xfId="39547" xr:uid="{00000000-0005-0000-0000-000099950000}"/>
    <cellStyle name="Normal 5 4 4 4 2 2" xfId="39548" xr:uid="{00000000-0005-0000-0000-00009A950000}"/>
    <cellStyle name="Normal 5 4 4 4 3" xfId="39549" xr:uid="{00000000-0005-0000-0000-00009B950000}"/>
    <cellStyle name="Normal 5 4 4 5" xfId="39550" xr:uid="{00000000-0005-0000-0000-00009C950000}"/>
    <cellStyle name="Normal 5 4 4 5 2" xfId="39551" xr:uid="{00000000-0005-0000-0000-00009D950000}"/>
    <cellStyle name="Normal 5 4 4 6" xfId="39552" xr:uid="{00000000-0005-0000-0000-00009E950000}"/>
    <cellStyle name="Normal 5 4 4 6 2" xfId="39553" xr:uid="{00000000-0005-0000-0000-00009F950000}"/>
    <cellStyle name="Normal 5 4 4 7" xfId="39554" xr:uid="{00000000-0005-0000-0000-0000A0950000}"/>
    <cellStyle name="Normal 5 4 5" xfId="39555" xr:uid="{00000000-0005-0000-0000-0000A1950000}"/>
    <cellStyle name="Normal 5 4 5 2" xfId="39556" xr:uid="{00000000-0005-0000-0000-0000A2950000}"/>
    <cellStyle name="Normal 5 4 5 2 2" xfId="39557" xr:uid="{00000000-0005-0000-0000-0000A3950000}"/>
    <cellStyle name="Normal 5 4 5 2 2 2" xfId="39558" xr:uid="{00000000-0005-0000-0000-0000A4950000}"/>
    <cellStyle name="Normal 5 4 5 2 3" xfId="39559" xr:uid="{00000000-0005-0000-0000-0000A5950000}"/>
    <cellStyle name="Normal 5 4 5 3" xfId="39560" xr:uid="{00000000-0005-0000-0000-0000A6950000}"/>
    <cellStyle name="Normal 5 4 5 3 2" xfId="39561" xr:uid="{00000000-0005-0000-0000-0000A7950000}"/>
    <cellStyle name="Normal 5 4 5 3 2 2" xfId="39562" xr:uid="{00000000-0005-0000-0000-0000A8950000}"/>
    <cellStyle name="Normal 5 4 5 3 3" xfId="39563" xr:uid="{00000000-0005-0000-0000-0000A9950000}"/>
    <cellStyle name="Normal 5 4 5 4" xfId="39564" xr:uid="{00000000-0005-0000-0000-0000AA950000}"/>
    <cellStyle name="Normal 5 4 5 4 2" xfId="39565" xr:uid="{00000000-0005-0000-0000-0000AB950000}"/>
    <cellStyle name="Normal 5 4 5 4 2 2" xfId="39566" xr:uid="{00000000-0005-0000-0000-0000AC950000}"/>
    <cellStyle name="Normal 5 4 5 4 3" xfId="39567" xr:uid="{00000000-0005-0000-0000-0000AD950000}"/>
    <cellStyle name="Normal 5 4 5 5" xfId="39568" xr:uid="{00000000-0005-0000-0000-0000AE950000}"/>
    <cellStyle name="Normal 5 4 5 5 2" xfId="39569" xr:uid="{00000000-0005-0000-0000-0000AF950000}"/>
    <cellStyle name="Normal 5 4 5 6" xfId="39570" xr:uid="{00000000-0005-0000-0000-0000B0950000}"/>
    <cellStyle name="Normal 5 4 6" xfId="39571" xr:uid="{00000000-0005-0000-0000-0000B1950000}"/>
    <cellStyle name="Normal 5 4 6 2" xfId="39572" xr:uid="{00000000-0005-0000-0000-0000B2950000}"/>
    <cellStyle name="Normal 5 4 6 2 2" xfId="39573" xr:uid="{00000000-0005-0000-0000-0000B3950000}"/>
    <cellStyle name="Normal 5 4 6 2 2 2" xfId="39574" xr:uid="{00000000-0005-0000-0000-0000B4950000}"/>
    <cellStyle name="Normal 5 4 6 2 3" xfId="39575" xr:uid="{00000000-0005-0000-0000-0000B5950000}"/>
    <cellStyle name="Normal 5 4 6 3" xfId="39576" xr:uid="{00000000-0005-0000-0000-0000B6950000}"/>
    <cellStyle name="Normal 5 4 6 3 2" xfId="39577" xr:uid="{00000000-0005-0000-0000-0000B7950000}"/>
    <cellStyle name="Normal 5 4 6 3 2 2" xfId="39578" xr:uid="{00000000-0005-0000-0000-0000B8950000}"/>
    <cellStyle name="Normal 5 4 6 3 3" xfId="39579" xr:uid="{00000000-0005-0000-0000-0000B9950000}"/>
    <cellStyle name="Normal 5 4 6 4" xfId="39580" xr:uid="{00000000-0005-0000-0000-0000BA950000}"/>
    <cellStyle name="Normal 5 4 6 4 2" xfId="39581" xr:uid="{00000000-0005-0000-0000-0000BB950000}"/>
    <cellStyle name="Normal 5 4 6 4 2 2" xfId="39582" xr:uid="{00000000-0005-0000-0000-0000BC950000}"/>
    <cellStyle name="Normal 5 4 6 4 3" xfId="39583" xr:uid="{00000000-0005-0000-0000-0000BD950000}"/>
    <cellStyle name="Normal 5 4 6 5" xfId="39584" xr:uid="{00000000-0005-0000-0000-0000BE950000}"/>
    <cellStyle name="Normal 5 4 6 5 2" xfId="39585" xr:uid="{00000000-0005-0000-0000-0000BF950000}"/>
    <cellStyle name="Normal 5 4 6 6" xfId="39586" xr:uid="{00000000-0005-0000-0000-0000C0950000}"/>
    <cellStyle name="Normal 5 4 7" xfId="39587" xr:uid="{00000000-0005-0000-0000-0000C1950000}"/>
    <cellStyle name="Normal 5 4 7 2" xfId="39588" xr:uid="{00000000-0005-0000-0000-0000C2950000}"/>
    <cellStyle name="Normal 5 4 7 2 2" xfId="39589" xr:uid="{00000000-0005-0000-0000-0000C3950000}"/>
    <cellStyle name="Normal 5 4 7 3" xfId="39590" xr:uid="{00000000-0005-0000-0000-0000C4950000}"/>
    <cellStyle name="Normal 5 4 8" xfId="39591" xr:uid="{00000000-0005-0000-0000-0000C5950000}"/>
    <cellStyle name="Normal 5 4 8 2" xfId="39592" xr:uid="{00000000-0005-0000-0000-0000C6950000}"/>
    <cellStyle name="Normal 5 4 8 2 2" xfId="39593" xr:uid="{00000000-0005-0000-0000-0000C7950000}"/>
    <cellStyle name="Normal 5 4 8 3" xfId="39594" xr:uid="{00000000-0005-0000-0000-0000C8950000}"/>
    <cellStyle name="Normal 5 4 9" xfId="39595" xr:uid="{00000000-0005-0000-0000-0000C9950000}"/>
    <cellStyle name="Normal 5 4 9 2" xfId="39596" xr:uid="{00000000-0005-0000-0000-0000CA950000}"/>
    <cellStyle name="Normal 5 4 9 2 2" xfId="39597" xr:uid="{00000000-0005-0000-0000-0000CB950000}"/>
    <cellStyle name="Normal 5 4 9 3" xfId="39598" xr:uid="{00000000-0005-0000-0000-0000CC950000}"/>
    <cellStyle name="Normal 5 5" xfId="39599" xr:uid="{00000000-0005-0000-0000-0000CD950000}"/>
    <cellStyle name="Normal 5 6" xfId="39600" xr:uid="{00000000-0005-0000-0000-0000CE950000}"/>
    <cellStyle name="Normal 5 6 2" xfId="39601" xr:uid="{00000000-0005-0000-0000-0000CF950000}"/>
    <cellStyle name="Normal 5 6 2 2" xfId="39602" xr:uid="{00000000-0005-0000-0000-0000D0950000}"/>
    <cellStyle name="Normal 5 6 2 2 2" xfId="39603" xr:uid="{00000000-0005-0000-0000-0000D1950000}"/>
    <cellStyle name="Normal 5 6 2 2 2 2" xfId="39604" xr:uid="{00000000-0005-0000-0000-0000D2950000}"/>
    <cellStyle name="Normal 5 6 2 2 3" xfId="39605" xr:uid="{00000000-0005-0000-0000-0000D3950000}"/>
    <cellStyle name="Normal 5 6 2 3" xfId="39606" xr:uid="{00000000-0005-0000-0000-0000D4950000}"/>
    <cellStyle name="Normal 5 6 2 3 2" xfId="39607" xr:uid="{00000000-0005-0000-0000-0000D5950000}"/>
    <cellStyle name="Normal 5 6 2 3 2 2" xfId="39608" xr:uid="{00000000-0005-0000-0000-0000D6950000}"/>
    <cellStyle name="Normal 5 6 2 3 3" xfId="39609" xr:uid="{00000000-0005-0000-0000-0000D7950000}"/>
    <cellStyle name="Normal 5 6 2 4" xfId="39610" xr:uid="{00000000-0005-0000-0000-0000D8950000}"/>
    <cellStyle name="Normal 5 6 2 4 2" xfId="39611" xr:uid="{00000000-0005-0000-0000-0000D9950000}"/>
    <cellStyle name="Normal 5 6 2 4 2 2" xfId="39612" xr:uid="{00000000-0005-0000-0000-0000DA950000}"/>
    <cellStyle name="Normal 5 6 2 4 3" xfId="39613" xr:uid="{00000000-0005-0000-0000-0000DB950000}"/>
    <cellStyle name="Normal 5 6 2 5" xfId="39614" xr:uid="{00000000-0005-0000-0000-0000DC950000}"/>
    <cellStyle name="Normal 5 6 2 5 2" xfId="39615" xr:uid="{00000000-0005-0000-0000-0000DD950000}"/>
    <cellStyle name="Normal 5 6 2 6" xfId="39616" xr:uid="{00000000-0005-0000-0000-0000DE950000}"/>
    <cellStyle name="Normal 5 6 2 6 2" xfId="39617" xr:uid="{00000000-0005-0000-0000-0000DF950000}"/>
    <cellStyle name="Normal 5 6 2 7" xfId="39618" xr:uid="{00000000-0005-0000-0000-0000E0950000}"/>
    <cellStyle name="Normal 5 6 3" xfId="39619" xr:uid="{00000000-0005-0000-0000-0000E1950000}"/>
    <cellStyle name="Normal 5 6 3 2" xfId="39620" xr:uid="{00000000-0005-0000-0000-0000E2950000}"/>
    <cellStyle name="Normal 5 6 3 2 2" xfId="39621" xr:uid="{00000000-0005-0000-0000-0000E3950000}"/>
    <cellStyle name="Normal 5 6 3 2 2 2" xfId="39622" xr:uid="{00000000-0005-0000-0000-0000E4950000}"/>
    <cellStyle name="Normal 5 6 3 2 3" xfId="39623" xr:uid="{00000000-0005-0000-0000-0000E5950000}"/>
    <cellStyle name="Normal 5 6 3 3" xfId="39624" xr:uid="{00000000-0005-0000-0000-0000E6950000}"/>
    <cellStyle name="Normal 5 6 3 3 2" xfId="39625" xr:uid="{00000000-0005-0000-0000-0000E7950000}"/>
    <cellStyle name="Normal 5 6 3 3 2 2" xfId="39626" xr:uid="{00000000-0005-0000-0000-0000E8950000}"/>
    <cellStyle name="Normal 5 6 3 3 3" xfId="39627" xr:uid="{00000000-0005-0000-0000-0000E9950000}"/>
    <cellStyle name="Normal 5 6 3 4" xfId="39628" xr:uid="{00000000-0005-0000-0000-0000EA950000}"/>
    <cellStyle name="Normal 5 6 3 4 2" xfId="39629" xr:uid="{00000000-0005-0000-0000-0000EB950000}"/>
    <cellStyle name="Normal 5 6 3 4 2 2" xfId="39630" xr:uid="{00000000-0005-0000-0000-0000EC950000}"/>
    <cellStyle name="Normal 5 6 3 4 3" xfId="39631" xr:uid="{00000000-0005-0000-0000-0000ED950000}"/>
    <cellStyle name="Normal 5 6 3 5" xfId="39632" xr:uid="{00000000-0005-0000-0000-0000EE950000}"/>
    <cellStyle name="Normal 5 6 3 5 2" xfId="39633" xr:uid="{00000000-0005-0000-0000-0000EF950000}"/>
    <cellStyle name="Normal 5 6 3 6" xfId="39634" xr:uid="{00000000-0005-0000-0000-0000F0950000}"/>
    <cellStyle name="Normal 5 6 4" xfId="39635" xr:uid="{00000000-0005-0000-0000-0000F1950000}"/>
    <cellStyle name="Normal 5 6 4 2" xfId="39636" xr:uid="{00000000-0005-0000-0000-0000F2950000}"/>
    <cellStyle name="Normal 5 6 4 2 2" xfId="39637" xr:uid="{00000000-0005-0000-0000-0000F3950000}"/>
    <cellStyle name="Normal 5 6 4 3" xfId="39638" xr:uid="{00000000-0005-0000-0000-0000F4950000}"/>
    <cellStyle name="Normal 5 6 5" xfId="39639" xr:uid="{00000000-0005-0000-0000-0000F5950000}"/>
    <cellStyle name="Normal 5 6 5 2" xfId="39640" xr:uid="{00000000-0005-0000-0000-0000F6950000}"/>
    <cellStyle name="Normal 5 6 5 2 2" xfId="39641" xr:uid="{00000000-0005-0000-0000-0000F7950000}"/>
    <cellStyle name="Normal 5 6 5 3" xfId="39642" xr:uid="{00000000-0005-0000-0000-0000F8950000}"/>
    <cellStyle name="Normal 5 6 6" xfId="39643" xr:uid="{00000000-0005-0000-0000-0000F9950000}"/>
    <cellStyle name="Normal 5 6 6 2" xfId="39644" xr:uid="{00000000-0005-0000-0000-0000FA950000}"/>
    <cellStyle name="Normal 5 6 6 2 2" xfId="39645" xr:uid="{00000000-0005-0000-0000-0000FB950000}"/>
    <cellStyle name="Normal 5 6 6 3" xfId="39646" xr:uid="{00000000-0005-0000-0000-0000FC950000}"/>
    <cellStyle name="Normal 5 6 7" xfId="39647" xr:uid="{00000000-0005-0000-0000-0000FD950000}"/>
    <cellStyle name="Normal 5 6 7 2" xfId="39648" xr:uid="{00000000-0005-0000-0000-0000FE950000}"/>
    <cellStyle name="Normal 5 6 8" xfId="39649" xr:uid="{00000000-0005-0000-0000-0000FF950000}"/>
    <cellStyle name="Normal 5 6 8 2" xfId="39650" xr:uid="{00000000-0005-0000-0000-000000960000}"/>
    <cellStyle name="Normal 5 6 9" xfId="39651" xr:uid="{00000000-0005-0000-0000-000001960000}"/>
    <cellStyle name="Normal 5 7" xfId="39652" xr:uid="{00000000-0005-0000-0000-000002960000}"/>
    <cellStyle name="Normal 5 7 2" xfId="39653" xr:uid="{00000000-0005-0000-0000-000003960000}"/>
    <cellStyle name="Normal 5 7 2 2" xfId="39654" xr:uid="{00000000-0005-0000-0000-000004960000}"/>
    <cellStyle name="Normal 5 7 2 2 2" xfId="39655" xr:uid="{00000000-0005-0000-0000-000005960000}"/>
    <cellStyle name="Normal 5 7 2 3" xfId="39656" xr:uid="{00000000-0005-0000-0000-000006960000}"/>
    <cellStyle name="Normal 5 7 3" xfId="39657" xr:uid="{00000000-0005-0000-0000-000007960000}"/>
    <cellStyle name="Normal 5 7 3 2" xfId="39658" xr:uid="{00000000-0005-0000-0000-000008960000}"/>
    <cellStyle name="Normal 5 7 3 2 2" xfId="39659" xr:uid="{00000000-0005-0000-0000-000009960000}"/>
    <cellStyle name="Normal 5 7 3 3" xfId="39660" xr:uid="{00000000-0005-0000-0000-00000A960000}"/>
    <cellStyle name="Normal 5 7 4" xfId="39661" xr:uid="{00000000-0005-0000-0000-00000B960000}"/>
    <cellStyle name="Normal 5 7 4 2" xfId="39662" xr:uid="{00000000-0005-0000-0000-00000C960000}"/>
    <cellStyle name="Normal 5 7 4 2 2" xfId="39663" xr:uid="{00000000-0005-0000-0000-00000D960000}"/>
    <cellStyle name="Normal 5 7 4 3" xfId="39664" xr:uid="{00000000-0005-0000-0000-00000E960000}"/>
    <cellStyle name="Normal 5 7 5" xfId="39665" xr:uid="{00000000-0005-0000-0000-00000F960000}"/>
    <cellStyle name="Normal 5 7 5 2" xfId="39666" xr:uid="{00000000-0005-0000-0000-000010960000}"/>
    <cellStyle name="Normal 5 7 6" xfId="39667" xr:uid="{00000000-0005-0000-0000-000011960000}"/>
    <cellStyle name="Normal 5 7 6 2" xfId="39668" xr:uid="{00000000-0005-0000-0000-000012960000}"/>
    <cellStyle name="Normal 5 7 7" xfId="39669" xr:uid="{00000000-0005-0000-0000-000013960000}"/>
    <cellStyle name="Normal 5 8" xfId="39670" xr:uid="{00000000-0005-0000-0000-000014960000}"/>
    <cellStyle name="Normal 5 8 2" xfId="39671" xr:uid="{00000000-0005-0000-0000-000015960000}"/>
    <cellStyle name="Normal 5 8 2 2" xfId="39672" xr:uid="{00000000-0005-0000-0000-000016960000}"/>
    <cellStyle name="Normal 5 8 2 2 2" xfId="39673" xr:uid="{00000000-0005-0000-0000-000017960000}"/>
    <cellStyle name="Normal 5 8 2 3" xfId="39674" xr:uid="{00000000-0005-0000-0000-000018960000}"/>
    <cellStyle name="Normal 5 8 3" xfId="39675" xr:uid="{00000000-0005-0000-0000-000019960000}"/>
    <cellStyle name="Normal 5 8 3 2" xfId="39676" xr:uid="{00000000-0005-0000-0000-00001A960000}"/>
    <cellStyle name="Normal 5 8 3 2 2" xfId="39677" xr:uid="{00000000-0005-0000-0000-00001B960000}"/>
    <cellStyle name="Normal 5 8 3 3" xfId="39678" xr:uid="{00000000-0005-0000-0000-00001C960000}"/>
    <cellStyle name="Normal 5 8 4" xfId="39679" xr:uid="{00000000-0005-0000-0000-00001D960000}"/>
    <cellStyle name="Normal 5 8 4 2" xfId="39680" xr:uid="{00000000-0005-0000-0000-00001E960000}"/>
    <cellStyle name="Normal 5 8 4 2 2" xfId="39681" xr:uid="{00000000-0005-0000-0000-00001F960000}"/>
    <cellStyle name="Normal 5 8 4 3" xfId="39682" xr:uid="{00000000-0005-0000-0000-000020960000}"/>
    <cellStyle name="Normal 5 8 5" xfId="39683" xr:uid="{00000000-0005-0000-0000-000021960000}"/>
    <cellStyle name="Normal 5 8 5 2" xfId="39684" xr:uid="{00000000-0005-0000-0000-000022960000}"/>
    <cellStyle name="Normal 5 8 6" xfId="39685" xr:uid="{00000000-0005-0000-0000-000023960000}"/>
    <cellStyle name="Normal 5 8 6 2" xfId="39686" xr:uid="{00000000-0005-0000-0000-000024960000}"/>
    <cellStyle name="Normal 5 8 7" xfId="39687" xr:uid="{00000000-0005-0000-0000-000025960000}"/>
    <cellStyle name="Normal 5 9" xfId="39688" xr:uid="{00000000-0005-0000-0000-000026960000}"/>
    <cellStyle name="Normal 5 9 2" xfId="39689" xr:uid="{00000000-0005-0000-0000-000027960000}"/>
    <cellStyle name="Normal 5 9 2 2" xfId="39690" xr:uid="{00000000-0005-0000-0000-000028960000}"/>
    <cellStyle name="Normal 5 9 2 2 2" xfId="39691" xr:uid="{00000000-0005-0000-0000-000029960000}"/>
    <cellStyle name="Normal 5 9 2 3" xfId="39692" xr:uid="{00000000-0005-0000-0000-00002A960000}"/>
    <cellStyle name="Normal 5 9 3" xfId="39693" xr:uid="{00000000-0005-0000-0000-00002B960000}"/>
    <cellStyle name="Normal 5 9 3 2" xfId="39694" xr:uid="{00000000-0005-0000-0000-00002C960000}"/>
    <cellStyle name="Normal 5 9 3 2 2" xfId="39695" xr:uid="{00000000-0005-0000-0000-00002D960000}"/>
    <cellStyle name="Normal 5 9 3 3" xfId="39696" xr:uid="{00000000-0005-0000-0000-00002E960000}"/>
    <cellStyle name="Normal 5 9 4" xfId="39697" xr:uid="{00000000-0005-0000-0000-00002F960000}"/>
    <cellStyle name="Normal 5 9 4 2" xfId="39698" xr:uid="{00000000-0005-0000-0000-000030960000}"/>
    <cellStyle name="Normal 5 9 4 2 2" xfId="39699" xr:uid="{00000000-0005-0000-0000-000031960000}"/>
    <cellStyle name="Normal 5 9 4 3" xfId="39700" xr:uid="{00000000-0005-0000-0000-000032960000}"/>
    <cellStyle name="Normal 5 9 5" xfId="39701" xr:uid="{00000000-0005-0000-0000-000033960000}"/>
    <cellStyle name="Normal 5 9 5 2" xfId="39702" xr:uid="{00000000-0005-0000-0000-000034960000}"/>
    <cellStyle name="Normal 5 9 6" xfId="39703" xr:uid="{00000000-0005-0000-0000-000035960000}"/>
    <cellStyle name="Normal 50" xfId="39704" xr:uid="{00000000-0005-0000-0000-000036960000}"/>
    <cellStyle name="Normal 50 2" xfId="56025" xr:uid="{00000000-0005-0000-0000-000037960000}"/>
    <cellStyle name="Normal 50 2 2" xfId="56026" xr:uid="{00000000-0005-0000-0000-000038960000}"/>
    <cellStyle name="Normal 50 2 2 2" xfId="56027" xr:uid="{00000000-0005-0000-0000-000039960000}"/>
    <cellStyle name="Normal 50 2 2 3" xfId="56028" xr:uid="{00000000-0005-0000-0000-00003A960000}"/>
    <cellStyle name="Normal 50 2 2 3 2" xfId="56029" xr:uid="{00000000-0005-0000-0000-00003B960000}"/>
    <cellStyle name="Normal 50 3" xfId="56030" xr:uid="{00000000-0005-0000-0000-00003C960000}"/>
    <cellStyle name="Normal 50 3 2" xfId="56031" xr:uid="{00000000-0005-0000-0000-00003D960000}"/>
    <cellStyle name="Normal 50 3 3" xfId="56032" xr:uid="{00000000-0005-0000-0000-00003E960000}"/>
    <cellStyle name="Normal 50 3 3 2" xfId="56033" xr:uid="{00000000-0005-0000-0000-00003F960000}"/>
    <cellStyle name="Normal 51" xfId="39705" xr:uid="{00000000-0005-0000-0000-000040960000}"/>
    <cellStyle name="Normal 51 2" xfId="56034" xr:uid="{00000000-0005-0000-0000-000041960000}"/>
    <cellStyle name="Normal 51 2 2" xfId="56035" xr:uid="{00000000-0005-0000-0000-000042960000}"/>
    <cellStyle name="Normal 51 2 2 2" xfId="56036" xr:uid="{00000000-0005-0000-0000-000043960000}"/>
    <cellStyle name="Normal 51 2 2 3" xfId="56037" xr:uid="{00000000-0005-0000-0000-000044960000}"/>
    <cellStyle name="Normal 51 2 2 3 2" xfId="56038" xr:uid="{00000000-0005-0000-0000-000045960000}"/>
    <cellStyle name="Normal 51 3" xfId="56039" xr:uid="{00000000-0005-0000-0000-000046960000}"/>
    <cellStyle name="Normal 51 3 2" xfId="56040" xr:uid="{00000000-0005-0000-0000-000047960000}"/>
    <cellStyle name="Normal 51 3 3" xfId="56041" xr:uid="{00000000-0005-0000-0000-000048960000}"/>
    <cellStyle name="Normal 51 3 3 2" xfId="56042" xr:uid="{00000000-0005-0000-0000-000049960000}"/>
    <cellStyle name="Normal 52" xfId="39706" xr:uid="{00000000-0005-0000-0000-00004A960000}"/>
    <cellStyle name="Normal 52 2" xfId="56043" xr:uid="{00000000-0005-0000-0000-00004B960000}"/>
    <cellStyle name="Normal 52 2 2" xfId="56044" xr:uid="{00000000-0005-0000-0000-00004C960000}"/>
    <cellStyle name="Normal 52 2 2 2" xfId="56045" xr:uid="{00000000-0005-0000-0000-00004D960000}"/>
    <cellStyle name="Normal 52 2 2 3" xfId="56046" xr:uid="{00000000-0005-0000-0000-00004E960000}"/>
    <cellStyle name="Normal 52 2 2 3 2" xfId="56047" xr:uid="{00000000-0005-0000-0000-00004F960000}"/>
    <cellStyle name="Normal 52 3" xfId="56048" xr:uid="{00000000-0005-0000-0000-000050960000}"/>
    <cellStyle name="Normal 52 3 2" xfId="56049" xr:uid="{00000000-0005-0000-0000-000051960000}"/>
    <cellStyle name="Normal 52 3 3" xfId="56050" xr:uid="{00000000-0005-0000-0000-000052960000}"/>
    <cellStyle name="Normal 52 3 3 2" xfId="56051" xr:uid="{00000000-0005-0000-0000-000053960000}"/>
    <cellStyle name="Normal 53" xfId="39707" xr:uid="{00000000-0005-0000-0000-000054960000}"/>
    <cellStyle name="Normal 53 2" xfId="39708" xr:uid="{00000000-0005-0000-0000-000055960000}"/>
    <cellStyle name="Normal 53 2 2" xfId="56052" xr:uid="{00000000-0005-0000-0000-000056960000}"/>
    <cellStyle name="Normal 53 2 2 2" xfId="56053" xr:uid="{00000000-0005-0000-0000-000057960000}"/>
    <cellStyle name="Normal 53 2 2 3" xfId="56054" xr:uid="{00000000-0005-0000-0000-000058960000}"/>
    <cellStyle name="Normal 53 2 2 3 2" xfId="56055" xr:uid="{00000000-0005-0000-0000-000059960000}"/>
    <cellStyle name="Normal 53 3" xfId="39709" xr:uid="{00000000-0005-0000-0000-00005A960000}"/>
    <cellStyle name="Normal 53 3 2" xfId="56057" xr:uid="{00000000-0005-0000-0000-00005B960000}"/>
    <cellStyle name="Normal 53 3 3" xfId="56058" xr:uid="{00000000-0005-0000-0000-00005C960000}"/>
    <cellStyle name="Normal 53 3 3 2" xfId="56059" xr:uid="{00000000-0005-0000-0000-00005D960000}"/>
    <cellStyle name="Normal 53 3 4" xfId="56056" xr:uid="{00000000-0005-0000-0000-00005E960000}"/>
    <cellStyle name="Normal 54" xfId="39710" xr:uid="{00000000-0005-0000-0000-00005F960000}"/>
    <cellStyle name="Normal 54 10" xfId="39711" xr:uid="{00000000-0005-0000-0000-000060960000}"/>
    <cellStyle name="Normal 54 10 2" xfId="39712" xr:uid="{00000000-0005-0000-0000-000061960000}"/>
    <cellStyle name="Normal 54 11" xfId="39713" xr:uid="{00000000-0005-0000-0000-000062960000}"/>
    <cellStyle name="Normal 54 11 2" xfId="39714" xr:uid="{00000000-0005-0000-0000-000063960000}"/>
    <cellStyle name="Normal 54 12" xfId="39715" xr:uid="{00000000-0005-0000-0000-000064960000}"/>
    <cellStyle name="Normal 54 12 2" xfId="39716" xr:uid="{00000000-0005-0000-0000-000065960000}"/>
    <cellStyle name="Normal 54 13" xfId="39717" xr:uid="{00000000-0005-0000-0000-000066960000}"/>
    <cellStyle name="Normal 54 13 2" xfId="39718" xr:uid="{00000000-0005-0000-0000-000067960000}"/>
    <cellStyle name="Normal 54 14" xfId="39719" xr:uid="{00000000-0005-0000-0000-000068960000}"/>
    <cellStyle name="Normal 54 15" xfId="56060" xr:uid="{00000000-0005-0000-0000-000069960000}"/>
    <cellStyle name="Normal 54 2" xfId="39720" xr:uid="{00000000-0005-0000-0000-00006A960000}"/>
    <cellStyle name="Normal 54 2 10" xfId="39721" xr:uid="{00000000-0005-0000-0000-00006B960000}"/>
    <cellStyle name="Normal 54 2 10 2" xfId="39722" xr:uid="{00000000-0005-0000-0000-00006C960000}"/>
    <cellStyle name="Normal 54 2 11" xfId="39723" xr:uid="{00000000-0005-0000-0000-00006D960000}"/>
    <cellStyle name="Normal 54 2 12" xfId="56061" xr:uid="{00000000-0005-0000-0000-00006E960000}"/>
    <cellStyle name="Normal 54 2 2" xfId="39724" xr:uid="{00000000-0005-0000-0000-00006F960000}"/>
    <cellStyle name="Normal 54 2 2 2" xfId="39725" xr:uid="{00000000-0005-0000-0000-000070960000}"/>
    <cellStyle name="Normal 54 2 2 2 2" xfId="39726" xr:uid="{00000000-0005-0000-0000-000071960000}"/>
    <cellStyle name="Normal 54 2 2 2 2 2" xfId="39727" xr:uid="{00000000-0005-0000-0000-000072960000}"/>
    <cellStyle name="Normal 54 2 2 2 3" xfId="39728" xr:uid="{00000000-0005-0000-0000-000073960000}"/>
    <cellStyle name="Normal 54 2 2 2 4" xfId="56063" xr:uid="{00000000-0005-0000-0000-000074960000}"/>
    <cellStyle name="Normal 54 2 2 3" xfId="39729" xr:uid="{00000000-0005-0000-0000-000075960000}"/>
    <cellStyle name="Normal 54 2 2 3 2" xfId="39730" xr:uid="{00000000-0005-0000-0000-000076960000}"/>
    <cellStyle name="Normal 54 2 2 3 2 2" xfId="39731" xr:uid="{00000000-0005-0000-0000-000077960000}"/>
    <cellStyle name="Normal 54 2 2 3 2 3" xfId="56065" xr:uid="{00000000-0005-0000-0000-000078960000}"/>
    <cellStyle name="Normal 54 2 2 3 3" xfId="39732" xr:uid="{00000000-0005-0000-0000-000079960000}"/>
    <cellStyle name="Normal 54 2 2 3 4" xfId="56064" xr:uid="{00000000-0005-0000-0000-00007A960000}"/>
    <cellStyle name="Normal 54 2 2 4" xfId="39733" xr:uid="{00000000-0005-0000-0000-00007B960000}"/>
    <cellStyle name="Normal 54 2 2 4 2" xfId="39734" xr:uid="{00000000-0005-0000-0000-00007C960000}"/>
    <cellStyle name="Normal 54 2 2 4 2 2" xfId="39735" xr:uid="{00000000-0005-0000-0000-00007D960000}"/>
    <cellStyle name="Normal 54 2 2 4 3" xfId="39736" xr:uid="{00000000-0005-0000-0000-00007E960000}"/>
    <cellStyle name="Normal 54 2 2 5" xfId="39737" xr:uid="{00000000-0005-0000-0000-00007F960000}"/>
    <cellStyle name="Normal 54 2 2 5 2" xfId="39738" xr:uid="{00000000-0005-0000-0000-000080960000}"/>
    <cellStyle name="Normal 54 2 2 6" xfId="39739" xr:uid="{00000000-0005-0000-0000-000081960000}"/>
    <cellStyle name="Normal 54 2 2 6 2" xfId="39740" xr:uid="{00000000-0005-0000-0000-000082960000}"/>
    <cellStyle name="Normal 54 2 2 7" xfId="39741" xr:uid="{00000000-0005-0000-0000-000083960000}"/>
    <cellStyle name="Normal 54 2 2 8" xfId="56062" xr:uid="{00000000-0005-0000-0000-000084960000}"/>
    <cellStyle name="Normal 54 2 3" xfId="39742" xr:uid="{00000000-0005-0000-0000-000085960000}"/>
    <cellStyle name="Normal 54 2 3 2" xfId="39743" xr:uid="{00000000-0005-0000-0000-000086960000}"/>
    <cellStyle name="Normal 54 2 3 2 2" xfId="39744" xr:uid="{00000000-0005-0000-0000-000087960000}"/>
    <cellStyle name="Normal 54 2 3 2 2 2" xfId="39745" xr:uid="{00000000-0005-0000-0000-000088960000}"/>
    <cellStyle name="Normal 54 2 3 2 3" xfId="39746" xr:uid="{00000000-0005-0000-0000-000089960000}"/>
    <cellStyle name="Normal 54 2 3 3" xfId="39747" xr:uid="{00000000-0005-0000-0000-00008A960000}"/>
    <cellStyle name="Normal 54 2 3 3 2" xfId="39748" xr:uid="{00000000-0005-0000-0000-00008B960000}"/>
    <cellStyle name="Normal 54 2 3 3 2 2" xfId="39749" xr:uid="{00000000-0005-0000-0000-00008C960000}"/>
    <cellStyle name="Normal 54 2 3 3 3" xfId="39750" xr:uid="{00000000-0005-0000-0000-00008D960000}"/>
    <cellStyle name="Normal 54 2 3 4" xfId="39751" xr:uid="{00000000-0005-0000-0000-00008E960000}"/>
    <cellStyle name="Normal 54 2 3 4 2" xfId="39752" xr:uid="{00000000-0005-0000-0000-00008F960000}"/>
    <cellStyle name="Normal 54 2 3 4 2 2" xfId="39753" xr:uid="{00000000-0005-0000-0000-000090960000}"/>
    <cellStyle name="Normal 54 2 3 4 3" xfId="39754" xr:uid="{00000000-0005-0000-0000-000091960000}"/>
    <cellStyle name="Normal 54 2 3 5" xfId="39755" xr:uid="{00000000-0005-0000-0000-000092960000}"/>
    <cellStyle name="Normal 54 2 3 5 2" xfId="39756" xr:uid="{00000000-0005-0000-0000-000093960000}"/>
    <cellStyle name="Normal 54 2 3 6" xfId="39757" xr:uid="{00000000-0005-0000-0000-000094960000}"/>
    <cellStyle name="Normal 54 2 4" xfId="39758" xr:uid="{00000000-0005-0000-0000-000095960000}"/>
    <cellStyle name="Normal 54 2 4 2" xfId="39759" xr:uid="{00000000-0005-0000-0000-000096960000}"/>
    <cellStyle name="Normal 54 2 4 2 2" xfId="39760" xr:uid="{00000000-0005-0000-0000-000097960000}"/>
    <cellStyle name="Normal 54 2 4 3" xfId="39761" xr:uid="{00000000-0005-0000-0000-000098960000}"/>
    <cellStyle name="Normal 54 2 5" xfId="39762" xr:uid="{00000000-0005-0000-0000-000099960000}"/>
    <cellStyle name="Normal 54 2 5 2" xfId="39763" xr:uid="{00000000-0005-0000-0000-00009A960000}"/>
    <cellStyle name="Normal 54 2 5 2 2" xfId="39764" xr:uid="{00000000-0005-0000-0000-00009B960000}"/>
    <cellStyle name="Normal 54 2 5 3" xfId="39765" xr:uid="{00000000-0005-0000-0000-00009C960000}"/>
    <cellStyle name="Normal 54 2 6" xfId="39766" xr:uid="{00000000-0005-0000-0000-00009D960000}"/>
    <cellStyle name="Normal 54 2 6 2" xfId="39767" xr:uid="{00000000-0005-0000-0000-00009E960000}"/>
    <cellStyle name="Normal 54 2 6 2 2" xfId="39768" xr:uid="{00000000-0005-0000-0000-00009F960000}"/>
    <cellStyle name="Normal 54 2 6 3" xfId="39769" xr:uid="{00000000-0005-0000-0000-0000A0960000}"/>
    <cellStyle name="Normal 54 2 7" xfId="39770" xr:uid="{00000000-0005-0000-0000-0000A1960000}"/>
    <cellStyle name="Normal 54 2 7 2" xfId="39771" xr:uid="{00000000-0005-0000-0000-0000A2960000}"/>
    <cellStyle name="Normal 54 2 8" xfId="39772" xr:uid="{00000000-0005-0000-0000-0000A3960000}"/>
    <cellStyle name="Normal 54 2 8 2" xfId="39773" xr:uid="{00000000-0005-0000-0000-0000A4960000}"/>
    <cellStyle name="Normal 54 2 9" xfId="39774" xr:uid="{00000000-0005-0000-0000-0000A5960000}"/>
    <cellStyle name="Normal 54 2 9 2" xfId="39775" xr:uid="{00000000-0005-0000-0000-0000A6960000}"/>
    <cellStyle name="Normal 54 3" xfId="39776" xr:uid="{00000000-0005-0000-0000-0000A7960000}"/>
    <cellStyle name="Normal 54 3 10" xfId="39777" xr:uid="{00000000-0005-0000-0000-0000A8960000}"/>
    <cellStyle name="Normal 54 3 10 2" xfId="39778" xr:uid="{00000000-0005-0000-0000-0000A9960000}"/>
    <cellStyle name="Normal 54 3 11" xfId="39779" xr:uid="{00000000-0005-0000-0000-0000AA960000}"/>
    <cellStyle name="Normal 54 3 12" xfId="56066" xr:uid="{00000000-0005-0000-0000-0000AB960000}"/>
    <cellStyle name="Normal 54 3 2" xfId="39780" xr:uid="{00000000-0005-0000-0000-0000AC960000}"/>
    <cellStyle name="Normal 54 3 2 2" xfId="39781" xr:uid="{00000000-0005-0000-0000-0000AD960000}"/>
    <cellStyle name="Normal 54 3 2 2 2" xfId="39782" xr:uid="{00000000-0005-0000-0000-0000AE960000}"/>
    <cellStyle name="Normal 54 3 2 2 2 2" xfId="39783" xr:uid="{00000000-0005-0000-0000-0000AF960000}"/>
    <cellStyle name="Normal 54 3 2 2 3" xfId="39784" xr:uid="{00000000-0005-0000-0000-0000B0960000}"/>
    <cellStyle name="Normal 54 3 2 3" xfId="39785" xr:uid="{00000000-0005-0000-0000-0000B1960000}"/>
    <cellStyle name="Normal 54 3 2 3 2" xfId="39786" xr:uid="{00000000-0005-0000-0000-0000B2960000}"/>
    <cellStyle name="Normal 54 3 2 3 2 2" xfId="39787" xr:uid="{00000000-0005-0000-0000-0000B3960000}"/>
    <cellStyle name="Normal 54 3 2 3 3" xfId="39788" xr:uid="{00000000-0005-0000-0000-0000B4960000}"/>
    <cellStyle name="Normal 54 3 2 4" xfId="39789" xr:uid="{00000000-0005-0000-0000-0000B5960000}"/>
    <cellStyle name="Normal 54 3 2 4 2" xfId="39790" xr:uid="{00000000-0005-0000-0000-0000B6960000}"/>
    <cellStyle name="Normal 54 3 2 4 2 2" xfId="39791" xr:uid="{00000000-0005-0000-0000-0000B7960000}"/>
    <cellStyle name="Normal 54 3 2 4 3" xfId="39792" xr:uid="{00000000-0005-0000-0000-0000B8960000}"/>
    <cellStyle name="Normal 54 3 2 5" xfId="39793" xr:uid="{00000000-0005-0000-0000-0000B9960000}"/>
    <cellStyle name="Normal 54 3 2 5 2" xfId="39794" xr:uid="{00000000-0005-0000-0000-0000BA960000}"/>
    <cellStyle name="Normal 54 3 2 6" xfId="39795" xr:uid="{00000000-0005-0000-0000-0000BB960000}"/>
    <cellStyle name="Normal 54 3 2 6 2" xfId="39796" xr:uid="{00000000-0005-0000-0000-0000BC960000}"/>
    <cellStyle name="Normal 54 3 2 7" xfId="39797" xr:uid="{00000000-0005-0000-0000-0000BD960000}"/>
    <cellStyle name="Normal 54 3 2 8" xfId="56067" xr:uid="{00000000-0005-0000-0000-0000BE960000}"/>
    <cellStyle name="Normal 54 3 3" xfId="39798" xr:uid="{00000000-0005-0000-0000-0000BF960000}"/>
    <cellStyle name="Normal 54 3 3 2" xfId="39799" xr:uid="{00000000-0005-0000-0000-0000C0960000}"/>
    <cellStyle name="Normal 54 3 3 2 2" xfId="39800" xr:uid="{00000000-0005-0000-0000-0000C1960000}"/>
    <cellStyle name="Normal 54 3 3 2 2 2" xfId="39801" xr:uid="{00000000-0005-0000-0000-0000C2960000}"/>
    <cellStyle name="Normal 54 3 3 2 3" xfId="39802" xr:uid="{00000000-0005-0000-0000-0000C3960000}"/>
    <cellStyle name="Normal 54 3 3 2 4" xfId="56069" xr:uid="{00000000-0005-0000-0000-0000C4960000}"/>
    <cellStyle name="Normal 54 3 3 3" xfId="39803" xr:uid="{00000000-0005-0000-0000-0000C5960000}"/>
    <cellStyle name="Normal 54 3 3 3 2" xfId="39804" xr:uid="{00000000-0005-0000-0000-0000C6960000}"/>
    <cellStyle name="Normal 54 3 3 3 2 2" xfId="39805" xr:uid="{00000000-0005-0000-0000-0000C7960000}"/>
    <cellStyle name="Normal 54 3 3 3 3" xfId="39806" xr:uid="{00000000-0005-0000-0000-0000C8960000}"/>
    <cellStyle name="Normal 54 3 3 4" xfId="39807" xr:uid="{00000000-0005-0000-0000-0000C9960000}"/>
    <cellStyle name="Normal 54 3 3 4 2" xfId="39808" xr:uid="{00000000-0005-0000-0000-0000CA960000}"/>
    <cellStyle name="Normal 54 3 3 4 2 2" xfId="39809" xr:uid="{00000000-0005-0000-0000-0000CB960000}"/>
    <cellStyle name="Normal 54 3 3 4 3" xfId="39810" xr:uid="{00000000-0005-0000-0000-0000CC960000}"/>
    <cellStyle name="Normal 54 3 3 5" xfId="39811" xr:uid="{00000000-0005-0000-0000-0000CD960000}"/>
    <cellStyle name="Normal 54 3 3 5 2" xfId="39812" xr:uid="{00000000-0005-0000-0000-0000CE960000}"/>
    <cellStyle name="Normal 54 3 3 6" xfId="39813" xr:uid="{00000000-0005-0000-0000-0000CF960000}"/>
    <cellStyle name="Normal 54 3 3 7" xfId="56068" xr:uid="{00000000-0005-0000-0000-0000D0960000}"/>
    <cellStyle name="Normal 54 3 4" xfId="39814" xr:uid="{00000000-0005-0000-0000-0000D1960000}"/>
    <cellStyle name="Normal 54 3 4 2" xfId="39815" xr:uid="{00000000-0005-0000-0000-0000D2960000}"/>
    <cellStyle name="Normal 54 3 4 2 2" xfId="39816" xr:uid="{00000000-0005-0000-0000-0000D3960000}"/>
    <cellStyle name="Normal 54 3 4 3" xfId="39817" xr:uid="{00000000-0005-0000-0000-0000D4960000}"/>
    <cellStyle name="Normal 54 3 5" xfId="39818" xr:uid="{00000000-0005-0000-0000-0000D5960000}"/>
    <cellStyle name="Normal 54 3 5 2" xfId="39819" xr:uid="{00000000-0005-0000-0000-0000D6960000}"/>
    <cellStyle name="Normal 54 3 5 2 2" xfId="39820" xr:uid="{00000000-0005-0000-0000-0000D7960000}"/>
    <cellStyle name="Normal 54 3 5 3" xfId="39821" xr:uid="{00000000-0005-0000-0000-0000D8960000}"/>
    <cellStyle name="Normal 54 3 6" xfId="39822" xr:uid="{00000000-0005-0000-0000-0000D9960000}"/>
    <cellStyle name="Normal 54 3 6 2" xfId="39823" xr:uid="{00000000-0005-0000-0000-0000DA960000}"/>
    <cellStyle name="Normal 54 3 6 2 2" xfId="39824" xr:uid="{00000000-0005-0000-0000-0000DB960000}"/>
    <cellStyle name="Normal 54 3 6 3" xfId="39825" xr:uid="{00000000-0005-0000-0000-0000DC960000}"/>
    <cellStyle name="Normal 54 3 7" xfId="39826" xr:uid="{00000000-0005-0000-0000-0000DD960000}"/>
    <cellStyle name="Normal 54 3 7 2" xfId="39827" xr:uid="{00000000-0005-0000-0000-0000DE960000}"/>
    <cellStyle name="Normal 54 3 8" xfId="39828" xr:uid="{00000000-0005-0000-0000-0000DF960000}"/>
    <cellStyle name="Normal 54 3 8 2" xfId="39829" xr:uid="{00000000-0005-0000-0000-0000E0960000}"/>
    <cellStyle name="Normal 54 3 9" xfId="39830" xr:uid="{00000000-0005-0000-0000-0000E1960000}"/>
    <cellStyle name="Normal 54 3 9 2" xfId="39831" xr:uid="{00000000-0005-0000-0000-0000E2960000}"/>
    <cellStyle name="Normal 54 4" xfId="39832" xr:uid="{00000000-0005-0000-0000-0000E3960000}"/>
    <cellStyle name="Normal 54 4 10" xfId="39833" xr:uid="{00000000-0005-0000-0000-0000E4960000}"/>
    <cellStyle name="Normal 54 4 10 2" xfId="39834" xr:uid="{00000000-0005-0000-0000-0000E5960000}"/>
    <cellStyle name="Normal 54 4 11" xfId="39835" xr:uid="{00000000-0005-0000-0000-0000E6960000}"/>
    <cellStyle name="Normal 54 4 2" xfId="39836" xr:uid="{00000000-0005-0000-0000-0000E7960000}"/>
    <cellStyle name="Normal 54 4 2 2" xfId="39837" xr:uid="{00000000-0005-0000-0000-0000E8960000}"/>
    <cellStyle name="Normal 54 4 2 2 2" xfId="39838" xr:uid="{00000000-0005-0000-0000-0000E9960000}"/>
    <cellStyle name="Normal 54 4 2 2 2 2" xfId="39839" xr:uid="{00000000-0005-0000-0000-0000EA960000}"/>
    <cellStyle name="Normal 54 4 2 2 3" xfId="39840" xr:uid="{00000000-0005-0000-0000-0000EB960000}"/>
    <cellStyle name="Normal 54 4 2 3" xfId="39841" xr:uid="{00000000-0005-0000-0000-0000EC960000}"/>
    <cellStyle name="Normal 54 4 2 3 2" xfId="39842" xr:uid="{00000000-0005-0000-0000-0000ED960000}"/>
    <cellStyle name="Normal 54 4 2 3 2 2" xfId="39843" xr:uid="{00000000-0005-0000-0000-0000EE960000}"/>
    <cellStyle name="Normal 54 4 2 3 3" xfId="39844" xr:uid="{00000000-0005-0000-0000-0000EF960000}"/>
    <cellStyle name="Normal 54 4 2 4" xfId="39845" xr:uid="{00000000-0005-0000-0000-0000F0960000}"/>
    <cellStyle name="Normal 54 4 2 4 2" xfId="39846" xr:uid="{00000000-0005-0000-0000-0000F1960000}"/>
    <cellStyle name="Normal 54 4 2 4 2 2" xfId="39847" xr:uid="{00000000-0005-0000-0000-0000F2960000}"/>
    <cellStyle name="Normal 54 4 2 4 3" xfId="39848" xr:uid="{00000000-0005-0000-0000-0000F3960000}"/>
    <cellStyle name="Normal 54 4 2 5" xfId="39849" xr:uid="{00000000-0005-0000-0000-0000F4960000}"/>
    <cellStyle name="Normal 54 4 2 5 2" xfId="39850" xr:uid="{00000000-0005-0000-0000-0000F5960000}"/>
    <cellStyle name="Normal 54 4 2 6" xfId="39851" xr:uid="{00000000-0005-0000-0000-0000F6960000}"/>
    <cellStyle name="Normal 54 4 2 6 2" xfId="39852" xr:uid="{00000000-0005-0000-0000-0000F7960000}"/>
    <cellStyle name="Normal 54 4 2 7" xfId="39853" xr:uid="{00000000-0005-0000-0000-0000F8960000}"/>
    <cellStyle name="Normal 54 4 3" xfId="39854" xr:uid="{00000000-0005-0000-0000-0000F9960000}"/>
    <cellStyle name="Normal 54 4 3 2" xfId="39855" xr:uid="{00000000-0005-0000-0000-0000FA960000}"/>
    <cellStyle name="Normal 54 4 3 2 2" xfId="39856" xr:uid="{00000000-0005-0000-0000-0000FB960000}"/>
    <cellStyle name="Normal 54 4 3 2 2 2" xfId="39857" xr:uid="{00000000-0005-0000-0000-0000FC960000}"/>
    <cellStyle name="Normal 54 4 3 2 3" xfId="39858" xr:uid="{00000000-0005-0000-0000-0000FD960000}"/>
    <cellStyle name="Normal 54 4 3 3" xfId="39859" xr:uid="{00000000-0005-0000-0000-0000FE960000}"/>
    <cellStyle name="Normal 54 4 3 3 2" xfId="39860" xr:uid="{00000000-0005-0000-0000-0000FF960000}"/>
    <cellStyle name="Normal 54 4 3 3 2 2" xfId="39861" xr:uid="{00000000-0005-0000-0000-000000970000}"/>
    <cellStyle name="Normal 54 4 3 3 3" xfId="39862" xr:uid="{00000000-0005-0000-0000-000001970000}"/>
    <cellStyle name="Normal 54 4 3 4" xfId="39863" xr:uid="{00000000-0005-0000-0000-000002970000}"/>
    <cellStyle name="Normal 54 4 3 4 2" xfId="39864" xr:uid="{00000000-0005-0000-0000-000003970000}"/>
    <cellStyle name="Normal 54 4 3 4 2 2" xfId="39865" xr:uid="{00000000-0005-0000-0000-000004970000}"/>
    <cellStyle name="Normal 54 4 3 4 3" xfId="39866" xr:uid="{00000000-0005-0000-0000-000005970000}"/>
    <cellStyle name="Normal 54 4 3 5" xfId="39867" xr:uid="{00000000-0005-0000-0000-000006970000}"/>
    <cellStyle name="Normal 54 4 3 5 2" xfId="39868" xr:uid="{00000000-0005-0000-0000-000007970000}"/>
    <cellStyle name="Normal 54 4 3 6" xfId="39869" xr:uid="{00000000-0005-0000-0000-000008970000}"/>
    <cellStyle name="Normal 54 4 4" xfId="39870" xr:uid="{00000000-0005-0000-0000-000009970000}"/>
    <cellStyle name="Normal 54 4 4 2" xfId="39871" xr:uid="{00000000-0005-0000-0000-00000A970000}"/>
    <cellStyle name="Normal 54 4 4 2 2" xfId="39872" xr:uid="{00000000-0005-0000-0000-00000B970000}"/>
    <cellStyle name="Normal 54 4 4 3" xfId="39873" xr:uid="{00000000-0005-0000-0000-00000C970000}"/>
    <cellStyle name="Normal 54 4 5" xfId="39874" xr:uid="{00000000-0005-0000-0000-00000D970000}"/>
    <cellStyle name="Normal 54 4 5 2" xfId="39875" xr:uid="{00000000-0005-0000-0000-00000E970000}"/>
    <cellStyle name="Normal 54 4 5 2 2" xfId="39876" xr:uid="{00000000-0005-0000-0000-00000F970000}"/>
    <cellStyle name="Normal 54 4 5 3" xfId="39877" xr:uid="{00000000-0005-0000-0000-000010970000}"/>
    <cellStyle name="Normal 54 4 6" xfId="39878" xr:uid="{00000000-0005-0000-0000-000011970000}"/>
    <cellStyle name="Normal 54 4 6 2" xfId="39879" xr:uid="{00000000-0005-0000-0000-000012970000}"/>
    <cellStyle name="Normal 54 4 6 2 2" xfId="39880" xr:uid="{00000000-0005-0000-0000-000013970000}"/>
    <cellStyle name="Normal 54 4 6 3" xfId="39881" xr:uid="{00000000-0005-0000-0000-000014970000}"/>
    <cellStyle name="Normal 54 4 7" xfId="39882" xr:uid="{00000000-0005-0000-0000-000015970000}"/>
    <cellStyle name="Normal 54 4 7 2" xfId="39883" xr:uid="{00000000-0005-0000-0000-000016970000}"/>
    <cellStyle name="Normal 54 4 8" xfId="39884" xr:uid="{00000000-0005-0000-0000-000017970000}"/>
    <cellStyle name="Normal 54 4 8 2" xfId="39885" xr:uid="{00000000-0005-0000-0000-000018970000}"/>
    <cellStyle name="Normal 54 4 9" xfId="39886" xr:uid="{00000000-0005-0000-0000-000019970000}"/>
    <cellStyle name="Normal 54 4 9 2" xfId="39887" xr:uid="{00000000-0005-0000-0000-00001A970000}"/>
    <cellStyle name="Normal 54 5" xfId="39888" xr:uid="{00000000-0005-0000-0000-00001B970000}"/>
    <cellStyle name="Normal 54 5 2" xfId="39889" xr:uid="{00000000-0005-0000-0000-00001C970000}"/>
    <cellStyle name="Normal 54 5 2 2" xfId="39890" xr:uid="{00000000-0005-0000-0000-00001D970000}"/>
    <cellStyle name="Normal 54 5 2 2 2" xfId="39891" xr:uid="{00000000-0005-0000-0000-00001E970000}"/>
    <cellStyle name="Normal 54 5 2 3" xfId="39892" xr:uid="{00000000-0005-0000-0000-00001F970000}"/>
    <cellStyle name="Normal 54 5 3" xfId="39893" xr:uid="{00000000-0005-0000-0000-000020970000}"/>
    <cellStyle name="Normal 54 5 3 2" xfId="39894" xr:uid="{00000000-0005-0000-0000-000021970000}"/>
    <cellStyle name="Normal 54 5 3 2 2" xfId="39895" xr:uid="{00000000-0005-0000-0000-000022970000}"/>
    <cellStyle name="Normal 54 5 3 3" xfId="39896" xr:uid="{00000000-0005-0000-0000-000023970000}"/>
    <cellStyle name="Normal 54 5 4" xfId="39897" xr:uid="{00000000-0005-0000-0000-000024970000}"/>
    <cellStyle name="Normal 54 5 4 2" xfId="39898" xr:uid="{00000000-0005-0000-0000-000025970000}"/>
    <cellStyle name="Normal 54 5 4 2 2" xfId="39899" xr:uid="{00000000-0005-0000-0000-000026970000}"/>
    <cellStyle name="Normal 54 5 4 3" xfId="39900" xr:uid="{00000000-0005-0000-0000-000027970000}"/>
    <cellStyle name="Normal 54 5 5" xfId="39901" xr:uid="{00000000-0005-0000-0000-000028970000}"/>
    <cellStyle name="Normal 54 5 5 2" xfId="39902" xr:uid="{00000000-0005-0000-0000-000029970000}"/>
    <cellStyle name="Normal 54 5 6" xfId="39903" xr:uid="{00000000-0005-0000-0000-00002A970000}"/>
    <cellStyle name="Normal 54 5 6 2" xfId="39904" xr:uid="{00000000-0005-0000-0000-00002B970000}"/>
    <cellStyle name="Normal 54 5 7" xfId="39905" xr:uid="{00000000-0005-0000-0000-00002C970000}"/>
    <cellStyle name="Normal 54 6" xfId="39906" xr:uid="{00000000-0005-0000-0000-00002D970000}"/>
    <cellStyle name="Normal 54 6 2" xfId="39907" xr:uid="{00000000-0005-0000-0000-00002E970000}"/>
    <cellStyle name="Normal 54 6 2 2" xfId="39908" xr:uid="{00000000-0005-0000-0000-00002F970000}"/>
    <cellStyle name="Normal 54 6 2 2 2" xfId="39909" xr:uid="{00000000-0005-0000-0000-000030970000}"/>
    <cellStyle name="Normal 54 6 2 3" xfId="39910" xr:uid="{00000000-0005-0000-0000-000031970000}"/>
    <cellStyle name="Normal 54 6 3" xfId="39911" xr:uid="{00000000-0005-0000-0000-000032970000}"/>
    <cellStyle name="Normal 54 6 3 2" xfId="39912" xr:uid="{00000000-0005-0000-0000-000033970000}"/>
    <cellStyle name="Normal 54 6 3 2 2" xfId="39913" xr:uid="{00000000-0005-0000-0000-000034970000}"/>
    <cellStyle name="Normal 54 6 3 3" xfId="39914" xr:uid="{00000000-0005-0000-0000-000035970000}"/>
    <cellStyle name="Normal 54 6 4" xfId="39915" xr:uid="{00000000-0005-0000-0000-000036970000}"/>
    <cellStyle name="Normal 54 6 4 2" xfId="39916" xr:uid="{00000000-0005-0000-0000-000037970000}"/>
    <cellStyle name="Normal 54 6 4 2 2" xfId="39917" xr:uid="{00000000-0005-0000-0000-000038970000}"/>
    <cellStyle name="Normal 54 6 4 3" xfId="39918" xr:uid="{00000000-0005-0000-0000-000039970000}"/>
    <cellStyle name="Normal 54 6 5" xfId="39919" xr:uid="{00000000-0005-0000-0000-00003A970000}"/>
    <cellStyle name="Normal 54 6 5 2" xfId="39920" xr:uid="{00000000-0005-0000-0000-00003B970000}"/>
    <cellStyle name="Normal 54 6 6" xfId="39921" xr:uid="{00000000-0005-0000-0000-00003C970000}"/>
    <cellStyle name="Normal 54 7" xfId="39922" xr:uid="{00000000-0005-0000-0000-00003D970000}"/>
    <cellStyle name="Normal 54 7 2" xfId="39923" xr:uid="{00000000-0005-0000-0000-00003E970000}"/>
    <cellStyle name="Normal 54 7 2 2" xfId="39924" xr:uid="{00000000-0005-0000-0000-00003F970000}"/>
    <cellStyle name="Normal 54 7 3" xfId="39925" xr:uid="{00000000-0005-0000-0000-000040970000}"/>
    <cellStyle name="Normal 54 8" xfId="39926" xr:uid="{00000000-0005-0000-0000-000041970000}"/>
    <cellStyle name="Normal 54 8 2" xfId="39927" xr:uid="{00000000-0005-0000-0000-000042970000}"/>
    <cellStyle name="Normal 54 8 2 2" xfId="39928" xr:uid="{00000000-0005-0000-0000-000043970000}"/>
    <cellStyle name="Normal 54 8 3" xfId="39929" xr:uid="{00000000-0005-0000-0000-000044970000}"/>
    <cellStyle name="Normal 54 9" xfId="39930" xr:uid="{00000000-0005-0000-0000-000045970000}"/>
    <cellStyle name="Normal 54 9 2" xfId="39931" xr:uid="{00000000-0005-0000-0000-000046970000}"/>
    <cellStyle name="Normal 54 9 2 2" xfId="39932" xr:uid="{00000000-0005-0000-0000-000047970000}"/>
    <cellStyle name="Normal 54 9 3" xfId="39933" xr:uid="{00000000-0005-0000-0000-000048970000}"/>
    <cellStyle name="Normal 543" xfId="39934" xr:uid="{00000000-0005-0000-0000-000049970000}"/>
    <cellStyle name="Normal 548" xfId="39935" xr:uid="{00000000-0005-0000-0000-00004A970000}"/>
    <cellStyle name="Normal 55" xfId="39936" xr:uid="{00000000-0005-0000-0000-00004B970000}"/>
    <cellStyle name="Normal 55 10" xfId="39937" xr:uid="{00000000-0005-0000-0000-00004C970000}"/>
    <cellStyle name="Normal 55 10 2" xfId="39938" xr:uid="{00000000-0005-0000-0000-00004D970000}"/>
    <cellStyle name="Normal 55 11" xfId="39939" xr:uid="{00000000-0005-0000-0000-00004E970000}"/>
    <cellStyle name="Normal 55 11 2" xfId="39940" xr:uid="{00000000-0005-0000-0000-00004F970000}"/>
    <cellStyle name="Normal 55 12" xfId="39941" xr:uid="{00000000-0005-0000-0000-000050970000}"/>
    <cellStyle name="Normal 55 12 2" xfId="39942" xr:uid="{00000000-0005-0000-0000-000051970000}"/>
    <cellStyle name="Normal 55 13" xfId="39943" xr:uid="{00000000-0005-0000-0000-000052970000}"/>
    <cellStyle name="Normal 55 13 2" xfId="39944" xr:uid="{00000000-0005-0000-0000-000053970000}"/>
    <cellStyle name="Normal 55 14" xfId="39945" xr:uid="{00000000-0005-0000-0000-000054970000}"/>
    <cellStyle name="Normal 55 2" xfId="39946" xr:uid="{00000000-0005-0000-0000-000055970000}"/>
    <cellStyle name="Normal 55 2 2" xfId="39947" xr:uid="{00000000-0005-0000-0000-000056970000}"/>
    <cellStyle name="Normal 55 2 2 10" xfId="56070" xr:uid="{00000000-0005-0000-0000-000057970000}"/>
    <cellStyle name="Normal 55 2 2 2" xfId="39948" xr:uid="{00000000-0005-0000-0000-000058970000}"/>
    <cellStyle name="Normal 55 2 2 2 2" xfId="39949" xr:uid="{00000000-0005-0000-0000-000059970000}"/>
    <cellStyle name="Normal 55 2 2 2 2 2" xfId="39950" xr:uid="{00000000-0005-0000-0000-00005A970000}"/>
    <cellStyle name="Normal 55 2 2 2 2 2 2" xfId="39951" xr:uid="{00000000-0005-0000-0000-00005B970000}"/>
    <cellStyle name="Normal 55 2 2 2 2 3" xfId="39952" xr:uid="{00000000-0005-0000-0000-00005C970000}"/>
    <cellStyle name="Normal 55 2 2 2 3" xfId="39953" xr:uid="{00000000-0005-0000-0000-00005D970000}"/>
    <cellStyle name="Normal 55 2 2 2 3 2" xfId="39954" xr:uid="{00000000-0005-0000-0000-00005E970000}"/>
    <cellStyle name="Normal 55 2 2 2 3 2 2" xfId="39955" xr:uid="{00000000-0005-0000-0000-00005F970000}"/>
    <cellStyle name="Normal 55 2 2 2 3 3" xfId="39956" xr:uid="{00000000-0005-0000-0000-000060970000}"/>
    <cellStyle name="Normal 55 2 2 2 4" xfId="39957" xr:uid="{00000000-0005-0000-0000-000061970000}"/>
    <cellStyle name="Normal 55 2 2 2 4 2" xfId="39958" xr:uid="{00000000-0005-0000-0000-000062970000}"/>
    <cellStyle name="Normal 55 2 2 2 4 2 2" xfId="39959" xr:uid="{00000000-0005-0000-0000-000063970000}"/>
    <cellStyle name="Normal 55 2 2 2 4 3" xfId="39960" xr:uid="{00000000-0005-0000-0000-000064970000}"/>
    <cellStyle name="Normal 55 2 2 2 5" xfId="39961" xr:uid="{00000000-0005-0000-0000-000065970000}"/>
    <cellStyle name="Normal 55 2 2 2 5 2" xfId="39962" xr:uid="{00000000-0005-0000-0000-000066970000}"/>
    <cellStyle name="Normal 55 2 2 2 6" xfId="39963" xr:uid="{00000000-0005-0000-0000-000067970000}"/>
    <cellStyle name="Normal 55 2 2 2 6 2" xfId="39964" xr:uid="{00000000-0005-0000-0000-000068970000}"/>
    <cellStyle name="Normal 55 2 2 2 7" xfId="39965" xr:uid="{00000000-0005-0000-0000-000069970000}"/>
    <cellStyle name="Normal 55 2 2 2 8" xfId="56071" xr:uid="{00000000-0005-0000-0000-00006A970000}"/>
    <cellStyle name="Normal 55 2 2 3" xfId="39966" xr:uid="{00000000-0005-0000-0000-00006B970000}"/>
    <cellStyle name="Normal 55 2 2 3 2" xfId="39967" xr:uid="{00000000-0005-0000-0000-00006C970000}"/>
    <cellStyle name="Normal 55 2 2 3 2 2" xfId="39968" xr:uid="{00000000-0005-0000-0000-00006D970000}"/>
    <cellStyle name="Normal 55 2 2 3 2 2 2" xfId="39969" xr:uid="{00000000-0005-0000-0000-00006E970000}"/>
    <cellStyle name="Normal 55 2 2 3 2 3" xfId="39970" xr:uid="{00000000-0005-0000-0000-00006F970000}"/>
    <cellStyle name="Normal 55 2 2 3 2 4" xfId="56073" xr:uid="{00000000-0005-0000-0000-000070970000}"/>
    <cellStyle name="Normal 55 2 2 3 3" xfId="39971" xr:uid="{00000000-0005-0000-0000-000071970000}"/>
    <cellStyle name="Normal 55 2 2 3 3 2" xfId="39972" xr:uid="{00000000-0005-0000-0000-000072970000}"/>
    <cellStyle name="Normal 55 2 2 3 3 2 2" xfId="39973" xr:uid="{00000000-0005-0000-0000-000073970000}"/>
    <cellStyle name="Normal 55 2 2 3 3 3" xfId="39974" xr:uid="{00000000-0005-0000-0000-000074970000}"/>
    <cellStyle name="Normal 55 2 2 3 4" xfId="39975" xr:uid="{00000000-0005-0000-0000-000075970000}"/>
    <cellStyle name="Normal 55 2 2 3 4 2" xfId="39976" xr:uid="{00000000-0005-0000-0000-000076970000}"/>
    <cellStyle name="Normal 55 2 2 3 4 2 2" xfId="39977" xr:uid="{00000000-0005-0000-0000-000077970000}"/>
    <cellStyle name="Normal 55 2 2 3 4 3" xfId="39978" xr:uid="{00000000-0005-0000-0000-000078970000}"/>
    <cellStyle name="Normal 55 2 2 3 5" xfId="39979" xr:uid="{00000000-0005-0000-0000-000079970000}"/>
    <cellStyle name="Normal 55 2 2 3 5 2" xfId="39980" xr:uid="{00000000-0005-0000-0000-00007A970000}"/>
    <cellStyle name="Normal 55 2 2 3 6" xfId="39981" xr:uid="{00000000-0005-0000-0000-00007B970000}"/>
    <cellStyle name="Normal 55 2 2 3 7" xfId="56072" xr:uid="{00000000-0005-0000-0000-00007C970000}"/>
    <cellStyle name="Normal 55 2 2 4" xfId="39982" xr:uid="{00000000-0005-0000-0000-00007D970000}"/>
    <cellStyle name="Normal 55 2 2 4 2" xfId="39983" xr:uid="{00000000-0005-0000-0000-00007E970000}"/>
    <cellStyle name="Normal 55 2 2 4 2 2" xfId="39984" xr:uid="{00000000-0005-0000-0000-00007F970000}"/>
    <cellStyle name="Normal 55 2 2 4 3" xfId="39985" xr:uid="{00000000-0005-0000-0000-000080970000}"/>
    <cellStyle name="Normal 55 2 2 5" xfId="39986" xr:uid="{00000000-0005-0000-0000-000081970000}"/>
    <cellStyle name="Normal 55 2 2 5 2" xfId="39987" xr:uid="{00000000-0005-0000-0000-000082970000}"/>
    <cellStyle name="Normal 55 2 2 5 2 2" xfId="39988" xr:uid="{00000000-0005-0000-0000-000083970000}"/>
    <cellStyle name="Normal 55 2 2 5 3" xfId="39989" xr:uid="{00000000-0005-0000-0000-000084970000}"/>
    <cellStyle name="Normal 55 2 2 6" xfId="39990" xr:uid="{00000000-0005-0000-0000-000085970000}"/>
    <cellStyle name="Normal 55 2 2 6 2" xfId="39991" xr:uid="{00000000-0005-0000-0000-000086970000}"/>
    <cellStyle name="Normal 55 2 2 6 2 2" xfId="39992" xr:uid="{00000000-0005-0000-0000-000087970000}"/>
    <cellStyle name="Normal 55 2 2 6 3" xfId="39993" xr:uid="{00000000-0005-0000-0000-000088970000}"/>
    <cellStyle name="Normal 55 2 2 7" xfId="39994" xr:uid="{00000000-0005-0000-0000-000089970000}"/>
    <cellStyle name="Normal 55 2 2 7 2" xfId="39995" xr:uid="{00000000-0005-0000-0000-00008A970000}"/>
    <cellStyle name="Normal 55 2 2 8" xfId="39996" xr:uid="{00000000-0005-0000-0000-00008B970000}"/>
    <cellStyle name="Normal 55 2 2 8 2" xfId="39997" xr:uid="{00000000-0005-0000-0000-00008C970000}"/>
    <cellStyle name="Normal 55 2 2 9" xfId="39998" xr:uid="{00000000-0005-0000-0000-00008D970000}"/>
    <cellStyle name="Normal 55 2 3" xfId="39999" xr:uid="{00000000-0005-0000-0000-00008E970000}"/>
    <cellStyle name="Normal 55 2 4" xfId="40000" xr:uid="{00000000-0005-0000-0000-00008F970000}"/>
    <cellStyle name="Normal 55 2 4 2" xfId="40001" xr:uid="{00000000-0005-0000-0000-000090970000}"/>
    <cellStyle name="Normal 55 2 5" xfId="40002" xr:uid="{00000000-0005-0000-0000-000091970000}"/>
    <cellStyle name="Normal 55 3" xfId="40003" xr:uid="{00000000-0005-0000-0000-000092970000}"/>
    <cellStyle name="Normal 55 3 10" xfId="40004" xr:uid="{00000000-0005-0000-0000-000093970000}"/>
    <cellStyle name="Normal 55 3 10 2" xfId="40005" xr:uid="{00000000-0005-0000-0000-000094970000}"/>
    <cellStyle name="Normal 55 3 11" xfId="40006" xr:uid="{00000000-0005-0000-0000-000095970000}"/>
    <cellStyle name="Normal 55 3 12" xfId="56074" xr:uid="{00000000-0005-0000-0000-000096970000}"/>
    <cellStyle name="Normal 55 3 2" xfId="40007" xr:uid="{00000000-0005-0000-0000-000097970000}"/>
    <cellStyle name="Normal 55 3 2 2" xfId="40008" xr:uid="{00000000-0005-0000-0000-000098970000}"/>
    <cellStyle name="Normal 55 3 2 2 2" xfId="40009" xr:uid="{00000000-0005-0000-0000-000099970000}"/>
    <cellStyle name="Normal 55 3 2 2 2 2" xfId="40010" xr:uid="{00000000-0005-0000-0000-00009A970000}"/>
    <cellStyle name="Normal 55 3 2 2 3" xfId="40011" xr:uid="{00000000-0005-0000-0000-00009B970000}"/>
    <cellStyle name="Normal 55 3 2 3" xfId="40012" xr:uid="{00000000-0005-0000-0000-00009C970000}"/>
    <cellStyle name="Normal 55 3 2 3 2" xfId="40013" xr:uid="{00000000-0005-0000-0000-00009D970000}"/>
    <cellStyle name="Normal 55 3 2 3 2 2" xfId="40014" xr:uid="{00000000-0005-0000-0000-00009E970000}"/>
    <cellStyle name="Normal 55 3 2 3 3" xfId="40015" xr:uid="{00000000-0005-0000-0000-00009F970000}"/>
    <cellStyle name="Normal 55 3 2 4" xfId="40016" xr:uid="{00000000-0005-0000-0000-0000A0970000}"/>
    <cellStyle name="Normal 55 3 2 4 2" xfId="40017" xr:uid="{00000000-0005-0000-0000-0000A1970000}"/>
    <cellStyle name="Normal 55 3 2 4 2 2" xfId="40018" xr:uid="{00000000-0005-0000-0000-0000A2970000}"/>
    <cellStyle name="Normal 55 3 2 4 3" xfId="40019" xr:uid="{00000000-0005-0000-0000-0000A3970000}"/>
    <cellStyle name="Normal 55 3 2 5" xfId="40020" xr:uid="{00000000-0005-0000-0000-0000A4970000}"/>
    <cellStyle name="Normal 55 3 2 5 2" xfId="40021" xr:uid="{00000000-0005-0000-0000-0000A5970000}"/>
    <cellStyle name="Normal 55 3 2 6" xfId="40022" xr:uid="{00000000-0005-0000-0000-0000A6970000}"/>
    <cellStyle name="Normal 55 3 2 6 2" xfId="40023" xr:uid="{00000000-0005-0000-0000-0000A7970000}"/>
    <cellStyle name="Normal 55 3 2 7" xfId="40024" xr:uid="{00000000-0005-0000-0000-0000A8970000}"/>
    <cellStyle name="Normal 55 3 2 8" xfId="56075" xr:uid="{00000000-0005-0000-0000-0000A9970000}"/>
    <cellStyle name="Normal 55 3 3" xfId="40025" xr:uid="{00000000-0005-0000-0000-0000AA970000}"/>
    <cellStyle name="Normal 55 3 3 2" xfId="40026" xr:uid="{00000000-0005-0000-0000-0000AB970000}"/>
    <cellStyle name="Normal 55 3 3 2 2" xfId="40027" xr:uid="{00000000-0005-0000-0000-0000AC970000}"/>
    <cellStyle name="Normal 55 3 3 2 2 2" xfId="40028" xr:uid="{00000000-0005-0000-0000-0000AD970000}"/>
    <cellStyle name="Normal 55 3 3 2 3" xfId="40029" xr:uid="{00000000-0005-0000-0000-0000AE970000}"/>
    <cellStyle name="Normal 55 3 3 2 4" xfId="56077" xr:uid="{00000000-0005-0000-0000-0000AF970000}"/>
    <cellStyle name="Normal 55 3 3 3" xfId="40030" xr:uid="{00000000-0005-0000-0000-0000B0970000}"/>
    <cellStyle name="Normal 55 3 3 3 2" xfId="40031" xr:uid="{00000000-0005-0000-0000-0000B1970000}"/>
    <cellStyle name="Normal 55 3 3 3 2 2" xfId="40032" xr:uid="{00000000-0005-0000-0000-0000B2970000}"/>
    <cellStyle name="Normal 55 3 3 3 3" xfId="40033" xr:uid="{00000000-0005-0000-0000-0000B3970000}"/>
    <cellStyle name="Normal 55 3 3 4" xfId="40034" xr:uid="{00000000-0005-0000-0000-0000B4970000}"/>
    <cellStyle name="Normal 55 3 3 4 2" xfId="40035" xr:uid="{00000000-0005-0000-0000-0000B5970000}"/>
    <cellStyle name="Normal 55 3 3 4 2 2" xfId="40036" xr:uid="{00000000-0005-0000-0000-0000B6970000}"/>
    <cellStyle name="Normal 55 3 3 4 3" xfId="40037" xr:uid="{00000000-0005-0000-0000-0000B7970000}"/>
    <cellStyle name="Normal 55 3 3 5" xfId="40038" xr:uid="{00000000-0005-0000-0000-0000B8970000}"/>
    <cellStyle name="Normal 55 3 3 5 2" xfId="40039" xr:uid="{00000000-0005-0000-0000-0000B9970000}"/>
    <cellStyle name="Normal 55 3 3 6" xfId="40040" xr:uid="{00000000-0005-0000-0000-0000BA970000}"/>
    <cellStyle name="Normal 55 3 3 7" xfId="56076" xr:uid="{00000000-0005-0000-0000-0000BB970000}"/>
    <cellStyle name="Normal 55 3 4" xfId="40041" xr:uid="{00000000-0005-0000-0000-0000BC970000}"/>
    <cellStyle name="Normal 55 3 4 2" xfId="40042" xr:uid="{00000000-0005-0000-0000-0000BD970000}"/>
    <cellStyle name="Normal 55 3 4 2 2" xfId="40043" xr:uid="{00000000-0005-0000-0000-0000BE970000}"/>
    <cellStyle name="Normal 55 3 4 3" xfId="40044" xr:uid="{00000000-0005-0000-0000-0000BF970000}"/>
    <cellStyle name="Normal 55 3 5" xfId="40045" xr:uid="{00000000-0005-0000-0000-0000C0970000}"/>
    <cellStyle name="Normal 55 3 5 2" xfId="40046" xr:uid="{00000000-0005-0000-0000-0000C1970000}"/>
    <cellStyle name="Normal 55 3 5 2 2" xfId="40047" xr:uid="{00000000-0005-0000-0000-0000C2970000}"/>
    <cellStyle name="Normal 55 3 5 3" xfId="40048" xr:uid="{00000000-0005-0000-0000-0000C3970000}"/>
    <cellStyle name="Normal 55 3 6" xfId="40049" xr:uid="{00000000-0005-0000-0000-0000C4970000}"/>
    <cellStyle name="Normal 55 3 6 2" xfId="40050" xr:uid="{00000000-0005-0000-0000-0000C5970000}"/>
    <cellStyle name="Normal 55 3 6 2 2" xfId="40051" xr:uid="{00000000-0005-0000-0000-0000C6970000}"/>
    <cellStyle name="Normal 55 3 6 3" xfId="40052" xr:uid="{00000000-0005-0000-0000-0000C7970000}"/>
    <cellStyle name="Normal 55 3 7" xfId="40053" xr:uid="{00000000-0005-0000-0000-0000C8970000}"/>
    <cellStyle name="Normal 55 3 7 2" xfId="40054" xr:uid="{00000000-0005-0000-0000-0000C9970000}"/>
    <cellStyle name="Normal 55 3 8" xfId="40055" xr:uid="{00000000-0005-0000-0000-0000CA970000}"/>
    <cellStyle name="Normal 55 3 8 2" xfId="40056" xr:uid="{00000000-0005-0000-0000-0000CB970000}"/>
    <cellStyle name="Normal 55 3 9" xfId="40057" xr:uid="{00000000-0005-0000-0000-0000CC970000}"/>
    <cellStyle name="Normal 55 3 9 2" xfId="40058" xr:uid="{00000000-0005-0000-0000-0000CD970000}"/>
    <cellStyle name="Normal 55 4" xfId="40059" xr:uid="{00000000-0005-0000-0000-0000CE970000}"/>
    <cellStyle name="Normal 55 4 10" xfId="40060" xr:uid="{00000000-0005-0000-0000-0000CF970000}"/>
    <cellStyle name="Normal 55 4 10 2" xfId="40061" xr:uid="{00000000-0005-0000-0000-0000D0970000}"/>
    <cellStyle name="Normal 55 4 11" xfId="40062" xr:uid="{00000000-0005-0000-0000-0000D1970000}"/>
    <cellStyle name="Normal 55 4 2" xfId="40063" xr:uid="{00000000-0005-0000-0000-0000D2970000}"/>
    <cellStyle name="Normal 55 4 2 2" xfId="40064" xr:uid="{00000000-0005-0000-0000-0000D3970000}"/>
    <cellStyle name="Normal 55 4 2 2 2" xfId="40065" xr:uid="{00000000-0005-0000-0000-0000D4970000}"/>
    <cellStyle name="Normal 55 4 2 2 2 2" xfId="40066" xr:uid="{00000000-0005-0000-0000-0000D5970000}"/>
    <cellStyle name="Normal 55 4 2 2 3" xfId="40067" xr:uid="{00000000-0005-0000-0000-0000D6970000}"/>
    <cellStyle name="Normal 55 4 2 3" xfId="40068" xr:uid="{00000000-0005-0000-0000-0000D7970000}"/>
    <cellStyle name="Normal 55 4 2 3 2" xfId="40069" xr:uid="{00000000-0005-0000-0000-0000D8970000}"/>
    <cellStyle name="Normal 55 4 2 3 2 2" xfId="40070" xr:uid="{00000000-0005-0000-0000-0000D9970000}"/>
    <cellStyle name="Normal 55 4 2 3 3" xfId="40071" xr:uid="{00000000-0005-0000-0000-0000DA970000}"/>
    <cellStyle name="Normal 55 4 2 4" xfId="40072" xr:uid="{00000000-0005-0000-0000-0000DB970000}"/>
    <cellStyle name="Normal 55 4 2 4 2" xfId="40073" xr:uid="{00000000-0005-0000-0000-0000DC970000}"/>
    <cellStyle name="Normal 55 4 2 4 2 2" xfId="40074" xr:uid="{00000000-0005-0000-0000-0000DD970000}"/>
    <cellStyle name="Normal 55 4 2 4 3" xfId="40075" xr:uid="{00000000-0005-0000-0000-0000DE970000}"/>
    <cellStyle name="Normal 55 4 2 5" xfId="40076" xr:uid="{00000000-0005-0000-0000-0000DF970000}"/>
    <cellStyle name="Normal 55 4 2 5 2" xfId="40077" xr:uid="{00000000-0005-0000-0000-0000E0970000}"/>
    <cellStyle name="Normal 55 4 2 6" xfId="40078" xr:uid="{00000000-0005-0000-0000-0000E1970000}"/>
    <cellStyle name="Normal 55 4 2 6 2" xfId="40079" xr:uid="{00000000-0005-0000-0000-0000E2970000}"/>
    <cellStyle name="Normal 55 4 2 7" xfId="40080" xr:uid="{00000000-0005-0000-0000-0000E3970000}"/>
    <cellStyle name="Normal 55 4 3" xfId="40081" xr:uid="{00000000-0005-0000-0000-0000E4970000}"/>
    <cellStyle name="Normal 55 4 3 2" xfId="40082" xr:uid="{00000000-0005-0000-0000-0000E5970000}"/>
    <cellStyle name="Normal 55 4 3 2 2" xfId="40083" xr:uid="{00000000-0005-0000-0000-0000E6970000}"/>
    <cellStyle name="Normal 55 4 3 2 2 2" xfId="40084" xr:uid="{00000000-0005-0000-0000-0000E7970000}"/>
    <cellStyle name="Normal 55 4 3 2 3" xfId="40085" xr:uid="{00000000-0005-0000-0000-0000E8970000}"/>
    <cellStyle name="Normal 55 4 3 3" xfId="40086" xr:uid="{00000000-0005-0000-0000-0000E9970000}"/>
    <cellStyle name="Normal 55 4 3 3 2" xfId="40087" xr:uid="{00000000-0005-0000-0000-0000EA970000}"/>
    <cellStyle name="Normal 55 4 3 3 2 2" xfId="40088" xr:uid="{00000000-0005-0000-0000-0000EB970000}"/>
    <cellStyle name="Normal 55 4 3 3 3" xfId="40089" xr:uid="{00000000-0005-0000-0000-0000EC970000}"/>
    <cellStyle name="Normal 55 4 3 4" xfId="40090" xr:uid="{00000000-0005-0000-0000-0000ED970000}"/>
    <cellStyle name="Normal 55 4 3 4 2" xfId="40091" xr:uid="{00000000-0005-0000-0000-0000EE970000}"/>
    <cellStyle name="Normal 55 4 3 4 2 2" xfId="40092" xr:uid="{00000000-0005-0000-0000-0000EF970000}"/>
    <cellStyle name="Normal 55 4 3 4 3" xfId="40093" xr:uid="{00000000-0005-0000-0000-0000F0970000}"/>
    <cellStyle name="Normal 55 4 3 5" xfId="40094" xr:uid="{00000000-0005-0000-0000-0000F1970000}"/>
    <cellStyle name="Normal 55 4 3 5 2" xfId="40095" xr:uid="{00000000-0005-0000-0000-0000F2970000}"/>
    <cellStyle name="Normal 55 4 3 6" xfId="40096" xr:uid="{00000000-0005-0000-0000-0000F3970000}"/>
    <cellStyle name="Normal 55 4 4" xfId="40097" xr:uid="{00000000-0005-0000-0000-0000F4970000}"/>
    <cellStyle name="Normal 55 4 4 2" xfId="40098" xr:uid="{00000000-0005-0000-0000-0000F5970000}"/>
    <cellStyle name="Normal 55 4 4 2 2" xfId="40099" xr:uid="{00000000-0005-0000-0000-0000F6970000}"/>
    <cellStyle name="Normal 55 4 4 3" xfId="40100" xr:uid="{00000000-0005-0000-0000-0000F7970000}"/>
    <cellStyle name="Normal 55 4 5" xfId="40101" xr:uid="{00000000-0005-0000-0000-0000F8970000}"/>
    <cellStyle name="Normal 55 4 5 2" xfId="40102" xr:uid="{00000000-0005-0000-0000-0000F9970000}"/>
    <cellStyle name="Normal 55 4 5 2 2" xfId="40103" xr:uid="{00000000-0005-0000-0000-0000FA970000}"/>
    <cellStyle name="Normal 55 4 5 3" xfId="40104" xr:uid="{00000000-0005-0000-0000-0000FB970000}"/>
    <cellStyle name="Normal 55 4 6" xfId="40105" xr:uid="{00000000-0005-0000-0000-0000FC970000}"/>
    <cellStyle name="Normal 55 4 6 2" xfId="40106" xr:uid="{00000000-0005-0000-0000-0000FD970000}"/>
    <cellStyle name="Normal 55 4 6 2 2" xfId="40107" xr:uid="{00000000-0005-0000-0000-0000FE970000}"/>
    <cellStyle name="Normal 55 4 6 3" xfId="40108" xr:uid="{00000000-0005-0000-0000-0000FF970000}"/>
    <cellStyle name="Normal 55 4 7" xfId="40109" xr:uid="{00000000-0005-0000-0000-000000980000}"/>
    <cellStyle name="Normal 55 4 7 2" xfId="40110" xr:uid="{00000000-0005-0000-0000-000001980000}"/>
    <cellStyle name="Normal 55 4 8" xfId="40111" xr:uid="{00000000-0005-0000-0000-000002980000}"/>
    <cellStyle name="Normal 55 4 8 2" xfId="40112" xr:uid="{00000000-0005-0000-0000-000003980000}"/>
    <cellStyle name="Normal 55 4 9" xfId="40113" xr:uid="{00000000-0005-0000-0000-000004980000}"/>
    <cellStyle name="Normal 55 4 9 2" xfId="40114" xr:uid="{00000000-0005-0000-0000-000005980000}"/>
    <cellStyle name="Normal 55 5" xfId="40115" xr:uid="{00000000-0005-0000-0000-000006980000}"/>
    <cellStyle name="Normal 55 5 2" xfId="40116" xr:uid="{00000000-0005-0000-0000-000007980000}"/>
    <cellStyle name="Normal 55 5 2 2" xfId="40117" xr:uid="{00000000-0005-0000-0000-000008980000}"/>
    <cellStyle name="Normal 55 5 2 2 2" xfId="40118" xr:uid="{00000000-0005-0000-0000-000009980000}"/>
    <cellStyle name="Normal 55 5 2 3" xfId="40119" xr:uid="{00000000-0005-0000-0000-00000A980000}"/>
    <cellStyle name="Normal 55 5 3" xfId="40120" xr:uid="{00000000-0005-0000-0000-00000B980000}"/>
    <cellStyle name="Normal 55 5 3 2" xfId="40121" xr:uid="{00000000-0005-0000-0000-00000C980000}"/>
    <cellStyle name="Normal 55 5 3 2 2" xfId="40122" xr:uid="{00000000-0005-0000-0000-00000D980000}"/>
    <cellStyle name="Normal 55 5 3 3" xfId="40123" xr:uid="{00000000-0005-0000-0000-00000E980000}"/>
    <cellStyle name="Normal 55 5 4" xfId="40124" xr:uid="{00000000-0005-0000-0000-00000F980000}"/>
    <cellStyle name="Normal 55 5 4 2" xfId="40125" xr:uid="{00000000-0005-0000-0000-000010980000}"/>
    <cellStyle name="Normal 55 5 4 2 2" xfId="40126" xr:uid="{00000000-0005-0000-0000-000011980000}"/>
    <cellStyle name="Normal 55 5 4 3" xfId="40127" xr:uid="{00000000-0005-0000-0000-000012980000}"/>
    <cellStyle name="Normal 55 5 5" xfId="40128" xr:uid="{00000000-0005-0000-0000-000013980000}"/>
    <cellStyle name="Normal 55 5 5 2" xfId="40129" xr:uid="{00000000-0005-0000-0000-000014980000}"/>
    <cellStyle name="Normal 55 5 6" xfId="40130" xr:uid="{00000000-0005-0000-0000-000015980000}"/>
    <cellStyle name="Normal 55 5 6 2" xfId="40131" xr:uid="{00000000-0005-0000-0000-000016980000}"/>
    <cellStyle name="Normal 55 5 7" xfId="40132" xr:uid="{00000000-0005-0000-0000-000017980000}"/>
    <cellStyle name="Normal 55 6" xfId="40133" xr:uid="{00000000-0005-0000-0000-000018980000}"/>
    <cellStyle name="Normal 55 6 2" xfId="40134" xr:uid="{00000000-0005-0000-0000-000019980000}"/>
    <cellStyle name="Normal 55 6 2 2" xfId="40135" xr:uid="{00000000-0005-0000-0000-00001A980000}"/>
    <cellStyle name="Normal 55 6 2 2 2" xfId="40136" xr:uid="{00000000-0005-0000-0000-00001B980000}"/>
    <cellStyle name="Normal 55 6 2 3" xfId="40137" xr:uid="{00000000-0005-0000-0000-00001C980000}"/>
    <cellStyle name="Normal 55 6 3" xfId="40138" xr:uid="{00000000-0005-0000-0000-00001D980000}"/>
    <cellStyle name="Normal 55 6 3 2" xfId="40139" xr:uid="{00000000-0005-0000-0000-00001E980000}"/>
    <cellStyle name="Normal 55 6 3 2 2" xfId="40140" xr:uid="{00000000-0005-0000-0000-00001F980000}"/>
    <cellStyle name="Normal 55 6 3 3" xfId="40141" xr:uid="{00000000-0005-0000-0000-000020980000}"/>
    <cellStyle name="Normal 55 6 4" xfId="40142" xr:uid="{00000000-0005-0000-0000-000021980000}"/>
    <cellStyle name="Normal 55 6 4 2" xfId="40143" xr:uid="{00000000-0005-0000-0000-000022980000}"/>
    <cellStyle name="Normal 55 6 4 2 2" xfId="40144" xr:uid="{00000000-0005-0000-0000-000023980000}"/>
    <cellStyle name="Normal 55 6 4 3" xfId="40145" xr:uid="{00000000-0005-0000-0000-000024980000}"/>
    <cellStyle name="Normal 55 6 5" xfId="40146" xr:uid="{00000000-0005-0000-0000-000025980000}"/>
    <cellStyle name="Normal 55 6 5 2" xfId="40147" xr:uid="{00000000-0005-0000-0000-000026980000}"/>
    <cellStyle name="Normal 55 6 6" xfId="40148" xr:uid="{00000000-0005-0000-0000-000027980000}"/>
    <cellStyle name="Normal 55 7" xfId="40149" xr:uid="{00000000-0005-0000-0000-000028980000}"/>
    <cellStyle name="Normal 55 7 2" xfId="40150" xr:uid="{00000000-0005-0000-0000-000029980000}"/>
    <cellStyle name="Normal 55 7 2 2" xfId="40151" xr:uid="{00000000-0005-0000-0000-00002A980000}"/>
    <cellStyle name="Normal 55 7 3" xfId="40152" xr:uid="{00000000-0005-0000-0000-00002B980000}"/>
    <cellStyle name="Normal 55 8" xfId="40153" xr:uid="{00000000-0005-0000-0000-00002C980000}"/>
    <cellStyle name="Normal 55 8 2" xfId="40154" xr:uid="{00000000-0005-0000-0000-00002D980000}"/>
    <cellStyle name="Normal 55 8 2 2" xfId="40155" xr:uid="{00000000-0005-0000-0000-00002E980000}"/>
    <cellStyle name="Normal 55 8 3" xfId="40156" xr:uid="{00000000-0005-0000-0000-00002F980000}"/>
    <cellStyle name="Normal 55 9" xfId="40157" xr:uid="{00000000-0005-0000-0000-000030980000}"/>
    <cellStyle name="Normal 55 9 2" xfId="40158" xr:uid="{00000000-0005-0000-0000-000031980000}"/>
    <cellStyle name="Normal 55 9 2 2" xfId="40159" xr:uid="{00000000-0005-0000-0000-000032980000}"/>
    <cellStyle name="Normal 55 9 3" xfId="40160" xr:uid="{00000000-0005-0000-0000-000033980000}"/>
    <cellStyle name="Normal 56" xfId="40161" xr:uid="{00000000-0005-0000-0000-000034980000}"/>
    <cellStyle name="Normal 56 10" xfId="40162" xr:uid="{00000000-0005-0000-0000-000035980000}"/>
    <cellStyle name="Normal 56 10 2" xfId="40163" xr:uid="{00000000-0005-0000-0000-000036980000}"/>
    <cellStyle name="Normal 56 11" xfId="40164" xr:uid="{00000000-0005-0000-0000-000037980000}"/>
    <cellStyle name="Normal 56 11 2" xfId="40165" xr:uid="{00000000-0005-0000-0000-000038980000}"/>
    <cellStyle name="Normal 56 12" xfId="40166" xr:uid="{00000000-0005-0000-0000-000039980000}"/>
    <cellStyle name="Normal 56 12 2" xfId="40167" xr:uid="{00000000-0005-0000-0000-00003A980000}"/>
    <cellStyle name="Normal 56 13" xfId="40168" xr:uid="{00000000-0005-0000-0000-00003B980000}"/>
    <cellStyle name="Normal 56 13 2" xfId="40169" xr:uid="{00000000-0005-0000-0000-00003C980000}"/>
    <cellStyle name="Normal 56 14" xfId="40170" xr:uid="{00000000-0005-0000-0000-00003D980000}"/>
    <cellStyle name="Normal 56 15" xfId="56078" xr:uid="{00000000-0005-0000-0000-00003E980000}"/>
    <cellStyle name="Normal 56 2" xfId="40171" xr:uid="{00000000-0005-0000-0000-00003F980000}"/>
    <cellStyle name="Normal 56 2 10" xfId="40172" xr:uid="{00000000-0005-0000-0000-000040980000}"/>
    <cellStyle name="Normal 56 2 10 2" xfId="40173" xr:uid="{00000000-0005-0000-0000-000041980000}"/>
    <cellStyle name="Normal 56 2 11" xfId="40174" xr:uid="{00000000-0005-0000-0000-000042980000}"/>
    <cellStyle name="Normal 56 2 12" xfId="56079" xr:uid="{00000000-0005-0000-0000-000043980000}"/>
    <cellStyle name="Normal 56 2 2" xfId="40175" xr:uid="{00000000-0005-0000-0000-000044980000}"/>
    <cellStyle name="Normal 56 2 2 2" xfId="40176" xr:uid="{00000000-0005-0000-0000-000045980000}"/>
    <cellStyle name="Normal 56 2 2 2 2" xfId="40177" xr:uid="{00000000-0005-0000-0000-000046980000}"/>
    <cellStyle name="Normal 56 2 2 2 2 2" xfId="40178" xr:uid="{00000000-0005-0000-0000-000047980000}"/>
    <cellStyle name="Normal 56 2 2 2 3" xfId="40179" xr:uid="{00000000-0005-0000-0000-000048980000}"/>
    <cellStyle name="Normal 56 2 2 2 4" xfId="56081" xr:uid="{00000000-0005-0000-0000-000049980000}"/>
    <cellStyle name="Normal 56 2 2 3" xfId="40180" xr:uid="{00000000-0005-0000-0000-00004A980000}"/>
    <cellStyle name="Normal 56 2 2 3 2" xfId="40181" xr:uid="{00000000-0005-0000-0000-00004B980000}"/>
    <cellStyle name="Normal 56 2 2 3 2 2" xfId="40182" xr:uid="{00000000-0005-0000-0000-00004C980000}"/>
    <cellStyle name="Normal 56 2 2 3 2 3" xfId="56083" xr:uid="{00000000-0005-0000-0000-00004D980000}"/>
    <cellStyle name="Normal 56 2 2 3 3" xfId="40183" xr:uid="{00000000-0005-0000-0000-00004E980000}"/>
    <cellStyle name="Normal 56 2 2 3 4" xfId="56082" xr:uid="{00000000-0005-0000-0000-00004F980000}"/>
    <cellStyle name="Normal 56 2 2 4" xfId="40184" xr:uid="{00000000-0005-0000-0000-000050980000}"/>
    <cellStyle name="Normal 56 2 2 4 2" xfId="40185" xr:uid="{00000000-0005-0000-0000-000051980000}"/>
    <cellStyle name="Normal 56 2 2 4 2 2" xfId="40186" xr:uid="{00000000-0005-0000-0000-000052980000}"/>
    <cellStyle name="Normal 56 2 2 4 3" xfId="40187" xr:uid="{00000000-0005-0000-0000-000053980000}"/>
    <cellStyle name="Normal 56 2 2 5" xfId="40188" xr:uid="{00000000-0005-0000-0000-000054980000}"/>
    <cellStyle name="Normal 56 2 2 5 2" xfId="40189" xr:uid="{00000000-0005-0000-0000-000055980000}"/>
    <cellStyle name="Normal 56 2 2 6" xfId="40190" xr:uid="{00000000-0005-0000-0000-000056980000}"/>
    <cellStyle name="Normal 56 2 2 6 2" xfId="40191" xr:uid="{00000000-0005-0000-0000-000057980000}"/>
    <cellStyle name="Normal 56 2 2 7" xfId="40192" xr:uid="{00000000-0005-0000-0000-000058980000}"/>
    <cellStyle name="Normal 56 2 2 8" xfId="56080" xr:uid="{00000000-0005-0000-0000-000059980000}"/>
    <cellStyle name="Normal 56 2 3" xfId="40193" xr:uid="{00000000-0005-0000-0000-00005A980000}"/>
    <cellStyle name="Normal 56 2 3 2" xfId="40194" xr:uid="{00000000-0005-0000-0000-00005B980000}"/>
    <cellStyle name="Normal 56 2 3 2 2" xfId="40195" xr:uid="{00000000-0005-0000-0000-00005C980000}"/>
    <cellStyle name="Normal 56 2 3 2 2 2" xfId="40196" xr:uid="{00000000-0005-0000-0000-00005D980000}"/>
    <cellStyle name="Normal 56 2 3 2 3" xfId="40197" xr:uid="{00000000-0005-0000-0000-00005E980000}"/>
    <cellStyle name="Normal 56 2 3 3" xfId="40198" xr:uid="{00000000-0005-0000-0000-00005F980000}"/>
    <cellStyle name="Normal 56 2 3 3 2" xfId="40199" xr:uid="{00000000-0005-0000-0000-000060980000}"/>
    <cellStyle name="Normal 56 2 3 3 2 2" xfId="40200" xr:uid="{00000000-0005-0000-0000-000061980000}"/>
    <cellStyle name="Normal 56 2 3 3 3" xfId="40201" xr:uid="{00000000-0005-0000-0000-000062980000}"/>
    <cellStyle name="Normal 56 2 3 4" xfId="40202" xr:uid="{00000000-0005-0000-0000-000063980000}"/>
    <cellStyle name="Normal 56 2 3 4 2" xfId="40203" xr:uid="{00000000-0005-0000-0000-000064980000}"/>
    <cellStyle name="Normal 56 2 3 4 2 2" xfId="40204" xr:uid="{00000000-0005-0000-0000-000065980000}"/>
    <cellStyle name="Normal 56 2 3 4 3" xfId="40205" xr:uid="{00000000-0005-0000-0000-000066980000}"/>
    <cellStyle name="Normal 56 2 3 5" xfId="40206" xr:uid="{00000000-0005-0000-0000-000067980000}"/>
    <cellStyle name="Normal 56 2 3 5 2" xfId="40207" xr:uid="{00000000-0005-0000-0000-000068980000}"/>
    <cellStyle name="Normal 56 2 3 6" xfId="40208" xr:uid="{00000000-0005-0000-0000-000069980000}"/>
    <cellStyle name="Normal 56 2 4" xfId="40209" xr:uid="{00000000-0005-0000-0000-00006A980000}"/>
    <cellStyle name="Normal 56 2 4 2" xfId="40210" xr:uid="{00000000-0005-0000-0000-00006B980000}"/>
    <cellStyle name="Normal 56 2 4 2 2" xfId="40211" xr:uid="{00000000-0005-0000-0000-00006C980000}"/>
    <cellStyle name="Normal 56 2 4 3" xfId="40212" xr:uid="{00000000-0005-0000-0000-00006D980000}"/>
    <cellStyle name="Normal 56 2 5" xfId="40213" xr:uid="{00000000-0005-0000-0000-00006E980000}"/>
    <cellStyle name="Normal 56 2 5 2" xfId="40214" xr:uid="{00000000-0005-0000-0000-00006F980000}"/>
    <cellStyle name="Normal 56 2 5 2 2" xfId="40215" xr:uid="{00000000-0005-0000-0000-000070980000}"/>
    <cellStyle name="Normal 56 2 5 3" xfId="40216" xr:uid="{00000000-0005-0000-0000-000071980000}"/>
    <cellStyle name="Normal 56 2 6" xfId="40217" xr:uid="{00000000-0005-0000-0000-000072980000}"/>
    <cellStyle name="Normal 56 2 6 2" xfId="40218" xr:uid="{00000000-0005-0000-0000-000073980000}"/>
    <cellStyle name="Normal 56 2 6 2 2" xfId="40219" xr:uid="{00000000-0005-0000-0000-000074980000}"/>
    <cellStyle name="Normal 56 2 6 3" xfId="40220" xr:uid="{00000000-0005-0000-0000-000075980000}"/>
    <cellStyle name="Normal 56 2 7" xfId="40221" xr:uid="{00000000-0005-0000-0000-000076980000}"/>
    <cellStyle name="Normal 56 2 7 2" xfId="40222" xr:uid="{00000000-0005-0000-0000-000077980000}"/>
    <cellStyle name="Normal 56 2 8" xfId="40223" xr:uid="{00000000-0005-0000-0000-000078980000}"/>
    <cellStyle name="Normal 56 2 8 2" xfId="40224" xr:uid="{00000000-0005-0000-0000-000079980000}"/>
    <cellStyle name="Normal 56 2 9" xfId="40225" xr:uid="{00000000-0005-0000-0000-00007A980000}"/>
    <cellStyle name="Normal 56 2 9 2" xfId="40226" xr:uid="{00000000-0005-0000-0000-00007B980000}"/>
    <cellStyle name="Normal 56 3" xfId="40227" xr:uid="{00000000-0005-0000-0000-00007C980000}"/>
    <cellStyle name="Normal 56 3 10" xfId="40228" xr:uid="{00000000-0005-0000-0000-00007D980000}"/>
    <cellStyle name="Normal 56 3 10 2" xfId="40229" xr:uid="{00000000-0005-0000-0000-00007E980000}"/>
    <cellStyle name="Normal 56 3 11" xfId="40230" xr:uid="{00000000-0005-0000-0000-00007F980000}"/>
    <cellStyle name="Normal 56 3 12" xfId="56084" xr:uid="{00000000-0005-0000-0000-000080980000}"/>
    <cellStyle name="Normal 56 3 2" xfId="40231" xr:uid="{00000000-0005-0000-0000-000081980000}"/>
    <cellStyle name="Normal 56 3 2 2" xfId="40232" xr:uid="{00000000-0005-0000-0000-000082980000}"/>
    <cellStyle name="Normal 56 3 2 2 2" xfId="40233" xr:uid="{00000000-0005-0000-0000-000083980000}"/>
    <cellStyle name="Normal 56 3 2 2 2 2" xfId="40234" xr:uid="{00000000-0005-0000-0000-000084980000}"/>
    <cellStyle name="Normal 56 3 2 2 3" xfId="40235" xr:uid="{00000000-0005-0000-0000-000085980000}"/>
    <cellStyle name="Normal 56 3 2 3" xfId="40236" xr:uid="{00000000-0005-0000-0000-000086980000}"/>
    <cellStyle name="Normal 56 3 2 3 2" xfId="40237" xr:uid="{00000000-0005-0000-0000-000087980000}"/>
    <cellStyle name="Normal 56 3 2 3 2 2" xfId="40238" xr:uid="{00000000-0005-0000-0000-000088980000}"/>
    <cellStyle name="Normal 56 3 2 3 3" xfId="40239" xr:uid="{00000000-0005-0000-0000-000089980000}"/>
    <cellStyle name="Normal 56 3 2 4" xfId="40240" xr:uid="{00000000-0005-0000-0000-00008A980000}"/>
    <cellStyle name="Normal 56 3 2 4 2" xfId="40241" xr:uid="{00000000-0005-0000-0000-00008B980000}"/>
    <cellStyle name="Normal 56 3 2 4 2 2" xfId="40242" xr:uid="{00000000-0005-0000-0000-00008C980000}"/>
    <cellStyle name="Normal 56 3 2 4 3" xfId="40243" xr:uid="{00000000-0005-0000-0000-00008D980000}"/>
    <cellStyle name="Normal 56 3 2 5" xfId="40244" xr:uid="{00000000-0005-0000-0000-00008E980000}"/>
    <cellStyle name="Normal 56 3 2 5 2" xfId="40245" xr:uid="{00000000-0005-0000-0000-00008F980000}"/>
    <cellStyle name="Normal 56 3 2 6" xfId="40246" xr:uid="{00000000-0005-0000-0000-000090980000}"/>
    <cellStyle name="Normal 56 3 2 6 2" xfId="40247" xr:uid="{00000000-0005-0000-0000-000091980000}"/>
    <cellStyle name="Normal 56 3 2 7" xfId="40248" xr:uid="{00000000-0005-0000-0000-000092980000}"/>
    <cellStyle name="Normal 56 3 2 8" xfId="56085" xr:uid="{00000000-0005-0000-0000-000093980000}"/>
    <cellStyle name="Normal 56 3 3" xfId="40249" xr:uid="{00000000-0005-0000-0000-000094980000}"/>
    <cellStyle name="Normal 56 3 3 2" xfId="40250" xr:uid="{00000000-0005-0000-0000-000095980000}"/>
    <cellStyle name="Normal 56 3 3 2 2" xfId="40251" xr:uid="{00000000-0005-0000-0000-000096980000}"/>
    <cellStyle name="Normal 56 3 3 2 2 2" xfId="40252" xr:uid="{00000000-0005-0000-0000-000097980000}"/>
    <cellStyle name="Normal 56 3 3 2 3" xfId="40253" xr:uid="{00000000-0005-0000-0000-000098980000}"/>
    <cellStyle name="Normal 56 3 3 2 4" xfId="56087" xr:uid="{00000000-0005-0000-0000-000099980000}"/>
    <cellStyle name="Normal 56 3 3 3" xfId="40254" xr:uid="{00000000-0005-0000-0000-00009A980000}"/>
    <cellStyle name="Normal 56 3 3 3 2" xfId="40255" xr:uid="{00000000-0005-0000-0000-00009B980000}"/>
    <cellStyle name="Normal 56 3 3 3 2 2" xfId="40256" xr:uid="{00000000-0005-0000-0000-00009C980000}"/>
    <cellStyle name="Normal 56 3 3 3 3" xfId="40257" xr:uid="{00000000-0005-0000-0000-00009D980000}"/>
    <cellStyle name="Normal 56 3 3 4" xfId="40258" xr:uid="{00000000-0005-0000-0000-00009E980000}"/>
    <cellStyle name="Normal 56 3 3 4 2" xfId="40259" xr:uid="{00000000-0005-0000-0000-00009F980000}"/>
    <cellStyle name="Normal 56 3 3 4 2 2" xfId="40260" xr:uid="{00000000-0005-0000-0000-0000A0980000}"/>
    <cellStyle name="Normal 56 3 3 4 3" xfId="40261" xr:uid="{00000000-0005-0000-0000-0000A1980000}"/>
    <cellStyle name="Normal 56 3 3 5" xfId="40262" xr:uid="{00000000-0005-0000-0000-0000A2980000}"/>
    <cellStyle name="Normal 56 3 3 5 2" xfId="40263" xr:uid="{00000000-0005-0000-0000-0000A3980000}"/>
    <cellStyle name="Normal 56 3 3 6" xfId="40264" xr:uid="{00000000-0005-0000-0000-0000A4980000}"/>
    <cellStyle name="Normal 56 3 3 7" xfId="56086" xr:uid="{00000000-0005-0000-0000-0000A5980000}"/>
    <cellStyle name="Normal 56 3 4" xfId="40265" xr:uid="{00000000-0005-0000-0000-0000A6980000}"/>
    <cellStyle name="Normal 56 3 4 2" xfId="40266" xr:uid="{00000000-0005-0000-0000-0000A7980000}"/>
    <cellStyle name="Normal 56 3 4 2 2" xfId="40267" xr:uid="{00000000-0005-0000-0000-0000A8980000}"/>
    <cellStyle name="Normal 56 3 4 3" xfId="40268" xr:uid="{00000000-0005-0000-0000-0000A9980000}"/>
    <cellStyle name="Normal 56 3 5" xfId="40269" xr:uid="{00000000-0005-0000-0000-0000AA980000}"/>
    <cellStyle name="Normal 56 3 5 2" xfId="40270" xr:uid="{00000000-0005-0000-0000-0000AB980000}"/>
    <cellStyle name="Normal 56 3 5 2 2" xfId="40271" xr:uid="{00000000-0005-0000-0000-0000AC980000}"/>
    <cellStyle name="Normal 56 3 5 3" xfId="40272" xr:uid="{00000000-0005-0000-0000-0000AD980000}"/>
    <cellStyle name="Normal 56 3 6" xfId="40273" xr:uid="{00000000-0005-0000-0000-0000AE980000}"/>
    <cellStyle name="Normal 56 3 6 2" xfId="40274" xr:uid="{00000000-0005-0000-0000-0000AF980000}"/>
    <cellStyle name="Normal 56 3 6 2 2" xfId="40275" xr:uid="{00000000-0005-0000-0000-0000B0980000}"/>
    <cellStyle name="Normal 56 3 6 3" xfId="40276" xr:uid="{00000000-0005-0000-0000-0000B1980000}"/>
    <cellStyle name="Normal 56 3 7" xfId="40277" xr:uid="{00000000-0005-0000-0000-0000B2980000}"/>
    <cellStyle name="Normal 56 3 7 2" xfId="40278" xr:uid="{00000000-0005-0000-0000-0000B3980000}"/>
    <cellStyle name="Normal 56 3 8" xfId="40279" xr:uid="{00000000-0005-0000-0000-0000B4980000}"/>
    <cellStyle name="Normal 56 3 8 2" xfId="40280" xr:uid="{00000000-0005-0000-0000-0000B5980000}"/>
    <cellStyle name="Normal 56 3 9" xfId="40281" xr:uid="{00000000-0005-0000-0000-0000B6980000}"/>
    <cellStyle name="Normal 56 3 9 2" xfId="40282" xr:uid="{00000000-0005-0000-0000-0000B7980000}"/>
    <cellStyle name="Normal 56 4" xfId="40283" xr:uid="{00000000-0005-0000-0000-0000B8980000}"/>
    <cellStyle name="Normal 56 4 10" xfId="40284" xr:uid="{00000000-0005-0000-0000-0000B9980000}"/>
    <cellStyle name="Normal 56 4 10 2" xfId="40285" xr:uid="{00000000-0005-0000-0000-0000BA980000}"/>
    <cellStyle name="Normal 56 4 11" xfId="40286" xr:uid="{00000000-0005-0000-0000-0000BB980000}"/>
    <cellStyle name="Normal 56 4 2" xfId="40287" xr:uid="{00000000-0005-0000-0000-0000BC980000}"/>
    <cellStyle name="Normal 56 4 2 2" xfId="40288" xr:uid="{00000000-0005-0000-0000-0000BD980000}"/>
    <cellStyle name="Normal 56 4 2 2 2" xfId="40289" xr:uid="{00000000-0005-0000-0000-0000BE980000}"/>
    <cellStyle name="Normal 56 4 2 2 2 2" xfId="40290" xr:uid="{00000000-0005-0000-0000-0000BF980000}"/>
    <cellStyle name="Normal 56 4 2 2 3" xfId="40291" xr:uid="{00000000-0005-0000-0000-0000C0980000}"/>
    <cellStyle name="Normal 56 4 2 3" xfId="40292" xr:uid="{00000000-0005-0000-0000-0000C1980000}"/>
    <cellStyle name="Normal 56 4 2 3 2" xfId="40293" xr:uid="{00000000-0005-0000-0000-0000C2980000}"/>
    <cellStyle name="Normal 56 4 2 3 2 2" xfId="40294" xr:uid="{00000000-0005-0000-0000-0000C3980000}"/>
    <cellStyle name="Normal 56 4 2 3 3" xfId="40295" xr:uid="{00000000-0005-0000-0000-0000C4980000}"/>
    <cellStyle name="Normal 56 4 2 4" xfId="40296" xr:uid="{00000000-0005-0000-0000-0000C5980000}"/>
    <cellStyle name="Normal 56 4 2 4 2" xfId="40297" xr:uid="{00000000-0005-0000-0000-0000C6980000}"/>
    <cellStyle name="Normal 56 4 2 4 2 2" xfId="40298" xr:uid="{00000000-0005-0000-0000-0000C7980000}"/>
    <cellStyle name="Normal 56 4 2 4 3" xfId="40299" xr:uid="{00000000-0005-0000-0000-0000C8980000}"/>
    <cellStyle name="Normal 56 4 2 5" xfId="40300" xr:uid="{00000000-0005-0000-0000-0000C9980000}"/>
    <cellStyle name="Normal 56 4 2 5 2" xfId="40301" xr:uid="{00000000-0005-0000-0000-0000CA980000}"/>
    <cellStyle name="Normal 56 4 2 6" xfId="40302" xr:uid="{00000000-0005-0000-0000-0000CB980000}"/>
    <cellStyle name="Normal 56 4 2 6 2" xfId="40303" xr:uid="{00000000-0005-0000-0000-0000CC980000}"/>
    <cellStyle name="Normal 56 4 2 7" xfId="40304" xr:uid="{00000000-0005-0000-0000-0000CD980000}"/>
    <cellStyle name="Normal 56 4 3" xfId="40305" xr:uid="{00000000-0005-0000-0000-0000CE980000}"/>
    <cellStyle name="Normal 56 4 3 2" xfId="40306" xr:uid="{00000000-0005-0000-0000-0000CF980000}"/>
    <cellStyle name="Normal 56 4 3 2 2" xfId="40307" xr:uid="{00000000-0005-0000-0000-0000D0980000}"/>
    <cellStyle name="Normal 56 4 3 2 2 2" xfId="40308" xr:uid="{00000000-0005-0000-0000-0000D1980000}"/>
    <cellStyle name="Normal 56 4 3 2 3" xfId="40309" xr:uid="{00000000-0005-0000-0000-0000D2980000}"/>
    <cellStyle name="Normal 56 4 3 3" xfId="40310" xr:uid="{00000000-0005-0000-0000-0000D3980000}"/>
    <cellStyle name="Normal 56 4 3 3 2" xfId="40311" xr:uid="{00000000-0005-0000-0000-0000D4980000}"/>
    <cellStyle name="Normal 56 4 3 3 2 2" xfId="40312" xr:uid="{00000000-0005-0000-0000-0000D5980000}"/>
    <cellStyle name="Normal 56 4 3 3 3" xfId="40313" xr:uid="{00000000-0005-0000-0000-0000D6980000}"/>
    <cellStyle name="Normal 56 4 3 4" xfId="40314" xr:uid="{00000000-0005-0000-0000-0000D7980000}"/>
    <cellStyle name="Normal 56 4 3 4 2" xfId="40315" xr:uid="{00000000-0005-0000-0000-0000D8980000}"/>
    <cellStyle name="Normal 56 4 3 4 2 2" xfId="40316" xr:uid="{00000000-0005-0000-0000-0000D9980000}"/>
    <cellStyle name="Normal 56 4 3 4 3" xfId="40317" xr:uid="{00000000-0005-0000-0000-0000DA980000}"/>
    <cellStyle name="Normal 56 4 3 5" xfId="40318" xr:uid="{00000000-0005-0000-0000-0000DB980000}"/>
    <cellStyle name="Normal 56 4 3 5 2" xfId="40319" xr:uid="{00000000-0005-0000-0000-0000DC980000}"/>
    <cellStyle name="Normal 56 4 3 6" xfId="40320" xr:uid="{00000000-0005-0000-0000-0000DD980000}"/>
    <cellStyle name="Normal 56 4 4" xfId="40321" xr:uid="{00000000-0005-0000-0000-0000DE980000}"/>
    <cellStyle name="Normal 56 4 4 2" xfId="40322" xr:uid="{00000000-0005-0000-0000-0000DF980000}"/>
    <cellStyle name="Normal 56 4 4 2 2" xfId="40323" xr:uid="{00000000-0005-0000-0000-0000E0980000}"/>
    <cellStyle name="Normal 56 4 4 3" xfId="40324" xr:uid="{00000000-0005-0000-0000-0000E1980000}"/>
    <cellStyle name="Normal 56 4 5" xfId="40325" xr:uid="{00000000-0005-0000-0000-0000E2980000}"/>
    <cellStyle name="Normal 56 4 5 2" xfId="40326" xr:uid="{00000000-0005-0000-0000-0000E3980000}"/>
    <cellStyle name="Normal 56 4 5 2 2" xfId="40327" xr:uid="{00000000-0005-0000-0000-0000E4980000}"/>
    <cellStyle name="Normal 56 4 5 3" xfId="40328" xr:uid="{00000000-0005-0000-0000-0000E5980000}"/>
    <cellStyle name="Normal 56 4 6" xfId="40329" xr:uid="{00000000-0005-0000-0000-0000E6980000}"/>
    <cellStyle name="Normal 56 4 6 2" xfId="40330" xr:uid="{00000000-0005-0000-0000-0000E7980000}"/>
    <cellStyle name="Normal 56 4 6 2 2" xfId="40331" xr:uid="{00000000-0005-0000-0000-0000E8980000}"/>
    <cellStyle name="Normal 56 4 6 3" xfId="40332" xr:uid="{00000000-0005-0000-0000-0000E9980000}"/>
    <cellStyle name="Normal 56 4 7" xfId="40333" xr:uid="{00000000-0005-0000-0000-0000EA980000}"/>
    <cellStyle name="Normal 56 4 7 2" xfId="40334" xr:uid="{00000000-0005-0000-0000-0000EB980000}"/>
    <cellStyle name="Normal 56 4 8" xfId="40335" xr:uid="{00000000-0005-0000-0000-0000EC980000}"/>
    <cellStyle name="Normal 56 4 8 2" xfId="40336" xr:uid="{00000000-0005-0000-0000-0000ED980000}"/>
    <cellStyle name="Normal 56 4 9" xfId="40337" xr:uid="{00000000-0005-0000-0000-0000EE980000}"/>
    <cellStyle name="Normal 56 4 9 2" xfId="40338" xr:uid="{00000000-0005-0000-0000-0000EF980000}"/>
    <cellStyle name="Normal 56 5" xfId="40339" xr:uid="{00000000-0005-0000-0000-0000F0980000}"/>
    <cellStyle name="Normal 56 5 2" xfId="40340" xr:uid="{00000000-0005-0000-0000-0000F1980000}"/>
    <cellStyle name="Normal 56 5 2 2" xfId="40341" xr:uid="{00000000-0005-0000-0000-0000F2980000}"/>
    <cellStyle name="Normal 56 5 2 2 2" xfId="40342" xr:uid="{00000000-0005-0000-0000-0000F3980000}"/>
    <cellStyle name="Normal 56 5 2 3" xfId="40343" xr:uid="{00000000-0005-0000-0000-0000F4980000}"/>
    <cellStyle name="Normal 56 5 3" xfId="40344" xr:uid="{00000000-0005-0000-0000-0000F5980000}"/>
    <cellStyle name="Normal 56 5 3 2" xfId="40345" xr:uid="{00000000-0005-0000-0000-0000F6980000}"/>
    <cellStyle name="Normal 56 5 3 2 2" xfId="40346" xr:uid="{00000000-0005-0000-0000-0000F7980000}"/>
    <cellStyle name="Normal 56 5 3 3" xfId="40347" xr:uid="{00000000-0005-0000-0000-0000F8980000}"/>
    <cellStyle name="Normal 56 5 4" xfId="40348" xr:uid="{00000000-0005-0000-0000-0000F9980000}"/>
    <cellStyle name="Normal 56 5 4 2" xfId="40349" xr:uid="{00000000-0005-0000-0000-0000FA980000}"/>
    <cellStyle name="Normal 56 5 4 2 2" xfId="40350" xr:uid="{00000000-0005-0000-0000-0000FB980000}"/>
    <cellStyle name="Normal 56 5 4 3" xfId="40351" xr:uid="{00000000-0005-0000-0000-0000FC980000}"/>
    <cellStyle name="Normal 56 5 5" xfId="40352" xr:uid="{00000000-0005-0000-0000-0000FD980000}"/>
    <cellStyle name="Normal 56 5 5 2" xfId="40353" xr:uid="{00000000-0005-0000-0000-0000FE980000}"/>
    <cellStyle name="Normal 56 5 6" xfId="40354" xr:uid="{00000000-0005-0000-0000-0000FF980000}"/>
    <cellStyle name="Normal 56 5 6 2" xfId="40355" xr:uid="{00000000-0005-0000-0000-000000990000}"/>
    <cellStyle name="Normal 56 5 7" xfId="40356" xr:uid="{00000000-0005-0000-0000-000001990000}"/>
    <cellStyle name="Normal 56 6" xfId="40357" xr:uid="{00000000-0005-0000-0000-000002990000}"/>
    <cellStyle name="Normal 56 6 2" xfId="40358" xr:uid="{00000000-0005-0000-0000-000003990000}"/>
    <cellStyle name="Normal 56 6 2 2" xfId="40359" xr:uid="{00000000-0005-0000-0000-000004990000}"/>
    <cellStyle name="Normal 56 6 2 2 2" xfId="40360" xr:uid="{00000000-0005-0000-0000-000005990000}"/>
    <cellStyle name="Normal 56 6 2 3" xfId="40361" xr:uid="{00000000-0005-0000-0000-000006990000}"/>
    <cellStyle name="Normal 56 6 3" xfId="40362" xr:uid="{00000000-0005-0000-0000-000007990000}"/>
    <cellStyle name="Normal 56 6 3 2" xfId="40363" xr:uid="{00000000-0005-0000-0000-000008990000}"/>
    <cellStyle name="Normal 56 6 3 2 2" xfId="40364" xr:uid="{00000000-0005-0000-0000-000009990000}"/>
    <cellStyle name="Normal 56 6 3 3" xfId="40365" xr:uid="{00000000-0005-0000-0000-00000A990000}"/>
    <cellStyle name="Normal 56 6 4" xfId="40366" xr:uid="{00000000-0005-0000-0000-00000B990000}"/>
    <cellStyle name="Normal 56 6 4 2" xfId="40367" xr:uid="{00000000-0005-0000-0000-00000C990000}"/>
    <cellStyle name="Normal 56 6 4 2 2" xfId="40368" xr:uid="{00000000-0005-0000-0000-00000D990000}"/>
    <cellStyle name="Normal 56 6 4 3" xfId="40369" xr:uid="{00000000-0005-0000-0000-00000E990000}"/>
    <cellStyle name="Normal 56 6 5" xfId="40370" xr:uid="{00000000-0005-0000-0000-00000F990000}"/>
    <cellStyle name="Normal 56 6 5 2" xfId="40371" xr:uid="{00000000-0005-0000-0000-000010990000}"/>
    <cellStyle name="Normal 56 6 6" xfId="40372" xr:uid="{00000000-0005-0000-0000-000011990000}"/>
    <cellStyle name="Normal 56 7" xfId="40373" xr:uid="{00000000-0005-0000-0000-000012990000}"/>
    <cellStyle name="Normal 56 7 2" xfId="40374" xr:uid="{00000000-0005-0000-0000-000013990000}"/>
    <cellStyle name="Normal 56 7 2 2" xfId="40375" xr:uid="{00000000-0005-0000-0000-000014990000}"/>
    <cellStyle name="Normal 56 7 3" xfId="40376" xr:uid="{00000000-0005-0000-0000-000015990000}"/>
    <cellStyle name="Normal 56 8" xfId="40377" xr:uid="{00000000-0005-0000-0000-000016990000}"/>
    <cellStyle name="Normal 56 8 2" xfId="40378" xr:uid="{00000000-0005-0000-0000-000017990000}"/>
    <cellStyle name="Normal 56 8 2 2" xfId="40379" xr:uid="{00000000-0005-0000-0000-000018990000}"/>
    <cellStyle name="Normal 56 8 3" xfId="40380" xr:uid="{00000000-0005-0000-0000-000019990000}"/>
    <cellStyle name="Normal 56 9" xfId="40381" xr:uid="{00000000-0005-0000-0000-00001A990000}"/>
    <cellStyle name="Normal 56 9 2" xfId="40382" xr:uid="{00000000-0005-0000-0000-00001B990000}"/>
    <cellStyle name="Normal 56 9 2 2" xfId="40383" xr:uid="{00000000-0005-0000-0000-00001C990000}"/>
    <cellStyle name="Normal 56 9 3" xfId="40384" xr:uid="{00000000-0005-0000-0000-00001D990000}"/>
    <cellStyle name="Normal 57" xfId="40385" xr:uid="{00000000-0005-0000-0000-00001E990000}"/>
    <cellStyle name="Normal 57 10" xfId="40386" xr:uid="{00000000-0005-0000-0000-00001F990000}"/>
    <cellStyle name="Normal 57 10 2" xfId="40387" xr:uid="{00000000-0005-0000-0000-000020990000}"/>
    <cellStyle name="Normal 57 11" xfId="40388" xr:uid="{00000000-0005-0000-0000-000021990000}"/>
    <cellStyle name="Normal 57 11 2" xfId="40389" xr:uid="{00000000-0005-0000-0000-000022990000}"/>
    <cellStyle name="Normal 57 12" xfId="40390" xr:uid="{00000000-0005-0000-0000-000023990000}"/>
    <cellStyle name="Normal 57 12 2" xfId="40391" xr:uid="{00000000-0005-0000-0000-000024990000}"/>
    <cellStyle name="Normal 57 13" xfId="40392" xr:uid="{00000000-0005-0000-0000-000025990000}"/>
    <cellStyle name="Normal 57 13 2" xfId="40393" xr:uid="{00000000-0005-0000-0000-000026990000}"/>
    <cellStyle name="Normal 57 14" xfId="40394" xr:uid="{00000000-0005-0000-0000-000027990000}"/>
    <cellStyle name="Normal 57 15" xfId="56088" xr:uid="{00000000-0005-0000-0000-000028990000}"/>
    <cellStyle name="Normal 57 2" xfId="40395" xr:uid="{00000000-0005-0000-0000-000029990000}"/>
    <cellStyle name="Normal 57 2 10" xfId="40396" xr:uid="{00000000-0005-0000-0000-00002A990000}"/>
    <cellStyle name="Normal 57 2 10 2" xfId="40397" xr:uid="{00000000-0005-0000-0000-00002B990000}"/>
    <cellStyle name="Normal 57 2 11" xfId="40398" xr:uid="{00000000-0005-0000-0000-00002C990000}"/>
    <cellStyle name="Normal 57 2 12" xfId="56089" xr:uid="{00000000-0005-0000-0000-00002D990000}"/>
    <cellStyle name="Normal 57 2 2" xfId="40399" xr:uid="{00000000-0005-0000-0000-00002E990000}"/>
    <cellStyle name="Normal 57 2 2 2" xfId="40400" xr:uid="{00000000-0005-0000-0000-00002F990000}"/>
    <cellStyle name="Normal 57 2 2 2 2" xfId="40401" xr:uid="{00000000-0005-0000-0000-000030990000}"/>
    <cellStyle name="Normal 57 2 2 2 2 2" xfId="40402" xr:uid="{00000000-0005-0000-0000-000031990000}"/>
    <cellStyle name="Normal 57 2 2 2 3" xfId="40403" xr:uid="{00000000-0005-0000-0000-000032990000}"/>
    <cellStyle name="Normal 57 2 2 2 4" xfId="56091" xr:uid="{00000000-0005-0000-0000-000033990000}"/>
    <cellStyle name="Normal 57 2 2 3" xfId="40404" xr:uid="{00000000-0005-0000-0000-000034990000}"/>
    <cellStyle name="Normal 57 2 2 3 2" xfId="40405" xr:uid="{00000000-0005-0000-0000-000035990000}"/>
    <cellStyle name="Normal 57 2 2 3 2 2" xfId="40406" xr:uid="{00000000-0005-0000-0000-000036990000}"/>
    <cellStyle name="Normal 57 2 2 3 2 3" xfId="56093" xr:uid="{00000000-0005-0000-0000-000037990000}"/>
    <cellStyle name="Normal 57 2 2 3 3" xfId="40407" xr:uid="{00000000-0005-0000-0000-000038990000}"/>
    <cellStyle name="Normal 57 2 2 3 4" xfId="56092" xr:uid="{00000000-0005-0000-0000-000039990000}"/>
    <cellStyle name="Normal 57 2 2 4" xfId="40408" xr:uid="{00000000-0005-0000-0000-00003A990000}"/>
    <cellStyle name="Normal 57 2 2 4 2" xfId="40409" xr:uid="{00000000-0005-0000-0000-00003B990000}"/>
    <cellStyle name="Normal 57 2 2 4 2 2" xfId="40410" xr:uid="{00000000-0005-0000-0000-00003C990000}"/>
    <cellStyle name="Normal 57 2 2 4 3" xfId="40411" xr:uid="{00000000-0005-0000-0000-00003D990000}"/>
    <cellStyle name="Normal 57 2 2 5" xfId="40412" xr:uid="{00000000-0005-0000-0000-00003E990000}"/>
    <cellStyle name="Normal 57 2 2 5 2" xfId="40413" xr:uid="{00000000-0005-0000-0000-00003F990000}"/>
    <cellStyle name="Normal 57 2 2 6" xfId="40414" xr:uid="{00000000-0005-0000-0000-000040990000}"/>
    <cellStyle name="Normal 57 2 2 6 2" xfId="40415" xr:uid="{00000000-0005-0000-0000-000041990000}"/>
    <cellStyle name="Normal 57 2 2 7" xfId="40416" xr:uid="{00000000-0005-0000-0000-000042990000}"/>
    <cellStyle name="Normal 57 2 2 8" xfId="56090" xr:uid="{00000000-0005-0000-0000-000043990000}"/>
    <cellStyle name="Normal 57 2 3" xfId="40417" xr:uid="{00000000-0005-0000-0000-000044990000}"/>
    <cellStyle name="Normal 57 2 3 2" xfId="40418" xr:uid="{00000000-0005-0000-0000-000045990000}"/>
    <cellStyle name="Normal 57 2 3 2 2" xfId="40419" xr:uid="{00000000-0005-0000-0000-000046990000}"/>
    <cellStyle name="Normal 57 2 3 2 2 2" xfId="40420" xr:uid="{00000000-0005-0000-0000-000047990000}"/>
    <cellStyle name="Normal 57 2 3 2 3" xfId="40421" xr:uid="{00000000-0005-0000-0000-000048990000}"/>
    <cellStyle name="Normal 57 2 3 3" xfId="40422" xr:uid="{00000000-0005-0000-0000-000049990000}"/>
    <cellStyle name="Normal 57 2 3 3 2" xfId="40423" xr:uid="{00000000-0005-0000-0000-00004A990000}"/>
    <cellStyle name="Normal 57 2 3 3 2 2" xfId="40424" xr:uid="{00000000-0005-0000-0000-00004B990000}"/>
    <cellStyle name="Normal 57 2 3 3 3" xfId="40425" xr:uid="{00000000-0005-0000-0000-00004C990000}"/>
    <cellStyle name="Normal 57 2 3 4" xfId="40426" xr:uid="{00000000-0005-0000-0000-00004D990000}"/>
    <cellStyle name="Normal 57 2 3 4 2" xfId="40427" xr:uid="{00000000-0005-0000-0000-00004E990000}"/>
    <cellStyle name="Normal 57 2 3 4 2 2" xfId="40428" xr:uid="{00000000-0005-0000-0000-00004F990000}"/>
    <cellStyle name="Normal 57 2 3 4 3" xfId="40429" xr:uid="{00000000-0005-0000-0000-000050990000}"/>
    <cellStyle name="Normal 57 2 3 5" xfId="40430" xr:uid="{00000000-0005-0000-0000-000051990000}"/>
    <cellStyle name="Normal 57 2 3 5 2" xfId="40431" xr:uid="{00000000-0005-0000-0000-000052990000}"/>
    <cellStyle name="Normal 57 2 3 6" xfId="40432" xr:uid="{00000000-0005-0000-0000-000053990000}"/>
    <cellStyle name="Normal 57 2 4" xfId="40433" xr:uid="{00000000-0005-0000-0000-000054990000}"/>
    <cellStyle name="Normal 57 2 4 2" xfId="40434" xr:uid="{00000000-0005-0000-0000-000055990000}"/>
    <cellStyle name="Normal 57 2 4 2 2" xfId="40435" xr:uid="{00000000-0005-0000-0000-000056990000}"/>
    <cellStyle name="Normal 57 2 4 3" xfId="40436" xr:uid="{00000000-0005-0000-0000-000057990000}"/>
    <cellStyle name="Normal 57 2 5" xfId="40437" xr:uid="{00000000-0005-0000-0000-000058990000}"/>
    <cellStyle name="Normal 57 2 5 2" xfId="40438" xr:uid="{00000000-0005-0000-0000-000059990000}"/>
    <cellStyle name="Normal 57 2 5 2 2" xfId="40439" xr:uid="{00000000-0005-0000-0000-00005A990000}"/>
    <cellStyle name="Normal 57 2 5 3" xfId="40440" xr:uid="{00000000-0005-0000-0000-00005B990000}"/>
    <cellStyle name="Normal 57 2 6" xfId="40441" xr:uid="{00000000-0005-0000-0000-00005C990000}"/>
    <cellStyle name="Normal 57 2 6 2" xfId="40442" xr:uid="{00000000-0005-0000-0000-00005D990000}"/>
    <cellStyle name="Normal 57 2 6 2 2" xfId="40443" xr:uid="{00000000-0005-0000-0000-00005E990000}"/>
    <cellStyle name="Normal 57 2 6 3" xfId="40444" xr:uid="{00000000-0005-0000-0000-00005F990000}"/>
    <cellStyle name="Normal 57 2 7" xfId="40445" xr:uid="{00000000-0005-0000-0000-000060990000}"/>
    <cellStyle name="Normal 57 2 7 2" xfId="40446" xr:uid="{00000000-0005-0000-0000-000061990000}"/>
    <cellStyle name="Normal 57 2 8" xfId="40447" xr:uid="{00000000-0005-0000-0000-000062990000}"/>
    <cellStyle name="Normal 57 2 8 2" xfId="40448" xr:uid="{00000000-0005-0000-0000-000063990000}"/>
    <cellStyle name="Normal 57 2 9" xfId="40449" xr:uid="{00000000-0005-0000-0000-000064990000}"/>
    <cellStyle name="Normal 57 2 9 2" xfId="40450" xr:uid="{00000000-0005-0000-0000-000065990000}"/>
    <cellStyle name="Normal 57 3" xfId="40451" xr:uid="{00000000-0005-0000-0000-000066990000}"/>
    <cellStyle name="Normal 57 3 10" xfId="40452" xr:uid="{00000000-0005-0000-0000-000067990000}"/>
    <cellStyle name="Normal 57 3 10 2" xfId="40453" xr:uid="{00000000-0005-0000-0000-000068990000}"/>
    <cellStyle name="Normal 57 3 11" xfId="40454" xr:uid="{00000000-0005-0000-0000-000069990000}"/>
    <cellStyle name="Normal 57 3 12" xfId="56094" xr:uid="{00000000-0005-0000-0000-00006A990000}"/>
    <cellStyle name="Normal 57 3 2" xfId="40455" xr:uid="{00000000-0005-0000-0000-00006B990000}"/>
    <cellStyle name="Normal 57 3 2 2" xfId="40456" xr:uid="{00000000-0005-0000-0000-00006C990000}"/>
    <cellStyle name="Normal 57 3 2 2 2" xfId="40457" xr:uid="{00000000-0005-0000-0000-00006D990000}"/>
    <cellStyle name="Normal 57 3 2 2 2 2" xfId="40458" xr:uid="{00000000-0005-0000-0000-00006E990000}"/>
    <cellStyle name="Normal 57 3 2 2 3" xfId="40459" xr:uid="{00000000-0005-0000-0000-00006F990000}"/>
    <cellStyle name="Normal 57 3 2 3" xfId="40460" xr:uid="{00000000-0005-0000-0000-000070990000}"/>
    <cellStyle name="Normal 57 3 2 3 2" xfId="40461" xr:uid="{00000000-0005-0000-0000-000071990000}"/>
    <cellStyle name="Normal 57 3 2 3 2 2" xfId="40462" xr:uid="{00000000-0005-0000-0000-000072990000}"/>
    <cellStyle name="Normal 57 3 2 3 3" xfId="40463" xr:uid="{00000000-0005-0000-0000-000073990000}"/>
    <cellStyle name="Normal 57 3 2 4" xfId="40464" xr:uid="{00000000-0005-0000-0000-000074990000}"/>
    <cellStyle name="Normal 57 3 2 4 2" xfId="40465" xr:uid="{00000000-0005-0000-0000-000075990000}"/>
    <cellStyle name="Normal 57 3 2 4 2 2" xfId="40466" xr:uid="{00000000-0005-0000-0000-000076990000}"/>
    <cellStyle name="Normal 57 3 2 4 3" xfId="40467" xr:uid="{00000000-0005-0000-0000-000077990000}"/>
    <cellStyle name="Normal 57 3 2 5" xfId="40468" xr:uid="{00000000-0005-0000-0000-000078990000}"/>
    <cellStyle name="Normal 57 3 2 5 2" xfId="40469" xr:uid="{00000000-0005-0000-0000-000079990000}"/>
    <cellStyle name="Normal 57 3 2 6" xfId="40470" xr:uid="{00000000-0005-0000-0000-00007A990000}"/>
    <cellStyle name="Normal 57 3 2 6 2" xfId="40471" xr:uid="{00000000-0005-0000-0000-00007B990000}"/>
    <cellStyle name="Normal 57 3 2 7" xfId="40472" xr:uid="{00000000-0005-0000-0000-00007C990000}"/>
    <cellStyle name="Normal 57 3 2 8" xfId="56095" xr:uid="{00000000-0005-0000-0000-00007D990000}"/>
    <cellStyle name="Normal 57 3 3" xfId="40473" xr:uid="{00000000-0005-0000-0000-00007E990000}"/>
    <cellStyle name="Normal 57 3 3 2" xfId="40474" xr:uid="{00000000-0005-0000-0000-00007F990000}"/>
    <cellStyle name="Normal 57 3 3 2 2" xfId="40475" xr:uid="{00000000-0005-0000-0000-000080990000}"/>
    <cellStyle name="Normal 57 3 3 2 2 2" xfId="40476" xr:uid="{00000000-0005-0000-0000-000081990000}"/>
    <cellStyle name="Normal 57 3 3 2 3" xfId="40477" xr:uid="{00000000-0005-0000-0000-000082990000}"/>
    <cellStyle name="Normal 57 3 3 2 4" xfId="56097" xr:uid="{00000000-0005-0000-0000-000083990000}"/>
    <cellStyle name="Normal 57 3 3 3" xfId="40478" xr:uid="{00000000-0005-0000-0000-000084990000}"/>
    <cellStyle name="Normal 57 3 3 3 2" xfId="40479" xr:uid="{00000000-0005-0000-0000-000085990000}"/>
    <cellStyle name="Normal 57 3 3 3 2 2" xfId="40480" xr:uid="{00000000-0005-0000-0000-000086990000}"/>
    <cellStyle name="Normal 57 3 3 3 3" xfId="40481" xr:uid="{00000000-0005-0000-0000-000087990000}"/>
    <cellStyle name="Normal 57 3 3 4" xfId="40482" xr:uid="{00000000-0005-0000-0000-000088990000}"/>
    <cellStyle name="Normal 57 3 3 4 2" xfId="40483" xr:uid="{00000000-0005-0000-0000-000089990000}"/>
    <cellStyle name="Normal 57 3 3 4 2 2" xfId="40484" xr:uid="{00000000-0005-0000-0000-00008A990000}"/>
    <cellStyle name="Normal 57 3 3 4 3" xfId="40485" xr:uid="{00000000-0005-0000-0000-00008B990000}"/>
    <cellStyle name="Normal 57 3 3 5" xfId="40486" xr:uid="{00000000-0005-0000-0000-00008C990000}"/>
    <cellStyle name="Normal 57 3 3 5 2" xfId="40487" xr:uid="{00000000-0005-0000-0000-00008D990000}"/>
    <cellStyle name="Normal 57 3 3 6" xfId="40488" xr:uid="{00000000-0005-0000-0000-00008E990000}"/>
    <cellStyle name="Normal 57 3 3 7" xfId="56096" xr:uid="{00000000-0005-0000-0000-00008F990000}"/>
    <cellStyle name="Normal 57 3 4" xfId="40489" xr:uid="{00000000-0005-0000-0000-000090990000}"/>
    <cellStyle name="Normal 57 3 4 2" xfId="40490" xr:uid="{00000000-0005-0000-0000-000091990000}"/>
    <cellStyle name="Normal 57 3 4 2 2" xfId="40491" xr:uid="{00000000-0005-0000-0000-000092990000}"/>
    <cellStyle name="Normal 57 3 4 3" xfId="40492" xr:uid="{00000000-0005-0000-0000-000093990000}"/>
    <cellStyle name="Normal 57 3 5" xfId="40493" xr:uid="{00000000-0005-0000-0000-000094990000}"/>
    <cellStyle name="Normal 57 3 5 2" xfId="40494" xr:uid="{00000000-0005-0000-0000-000095990000}"/>
    <cellStyle name="Normal 57 3 5 2 2" xfId="40495" xr:uid="{00000000-0005-0000-0000-000096990000}"/>
    <cellStyle name="Normal 57 3 5 3" xfId="40496" xr:uid="{00000000-0005-0000-0000-000097990000}"/>
    <cellStyle name="Normal 57 3 6" xfId="40497" xr:uid="{00000000-0005-0000-0000-000098990000}"/>
    <cellStyle name="Normal 57 3 6 2" xfId="40498" xr:uid="{00000000-0005-0000-0000-000099990000}"/>
    <cellStyle name="Normal 57 3 6 2 2" xfId="40499" xr:uid="{00000000-0005-0000-0000-00009A990000}"/>
    <cellStyle name="Normal 57 3 6 3" xfId="40500" xr:uid="{00000000-0005-0000-0000-00009B990000}"/>
    <cellStyle name="Normal 57 3 7" xfId="40501" xr:uid="{00000000-0005-0000-0000-00009C990000}"/>
    <cellStyle name="Normal 57 3 7 2" xfId="40502" xr:uid="{00000000-0005-0000-0000-00009D990000}"/>
    <cellStyle name="Normal 57 3 8" xfId="40503" xr:uid="{00000000-0005-0000-0000-00009E990000}"/>
    <cellStyle name="Normal 57 3 8 2" xfId="40504" xr:uid="{00000000-0005-0000-0000-00009F990000}"/>
    <cellStyle name="Normal 57 3 9" xfId="40505" xr:uid="{00000000-0005-0000-0000-0000A0990000}"/>
    <cellStyle name="Normal 57 3 9 2" xfId="40506" xr:uid="{00000000-0005-0000-0000-0000A1990000}"/>
    <cellStyle name="Normal 57 4" xfId="40507" xr:uid="{00000000-0005-0000-0000-0000A2990000}"/>
    <cellStyle name="Normal 57 4 10" xfId="40508" xr:uid="{00000000-0005-0000-0000-0000A3990000}"/>
    <cellStyle name="Normal 57 4 10 2" xfId="40509" xr:uid="{00000000-0005-0000-0000-0000A4990000}"/>
    <cellStyle name="Normal 57 4 11" xfId="40510" xr:uid="{00000000-0005-0000-0000-0000A5990000}"/>
    <cellStyle name="Normal 57 4 2" xfId="40511" xr:uid="{00000000-0005-0000-0000-0000A6990000}"/>
    <cellStyle name="Normal 57 4 2 2" xfId="40512" xr:uid="{00000000-0005-0000-0000-0000A7990000}"/>
    <cellStyle name="Normal 57 4 2 2 2" xfId="40513" xr:uid="{00000000-0005-0000-0000-0000A8990000}"/>
    <cellStyle name="Normal 57 4 2 2 2 2" xfId="40514" xr:uid="{00000000-0005-0000-0000-0000A9990000}"/>
    <cellStyle name="Normal 57 4 2 2 3" xfId="40515" xr:uid="{00000000-0005-0000-0000-0000AA990000}"/>
    <cellStyle name="Normal 57 4 2 3" xfId="40516" xr:uid="{00000000-0005-0000-0000-0000AB990000}"/>
    <cellStyle name="Normal 57 4 2 3 2" xfId="40517" xr:uid="{00000000-0005-0000-0000-0000AC990000}"/>
    <cellStyle name="Normal 57 4 2 3 2 2" xfId="40518" xr:uid="{00000000-0005-0000-0000-0000AD990000}"/>
    <cellStyle name="Normal 57 4 2 3 3" xfId="40519" xr:uid="{00000000-0005-0000-0000-0000AE990000}"/>
    <cellStyle name="Normal 57 4 2 4" xfId="40520" xr:uid="{00000000-0005-0000-0000-0000AF990000}"/>
    <cellStyle name="Normal 57 4 2 4 2" xfId="40521" xr:uid="{00000000-0005-0000-0000-0000B0990000}"/>
    <cellStyle name="Normal 57 4 2 4 2 2" xfId="40522" xr:uid="{00000000-0005-0000-0000-0000B1990000}"/>
    <cellStyle name="Normal 57 4 2 4 3" xfId="40523" xr:uid="{00000000-0005-0000-0000-0000B2990000}"/>
    <cellStyle name="Normal 57 4 2 5" xfId="40524" xr:uid="{00000000-0005-0000-0000-0000B3990000}"/>
    <cellStyle name="Normal 57 4 2 5 2" xfId="40525" xr:uid="{00000000-0005-0000-0000-0000B4990000}"/>
    <cellStyle name="Normal 57 4 2 6" xfId="40526" xr:uid="{00000000-0005-0000-0000-0000B5990000}"/>
    <cellStyle name="Normal 57 4 2 6 2" xfId="40527" xr:uid="{00000000-0005-0000-0000-0000B6990000}"/>
    <cellStyle name="Normal 57 4 2 7" xfId="40528" xr:uid="{00000000-0005-0000-0000-0000B7990000}"/>
    <cellStyle name="Normal 57 4 3" xfId="40529" xr:uid="{00000000-0005-0000-0000-0000B8990000}"/>
    <cellStyle name="Normal 57 4 3 2" xfId="40530" xr:uid="{00000000-0005-0000-0000-0000B9990000}"/>
    <cellStyle name="Normal 57 4 3 2 2" xfId="40531" xr:uid="{00000000-0005-0000-0000-0000BA990000}"/>
    <cellStyle name="Normal 57 4 3 2 2 2" xfId="40532" xr:uid="{00000000-0005-0000-0000-0000BB990000}"/>
    <cellStyle name="Normal 57 4 3 2 3" xfId="40533" xr:uid="{00000000-0005-0000-0000-0000BC990000}"/>
    <cellStyle name="Normal 57 4 3 3" xfId="40534" xr:uid="{00000000-0005-0000-0000-0000BD990000}"/>
    <cellStyle name="Normal 57 4 3 3 2" xfId="40535" xr:uid="{00000000-0005-0000-0000-0000BE990000}"/>
    <cellStyle name="Normal 57 4 3 3 2 2" xfId="40536" xr:uid="{00000000-0005-0000-0000-0000BF990000}"/>
    <cellStyle name="Normal 57 4 3 3 3" xfId="40537" xr:uid="{00000000-0005-0000-0000-0000C0990000}"/>
    <cellStyle name="Normal 57 4 3 4" xfId="40538" xr:uid="{00000000-0005-0000-0000-0000C1990000}"/>
    <cellStyle name="Normal 57 4 3 4 2" xfId="40539" xr:uid="{00000000-0005-0000-0000-0000C2990000}"/>
    <cellStyle name="Normal 57 4 3 4 2 2" xfId="40540" xr:uid="{00000000-0005-0000-0000-0000C3990000}"/>
    <cellStyle name="Normal 57 4 3 4 3" xfId="40541" xr:uid="{00000000-0005-0000-0000-0000C4990000}"/>
    <cellStyle name="Normal 57 4 3 5" xfId="40542" xr:uid="{00000000-0005-0000-0000-0000C5990000}"/>
    <cellStyle name="Normal 57 4 3 5 2" xfId="40543" xr:uid="{00000000-0005-0000-0000-0000C6990000}"/>
    <cellStyle name="Normal 57 4 3 6" xfId="40544" xr:uid="{00000000-0005-0000-0000-0000C7990000}"/>
    <cellStyle name="Normal 57 4 4" xfId="40545" xr:uid="{00000000-0005-0000-0000-0000C8990000}"/>
    <cellStyle name="Normal 57 4 4 2" xfId="40546" xr:uid="{00000000-0005-0000-0000-0000C9990000}"/>
    <cellStyle name="Normal 57 4 4 2 2" xfId="40547" xr:uid="{00000000-0005-0000-0000-0000CA990000}"/>
    <cellStyle name="Normal 57 4 4 3" xfId="40548" xr:uid="{00000000-0005-0000-0000-0000CB990000}"/>
    <cellStyle name="Normal 57 4 5" xfId="40549" xr:uid="{00000000-0005-0000-0000-0000CC990000}"/>
    <cellStyle name="Normal 57 4 5 2" xfId="40550" xr:uid="{00000000-0005-0000-0000-0000CD990000}"/>
    <cellStyle name="Normal 57 4 5 2 2" xfId="40551" xr:uid="{00000000-0005-0000-0000-0000CE990000}"/>
    <cellStyle name="Normal 57 4 5 3" xfId="40552" xr:uid="{00000000-0005-0000-0000-0000CF990000}"/>
    <cellStyle name="Normal 57 4 6" xfId="40553" xr:uid="{00000000-0005-0000-0000-0000D0990000}"/>
    <cellStyle name="Normal 57 4 6 2" xfId="40554" xr:uid="{00000000-0005-0000-0000-0000D1990000}"/>
    <cellStyle name="Normal 57 4 6 2 2" xfId="40555" xr:uid="{00000000-0005-0000-0000-0000D2990000}"/>
    <cellStyle name="Normal 57 4 6 3" xfId="40556" xr:uid="{00000000-0005-0000-0000-0000D3990000}"/>
    <cellStyle name="Normal 57 4 7" xfId="40557" xr:uid="{00000000-0005-0000-0000-0000D4990000}"/>
    <cellStyle name="Normal 57 4 7 2" xfId="40558" xr:uid="{00000000-0005-0000-0000-0000D5990000}"/>
    <cellStyle name="Normal 57 4 8" xfId="40559" xr:uid="{00000000-0005-0000-0000-0000D6990000}"/>
    <cellStyle name="Normal 57 4 8 2" xfId="40560" xr:uid="{00000000-0005-0000-0000-0000D7990000}"/>
    <cellStyle name="Normal 57 4 9" xfId="40561" xr:uid="{00000000-0005-0000-0000-0000D8990000}"/>
    <cellStyle name="Normal 57 4 9 2" xfId="40562" xr:uid="{00000000-0005-0000-0000-0000D9990000}"/>
    <cellStyle name="Normal 57 5" xfId="40563" xr:uid="{00000000-0005-0000-0000-0000DA990000}"/>
    <cellStyle name="Normal 57 5 2" xfId="40564" xr:uid="{00000000-0005-0000-0000-0000DB990000}"/>
    <cellStyle name="Normal 57 5 2 2" xfId="40565" xr:uid="{00000000-0005-0000-0000-0000DC990000}"/>
    <cellStyle name="Normal 57 5 2 2 2" xfId="40566" xr:uid="{00000000-0005-0000-0000-0000DD990000}"/>
    <cellStyle name="Normal 57 5 2 3" xfId="40567" xr:uid="{00000000-0005-0000-0000-0000DE990000}"/>
    <cellStyle name="Normal 57 5 3" xfId="40568" xr:uid="{00000000-0005-0000-0000-0000DF990000}"/>
    <cellStyle name="Normal 57 5 3 2" xfId="40569" xr:uid="{00000000-0005-0000-0000-0000E0990000}"/>
    <cellStyle name="Normal 57 5 3 2 2" xfId="40570" xr:uid="{00000000-0005-0000-0000-0000E1990000}"/>
    <cellStyle name="Normal 57 5 3 3" xfId="40571" xr:uid="{00000000-0005-0000-0000-0000E2990000}"/>
    <cellStyle name="Normal 57 5 4" xfId="40572" xr:uid="{00000000-0005-0000-0000-0000E3990000}"/>
    <cellStyle name="Normal 57 5 4 2" xfId="40573" xr:uid="{00000000-0005-0000-0000-0000E4990000}"/>
    <cellStyle name="Normal 57 5 4 2 2" xfId="40574" xr:uid="{00000000-0005-0000-0000-0000E5990000}"/>
    <cellStyle name="Normal 57 5 4 3" xfId="40575" xr:uid="{00000000-0005-0000-0000-0000E6990000}"/>
    <cellStyle name="Normal 57 5 5" xfId="40576" xr:uid="{00000000-0005-0000-0000-0000E7990000}"/>
    <cellStyle name="Normal 57 5 5 2" xfId="40577" xr:uid="{00000000-0005-0000-0000-0000E8990000}"/>
    <cellStyle name="Normal 57 5 6" xfId="40578" xr:uid="{00000000-0005-0000-0000-0000E9990000}"/>
    <cellStyle name="Normal 57 5 6 2" xfId="40579" xr:uid="{00000000-0005-0000-0000-0000EA990000}"/>
    <cellStyle name="Normal 57 5 7" xfId="40580" xr:uid="{00000000-0005-0000-0000-0000EB990000}"/>
    <cellStyle name="Normal 57 6" xfId="40581" xr:uid="{00000000-0005-0000-0000-0000EC990000}"/>
    <cellStyle name="Normal 57 6 2" xfId="40582" xr:uid="{00000000-0005-0000-0000-0000ED990000}"/>
    <cellStyle name="Normal 57 6 2 2" xfId="40583" xr:uid="{00000000-0005-0000-0000-0000EE990000}"/>
    <cellStyle name="Normal 57 6 2 2 2" xfId="40584" xr:uid="{00000000-0005-0000-0000-0000EF990000}"/>
    <cellStyle name="Normal 57 6 2 3" xfId="40585" xr:uid="{00000000-0005-0000-0000-0000F0990000}"/>
    <cellStyle name="Normal 57 6 3" xfId="40586" xr:uid="{00000000-0005-0000-0000-0000F1990000}"/>
    <cellStyle name="Normal 57 6 3 2" xfId="40587" xr:uid="{00000000-0005-0000-0000-0000F2990000}"/>
    <cellStyle name="Normal 57 6 3 2 2" xfId="40588" xr:uid="{00000000-0005-0000-0000-0000F3990000}"/>
    <cellStyle name="Normal 57 6 3 3" xfId="40589" xr:uid="{00000000-0005-0000-0000-0000F4990000}"/>
    <cellStyle name="Normal 57 6 4" xfId="40590" xr:uid="{00000000-0005-0000-0000-0000F5990000}"/>
    <cellStyle name="Normal 57 6 4 2" xfId="40591" xr:uid="{00000000-0005-0000-0000-0000F6990000}"/>
    <cellStyle name="Normal 57 6 4 2 2" xfId="40592" xr:uid="{00000000-0005-0000-0000-0000F7990000}"/>
    <cellStyle name="Normal 57 6 4 3" xfId="40593" xr:uid="{00000000-0005-0000-0000-0000F8990000}"/>
    <cellStyle name="Normal 57 6 5" xfId="40594" xr:uid="{00000000-0005-0000-0000-0000F9990000}"/>
    <cellStyle name="Normal 57 6 5 2" xfId="40595" xr:uid="{00000000-0005-0000-0000-0000FA990000}"/>
    <cellStyle name="Normal 57 6 6" xfId="40596" xr:uid="{00000000-0005-0000-0000-0000FB990000}"/>
    <cellStyle name="Normal 57 7" xfId="40597" xr:uid="{00000000-0005-0000-0000-0000FC990000}"/>
    <cellStyle name="Normal 57 7 2" xfId="40598" xr:uid="{00000000-0005-0000-0000-0000FD990000}"/>
    <cellStyle name="Normal 57 7 2 2" xfId="40599" xr:uid="{00000000-0005-0000-0000-0000FE990000}"/>
    <cellStyle name="Normal 57 7 3" xfId="40600" xr:uid="{00000000-0005-0000-0000-0000FF990000}"/>
    <cellStyle name="Normal 57 8" xfId="40601" xr:uid="{00000000-0005-0000-0000-0000009A0000}"/>
    <cellStyle name="Normal 57 8 2" xfId="40602" xr:uid="{00000000-0005-0000-0000-0000019A0000}"/>
    <cellStyle name="Normal 57 8 2 2" xfId="40603" xr:uid="{00000000-0005-0000-0000-0000029A0000}"/>
    <cellStyle name="Normal 57 8 3" xfId="40604" xr:uid="{00000000-0005-0000-0000-0000039A0000}"/>
    <cellStyle name="Normal 57 9" xfId="40605" xr:uid="{00000000-0005-0000-0000-0000049A0000}"/>
    <cellStyle name="Normal 57 9 2" xfId="40606" xr:uid="{00000000-0005-0000-0000-0000059A0000}"/>
    <cellStyle name="Normal 57 9 2 2" xfId="40607" xr:uid="{00000000-0005-0000-0000-0000069A0000}"/>
    <cellStyle name="Normal 57 9 3" xfId="40608" xr:uid="{00000000-0005-0000-0000-0000079A0000}"/>
    <cellStyle name="Normal 58" xfId="40609" xr:uid="{00000000-0005-0000-0000-0000089A0000}"/>
    <cellStyle name="Normal 58 10" xfId="40610" xr:uid="{00000000-0005-0000-0000-0000099A0000}"/>
    <cellStyle name="Normal 58 10 2" xfId="40611" xr:uid="{00000000-0005-0000-0000-00000A9A0000}"/>
    <cellStyle name="Normal 58 11" xfId="40612" xr:uid="{00000000-0005-0000-0000-00000B9A0000}"/>
    <cellStyle name="Normal 58 11 2" xfId="40613" xr:uid="{00000000-0005-0000-0000-00000C9A0000}"/>
    <cellStyle name="Normal 58 12" xfId="40614" xr:uid="{00000000-0005-0000-0000-00000D9A0000}"/>
    <cellStyle name="Normal 58 12 2" xfId="40615" xr:uid="{00000000-0005-0000-0000-00000E9A0000}"/>
    <cellStyle name="Normal 58 13" xfId="40616" xr:uid="{00000000-0005-0000-0000-00000F9A0000}"/>
    <cellStyle name="Normal 58 13 2" xfId="40617" xr:uid="{00000000-0005-0000-0000-0000109A0000}"/>
    <cellStyle name="Normal 58 14" xfId="40618" xr:uid="{00000000-0005-0000-0000-0000119A0000}"/>
    <cellStyle name="Normal 58 15" xfId="56098" xr:uid="{00000000-0005-0000-0000-0000129A0000}"/>
    <cellStyle name="Normal 58 2" xfId="40619" xr:uid="{00000000-0005-0000-0000-0000139A0000}"/>
    <cellStyle name="Normal 58 2 10" xfId="40620" xr:uid="{00000000-0005-0000-0000-0000149A0000}"/>
    <cellStyle name="Normal 58 2 10 2" xfId="40621" xr:uid="{00000000-0005-0000-0000-0000159A0000}"/>
    <cellStyle name="Normal 58 2 11" xfId="40622" xr:uid="{00000000-0005-0000-0000-0000169A0000}"/>
    <cellStyle name="Normal 58 2 12" xfId="56099" xr:uid="{00000000-0005-0000-0000-0000179A0000}"/>
    <cellStyle name="Normal 58 2 2" xfId="40623" xr:uid="{00000000-0005-0000-0000-0000189A0000}"/>
    <cellStyle name="Normal 58 2 2 2" xfId="40624" xr:uid="{00000000-0005-0000-0000-0000199A0000}"/>
    <cellStyle name="Normal 58 2 2 2 2" xfId="40625" xr:uid="{00000000-0005-0000-0000-00001A9A0000}"/>
    <cellStyle name="Normal 58 2 2 2 2 2" xfId="40626" xr:uid="{00000000-0005-0000-0000-00001B9A0000}"/>
    <cellStyle name="Normal 58 2 2 2 3" xfId="40627" xr:uid="{00000000-0005-0000-0000-00001C9A0000}"/>
    <cellStyle name="Normal 58 2 2 2 4" xfId="56101" xr:uid="{00000000-0005-0000-0000-00001D9A0000}"/>
    <cellStyle name="Normal 58 2 2 3" xfId="40628" xr:uid="{00000000-0005-0000-0000-00001E9A0000}"/>
    <cellStyle name="Normal 58 2 2 3 2" xfId="40629" xr:uid="{00000000-0005-0000-0000-00001F9A0000}"/>
    <cellStyle name="Normal 58 2 2 3 2 2" xfId="40630" xr:uid="{00000000-0005-0000-0000-0000209A0000}"/>
    <cellStyle name="Normal 58 2 2 3 2 3" xfId="56103" xr:uid="{00000000-0005-0000-0000-0000219A0000}"/>
    <cellStyle name="Normal 58 2 2 3 3" xfId="40631" xr:uid="{00000000-0005-0000-0000-0000229A0000}"/>
    <cellStyle name="Normal 58 2 2 3 4" xfId="56102" xr:uid="{00000000-0005-0000-0000-0000239A0000}"/>
    <cellStyle name="Normal 58 2 2 4" xfId="40632" xr:uid="{00000000-0005-0000-0000-0000249A0000}"/>
    <cellStyle name="Normal 58 2 2 4 2" xfId="40633" xr:uid="{00000000-0005-0000-0000-0000259A0000}"/>
    <cellStyle name="Normal 58 2 2 4 2 2" xfId="40634" xr:uid="{00000000-0005-0000-0000-0000269A0000}"/>
    <cellStyle name="Normal 58 2 2 4 3" xfId="40635" xr:uid="{00000000-0005-0000-0000-0000279A0000}"/>
    <cellStyle name="Normal 58 2 2 5" xfId="40636" xr:uid="{00000000-0005-0000-0000-0000289A0000}"/>
    <cellStyle name="Normal 58 2 2 5 2" xfId="40637" xr:uid="{00000000-0005-0000-0000-0000299A0000}"/>
    <cellStyle name="Normal 58 2 2 6" xfId="40638" xr:uid="{00000000-0005-0000-0000-00002A9A0000}"/>
    <cellStyle name="Normal 58 2 2 6 2" xfId="40639" xr:uid="{00000000-0005-0000-0000-00002B9A0000}"/>
    <cellStyle name="Normal 58 2 2 7" xfId="40640" xr:uid="{00000000-0005-0000-0000-00002C9A0000}"/>
    <cellStyle name="Normal 58 2 2 8" xfId="56100" xr:uid="{00000000-0005-0000-0000-00002D9A0000}"/>
    <cellStyle name="Normal 58 2 3" xfId="40641" xr:uid="{00000000-0005-0000-0000-00002E9A0000}"/>
    <cellStyle name="Normal 58 2 3 2" xfId="40642" xr:uid="{00000000-0005-0000-0000-00002F9A0000}"/>
    <cellStyle name="Normal 58 2 3 2 2" xfId="40643" xr:uid="{00000000-0005-0000-0000-0000309A0000}"/>
    <cellStyle name="Normal 58 2 3 2 2 2" xfId="40644" xr:uid="{00000000-0005-0000-0000-0000319A0000}"/>
    <cellStyle name="Normal 58 2 3 2 3" xfId="40645" xr:uid="{00000000-0005-0000-0000-0000329A0000}"/>
    <cellStyle name="Normal 58 2 3 3" xfId="40646" xr:uid="{00000000-0005-0000-0000-0000339A0000}"/>
    <cellStyle name="Normal 58 2 3 3 2" xfId="40647" xr:uid="{00000000-0005-0000-0000-0000349A0000}"/>
    <cellStyle name="Normal 58 2 3 3 2 2" xfId="40648" xr:uid="{00000000-0005-0000-0000-0000359A0000}"/>
    <cellStyle name="Normal 58 2 3 3 3" xfId="40649" xr:uid="{00000000-0005-0000-0000-0000369A0000}"/>
    <cellStyle name="Normal 58 2 3 4" xfId="40650" xr:uid="{00000000-0005-0000-0000-0000379A0000}"/>
    <cellStyle name="Normal 58 2 3 4 2" xfId="40651" xr:uid="{00000000-0005-0000-0000-0000389A0000}"/>
    <cellStyle name="Normal 58 2 3 4 2 2" xfId="40652" xr:uid="{00000000-0005-0000-0000-0000399A0000}"/>
    <cellStyle name="Normal 58 2 3 4 3" xfId="40653" xr:uid="{00000000-0005-0000-0000-00003A9A0000}"/>
    <cellStyle name="Normal 58 2 3 5" xfId="40654" xr:uid="{00000000-0005-0000-0000-00003B9A0000}"/>
    <cellStyle name="Normal 58 2 3 5 2" xfId="40655" xr:uid="{00000000-0005-0000-0000-00003C9A0000}"/>
    <cellStyle name="Normal 58 2 3 6" xfId="40656" xr:uid="{00000000-0005-0000-0000-00003D9A0000}"/>
    <cellStyle name="Normal 58 2 4" xfId="40657" xr:uid="{00000000-0005-0000-0000-00003E9A0000}"/>
    <cellStyle name="Normal 58 2 4 2" xfId="40658" xr:uid="{00000000-0005-0000-0000-00003F9A0000}"/>
    <cellStyle name="Normal 58 2 4 2 2" xfId="40659" xr:uid="{00000000-0005-0000-0000-0000409A0000}"/>
    <cellStyle name="Normal 58 2 4 3" xfId="40660" xr:uid="{00000000-0005-0000-0000-0000419A0000}"/>
    <cellStyle name="Normal 58 2 5" xfId="40661" xr:uid="{00000000-0005-0000-0000-0000429A0000}"/>
    <cellStyle name="Normal 58 2 5 2" xfId="40662" xr:uid="{00000000-0005-0000-0000-0000439A0000}"/>
    <cellStyle name="Normal 58 2 5 2 2" xfId="40663" xr:uid="{00000000-0005-0000-0000-0000449A0000}"/>
    <cellStyle name="Normal 58 2 5 3" xfId="40664" xr:uid="{00000000-0005-0000-0000-0000459A0000}"/>
    <cellStyle name="Normal 58 2 6" xfId="40665" xr:uid="{00000000-0005-0000-0000-0000469A0000}"/>
    <cellStyle name="Normal 58 2 6 2" xfId="40666" xr:uid="{00000000-0005-0000-0000-0000479A0000}"/>
    <cellStyle name="Normal 58 2 6 2 2" xfId="40667" xr:uid="{00000000-0005-0000-0000-0000489A0000}"/>
    <cellStyle name="Normal 58 2 6 3" xfId="40668" xr:uid="{00000000-0005-0000-0000-0000499A0000}"/>
    <cellStyle name="Normal 58 2 7" xfId="40669" xr:uid="{00000000-0005-0000-0000-00004A9A0000}"/>
    <cellStyle name="Normal 58 2 7 2" xfId="40670" xr:uid="{00000000-0005-0000-0000-00004B9A0000}"/>
    <cellStyle name="Normal 58 2 8" xfId="40671" xr:uid="{00000000-0005-0000-0000-00004C9A0000}"/>
    <cellStyle name="Normal 58 2 8 2" xfId="40672" xr:uid="{00000000-0005-0000-0000-00004D9A0000}"/>
    <cellStyle name="Normal 58 2 9" xfId="40673" xr:uid="{00000000-0005-0000-0000-00004E9A0000}"/>
    <cellStyle name="Normal 58 2 9 2" xfId="40674" xr:uid="{00000000-0005-0000-0000-00004F9A0000}"/>
    <cellStyle name="Normal 58 3" xfId="40675" xr:uid="{00000000-0005-0000-0000-0000509A0000}"/>
    <cellStyle name="Normal 58 3 10" xfId="40676" xr:uid="{00000000-0005-0000-0000-0000519A0000}"/>
    <cellStyle name="Normal 58 3 10 2" xfId="40677" xr:uid="{00000000-0005-0000-0000-0000529A0000}"/>
    <cellStyle name="Normal 58 3 11" xfId="40678" xr:uid="{00000000-0005-0000-0000-0000539A0000}"/>
    <cellStyle name="Normal 58 3 12" xfId="56104" xr:uid="{00000000-0005-0000-0000-0000549A0000}"/>
    <cellStyle name="Normal 58 3 2" xfId="40679" xr:uid="{00000000-0005-0000-0000-0000559A0000}"/>
    <cellStyle name="Normal 58 3 2 2" xfId="40680" xr:uid="{00000000-0005-0000-0000-0000569A0000}"/>
    <cellStyle name="Normal 58 3 2 2 2" xfId="40681" xr:uid="{00000000-0005-0000-0000-0000579A0000}"/>
    <cellStyle name="Normal 58 3 2 2 2 2" xfId="40682" xr:uid="{00000000-0005-0000-0000-0000589A0000}"/>
    <cellStyle name="Normal 58 3 2 2 3" xfId="40683" xr:uid="{00000000-0005-0000-0000-0000599A0000}"/>
    <cellStyle name="Normal 58 3 2 3" xfId="40684" xr:uid="{00000000-0005-0000-0000-00005A9A0000}"/>
    <cellStyle name="Normal 58 3 2 3 2" xfId="40685" xr:uid="{00000000-0005-0000-0000-00005B9A0000}"/>
    <cellStyle name="Normal 58 3 2 3 2 2" xfId="40686" xr:uid="{00000000-0005-0000-0000-00005C9A0000}"/>
    <cellStyle name="Normal 58 3 2 3 3" xfId="40687" xr:uid="{00000000-0005-0000-0000-00005D9A0000}"/>
    <cellStyle name="Normal 58 3 2 4" xfId="40688" xr:uid="{00000000-0005-0000-0000-00005E9A0000}"/>
    <cellStyle name="Normal 58 3 2 4 2" xfId="40689" xr:uid="{00000000-0005-0000-0000-00005F9A0000}"/>
    <cellStyle name="Normal 58 3 2 4 2 2" xfId="40690" xr:uid="{00000000-0005-0000-0000-0000609A0000}"/>
    <cellStyle name="Normal 58 3 2 4 3" xfId="40691" xr:uid="{00000000-0005-0000-0000-0000619A0000}"/>
    <cellStyle name="Normal 58 3 2 5" xfId="40692" xr:uid="{00000000-0005-0000-0000-0000629A0000}"/>
    <cellStyle name="Normal 58 3 2 5 2" xfId="40693" xr:uid="{00000000-0005-0000-0000-0000639A0000}"/>
    <cellStyle name="Normal 58 3 2 6" xfId="40694" xr:uid="{00000000-0005-0000-0000-0000649A0000}"/>
    <cellStyle name="Normal 58 3 2 6 2" xfId="40695" xr:uid="{00000000-0005-0000-0000-0000659A0000}"/>
    <cellStyle name="Normal 58 3 2 7" xfId="40696" xr:uid="{00000000-0005-0000-0000-0000669A0000}"/>
    <cellStyle name="Normal 58 3 2 8" xfId="56105" xr:uid="{00000000-0005-0000-0000-0000679A0000}"/>
    <cellStyle name="Normal 58 3 3" xfId="40697" xr:uid="{00000000-0005-0000-0000-0000689A0000}"/>
    <cellStyle name="Normal 58 3 3 2" xfId="40698" xr:uid="{00000000-0005-0000-0000-0000699A0000}"/>
    <cellStyle name="Normal 58 3 3 2 2" xfId="40699" xr:uid="{00000000-0005-0000-0000-00006A9A0000}"/>
    <cellStyle name="Normal 58 3 3 2 2 2" xfId="40700" xr:uid="{00000000-0005-0000-0000-00006B9A0000}"/>
    <cellStyle name="Normal 58 3 3 2 3" xfId="40701" xr:uid="{00000000-0005-0000-0000-00006C9A0000}"/>
    <cellStyle name="Normal 58 3 3 2 4" xfId="56107" xr:uid="{00000000-0005-0000-0000-00006D9A0000}"/>
    <cellStyle name="Normal 58 3 3 3" xfId="40702" xr:uid="{00000000-0005-0000-0000-00006E9A0000}"/>
    <cellStyle name="Normal 58 3 3 3 2" xfId="40703" xr:uid="{00000000-0005-0000-0000-00006F9A0000}"/>
    <cellStyle name="Normal 58 3 3 3 2 2" xfId="40704" xr:uid="{00000000-0005-0000-0000-0000709A0000}"/>
    <cellStyle name="Normal 58 3 3 3 3" xfId="40705" xr:uid="{00000000-0005-0000-0000-0000719A0000}"/>
    <cellStyle name="Normal 58 3 3 4" xfId="40706" xr:uid="{00000000-0005-0000-0000-0000729A0000}"/>
    <cellStyle name="Normal 58 3 3 4 2" xfId="40707" xr:uid="{00000000-0005-0000-0000-0000739A0000}"/>
    <cellStyle name="Normal 58 3 3 4 2 2" xfId="40708" xr:uid="{00000000-0005-0000-0000-0000749A0000}"/>
    <cellStyle name="Normal 58 3 3 4 3" xfId="40709" xr:uid="{00000000-0005-0000-0000-0000759A0000}"/>
    <cellStyle name="Normal 58 3 3 5" xfId="40710" xr:uid="{00000000-0005-0000-0000-0000769A0000}"/>
    <cellStyle name="Normal 58 3 3 5 2" xfId="40711" xr:uid="{00000000-0005-0000-0000-0000779A0000}"/>
    <cellStyle name="Normal 58 3 3 6" xfId="40712" xr:uid="{00000000-0005-0000-0000-0000789A0000}"/>
    <cellStyle name="Normal 58 3 3 7" xfId="56106" xr:uid="{00000000-0005-0000-0000-0000799A0000}"/>
    <cellStyle name="Normal 58 3 4" xfId="40713" xr:uid="{00000000-0005-0000-0000-00007A9A0000}"/>
    <cellStyle name="Normal 58 3 4 2" xfId="40714" xr:uid="{00000000-0005-0000-0000-00007B9A0000}"/>
    <cellStyle name="Normal 58 3 4 2 2" xfId="40715" xr:uid="{00000000-0005-0000-0000-00007C9A0000}"/>
    <cellStyle name="Normal 58 3 4 3" xfId="40716" xr:uid="{00000000-0005-0000-0000-00007D9A0000}"/>
    <cellStyle name="Normal 58 3 5" xfId="40717" xr:uid="{00000000-0005-0000-0000-00007E9A0000}"/>
    <cellStyle name="Normal 58 3 5 2" xfId="40718" xr:uid="{00000000-0005-0000-0000-00007F9A0000}"/>
    <cellStyle name="Normal 58 3 5 2 2" xfId="40719" xr:uid="{00000000-0005-0000-0000-0000809A0000}"/>
    <cellStyle name="Normal 58 3 5 3" xfId="40720" xr:uid="{00000000-0005-0000-0000-0000819A0000}"/>
    <cellStyle name="Normal 58 3 6" xfId="40721" xr:uid="{00000000-0005-0000-0000-0000829A0000}"/>
    <cellStyle name="Normal 58 3 6 2" xfId="40722" xr:uid="{00000000-0005-0000-0000-0000839A0000}"/>
    <cellStyle name="Normal 58 3 6 2 2" xfId="40723" xr:uid="{00000000-0005-0000-0000-0000849A0000}"/>
    <cellStyle name="Normal 58 3 6 3" xfId="40724" xr:uid="{00000000-0005-0000-0000-0000859A0000}"/>
    <cellStyle name="Normal 58 3 7" xfId="40725" xr:uid="{00000000-0005-0000-0000-0000869A0000}"/>
    <cellStyle name="Normal 58 3 7 2" xfId="40726" xr:uid="{00000000-0005-0000-0000-0000879A0000}"/>
    <cellStyle name="Normal 58 3 8" xfId="40727" xr:uid="{00000000-0005-0000-0000-0000889A0000}"/>
    <cellStyle name="Normal 58 3 8 2" xfId="40728" xr:uid="{00000000-0005-0000-0000-0000899A0000}"/>
    <cellStyle name="Normal 58 3 9" xfId="40729" xr:uid="{00000000-0005-0000-0000-00008A9A0000}"/>
    <cellStyle name="Normal 58 3 9 2" xfId="40730" xr:uid="{00000000-0005-0000-0000-00008B9A0000}"/>
    <cellStyle name="Normal 58 4" xfId="40731" xr:uid="{00000000-0005-0000-0000-00008C9A0000}"/>
    <cellStyle name="Normal 58 4 10" xfId="40732" xr:uid="{00000000-0005-0000-0000-00008D9A0000}"/>
    <cellStyle name="Normal 58 4 10 2" xfId="40733" xr:uid="{00000000-0005-0000-0000-00008E9A0000}"/>
    <cellStyle name="Normal 58 4 11" xfId="40734" xr:uid="{00000000-0005-0000-0000-00008F9A0000}"/>
    <cellStyle name="Normal 58 4 2" xfId="40735" xr:uid="{00000000-0005-0000-0000-0000909A0000}"/>
    <cellStyle name="Normal 58 4 2 2" xfId="40736" xr:uid="{00000000-0005-0000-0000-0000919A0000}"/>
    <cellStyle name="Normal 58 4 2 2 2" xfId="40737" xr:uid="{00000000-0005-0000-0000-0000929A0000}"/>
    <cellStyle name="Normal 58 4 2 2 2 2" xfId="40738" xr:uid="{00000000-0005-0000-0000-0000939A0000}"/>
    <cellStyle name="Normal 58 4 2 2 3" xfId="40739" xr:uid="{00000000-0005-0000-0000-0000949A0000}"/>
    <cellStyle name="Normal 58 4 2 3" xfId="40740" xr:uid="{00000000-0005-0000-0000-0000959A0000}"/>
    <cellStyle name="Normal 58 4 2 3 2" xfId="40741" xr:uid="{00000000-0005-0000-0000-0000969A0000}"/>
    <cellStyle name="Normal 58 4 2 3 2 2" xfId="40742" xr:uid="{00000000-0005-0000-0000-0000979A0000}"/>
    <cellStyle name="Normal 58 4 2 3 3" xfId="40743" xr:uid="{00000000-0005-0000-0000-0000989A0000}"/>
    <cellStyle name="Normal 58 4 2 4" xfId="40744" xr:uid="{00000000-0005-0000-0000-0000999A0000}"/>
    <cellStyle name="Normal 58 4 2 4 2" xfId="40745" xr:uid="{00000000-0005-0000-0000-00009A9A0000}"/>
    <cellStyle name="Normal 58 4 2 4 2 2" xfId="40746" xr:uid="{00000000-0005-0000-0000-00009B9A0000}"/>
    <cellStyle name="Normal 58 4 2 4 3" xfId="40747" xr:uid="{00000000-0005-0000-0000-00009C9A0000}"/>
    <cellStyle name="Normal 58 4 2 5" xfId="40748" xr:uid="{00000000-0005-0000-0000-00009D9A0000}"/>
    <cellStyle name="Normal 58 4 2 5 2" xfId="40749" xr:uid="{00000000-0005-0000-0000-00009E9A0000}"/>
    <cellStyle name="Normal 58 4 2 6" xfId="40750" xr:uid="{00000000-0005-0000-0000-00009F9A0000}"/>
    <cellStyle name="Normal 58 4 2 6 2" xfId="40751" xr:uid="{00000000-0005-0000-0000-0000A09A0000}"/>
    <cellStyle name="Normal 58 4 2 7" xfId="40752" xr:uid="{00000000-0005-0000-0000-0000A19A0000}"/>
    <cellStyle name="Normal 58 4 3" xfId="40753" xr:uid="{00000000-0005-0000-0000-0000A29A0000}"/>
    <cellStyle name="Normal 58 4 3 2" xfId="40754" xr:uid="{00000000-0005-0000-0000-0000A39A0000}"/>
    <cellStyle name="Normal 58 4 3 2 2" xfId="40755" xr:uid="{00000000-0005-0000-0000-0000A49A0000}"/>
    <cellStyle name="Normal 58 4 3 2 2 2" xfId="40756" xr:uid="{00000000-0005-0000-0000-0000A59A0000}"/>
    <cellStyle name="Normal 58 4 3 2 3" xfId="40757" xr:uid="{00000000-0005-0000-0000-0000A69A0000}"/>
    <cellStyle name="Normal 58 4 3 3" xfId="40758" xr:uid="{00000000-0005-0000-0000-0000A79A0000}"/>
    <cellStyle name="Normal 58 4 3 3 2" xfId="40759" xr:uid="{00000000-0005-0000-0000-0000A89A0000}"/>
    <cellStyle name="Normal 58 4 3 3 2 2" xfId="40760" xr:uid="{00000000-0005-0000-0000-0000A99A0000}"/>
    <cellStyle name="Normal 58 4 3 3 3" xfId="40761" xr:uid="{00000000-0005-0000-0000-0000AA9A0000}"/>
    <cellStyle name="Normal 58 4 3 4" xfId="40762" xr:uid="{00000000-0005-0000-0000-0000AB9A0000}"/>
    <cellStyle name="Normal 58 4 3 4 2" xfId="40763" xr:uid="{00000000-0005-0000-0000-0000AC9A0000}"/>
    <cellStyle name="Normal 58 4 3 4 2 2" xfId="40764" xr:uid="{00000000-0005-0000-0000-0000AD9A0000}"/>
    <cellStyle name="Normal 58 4 3 4 3" xfId="40765" xr:uid="{00000000-0005-0000-0000-0000AE9A0000}"/>
    <cellStyle name="Normal 58 4 3 5" xfId="40766" xr:uid="{00000000-0005-0000-0000-0000AF9A0000}"/>
    <cellStyle name="Normal 58 4 3 5 2" xfId="40767" xr:uid="{00000000-0005-0000-0000-0000B09A0000}"/>
    <cellStyle name="Normal 58 4 3 6" xfId="40768" xr:uid="{00000000-0005-0000-0000-0000B19A0000}"/>
    <cellStyle name="Normal 58 4 4" xfId="40769" xr:uid="{00000000-0005-0000-0000-0000B29A0000}"/>
    <cellStyle name="Normal 58 4 4 2" xfId="40770" xr:uid="{00000000-0005-0000-0000-0000B39A0000}"/>
    <cellStyle name="Normal 58 4 4 2 2" xfId="40771" xr:uid="{00000000-0005-0000-0000-0000B49A0000}"/>
    <cellStyle name="Normal 58 4 4 3" xfId="40772" xr:uid="{00000000-0005-0000-0000-0000B59A0000}"/>
    <cellStyle name="Normal 58 4 5" xfId="40773" xr:uid="{00000000-0005-0000-0000-0000B69A0000}"/>
    <cellStyle name="Normal 58 4 5 2" xfId="40774" xr:uid="{00000000-0005-0000-0000-0000B79A0000}"/>
    <cellStyle name="Normal 58 4 5 2 2" xfId="40775" xr:uid="{00000000-0005-0000-0000-0000B89A0000}"/>
    <cellStyle name="Normal 58 4 5 3" xfId="40776" xr:uid="{00000000-0005-0000-0000-0000B99A0000}"/>
    <cellStyle name="Normal 58 4 6" xfId="40777" xr:uid="{00000000-0005-0000-0000-0000BA9A0000}"/>
    <cellStyle name="Normal 58 4 6 2" xfId="40778" xr:uid="{00000000-0005-0000-0000-0000BB9A0000}"/>
    <cellStyle name="Normal 58 4 6 2 2" xfId="40779" xr:uid="{00000000-0005-0000-0000-0000BC9A0000}"/>
    <cellStyle name="Normal 58 4 6 3" xfId="40780" xr:uid="{00000000-0005-0000-0000-0000BD9A0000}"/>
    <cellStyle name="Normal 58 4 7" xfId="40781" xr:uid="{00000000-0005-0000-0000-0000BE9A0000}"/>
    <cellStyle name="Normal 58 4 7 2" xfId="40782" xr:uid="{00000000-0005-0000-0000-0000BF9A0000}"/>
    <cellStyle name="Normal 58 4 8" xfId="40783" xr:uid="{00000000-0005-0000-0000-0000C09A0000}"/>
    <cellStyle name="Normal 58 4 8 2" xfId="40784" xr:uid="{00000000-0005-0000-0000-0000C19A0000}"/>
    <cellStyle name="Normal 58 4 9" xfId="40785" xr:uid="{00000000-0005-0000-0000-0000C29A0000}"/>
    <cellStyle name="Normal 58 4 9 2" xfId="40786" xr:uid="{00000000-0005-0000-0000-0000C39A0000}"/>
    <cellStyle name="Normal 58 5" xfId="40787" xr:uid="{00000000-0005-0000-0000-0000C49A0000}"/>
    <cellStyle name="Normal 58 5 2" xfId="40788" xr:uid="{00000000-0005-0000-0000-0000C59A0000}"/>
    <cellStyle name="Normal 58 5 2 2" xfId="40789" xr:uid="{00000000-0005-0000-0000-0000C69A0000}"/>
    <cellStyle name="Normal 58 5 2 2 2" xfId="40790" xr:uid="{00000000-0005-0000-0000-0000C79A0000}"/>
    <cellStyle name="Normal 58 5 2 3" xfId="40791" xr:uid="{00000000-0005-0000-0000-0000C89A0000}"/>
    <cellStyle name="Normal 58 5 3" xfId="40792" xr:uid="{00000000-0005-0000-0000-0000C99A0000}"/>
    <cellStyle name="Normal 58 5 3 2" xfId="40793" xr:uid="{00000000-0005-0000-0000-0000CA9A0000}"/>
    <cellStyle name="Normal 58 5 3 2 2" xfId="40794" xr:uid="{00000000-0005-0000-0000-0000CB9A0000}"/>
    <cellStyle name="Normal 58 5 3 3" xfId="40795" xr:uid="{00000000-0005-0000-0000-0000CC9A0000}"/>
    <cellStyle name="Normal 58 5 4" xfId="40796" xr:uid="{00000000-0005-0000-0000-0000CD9A0000}"/>
    <cellStyle name="Normal 58 5 4 2" xfId="40797" xr:uid="{00000000-0005-0000-0000-0000CE9A0000}"/>
    <cellStyle name="Normal 58 5 4 2 2" xfId="40798" xr:uid="{00000000-0005-0000-0000-0000CF9A0000}"/>
    <cellStyle name="Normal 58 5 4 3" xfId="40799" xr:uid="{00000000-0005-0000-0000-0000D09A0000}"/>
    <cellStyle name="Normal 58 5 5" xfId="40800" xr:uid="{00000000-0005-0000-0000-0000D19A0000}"/>
    <cellStyle name="Normal 58 5 5 2" xfId="40801" xr:uid="{00000000-0005-0000-0000-0000D29A0000}"/>
    <cellStyle name="Normal 58 5 6" xfId="40802" xr:uid="{00000000-0005-0000-0000-0000D39A0000}"/>
    <cellStyle name="Normal 58 5 6 2" xfId="40803" xr:uid="{00000000-0005-0000-0000-0000D49A0000}"/>
    <cellStyle name="Normal 58 5 7" xfId="40804" xr:uid="{00000000-0005-0000-0000-0000D59A0000}"/>
    <cellStyle name="Normal 58 6" xfId="40805" xr:uid="{00000000-0005-0000-0000-0000D69A0000}"/>
    <cellStyle name="Normal 58 6 2" xfId="40806" xr:uid="{00000000-0005-0000-0000-0000D79A0000}"/>
    <cellStyle name="Normal 58 6 2 2" xfId="40807" xr:uid="{00000000-0005-0000-0000-0000D89A0000}"/>
    <cellStyle name="Normal 58 6 2 2 2" xfId="40808" xr:uid="{00000000-0005-0000-0000-0000D99A0000}"/>
    <cellStyle name="Normal 58 6 2 3" xfId="40809" xr:uid="{00000000-0005-0000-0000-0000DA9A0000}"/>
    <cellStyle name="Normal 58 6 3" xfId="40810" xr:uid="{00000000-0005-0000-0000-0000DB9A0000}"/>
    <cellStyle name="Normal 58 6 3 2" xfId="40811" xr:uid="{00000000-0005-0000-0000-0000DC9A0000}"/>
    <cellStyle name="Normal 58 6 3 2 2" xfId="40812" xr:uid="{00000000-0005-0000-0000-0000DD9A0000}"/>
    <cellStyle name="Normal 58 6 3 3" xfId="40813" xr:uid="{00000000-0005-0000-0000-0000DE9A0000}"/>
    <cellStyle name="Normal 58 6 4" xfId="40814" xr:uid="{00000000-0005-0000-0000-0000DF9A0000}"/>
    <cellStyle name="Normal 58 6 4 2" xfId="40815" xr:uid="{00000000-0005-0000-0000-0000E09A0000}"/>
    <cellStyle name="Normal 58 6 4 2 2" xfId="40816" xr:uid="{00000000-0005-0000-0000-0000E19A0000}"/>
    <cellStyle name="Normal 58 6 4 3" xfId="40817" xr:uid="{00000000-0005-0000-0000-0000E29A0000}"/>
    <cellStyle name="Normal 58 6 5" xfId="40818" xr:uid="{00000000-0005-0000-0000-0000E39A0000}"/>
    <cellStyle name="Normal 58 6 5 2" xfId="40819" xr:uid="{00000000-0005-0000-0000-0000E49A0000}"/>
    <cellStyle name="Normal 58 6 6" xfId="40820" xr:uid="{00000000-0005-0000-0000-0000E59A0000}"/>
    <cellStyle name="Normal 58 7" xfId="40821" xr:uid="{00000000-0005-0000-0000-0000E69A0000}"/>
    <cellStyle name="Normal 58 7 2" xfId="40822" xr:uid="{00000000-0005-0000-0000-0000E79A0000}"/>
    <cellStyle name="Normal 58 7 2 2" xfId="40823" xr:uid="{00000000-0005-0000-0000-0000E89A0000}"/>
    <cellStyle name="Normal 58 7 3" xfId="40824" xr:uid="{00000000-0005-0000-0000-0000E99A0000}"/>
    <cellStyle name="Normal 58 8" xfId="40825" xr:uid="{00000000-0005-0000-0000-0000EA9A0000}"/>
    <cellStyle name="Normal 58 8 2" xfId="40826" xr:uid="{00000000-0005-0000-0000-0000EB9A0000}"/>
    <cellStyle name="Normal 58 8 2 2" xfId="40827" xr:uid="{00000000-0005-0000-0000-0000EC9A0000}"/>
    <cellStyle name="Normal 58 8 3" xfId="40828" xr:uid="{00000000-0005-0000-0000-0000ED9A0000}"/>
    <cellStyle name="Normal 58 9" xfId="40829" xr:uid="{00000000-0005-0000-0000-0000EE9A0000}"/>
    <cellStyle name="Normal 58 9 2" xfId="40830" xr:uid="{00000000-0005-0000-0000-0000EF9A0000}"/>
    <cellStyle name="Normal 58 9 2 2" xfId="40831" xr:uid="{00000000-0005-0000-0000-0000F09A0000}"/>
    <cellStyle name="Normal 58 9 3" xfId="40832" xr:uid="{00000000-0005-0000-0000-0000F19A0000}"/>
    <cellStyle name="Normal 59" xfId="40833" xr:uid="{00000000-0005-0000-0000-0000F29A0000}"/>
    <cellStyle name="Normal 59 10" xfId="40834" xr:uid="{00000000-0005-0000-0000-0000F39A0000}"/>
    <cellStyle name="Normal 59 10 2" xfId="40835" xr:uid="{00000000-0005-0000-0000-0000F49A0000}"/>
    <cellStyle name="Normal 59 11" xfId="40836" xr:uid="{00000000-0005-0000-0000-0000F59A0000}"/>
    <cellStyle name="Normal 59 11 2" xfId="40837" xr:uid="{00000000-0005-0000-0000-0000F69A0000}"/>
    <cellStyle name="Normal 59 12" xfId="40838" xr:uid="{00000000-0005-0000-0000-0000F79A0000}"/>
    <cellStyle name="Normal 59 12 2" xfId="40839" xr:uid="{00000000-0005-0000-0000-0000F89A0000}"/>
    <cellStyle name="Normal 59 13" xfId="40840" xr:uid="{00000000-0005-0000-0000-0000F99A0000}"/>
    <cellStyle name="Normal 59 13 2" xfId="40841" xr:uid="{00000000-0005-0000-0000-0000FA9A0000}"/>
    <cellStyle name="Normal 59 14" xfId="40842" xr:uid="{00000000-0005-0000-0000-0000FB9A0000}"/>
    <cellStyle name="Normal 59 15" xfId="56108" xr:uid="{00000000-0005-0000-0000-0000FC9A0000}"/>
    <cellStyle name="Normal 59 2" xfId="40843" xr:uid="{00000000-0005-0000-0000-0000FD9A0000}"/>
    <cellStyle name="Normal 59 2 10" xfId="40844" xr:uid="{00000000-0005-0000-0000-0000FE9A0000}"/>
    <cellStyle name="Normal 59 2 10 2" xfId="40845" xr:uid="{00000000-0005-0000-0000-0000FF9A0000}"/>
    <cellStyle name="Normal 59 2 11" xfId="40846" xr:uid="{00000000-0005-0000-0000-0000009B0000}"/>
    <cellStyle name="Normal 59 2 12" xfId="56109" xr:uid="{00000000-0005-0000-0000-0000019B0000}"/>
    <cellStyle name="Normal 59 2 2" xfId="40847" xr:uid="{00000000-0005-0000-0000-0000029B0000}"/>
    <cellStyle name="Normal 59 2 2 2" xfId="40848" xr:uid="{00000000-0005-0000-0000-0000039B0000}"/>
    <cellStyle name="Normal 59 2 2 2 2" xfId="40849" xr:uid="{00000000-0005-0000-0000-0000049B0000}"/>
    <cellStyle name="Normal 59 2 2 2 2 2" xfId="40850" xr:uid="{00000000-0005-0000-0000-0000059B0000}"/>
    <cellStyle name="Normal 59 2 2 2 3" xfId="40851" xr:uid="{00000000-0005-0000-0000-0000069B0000}"/>
    <cellStyle name="Normal 59 2 2 2 4" xfId="56111" xr:uid="{00000000-0005-0000-0000-0000079B0000}"/>
    <cellStyle name="Normal 59 2 2 3" xfId="40852" xr:uid="{00000000-0005-0000-0000-0000089B0000}"/>
    <cellStyle name="Normal 59 2 2 3 2" xfId="40853" xr:uid="{00000000-0005-0000-0000-0000099B0000}"/>
    <cellStyle name="Normal 59 2 2 3 2 2" xfId="40854" xr:uid="{00000000-0005-0000-0000-00000A9B0000}"/>
    <cellStyle name="Normal 59 2 2 3 2 3" xfId="56113" xr:uid="{00000000-0005-0000-0000-00000B9B0000}"/>
    <cellStyle name="Normal 59 2 2 3 3" xfId="40855" xr:uid="{00000000-0005-0000-0000-00000C9B0000}"/>
    <cellStyle name="Normal 59 2 2 3 4" xfId="56112" xr:uid="{00000000-0005-0000-0000-00000D9B0000}"/>
    <cellStyle name="Normal 59 2 2 4" xfId="40856" xr:uid="{00000000-0005-0000-0000-00000E9B0000}"/>
    <cellStyle name="Normal 59 2 2 4 2" xfId="40857" xr:uid="{00000000-0005-0000-0000-00000F9B0000}"/>
    <cellStyle name="Normal 59 2 2 4 2 2" xfId="40858" xr:uid="{00000000-0005-0000-0000-0000109B0000}"/>
    <cellStyle name="Normal 59 2 2 4 3" xfId="40859" xr:uid="{00000000-0005-0000-0000-0000119B0000}"/>
    <cellStyle name="Normal 59 2 2 5" xfId="40860" xr:uid="{00000000-0005-0000-0000-0000129B0000}"/>
    <cellStyle name="Normal 59 2 2 5 2" xfId="40861" xr:uid="{00000000-0005-0000-0000-0000139B0000}"/>
    <cellStyle name="Normal 59 2 2 6" xfId="40862" xr:uid="{00000000-0005-0000-0000-0000149B0000}"/>
    <cellStyle name="Normal 59 2 2 6 2" xfId="40863" xr:uid="{00000000-0005-0000-0000-0000159B0000}"/>
    <cellStyle name="Normal 59 2 2 7" xfId="40864" xr:uid="{00000000-0005-0000-0000-0000169B0000}"/>
    <cellStyle name="Normal 59 2 2 8" xfId="56110" xr:uid="{00000000-0005-0000-0000-0000179B0000}"/>
    <cellStyle name="Normal 59 2 3" xfId="40865" xr:uid="{00000000-0005-0000-0000-0000189B0000}"/>
    <cellStyle name="Normal 59 2 3 2" xfId="40866" xr:uid="{00000000-0005-0000-0000-0000199B0000}"/>
    <cellStyle name="Normal 59 2 3 2 2" xfId="40867" xr:uid="{00000000-0005-0000-0000-00001A9B0000}"/>
    <cellStyle name="Normal 59 2 3 2 2 2" xfId="40868" xr:uid="{00000000-0005-0000-0000-00001B9B0000}"/>
    <cellStyle name="Normal 59 2 3 2 3" xfId="40869" xr:uid="{00000000-0005-0000-0000-00001C9B0000}"/>
    <cellStyle name="Normal 59 2 3 3" xfId="40870" xr:uid="{00000000-0005-0000-0000-00001D9B0000}"/>
    <cellStyle name="Normal 59 2 3 3 2" xfId="40871" xr:uid="{00000000-0005-0000-0000-00001E9B0000}"/>
    <cellStyle name="Normal 59 2 3 3 2 2" xfId="40872" xr:uid="{00000000-0005-0000-0000-00001F9B0000}"/>
    <cellStyle name="Normal 59 2 3 3 3" xfId="40873" xr:uid="{00000000-0005-0000-0000-0000209B0000}"/>
    <cellStyle name="Normal 59 2 3 4" xfId="40874" xr:uid="{00000000-0005-0000-0000-0000219B0000}"/>
    <cellStyle name="Normal 59 2 3 4 2" xfId="40875" xr:uid="{00000000-0005-0000-0000-0000229B0000}"/>
    <cellStyle name="Normal 59 2 3 4 2 2" xfId="40876" xr:uid="{00000000-0005-0000-0000-0000239B0000}"/>
    <cellStyle name="Normal 59 2 3 4 3" xfId="40877" xr:uid="{00000000-0005-0000-0000-0000249B0000}"/>
    <cellStyle name="Normal 59 2 3 5" xfId="40878" xr:uid="{00000000-0005-0000-0000-0000259B0000}"/>
    <cellStyle name="Normal 59 2 3 5 2" xfId="40879" xr:uid="{00000000-0005-0000-0000-0000269B0000}"/>
    <cellStyle name="Normal 59 2 3 6" xfId="40880" xr:uid="{00000000-0005-0000-0000-0000279B0000}"/>
    <cellStyle name="Normal 59 2 4" xfId="40881" xr:uid="{00000000-0005-0000-0000-0000289B0000}"/>
    <cellStyle name="Normal 59 2 4 2" xfId="40882" xr:uid="{00000000-0005-0000-0000-0000299B0000}"/>
    <cellStyle name="Normal 59 2 4 2 2" xfId="40883" xr:uid="{00000000-0005-0000-0000-00002A9B0000}"/>
    <cellStyle name="Normal 59 2 4 3" xfId="40884" xr:uid="{00000000-0005-0000-0000-00002B9B0000}"/>
    <cellStyle name="Normal 59 2 5" xfId="40885" xr:uid="{00000000-0005-0000-0000-00002C9B0000}"/>
    <cellStyle name="Normal 59 2 5 2" xfId="40886" xr:uid="{00000000-0005-0000-0000-00002D9B0000}"/>
    <cellStyle name="Normal 59 2 5 2 2" xfId="40887" xr:uid="{00000000-0005-0000-0000-00002E9B0000}"/>
    <cellStyle name="Normal 59 2 5 3" xfId="40888" xr:uid="{00000000-0005-0000-0000-00002F9B0000}"/>
    <cellStyle name="Normal 59 2 6" xfId="40889" xr:uid="{00000000-0005-0000-0000-0000309B0000}"/>
    <cellStyle name="Normal 59 2 6 2" xfId="40890" xr:uid="{00000000-0005-0000-0000-0000319B0000}"/>
    <cellStyle name="Normal 59 2 6 2 2" xfId="40891" xr:uid="{00000000-0005-0000-0000-0000329B0000}"/>
    <cellStyle name="Normal 59 2 6 3" xfId="40892" xr:uid="{00000000-0005-0000-0000-0000339B0000}"/>
    <cellStyle name="Normal 59 2 7" xfId="40893" xr:uid="{00000000-0005-0000-0000-0000349B0000}"/>
    <cellStyle name="Normal 59 2 7 2" xfId="40894" xr:uid="{00000000-0005-0000-0000-0000359B0000}"/>
    <cellStyle name="Normal 59 2 8" xfId="40895" xr:uid="{00000000-0005-0000-0000-0000369B0000}"/>
    <cellStyle name="Normal 59 2 8 2" xfId="40896" xr:uid="{00000000-0005-0000-0000-0000379B0000}"/>
    <cellStyle name="Normal 59 2 9" xfId="40897" xr:uid="{00000000-0005-0000-0000-0000389B0000}"/>
    <cellStyle name="Normal 59 2 9 2" xfId="40898" xr:uid="{00000000-0005-0000-0000-0000399B0000}"/>
    <cellStyle name="Normal 59 3" xfId="40899" xr:uid="{00000000-0005-0000-0000-00003A9B0000}"/>
    <cellStyle name="Normal 59 3 10" xfId="40900" xr:uid="{00000000-0005-0000-0000-00003B9B0000}"/>
    <cellStyle name="Normal 59 3 10 2" xfId="40901" xr:uid="{00000000-0005-0000-0000-00003C9B0000}"/>
    <cellStyle name="Normal 59 3 11" xfId="40902" xr:uid="{00000000-0005-0000-0000-00003D9B0000}"/>
    <cellStyle name="Normal 59 3 12" xfId="56114" xr:uid="{00000000-0005-0000-0000-00003E9B0000}"/>
    <cellStyle name="Normal 59 3 2" xfId="40903" xr:uid="{00000000-0005-0000-0000-00003F9B0000}"/>
    <cellStyle name="Normal 59 3 2 2" xfId="40904" xr:uid="{00000000-0005-0000-0000-0000409B0000}"/>
    <cellStyle name="Normal 59 3 2 2 2" xfId="40905" xr:uid="{00000000-0005-0000-0000-0000419B0000}"/>
    <cellStyle name="Normal 59 3 2 2 2 2" xfId="40906" xr:uid="{00000000-0005-0000-0000-0000429B0000}"/>
    <cellStyle name="Normal 59 3 2 2 3" xfId="40907" xr:uid="{00000000-0005-0000-0000-0000439B0000}"/>
    <cellStyle name="Normal 59 3 2 3" xfId="40908" xr:uid="{00000000-0005-0000-0000-0000449B0000}"/>
    <cellStyle name="Normal 59 3 2 3 2" xfId="40909" xr:uid="{00000000-0005-0000-0000-0000459B0000}"/>
    <cellStyle name="Normal 59 3 2 3 2 2" xfId="40910" xr:uid="{00000000-0005-0000-0000-0000469B0000}"/>
    <cellStyle name="Normal 59 3 2 3 3" xfId="40911" xr:uid="{00000000-0005-0000-0000-0000479B0000}"/>
    <cellStyle name="Normal 59 3 2 4" xfId="40912" xr:uid="{00000000-0005-0000-0000-0000489B0000}"/>
    <cellStyle name="Normal 59 3 2 4 2" xfId="40913" xr:uid="{00000000-0005-0000-0000-0000499B0000}"/>
    <cellStyle name="Normal 59 3 2 4 2 2" xfId="40914" xr:uid="{00000000-0005-0000-0000-00004A9B0000}"/>
    <cellStyle name="Normal 59 3 2 4 3" xfId="40915" xr:uid="{00000000-0005-0000-0000-00004B9B0000}"/>
    <cellStyle name="Normal 59 3 2 5" xfId="40916" xr:uid="{00000000-0005-0000-0000-00004C9B0000}"/>
    <cellStyle name="Normal 59 3 2 5 2" xfId="40917" xr:uid="{00000000-0005-0000-0000-00004D9B0000}"/>
    <cellStyle name="Normal 59 3 2 6" xfId="40918" xr:uid="{00000000-0005-0000-0000-00004E9B0000}"/>
    <cellStyle name="Normal 59 3 2 6 2" xfId="40919" xr:uid="{00000000-0005-0000-0000-00004F9B0000}"/>
    <cellStyle name="Normal 59 3 2 7" xfId="40920" xr:uid="{00000000-0005-0000-0000-0000509B0000}"/>
    <cellStyle name="Normal 59 3 2 8" xfId="56115" xr:uid="{00000000-0005-0000-0000-0000519B0000}"/>
    <cellStyle name="Normal 59 3 3" xfId="40921" xr:uid="{00000000-0005-0000-0000-0000529B0000}"/>
    <cellStyle name="Normal 59 3 3 2" xfId="40922" xr:uid="{00000000-0005-0000-0000-0000539B0000}"/>
    <cellStyle name="Normal 59 3 3 2 2" xfId="40923" xr:uid="{00000000-0005-0000-0000-0000549B0000}"/>
    <cellStyle name="Normal 59 3 3 2 2 2" xfId="40924" xr:uid="{00000000-0005-0000-0000-0000559B0000}"/>
    <cellStyle name="Normal 59 3 3 2 3" xfId="40925" xr:uid="{00000000-0005-0000-0000-0000569B0000}"/>
    <cellStyle name="Normal 59 3 3 2 4" xfId="56117" xr:uid="{00000000-0005-0000-0000-0000579B0000}"/>
    <cellStyle name="Normal 59 3 3 3" xfId="40926" xr:uid="{00000000-0005-0000-0000-0000589B0000}"/>
    <cellStyle name="Normal 59 3 3 3 2" xfId="40927" xr:uid="{00000000-0005-0000-0000-0000599B0000}"/>
    <cellStyle name="Normal 59 3 3 3 2 2" xfId="40928" xr:uid="{00000000-0005-0000-0000-00005A9B0000}"/>
    <cellStyle name="Normal 59 3 3 3 3" xfId="40929" xr:uid="{00000000-0005-0000-0000-00005B9B0000}"/>
    <cellStyle name="Normal 59 3 3 4" xfId="40930" xr:uid="{00000000-0005-0000-0000-00005C9B0000}"/>
    <cellStyle name="Normal 59 3 3 4 2" xfId="40931" xr:uid="{00000000-0005-0000-0000-00005D9B0000}"/>
    <cellStyle name="Normal 59 3 3 4 2 2" xfId="40932" xr:uid="{00000000-0005-0000-0000-00005E9B0000}"/>
    <cellStyle name="Normal 59 3 3 4 3" xfId="40933" xr:uid="{00000000-0005-0000-0000-00005F9B0000}"/>
    <cellStyle name="Normal 59 3 3 5" xfId="40934" xr:uid="{00000000-0005-0000-0000-0000609B0000}"/>
    <cellStyle name="Normal 59 3 3 5 2" xfId="40935" xr:uid="{00000000-0005-0000-0000-0000619B0000}"/>
    <cellStyle name="Normal 59 3 3 6" xfId="40936" xr:uid="{00000000-0005-0000-0000-0000629B0000}"/>
    <cellStyle name="Normal 59 3 3 7" xfId="56116" xr:uid="{00000000-0005-0000-0000-0000639B0000}"/>
    <cellStyle name="Normal 59 3 4" xfId="40937" xr:uid="{00000000-0005-0000-0000-0000649B0000}"/>
    <cellStyle name="Normal 59 3 4 2" xfId="40938" xr:uid="{00000000-0005-0000-0000-0000659B0000}"/>
    <cellStyle name="Normal 59 3 4 2 2" xfId="40939" xr:uid="{00000000-0005-0000-0000-0000669B0000}"/>
    <cellStyle name="Normal 59 3 4 3" xfId="40940" xr:uid="{00000000-0005-0000-0000-0000679B0000}"/>
    <cellStyle name="Normal 59 3 5" xfId="40941" xr:uid="{00000000-0005-0000-0000-0000689B0000}"/>
    <cellStyle name="Normal 59 3 5 2" xfId="40942" xr:uid="{00000000-0005-0000-0000-0000699B0000}"/>
    <cellStyle name="Normal 59 3 5 2 2" xfId="40943" xr:uid="{00000000-0005-0000-0000-00006A9B0000}"/>
    <cellStyle name="Normal 59 3 5 3" xfId="40944" xr:uid="{00000000-0005-0000-0000-00006B9B0000}"/>
    <cellStyle name="Normal 59 3 6" xfId="40945" xr:uid="{00000000-0005-0000-0000-00006C9B0000}"/>
    <cellStyle name="Normal 59 3 6 2" xfId="40946" xr:uid="{00000000-0005-0000-0000-00006D9B0000}"/>
    <cellStyle name="Normal 59 3 6 2 2" xfId="40947" xr:uid="{00000000-0005-0000-0000-00006E9B0000}"/>
    <cellStyle name="Normal 59 3 6 3" xfId="40948" xr:uid="{00000000-0005-0000-0000-00006F9B0000}"/>
    <cellStyle name="Normal 59 3 7" xfId="40949" xr:uid="{00000000-0005-0000-0000-0000709B0000}"/>
    <cellStyle name="Normal 59 3 7 2" xfId="40950" xr:uid="{00000000-0005-0000-0000-0000719B0000}"/>
    <cellStyle name="Normal 59 3 8" xfId="40951" xr:uid="{00000000-0005-0000-0000-0000729B0000}"/>
    <cellStyle name="Normal 59 3 8 2" xfId="40952" xr:uid="{00000000-0005-0000-0000-0000739B0000}"/>
    <cellStyle name="Normal 59 3 9" xfId="40953" xr:uid="{00000000-0005-0000-0000-0000749B0000}"/>
    <cellStyle name="Normal 59 3 9 2" xfId="40954" xr:uid="{00000000-0005-0000-0000-0000759B0000}"/>
    <cellStyle name="Normal 59 4" xfId="40955" xr:uid="{00000000-0005-0000-0000-0000769B0000}"/>
    <cellStyle name="Normal 59 4 10" xfId="40956" xr:uid="{00000000-0005-0000-0000-0000779B0000}"/>
    <cellStyle name="Normal 59 4 10 2" xfId="40957" xr:uid="{00000000-0005-0000-0000-0000789B0000}"/>
    <cellStyle name="Normal 59 4 11" xfId="40958" xr:uid="{00000000-0005-0000-0000-0000799B0000}"/>
    <cellStyle name="Normal 59 4 2" xfId="40959" xr:uid="{00000000-0005-0000-0000-00007A9B0000}"/>
    <cellStyle name="Normal 59 4 2 2" xfId="40960" xr:uid="{00000000-0005-0000-0000-00007B9B0000}"/>
    <cellStyle name="Normal 59 4 2 2 2" xfId="40961" xr:uid="{00000000-0005-0000-0000-00007C9B0000}"/>
    <cellStyle name="Normal 59 4 2 2 2 2" xfId="40962" xr:uid="{00000000-0005-0000-0000-00007D9B0000}"/>
    <cellStyle name="Normal 59 4 2 2 3" xfId="40963" xr:uid="{00000000-0005-0000-0000-00007E9B0000}"/>
    <cellStyle name="Normal 59 4 2 3" xfId="40964" xr:uid="{00000000-0005-0000-0000-00007F9B0000}"/>
    <cellStyle name="Normal 59 4 2 3 2" xfId="40965" xr:uid="{00000000-0005-0000-0000-0000809B0000}"/>
    <cellStyle name="Normal 59 4 2 3 2 2" xfId="40966" xr:uid="{00000000-0005-0000-0000-0000819B0000}"/>
    <cellStyle name="Normal 59 4 2 3 3" xfId="40967" xr:uid="{00000000-0005-0000-0000-0000829B0000}"/>
    <cellStyle name="Normal 59 4 2 4" xfId="40968" xr:uid="{00000000-0005-0000-0000-0000839B0000}"/>
    <cellStyle name="Normal 59 4 2 4 2" xfId="40969" xr:uid="{00000000-0005-0000-0000-0000849B0000}"/>
    <cellStyle name="Normal 59 4 2 4 2 2" xfId="40970" xr:uid="{00000000-0005-0000-0000-0000859B0000}"/>
    <cellStyle name="Normal 59 4 2 4 3" xfId="40971" xr:uid="{00000000-0005-0000-0000-0000869B0000}"/>
    <cellStyle name="Normal 59 4 2 5" xfId="40972" xr:uid="{00000000-0005-0000-0000-0000879B0000}"/>
    <cellStyle name="Normal 59 4 2 5 2" xfId="40973" xr:uid="{00000000-0005-0000-0000-0000889B0000}"/>
    <cellStyle name="Normal 59 4 2 6" xfId="40974" xr:uid="{00000000-0005-0000-0000-0000899B0000}"/>
    <cellStyle name="Normal 59 4 2 6 2" xfId="40975" xr:uid="{00000000-0005-0000-0000-00008A9B0000}"/>
    <cellStyle name="Normal 59 4 2 7" xfId="40976" xr:uid="{00000000-0005-0000-0000-00008B9B0000}"/>
    <cellStyle name="Normal 59 4 3" xfId="40977" xr:uid="{00000000-0005-0000-0000-00008C9B0000}"/>
    <cellStyle name="Normal 59 4 3 2" xfId="40978" xr:uid="{00000000-0005-0000-0000-00008D9B0000}"/>
    <cellStyle name="Normal 59 4 3 2 2" xfId="40979" xr:uid="{00000000-0005-0000-0000-00008E9B0000}"/>
    <cellStyle name="Normal 59 4 3 2 2 2" xfId="40980" xr:uid="{00000000-0005-0000-0000-00008F9B0000}"/>
    <cellStyle name="Normal 59 4 3 2 3" xfId="40981" xr:uid="{00000000-0005-0000-0000-0000909B0000}"/>
    <cellStyle name="Normal 59 4 3 3" xfId="40982" xr:uid="{00000000-0005-0000-0000-0000919B0000}"/>
    <cellStyle name="Normal 59 4 3 3 2" xfId="40983" xr:uid="{00000000-0005-0000-0000-0000929B0000}"/>
    <cellStyle name="Normal 59 4 3 3 2 2" xfId="40984" xr:uid="{00000000-0005-0000-0000-0000939B0000}"/>
    <cellStyle name="Normal 59 4 3 3 3" xfId="40985" xr:uid="{00000000-0005-0000-0000-0000949B0000}"/>
    <cellStyle name="Normal 59 4 3 4" xfId="40986" xr:uid="{00000000-0005-0000-0000-0000959B0000}"/>
    <cellStyle name="Normal 59 4 3 4 2" xfId="40987" xr:uid="{00000000-0005-0000-0000-0000969B0000}"/>
    <cellStyle name="Normal 59 4 3 4 2 2" xfId="40988" xr:uid="{00000000-0005-0000-0000-0000979B0000}"/>
    <cellStyle name="Normal 59 4 3 4 3" xfId="40989" xr:uid="{00000000-0005-0000-0000-0000989B0000}"/>
    <cellStyle name="Normal 59 4 3 5" xfId="40990" xr:uid="{00000000-0005-0000-0000-0000999B0000}"/>
    <cellStyle name="Normal 59 4 3 5 2" xfId="40991" xr:uid="{00000000-0005-0000-0000-00009A9B0000}"/>
    <cellStyle name="Normal 59 4 3 6" xfId="40992" xr:uid="{00000000-0005-0000-0000-00009B9B0000}"/>
    <cellStyle name="Normal 59 4 4" xfId="40993" xr:uid="{00000000-0005-0000-0000-00009C9B0000}"/>
    <cellStyle name="Normal 59 4 4 2" xfId="40994" xr:uid="{00000000-0005-0000-0000-00009D9B0000}"/>
    <cellStyle name="Normal 59 4 4 2 2" xfId="40995" xr:uid="{00000000-0005-0000-0000-00009E9B0000}"/>
    <cellStyle name="Normal 59 4 4 3" xfId="40996" xr:uid="{00000000-0005-0000-0000-00009F9B0000}"/>
    <cellStyle name="Normal 59 4 5" xfId="40997" xr:uid="{00000000-0005-0000-0000-0000A09B0000}"/>
    <cellStyle name="Normal 59 4 5 2" xfId="40998" xr:uid="{00000000-0005-0000-0000-0000A19B0000}"/>
    <cellStyle name="Normal 59 4 5 2 2" xfId="40999" xr:uid="{00000000-0005-0000-0000-0000A29B0000}"/>
    <cellStyle name="Normal 59 4 5 3" xfId="41000" xr:uid="{00000000-0005-0000-0000-0000A39B0000}"/>
    <cellStyle name="Normal 59 4 6" xfId="41001" xr:uid="{00000000-0005-0000-0000-0000A49B0000}"/>
    <cellStyle name="Normal 59 4 6 2" xfId="41002" xr:uid="{00000000-0005-0000-0000-0000A59B0000}"/>
    <cellStyle name="Normal 59 4 6 2 2" xfId="41003" xr:uid="{00000000-0005-0000-0000-0000A69B0000}"/>
    <cellStyle name="Normal 59 4 6 3" xfId="41004" xr:uid="{00000000-0005-0000-0000-0000A79B0000}"/>
    <cellStyle name="Normal 59 4 7" xfId="41005" xr:uid="{00000000-0005-0000-0000-0000A89B0000}"/>
    <cellStyle name="Normal 59 4 7 2" xfId="41006" xr:uid="{00000000-0005-0000-0000-0000A99B0000}"/>
    <cellStyle name="Normal 59 4 8" xfId="41007" xr:uid="{00000000-0005-0000-0000-0000AA9B0000}"/>
    <cellStyle name="Normal 59 4 8 2" xfId="41008" xr:uid="{00000000-0005-0000-0000-0000AB9B0000}"/>
    <cellStyle name="Normal 59 4 9" xfId="41009" xr:uid="{00000000-0005-0000-0000-0000AC9B0000}"/>
    <cellStyle name="Normal 59 4 9 2" xfId="41010" xr:uid="{00000000-0005-0000-0000-0000AD9B0000}"/>
    <cellStyle name="Normal 59 5" xfId="41011" xr:uid="{00000000-0005-0000-0000-0000AE9B0000}"/>
    <cellStyle name="Normal 59 5 2" xfId="41012" xr:uid="{00000000-0005-0000-0000-0000AF9B0000}"/>
    <cellStyle name="Normal 59 5 2 2" xfId="41013" xr:uid="{00000000-0005-0000-0000-0000B09B0000}"/>
    <cellStyle name="Normal 59 5 2 2 2" xfId="41014" xr:uid="{00000000-0005-0000-0000-0000B19B0000}"/>
    <cellStyle name="Normal 59 5 2 3" xfId="41015" xr:uid="{00000000-0005-0000-0000-0000B29B0000}"/>
    <cellStyle name="Normal 59 5 3" xfId="41016" xr:uid="{00000000-0005-0000-0000-0000B39B0000}"/>
    <cellStyle name="Normal 59 5 3 2" xfId="41017" xr:uid="{00000000-0005-0000-0000-0000B49B0000}"/>
    <cellStyle name="Normal 59 5 3 2 2" xfId="41018" xr:uid="{00000000-0005-0000-0000-0000B59B0000}"/>
    <cellStyle name="Normal 59 5 3 3" xfId="41019" xr:uid="{00000000-0005-0000-0000-0000B69B0000}"/>
    <cellStyle name="Normal 59 5 4" xfId="41020" xr:uid="{00000000-0005-0000-0000-0000B79B0000}"/>
    <cellStyle name="Normal 59 5 4 2" xfId="41021" xr:uid="{00000000-0005-0000-0000-0000B89B0000}"/>
    <cellStyle name="Normal 59 5 4 2 2" xfId="41022" xr:uid="{00000000-0005-0000-0000-0000B99B0000}"/>
    <cellStyle name="Normal 59 5 4 3" xfId="41023" xr:uid="{00000000-0005-0000-0000-0000BA9B0000}"/>
    <cellStyle name="Normal 59 5 5" xfId="41024" xr:uid="{00000000-0005-0000-0000-0000BB9B0000}"/>
    <cellStyle name="Normal 59 5 5 2" xfId="41025" xr:uid="{00000000-0005-0000-0000-0000BC9B0000}"/>
    <cellStyle name="Normal 59 5 6" xfId="41026" xr:uid="{00000000-0005-0000-0000-0000BD9B0000}"/>
    <cellStyle name="Normal 59 5 6 2" xfId="41027" xr:uid="{00000000-0005-0000-0000-0000BE9B0000}"/>
    <cellStyle name="Normal 59 5 7" xfId="41028" xr:uid="{00000000-0005-0000-0000-0000BF9B0000}"/>
    <cellStyle name="Normal 59 6" xfId="41029" xr:uid="{00000000-0005-0000-0000-0000C09B0000}"/>
    <cellStyle name="Normal 59 6 2" xfId="41030" xr:uid="{00000000-0005-0000-0000-0000C19B0000}"/>
    <cellStyle name="Normal 59 6 2 2" xfId="41031" xr:uid="{00000000-0005-0000-0000-0000C29B0000}"/>
    <cellStyle name="Normal 59 6 2 2 2" xfId="41032" xr:uid="{00000000-0005-0000-0000-0000C39B0000}"/>
    <cellStyle name="Normal 59 6 2 3" xfId="41033" xr:uid="{00000000-0005-0000-0000-0000C49B0000}"/>
    <cellStyle name="Normal 59 6 3" xfId="41034" xr:uid="{00000000-0005-0000-0000-0000C59B0000}"/>
    <cellStyle name="Normal 59 6 3 2" xfId="41035" xr:uid="{00000000-0005-0000-0000-0000C69B0000}"/>
    <cellStyle name="Normal 59 6 3 2 2" xfId="41036" xr:uid="{00000000-0005-0000-0000-0000C79B0000}"/>
    <cellStyle name="Normal 59 6 3 3" xfId="41037" xr:uid="{00000000-0005-0000-0000-0000C89B0000}"/>
    <cellStyle name="Normal 59 6 4" xfId="41038" xr:uid="{00000000-0005-0000-0000-0000C99B0000}"/>
    <cellStyle name="Normal 59 6 4 2" xfId="41039" xr:uid="{00000000-0005-0000-0000-0000CA9B0000}"/>
    <cellStyle name="Normal 59 6 4 2 2" xfId="41040" xr:uid="{00000000-0005-0000-0000-0000CB9B0000}"/>
    <cellStyle name="Normal 59 6 4 3" xfId="41041" xr:uid="{00000000-0005-0000-0000-0000CC9B0000}"/>
    <cellStyle name="Normal 59 6 5" xfId="41042" xr:uid="{00000000-0005-0000-0000-0000CD9B0000}"/>
    <cellStyle name="Normal 59 6 5 2" xfId="41043" xr:uid="{00000000-0005-0000-0000-0000CE9B0000}"/>
    <cellStyle name="Normal 59 6 6" xfId="41044" xr:uid="{00000000-0005-0000-0000-0000CF9B0000}"/>
    <cellStyle name="Normal 59 7" xfId="41045" xr:uid="{00000000-0005-0000-0000-0000D09B0000}"/>
    <cellStyle name="Normal 59 7 2" xfId="41046" xr:uid="{00000000-0005-0000-0000-0000D19B0000}"/>
    <cellStyle name="Normal 59 7 2 2" xfId="41047" xr:uid="{00000000-0005-0000-0000-0000D29B0000}"/>
    <cellStyle name="Normal 59 7 3" xfId="41048" xr:uid="{00000000-0005-0000-0000-0000D39B0000}"/>
    <cellStyle name="Normal 59 8" xfId="41049" xr:uid="{00000000-0005-0000-0000-0000D49B0000}"/>
    <cellStyle name="Normal 59 8 2" xfId="41050" xr:uid="{00000000-0005-0000-0000-0000D59B0000}"/>
    <cellStyle name="Normal 59 8 2 2" xfId="41051" xr:uid="{00000000-0005-0000-0000-0000D69B0000}"/>
    <cellStyle name="Normal 59 8 3" xfId="41052" xr:uid="{00000000-0005-0000-0000-0000D79B0000}"/>
    <cellStyle name="Normal 59 9" xfId="41053" xr:uid="{00000000-0005-0000-0000-0000D89B0000}"/>
    <cellStyle name="Normal 59 9 2" xfId="41054" xr:uid="{00000000-0005-0000-0000-0000D99B0000}"/>
    <cellStyle name="Normal 59 9 2 2" xfId="41055" xr:uid="{00000000-0005-0000-0000-0000DA9B0000}"/>
    <cellStyle name="Normal 59 9 3" xfId="41056" xr:uid="{00000000-0005-0000-0000-0000DB9B0000}"/>
    <cellStyle name="Normal 6" xfId="1302" xr:uid="{00000000-0005-0000-0000-0000DC9B0000}"/>
    <cellStyle name="Normal 6 10" xfId="41057" xr:uid="{00000000-0005-0000-0000-0000DD9B0000}"/>
    <cellStyle name="Normal 6 10 2" xfId="41058" xr:uid="{00000000-0005-0000-0000-0000DE9B0000}"/>
    <cellStyle name="Normal 6 11" xfId="41059" xr:uid="{00000000-0005-0000-0000-0000DF9B0000}"/>
    <cellStyle name="Normal 6 12" xfId="41060" xr:uid="{00000000-0005-0000-0000-0000E09B0000}"/>
    <cellStyle name="Normal 6 2" xfId="1303" xr:uid="{00000000-0005-0000-0000-0000E19B0000}"/>
    <cellStyle name="Normal 6 2 10" xfId="41061" xr:uid="{00000000-0005-0000-0000-0000E29B0000}"/>
    <cellStyle name="Normal 6 2 10 2" xfId="41062" xr:uid="{00000000-0005-0000-0000-0000E39B0000}"/>
    <cellStyle name="Normal 6 2 10 2 2" xfId="41063" xr:uid="{00000000-0005-0000-0000-0000E49B0000}"/>
    <cellStyle name="Normal 6 2 10 2 2 2" xfId="41064" xr:uid="{00000000-0005-0000-0000-0000E59B0000}"/>
    <cellStyle name="Normal 6 2 10 2 3" xfId="41065" xr:uid="{00000000-0005-0000-0000-0000E69B0000}"/>
    <cellStyle name="Normal 6 2 10 3" xfId="41066" xr:uid="{00000000-0005-0000-0000-0000E79B0000}"/>
    <cellStyle name="Normal 6 2 10 3 2" xfId="41067" xr:uid="{00000000-0005-0000-0000-0000E89B0000}"/>
    <cellStyle name="Normal 6 2 10 3 2 2" xfId="41068" xr:uid="{00000000-0005-0000-0000-0000E99B0000}"/>
    <cellStyle name="Normal 6 2 10 3 3" xfId="41069" xr:uid="{00000000-0005-0000-0000-0000EA9B0000}"/>
    <cellStyle name="Normal 6 2 10 4" xfId="41070" xr:uid="{00000000-0005-0000-0000-0000EB9B0000}"/>
    <cellStyle name="Normal 6 2 10 4 2" xfId="41071" xr:uid="{00000000-0005-0000-0000-0000EC9B0000}"/>
    <cellStyle name="Normal 6 2 10 4 2 2" xfId="41072" xr:uid="{00000000-0005-0000-0000-0000ED9B0000}"/>
    <cellStyle name="Normal 6 2 10 4 3" xfId="41073" xr:uid="{00000000-0005-0000-0000-0000EE9B0000}"/>
    <cellStyle name="Normal 6 2 10 5" xfId="41074" xr:uid="{00000000-0005-0000-0000-0000EF9B0000}"/>
    <cellStyle name="Normal 6 2 10 5 2" xfId="41075" xr:uid="{00000000-0005-0000-0000-0000F09B0000}"/>
    <cellStyle name="Normal 6 2 10 6" xfId="41076" xr:uid="{00000000-0005-0000-0000-0000F19B0000}"/>
    <cellStyle name="Normal 6 2 11" xfId="41077" xr:uid="{00000000-0005-0000-0000-0000F29B0000}"/>
    <cellStyle name="Normal 6 2 11 2" xfId="41078" xr:uid="{00000000-0005-0000-0000-0000F39B0000}"/>
    <cellStyle name="Normal 6 2 11 2 2" xfId="41079" xr:uid="{00000000-0005-0000-0000-0000F49B0000}"/>
    <cellStyle name="Normal 6 2 11 2 2 2" xfId="41080" xr:uid="{00000000-0005-0000-0000-0000F59B0000}"/>
    <cellStyle name="Normal 6 2 11 2 3" xfId="41081" xr:uid="{00000000-0005-0000-0000-0000F69B0000}"/>
    <cellStyle name="Normal 6 2 11 3" xfId="41082" xr:uid="{00000000-0005-0000-0000-0000F79B0000}"/>
    <cellStyle name="Normal 6 2 11 3 2" xfId="41083" xr:uid="{00000000-0005-0000-0000-0000F89B0000}"/>
    <cellStyle name="Normal 6 2 11 3 2 2" xfId="41084" xr:uid="{00000000-0005-0000-0000-0000F99B0000}"/>
    <cellStyle name="Normal 6 2 11 3 3" xfId="41085" xr:uid="{00000000-0005-0000-0000-0000FA9B0000}"/>
    <cellStyle name="Normal 6 2 11 4" xfId="41086" xr:uid="{00000000-0005-0000-0000-0000FB9B0000}"/>
    <cellStyle name="Normal 6 2 11 4 2" xfId="41087" xr:uid="{00000000-0005-0000-0000-0000FC9B0000}"/>
    <cellStyle name="Normal 6 2 11 4 2 2" xfId="41088" xr:uid="{00000000-0005-0000-0000-0000FD9B0000}"/>
    <cellStyle name="Normal 6 2 11 4 3" xfId="41089" xr:uid="{00000000-0005-0000-0000-0000FE9B0000}"/>
    <cellStyle name="Normal 6 2 11 5" xfId="41090" xr:uid="{00000000-0005-0000-0000-0000FF9B0000}"/>
    <cellStyle name="Normal 6 2 11 5 2" xfId="41091" xr:uid="{00000000-0005-0000-0000-0000009C0000}"/>
    <cellStyle name="Normal 6 2 11 6" xfId="41092" xr:uid="{00000000-0005-0000-0000-0000019C0000}"/>
    <cellStyle name="Normal 6 2 12" xfId="41093" xr:uid="{00000000-0005-0000-0000-0000029C0000}"/>
    <cellStyle name="Normal 6 2 12 2" xfId="41094" xr:uid="{00000000-0005-0000-0000-0000039C0000}"/>
    <cellStyle name="Normal 6 2 12 2 2" xfId="41095" xr:uid="{00000000-0005-0000-0000-0000049C0000}"/>
    <cellStyle name="Normal 6 2 12 2 2 2" xfId="41096" xr:uid="{00000000-0005-0000-0000-0000059C0000}"/>
    <cellStyle name="Normal 6 2 12 2 3" xfId="41097" xr:uid="{00000000-0005-0000-0000-0000069C0000}"/>
    <cellStyle name="Normal 6 2 12 3" xfId="41098" xr:uid="{00000000-0005-0000-0000-0000079C0000}"/>
    <cellStyle name="Normal 6 2 12 3 2" xfId="41099" xr:uid="{00000000-0005-0000-0000-0000089C0000}"/>
    <cellStyle name="Normal 6 2 12 3 2 2" xfId="41100" xr:uid="{00000000-0005-0000-0000-0000099C0000}"/>
    <cellStyle name="Normal 6 2 12 3 3" xfId="41101" xr:uid="{00000000-0005-0000-0000-00000A9C0000}"/>
    <cellStyle name="Normal 6 2 12 4" xfId="41102" xr:uid="{00000000-0005-0000-0000-00000B9C0000}"/>
    <cellStyle name="Normal 6 2 12 4 2" xfId="41103" xr:uid="{00000000-0005-0000-0000-00000C9C0000}"/>
    <cellStyle name="Normal 6 2 12 4 2 2" xfId="41104" xr:uid="{00000000-0005-0000-0000-00000D9C0000}"/>
    <cellStyle name="Normal 6 2 12 4 3" xfId="41105" xr:uid="{00000000-0005-0000-0000-00000E9C0000}"/>
    <cellStyle name="Normal 6 2 12 5" xfId="41106" xr:uid="{00000000-0005-0000-0000-00000F9C0000}"/>
    <cellStyle name="Normal 6 2 12 5 2" xfId="41107" xr:uid="{00000000-0005-0000-0000-0000109C0000}"/>
    <cellStyle name="Normal 6 2 12 6" xfId="41108" xr:uid="{00000000-0005-0000-0000-0000119C0000}"/>
    <cellStyle name="Normal 6 2 13" xfId="41109" xr:uid="{00000000-0005-0000-0000-0000129C0000}"/>
    <cellStyle name="Normal 6 2 13 2" xfId="41110" xr:uid="{00000000-0005-0000-0000-0000139C0000}"/>
    <cellStyle name="Normal 6 2 13 2 2" xfId="41111" xr:uid="{00000000-0005-0000-0000-0000149C0000}"/>
    <cellStyle name="Normal 6 2 13 3" xfId="41112" xr:uid="{00000000-0005-0000-0000-0000159C0000}"/>
    <cellStyle name="Normal 6 2 14" xfId="41113" xr:uid="{00000000-0005-0000-0000-0000169C0000}"/>
    <cellStyle name="Normal 6 2 14 2" xfId="41114" xr:uid="{00000000-0005-0000-0000-0000179C0000}"/>
    <cellStyle name="Normal 6 2 14 2 2" xfId="41115" xr:uid="{00000000-0005-0000-0000-0000189C0000}"/>
    <cellStyle name="Normal 6 2 14 3" xfId="41116" xr:uid="{00000000-0005-0000-0000-0000199C0000}"/>
    <cellStyle name="Normal 6 2 15" xfId="41117" xr:uid="{00000000-0005-0000-0000-00001A9C0000}"/>
    <cellStyle name="Normal 6 2 15 2" xfId="41118" xr:uid="{00000000-0005-0000-0000-00001B9C0000}"/>
    <cellStyle name="Normal 6 2 15 2 2" xfId="41119" xr:uid="{00000000-0005-0000-0000-00001C9C0000}"/>
    <cellStyle name="Normal 6 2 15 3" xfId="41120" xr:uid="{00000000-0005-0000-0000-00001D9C0000}"/>
    <cellStyle name="Normal 6 2 16" xfId="41121" xr:uid="{00000000-0005-0000-0000-00001E9C0000}"/>
    <cellStyle name="Normal 6 2 16 2" xfId="41122" xr:uid="{00000000-0005-0000-0000-00001F9C0000}"/>
    <cellStyle name="Normal 6 2 16 2 2" xfId="41123" xr:uid="{00000000-0005-0000-0000-0000209C0000}"/>
    <cellStyle name="Normal 6 2 16 3" xfId="41124" xr:uid="{00000000-0005-0000-0000-0000219C0000}"/>
    <cellStyle name="Normal 6 2 17" xfId="41125" xr:uid="{00000000-0005-0000-0000-0000229C0000}"/>
    <cellStyle name="Normal 6 2 17 2" xfId="41126" xr:uid="{00000000-0005-0000-0000-0000239C0000}"/>
    <cellStyle name="Normal 6 2 18" xfId="41127" xr:uid="{00000000-0005-0000-0000-0000249C0000}"/>
    <cellStyle name="Normal 6 2 18 2" xfId="41128" xr:uid="{00000000-0005-0000-0000-0000259C0000}"/>
    <cellStyle name="Normal 6 2 19" xfId="41129" xr:uid="{00000000-0005-0000-0000-0000269C0000}"/>
    <cellStyle name="Normal 6 2 19 2" xfId="41130" xr:uid="{00000000-0005-0000-0000-0000279C0000}"/>
    <cellStyle name="Normal 6 2 2" xfId="1304" xr:uid="{00000000-0005-0000-0000-0000289C0000}"/>
    <cellStyle name="Normal 6 2 2 10" xfId="41131" xr:uid="{00000000-0005-0000-0000-0000299C0000}"/>
    <cellStyle name="Normal 6 2 2 10 2" xfId="41132" xr:uid="{00000000-0005-0000-0000-00002A9C0000}"/>
    <cellStyle name="Normal 6 2 2 10 2 2" xfId="41133" xr:uid="{00000000-0005-0000-0000-00002B9C0000}"/>
    <cellStyle name="Normal 6 2 2 10 2 2 2" xfId="41134" xr:uid="{00000000-0005-0000-0000-00002C9C0000}"/>
    <cellStyle name="Normal 6 2 2 10 2 3" xfId="41135" xr:uid="{00000000-0005-0000-0000-00002D9C0000}"/>
    <cellStyle name="Normal 6 2 2 10 3" xfId="41136" xr:uid="{00000000-0005-0000-0000-00002E9C0000}"/>
    <cellStyle name="Normal 6 2 2 10 3 2" xfId="41137" xr:uid="{00000000-0005-0000-0000-00002F9C0000}"/>
    <cellStyle name="Normal 6 2 2 10 3 2 2" xfId="41138" xr:uid="{00000000-0005-0000-0000-0000309C0000}"/>
    <cellStyle name="Normal 6 2 2 10 3 3" xfId="41139" xr:uid="{00000000-0005-0000-0000-0000319C0000}"/>
    <cellStyle name="Normal 6 2 2 10 4" xfId="41140" xr:uid="{00000000-0005-0000-0000-0000329C0000}"/>
    <cellStyle name="Normal 6 2 2 10 4 2" xfId="41141" xr:uid="{00000000-0005-0000-0000-0000339C0000}"/>
    <cellStyle name="Normal 6 2 2 10 4 2 2" xfId="41142" xr:uid="{00000000-0005-0000-0000-0000349C0000}"/>
    <cellStyle name="Normal 6 2 2 10 4 3" xfId="41143" xr:uid="{00000000-0005-0000-0000-0000359C0000}"/>
    <cellStyle name="Normal 6 2 2 10 5" xfId="41144" xr:uid="{00000000-0005-0000-0000-0000369C0000}"/>
    <cellStyle name="Normal 6 2 2 10 5 2" xfId="41145" xr:uid="{00000000-0005-0000-0000-0000379C0000}"/>
    <cellStyle name="Normal 6 2 2 10 6" xfId="41146" xr:uid="{00000000-0005-0000-0000-0000389C0000}"/>
    <cellStyle name="Normal 6 2 2 11" xfId="41147" xr:uid="{00000000-0005-0000-0000-0000399C0000}"/>
    <cellStyle name="Normal 6 2 2 11 2" xfId="41148" xr:uid="{00000000-0005-0000-0000-00003A9C0000}"/>
    <cellStyle name="Normal 6 2 2 11 2 2" xfId="41149" xr:uid="{00000000-0005-0000-0000-00003B9C0000}"/>
    <cellStyle name="Normal 6 2 2 11 2 2 2" xfId="41150" xr:uid="{00000000-0005-0000-0000-00003C9C0000}"/>
    <cellStyle name="Normal 6 2 2 11 2 3" xfId="41151" xr:uid="{00000000-0005-0000-0000-00003D9C0000}"/>
    <cellStyle name="Normal 6 2 2 11 3" xfId="41152" xr:uid="{00000000-0005-0000-0000-00003E9C0000}"/>
    <cellStyle name="Normal 6 2 2 11 3 2" xfId="41153" xr:uid="{00000000-0005-0000-0000-00003F9C0000}"/>
    <cellStyle name="Normal 6 2 2 11 3 2 2" xfId="41154" xr:uid="{00000000-0005-0000-0000-0000409C0000}"/>
    <cellStyle name="Normal 6 2 2 11 3 3" xfId="41155" xr:uid="{00000000-0005-0000-0000-0000419C0000}"/>
    <cellStyle name="Normal 6 2 2 11 4" xfId="41156" xr:uid="{00000000-0005-0000-0000-0000429C0000}"/>
    <cellStyle name="Normal 6 2 2 11 4 2" xfId="41157" xr:uid="{00000000-0005-0000-0000-0000439C0000}"/>
    <cellStyle name="Normal 6 2 2 11 4 2 2" xfId="41158" xr:uid="{00000000-0005-0000-0000-0000449C0000}"/>
    <cellStyle name="Normal 6 2 2 11 4 3" xfId="41159" xr:uid="{00000000-0005-0000-0000-0000459C0000}"/>
    <cellStyle name="Normal 6 2 2 11 5" xfId="41160" xr:uid="{00000000-0005-0000-0000-0000469C0000}"/>
    <cellStyle name="Normal 6 2 2 11 5 2" xfId="41161" xr:uid="{00000000-0005-0000-0000-0000479C0000}"/>
    <cellStyle name="Normal 6 2 2 11 6" xfId="41162" xr:uid="{00000000-0005-0000-0000-0000489C0000}"/>
    <cellStyle name="Normal 6 2 2 12" xfId="41163" xr:uid="{00000000-0005-0000-0000-0000499C0000}"/>
    <cellStyle name="Normal 6 2 2 12 2" xfId="41164" xr:uid="{00000000-0005-0000-0000-00004A9C0000}"/>
    <cellStyle name="Normal 6 2 2 12 2 2" xfId="41165" xr:uid="{00000000-0005-0000-0000-00004B9C0000}"/>
    <cellStyle name="Normal 6 2 2 12 3" xfId="41166" xr:uid="{00000000-0005-0000-0000-00004C9C0000}"/>
    <cellStyle name="Normal 6 2 2 13" xfId="41167" xr:uid="{00000000-0005-0000-0000-00004D9C0000}"/>
    <cellStyle name="Normal 6 2 2 13 2" xfId="41168" xr:uid="{00000000-0005-0000-0000-00004E9C0000}"/>
    <cellStyle name="Normal 6 2 2 13 2 2" xfId="41169" xr:uid="{00000000-0005-0000-0000-00004F9C0000}"/>
    <cellStyle name="Normal 6 2 2 13 3" xfId="41170" xr:uid="{00000000-0005-0000-0000-0000509C0000}"/>
    <cellStyle name="Normal 6 2 2 14" xfId="41171" xr:uid="{00000000-0005-0000-0000-0000519C0000}"/>
    <cellStyle name="Normal 6 2 2 14 2" xfId="41172" xr:uid="{00000000-0005-0000-0000-0000529C0000}"/>
    <cellStyle name="Normal 6 2 2 14 2 2" xfId="41173" xr:uid="{00000000-0005-0000-0000-0000539C0000}"/>
    <cellStyle name="Normal 6 2 2 14 3" xfId="41174" xr:uid="{00000000-0005-0000-0000-0000549C0000}"/>
    <cellStyle name="Normal 6 2 2 15" xfId="41175" xr:uid="{00000000-0005-0000-0000-0000559C0000}"/>
    <cellStyle name="Normal 6 2 2 15 2" xfId="41176" xr:uid="{00000000-0005-0000-0000-0000569C0000}"/>
    <cellStyle name="Normal 6 2 2 15 2 2" xfId="41177" xr:uid="{00000000-0005-0000-0000-0000579C0000}"/>
    <cellStyle name="Normal 6 2 2 15 3" xfId="41178" xr:uid="{00000000-0005-0000-0000-0000589C0000}"/>
    <cellStyle name="Normal 6 2 2 16" xfId="41179" xr:uid="{00000000-0005-0000-0000-0000599C0000}"/>
    <cellStyle name="Normal 6 2 2 16 2" xfId="41180" xr:uid="{00000000-0005-0000-0000-00005A9C0000}"/>
    <cellStyle name="Normal 6 2 2 17" xfId="41181" xr:uid="{00000000-0005-0000-0000-00005B9C0000}"/>
    <cellStyle name="Normal 6 2 2 17 2" xfId="41182" xr:uid="{00000000-0005-0000-0000-00005C9C0000}"/>
    <cellStyle name="Normal 6 2 2 18" xfId="41183" xr:uid="{00000000-0005-0000-0000-00005D9C0000}"/>
    <cellStyle name="Normal 6 2 2 18 2" xfId="41184" xr:uid="{00000000-0005-0000-0000-00005E9C0000}"/>
    <cellStyle name="Normal 6 2 2 19" xfId="41185" xr:uid="{00000000-0005-0000-0000-00005F9C0000}"/>
    <cellStyle name="Normal 6 2 2 19 2" xfId="41186" xr:uid="{00000000-0005-0000-0000-0000609C0000}"/>
    <cellStyle name="Normal 6 2 2 2" xfId="1305" xr:uid="{00000000-0005-0000-0000-0000619C0000}"/>
    <cellStyle name="Normal 6 2 2 2 10" xfId="41187" xr:uid="{00000000-0005-0000-0000-0000629C0000}"/>
    <cellStyle name="Normal 6 2 2 2 10 2" xfId="41188" xr:uid="{00000000-0005-0000-0000-0000639C0000}"/>
    <cellStyle name="Normal 6 2 2 2 10 2 2" xfId="41189" xr:uid="{00000000-0005-0000-0000-0000649C0000}"/>
    <cellStyle name="Normal 6 2 2 2 10 3" xfId="41190" xr:uid="{00000000-0005-0000-0000-0000659C0000}"/>
    <cellStyle name="Normal 6 2 2 2 11" xfId="41191" xr:uid="{00000000-0005-0000-0000-0000669C0000}"/>
    <cellStyle name="Normal 6 2 2 2 11 2" xfId="41192" xr:uid="{00000000-0005-0000-0000-0000679C0000}"/>
    <cellStyle name="Normal 6 2 2 2 11 2 2" xfId="41193" xr:uid="{00000000-0005-0000-0000-0000689C0000}"/>
    <cellStyle name="Normal 6 2 2 2 11 3" xfId="41194" xr:uid="{00000000-0005-0000-0000-0000699C0000}"/>
    <cellStyle name="Normal 6 2 2 2 12" xfId="41195" xr:uid="{00000000-0005-0000-0000-00006A9C0000}"/>
    <cellStyle name="Normal 6 2 2 2 12 2" xfId="41196" xr:uid="{00000000-0005-0000-0000-00006B9C0000}"/>
    <cellStyle name="Normal 6 2 2 2 13" xfId="41197" xr:uid="{00000000-0005-0000-0000-00006C9C0000}"/>
    <cellStyle name="Normal 6 2 2 2 13 2" xfId="41198" xr:uid="{00000000-0005-0000-0000-00006D9C0000}"/>
    <cellStyle name="Normal 6 2 2 2 14" xfId="41199" xr:uid="{00000000-0005-0000-0000-00006E9C0000}"/>
    <cellStyle name="Normal 6 2 2 2 14 2" xfId="41200" xr:uid="{00000000-0005-0000-0000-00006F9C0000}"/>
    <cellStyle name="Normal 6 2 2 2 15" xfId="41201" xr:uid="{00000000-0005-0000-0000-0000709C0000}"/>
    <cellStyle name="Normal 6 2 2 2 15 2" xfId="41202" xr:uid="{00000000-0005-0000-0000-0000719C0000}"/>
    <cellStyle name="Normal 6 2 2 2 16" xfId="41203" xr:uid="{00000000-0005-0000-0000-0000729C0000}"/>
    <cellStyle name="Normal 6 2 2 2 17" xfId="41204" xr:uid="{00000000-0005-0000-0000-0000739C0000}"/>
    <cellStyle name="Normal 6 2 2 2 2" xfId="1306" xr:uid="{00000000-0005-0000-0000-0000749C0000}"/>
    <cellStyle name="Normal 6 2 2 2 2 10" xfId="41205" xr:uid="{00000000-0005-0000-0000-0000759C0000}"/>
    <cellStyle name="Normal 6 2 2 2 2 2" xfId="1307" xr:uid="{00000000-0005-0000-0000-0000769C0000}"/>
    <cellStyle name="Normal 6 2 2 2 2 2 2" xfId="41206" xr:uid="{00000000-0005-0000-0000-0000779C0000}"/>
    <cellStyle name="Normal 6 2 2 2 2 2 2 2" xfId="41207" xr:uid="{00000000-0005-0000-0000-0000789C0000}"/>
    <cellStyle name="Normal 6 2 2 2 2 2 2 2 2" xfId="41208" xr:uid="{00000000-0005-0000-0000-0000799C0000}"/>
    <cellStyle name="Normal 6 2 2 2 2 2 2 3" xfId="41209" xr:uid="{00000000-0005-0000-0000-00007A9C0000}"/>
    <cellStyle name="Normal 6 2 2 2 2 2 3" xfId="41210" xr:uid="{00000000-0005-0000-0000-00007B9C0000}"/>
    <cellStyle name="Normal 6 2 2 2 2 2 3 2" xfId="41211" xr:uid="{00000000-0005-0000-0000-00007C9C0000}"/>
    <cellStyle name="Normal 6 2 2 2 2 2 3 2 2" xfId="41212" xr:uid="{00000000-0005-0000-0000-00007D9C0000}"/>
    <cellStyle name="Normal 6 2 2 2 2 2 3 3" xfId="41213" xr:uid="{00000000-0005-0000-0000-00007E9C0000}"/>
    <cellStyle name="Normal 6 2 2 2 2 2 4" xfId="41214" xr:uid="{00000000-0005-0000-0000-00007F9C0000}"/>
    <cellStyle name="Normal 6 2 2 2 2 2 4 2" xfId="41215" xr:uid="{00000000-0005-0000-0000-0000809C0000}"/>
    <cellStyle name="Normal 6 2 2 2 2 2 4 2 2" xfId="41216" xr:uid="{00000000-0005-0000-0000-0000819C0000}"/>
    <cellStyle name="Normal 6 2 2 2 2 2 4 3" xfId="41217" xr:uid="{00000000-0005-0000-0000-0000829C0000}"/>
    <cellStyle name="Normal 6 2 2 2 2 2 5" xfId="41218" xr:uid="{00000000-0005-0000-0000-0000839C0000}"/>
    <cellStyle name="Normal 6 2 2 2 2 2 5 2" xfId="41219" xr:uid="{00000000-0005-0000-0000-0000849C0000}"/>
    <cellStyle name="Normal 6 2 2 2 2 2 6" xfId="41220" xr:uid="{00000000-0005-0000-0000-0000859C0000}"/>
    <cellStyle name="Normal 6 2 2 2 2 2 6 2" xfId="41221" xr:uid="{00000000-0005-0000-0000-0000869C0000}"/>
    <cellStyle name="Normal 6 2 2 2 2 2 7" xfId="41222" xr:uid="{00000000-0005-0000-0000-0000879C0000}"/>
    <cellStyle name="Normal 6 2 2 2 2 3" xfId="41223" xr:uid="{00000000-0005-0000-0000-0000889C0000}"/>
    <cellStyle name="Normal 6 2 2 2 2 3 2" xfId="41224" xr:uid="{00000000-0005-0000-0000-0000899C0000}"/>
    <cellStyle name="Normal 6 2 2 2 2 3 2 2" xfId="41225" xr:uid="{00000000-0005-0000-0000-00008A9C0000}"/>
    <cellStyle name="Normal 6 2 2 2 2 3 2 2 2" xfId="41226" xr:uid="{00000000-0005-0000-0000-00008B9C0000}"/>
    <cellStyle name="Normal 6 2 2 2 2 3 2 3" xfId="41227" xr:uid="{00000000-0005-0000-0000-00008C9C0000}"/>
    <cellStyle name="Normal 6 2 2 2 2 3 3" xfId="41228" xr:uid="{00000000-0005-0000-0000-00008D9C0000}"/>
    <cellStyle name="Normal 6 2 2 2 2 3 3 2" xfId="41229" xr:uid="{00000000-0005-0000-0000-00008E9C0000}"/>
    <cellStyle name="Normal 6 2 2 2 2 3 3 2 2" xfId="41230" xr:uid="{00000000-0005-0000-0000-00008F9C0000}"/>
    <cellStyle name="Normal 6 2 2 2 2 3 3 3" xfId="41231" xr:uid="{00000000-0005-0000-0000-0000909C0000}"/>
    <cellStyle name="Normal 6 2 2 2 2 3 4" xfId="41232" xr:uid="{00000000-0005-0000-0000-0000919C0000}"/>
    <cellStyle name="Normal 6 2 2 2 2 3 4 2" xfId="41233" xr:uid="{00000000-0005-0000-0000-0000929C0000}"/>
    <cellStyle name="Normal 6 2 2 2 2 3 4 2 2" xfId="41234" xr:uid="{00000000-0005-0000-0000-0000939C0000}"/>
    <cellStyle name="Normal 6 2 2 2 2 3 4 3" xfId="41235" xr:uid="{00000000-0005-0000-0000-0000949C0000}"/>
    <cellStyle name="Normal 6 2 2 2 2 3 5" xfId="41236" xr:uid="{00000000-0005-0000-0000-0000959C0000}"/>
    <cellStyle name="Normal 6 2 2 2 2 3 5 2" xfId="41237" xr:uid="{00000000-0005-0000-0000-0000969C0000}"/>
    <cellStyle name="Normal 6 2 2 2 2 3 6" xfId="41238" xr:uid="{00000000-0005-0000-0000-0000979C0000}"/>
    <cellStyle name="Normal 6 2 2 2 2 4" xfId="41239" xr:uid="{00000000-0005-0000-0000-0000989C0000}"/>
    <cellStyle name="Normal 6 2 2 2 2 4 2" xfId="41240" xr:uid="{00000000-0005-0000-0000-0000999C0000}"/>
    <cellStyle name="Normal 6 2 2 2 2 4 2 2" xfId="41241" xr:uid="{00000000-0005-0000-0000-00009A9C0000}"/>
    <cellStyle name="Normal 6 2 2 2 2 4 3" xfId="41242" xr:uid="{00000000-0005-0000-0000-00009B9C0000}"/>
    <cellStyle name="Normal 6 2 2 2 2 5" xfId="41243" xr:uid="{00000000-0005-0000-0000-00009C9C0000}"/>
    <cellStyle name="Normal 6 2 2 2 2 5 2" xfId="41244" xr:uid="{00000000-0005-0000-0000-00009D9C0000}"/>
    <cellStyle name="Normal 6 2 2 2 2 5 2 2" xfId="41245" xr:uid="{00000000-0005-0000-0000-00009E9C0000}"/>
    <cellStyle name="Normal 6 2 2 2 2 5 3" xfId="41246" xr:uid="{00000000-0005-0000-0000-00009F9C0000}"/>
    <cellStyle name="Normal 6 2 2 2 2 6" xfId="41247" xr:uid="{00000000-0005-0000-0000-0000A09C0000}"/>
    <cellStyle name="Normal 6 2 2 2 2 6 2" xfId="41248" xr:uid="{00000000-0005-0000-0000-0000A19C0000}"/>
    <cellStyle name="Normal 6 2 2 2 2 6 2 2" xfId="41249" xr:uid="{00000000-0005-0000-0000-0000A29C0000}"/>
    <cellStyle name="Normal 6 2 2 2 2 6 3" xfId="41250" xr:uid="{00000000-0005-0000-0000-0000A39C0000}"/>
    <cellStyle name="Normal 6 2 2 2 2 7" xfId="41251" xr:uid="{00000000-0005-0000-0000-0000A49C0000}"/>
    <cellStyle name="Normal 6 2 2 2 2 7 2" xfId="41252" xr:uid="{00000000-0005-0000-0000-0000A59C0000}"/>
    <cellStyle name="Normal 6 2 2 2 2 8" xfId="41253" xr:uid="{00000000-0005-0000-0000-0000A69C0000}"/>
    <cellStyle name="Normal 6 2 2 2 2 8 2" xfId="41254" xr:uid="{00000000-0005-0000-0000-0000A79C0000}"/>
    <cellStyle name="Normal 6 2 2 2 2 9" xfId="41255" xr:uid="{00000000-0005-0000-0000-0000A89C0000}"/>
    <cellStyle name="Normal 6 2 2 2 3" xfId="1308" xr:uid="{00000000-0005-0000-0000-0000A99C0000}"/>
    <cellStyle name="Normal 6 2 2 2 3 10" xfId="41256" xr:uid="{00000000-0005-0000-0000-0000AA9C0000}"/>
    <cellStyle name="Normal 6 2 2 2 3 2" xfId="1309" xr:uid="{00000000-0005-0000-0000-0000AB9C0000}"/>
    <cellStyle name="Normal 6 2 2 2 3 2 2" xfId="41257" xr:uid="{00000000-0005-0000-0000-0000AC9C0000}"/>
    <cellStyle name="Normal 6 2 2 2 3 2 2 2" xfId="41258" xr:uid="{00000000-0005-0000-0000-0000AD9C0000}"/>
    <cellStyle name="Normal 6 2 2 2 3 2 2 2 2" xfId="41259" xr:uid="{00000000-0005-0000-0000-0000AE9C0000}"/>
    <cellStyle name="Normal 6 2 2 2 3 2 2 3" xfId="41260" xr:uid="{00000000-0005-0000-0000-0000AF9C0000}"/>
    <cellStyle name="Normal 6 2 2 2 3 2 3" xfId="41261" xr:uid="{00000000-0005-0000-0000-0000B09C0000}"/>
    <cellStyle name="Normal 6 2 2 2 3 2 3 2" xfId="41262" xr:uid="{00000000-0005-0000-0000-0000B19C0000}"/>
    <cellStyle name="Normal 6 2 2 2 3 2 3 2 2" xfId="41263" xr:uid="{00000000-0005-0000-0000-0000B29C0000}"/>
    <cellStyle name="Normal 6 2 2 2 3 2 3 3" xfId="41264" xr:uid="{00000000-0005-0000-0000-0000B39C0000}"/>
    <cellStyle name="Normal 6 2 2 2 3 2 4" xfId="41265" xr:uid="{00000000-0005-0000-0000-0000B49C0000}"/>
    <cellStyle name="Normal 6 2 2 2 3 2 4 2" xfId="41266" xr:uid="{00000000-0005-0000-0000-0000B59C0000}"/>
    <cellStyle name="Normal 6 2 2 2 3 2 4 2 2" xfId="41267" xr:uid="{00000000-0005-0000-0000-0000B69C0000}"/>
    <cellStyle name="Normal 6 2 2 2 3 2 4 3" xfId="41268" xr:uid="{00000000-0005-0000-0000-0000B79C0000}"/>
    <cellStyle name="Normal 6 2 2 2 3 2 5" xfId="41269" xr:uid="{00000000-0005-0000-0000-0000B89C0000}"/>
    <cellStyle name="Normal 6 2 2 2 3 2 5 2" xfId="41270" xr:uid="{00000000-0005-0000-0000-0000B99C0000}"/>
    <cellStyle name="Normal 6 2 2 2 3 2 6" xfId="41271" xr:uid="{00000000-0005-0000-0000-0000BA9C0000}"/>
    <cellStyle name="Normal 6 2 2 2 3 2 6 2" xfId="41272" xr:uid="{00000000-0005-0000-0000-0000BB9C0000}"/>
    <cellStyle name="Normal 6 2 2 2 3 2 7" xfId="41273" xr:uid="{00000000-0005-0000-0000-0000BC9C0000}"/>
    <cellStyle name="Normal 6 2 2 2 3 3" xfId="41274" xr:uid="{00000000-0005-0000-0000-0000BD9C0000}"/>
    <cellStyle name="Normal 6 2 2 2 3 3 2" xfId="41275" xr:uid="{00000000-0005-0000-0000-0000BE9C0000}"/>
    <cellStyle name="Normal 6 2 2 2 3 3 2 2" xfId="41276" xr:uid="{00000000-0005-0000-0000-0000BF9C0000}"/>
    <cellStyle name="Normal 6 2 2 2 3 3 2 2 2" xfId="41277" xr:uid="{00000000-0005-0000-0000-0000C09C0000}"/>
    <cellStyle name="Normal 6 2 2 2 3 3 2 3" xfId="41278" xr:uid="{00000000-0005-0000-0000-0000C19C0000}"/>
    <cellStyle name="Normal 6 2 2 2 3 3 3" xfId="41279" xr:uid="{00000000-0005-0000-0000-0000C29C0000}"/>
    <cellStyle name="Normal 6 2 2 2 3 3 3 2" xfId="41280" xr:uid="{00000000-0005-0000-0000-0000C39C0000}"/>
    <cellStyle name="Normal 6 2 2 2 3 3 3 2 2" xfId="41281" xr:uid="{00000000-0005-0000-0000-0000C49C0000}"/>
    <cellStyle name="Normal 6 2 2 2 3 3 3 3" xfId="41282" xr:uid="{00000000-0005-0000-0000-0000C59C0000}"/>
    <cellStyle name="Normal 6 2 2 2 3 3 4" xfId="41283" xr:uid="{00000000-0005-0000-0000-0000C69C0000}"/>
    <cellStyle name="Normal 6 2 2 2 3 3 4 2" xfId="41284" xr:uid="{00000000-0005-0000-0000-0000C79C0000}"/>
    <cellStyle name="Normal 6 2 2 2 3 3 4 2 2" xfId="41285" xr:uid="{00000000-0005-0000-0000-0000C89C0000}"/>
    <cellStyle name="Normal 6 2 2 2 3 3 4 3" xfId="41286" xr:uid="{00000000-0005-0000-0000-0000C99C0000}"/>
    <cellStyle name="Normal 6 2 2 2 3 3 5" xfId="41287" xr:uid="{00000000-0005-0000-0000-0000CA9C0000}"/>
    <cellStyle name="Normal 6 2 2 2 3 3 5 2" xfId="41288" xr:uid="{00000000-0005-0000-0000-0000CB9C0000}"/>
    <cellStyle name="Normal 6 2 2 2 3 3 6" xfId="41289" xr:uid="{00000000-0005-0000-0000-0000CC9C0000}"/>
    <cellStyle name="Normal 6 2 2 2 3 4" xfId="41290" xr:uid="{00000000-0005-0000-0000-0000CD9C0000}"/>
    <cellStyle name="Normal 6 2 2 2 3 4 2" xfId="41291" xr:uid="{00000000-0005-0000-0000-0000CE9C0000}"/>
    <cellStyle name="Normal 6 2 2 2 3 4 2 2" xfId="41292" xr:uid="{00000000-0005-0000-0000-0000CF9C0000}"/>
    <cellStyle name="Normal 6 2 2 2 3 4 3" xfId="41293" xr:uid="{00000000-0005-0000-0000-0000D09C0000}"/>
    <cellStyle name="Normal 6 2 2 2 3 5" xfId="41294" xr:uid="{00000000-0005-0000-0000-0000D19C0000}"/>
    <cellStyle name="Normal 6 2 2 2 3 5 2" xfId="41295" xr:uid="{00000000-0005-0000-0000-0000D29C0000}"/>
    <cellStyle name="Normal 6 2 2 2 3 5 2 2" xfId="41296" xr:uid="{00000000-0005-0000-0000-0000D39C0000}"/>
    <cellStyle name="Normal 6 2 2 2 3 5 3" xfId="41297" xr:uid="{00000000-0005-0000-0000-0000D49C0000}"/>
    <cellStyle name="Normal 6 2 2 2 3 6" xfId="41298" xr:uid="{00000000-0005-0000-0000-0000D59C0000}"/>
    <cellStyle name="Normal 6 2 2 2 3 6 2" xfId="41299" xr:uid="{00000000-0005-0000-0000-0000D69C0000}"/>
    <cellStyle name="Normal 6 2 2 2 3 6 2 2" xfId="41300" xr:uid="{00000000-0005-0000-0000-0000D79C0000}"/>
    <cellStyle name="Normal 6 2 2 2 3 6 3" xfId="41301" xr:uid="{00000000-0005-0000-0000-0000D89C0000}"/>
    <cellStyle name="Normal 6 2 2 2 3 7" xfId="41302" xr:uid="{00000000-0005-0000-0000-0000D99C0000}"/>
    <cellStyle name="Normal 6 2 2 2 3 7 2" xfId="41303" xr:uid="{00000000-0005-0000-0000-0000DA9C0000}"/>
    <cellStyle name="Normal 6 2 2 2 3 8" xfId="41304" xr:uid="{00000000-0005-0000-0000-0000DB9C0000}"/>
    <cellStyle name="Normal 6 2 2 2 3 8 2" xfId="41305" xr:uid="{00000000-0005-0000-0000-0000DC9C0000}"/>
    <cellStyle name="Normal 6 2 2 2 3 9" xfId="41306" xr:uid="{00000000-0005-0000-0000-0000DD9C0000}"/>
    <cellStyle name="Normal 6 2 2 2 4" xfId="1310" xr:uid="{00000000-0005-0000-0000-0000DE9C0000}"/>
    <cellStyle name="Normal 6 2 2 2 4 2" xfId="41307" xr:uid="{00000000-0005-0000-0000-0000DF9C0000}"/>
    <cellStyle name="Normal 6 2 2 2 4 2 2" xfId="41308" xr:uid="{00000000-0005-0000-0000-0000E09C0000}"/>
    <cellStyle name="Normal 6 2 2 2 4 2 2 2" xfId="41309" xr:uid="{00000000-0005-0000-0000-0000E19C0000}"/>
    <cellStyle name="Normal 6 2 2 2 4 2 3" xfId="41310" xr:uid="{00000000-0005-0000-0000-0000E29C0000}"/>
    <cellStyle name="Normal 6 2 2 2 4 3" xfId="41311" xr:uid="{00000000-0005-0000-0000-0000E39C0000}"/>
    <cellStyle name="Normal 6 2 2 2 4 3 2" xfId="41312" xr:uid="{00000000-0005-0000-0000-0000E49C0000}"/>
    <cellStyle name="Normal 6 2 2 2 4 3 2 2" xfId="41313" xr:uid="{00000000-0005-0000-0000-0000E59C0000}"/>
    <cellStyle name="Normal 6 2 2 2 4 3 3" xfId="41314" xr:uid="{00000000-0005-0000-0000-0000E69C0000}"/>
    <cellStyle name="Normal 6 2 2 2 4 4" xfId="41315" xr:uid="{00000000-0005-0000-0000-0000E79C0000}"/>
    <cellStyle name="Normal 6 2 2 2 4 4 2" xfId="41316" xr:uid="{00000000-0005-0000-0000-0000E89C0000}"/>
    <cellStyle name="Normal 6 2 2 2 4 4 2 2" xfId="41317" xr:uid="{00000000-0005-0000-0000-0000E99C0000}"/>
    <cellStyle name="Normal 6 2 2 2 4 4 3" xfId="41318" xr:uid="{00000000-0005-0000-0000-0000EA9C0000}"/>
    <cellStyle name="Normal 6 2 2 2 4 5" xfId="41319" xr:uid="{00000000-0005-0000-0000-0000EB9C0000}"/>
    <cellStyle name="Normal 6 2 2 2 4 5 2" xfId="41320" xr:uid="{00000000-0005-0000-0000-0000EC9C0000}"/>
    <cellStyle name="Normal 6 2 2 2 4 6" xfId="41321" xr:uid="{00000000-0005-0000-0000-0000ED9C0000}"/>
    <cellStyle name="Normal 6 2 2 2 4 6 2" xfId="41322" xr:uid="{00000000-0005-0000-0000-0000EE9C0000}"/>
    <cellStyle name="Normal 6 2 2 2 4 7" xfId="41323" xr:uid="{00000000-0005-0000-0000-0000EF9C0000}"/>
    <cellStyle name="Normal 6 2 2 2 5" xfId="41324" xr:uid="{00000000-0005-0000-0000-0000F09C0000}"/>
    <cellStyle name="Normal 6 2 2 2 5 2" xfId="41325" xr:uid="{00000000-0005-0000-0000-0000F19C0000}"/>
    <cellStyle name="Normal 6 2 2 2 5 2 2" xfId="41326" xr:uid="{00000000-0005-0000-0000-0000F29C0000}"/>
    <cellStyle name="Normal 6 2 2 2 5 2 2 2" xfId="41327" xr:uid="{00000000-0005-0000-0000-0000F39C0000}"/>
    <cellStyle name="Normal 6 2 2 2 5 2 3" xfId="41328" xr:uid="{00000000-0005-0000-0000-0000F49C0000}"/>
    <cellStyle name="Normal 6 2 2 2 5 3" xfId="41329" xr:uid="{00000000-0005-0000-0000-0000F59C0000}"/>
    <cellStyle name="Normal 6 2 2 2 5 3 2" xfId="41330" xr:uid="{00000000-0005-0000-0000-0000F69C0000}"/>
    <cellStyle name="Normal 6 2 2 2 5 3 2 2" xfId="41331" xr:uid="{00000000-0005-0000-0000-0000F79C0000}"/>
    <cellStyle name="Normal 6 2 2 2 5 3 3" xfId="41332" xr:uid="{00000000-0005-0000-0000-0000F89C0000}"/>
    <cellStyle name="Normal 6 2 2 2 5 4" xfId="41333" xr:uid="{00000000-0005-0000-0000-0000F99C0000}"/>
    <cellStyle name="Normal 6 2 2 2 5 4 2" xfId="41334" xr:uid="{00000000-0005-0000-0000-0000FA9C0000}"/>
    <cellStyle name="Normal 6 2 2 2 5 4 2 2" xfId="41335" xr:uid="{00000000-0005-0000-0000-0000FB9C0000}"/>
    <cellStyle name="Normal 6 2 2 2 5 4 3" xfId="41336" xr:uid="{00000000-0005-0000-0000-0000FC9C0000}"/>
    <cellStyle name="Normal 6 2 2 2 5 5" xfId="41337" xr:uid="{00000000-0005-0000-0000-0000FD9C0000}"/>
    <cellStyle name="Normal 6 2 2 2 5 5 2" xfId="41338" xr:uid="{00000000-0005-0000-0000-0000FE9C0000}"/>
    <cellStyle name="Normal 6 2 2 2 5 6" xfId="41339" xr:uid="{00000000-0005-0000-0000-0000FF9C0000}"/>
    <cellStyle name="Normal 6 2 2 2 6" xfId="41340" xr:uid="{00000000-0005-0000-0000-0000009D0000}"/>
    <cellStyle name="Normal 6 2 2 2 6 2" xfId="41341" xr:uid="{00000000-0005-0000-0000-0000019D0000}"/>
    <cellStyle name="Normal 6 2 2 2 6 2 2" xfId="41342" xr:uid="{00000000-0005-0000-0000-0000029D0000}"/>
    <cellStyle name="Normal 6 2 2 2 6 2 2 2" xfId="41343" xr:uid="{00000000-0005-0000-0000-0000039D0000}"/>
    <cellStyle name="Normal 6 2 2 2 6 2 3" xfId="41344" xr:uid="{00000000-0005-0000-0000-0000049D0000}"/>
    <cellStyle name="Normal 6 2 2 2 6 3" xfId="41345" xr:uid="{00000000-0005-0000-0000-0000059D0000}"/>
    <cellStyle name="Normal 6 2 2 2 6 3 2" xfId="41346" xr:uid="{00000000-0005-0000-0000-0000069D0000}"/>
    <cellStyle name="Normal 6 2 2 2 6 3 2 2" xfId="41347" xr:uid="{00000000-0005-0000-0000-0000079D0000}"/>
    <cellStyle name="Normal 6 2 2 2 6 3 3" xfId="41348" xr:uid="{00000000-0005-0000-0000-0000089D0000}"/>
    <cellStyle name="Normal 6 2 2 2 6 4" xfId="41349" xr:uid="{00000000-0005-0000-0000-0000099D0000}"/>
    <cellStyle name="Normal 6 2 2 2 6 4 2" xfId="41350" xr:uid="{00000000-0005-0000-0000-00000A9D0000}"/>
    <cellStyle name="Normal 6 2 2 2 6 4 2 2" xfId="41351" xr:uid="{00000000-0005-0000-0000-00000B9D0000}"/>
    <cellStyle name="Normal 6 2 2 2 6 4 3" xfId="41352" xr:uid="{00000000-0005-0000-0000-00000C9D0000}"/>
    <cellStyle name="Normal 6 2 2 2 6 5" xfId="41353" xr:uid="{00000000-0005-0000-0000-00000D9D0000}"/>
    <cellStyle name="Normal 6 2 2 2 6 5 2" xfId="41354" xr:uid="{00000000-0005-0000-0000-00000E9D0000}"/>
    <cellStyle name="Normal 6 2 2 2 6 6" xfId="41355" xr:uid="{00000000-0005-0000-0000-00000F9D0000}"/>
    <cellStyle name="Normal 6 2 2 2 7" xfId="41356" xr:uid="{00000000-0005-0000-0000-0000109D0000}"/>
    <cellStyle name="Normal 6 2 2 2 7 2" xfId="41357" xr:uid="{00000000-0005-0000-0000-0000119D0000}"/>
    <cellStyle name="Normal 6 2 2 2 7 2 2" xfId="41358" xr:uid="{00000000-0005-0000-0000-0000129D0000}"/>
    <cellStyle name="Normal 6 2 2 2 7 2 2 2" xfId="41359" xr:uid="{00000000-0005-0000-0000-0000139D0000}"/>
    <cellStyle name="Normal 6 2 2 2 7 2 3" xfId="41360" xr:uid="{00000000-0005-0000-0000-0000149D0000}"/>
    <cellStyle name="Normal 6 2 2 2 7 3" xfId="41361" xr:uid="{00000000-0005-0000-0000-0000159D0000}"/>
    <cellStyle name="Normal 6 2 2 2 7 3 2" xfId="41362" xr:uid="{00000000-0005-0000-0000-0000169D0000}"/>
    <cellStyle name="Normal 6 2 2 2 7 3 2 2" xfId="41363" xr:uid="{00000000-0005-0000-0000-0000179D0000}"/>
    <cellStyle name="Normal 6 2 2 2 7 3 3" xfId="41364" xr:uid="{00000000-0005-0000-0000-0000189D0000}"/>
    <cellStyle name="Normal 6 2 2 2 7 4" xfId="41365" xr:uid="{00000000-0005-0000-0000-0000199D0000}"/>
    <cellStyle name="Normal 6 2 2 2 7 4 2" xfId="41366" xr:uid="{00000000-0005-0000-0000-00001A9D0000}"/>
    <cellStyle name="Normal 6 2 2 2 7 4 2 2" xfId="41367" xr:uid="{00000000-0005-0000-0000-00001B9D0000}"/>
    <cellStyle name="Normal 6 2 2 2 7 4 3" xfId="41368" xr:uid="{00000000-0005-0000-0000-00001C9D0000}"/>
    <cellStyle name="Normal 6 2 2 2 7 5" xfId="41369" xr:uid="{00000000-0005-0000-0000-00001D9D0000}"/>
    <cellStyle name="Normal 6 2 2 2 7 5 2" xfId="41370" xr:uid="{00000000-0005-0000-0000-00001E9D0000}"/>
    <cellStyle name="Normal 6 2 2 2 7 6" xfId="41371" xr:uid="{00000000-0005-0000-0000-00001F9D0000}"/>
    <cellStyle name="Normal 6 2 2 2 8" xfId="41372" xr:uid="{00000000-0005-0000-0000-0000209D0000}"/>
    <cellStyle name="Normal 6 2 2 2 8 2" xfId="41373" xr:uid="{00000000-0005-0000-0000-0000219D0000}"/>
    <cellStyle name="Normal 6 2 2 2 8 2 2" xfId="41374" xr:uid="{00000000-0005-0000-0000-0000229D0000}"/>
    <cellStyle name="Normal 6 2 2 2 8 3" xfId="41375" xr:uid="{00000000-0005-0000-0000-0000239D0000}"/>
    <cellStyle name="Normal 6 2 2 2 9" xfId="41376" xr:uid="{00000000-0005-0000-0000-0000249D0000}"/>
    <cellStyle name="Normal 6 2 2 2 9 2" xfId="41377" xr:uid="{00000000-0005-0000-0000-0000259D0000}"/>
    <cellStyle name="Normal 6 2 2 2 9 2 2" xfId="41378" xr:uid="{00000000-0005-0000-0000-0000269D0000}"/>
    <cellStyle name="Normal 6 2 2 2 9 3" xfId="41379" xr:uid="{00000000-0005-0000-0000-0000279D0000}"/>
    <cellStyle name="Normal 6 2 2 20" xfId="41380" xr:uid="{00000000-0005-0000-0000-0000289D0000}"/>
    <cellStyle name="Normal 6 2 2 20 2" xfId="41381" xr:uid="{00000000-0005-0000-0000-0000299D0000}"/>
    <cellStyle name="Normal 6 2 2 21" xfId="41382" xr:uid="{00000000-0005-0000-0000-00002A9D0000}"/>
    <cellStyle name="Normal 6 2 2 21 2" xfId="41383" xr:uid="{00000000-0005-0000-0000-00002B9D0000}"/>
    <cellStyle name="Normal 6 2 2 22" xfId="41384" xr:uid="{00000000-0005-0000-0000-00002C9D0000}"/>
    <cellStyle name="Normal 6 2 2 23" xfId="41385" xr:uid="{00000000-0005-0000-0000-00002D9D0000}"/>
    <cellStyle name="Normal 6 2 2 24" xfId="41386" xr:uid="{00000000-0005-0000-0000-00002E9D0000}"/>
    <cellStyle name="Normal 6 2 2 25" xfId="56119" xr:uid="{00000000-0005-0000-0000-00002F9D0000}"/>
    <cellStyle name="Normal 6 2 2 3" xfId="1311" xr:uid="{00000000-0005-0000-0000-0000309D0000}"/>
    <cellStyle name="Normal 6 2 2 3 10" xfId="41387" xr:uid="{00000000-0005-0000-0000-0000319D0000}"/>
    <cellStyle name="Normal 6 2 2 3 10 2" xfId="41388" xr:uid="{00000000-0005-0000-0000-0000329D0000}"/>
    <cellStyle name="Normal 6 2 2 3 11" xfId="41389" xr:uid="{00000000-0005-0000-0000-0000339D0000}"/>
    <cellStyle name="Normal 6 2 2 3 12" xfId="41390" xr:uid="{00000000-0005-0000-0000-0000349D0000}"/>
    <cellStyle name="Normal 6 2 2 3 2" xfId="1312" xr:uid="{00000000-0005-0000-0000-0000359D0000}"/>
    <cellStyle name="Normal 6 2 2 3 2 2" xfId="1313" xr:uid="{00000000-0005-0000-0000-0000369D0000}"/>
    <cellStyle name="Normal 6 2 2 3 2 2 2" xfId="41391" xr:uid="{00000000-0005-0000-0000-0000379D0000}"/>
    <cellStyle name="Normal 6 2 2 3 2 2 2 2" xfId="41392" xr:uid="{00000000-0005-0000-0000-0000389D0000}"/>
    <cellStyle name="Normal 6 2 2 3 2 2 3" xfId="41393" xr:uid="{00000000-0005-0000-0000-0000399D0000}"/>
    <cellStyle name="Normal 6 2 2 3 2 3" xfId="41394" xr:uid="{00000000-0005-0000-0000-00003A9D0000}"/>
    <cellStyle name="Normal 6 2 2 3 2 3 2" xfId="41395" xr:uid="{00000000-0005-0000-0000-00003B9D0000}"/>
    <cellStyle name="Normal 6 2 2 3 2 3 2 2" xfId="41396" xr:uid="{00000000-0005-0000-0000-00003C9D0000}"/>
    <cellStyle name="Normal 6 2 2 3 2 3 3" xfId="41397" xr:uid="{00000000-0005-0000-0000-00003D9D0000}"/>
    <cellStyle name="Normal 6 2 2 3 2 4" xfId="41398" xr:uid="{00000000-0005-0000-0000-00003E9D0000}"/>
    <cellStyle name="Normal 6 2 2 3 2 4 2" xfId="41399" xr:uid="{00000000-0005-0000-0000-00003F9D0000}"/>
    <cellStyle name="Normal 6 2 2 3 2 4 2 2" xfId="41400" xr:uid="{00000000-0005-0000-0000-0000409D0000}"/>
    <cellStyle name="Normal 6 2 2 3 2 4 3" xfId="41401" xr:uid="{00000000-0005-0000-0000-0000419D0000}"/>
    <cellStyle name="Normal 6 2 2 3 2 5" xfId="41402" xr:uid="{00000000-0005-0000-0000-0000429D0000}"/>
    <cellStyle name="Normal 6 2 2 3 2 5 2" xfId="41403" xr:uid="{00000000-0005-0000-0000-0000439D0000}"/>
    <cellStyle name="Normal 6 2 2 3 2 6" xfId="41404" xr:uid="{00000000-0005-0000-0000-0000449D0000}"/>
    <cellStyle name="Normal 6 2 2 3 2 6 2" xfId="41405" xr:uid="{00000000-0005-0000-0000-0000459D0000}"/>
    <cellStyle name="Normal 6 2 2 3 2 7" xfId="41406" xr:uid="{00000000-0005-0000-0000-0000469D0000}"/>
    <cellStyle name="Normal 6 2 2 3 2 8" xfId="41407" xr:uid="{00000000-0005-0000-0000-0000479D0000}"/>
    <cellStyle name="Normal 6 2 2 3 3" xfId="1314" xr:uid="{00000000-0005-0000-0000-0000489D0000}"/>
    <cellStyle name="Normal 6 2 2 3 3 2" xfId="1315" xr:uid="{00000000-0005-0000-0000-0000499D0000}"/>
    <cellStyle name="Normal 6 2 2 3 3 2 2" xfId="41408" xr:uid="{00000000-0005-0000-0000-00004A9D0000}"/>
    <cellStyle name="Normal 6 2 2 3 3 2 2 2" xfId="41409" xr:uid="{00000000-0005-0000-0000-00004B9D0000}"/>
    <cellStyle name="Normal 6 2 2 3 3 2 3" xfId="41410" xr:uid="{00000000-0005-0000-0000-00004C9D0000}"/>
    <cellStyle name="Normal 6 2 2 3 3 3" xfId="41411" xr:uid="{00000000-0005-0000-0000-00004D9D0000}"/>
    <cellStyle name="Normal 6 2 2 3 3 3 2" xfId="41412" xr:uid="{00000000-0005-0000-0000-00004E9D0000}"/>
    <cellStyle name="Normal 6 2 2 3 3 3 2 2" xfId="41413" xr:uid="{00000000-0005-0000-0000-00004F9D0000}"/>
    <cellStyle name="Normal 6 2 2 3 3 3 3" xfId="41414" xr:uid="{00000000-0005-0000-0000-0000509D0000}"/>
    <cellStyle name="Normal 6 2 2 3 3 4" xfId="41415" xr:uid="{00000000-0005-0000-0000-0000519D0000}"/>
    <cellStyle name="Normal 6 2 2 3 3 4 2" xfId="41416" xr:uid="{00000000-0005-0000-0000-0000529D0000}"/>
    <cellStyle name="Normal 6 2 2 3 3 4 2 2" xfId="41417" xr:uid="{00000000-0005-0000-0000-0000539D0000}"/>
    <cellStyle name="Normal 6 2 2 3 3 4 3" xfId="41418" xr:uid="{00000000-0005-0000-0000-0000549D0000}"/>
    <cellStyle name="Normal 6 2 2 3 3 5" xfId="41419" xr:uid="{00000000-0005-0000-0000-0000559D0000}"/>
    <cellStyle name="Normal 6 2 2 3 3 5 2" xfId="41420" xr:uid="{00000000-0005-0000-0000-0000569D0000}"/>
    <cellStyle name="Normal 6 2 2 3 3 6" xfId="41421" xr:uid="{00000000-0005-0000-0000-0000579D0000}"/>
    <cellStyle name="Normal 6 2 2 3 3 7" xfId="41422" xr:uid="{00000000-0005-0000-0000-0000589D0000}"/>
    <cellStyle name="Normal 6 2 2 3 4" xfId="1316" xr:uid="{00000000-0005-0000-0000-0000599D0000}"/>
    <cellStyle name="Normal 6 2 2 3 4 2" xfId="41423" xr:uid="{00000000-0005-0000-0000-00005A9D0000}"/>
    <cellStyle name="Normal 6 2 2 3 4 2 2" xfId="41424" xr:uid="{00000000-0005-0000-0000-00005B9D0000}"/>
    <cellStyle name="Normal 6 2 2 3 4 3" xfId="41425" xr:uid="{00000000-0005-0000-0000-00005C9D0000}"/>
    <cellStyle name="Normal 6 2 2 3 5" xfId="41426" xr:uid="{00000000-0005-0000-0000-00005D9D0000}"/>
    <cellStyle name="Normal 6 2 2 3 5 2" xfId="41427" xr:uid="{00000000-0005-0000-0000-00005E9D0000}"/>
    <cellStyle name="Normal 6 2 2 3 5 2 2" xfId="41428" xr:uid="{00000000-0005-0000-0000-00005F9D0000}"/>
    <cellStyle name="Normal 6 2 2 3 5 3" xfId="41429" xr:uid="{00000000-0005-0000-0000-0000609D0000}"/>
    <cellStyle name="Normal 6 2 2 3 6" xfId="41430" xr:uid="{00000000-0005-0000-0000-0000619D0000}"/>
    <cellStyle name="Normal 6 2 2 3 6 2" xfId="41431" xr:uid="{00000000-0005-0000-0000-0000629D0000}"/>
    <cellStyle name="Normal 6 2 2 3 6 2 2" xfId="41432" xr:uid="{00000000-0005-0000-0000-0000639D0000}"/>
    <cellStyle name="Normal 6 2 2 3 6 3" xfId="41433" xr:uid="{00000000-0005-0000-0000-0000649D0000}"/>
    <cellStyle name="Normal 6 2 2 3 7" xfId="41434" xr:uid="{00000000-0005-0000-0000-0000659D0000}"/>
    <cellStyle name="Normal 6 2 2 3 7 2" xfId="41435" xr:uid="{00000000-0005-0000-0000-0000669D0000}"/>
    <cellStyle name="Normal 6 2 2 3 8" xfId="41436" xr:uid="{00000000-0005-0000-0000-0000679D0000}"/>
    <cellStyle name="Normal 6 2 2 3 8 2" xfId="41437" xr:uid="{00000000-0005-0000-0000-0000689D0000}"/>
    <cellStyle name="Normal 6 2 2 3 9" xfId="41438" xr:uid="{00000000-0005-0000-0000-0000699D0000}"/>
    <cellStyle name="Normal 6 2 2 3 9 2" xfId="41439" xr:uid="{00000000-0005-0000-0000-00006A9D0000}"/>
    <cellStyle name="Normal 6 2 2 4" xfId="1317" xr:uid="{00000000-0005-0000-0000-00006B9D0000}"/>
    <cellStyle name="Normal 6 2 2 4 10" xfId="41440" xr:uid="{00000000-0005-0000-0000-00006C9D0000}"/>
    <cellStyle name="Normal 6 2 2 4 10 2" xfId="41441" xr:uid="{00000000-0005-0000-0000-00006D9D0000}"/>
    <cellStyle name="Normal 6 2 2 4 11" xfId="41442" xr:uid="{00000000-0005-0000-0000-00006E9D0000}"/>
    <cellStyle name="Normal 6 2 2 4 12" xfId="41443" xr:uid="{00000000-0005-0000-0000-00006F9D0000}"/>
    <cellStyle name="Normal 6 2 2 4 2" xfId="1318" xr:uid="{00000000-0005-0000-0000-0000709D0000}"/>
    <cellStyle name="Normal 6 2 2 4 2 2" xfId="41444" xr:uid="{00000000-0005-0000-0000-0000719D0000}"/>
    <cellStyle name="Normal 6 2 2 4 2 2 2" xfId="41445" xr:uid="{00000000-0005-0000-0000-0000729D0000}"/>
    <cellStyle name="Normal 6 2 2 4 2 2 2 2" xfId="41446" xr:uid="{00000000-0005-0000-0000-0000739D0000}"/>
    <cellStyle name="Normal 6 2 2 4 2 2 3" xfId="41447" xr:uid="{00000000-0005-0000-0000-0000749D0000}"/>
    <cellStyle name="Normal 6 2 2 4 2 3" xfId="41448" xr:uid="{00000000-0005-0000-0000-0000759D0000}"/>
    <cellStyle name="Normal 6 2 2 4 2 3 2" xfId="41449" xr:uid="{00000000-0005-0000-0000-0000769D0000}"/>
    <cellStyle name="Normal 6 2 2 4 2 3 2 2" xfId="41450" xr:uid="{00000000-0005-0000-0000-0000779D0000}"/>
    <cellStyle name="Normal 6 2 2 4 2 3 3" xfId="41451" xr:uid="{00000000-0005-0000-0000-0000789D0000}"/>
    <cellStyle name="Normal 6 2 2 4 2 4" xfId="41452" xr:uid="{00000000-0005-0000-0000-0000799D0000}"/>
    <cellStyle name="Normal 6 2 2 4 2 4 2" xfId="41453" xr:uid="{00000000-0005-0000-0000-00007A9D0000}"/>
    <cellStyle name="Normal 6 2 2 4 2 4 2 2" xfId="41454" xr:uid="{00000000-0005-0000-0000-00007B9D0000}"/>
    <cellStyle name="Normal 6 2 2 4 2 4 3" xfId="41455" xr:uid="{00000000-0005-0000-0000-00007C9D0000}"/>
    <cellStyle name="Normal 6 2 2 4 2 5" xfId="41456" xr:uid="{00000000-0005-0000-0000-00007D9D0000}"/>
    <cellStyle name="Normal 6 2 2 4 2 5 2" xfId="41457" xr:uid="{00000000-0005-0000-0000-00007E9D0000}"/>
    <cellStyle name="Normal 6 2 2 4 2 6" xfId="41458" xr:uid="{00000000-0005-0000-0000-00007F9D0000}"/>
    <cellStyle name="Normal 6 2 2 4 2 6 2" xfId="41459" xr:uid="{00000000-0005-0000-0000-0000809D0000}"/>
    <cellStyle name="Normal 6 2 2 4 2 7" xfId="41460" xr:uid="{00000000-0005-0000-0000-0000819D0000}"/>
    <cellStyle name="Normal 6 2 2 4 3" xfId="41461" xr:uid="{00000000-0005-0000-0000-0000829D0000}"/>
    <cellStyle name="Normal 6 2 2 4 3 2" xfId="41462" xr:uid="{00000000-0005-0000-0000-0000839D0000}"/>
    <cellStyle name="Normal 6 2 2 4 3 2 2" xfId="41463" xr:uid="{00000000-0005-0000-0000-0000849D0000}"/>
    <cellStyle name="Normal 6 2 2 4 3 2 2 2" xfId="41464" xr:uid="{00000000-0005-0000-0000-0000859D0000}"/>
    <cellStyle name="Normal 6 2 2 4 3 2 3" xfId="41465" xr:uid="{00000000-0005-0000-0000-0000869D0000}"/>
    <cellStyle name="Normal 6 2 2 4 3 3" xfId="41466" xr:uid="{00000000-0005-0000-0000-0000879D0000}"/>
    <cellStyle name="Normal 6 2 2 4 3 3 2" xfId="41467" xr:uid="{00000000-0005-0000-0000-0000889D0000}"/>
    <cellStyle name="Normal 6 2 2 4 3 3 2 2" xfId="41468" xr:uid="{00000000-0005-0000-0000-0000899D0000}"/>
    <cellStyle name="Normal 6 2 2 4 3 3 3" xfId="41469" xr:uid="{00000000-0005-0000-0000-00008A9D0000}"/>
    <cellStyle name="Normal 6 2 2 4 3 4" xfId="41470" xr:uid="{00000000-0005-0000-0000-00008B9D0000}"/>
    <cellStyle name="Normal 6 2 2 4 3 4 2" xfId="41471" xr:uid="{00000000-0005-0000-0000-00008C9D0000}"/>
    <cellStyle name="Normal 6 2 2 4 3 4 2 2" xfId="41472" xr:uid="{00000000-0005-0000-0000-00008D9D0000}"/>
    <cellStyle name="Normal 6 2 2 4 3 4 3" xfId="41473" xr:uid="{00000000-0005-0000-0000-00008E9D0000}"/>
    <cellStyle name="Normal 6 2 2 4 3 5" xfId="41474" xr:uid="{00000000-0005-0000-0000-00008F9D0000}"/>
    <cellStyle name="Normal 6 2 2 4 3 5 2" xfId="41475" xr:uid="{00000000-0005-0000-0000-0000909D0000}"/>
    <cellStyle name="Normal 6 2 2 4 3 6" xfId="41476" xr:uid="{00000000-0005-0000-0000-0000919D0000}"/>
    <cellStyle name="Normal 6 2 2 4 4" xfId="41477" xr:uid="{00000000-0005-0000-0000-0000929D0000}"/>
    <cellStyle name="Normal 6 2 2 4 4 2" xfId="41478" xr:uid="{00000000-0005-0000-0000-0000939D0000}"/>
    <cellStyle name="Normal 6 2 2 4 4 2 2" xfId="41479" xr:uid="{00000000-0005-0000-0000-0000949D0000}"/>
    <cellStyle name="Normal 6 2 2 4 4 3" xfId="41480" xr:uid="{00000000-0005-0000-0000-0000959D0000}"/>
    <cellStyle name="Normal 6 2 2 4 5" xfId="41481" xr:uid="{00000000-0005-0000-0000-0000969D0000}"/>
    <cellStyle name="Normal 6 2 2 4 5 2" xfId="41482" xr:uid="{00000000-0005-0000-0000-0000979D0000}"/>
    <cellStyle name="Normal 6 2 2 4 5 2 2" xfId="41483" xr:uid="{00000000-0005-0000-0000-0000989D0000}"/>
    <cellStyle name="Normal 6 2 2 4 5 3" xfId="41484" xr:uid="{00000000-0005-0000-0000-0000999D0000}"/>
    <cellStyle name="Normal 6 2 2 4 6" xfId="41485" xr:uid="{00000000-0005-0000-0000-00009A9D0000}"/>
    <cellStyle name="Normal 6 2 2 4 6 2" xfId="41486" xr:uid="{00000000-0005-0000-0000-00009B9D0000}"/>
    <cellStyle name="Normal 6 2 2 4 6 2 2" xfId="41487" xr:uid="{00000000-0005-0000-0000-00009C9D0000}"/>
    <cellStyle name="Normal 6 2 2 4 6 3" xfId="41488" xr:uid="{00000000-0005-0000-0000-00009D9D0000}"/>
    <cellStyle name="Normal 6 2 2 4 7" xfId="41489" xr:uid="{00000000-0005-0000-0000-00009E9D0000}"/>
    <cellStyle name="Normal 6 2 2 4 7 2" xfId="41490" xr:uid="{00000000-0005-0000-0000-00009F9D0000}"/>
    <cellStyle name="Normal 6 2 2 4 8" xfId="41491" xr:uid="{00000000-0005-0000-0000-0000A09D0000}"/>
    <cellStyle name="Normal 6 2 2 4 8 2" xfId="41492" xr:uid="{00000000-0005-0000-0000-0000A19D0000}"/>
    <cellStyle name="Normal 6 2 2 4 9" xfId="41493" xr:uid="{00000000-0005-0000-0000-0000A29D0000}"/>
    <cellStyle name="Normal 6 2 2 4 9 2" xfId="41494" xr:uid="{00000000-0005-0000-0000-0000A39D0000}"/>
    <cellStyle name="Normal 6 2 2 5" xfId="1319" xr:uid="{00000000-0005-0000-0000-0000A49D0000}"/>
    <cellStyle name="Normal 6 2 2 5 10" xfId="41495" xr:uid="{00000000-0005-0000-0000-0000A59D0000}"/>
    <cellStyle name="Normal 6 2 2 5 10 2" xfId="41496" xr:uid="{00000000-0005-0000-0000-0000A69D0000}"/>
    <cellStyle name="Normal 6 2 2 5 11" xfId="41497" xr:uid="{00000000-0005-0000-0000-0000A79D0000}"/>
    <cellStyle name="Normal 6 2 2 5 12" xfId="41498" xr:uid="{00000000-0005-0000-0000-0000A89D0000}"/>
    <cellStyle name="Normal 6 2 2 5 2" xfId="1320" xr:uid="{00000000-0005-0000-0000-0000A99D0000}"/>
    <cellStyle name="Normal 6 2 2 5 2 2" xfId="41499" xr:uid="{00000000-0005-0000-0000-0000AA9D0000}"/>
    <cellStyle name="Normal 6 2 2 5 2 2 2" xfId="41500" xr:uid="{00000000-0005-0000-0000-0000AB9D0000}"/>
    <cellStyle name="Normal 6 2 2 5 2 2 2 2" xfId="41501" xr:uid="{00000000-0005-0000-0000-0000AC9D0000}"/>
    <cellStyle name="Normal 6 2 2 5 2 2 3" xfId="41502" xr:uid="{00000000-0005-0000-0000-0000AD9D0000}"/>
    <cellStyle name="Normal 6 2 2 5 2 3" xfId="41503" xr:uid="{00000000-0005-0000-0000-0000AE9D0000}"/>
    <cellStyle name="Normal 6 2 2 5 2 3 2" xfId="41504" xr:uid="{00000000-0005-0000-0000-0000AF9D0000}"/>
    <cellStyle name="Normal 6 2 2 5 2 3 2 2" xfId="41505" xr:uid="{00000000-0005-0000-0000-0000B09D0000}"/>
    <cellStyle name="Normal 6 2 2 5 2 3 3" xfId="41506" xr:uid="{00000000-0005-0000-0000-0000B19D0000}"/>
    <cellStyle name="Normal 6 2 2 5 2 4" xfId="41507" xr:uid="{00000000-0005-0000-0000-0000B29D0000}"/>
    <cellStyle name="Normal 6 2 2 5 2 4 2" xfId="41508" xr:uid="{00000000-0005-0000-0000-0000B39D0000}"/>
    <cellStyle name="Normal 6 2 2 5 2 4 2 2" xfId="41509" xr:uid="{00000000-0005-0000-0000-0000B49D0000}"/>
    <cellStyle name="Normal 6 2 2 5 2 4 3" xfId="41510" xr:uid="{00000000-0005-0000-0000-0000B59D0000}"/>
    <cellStyle name="Normal 6 2 2 5 2 5" xfId="41511" xr:uid="{00000000-0005-0000-0000-0000B69D0000}"/>
    <cellStyle name="Normal 6 2 2 5 2 5 2" xfId="41512" xr:uid="{00000000-0005-0000-0000-0000B79D0000}"/>
    <cellStyle name="Normal 6 2 2 5 2 6" xfId="41513" xr:uid="{00000000-0005-0000-0000-0000B89D0000}"/>
    <cellStyle name="Normal 6 2 2 5 2 6 2" xfId="41514" xr:uid="{00000000-0005-0000-0000-0000B99D0000}"/>
    <cellStyle name="Normal 6 2 2 5 2 7" xfId="41515" xr:uid="{00000000-0005-0000-0000-0000BA9D0000}"/>
    <cellStyle name="Normal 6 2 2 5 3" xfId="41516" xr:uid="{00000000-0005-0000-0000-0000BB9D0000}"/>
    <cellStyle name="Normal 6 2 2 5 3 2" xfId="41517" xr:uid="{00000000-0005-0000-0000-0000BC9D0000}"/>
    <cellStyle name="Normal 6 2 2 5 3 2 2" xfId="41518" xr:uid="{00000000-0005-0000-0000-0000BD9D0000}"/>
    <cellStyle name="Normal 6 2 2 5 3 2 2 2" xfId="41519" xr:uid="{00000000-0005-0000-0000-0000BE9D0000}"/>
    <cellStyle name="Normal 6 2 2 5 3 2 3" xfId="41520" xr:uid="{00000000-0005-0000-0000-0000BF9D0000}"/>
    <cellStyle name="Normal 6 2 2 5 3 3" xfId="41521" xr:uid="{00000000-0005-0000-0000-0000C09D0000}"/>
    <cellStyle name="Normal 6 2 2 5 3 3 2" xfId="41522" xr:uid="{00000000-0005-0000-0000-0000C19D0000}"/>
    <cellStyle name="Normal 6 2 2 5 3 3 2 2" xfId="41523" xr:uid="{00000000-0005-0000-0000-0000C29D0000}"/>
    <cellStyle name="Normal 6 2 2 5 3 3 3" xfId="41524" xr:uid="{00000000-0005-0000-0000-0000C39D0000}"/>
    <cellStyle name="Normal 6 2 2 5 3 4" xfId="41525" xr:uid="{00000000-0005-0000-0000-0000C49D0000}"/>
    <cellStyle name="Normal 6 2 2 5 3 4 2" xfId="41526" xr:uid="{00000000-0005-0000-0000-0000C59D0000}"/>
    <cellStyle name="Normal 6 2 2 5 3 4 2 2" xfId="41527" xr:uid="{00000000-0005-0000-0000-0000C69D0000}"/>
    <cellStyle name="Normal 6 2 2 5 3 4 3" xfId="41528" xr:uid="{00000000-0005-0000-0000-0000C79D0000}"/>
    <cellStyle name="Normal 6 2 2 5 3 5" xfId="41529" xr:uid="{00000000-0005-0000-0000-0000C89D0000}"/>
    <cellStyle name="Normal 6 2 2 5 3 5 2" xfId="41530" xr:uid="{00000000-0005-0000-0000-0000C99D0000}"/>
    <cellStyle name="Normal 6 2 2 5 3 6" xfId="41531" xr:uid="{00000000-0005-0000-0000-0000CA9D0000}"/>
    <cellStyle name="Normal 6 2 2 5 4" xfId="41532" xr:uid="{00000000-0005-0000-0000-0000CB9D0000}"/>
    <cellStyle name="Normal 6 2 2 5 4 2" xfId="41533" xr:uid="{00000000-0005-0000-0000-0000CC9D0000}"/>
    <cellStyle name="Normal 6 2 2 5 4 2 2" xfId="41534" xr:uid="{00000000-0005-0000-0000-0000CD9D0000}"/>
    <cellStyle name="Normal 6 2 2 5 4 3" xfId="41535" xr:uid="{00000000-0005-0000-0000-0000CE9D0000}"/>
    <cellStyle name="Normal 6 2 2 5 5" xfId="41536" xr:uid="{00000000-0005-0000-0000-0000CF9D0000}"/>
    <cellStyle name="Normal 6 2 2 5 5 2" xfId="41537" xr:uid="{00000000-0005-0000-0000-0000D09D0000}"/>
    <cellStyle name="Normal 6 2 2 5 5 2 2" xfId="41538" xr:uid="{00000000-0005-0000-0000-0000D19D0000}"/>
    <cellStyle name="Normal 6 2 2 5 5 3" xfId="41539" xr:uid="{00000000-0005-0000-0000-0000D29D0000}"/>
    <cellStyle name="Normal 6 2 2 5 6" xfId="41540" xr:uid="{00000000-0005-0000-0000-0000D39D0000}"/>
    <cellStyle name="Normal 6 2 2 5 6 2" xfId="41541" xr:uid="{00000000-0005-0000-0000-0000D49D0000}"/>
    <cellStyle name="Normal 6 2 2 5 6 2 2" xfId="41542" xr:uid="{00000000-0005-0000-0000-0000D59D0000}"/>
    <cellStyle name="Normal 6 2 2 5 6 3" xfId="41543" xr:uid="{00000000-0005-0000-0000-0000D69D0000}"/>
    <cellStyle name="Normal 6 2 2 5 7" xfId="41544" xr:uid="{00000000-0005-0000-0000-0000D79D0000}"/>
    <cellStyle name="Normal 6 2 2 5 7 2" xfId="41545" xr:uid="{00000000-0005-0000-0000-0000D89D0000}"/>
    <cellStyle name="Normal 6 2 2 5 8" xfId="41546" xr:uid="{00000000-0005-0000-0000-0000D99D0000}"/>
    <cellStyle name="Normal 6 2 2 5 8 2" xfId="41547" xr:uid="{00000000-0005-0000-0000-0000DA9D0000}"/>
    <cellStyle name="Normal 6 2 2 5 9" xfId="41548" xr:uid="{00000000-0005-0000-0000-0000DB9D0000}"/>
    <cellStyle name="Normal 6 2 2 5 9 2" xfId="41549" xr:uid="{00000000-0005-0000-0000-0000DC9D0000}"/>
    <cellStyle name="Normal 6 2 2 6" xfId="1321" xr:uid="{00000000-0005-0000-0000-0000DD9D0000}"/>
    <cellStyle name="Normal 6 2 2 6 2" xfId="41550" xr:uid="{00000000-0005-0000-0000-0000DE9D0000}"/>
    <cellStyle name="Normal 6 2 2 6 2 2" xfId="41551" xr:uid="{00000000-0005-0000-0000-0000DF9D0000}"/>
    <cellStyle name="Normal 6 2 2 6 2 2 2" xfId="41552" xr:uid="{00000000-0005-0000-0000-0000E09D0000}"/>
    <cellStyle name="Normal 6 2 2 6 2 2 2 2" xfId="41553" xr:uid="{00000000-0005-0000-0000-0000E19D0000}"/>
    <cellStyle name="Normal 6 2 2 6 2 2 3" xfId="41554" xr:uid="{00000000-0005-0000-0000-0000E29D0000}"/>
    <cellStyle name="Normal 6 2 2 6 2 3" xfId="41555" xr:uid="{00000000-0005-0000-0000-0000E39D0000}"/>
    <cellStyle name="Normal 6 2 2 6 2 3 2" xfId="41556" xr:uid="{00000000-0005-0000-0000-0000E49D0000}"/>
    <cellStyle name="Normal 6 2 2 6 2 3 2 2" xfId="41557" xr:uid="{00000000-0005-0000-0000-0000E59D0000}"/>
    <cellStyle name="Normal 6 2 2 6 2 3 3" xfId="41558" xr:uid="{00000000-0005-0000-0000-0000E69D0000}"/>
    <cellStyle name="Normal 6 2 2 6 2 4" xfId="41559" xr:uid="{00000000-0005-0000-0000-0000E79D0000}"/>
    <cellStyle name="Normal 6 2 2 6 2 4 2" xfId="41560" xr:uid="{00000000-0005-0000-0000-0000E89D0000}"/>
    <cellStyle name="Normal 6 2 2 6 2 4 2 2" xfId="41561" xr:uid="{00000000-0005-0000-0000-0000E99D0000}"/>
    <cellStyle name="Normal 6 2 2 6 2 4 3" xfId="41562" xr:uid="{00000000-0005-0000-0000-0000EA9D0000}"/>
    <cellStyle name="Normal 6 2 2 6 2 5" xfId="41563" xr:uid="{00000000-0005-0000-0000-0000EB9D0000}"/>
    <cellStyle name="Normal 6 2 2 6 2 5 2" xfId="41564" xr:uid="{00000000-0005-0000-0000-0000EC9D0000}"/>
    <cellStyle name="Normal 6 2 2 6 2 6" xfId="41565" xr:uid="{00000000-0005-0000-0000-0000ED9D0000}"/>
    <cellStyle name="Normal 6 2 2 6 2 6 2" xfId="41566" xr:uid="{00000000-0005-0000-0000-0000EE9D0000}"/>
    <cellStyle name="Normal 6 2 2 6 2 7" xfId="41567" xr:uid="{00000000-0005-0000-0000-0000EF9D0000}"/>
    <cellStyle name="Normal 6 2 2 6 3" xfId="41568" xr:uid="{00000000-0005-0000-0000-0000F09D0000}"/>
    <cellStyle name="Normal 6 2 2 6 3 2" xfId="41569" xr:uid="{00000000-0005-0000-0000-0000F19D0000}"/>
    <cellStyle name="Normal 6 2 2 6 3 2 2" xfId="41570" xr:uid="{00000000-0005-0000-0000-0000F29D0000}"/>
    <cellStyle name="Normal 6 2 2 6 3 2 2 2" xfId="41571" xr:uid="{00000000-0005-0000-0000-0000F39D0000}"/>
    <cellStyle name="Normal 6 2 2 6 3 2 3" xfId="41572" xr:uid="{00000000-0005-0000-0000-0000F49D0000}"/>
    <cellStyle name="Normal 6 2 2 6 3 3" xfId="41573" xr:uid="{00000000-0005-0000-0000-0000F59D0000}"/>
    <cellStyle name="Normal 6 2 2 6 3 3 2" xfId="41574" xr:uid="{00000000-0005-0000-0000-0000F69D0000}"/>
    <cellStyle name="Normal 6 2 2 6 3 3 2 2" xfId="41575" xr:uid="{00000000-0005-0000-0000-0000F79D0000}"/>
    <cellStyle name="Normal 6 2 2 6 3 3 3" xfId="41576" xr:uid="{00000000-0005-0000-0000-0000F89D0000}"/>
    <cellStyle name="Normal 6 2 2 6 3 4" xfId="41577" xr:uid="{00000000-0005-0000-0000-0000F99D0000}"/>
    <cellStyle name="Normal 6 2 2 6 3 4 2" xfId="41578" xr:uid="{00000000-0005-0000-0000-0000FA9D0000}"/>
    <cellStyle name="Normal 6 2 2 6 3 4 2 2" xfId="41579" xr:uid="{00000000-0005-0000-0000-0000FB9D0000}"/>
    <cellStyle name="Normal 6 2 2 6 3 4 3" xfId="41580" xr:uid="{00000000-0005-0000-0000-0000FC9D0000}"/>
    <cellStyle name="Normal 6 2 2 6 3 5" xfId="41581" xr:uid="{00000000-0005-0000-0000-0000FD9D0000}"/>
    <cellStyle name="Normal 6 2 2 6 3 5 2" xfId="41582" xr:uid="{00000000-0005-0000-0000-0000FE9D0000}"/>
    <cellStyle name="Normal 6 2 2 6 3 6" xfId="41583" xr:uid="{00000000-0005-0000-0000-0000FF9D0000}"/>
    <cellStyle name="Normal 6 2 2 6 4" xfId="41584" xr:uid="{00000000-0005-0000-0000-0000009E0000}"/>
    <cellStyle name="Normal 6 2 2 6 4 2" xfId="41585" xr:uid="{00000000-0005-0000-0000-0000019E0000}"/>
    <cellStyle name="Normal 6 2 2 6 4 2 2" xfId="41586" xr:uid="{00000000-0005-0000-0000-0000029E0000}"/>
    <cellStyle name="Normal 6 2 2 6 4 3" xfId="41587" xr:uid="{00000000-0005-0000-0000-0000039E0000}"/>
    <cellStyle name="Normal 6 2 2 6 5" xfId="41588" xr:uid="{00000000-0005-0000-0000-0000049E0000}"/>
    <cellStyle name="Normal 6 2 2 6 5 2" xfId="41589" xr:uid="{00000000-0005-0000-0000-0000059E0000}"/>
    <cellStyle name="Normal 6 2 2 6 5 2 2" xfId="41590" xr:uid="{00000000-0005-0000-0000-0000069E0000}"/>
    <cellStyle name="Normal 6 2 2 6 5 3" xfId="41591" xr:uid="{00000000-0005-0000-0000-0000079E0000}"/>
    <cellStyle name="Normal 6 2 2 6 6" xfId="41592" xr:uid="{00000000-0005-0000-0000-0000089E0000}"/>
    <cellStyle name="Normal 6 2 2 6 6 2" xfId="41593" xr:uid="{00000000-0005-0000-0000-0000099E0000}"/>
    <cellStyle name="Normal 6 2 2 6 6 2 2" xfId="41594" xr:uid="{00000000-0005-0000-0000-00000A9E0000}"/>
    <cellStyle name="Normal 6 2 2 6 6 3" xfId="41595" xr:uid="{00000000-0005-0000-0000-00000B9E0000}"/>
    <cellStyle name="Normal 6 2 2 6 7" xfId="41596" xr:uid="{00000000-0005-0000-0000-00000C9E0000}"/>
    <cellStyle name="Normal 6 2 2 6 7 2" xfId="41597" xr:uid="{00000000-0005-0000-0000-00000D9E0000}"/>
    <cellStyle name="Normal 6 2 2 6 8" xfId="41598" xr:uid="{00000000-0005-0000-0000-00000E9E0000}"/>
    <cellStyle name="Normal 6 2 2 6 8 2" xfId="41599" xr:uid="{00000000-0005-0000-0000-00000F9E0000}"/>
    <cellStyle name="Normal 6 2 2 6 9" xfId="41600" xr:uid="{00000000-0005-0000-0000-0000109E0000}"/>
    <cellStyle name="Normal 6 2 2 7" xfId="41601" xr:uid="{00000000-0005-0000-0000-0000119E0000}"/>
    <cellStyle name="Normal 6 2 2 7 2" xfId="41602" xr:uid="{00000000-0005-0000-0000-0000129E0000}"/>
    <cellStyle name="Normal 6 2 2 7 2 2" xfId="41603" xr:uid="{00000000-0005-0000-0000-0000139E0000}"/>
    <cellStyle name="Normal 6 2 2 7 2 2 2" xfId="41604" xr:uid="{00000000-0005-0000-0000-0000149E0000}"/>
    <cellStyle name="Normal 6 2 2 7 2 2 2 2" xfId="41605" xr:uid="{00000000-0005-0000-0000-0000159E0000}"/>
    <cellStyle name="Normal 6 2 2 7 2 2 3" xfId="41606" xr:uid="{00000000-0005-0000-0000-0000169E0000}"/>
    <cellStyle name="Normal 6 2 2 7 2 3" xfId="41607" xr:uid="{00000000-0005-0000-0000-0000179E0000}"/>
    <cellStyle name="Normal 6 2 2 7 2 3 2" xfId="41608" xr:uid="{00000000-0005-0000-0000-0000189E0000}"/>
    <cellStyle name="Normal 6 2 2 7 2 3 2 2" xfId="41609" xr:uid="{00000000-0005-0000-0000-0000199E0000}"/>
    <cellStyle name="Normal 6 2 2 7 2 3 3" xfId="41610" xr:uid="{00000000-0005-0000-0000-00001A9E0000}"/>
    <cellStyle name="Normal 6 2 2 7 2 4" xfId="41611" xr:uid="{00000000-0005-0000-0000-00001B9E0000}"/>
    <cellStyle name="Normal 6 2 2 7 2 4 2" xfId="41612" xr:uid="{00000000-0005-0000-0000-00001C9E0000}"/>
    <cellStyle name="Normal 6 2 2 7 2 4 2 2" xfId="41613" xr:uid="{00000000-0005-0000-0000-00001D9E0000}"/>
    <cellStyle name="Normal 6 2 2 7 2 4 3" xfId="41614" xr:uid="{00000000-0005-0000-0000-00001E9E0000}"/>
    <cellStyle name="Normal 6 2 2 7 2 5" xfId="41615" xr:uid="{00000000-0005-0000-0000-00001F9E0000}"/>
    <cellStyle name="Normal 6 2 2 7 2 5 2" xfId="41616" xr:uid="{00000000-0005-0000-0000-0000209E0000}"/>
    <cellStyle name="Normal 6 2 2 7 2 6" xfId="41617" xr:uid="{00000000-0005-0000-0000-0000219E0000}"/>
    <cellStyle name="Normal 6 2 2 7 2 6 2" xfId="41618" xr:uid="{00000000-0005-0000-0000-0000229E0000}"/>
    <cellStyle name="Normal 6 2 2 7 2 7" xfId="41619" xr:uid="{00000000-0005-0000-0000-0000239E0000}"/>
    <cellStyle name="Normal 6 2 2 7 3" xfId="41620" xr:uid="{00000000-0005-0000-0000-0000249E0000}"/>
    <cellStyle name="Normal 6 2 2 7 3 2" xfId="41621" xr:uid="{00000000-0005-0000-0000-0000259E0000}"/>
    <cellStyle name="Normal 6 2 2 7 3 2 2" xfId="41622" xr:uid="{00000000-0005-0000-0000-0000269E0000}"/>
    <cellStyle name="Normal 6 2 2 7 3 2 2 2" xfId="41623" xr:uid="{00000000-0005-0000-0000-0000279E0000}"/>
    <cellStyle name="Normal 6 2 2 7 3 2 3" xfId="41624" xr:uid="{00000000-0005-0000-0000-0000289E0000}"/>
    <cellStyle name="Normal 6 2 2 7 3 3" xfId="41625" xr:uid="{00000000-0005-0000-0000-0000299E0000}"/>
    <cellStyle name="Normal 6 2 2 7 3 3 2" xfId="41626" xr:uid="{00000000-0005-0000-0000-00002A9E0000}"/>
    <cellStyle name="Normal 6 2 2 7 3 3 2 2" xfId="41627" xr:uid="{00000000-0005-0000-0000-00002B9E0000}"/>
    <cellStyle name="Normal 6 2 2 7 3 3 3" xfId="41628" xr:uid="{00000000-0005-0000-0000-00002C9E0000}"/>
    <cellStyle name="Normal 6 2 2 7 3 4" xfId="41629" xr:uid="{00000000-0005-0000-0000-00002D9E0000}"/>
    <cellStyle name="Normal 6 2 2 7 3 4 2" xfId="41630" xr:uid="{00000000-0005-0000-0000-00002E9E0000}"/>
    <cellStyle name="Normal 6 2 2 7 3 4 2 2" xfId="41631" xr:uid="{00000000-0005-0000-0000-00002F9E0000}"/>
    <cellStyle name="Normal 6 2 2 7 3 4 3" xfId="41632" xr:uid="{00000000-0005-0000-0000-0000309E0000}"/>
    <cellStyle name="Normal 6 2 2 7 3 5" xfId="41633" xr:uid="{00000000-0005-0000-0000-0000319E0000}"/>
    <cellStyle name="Normal 6 2 2 7 3 5 2" xfId="41634" xr:uid="{00000000-0005-0000-0000-0000329E0000}"/>
    <cellStyle name="Normal 6 2 2 7 3 6" xfId="41635" xr:uid="{00000000-0005-0000-0000-0000339E0000}"/>
    <cellStyle name="Normal 6 2 2 7 4" xfId="41636" xr:uid="{00000000-0005-0000-0000-0000349E0000}"/>
    <cellStyle name="Normal 6 2 2 7 4 2" xfId="41637" xr:uid="{00000000-0005-0000-0000-0000359E0000}"/>
    <cellStyle name="Normal 6 2 2 7 4 2 2" xfId="41638" xr:uid="{00000000-0005-0000-0000-0000369E0000}"/>
    <cellStyle name="Normal 6 2 2 7 4 3" xfId="41639" xr:uid="{00000000-0005-0000-0000-0000379E0000}"/>
    <cellStyle name="Normal 6 2 2 7 5" xfId="41640" xr:uid="{00000000-0005-0000-0000-0000389E0000}"/>
    <cellStyle name="Normal 6 2 2 7 5 2" xfId="41641" xr:uid="{00000000-0005-0000-0000-0000399E0000}"/>
    <cellStyle name="Normal 6 2 2 7 5 2 2" xfId="41642" xr:uid="{00000000-0005-0000-0000-00003A9E0000}"/>
    <cellStyle name="Normal 6 2 2 7 5 3" xfId="41643" xr:uid="{00000000-0005-0000-0000-00003B9E0000}"/>
    <cellStyle name="Normal 6 2 2 7 6" xfId="41644" xr:uid="{00000000-0005-0000-0000-00003C9E0000}"/>
    <cellStyle name="Normal 6 2 2 7 6 2" xfId="41645" xr:uid="{00000000-0005-0000-0000-00003D9E0000}"/>
    <cellStyle name="Normal 6 2 2 7 6 2 2" xfId="41646" xr:uid="{00000000-0005-0000-0000-00003E9E0000}"/>
    <cellStyle name="Normal 6 2 2 7 6 3" xfId="41647" xr:uid="{00000000-0005-0000-0000-00003F9E0000}"/>
    <cellStyle name="Normal 6 2 2 7 7" xfId="41648" xr:uid="{00000000-0005-0000-0000-0000409E0000}"/>
    <cellStyle name="Normal 6 2 2 7 7 2" xfId="41649" xr:uid="{00000000-0005-0000-0000-0000419E0000}"/>
    <cellStyle name="Normal 6 2 2 7 8" xfId="41650" xr:uid="{00000000-0005-0000-0000-0000429E0000}"/>
    <cellStyle name="Normal 6 2 2 7 8 2" xfId="41651" xr:uid="{00000000-0005-0000-0000-0000439E0000}"/>
    <cellStyle name="Normal 6 2 2 7 9" xfId="41652" xr:uid="{00000000-0005-0000-0000-0000449E0000}"/>
    <cellStyle name="Normal 6 2 2 8" xfId="41653" xr:uid="{00000000-0005-0000-0000-0000459E0000}"/>
    <cellStyle name="Normal 6 2 2 8 2" xfId="41654" xr:uid="{00000000-0005-0000-0000-0000469E0000}"/>
    <cellStyle name="Normal 6 2 2 8 2 2" xfId="41655" xr:uid="{00000000-0005-0000-0000-0000479E0000}"/>
    <cellStyle name="Normal 6 2 2 8 2 2 2" xfId="41656" xr:uid="{00000000-0005-0000-0000-0000489E0000}"/>
    <cellStyle name="Normal 6 2 2 8 2 3" xfId="41657" xr:uid="{00000000-0005-0000-0000-0000499E0000}"/>
    <cellStyle name="Normal 6 2 2 8 3" xfId="41658" xr:uid="{00000000-0005-0000-0000-00004A9E0000}"/>
    <cellStyle name="Normal 6 2 2 8 3 2" xfId="41659" xr:uid="{00000000-0005-0000-0000-00004B9E0000}"/>
    <cellStyle name="Normal 6 2 2 8 3 2 2" xfId="41660" xr:uid="{00000000-0005-0000-0000-00004C9E0000}"/>
    <cellStyle name="Normal 6 2 2 8 3 3" xfId="41661" xr:uid="{00000000-0005-0000-0000-00004D9E0000}"/>
    <cellStyle name="Normal 6 2 2 8 4" xfId="41662" xr:uid="{00000000-0005-0000-0000-00004E9E0000}"/>
    <cellStyle name="Normal 6 2 2 8 4 2" xfId="41663" xr:uid="{00000000-0005-0000-0000-00004F9E0000}"/>
    <cellStyle name="Normal 6 2 2 8 4 2 2" xfId="41664" xr:uid="{00000000-0005-0000-0000-0000509E0000}"/>
    <cellStyle name="Normal 6 2 2 8 4 3" xfId="41665" xr:uid="{00000000-0005-0000-0000-0000519E0000}"/>
    <cellStyle name="Normal 6 2 2 8 5" xfId="41666" xr:uid="{00000000-0005-0000-0000-0000529E0000}"/>
    <cellStyle name="Normal 6 2 2 8 5 2" xfId="41667" xr:uid="{00000000-0005-0000-0000-0000539E0000}"/>
    <cellStyle name="Normal 6 2 2 8 6" xfId="41668" xr:uid="{00000000-0005-0000-0000-0000549E0000}"/>
    <cellStyle name="Normal 6 2 2 8 6 2" xfId="41669" xr:uid="{00000000-0005-0000-0000-0000559E0000}"/>
    <cellStyle name="Normal 6 2 2 8 7" xfId="41670" xr:uid="{00000000-0005-0000-0000-0000569E0000}"/>
    <cellStyle name="Normal 6 2 2 9" xfId="41671" xr:uid="{00000000-0005-0000-0000-0000579E0000}"/>
    <cellStyle name="Normal 6 2 2 9 2" xfId="41672" xr:uid="{00000000-0005-0000-0000-0000589E0000}"/>
    <cellStyle name="Normal 6 2 2 9 2 2" xfId="41673" xr:uid="{00000000-0005-0000-0000-0000599E0000}"/>
    <cellStyle name="Normal 6 2 2 9 2 2 2" xfId="41674" xr:uid="{00000000-0005-0000-0000-00005A9E0000}"/>
    <cellStyle name="Normal 6 2 2 9 2 3" xfId="41675" xr:uid="{00000000-0005-0000-0000-00005B9E0000}"/>
    <cellStyle name="Normal 6 2 2 9 3" xfId="41676" xr:uid="{00000000-0005-0000-0000-00005C9E0000}"/>
    <cellStyle name="Normal 6 2 2 9 3 2" xfId="41677" xr:uid="{00000000-0005-0000-0000-00005D9E0000}"/>
    <cellStyle name="Normal 6 2 2 9 3 2 2" xfId="41678" xr:uid="{00000000-0005-0000-0000-00005E9E0000}"/>
    <cellStyle name="Normal 6 2 2 9 3 3" xfId="41679" xr:uid="{00000000-0005-0000-0000-00005F9E0000}"/>
    <cellStyle name="Normal 6 2 2 9 4" xfId="41680" xr:uid="{00000000-0005-0000-0000-0000609E0000}"/>
    <cellStyle name="Normal 6 2 2 9 4 2" xfId="41681" xr:uid="{00000000-0005-0000-0000-0000619E0000}"/>
    <cellStyle name="Normal 6 2 2 9 4 2 2" xfId="41682" xr:uid="{00000000-0005-0000-0000-0000629E0000}"/>
    <cellStyle name="Normal 6 2 2 9 4 3" xfId="41683" xr:uid="{00000000-0005-0000-0000-0000639E0000}"/>
    <cellStyle name="Normal 6 2 2 9 5" xfId="41684" xr:uid="{00000000-0005-0000-0000-0000649E0000}"/>
    <cellStyle name="Normal 6 2 2 9 5 2" xfId="41685" xr:uid="{00000000-0005-0000-0000-0000659E0000}"/>
    <cellStyle name="Normal 6 2 2 9 6" xfId="41686" xr:uid="{00000000-0005-0000-0000-0000669E0000}"/>
    <cellStyle name="Normal 6 2 20" xfId="41687" xr:uid="{00000000-0005-0000-0000-0000679E0000}"/>
    <cellStyle name="Normal 6 2 20 2" xfId="41688" xr:uid="{00000000-0005-0000-0000-0000689E0000}"/>
    <cellStyle name="Normal 6 2 21" xfId="41689" xr:uid="{00000000-0005-0000-0000-0000699E0000}"/>
    <cellStyle name="Normal 6 2 21 2" xfId="41690" xr:uid="{00000000-0005-0000-0000-00006A9E0000}"/>
    <cellStyle name="Normal 6 2 22" xfId="41691" xr:uid="{00000000-0005-0000-0000-00006B9E0000}"/>
    <cellStyle name="Normal 6 2 22 2" xfId="41692" xr:uid="{00000000-0005-0000-0000-00006C9E0000}"/>
    <cellStyle name="Normal 6 2 23" xfId="41693" xr:uid="{00000000-0005-0000-0000-00006D9E0000}"/>
    <cellStyle name="Normal 6 2 24" xfId="41694" xr:uid="{00000000-0005-0000-0000-00006E9E0000}"/>
    <cellStyle name="Normal 6 2 25" xfId="41695" xr:uid="{00000000-0005-0000-0000-00006F9E0000}"/>
    <cellStyle name="Normal 6 2 26" xfId="41696" xr:uid="{00000000-0005-0000-0000-0000709E0000}"/>
    <cellStyle name="Normal 6 2 27" xfId="56118" xr:uid="{00000000-0005-0000-0000-0000719E0000}"/>
    <cellStyle name="Normal 6 2 3" xfId="1322" xr:uid="{00000000-0005-0000-0000-0000729E0000}"/>
    <cellStyle name="Normal 6 2 3 10" xfId="41697" xr:uid="{00000000-0005-0000-0000-0000739E0000}"/>
    <cellStyle name="Normal 6 2 3 10 2" xfId="41698" xr:uid="{00000000-0005-0000-0000-0000749E0000}"/>
    <cellStyle name="Normal 6 2 3 10 2 2" xfId="41699" xr:uid="{00000000-0005-0000-0000-0000759E0000}"/>
    <cellStyle name="Normal 6 2 3 10 3" xfId="41700" xr:uid="{00000000-0005-0000-0000-0000769E0000}"/>
    <cellStyle name="Normal 6 2 3 11" xfId="41701" xr:uid="{00000000-0005-0000-0000-0000779E0000}"/>
    <cellStyle name="Normal 6 2 3 11 2" xfId="41702" xr:uid="{00000000-0005-0000-0000-0000789E0000}"/>
    <cellStyle name="Normal 6 2 3 11 2 2" xfId="41703" xr:uid="{00000000-0005-0000-0000-0000799E0000}"/>
    <cellStyle name="Normal 6 2 3 11 3" xfId="41704" xr:uid="{00000000-0005-0000-0000-00007A9E0000}"/>
    <cellStyle name="Normal 6 2 3 12" xfId="41705" xr:uid="{00000000-0005-0000-0000-00007B9E0000}"/>
    <cellStyle name="Normal 6 2 3 12 2" xfId="41706" xr:uid="{00000000-0005-0000-0000-00007C9E0000}"/>
    <cellStyle name="Normal 6 2 3 12 2 2" xfId="41707" xr:uid="{00000000-0005-0000-0000-00007D9E0000}"/>
    <cellStyle name="Normal 6 2 3 12 3" xfId="41708" xr:uid="{00000000-0005-0000-0000-00007E9E0000}"/>
    <cellStyle name="Normal 6 2 3 13" xfId="41709" xr:uid="{00000000-0005-0000-0000-00007F9E0000}"/>
    <cellStyle name="Normal 6 2 3 13 2" xfId="41710" xr:uid="{00000000-0005-0000-0000-0000809E0000}"/>
    <cellStyle name="Normal 6 2 3 14" xfId="41711" xr:uid="{00000000-0005-0000-0000-0000819E0000}"/>
    <cellStyle name="Normal 6 2 3 14 2" xfId="41712" xr:uid="{00000000-0005-0000-0000-0000829E0000}"/>
    <cellStyle name="Normal 6 2 3 15" xfId="41713" xr:uid="{00000000-0005-0000-0000-0000839E0000}"/>
    <cellStyle name="Normal 6 2 3 15 2" xfId="41714" xr:uid="{00000000-0005-0000-0000-0000849E0000}"/>
    <cellStyle name="Normal 6 2 3 16" xfId="41715" xr:uid="{00000000-0005-0000-0000-0000859E0000}"/>
    <cellStyle name="Normal 6 2 3 16 2" xfId="41716" xr:uid="{00000000-0005-0000-0000-0000869E0000}"/>
    <cellStyle name="Normal 6 2 3 17" xfId="41717" xr:uid="{00000000-0005-0000-0000-0000879E0000}"/>
    <cellStyle name="Normal 6 2 3 17 2" xfId="41718" xr:uid="{00000000-0005-0000-0000-0000889E0000}"/>
    <cellStyle name="Normal 6 2 3 18" xfId="41719" xr:uid="{00000000-0005-0000-0000-0000899E0000}"/>
    <cellStyle name="Normal 6 2 3 18 2" xfId="41720" xr:uid="{00000000-0005-0000-0000-00008A9E0000}"/>
    <cellStyle name="Normal 6 2 3 19" xfId="41721" xr:uid="{00000000-0005-0000-0000-00008B9E0000}"/>
    <cellStyle name="Normal 6 2 3 2" xfId="1323" xr:uid="{00000000-0005-0000-0000-00008C9E0000}"/>
    <cellStyle name="Normal 6 2 3 2 10" xfId="41722" xr:uid="{00000000-0005-0000-0000-00008D9E0000}"/>
    <cellStyle name="Normal 6 2 3 2 10 2" xfId="41723" xr:uid="{00000000-0005-0000-0000-00008E9E0000}"/>
    <cellStyle name="Normal 6 2 3 2 11" xfId="41724" xr:uid="{00000000-0005-0000-0000-00008F9E0000}"/>
    <cellStyle name="Normal 6 2 3 2 12" xfId="41725" xr:uid="{00000000-0005-0000-0000-0000909E0000}"/>
    <cellStyle name="Normal 6 2 3 2 13" xfId="56121" xr:uid="{00000000-0005-0000-0000-0000919E0000}"/>
    <cellStyle name="Normal 6 2 3 2 2" xfId="1324" xr:uid="{00000000-0005-0000-0000-0000929E0000}"/>
    <cellStyle name="Normal 6 2 3 2 2 2" xfId="41726" xr:uid="{00000000-0005-0000-0000-0000939E0000}"/>
    <cellStyle name="Normal 6 2 3 2 2 2 2" xfId="41727" xr:uid="{00000000-0005-0000-0000-0000949E0000}"/>
    <cellStyle name="Normal 6 2 3 2 2 2 2 2" xfId="41728" xr:uid="{00000000-0005-0000-0000-0000959E0000}"/>
    <cellStyle name="Normal 6 2 3 2 2 2 3" xfId="41729" xr:uid="{00000000-0005-0000-0000-0000969E0000}"/>
    <cellStyle name="Normal 6 2 3 2 2 3" xfId="41730" xr:uid="{00000000-0005-0000-0000-0000979E0000}"/>
    <cellStyle name="Normal 6 2 3 2 2 3 2" xfId="41731" xr:uid="{00000000-0005-0000-0000-0000989E0000}"/>
    <cellStyle name="Normal 6 2 3 2 2 3 2 2" xfId="41732" xr:uid="{00000000-0005-0000-0000-0000999E0000}"/>
    <cellStyle name="Normal 6 2 3 2 2 3 3" xfId="41733" xr:uid="{00000000-0005-0000-0000-00009A9E0000}"/>
    <cellStyle name="Normal 6 2 3 2 2 4" xfId="41734" xr:uid="{00000000-0005-0000-0000-00009B9E0000}"/>
    <cellStyle name="Normal 6 2 3 2 2 4 2" xfId="41735" xr:uid="{00000000-0005-0000-0000-00009C9E0000}"/>
    <cellStyle name="Normal 6 2 3 2 2 4 2 2" xfId="41736" xr:uid="{00000000-0005-0000-0000-00009D9E0000}"/>
    <cellStyle name="Normal 6 2 3 2 2 4 3" xfId="41737" xr:uid="{00000000-0005-0000-0000-00009E9E0000}"/>
    <cellStyle name="Normal 6 2 3 2 2 5" xfId="41738" xr:uid="{00000000-0005-0000-0000-00009F9E0000}"/>
    <cellStyle name="Normal 6 2 3 2 2 5 2" xfId="41739" xr:uid="{00000000-0005-0000-0000-0000A09E0000}"/>
    <cellStyle name="Normal 6 2 3 2 2 6" xfId="41740" xr:uid="{00000000-0005-0000-0000-0000A19E0000}"/>
    <cellStyle name="Normal 6 2 3 2 2 6 2" xfId="41741" xr:uid="{00000000-0005-0000-0000-0000A29E0000}"/>
    <cellStyle name="Normal 6 2 3 2 2 7" xfId="41742" xr:uid="{00000000-0005-0000-0000-0000A39E0000}"/>
    <cellStyle name="Normal 6 2 3 2 3" xfId="41743" xr:uid="{00000000-0005-0000-0000-0000A49E0000}"/>
    <cellStyle name="Normal 6 2 3 2 3 2" xfId="41744" xr:uid="{00000000-0005-0000-0000-0000A59E0000}"/>
    <cellStyle name="Normal 6 2 3 2 3 2 2" xfId="41745" xr:uid="{00000000-0005-0000-0000-0000A69E0000}"/>
    <cellStyle name="Normal 6 2 3 2 3 2 2 2" xfId="41746" xr:uid="{00000000-0005-0000-0000-0000A79E0000}"/>
    <cellStyle name="Normal 6 2 3 2 3 2 3" xfId="41747" xr:uid="{00000000-0005-0000-0000-0000A89E0000}"/>
    <cellStyle name="Normal 6 2 3 2 3 3" xfId="41748" xr:uid="{00000000-0005-0000-0000-0000A99E0000}"/>
    <cellStyle name="Normal 6 2 3 2 3 3 2" xfId="41749" xr:uid="{00000000-0005-0000-0000-0000AA9E0000}"/>
    <cellStyle name="Normal 6 2 3 2 3 3 2 2" xfId="41750" xr:uid="{00000000-0005-0000-0000-0000AB9E0000}"/>
    <cellStyle name="Normal 6 2 3 2 3 3 3" xfId="41751" xr:uid="{00000000-0005-0000-0000-0000AC9E0000}"/>
    <cellStyle name="Normal 6 2 3 2 3 4" xfId="41752" xr:uid="{00000000-0005-0000-0000-0000AD9E0000}"/>
    <cellStyle name="Normal 6 2 3 2 3 4 2" xfId="41753" xr:uid="{00000000-0005-0000-0000-0000AE9E0000}"/>
    <cellStyle name="Normal 6 2 3 2 3 4 2 2" xfId="41754" xr:uid="{00000000-0005-0000-0000-0000AF9E0000}"/>
    <cellStyle name="Normal 6 2 3 2 3 4 3" xfId="41755" xr:uid="{00000000-0005-0000-0000-0000B09E0000}"/>
    <cellStyle name="Normal 6 2 3 2 3 5" xfId="41756" xr:uid="{00000000-0005-0000-0000-0000B19E0000}"/>
    <cellStyle name="Normal 6 2 3 2 3 5 2" xfId="41757" xr:uid="{00000000-0005-0000-0000-0000B29E0000}"/>
    <cellStyle name="Normal 6 2 3 2 3 6" xfId="41758" xr:uid="{00000000-0005-0000-0000-0000B39E0000}"/>
    <cellStyle name="Normal 6 2 3 2 4" xfId="41759" xr:uid="{00000000-0005-0000-0000-0000B49E0000}"/>
    <cellStyle name="Normal 6 2 3 2 4 2" xfId="41760" xr:uid="{00000000-0005-0000-0000-0000B59E0000}"/>
    <cellStyle name="Normal 6 2 3 2 4 2 2" xfId="41761" xr:uid="{00000000-0005-0000-0000-0000B69E0000}"/>
    <cellStyle name="Normal 6 2 3 2 4 3" xfId="41762" xr:uid="{00000000-0005-0000-0000-0000B79E0000}"/>
    <cellStyle name="Normal 6 2 3 2 5" xfId="41763" xr:uid="{00000000-0005-0000-0000-0000B89E0000}"/>
    <cellStyle name="Normal 6 2 3 2 5 2" xfId="41764" xr:uid="{00000000-0005-0000-0000-0000B99E0000}"/>
    <cellStyle name="Normal 6 2 3 2 5 2 2" xfId="41765" xr:uid="{00000000-0005-0000-0000-0000BA9E0000}"/>
    <cellStyle name="Normal 6 2 3 2 5 3" xfId="41766" xr:uid="{00000000-0005-0000-0000-0000BB9E0000}"/>
    <cellStyle name="Normal 6 2 3 2 6" xfId="41767" xr:uid="{00000000-0005-0000-0000-0000BC9E0000}"/>
    <cellStyle name="Normal 6 2 3 2 6 2" xfId="41768" xr:uid="{00000000-0005-0000-0000-0000BD9E0000}"/>
    <cellStyle name="Normal 6 2 3 2 6 2 2" xfId="41769" xr:uid="{00000000-0005-0000-0000-0000BE9E0000}"/>
    <cellStyle name="Normal 6 2 3 2 6 3" xfId="41770" xr:uid="{00000000-0005-0000-0000-0000BF9E0000}"/>
    <cellStyle name="Normal 6 2 3 2 7" xfId="41771" xr:uid="{00000000-0005-0000-0000-0000C09E0000}"/>
    <cellStyle name="Normal 6 2 3 2 7 2" xfId="41772" xr:uid="{00000000-0005-0000-0000-0000C19E0000}"/>
    <cellStyle name="Normal 6 2 3 2 8" xfId="41773" xr:uid="{00000000-0005-0000-0000-0000C29E0000}"/>
    <cellStyle name="Normal 6 2 3 2 8 2" xfId="41774" xr:uid="{00000000-0005-0000-0000-0000C39E0000}"/>
    <cellStyle name="Normal 6 2 3 2 9" xfId="41775" xr:uid="{00000000-0005-0000-0000-0000C49E0000}"/>
    <cellStyle name="Normal 6 2 3 2 9 2" xfId="41776" xr:uid="{00000000-0005-0000-0000-0000C59E0000}"/>
    <cellStyle name="Normal 6 2 3 20" xfId="41777" xr:uid="{00000000-0005-0000-0000-0000C69E0000}"/>
    <cellStyle name="Normal 6 2 3 21" xfId="56120" xr:uid="{00000000-0005-0000-0000-0000C79E0000}"/>
    <cellStyle name="Normal 6 2 3 3" xfId="1325" xr:uid="{00000000-0005-0000-0000-0000C89E0000}"/>
    <cellStyle name="Normal 6 2 3 3 10" xfId="41778" xr:uid="{00000000-0005-0000-0000-0000C99E0000}"/>
    <cellStyle name="Normal 6 2 3 3 2" xfId="1326" xr:uid="{00000000-0005-0000-0000-0000CA9E0000}"/>
    <cellStyle name="Normal 6 2 3 3 2 2" xfId="41779" xr:uid="{00000000-0005-0000-0000-0000CB9E0000}"/>
    <cellStyle name="Normal 6 2 3 3 2 2 2" xfId="41780" xr:uid="{00000000-0005-0000-0000-0000CC9E0000}"/>
    <cellStyle name="Normal 6 2 3 3 2 2 2 2" xfId="41781" xr:uid="{00000000-0005-0000-0000-0000CD9E0000}"/>
    <cellStyle name="Normal 6 2 3 3 2 2 3" xfId="41782" xr:uid="{00000000-0005-0000-0000-0000CE9E0000}"/>
    <cellStyle name="Normal 6 2 3 3 2 3" xfId="41783" xr:uid="{00000000-0005-0000-0000-0000CF9E0000}"/>
    <cellStyle name="Normal 6 2 3 3 2 3 2" xfId="41784" xr:uid="{00000000-0005-0000-0000-0000D09E0000}"/>
    <cellStyle name="Normal 6 2 3 3 2 3 2 2" xfId="41785" xr:uid="{00000000-0005-0000-0000-0000D19E0000}"/>
    <cellStyle name="Normal 6 2 3 3 2 3 3" xfId="41786" xr:uid="{00000000-0005-0000-0000-0000D29E0000}"/>
    <cellStyle name="Normal 6 2 3 3 2 4" xfId="41787" xr:uid="{00000000-0005-0000-0000-0000D39E0000}"/>
    <cellStyle name="Normal 6 2 3 3 2 4 2" xfId="41788" xr:uid="{00000000-0005-0000-0000-0000D49E0000}"/>
    <cellStyle name="Normal 6 2 3 3 2 4 2 2" xfId="41789" xr:uid="{00000000-0005-0000-0000-0000D59E0000}"/>
    <cellStyle name="Normal 6 2 3 3 2 4 3" xfId="41790" xr:uid="{00000000-0005-0000-0000-0000D69E0000}"/>
    <cellStyle name="Normal 6 2 3 3 2 5" xfId="41791" xr:uid="{00000000-0005-0000-0000-0000D79E0000}"/>
    <cellStyle name="Normal 6 2 3 3 2 5 2" xfId="41792" xr:uid="{00000000-0005-0000-0000-0000D89E0000}"/>
    <cellStyle name="Normal 6 2 3 3 2 6" xfId="41793" xr:uid="{00000000-0005-0000-0000-0000D99E0000}"/>
    <cellStyle name="Normal 6 2 3 3 2 6 2" xfId="41794" xr:uid="{00000000-0005-0000-0000-0000DA9E0000}"/>
    <cellStyle name="Normal 6 2 3 3 2 7" xfId="41795" xr:uid="{00000000-0005-0000-0000-0000DB9E0000}"/>
    <cellStyle name="Normal 6 2 3 3 3" xfId="41796" xr:uid="{00000000-0005-0000-0000-0000DC9E0000}"/>
    <cellStyle name="Normal 6 2 3 3 3 2" xfId="41797" xr:uid="{00000000-0005-0000-0000-0000DD9E0000}"/>
    <cellStyle name="Normal 6 2 3 3 3 2 2" xfId="41798" xr:uid="{00000000-0005-0000-0000-0000DE9E0000}"/>
    <cellStyle name="Normal 6 2 3 3 3 2 2 2" xfId="41799" xr:uid="{00000000-0005-0000-0000-0000DF9E0000}"/>
    <cellStyle name="Normal 6 2 3 3 3 2 3" xfId="41800" xr:uid="{00000000-0005-0000-0000-0000E09E0000}"/>
    <cellStyle name="Normal 6 2 3 3 3 3" xfId="41801" xr:uid="{00000000-0005-0000-0000-0000E19E0000}"/>
    <cellStyle name="Normal 6 2 3 3 3 3 2" xfId="41802" xr:uid="{00000000-0005-0000-0000-0000E29E0000}"/>
    <cellStyle name="Normal 6 2 3 3 3 3 2 2" xfId="41803" xr:uid="{00000000-0005-0000-0000-0000E39E0000}"/>
    <cellStyle name="Normal 6 2 3 3 3 3 3" xfId="41804" xr:uid="{00000000-0005-0000-0000-0000E49E0000}"/>
    <cellStyle name="Normal 6 2 3 3 3 4" xfId="41805" xr:uid="{00000000-0005-0000-0000-0000E59E0000}"/>
    <cellStyle name="Normal 6 2 3 3 3 4 2" xfId="41806" xr:uid="{00000000-0005-0000-0000-0000E69E0000}"/>
    <cellStyle name="Normal 6 2 3 3 3 4 2 2" xfId="41807" xr:uid="{00000000-0005-0000-0000-0000E79E0000}"/>
    <cellStyle name="Normal 6 2 3 3 3 4 3" xfId="41808" xr:uid="{00000000-0005-0000-0000-0000E89E0000}"/>
    <cellStyle name="Normal 6 2 3 3 3 5" xfId="41809" xr:uid="{00000000-0005-0000-0000-0000E99E0000}"/>
    <cellStyle name="Normal 6 2 3 3 3 5 2" xfId="41810" xr:uid="{00000000-0005-0000-0000-0000EA9E0000}"/>
    <cellStyle name="Normal 6 2 3 3 3 6" xfId="41811" xr:uid="{00000000-0005-0000-0000-0000EB9E0000}"/>
    <cellStyle name="Normal 6 2 3 3 4" xfId="41812" xr:uid="{00000000-0005-0000-0000-0000EC9E0000}"/>
    <cellStyle name="Normal 6 2 3 3 4 2" xfId="41813" xr:uid="{00000000-0005-0000-0000-0000ED9E0000}"/>
    <cellStyle name="Normal 6 2 3 3 4 2 2" xfId="41814" xr:uid="{00000000-0005-0000-0000-0000EE9E0000}"/>
    <cellStyle name="Normal 6 2 3 3 4 3" xfId="41815" xr:uid="{00000000-0005-0000-0000-0000EF9E0000}"/>
    <cellStyle name="Normal 6 2 3 3 5" xfId="41816" xr:uid="{00000000-0005-0000-0000-0000F09E0000}"/>
    <cellStyle name="Normal 6 2 3 3 5 2" xfId="41817" xr:uid="{00000000-0005-0000-0000-0000F19E0000}"/>
    <cellStyle name="Normal 6 2 3 3 5 2 2" xfId="41818" xr:uid="{00000000-0005-0000-0000-0000F29E0000}"/>
    <cellStyle name="Normal 6 2 3 3 5 3" xfId="41819" xr:uid="{00000000-0005-0000-0000-0000F39E0000}"/>
    <cellStyle name="Normal 6 2 3 3 6" xfId="41820" xr:uid="{00000000-0005-0000-0000-0000F49E0000}"/>
    <cellStyle name="Normal 6 2 3 3 6 2" xfId="41821" xr:uid="{00000000-0005-0000-0000-0000F59E0000}"/>
    <cellStyle name="Normal 6 2 3 3 6 2 2" xfId="41822" xr:uid="{00000000-0005-0000-0000-0000F69E0000}"/>
    <cellStyle name="Normal 6 2 3 3 6 3" xfId="41823" xr:uid="{00000000-0005-0000-0000-0000F79E0000}"/>
    <cellStyle name="Normal 6 2 3 3 7" xfId="41824" xr:uid="{00000000-0005-0000-0000-0000F89E0000}"/>
    <cellStyle name="Normal 6 2 3 3 7 2" xfId="41825" xr:uid="{00000000-0005-0000-0000-0000F99E0000}"/>
    <cellStyle name="Normal 6 2 3 3 8" xfId="41826" xr:uid="{00000000-0005-0000-0000-0000FA9E0000}"/>
    <cellStyle name="Normal 6 2 3 3 8 2" xfId="41827" xr:uid="{00000000-0005-0000-0000-0000FB9E0000}"/>
    <cellStyle name="Normal 6 2 3 3 9" xfId="41828" xr:uid="{00000000-0005-0000-0000-0000FC9E0000}"/>
    <cellStyle name="Normal 6 2 3 4" xfId="1327" xr:uid="{00000000-0005-0000-0000-0000FD9E0000}"/>
    <cellStyle name="Normal 6 2 3 4 2" xfId="41829" xr:uid="{00000000-0005-0000-0000-0000FE9E0000}"/>
    <cellStyle name="Normal 6 2 3 4 2 2" xfId="41830" xr:uid="{00000000-0005-0000-0000-0000FF9E0000}"/>
    <cellStyle name="Normal 6 2 3 4 2 2 2" xfId="41831" xr:uid="{00000000-0005-0000-0000-0000009F0000}"/>
    <cellStyle name="Normal 6 2 3 4 2 2 2 2" xfId="41832" xr:uid="{00000000-0005-0000-0000-0000019F0000}"/>
    <cellStyle name="Normal 6 2 3 4 2 2 3" xfId="41833" xr:uid="{00000000-0005-0000-0000-0000029F0000}"/>
    <cellStyle name="Normal 6 2 3 4 2 3" xfId="41834" xr:uid="{00000000-0005-0000-0000-0000039F0000}"/>
    <cellStyle name="Normal 6 2 3 4 2 3 2" xfId="41835" xr:uid="{00000000-0005-0000-0000-0000049F0000}"/>
    <cellStyle name="Normal 6 2 3 4 2 3 2 2" xfId="41836" xr:uid="{00000000-0005-0000-0000-0000059F0000}"/>
    <cellStyle name="Normal 6 2 3 4 2 3 3" xfId="41837" xr:uid="{00000000-0005-0000-0000-0000069F0000}"/>
    <cellStyle name="Normal 6 2 3 4 2 4" xfId="41838" xr:uid="{00000000-0005-0000-0000-0000079F0000}"/>
    <cellStyle name="Normal 6 2 3 4 2 4 2" xfId="41839" xr:uid="{00000000-0005-0000-0000-0000089F0000}"/>
    <cellStyle name="Normal 6 2 3 4 2 4 2 2" xfId="41840" xr:uid="{00000000-0005-0000-0000-0000099F0000}"/>
    <cellStyle name="Normal 6 2 3 4 2 4 3" xfId="41841" xr:uid="{00000000-0005-0000-0000-00000A9F0000}"/>
    <cellStyle name="Normal 6 2 3 4 2 5" xfId="41842" xr:uid="{00000000-0005-0000-0000-00000B9F0000}"/>
    <cellStyle name="Normal 6 2 3 4 2 5 2" xfId="41843" xr:uid="{00000000-0005-0000-0000-00000C9F0000}"/>
    <cellStyle name="Normal 6 2 3 4 2 6" xfId="41844" xr:uid="{00000000-0005-0000-0000-00000D9F0000}"/>
    <cellStyle name="Normal 6 2 3 4 2 6 2" xfId="41845" xr:uid="{00000000-0005-0000-0000-00000E9F0000}"/>
    <cellStyle name="Normal 6 2 3 4 2 7" xfId="41846" xr:uid="{00000000-0005-0000-0000-00000F9F0000}"/>
    <cellStyle name="Normal 6 2 3 4 3" xfId="41847" xr:uid="{00000000-0005-0000-0000-0000109F0000}"/>
    <cellStyle name="Normal 6 2 3 4 3 2" xfId="41848" xr:uid="{00000000-0005-0000-0000-0000119F0000}"/>
    <cellStyle name="Normal 6 2 3 4 3 2 2" xfId="41849" xr:uid="{00000000-0005-0000-0000-0000129F0000}"/>
    <cellStyle name="Normal 6 2 3 4 3 2 2 2" xfId="41850" xr:uid="{00000000-0005-0000-0000-0000139F0000}"/>
    <cellStyle name="Normal 6 2 3 4 3 2 3" xfId="41851" xr:uid="{00000000-0005-0000-0000-0000149F0000}"/>
    <cellStyle name="Normal 6 2 3 4 3 3" xfId="41852" xr:uid="{00000000-0005-0000-0000-0000159F0000}"/>
    <cellStyle name="Normal 6 2 3 4 3 3 2" xfId="41853" xr:uid="{00000000-0005-0000-0000-0000169F0000}"/>
    <cellStyle name="Normal 6 2 3 4 3 3 2 2" xfId="41854" xr:uid="{00000000-0005-0000-0000-0000179F0000}"/>
    <cellStyle name="Normal 6 2 3 4 3 3 3" xfId="41855" xr:uid="{00000000-0005-0000-0000-0000189F0000}"/>
    <cellStyle name="Normal 6 2 3 4 3 4" xfId="41856" xr:uid="{00000000-0005-0000-0000-0000199F0000}"/>
    <cellStyle name="Normal 6 2 3 4 3 4 2" xfId="41857" xr:uid="{00000000-0005-0000-0000-00001A9F0000}"/>
    <cellStyle name="Normal 6 2 3 4 3 4 2 2" xfId="41858" xr:uid="{00000000-0005-0000-0000-00001B9F0000}"/>
    <cellStyle name="Normal 6 2 3 4 3 4 3" xfId="41859" xr:uid="{00000000-0005-0000-0000-00001C9F0000}"/>
    <cellStyle name="Normal 6 2 3 4 3 5" xfId="41860" xr:uid="{00000000-0005-0000-0000-00001D9F0000}"/>
    <cellStyle name="Normal 6 2 3 4 3 5 2" xfId="41861" xr:uid="{00000000-0005-0000-0000-00001E9F0000}"/>
    <cellStyle name="Normal 6 2 3 4 3 6" xfId="41862" xr:uid="{00000000-0005-0000-0000-00001F9F0000}"/>
    <cellStyle name="Normal 6 2 3 4 4" xfId="41863" xr:uid="{00000000-0005-0000-0000-0000209F0000}"/>
    <cellStyle name="Normal 6 2 3 4 4 2" xfId="41864" xr:uid="{00000000-0005-0000-0000-0000219F0000}"/>
    <cellStyle name="Normal 6 2 3 4 4 2 2" xfId="41865" xr:uid="{00000000-0005-0000-0000-0000229F0000}"/>
    <cellStyle name="Normal 6 2 3 4 4 3" xfId="41866" xr:uid="{00000000-0005-0000-0000-0000239F0000}"/>
    <cellStyle name="Normal 6 2 3 4 5" xfId="41867" xr:uid="{00000000-0005-0000-0000-0000249F0000}"/>
    <cellStyle name="Normal 6 2 3 4 5 2" xfId="41868" xr:uid="{00000000-0005-0000-0000-0000259F0000}"/>
    <cellStyle name="Normal 6 2 3 4 5 2 2" xfId="41869" xr:uid="{00000000-0005-0000-0000-0000269F0000}"/>
    <cellStyle name="Normal 6 2 3 4 5 3" xfId="41870" xr:uid="{00000000-0005-0000-0000-0000279F0000}"/>
    <cellStyle name="Normal 6 2 3 4 6" xfId="41871" xr:uid="{00000000-0005-0000-0000-0000289F0000}"/>
    <cellStyle name="Normal 6 2 3 4 6 2" xfId="41872" xr:uid="{00000000-0005-0000-0000-0000299F0000}"/>
    <cellStyle name="Normal 6 2 3 4 6 2 2" xfId="41873" xr:uid="{00000000-0005-0000-0000-00002A9F0000}"/>
    <cellStyle name="Normal 6 2 3 4 6 3" xfId="41874" xr:uid="{00000000-0005-0000-0000-00002B9F0000}"/>
    <cellStyle name="Normal 6 2 3 4 7" xfId="41875" xr:uid="{00000000-0005-0000-0000-00002C9F0000}"/>
    <cellStyle name="Normal 6 2 3 4 7 2" xfId="41876" xr:uid="{00000000-0005-0000-0000-00002D9F0000}"/>
    <cellStyle name="Normal 6 2 3 4 8" xfId="41877" xr:uid="{00000000-0005-0000-0000-00002E9F0000}"/>
    <cellStyle name="Normal 6 2 3 4 8 2" xfId="41878" xr:uid="{00000000-0005-0000-0000-00002F9F0000}"/>
    <cellStyle name="Normal 6 2 3 4 9" xfId="41879" xr:uid="{00000000-0005-0000-0000-0000309F0000}"/>
    <cellStyle name="Normal 6 2 3 5" xfId="41880" xr:uid="{00000000-0005-0000-0000-0000319F0000}"/>
    <cellStyle name="Normal 6 2 3 5 2" xfId="41881" xr:uid="{00000000-0005-0000-0000-0000329F0000}"/>
    <cellStyle name="Normal 6 2 3 5 2 2" xfId="41882" xr:uid="{00000000-0005-0000-0000-0000339F0000}"/>
    <cellStyle name="Normal 6 2 3 5 2 2 2" xfId="41883" xr:uid="{00000000-0005-0000-0000-0000349F0000}"/>
    <cellStyle name="Normal 6 2 3 5 2 3" xfId="41884" xr:uid="{00000000-0005-0000-0000-0000359F0000}"/>
    <cellStyle name="Normal 6 2 3 5 3" xfId="41885" xr:uid="{00000000-0005-0000-0000-0000369F0000}"/>
    <cellStyle name="Normal 6 2 3 5 3 2" xfId="41886" xr:uid="{00000000-0005-0000-0000-0000379F0000}"/>
    <cellStyle name="Normal 6 2 3 5 3 2 2" xfId="41887" xr:uid="{00000000-0005-0000-0000-0000389F0000}"/>
    <cellStyle name="Normal 6 2 3 5 3 3" xfId="41888" xr:uid="{00000000-0005-0000-0000-0000399F0000}"/>
    <cellStyle name="Normal 6 2 3 5 4" xfId="41889" xr:uid="{00000000-0005-0000-0000-00003A9F0000}"/>
    <cellStyle name="Normal 6 2 3 5 4 2" xfId="41890" xr:uid="{00000000-0005-0000-0000-00003B9F0000}"/>
    <cellStyle name="Normal 6 2 3 5 4 2 2" xfId="41891" xr:uid="{00000000-0005-0000-0000-00003C9F0000}"/>
    <cellStyle name="Normal 6 2 3 5 4 3" xfId="41892" xr:uid="{00000000-0005-0000-0000-00003D9F0000}"/>
    <cellStyle name="Normal 6 2 3 5 5" xfId="41893" xr:uid="{00000000-0005-0000-0000-00003E9F0000}"/>
    <cellStyle name="Normal 6 2 3 5 5 2" xfId="41894" xr:uid="{00000000-0005-0000-0000-00003F9F0000}"/>
    <cellStyle name="Normal 6 2 3 5 6" xfId="41895" xr:uid="{00000000-0005-0000-0000-0000409F0000}"/>
    <cellStyle name="Normal 6 2 3 5 6 2" xfId="41896" xr:uid="{00000000-0005-0000-0000-0000419F0000}"/>
    <cellStyle name="Normal 6 2 3 5 7" xfId="41897" xr:uid="{00000000-0005-0000-0000-0000429F0000}"/>
    <cellStyle name="Normal 6 2 3 6" xfId="41898" xr:uid="{00000000-0005-0000-0000-0000439F0000}"/>
    <cellStyle name="Normal 6 2 3 6 2" xfId="41899" xr:uid="{00000000-0005-0000-0000-0000449F0000}"/>
    <cellStyle name="Normal 6 2 3 6 2 2" xfId="41900" xr:uid="{00000000-0005-0000-0000-0000459F0000}"/>
    <cellStyle name="Normal 6 2 3 6 2 2 2" xfId="41901" xr:uid="{00000000-0005-0000-0000-0000469F0000}"/>
    <cellStyle name="Normal 6 2 3 6 2 3" xfId="41902" xr:uid="{00000000-0005-0000-0000-0000479F0000}"/>
    <cellStyle name="Normal 6 2 3 6 3" xfId="41903" xr:uid="{00000000-0005-0000-0000-0000489F0000}"/>
    <cellStyle name="Normal 6 2 3 6 3 2" xfId="41904" xr:uid="{00000000-0005-0000-0000-0000499F0000}"/>
    <cellStyle name="Normal 6 2 3 6 3 2 2" xfId="41905" xr:uid="{00000000-0005-0000-0000-00004A9F0000}"/>
    <cellStyle name="Normal 6 2 3 6 3 3" xfId="41906" xr:uid="{00000000-0005-0000-0000-00004B9F0000}"/>
    <cellStyle name="Normal 6 2 3 6 4" xfId="41907" xr:uid="{00000000-0005-0000-0000-00004C9F0000}"/>
    <cellStyle name="Normal 6 2 3 6 4 2" xfId="41908" xr:uid="{00000000-0005-0000-0000-00004D9F0000}"/>
    <cellStyle name="Normal 6 2 3 6 4 2 2" xfId="41909" xr:uid="{00000000-0005-0000-0000-00004E9F0000}"/>
    <cellStyle name="Normal 6 2 3 6 4 3" xfId="41910" xr:uid="{00000000-0005-0000-0000-00004F9F0000}"/>
    <cellStyle name="Normal 6 2 3 6 5" xfId="41911" xr:uid="{00000000-0005-0000-0000-0000509F0000}"/>
    <cellStyle name="Normal 6 2 3 6 5 2" xfId="41912" xr:uid="{00000000-0005-0000-0000-0000519F0000}"/>
    <cellStyle name="Normal 6 2 3 6 6" xfId="41913" xr:uid="{00000000-0005-0000-0000-0000529F0000}"/>
    <cellStyle name="Normal 6 2 3 7" xfId="41914" xr:uid="{00000000-0005-0000-0000-0000539F0000}"/>
    <cellStyle name="Normal 6 2 3 7 2" xfId="41915" xr:uid="{00000000-0005-0000-0000-0000549F0000}"/>
    <cellStyle name="Normal 6 2 3 7 2 2" xfId="41916" xr:uid="{00000000-0005-0000-0000-0000559F0000}"/>
    <cellStyle name="Normal 6 2 3 7 2 2 2" xfId="41917" xr:uid="{00000000-0005-0000-0000-0000569F0000}"/>
    <cellStyle name="Normal 6 2 3 7 2 3" xfId="41918" xr:uid="{00000000-0005-0000-0000-0000579F0000}"/>
    <cellStyle name="Normal 6 2 3 7 3" xfId="41919" xr:uid="{00000000-0005-0000-0000-0000589F0000}"/>
    <cellStyle name="Normal 6 2 3 7 3 2" xfId="41920" xr:uid="{00000000-0005-0000-0000-0000599F0000}"/>
    <cellStyle name="Normal 6 2 3 7 3 2 2" xfId="41921" xr:uid="{00000000-0005-0000-0000-00005A9F0000}"/>
    <cellStyle name="Normal 6 2 3 7 3 3" xfId="41922" xr:uid="{00000000-0005-0000-0000-00005B9F0000}"/>
    <cellStyle name="Normal 6 2 3 7 4" xfId="41923" xr:uid="{00000000-0005-0000-0000-00005C9F0000}"/>
    <cellStyle name="Normal 6 2 3 7 4 2" xfId="41924" xr:uid="{00000000-0005-0000-0000-00005D9F0000}"/>
    <cellStyle name="Normal 6 2 3 7 4 2 2" xfId="41925" xr:uid="{00000000-0005-0000-0000-00005E9F0000}"/>
    <cellStyle name="Normal 6 2 3 7 4 3" xfId="41926" xr:uid="{00000000-0005-0000-0000-00005F9F0000}"/>
    <cellStyle name="Normal 6 2 3 7 5" xfId="41927" xr:uid="{00000000-0005-0000-0000-0000609F0000}"/>
    <cellStyle name="Normal 6 2 3 7 5 2" xfId="41928" xr:uid="{00000000-0005-0000-0000-0000619F0000}"/>
    <cellStyle name="Normal 6 2 3 7 6" xfId="41929" xr:uid="{00000000-0005-0000-0000-0000629F0000}"/>
    <cellStyle name="Normal 6 2 3 8" xfId="41930" xr:uid="{00000000-0005-0000-0000-0000639F0000}"/>
    <cellStyle name="Normal 6 2 3 8 2" xfId="41931" xr:uid="{00000000-0005-0000-0000-0000649F0000}"/>
    <cellStyle name="Normal 6 2 3 8 2 2" xfId="41932" xr:uid="{00000000-0005-0000-0000-0000659F0000}"/>
    <cellStyle name="Normal 6 2 3 8 2 2 2" xfId="41933" xr:uid="{00000000-0005-0000-0000-0000669F0000}"/>
    <cellStyle name="Normal 6 2 3 8 2 3" xfId="41934" xr:uid="{00000000-0005-0000-0000-0000679F0000}"/>
    <cellStyle name="Normal 6 2 3 8 3" xfId="41935" xr:uid="{00000000-0005-0000-0000-0000689F0000}"/>
    <cellStyle name="Normal 6 2 3 8 3 2" xfId="41936" xr:uid="{00000000-0005-0000-0000-0000699F0000}"/>
    <cellStyle name="Normal 6 2 3 8 3 2 2" xfId="41937" xr:uid="{00000000-0005-0000-0000-00006A9F0000}"/>
    <cellStyle name="Normal 6 2 3 8 3 3" xfId="41938" xr:uid="{00000000-0005-0000-0000-00006B9F0000}"/>
    <cellStyle name="Normal 6 2 3 8 4" xfId="41939" xr:uid="{00000000-0005-0000-0000-00006C9F0000}"/>
    <cellStyle name="Normal 6 2 3 8 4 2" xfId="41940" xr:uid="{00000000-0005-0000-0000-00006D9F0000}"/>
    <cellStyle name="Normal 6 2 3 8 4 2 2" xfId="41941" xr:uid="{00000000-0005-0000-0000-00006E9F0000}"/>
    <cellStyle name="Normal 6 2 3 8 4 3" xfId="41942" xr:uid="{00000000-0005-0000-0000-00006F9F0000}"/>
    <cellStyle name="Normal 6 2 3 8 5" xfId="41943" xr:uid="{00000000-0005-0000-0000-0000709F0000}"/>
    <cellStyle name="Normal 6 2 3 8 5 2" xfId="41944" xr:uid="{00000000-0005-0000-0000-0000719F0000}"/>
    <cellStyle name="Normal 6 2 3 8 6" xfId="41945" xr:uid="{00000000-0005-0000-0000-0000729F0000}"/>
    <cellStyle name="Normal 6 2 3 9" xfId="41946" xr:uid="{00000000-0005-0000-0000-0000739F0000}"/>
    <cellStyle name="Normal 6 2 3 9 2" xfId="41947" xr:uid="{00000000-0005-0000-0000-0000749F0000}"/>
    <cellStyle name="Normal 6 2 3 9 2 2" xfId="41948" xr:uid="{00000000-0005-0000-0000-0000759F0000}"/>
    <cellStyle name="Normal 6 2 3 9 3" xfId="41949" xr:uid="{00000000-0005-0000-0000-0000769F0000}"/>
    <cellStyle name="Normal 6 2 4" xfId="1328" xr:uid="{00000000-0005-0000-0000-0000779F0000}"/>
    <cellStyle name="Normal 6 2 4 10" xfId="41950" xr:uid="{00000000-0005-0000-0000-0000789F0000}"/>
    <cellStyle name="Normal 6 2 4 10 2" xfId="41951" xr:uid="{00000000-0005-0000-0000-0000799F0000}"/>
    <cellStyle name="Normal 6 2 4 11" xfId="41952" xr:uid="{00000000-0005-0000-0000-00007A9F0000}"/>
    <cellStyle name="Normal 6 2 4 11 2" xfId="41953" xr:uid="{00000000-0005-0000-0000-00007B9F0000}"/>
    <cellStyle name="Normal 6 2 4 12" xfId="41954" xr:uid="{00000000-0005-0000-0000-00007C9F0000}"/>
    <cellStyle name="Normal 6 2 4 13" xfId="41955" xr:uid="{00000000-0005-0000-0000-00007D9F0000}"/>
    <cellStyle name="Normal 6 2 4 2" xfId="1329" xr:uid="{00000000-0005-0000-0000-00007E9F0000}"/>
    <cellStyle name="Normal 6 2 4 2 10" xfId="41956" xr:uid="{00000000-0005-0000-0000-00007F9F0000}"/>
    <cellStyle name="Normal 6 2 4 2 10 2" xfId="41957" xr:uid="{00000000-0005-0000-0000-0000809F0000}"/>
    <cellStyle name="Normal 6 2 4 2 11" xfId="41958" xr:uid="{00000000-0005-0000-0000-0000819F0000}"/>
    <cellStyle name="Normal 6 2 4 2 12" xfId="41959" xr:uid="{00000000-0005-0000-0000-0000829F0000}"/>
    <cellStyle name="Normal 6 2 4 2 2" xfId="1330" xr:uid="{00000000-0005-0000-0000-0000839F0000}"/>
    <cellStyle name="Normal 6 2 4 2 2 2" xfId="41960" xr:uid="{00000000-0005-0000-0000-0000849F0000}"/>
    <cellStyle name="Normal 6 2 4 2 2 2 2" xfId="41961" xr:uid="{00000000-0005-0000-0000-0000859F0000}"/>
    <cellStyle name="Normal 6 2 4 2 2 2 2 2" xfId="41962" xr:uid="{00000000-0005-0000-0000-0000869F0000}"/>
    <cellStyle name="Normal 6 2 4 2 2 2 3" xfId="41963" xr:uid="{00000000-0005-0000-0000-0000879F0000}"/>
    <cellStyle name="Normal 6 2 4 2 2 3" xfId="41964" xr:uid="{00000000-0005-0000-0000-0000889F0000}"/>
    <cellStyle name="Normal 6 2 4 2 2 3 2" xfId="41965" xr:uid="{00000000-0005-0000-0000-0000899F0000}"/>
    <cellStyle name="Normal 6 2 4 2 2 3 2 2" xfId="41966" xr:uid="{00000000-0005-0000-0000-00008A9F0000}"/>
    <cellStyle name="Normal 6 2 4 2 2 3 3" xfId="41967" xr:uid="{00000000-0005-0000-0000-00008B9F0000}"/>
    <cellStyle name="Normal 6 2 4 2 2 4" xfId="41968" xr:uid="{00000000-0005-0000-0000-00008C9F0000}"/>
    <cellStyle name="Normal 6 2 4 2 2 4 2" xfId="41969" xr:uid="{00000000-0005-0000-0000-00008D9F0000}"/>
    <cellStyle name="Normal 6 2 4 2 2 4 2 2" xfId="41970" xr:uid="{00000000-0005-0000-0000-00008E9F0000}"/>
    <cellStyle name="Normal 6 2 4 2 2 4 3" xfId="41971" xr:uid="{00000000-0005-0000-0000-00008F9F0000}"/>
    <cellStyle name="Normal 6 2 4 2 2 5" xfId="41972" xr:uid="{00000000-0005-0000-0000-0000909F0000}"/>
    <cellStyle name="Normal 6 2 4 2 2 5 2" xfId="41973" xr:uid="{00000000-0005-0000-0000-0000919F0000}"/>
    <cellStyle name="Normal 6 2 4 2 2 6" xfId="41974" xr:uid="{00000000-0005-0000-0000-0000929F0000}"/>
    <cellStyle name="Normal 6 2 4 2 2 6 2" xfId="41975" xr:uid="{00000000-0005-0000-0000-0000939F0000}"/>
    <cellStyle name="Normal 6 2 4 2 2 7" xfId="41976" xr:uid="{00000000-0005-0000-0000-0000949F0000}"/>
    <cellStyle name="Normal 6 2 4 2 3" xfId="41977" xr:uid="{00000000-0005-0000-0000-0000959F0000}"/>
    <cellStyle name="Normal 6 2 4 2 3 2" xfId="41978" xr:uid="{00000000-0005-0000-0000-0000969F0000}"/>
    <cellStyle name="Normal 6 2 4 2 3 2 2" xfId="41979" xr:uid="{00000000-0005-0000-0000-0000979F0000}"/>
    <cellStyle name="Normal 6 2 4 2 3 2 2 2" xfId="41980" xr:uid="{00000000-0005-0000-0000-0000989F0000}"/>
    <cellStyle name="Normal 6 2 4 2 3 2 3" xfId="41981" xr:uid="{00000000-0005-0000-0000-0000999F0000}"/>
    <cellStyle name="Normal 6 2 4 2 3 3" xfId="41982" xr:uid="{00000000-0005-0000-0000-00009A9F0000}"/>
    <cellStyle name="Normal 6 2 4 2 3 3 2" xfId="41983" xr:uid="{00000000-0005-0000-0000-00009B9F0000}"/>
    <cellStyle name="Normal 6 2 4 2 3 3 2 2" xfId="41984" xr:uid="{00000000-0005-0000-0000-00009C9F0000}"/>
    <cellStyle name="Normal 6 2 4 2 3 3 3" xfId="41985" xr:uid="{00000000-0005-0000-0000-00009D9F0000}"/>
    <cellStyle name="Normal 6 2 4 2 3 4" xfId="41986" xr:uid="{00000000-0005-0000-0000-00009E9F0000}"/>
    <cellStyle name="Normal 6 2 4 2 3 4 2" xfId="41987" xr:uid="{00000000-0005-0000-0000-00009F9F0000}"/>
    <cellStyle name="Normal 6 2 4 2 3 4 2 2" xfId="41988" xr:uid="{00000000-0005-0000-0000-0000A09F0000}"/>
    <cellStyle name="Normal 6 2 4 2 3 4 3" xfId="41989" xr:uid="{00000000-0005-0000-0000-0000A19F0000}"/>
    <cellStyle name="Normal 6 2 4 2 3 5" xfId="41990" xr:uid="{00000000-0005-0000-0000-0000A29F0000}"/>
    <cellStyle name="Normal 6 2 4 2 3 5 2" xfId="41991" xr:uid="{00000000-0005-0000-0000-0000A39F0000}"/>
    <cellStyle name="Normal 6 2 4 2 3 6" xfId="41992" xr:uid="{00000000-0005-0000-0000-0000A49F0000}"/>
    <cellStyle name="Normal 6 2 4 2 4" xfId="41993" xr:uid="{00000000-0005-0000-0000-0000A59F0000}"/>
    <cellStyle name="Normal 6 2 4 2 4 2" xfId="41994" xr:uid="{00000000-0005-0000-0000-0000A69F0000}"/>
    <cellStyle name="Normal 6 2 4 2 4 2 2" xfId="41995" xr:uid="{00000000-0005-0000-0000-0000A79F0000}"/>
    <cellStyle name="Normal 6 2 4 2 4 3" xfId="41996" xr:uid="{00000000-0005-0000-0000-0000A89F0000}"/>
    <cellStyle name="Normal 6 2 4 2 5" xfId="41997" xr:uid="{00000000-0005-0000-0000-0000A99F0000}"/>
    <cellStyle name="Normal 6 2 4 2 5 2" xfId="41998" xr:uid="{00000000-0005-0000-0000-0000AA9F0000}"/>
    <cellStyle name="Normal 6 2 4 2 5 2 2" xfId="41999" xr:uid="{00000000-0005-0000-0000-0000AB9F0000}"/>
    <cellStyle name="Normal 6 2 4 2 5 3" xfId="42000" xr:uid="{00000000-0005-0000-0000-0000AC9F0000}"/>
    <cellStyle name="Normal 6 2 4 2 6" xfId="42001" xr:uid="{00000000-0005-0000-0000-0000AD9F0000}"/>
    <cellStyle name="Normal 6 2 4 2 6 2" xfId="42002" xr:uid="{00000000-0005-0000-0000-0000AE9F0000}"/>
    <cellStyle name="Normal 6 2 4 2 6 2 2" xfId="42003" xr:uid="{00000000-0005-0000-0000-0000AF9F0000}"/>
    <cellStyle name="Normal 6 2 4 2 6 3" xfId="42004" xr:uid="{00000000-0005-0000-0000-0000B09F0000}"/>
    <cellStyle name="Normal 6 2 4 2 7" xfId="42005" xr:uid="{00000000-0005-0000-0000-0000B19F0000}"/>
    <cellStyle name="Normal 6 2 4 2 7 2" xfId="42006" xr:uid="{00000000-0005-0000-0000-0000B29F0000}"/>
    <cellStyle name="Normal 6 2 4 2 8" xfId="42007" xr:uid="{00000000-0005-0000-0000-0000B39F0000}"/>
    <cellStyle name="Normal 6 2 4 2 8 2" xfId="42008" xr:uid="{00000000-0005-0000-0000-0000B49F0000}"/>
    <cellStyle name="Normal 6 2 4 2 9" xfId="42009" xr:uid="{00000000-0005-0000-0000-0000B59F0000}"/>
    <cellStyle name="Normal 6 2 4 2 9 2" xfId="42010" xr:uid="{00000000-0005-0000-0000-0000B69F0000}"/>
    <cellStyle name="Normal 6 2 4 3" xfId="1331" xr:uid="{00000000-0005-0000-0000-0000B79F0000}"/>
    <cellStyle name="Normal 6 2 4 3 2" xfId="1332" xr:uid="{00000000-0005-0000-0000-0000B89F0000}"/>
    <cellStyle name="Normal 6 2 4 3 2 2" xfId="42011" xr:uid="{00000000-0005-0000-0000-0000B99F0000}"/>
    <cellStyle name="Normal 6 2 4 3 2 2 2" xfId="42012" xr:uid="{00000000-0005-0000-0000-0000BA9F0000}"/>
    <cellStyle name="Normal 6 2 4 3 2 3" xfId="42013" xr:uid="{00000000-0005-0000-0000-0000BB9F0000}"/>
    <cellStyle name="Normal 6 2 4 3 3" xfId="42014" xr:uid="{00000000-0005-0000-0000-0000BC9F0000}"/>
    <cellStyle name="Normal 6 2 4 3 3 2" xfId="42015" xr:uid="{00000000-0005-0000-0000-0000BD9F0000}"/>
    <cellStyle name="Normal 6 2 4 3 3 2 2" xfId="42016" xr:uid="{00000000-0005-0000-0000-0000BE9F0000}"/>
    <cellStyle name="Normal 6 2 4 3 3 3" xfId="42017" xr:uid="{00000000-0005-0000-0000-0000BF9F0000}"/>
    <cellStyle name="Normal 6 2 4 3 4" xfId="42018" xr:uid="{00000000-0005-0000-0000-0000C09F0000}"/>
    <cellStyle name="Normal 6 2 4 3 4 2" xfId="42019" xr:uid="{00000000-0005-0000-0000-0000C19F0000}"/>
    <cellStyle name="Normal 6 2 4 3 4 2 2" xfId="42020" xr:uid="{00000000-0005-0000-0000-0000C29F0000}"/>
    <cellStyle name="Normal 6 2 4 3 4 3" xfId="42021" xr:uid="{00000000-0005-0000-0000-0000C39F0000}"/>
    <cellStyle name="Normal 6 2 4 3 5" xfId="42022" xr:uid="{00000000-0005-0000-0000-0000C49F0000}"/>
    <cellStyle name="Normal 6 2 4 3 5 2" xfId="42023" xr:uid="{00000000-0005-0000-0000-0000C59F0000}"/>
    <cellStyle name="Normal 6 2 4 3 6" xfId="42024" xr:uid="{00000000-0005-0000-0000-0000C69F0000}"/>
    <cellStyle name="Normal 6 2 4 3 6 2" xfId="42025" xr:uid="{00000000-0005-0000-0000-0000C79F0000}"/>
    <cellStyle name="Normal 6 2 4 3 7" xfId="42026" xr:uid="{00000000-0005-0000-0000-0000C89F0000}"/>
    <cellStyle name="Normal 6 2 4 3 8" xfId="42027" xr:uid="{00000000-0005-0000-0000-0000C99F0000}"/>
    <cellStyle name="Normal 6 2 4 4" xfId="1333" xr:uid="{00000000-0005-0000-0000-0000CA9F0000}"/>
    <cellStyle name="Normal 6 2 4 4 2" xfId="42028" xr:uid="{00000000-0005-0000-0000-0000CB9F0000}"/>
    <cellStyle name="Normal 6 2 4 4 2 2" xfId="42029" xr:uid="{00000000-0005-0000-0000-0000CC9F0000}"/>
    <cellStyle name="Normal 6 2 4 4 2 2 2" xfId="42030" xr:uid="{00000000-0005-0000-0000-0000CD9F0000}"/>
    <cellStyle name="Normal 6 2 4 4 2 3" xfId="42031" xr:uid="{00000000-0005-0000-0000-0000CE9F0000}"/>
    <cellStyle name="Normal 6 2 4 4 3" xfId="42032" xr:uid="{00000000-0005-0000-0000-0000CF9F0000}"/>
    <cellStyle name="Normal 6 2 4 4 3 2" xfId="42033" xr:uid="{00000000-0005-0000-0000-0000D09F0000}"/>
    <cellStyle name="Normal 6 2 4 4 3 2 2" xfId="42034" xr:uid="{00000000-0005-0000-0000-0000D19F0000}"/>
    <cellStyle name="Normal 6 2 4 4 3 3" xfId="42035" xr:uid="{00000000-0005-0000-0000-0000D29F0000}"/>
    <cellStyle name="Normal 6 2 4 4 4" xfId="42036" xr:uid="{00000000-0005-0000-0000-0000D39F0000}"/>
    <cellStyle name="Normal 6 2 4 4 4 2" xfId="42037" xr:uid="{00000000-0005-0000-0000-0000D49F0000}"/>
    <cellStyle name="Normal 6 2 4 4 4 2 2" xfId="42038" xr:uid="{00000000-0005-0000-0000-0000D59F0000}"/>
    <cellStyle name="Normal 6 2 4 4 4 3" xfId="42039" xr:uid="{00000000-0005-0000-0000-0000D69F0000}"/>
    <cellStyle name="Normal 6 2 4 4 5" xfId="42040" xr:uid="{00000000-0005-0000-0000-0000D79F0000}"/>
    <cellStyle name="Normal 6 2 4 4 5 2" xfId="42041" xr:uid="{00000000-0005-0000-0000-0000D89F0000}"/>
    <cellStyle name="Normal 6 2 4 4 6" xfId="42042" xr:uid="{00000000-0005-0000-0000-0000D99F0000}"/>
    <cellStyle name="Normal 6 2 4 5" xfId="42043" xr:uid="{00000000-0005-0000-0000-0000DA9F0000}"/>
    <cellStyle name="Normal 6 2 4 5 2" xfId="42044" xr:uid="{00000000-0005-0000-0000-0000DB9F0000}"/>
    <cellStyle name="Normal 6 2 4 5 2 2" xfId="42045" xr:uid="{00000000-0005-0000-0000-0000DC9F0000}"/>
    <cellStyle name="Normal 6 2 4 5 3" xfId="42046" xr:uid="{00000000-0005-0000-0000-0000DD9F0000}"/>
    <cellStyle name="Normal 6 2 4 6" xfId="42047" xr:uid="{00000000-0005-0000-0000-0000DE9F0000}"/>
    <cellStyle name="Normal 6 2 4 6 2" xfId="42048" xr:uid="{00000000-0005-0000-0000-0000DF9F0000}"/>
    <cellStyle name="Normal 6 2 4 6 2 2" xfId="42049" xr:uid="{00000000-0005-0000-0000-0000E09F0000}"/>
    <cellStyle name="Normal 6 2 4 6 3" xfId="42050" xr:uid="{00000000-0005-0000-0000-0000E19F0000}"/>
    <cellStyle name="Normal 6 2 4 7" xfId="42051" xr:uid="{00000000-0005-0000-0000-0000E29F0000}"/>
    <cellStyle name="Normal 6 2 4 7 2" xfId="42052" xr:uid="{00000000-0005-0000-0000-0000E39F0000}"/>
    <cellStyle name="Normal 6 2 4 7 2 2" xfId="42053" xr:uid="{00000000-0005-0000-0000-0000E49F0000}"/>
    <cellStyle name="Normal 6 2 4 7 3" xfId="42054" xr:uid="{00000000-0005-0000-0000-0000E59F0000}"/>
    <cellStyle name="Normal 6 2 4 8" xfId="42055" xr:uid="{00000000-0005-0000-0000-0000E69F0000}"/>
    <cellStyle name="Normal 6 2 4 8 2" xfId="42056" xr:uid="{00000000-0005-0000-0000-0000E79F0000}"/>
    <cellStyle name="Normal 6 2 4 9" xfId="42057" xr:uid="{00000000-0005-0000-0000-0000E89F0000}"/>
    <cellStyle name="Normal 6 2 4 9 2" xfId="42058" xr:uid="{00000000-0005-0000-0000-0000E99F0000}"/>
    <cellStyle name="Normal 6 2 5" xfId="1334" xr:uid="{00000000-0005-0000-0000-0000EA9F0000}"/>
    <cellStyle name="Normal 6 2 5 10" xfId="42059" xr:uid="{00000000-0005-0000-0000-0000EB9F0000}"/>
    <cellStyle name="Normal 6 2 5 10 2" xfId="42060" xr:uid="{00000000-0005-0000-0000-0000EC9F0000}"/>
    <cellStyle name="Normal 6 2 5 11" xfId="42061" xr:uid="{00000000-0005-0000-0000-0000ED9F0000}"/>
    <cellStyle name="Normal 6 2 5 12" xfId="42062" xr:uid="{00000000-0005-0000-0000-0000EE9F0000}"/>
    <cellStyle name="Normal 6 2 5 2" xfId="1335" xr:uid="{00000000-0005-0000-0000-0000EF9F0000}"/>
    <cellStyle name="Normal 6 2 5 2 2" xfId="42063" xr:uid="{00000000-0005-0000-0000-0000F09F0000}"/>
    <cellStyle name="Normal 6 2 5 2 2 2" xfId="42064" xr:uid="{00000000-0005-0000-0000-0000F19F0000}"/>
    <cellStyle name="Normal 6 2 5 2 2 2 2" xfId="42065" xr:uid="{00000000-0005-0000-0000-0000F29F0000}"/>
    <cellStyle name="Normal 6 2 5 2 2 3" xfId="42066" xr:uid="{00000000-0005-0000-0000-0000F39F0000}"/>
    <cellStyle name="Normal 6 2 5 2 3" xfId="42067" xr:uid="{00000000-0005-0000-0000-0000F49F0000}"/>
    <cellStyle name="Normal 6 2 5 2 3 2" xfId="42068" xr:uid="{00000000-0005-0000-0000-0000F59F0000}"/>
    <cellStyle name="Normal 6 2 5 2 3 2 2" xfId="42069" xr:uid="{00000000-0005-0000-0000-0000F69F0000}"/>
    <cellStyle name="Normal 6 2 5 2 3 3" xfId="42070" xr:uid="{00000000-0005-0000-0000-0000F79F0000}"/>
    <cellStyle name="Normal 6 2 5 2 4" xfId="42071" xr:uid="{00000000-0005-0000-0000-0000F89F0000}"/>
    <cellStyle name="Normal 6 2 5 2 4 2" xfId="42072" xr:uid="{00000000-0005-0000-0000-0000F99F0000}"/>
    <cellStyle name="Normal 6 2 5 2 4 2 2" xfId="42073" xr:uid="{00000000-0005-0000-0000-0000FA9F0000}"/>
    <cellStyle name="Normal 6 2 5 2 4 3" xfId="42074" xr:uid="{00000000-0005-0000-0000-0000FB9F0000}"/>
    <cellStyle name="Normal 6 2 5 2 5" xfId="42075" xr:uid="{00000000-0005-0000-0000-0000FC9F0000}"/>
    <cellStyle name="Normal 6 2 5 2 5 2" xfId="42076" xr:uid="{00000000-0005-0000-0000-0000FD9F0000}"/>
    <cellStyle name="Normal 6 2 5 2 6" xfId="42077" xr:uid="{00000000-0005-0000-0000-0000FE9F0000}"/>
    <cellStyle name="Normal 6 2 5 2 6 2" xfId="42078" xr:uid="{00000000-0005-0000-0000-0000FF9F0000}"/>
    <cellStyle name="Normal 6 2 5 2 7" xfId="42079" xr:uid="{00000000-0005-0000-0000-000000A00000}"/>
    <cellStyle name="Normal 6 2 5 3" xfId="42080" xr:uid="{00000000-0005-0000-0000-000001A00000}"/>
    <cellStyle name="Normal 6 2 5 3 2" xfId="42081" xr:uid="{00000000-0005-0000-0000-000002A00000}"/>
    <cellStyle name="Normal 6 2 5 3 2 2" xfId="42082" xr:uid="{00000000-0005-0000-0000-000003A00000}"/>
    <cellStyle name="Normal 6 2 5 3 2 2 2" xfId="42083" xr:uid="{00000000-0005-0000-0000-000004A00000}"/>
    <cellStyle name="Normal 6 2 5 3 2 3" xfId="42084" xr:uid="{00000000-0005-0000-0000-000005A00000}"/>
    <cellStyle name="Normal 6 2 5 3 3" xfId="42085" xr:uid="{00000000-0005-0000-0000-000006A00000}"/>
    <cellStyle name="Normal 6 2 5 3 3 2" xfId="42086" xr:uid="{00000000-0005-0000-0000-000007A00000}"/>
    <cellStyle name="Normal 6 2 5 3 3 2 2" xfId="42087" xr:uid="{00000000-0005-0000-0000-000008A00000}"/>
    <cellStyle name="Normal 6 2 5 3 3 3" xfId="42088" xr:uid="{00000000-0005-0000-0000-000009A00000}"/>
    <cellStyle name="Normal 6 2 5 3 4" xfId="42089" xr:uid="{00000000-0005-0000-0000-00000AA00000}"/>
    <cellStyle name="Normal 6 2 5 3 4 2" xfId="42090" xr:uid="{00000000-0005-0000-0000-00000BA00000}"/>
    <cellStyle name="Normal 6 2 5 3 4 2 2" xfId="42091" xr:uid="{00000000-0005-0000-0000-00000CA00000}"/>
    <cellStyle name="Normal 6 2 5 3 4 3" xfId="42092" xr:uid="{00000000-0005-0000-0000-00000DA00000}"/>
    <cellStyle name="Normal 6 2 5 3 5" xfId="42093" xr:uid="{00000000-0005-0000-0000-00000EA00000}"/>
    <cellStyle name="Normal 6 2 5 3 5 2" xfId="42094" xr:uid="{00000000-0005-0000-0000-00000FA00000}"/>
    <cellStyle name="Normal 6 2 5 3 6" xfId="42095" xr:uid="{00000000-0005-0000-0000-000010A00000}"/>
    <cellStyle name="Normal 6 2 5 4" xfId="42096" xr:uid="{00000000-0005-0000-0000-000011A00000}"/>
    <cellStyle name="Normal 6 2 5 4 2" xfId="42097" xr:uid="{00000000-0005-0000-0000-000012A00000}"/>
    <cellStyle name="Normal 6 2 5 4 2 2" xfId="42098" xr:uid="{00000000-0005-0000-0000-000013A00000}"/>
    <cellStyle name="Normal 6 2 5 4 3" xfId="42099" xr:uid="{00000000-0005-0000-0000-000014A00000}"/>
    <cellStyle name="Normal 6 2 5 5" xfId="42100" xr:uid="{00000000-0005-0000-0000-000015A00000}"/>
    <cellStyle name="Normal 6 2 5 5 2" xfId="42101" xr:uid="{00000000-0005-0000-0000-000016A00000}"/>
    <cellStyle name="Normal 6 2 5 5 2 2" xfId="42102" xr:uid="{00000000-0005-0000-0000-000017A00000}"/>
    <cellStyle name="Normal 6 2 5 5 3" xfId="42103" xr:uid="{00000000-0005-0000-0000-000018A00000}"/>
    <cellStyle name="Normal 6 2 5 6" xfId="42104" xr:uid="{00000000-0005-0000-0000-000019A00000}"/>
    <cellStyle name="Normal 6 2 5 6 2" xfId="42105" xr:uid="{00000000-0005-0000-0000-00001AA00000}"/>
    <cellStyle name="Normal 6 2 5 6 2 2" xfId="42106" xr:uid="{00000000-0005-0000-0000-00001BA00000}"/>
    <cellStyle name="Normal 6 2 5 6 3" xfId="42107" xr:uid="{00000000-0005-0000-0000-00001CA00000}"/>
    <cellStyle name="Normal 6 2 5 7" xfId="42108" xr:uid="{00000000-0005-0000-0000-00001DA00000}"/>
    <cellStyle name="Normal 6 2 5 7 2" xfId="42109" xr:uid="{00000000-0005-0000-0000-00001EA00000}"/>
    <cellStyle name="Normal 6 2 5 8" xfId="42110" xr:uid="{00000000-0005-0000-0000-00001FA00000}"/>
    <cellStyle name="Normal 6 2 5 8 2" xfId="42111" xr:uid="{00000000-0005-0000-0000-000020A00000}"/>
    <cellStyle name="Normal 6 2 5 9" xfId="42112" xr:uid="{00000000-0005-0000-0000-000021A00000}"/>
    <cellStyle name="Normal 6 2 5 9 2" xfId="42113" xr:uid="{00000000-0005-0000-0000-000022A00000}"/>
    <cellStyle name="Normal 6 2 6" xfId="1336" xr:uid="{00000000-0005-0000-0000-000023A00000}"/>
    <cellStyle name="Normal 6 2 6 10" xfId="42114" xr:uid="{00000000-0005-0000-0000-000024A00000}"/>
    <cellStyle name="Normal 6 2 6 10 2" xfId="42115" xr:uid="{00000000-0005-0000-0000-000025A00000}"/>
    <cellStyle name="Normal 6 2 6 11" xfId="42116" xr:uid="{00000000-0005-0000-0000-000026A00000}"/>
    <cellStyle name="Normal 6 2 6 12" xfId="42117" xr:uid="{00000000-0005-0000-0000-000027A00000}"/>
    <cellStyle name="Normal 6 2 6 2" xfId="1337" xr:uid="{00000000-0005-0000-0000-000028A00000}"/>
    <cellStyle name="Normal 6 2 6 2 2" xfId="42118" xr:uid="{00000000-0005-0000-0000-000029A00000}"/>
    <cellStyle name="Normal 6 2 6 2 2 2" xfId="42119" xr:uid="{00000000-0005-0000-0000-00002AA00000}"/>
    <cellStyle name="Normal 6 2 6 2 2 2 2" xfId="42120" xr:uid="{00000000-0005-0000-0000-00002BA00000}"/>
    <cellStyle name="Normal 6 2 6 2 2 3" xfId="42121" xr:uid="{00000000-0005-0000-0000-00002CA00000}"/>
    <cellStyle name="Normal 6 2 6 2 3" xfId="42122" xr:uid="{00000000-0005-0000-0000-00002DA00000}"/>
    <cellStyle name="Normal 6 2 6 2 3 2" xfId="42123" xr:uid="{00000000-0005-0000-0000-00002EA00000}"/>
    <cellStyle name="Normal 6 2 6 2 3 2 2" xfId="42124" xr:uid="{00000000-0005-0000-0000-00002FA00000}"/>
    <cellStyle name="Normal 6 2 6 2 3 3" xfId="42125" xr:uid="{00000000-0005-0000-0000-000030A00000}"/>
    <cellStyle name="Normal 6 2 6 2 4" xfId="42126" xr:uid="{00000000-0005-0000-0000-000031A00000}"/>
    <cellStyle name="Normal 6 2 6 2 4 2" xfId="42127" xr:uid="{00000000-0005-0000-0000-000032A00000}"/>
    <cellStyle name="Normal 6 2 6 2 4 2 2" xfId="42128" xr:uid="{00000000-0005-0000-0000-000033A00000}"/>
    <cellStyle name="Normal 6 2 6 2 4 3" xfId="42129" xr:uid="{00000000-0005-0000-0000-000034A00000}"/>
    <cellStyle name="Normal 6 2 6 2 5" xfId="42130" xr:uid="{00000000-0005-0000-0000-000035A00000}"/>
    <cellStyle name="Normal 6 2 6 2 5 2" xfId="42131" xr:uid="{00000000-0005-0000-0000-000036A00000}"/>
    <cellStyle name="Normal 6 2 6 2 6" xfId="42132" xr:uid="{00000000-0005-0000-0000-000037A00000}"/>
    <cellStyle name="Normal 6 2 6 2 6 2" xfId="42133" xr:uid="{00000000-0005-0000-0000-000038A00000}"/>
    <cellStyle name="Normal 6 2 6 2 7" xfId="42134" xr:uid="{00000000-0005-0000-0000-000039A00000}"/>
    <cellStyle name="Normal 6 2 6 3" xfId="42135" xr:uid="{00000000-0005-0000-0000-00003AA00000}"/>
    <cellStyle name="Normal 6 2 6 3 2" xfId="42136" xr:uid="{00000000-0005-0000-0000-00003BA00000}"/>
    <cellStyle name="Normal 6 2 6 3 2 2" xfId="42137" xr:uid="{00000000-0005-0000-0000-00003CA00000}"/>
    <cellStyle name="Normal 6 2 6 3 2 2 2" xfId="42138" xr:uid="{00000000-0005-0000-0000-00003DA00000}"/>
    <cellStyle name="Normal 6 2 6 3 2 3" xfId="42139" xr:uid="{00000000-0005-0000-0000-00003EA00000}"/>
    <cellStyle name="Normal 6 2 6 3 3" xfId="42140" xr:uid="{00000000-0005-0000-0000-00003FA00000}"/>
    <cellStyle name="Normal 6 2 6 3 3 2" xfId="42141" xr:uid="{00000000-0005-0000-0000-000040A00000}"/>
    <cellStyle name="Normal 6 2 6 3 3 2 2" xfId="42142" xr:uid="{00000000-0005-0000-0000-000041A00000}"/>
    <cellStyle name="Normal 6 2 6 3 3 3" xfId="42143" xr:uid="{00000000-0005-0000-0000-000042A00000}"/>
    <cellStyle name="Normal 6 2 6 3 4" xfId="42144" xr:uid="{00000000-0005-0000-0000-000043A00000}"/>
    <cellStyle name="Normal 6 2 6 3 4 2" xfId="42145" xr:uid="{00000000-0005-0000-0000-000044A00000}"/>
    <cellStyle name="Normal 6 2 6 3 4 2 2" xfId="42146" xr:uid="{00000000-0005-0000-0000-000045A00000}"/>
    <cellStyle name="Normal 6 2 6 3 4 3" xfId="42147" xr:uid="{00000000-0005-0000-0000-000046A00000}"/>
    <cellStyle name="Normal 6 2 6 3 5" xfId="42148" xr:uid="{00000000-0005-0000-0000-000047A00000}"/>
    <cellStyle name="Normal 6 2 6 3 5 2" xfId="42149" xr:uid="{00000000-0005-0000-0000-000048A00000}"/>
    <cellStyle name="Normal 6 2 6 3 6" xfId="42150" xr:uid="{00000000-0005-0000-0000-000049A00000}"/>
    <cellStyle name="Normal 6 2 6 4" xfId="42151" xr:uid="{00000000-0005-0000-0000-00004AA00000}"/>
    <cellStyle name="Normal 6 2 6 4 2" xfId="42152" xr:uid="{00000000-0005-0000-0000-00004BA00000}"/>
    <cellStyle name="Normal 6 2 6 4 2 2" xfId="42153" xr:uid="{00000000-0005-0000-0000-00004CA00000}"/>
    <cellStyle name="Normal 6 2 6 4 3" xfId="42154" xr:uid="{00000000-0005-0000-0000-00004DA00000}"/>
    <cellStyle name="Normal 6 2 6 5" xfId="42155" xr:uid="{00000000-0005-0000-0000-00004EA00000}"/>
    <cellStyle name="Normal 6 2 6 5 2" xfId="42156" xr:uid="{00000000-0005-0000-0000-00004FA00000}"/>
    <cellStyle name="Normal 6 2 6 5 2 2" xfId="42157" xr:uid="{00000000-0005-0000-0000-000050A00000}"/>
    <cellStyle name="Normal 6 2 6 5 3" xfId="42158" xr:uid="{00000000-0005-0000-0000-000051A00000}"/>
    <cellStyle name="Normal 6 2 6 6" xfId="42159" xr:uid="{00000000-0005-0000-0000-000052A00000}"/>
    <cellStyle name="Normal 6 2 6 6 2" xfId="42160" xr:uid="{00000000-0005-0000-0000-000053A00000}"/>
    <cellStyle name="Normal 6 2 6 6 2 2" xfId="42161" xr:uid="{00000000-0005-0000-0000-000054A00000}"/>
    <cellStyle name="Normal 6 2 6 6 3" xfId="42162" xr:uid="{00000000-0005-0000-0000-000055A00000}"/>
    <cellStyle name="Normal 6 2 6 7" xfId="42163" xr:uid="{00000000-0005-0000-0000-000056A00000}"/>
    <cellStyle name="Normal 6 2 6 7 2" xfId="42164" xr:uid="{00000000-0005-0000-0000-000057A00000}"/>
    <cellStyle name="Normal 6 2 6 8" xfId="42165" xr:uid="{00000000-0005-0000-0000-000058A00000}"/>
    <cellStyle name="Normal 6 2 6 8 2" xfId="42166" xr:uid="{00000000-0005-0000-0000-000059A00000}"/>
    <cellStyle name="Normal 6 2 6 9" xfId="42167" xr:uid="{00000000-0005-0000-0000-00005AA00000}"/>
    <cellStyle name="Normal 6 2 6 9 2" xfId="42168" xr:uid="{00000000-0005-0000-0000-00005BA00000}"/>
    <cellStyle name="Normal 6 2 7" xfId="1338" xr:uid="{00000000-0005-0000-0000-00005CA00000}"/>
    <cellStyle name="Normal 6 2 7 2" xfId="42169" xr:uid="{00000000-0005-0000-0000-00005DA00000}"/>
    <cellStyle name="Normal 6 2 7 2 2" xfId="42170" xr:uid="{00000000-0005-0000-0000-00005EA00000}"/>
    <cellStyle name="Normal 6 2 7 2 2 2" xfId="42171" xr:uid="{00000000-0005-0000-0000-00005FA00000}"/>
    <cellStyle name="Normal 6 2 7 2 2 2 2" xfId="42172" xr:uid="{00000000-0005-0000-0000-000060A00000}"/>
    <cellStyle name="Normal 6 2 7 2 2 3" xfId="42173" xr:uid="{00000000-0005-0000-0000-000061A00000}"/>
    <cellStyle name="Normal 6 2 7 2 3" xfId="42174" xr:uid="{00000000-0005-0000-0000-000062A00000}"/>
    <cellStyle name="Normal 6 2 7 2 3 2" xfId="42175" xr:uid="{00000000-0005-0000-0000-000063A00000}"/>
    <cellStyle name="Normal 6 2 7 2 3 2 2" xfId="42176" xr:uid="{00000000-0005-0000-0000-000064A00000}"/>
    <cellStyle name="Normal 6 2 7 2 3 3" xfId="42177" xr:uid="{00000000-0005-0000-0000-000065A00000}"/>
    <cellStyle name="Normal 6 2 7 2 4" xfId="42178" xr:uid="{00000000-0005-0000-0000-000066A00000}"/>
    <cellStyle name="Normal 6 2 7 2 4 2" xfId="42179" xr:uid="{00000000-0005-0000-0000-000067A00000}"/>
    <cellStyle name="Normal 6 2 7 2 4 2 2" xfId="42180" xr:uid="{00000000-0005-0000-0000-000068A00000}"/>
    <cellStyle name="Normal 6 2 7 2 4 3" xfId="42181" xr:uid="{00000000-0005-0000-0000-000069A00000}"/>
    <cellStyle name="Normal 6 2 7 2 5" xfId="42182" xr:uid="{00000000-0005-0000-0000-00006AA00000}"/>
    <cellStyle name="Normal 6 2 7 2 5 2" xfId="42183" xr:uid="{00000000-0005-0000-0000-00006BA00000}"/>
    <cellStyle name="Normal 6 2 7 2 6" xfId="42184" xr:uid="{00000000-0005-0000-0000-00006CA00000}"/>
    <cellStyle name="Normal 6 2 7 2 6 2" xfId="42185" xr:uid="{00000000-0005-0000-0000-00006DA00000}"/>
    <cellStyle name="Normal 6 2 7 2 7" xfId="42186" xr:uid="{00000000-0005-0000-0000-00006EA00000}"/>
    <cellStyle name="Normal 6 2 7 3" xfId="42187" xr:uid="{00000000-0005-0000-0000-00006FA00000}"/>
    <cellStyle name="Normal 6 2 7 3 2" xfId="42188" xr:uid="{00000000-0005-0000-0000-000070A00000}"/>
    <cellStyle name="Normal 6 2 7 3 2 2" xfId="42189" xr:uid="{00000000-0005-0000-0000-000071A00000}"/>
    <cellStyle name="Normal 6 2 7 3 2 2 2" xfId="42190" xr:uid="{00000000-0005-0000-0000-000072A00000}"/>
    <cellStyle name="Normal 6 2 7 3 2 3" xfId="42191" xr:uid="{00000000-0005-0000-0000-000073A00000}"/>
    <cellStyle name="Normal 6 2 7 3 3" xfId="42192" xr:uid="{00000000-0005-0000-0000-000074A00000}"/>
    <cellStyle name="Normal 6 2 7 3 3 2" xfId="42193" xr:uid="{00000000-0005-0000-0000-000075A00000}"/>
    <cellStyle name="Normal 6 2 7 3 3 2 2" xfId="42194" xr:uid="{00000000-0005-0000-0000-000076A00000}"/>
    <cellStyle name="Normal 6 2 7 3 3 3" xfId="42195" xr:uid="{00000000-0005-0000-0000-000077A00000}"/>
    <cellStyle name="Normal 6 2 7 3 4" xfId="42196" xr:uid="{00000000-0005-0000-0000-000078A00000}"/>
    <cellStyle name="Normal 6 2 7 3 4 2" xfId="42197" xr:uid="{00000000-0005-0000-0000-000079A00000}"/>
    <cellStyle name="Normal 6 2 7 3 4 2 2" xfId="42198" xr:uid="{00000000-0005-0000-0000-00007AA00000}"/>
    <cellStyle name="Normal 6 2 7 3 4 3" xfId="42199" xr:uid="{00000000-0005-0000-0000-00007BA00000}"/>
    <cellStyle name="Normal 6 2 7 3 5" xfId="42200" xr:uid="{00000000-0005-0000-0000-00007CA00000}"/>
    <cellStyle name="Normal 6 2 7 3 5 2" xfId="42201" xr:uid="{00000000-0005-0000-0000-00007DA00000}"/>
    <cellStyle name="Normal 6 2 7 3 6" xfId="42202" xr:uid="{00000000-0005-0000-0000-00007EA00000}"/>
    <cellStyle name="Normal 6 2 7 4" xfId="42203" xr:uid="{00000000-0005-0000-0000-00007FA00000}"/>
    <cellStyle name="Normal 6 2 7 4 2" xfId="42204" xr:uid="{00000000-0005-0000-0000-000080A00000}"/>
    <cellStyle name="Normal 6 2 7 4 2 2" xfId="42205" xr:uid="{00000000-0005-0000-0000-000081A00000}"/>
    <cellStyle name="Normal 6 2 7 4 3" xfId="42206" xr:uid="{00000000-0005-0000-0000-000082A00000}"/>
    <cellStyle name="Normal 6 2 7 5" xfId="42207" xr:uid="{00000000-0005-0000-0000-000083A00000}"/>
    <cellStyle name="Normal 6 2 7 5 2" xfId="42208" xr:uid="{00000000-0005-0000-0000-000084A00000}"/>
    <cellStyle name="Normal 6 2 7 5 2 2" xfId="42209" xr:uid="{00000000-0005-0000-0000-000085A00000}"/>
    <cellStyle name="Normal 6 2 7 5 3" xfId="42210" xr:uid="{00000000-0005-0000-0000-000086A00000}"/>
    <cellStyle name="Normal 6 2 7 6" xfId="42211" xr:uid="{00000000-0005-0000-0000-000087A00000}"/>
    <cellStyle name="Normal 6 2 7 6 2" xfId="42212" xr:uid="{00000000-0005-0000-0000-000088A00000}"/>
    <cellStyle name="Normal 6 2 7 6 2 2" xfId="42213" xr:uid="{00000000-0005-0000-0000-000089A00000}"/>
    <cellStyle name="Normal 6 2 7 6 3" xfId="42214" xr:uid="{00000000-0005-0000-0000-00008AA00000}"/>
    <cellStyle name="Normal 6 2 7 7" xfId="42215" xr:uid="{00000000-0005-0000-0000-00008BA00000}"/>
    <cellStyle name="Normal 6 2 7 7 2" xfId="42216" xr:uid="{00000000-0005-0000-0000-00008CA00000}"/>
    <cellStyle name="Normal 6 2 7 8" xfId="42217" xr:uid="{00000000-0005-0000-0000-00008DA00000}"/>
    <cellStyle name="Normal 6 2 7 8 2" xfId="42218" xr:uid="{00000000-0005-0000-0000-00008EA00000}"/>
    <cellStyle name="Normal 6 2 7 9" xfId="42219" xr:uid="{00000000-0005-0000-0000-00008FA00000}"/>
    <cellStyle name="Normal 6 2 8" xfId="42220" xr:uid="{00000000-0005-0000-0000-000090A00000}"/>
    <cellStyle name="Normal 6 2 8 2" xfId="42221" xr:uid="{00000000-0005-0000-0000-000091A00000}"/>
    <cellStyle name="Normal 6 2 8 2 2" xfId="42222" xr:uid="{00000000-0005-0000-0000-000092A00000}"/>
    <cellStyle name="Normal 6 2 8 2 2 2" xfId="42223" xr:uid="{00000000-0005-0000-0000-000093A00000}"/>
    <cellStyle name="Normal 6 2 8 2 2 2 2" xfId="42224" xr:uid="{00000000-0005-0000-0000-000094A00000}"/>
    <cellStyle name="Normal 6 2 8 2 2 3" xfId="42225" xr:uid="{00000000-0005-0000-0000-000095A00000}"/>
    <cellStyle name="Normal 6 2 8 2 3" xfId="42226" xr:uid="{00000000-0005-0000-0000-000096A00000}"/>
    <cellStyle name="Normal 6 2 8 2 3 2" xfId="42227" xr:uid="{00000000-0005-0000-0000-000097A00000}"/>
    <cellStyle name="Normal 6 2 8 2 3 2 2" xfId="42228" xr:uid="{00000000-0005-0000-0000-000098A00000}"/>
    <cellStyle name="Normal 6 2 8 2 3 3" xfId="42229" xr:uid="{00000000-0005-0000-0000-000099A00000}"/>
    <cellStyle name="Normal 6 2 8 2 4" xfId="42230" xr:uid="{00000000-0005-0000-0000-00009AA00000}"/>
    <cellStyle name="Normal 6 2 8 2 4 2" xfId="42231" xr:uid="{00000000-0005-0000-0000-00009BA00000}"/>
    <cellStyle name="Normal 6 2 8 2 4 2 2" xfId="42232" xr:uid="{00000000-0005-0000-0000-00009CA00000}"/>
    <cellStyle name="Normal 6 2 8 2 4 3" xfId="42233" xr:uid="{00000000-0005-0000-0000-00009DA00000}"/>
    <cellStyle name="Normal 6 2 8 2 5" xfId="42234" xr:uid="{00000000-0005-0000-0000-00009EA00000}"/>
    <cellStyle name="Normal 6 2 8 2 5 2" xfId="42235" xr:uid="{00000000-0005-0000-0000-00009FA00000}"/>
    <cellStyle name="Normal 6 2 8 2 6" xfId="42236" xr:uid="{00000000-0005-0000-0000-0000A0A00000}"/>
    <cellStyle name="Normal 6 2 8 2 6 2" xfId="42237" xr:uid="{00000000-0005-0000-0000-0000A1A00000}"/>
    <cellStyle name="Normal 6 2 8 2 7" xfId="42238" xr:uid="{00000000-0005-0000-0000-0000A2A00000}"/>
    <cellStyle name="Normal 6 2 8 3" xfId="42239" xr:uid="{00000000-0005-0000-0000-0000A3A00000}"/>
    <cellStyle name="Normal 6 2 8 3 2" xfId="42240" xr:uid="{00000000-0005-0000-0000-0000A4A00000}"/>
    <cellStyle name="Normal 6 2 8 3 2 2" xfId="42241" xr:uid="{00000000-0005-0000-0000-0000A5A00000}"/>
    <cellStyle name="Normal 6 2 8 3 2 2 2" xfId="42242" xr:uid="{00000000-0005-0000-0000-0000A6A00000}"/>
    <cellStyle name="Normal 6 2 8 3 2 3" xfId="42243" xr:uid="{00000000-0005-0000-0000-0000A7A00000}"/>
    <cellStyle name="Normal 6 2 8 3 3" xfId="42244" xr:uid="{00000000-0005-0000-0000-0000A8A00000}"/>
    <cellStyle name="Normal 6 2 8 3 3 2" xfId="42245" xr:uid="{00000000-0005-0000-0000-0000A9A00000}"/>
    <cellStyle name="Normal 6 2 8 3 3 2 2" xfId="42246" xr:uid="{00000000-0005-0000-0000-0000AAA00000}"/>
    <cellStyle name="Normal 6 2 8 3 3 3" xfId="42247" xr:uid="{00000000-0005-0000-0000-0000ABA00000}"/>
    <cellStyle name="Normal 6 2 8 3 4" xfId="42248" xr:uid="{00000000-0005-0000-0000-0000ACA00000}"/>
    <cellStyle name="Normal 6 2 8 3 4 2" xfId="42249" xr:uid="{00000000-0005-0000-0000-0000ADA00000}"/>
    <cellStyle name="Normal 6 2 8 3 4 2 2" xfId="42250" xr:uid="{00000000-0005-0000-0000-0000AEA00000}"/>
    <cellStyle name="Normal 6 2 8 3 4 3" xfId="42251" xr:uid="{00000000-0005-0000-0000-0000AFA00000}"/>
    <cellStyle name="Normal 6 2 8 3 5" xfId="42252" xr:uid="{00000000-0005-0000-0000-0000B0A00000}"/>
    <cellStyle name="Normal 6 2 8 3 5 2" xfId="42253" xr:uid="{00000000-0005-0000-0000-0000B1A00000}"/>
    <cellStyle name="Normal 6 2 8 3 6" xfId="42254" xr:uid="{00000000-0005-0000-0000-0000B2A00000}"/>
    <cellStyle name="Normal 6 2 8 4" xfId="42255" xr:uid="{00000000-0005-0000-0000-0000B3A00000}"/>
    <cellStyle name="Normal 6 2 8 4 2" xfId="42256" xr:uid="{00000000-0005-0000-0000-0000B4A00000}"/>
    <cellStyle name="Normal 6 2 8 4 2 2" xfId="42257" xr:uid="{00000000-0005-0000-0000-0000B5A00000}"/>
    <cellStyle name="Normal 6 2 8 4 3" xfId="42258" xr:uid="{00000000-0005-0000-0000-0000B6A00000}"/>
    <cellStyle name="Normal 6 2 8 5" xfId="42259" xr:uid="{00000000-0005-0000-0000-0000B7A00000}"/>
    <cellStyle name="Normal 6 2 8 5 2" xfId="42260" xr:uid="{00000000-0005-0000-0000-0000B8A00000}"/>
    <cellStyle name="Normal 6 2 8 5 2 2" xfId="42261" xr:uid="{00000000-0005-0000-0000-0000B9A00000}"/>
    <cellStyle name="Normal 6 2 8 5 3" xfId="42262" xr:uid="{00000000-0005-0000-0000-0000BAA00000}"/>
    <cellStyle name="Normal 6 2 8 6" xfId="42263" xr:uid="{00000000-0005-0000-0000-0000BBA00000}"/>
    <cellStyle name="Normal 6 2 8 6 2" xfId="42264" xr:uid="{00000000-0005-0000-0000-0000BCA00000}"/>
    <cellStyle name="Normal 6 2 8 6 2 2" xfId="42265" xr:uid="{00000000-0005-0000-0000-0000BDA00000}"/>
    <cellStyle name="Normal 6 2 8 6 3" xfId="42266" xr:uid="{00000000-0005-0000-0000-0000BEA00000}"/>
    <cellStyle name="Normal 6 2 8 7" xfId="42267" xr:uid="{00000000-0005-0000-0000-0000BFA00000}"/>
    <cellStyle name="Normal 6 2 8 7 2" xfId="42268" xr:uid="{00000000-0005-0000-0000-0000C0A00000}"/>
    <cellStyle name="Normal 6 2 8 8" xfId="42269" xr:uid="{00000000-0005-0000-0000-0000C1A00000}"/>
    <cellStyle name="Normal 6 2 8 8 2" xfId="42270" xr:uid="{00000000-0005-0000-0000-0000C2A00000}"/>
    <cellStyle name="Normal 6 2 8 9" xfId="42271" xr:uid="{00000000-0005-0000-0000-0000C3A00000}"/>
    <cellStyle name="Normal 6 2 9" xfId="42272" xr:uid="{00000000-0005-0000-0000-0000C4A00000}"/>
    <cellStyle name="Normal 6 2 9 2" xfId="42273" xr:uid="{00000000-0005-0000-0000-0000C5A00000}"/>
    <cellStyle name="Normal 6 2 9 2 2" xfId="42274" xr:uid="{00000000-0005-0000-0000-0000C6A00000}"/>
    <cellStyle name="Normal 6 2 9 2 2 2" xfId="42275" xr:uid="{00000000-0005-0000-0000-0000C7A00000}"/>
    <cellStyle name="Normal 6 2 9 2 3" xfId="42276" xr:uid="{00000000-0005-0000-0000-0000C8A00000}"/>
    <cellStyle name="Normal 6 2 9 3" xfId="42277" xr:uid="{00000000-0005-0000-0000-0000C9A00000}"/>
    <cellStyle name="Normal 6 2 9 3 2" xfId="42278" xr:uid="{00000000-0005-0000-0000-0000CAA00000}"/>
    <cellStyle name="Normal 6 2 9 3 2 2" xfId="42279" xr:uid="{00000000-0005-0000-0000-0000CBA00000}"/>
    <cellStyle name="Normal 6 2 9 3 3" xfId="42280" xr:uid="{00000000-0005-0000-0000-0000CCA00000}"/>
    <cellStyle name="Normal 6 2 9 4" xfId="42281" xr:uid="{00000000-0005-0000-0000-0000CDA00000}"/>
    <cellStyle name="Normal 6 2 9 4 2" xfId="42282" xr:uid="{00000000-0005-0000-0000-0000CEA00000}"/>
    <cellStyle name="Normal 6 2 9 4 2 2" xfId="42283" xr:uid="{00000000-0005-0000-0000-0000CFA00000}"/>
    <cellStyle name="Normal 6 2 9 4 3" xfId="42284" xr:uid="{00000000-0005-0000-0000-0000D0A00000}"/>
    <cellStyle name="Normal 6 2 9 5" xfId="42285" xr:uid="{00000000-0005-0000-0000-0000D1A00000}"/>
    <cellStyle name="Normal 6 2 9 5 2" xfId="42286" xr:uid="{00000000-0005-0000-0000-0000D2A00000}"/>
    <cellStyle name="Normal 6 2 9 6" xfId="42287" xr:uid="{00000000-0005-0000-0000-0000D3A00000}"/>
    <cellStyle name="Normal 6 2 9 6 2" xfId="42288" xr:uid="{00000000-0005-0000-0000-0000D4A00000}"/>
    <cellStyle name="Normal 6 2 9 7" xfId="42289" xr:uid="{00000000-0005-0000-0000-0000D5A00000}"/>
    <cellStyle name="Normal 6 3" xfId="1339" xr:uid="{00000000-0005-0000-0000-0000D6A00000}"/>
    <cellStyle name="Normal 6 3 2" xfId="42290" xr:uid="{00000000-0005-0000-0000-0000D7A00000}"/>
    <cellStyle name="Normal 6 3 2 10" xfId="42291" xr:uid="{00000000-0005-0000-0000-0000D8A00000}"/>
    <cellStyle name="Normal 6 3 2 10 2" xfId="42292" xr:uid="{00000000-0005-0000-0000-0000D9A00000}"/>
    <cellStyle name="Normal 6 3 2 11" xfId="42293" xr:uid="{00000000-0005-0000-0000-0000DAA00000}"/>
    <cellStyle name="Normal 6 3 2 2" xfId="42294" xr:uid="{00000000-0005-0000-0000-0000DBA00000}"/>
    <cellStyle name="Normal 6 3 2 2 2" xfId="42295" xr:uid="{00000000-0005-0000-0000-0000DCA00000}"/>
    <cellStyle name="Normal 6 3 2 2 2 2" xfId="42296" xr:uid="{00000000-0005-0000-0000-0000DDA00000}"/>
    <cellStyle name="Normal 6 3 2 2 2 2 2" xfId="42297" xr:uid="{00000000-0005-0000-0000-0000DEA00000}"/>
    <cellStyle name="Normal 6 3 2 2 2 3" xfId="42298" xr:uid="{00000000-0005-0000-0000-0000DFA00000}"/>
    <cellStyle name="Normal 6 3 2 2 3" xfId="42299" xr:uid="{00000000-0005-0000-0000-0000E0A00000}"/>
    <cellStyle name="Normal 6 3 2 2 3 2" xfId="42300" xr:uid="{00000000-0005-0000-0000-0000E1A00000}"/>
    <cellStyle name="Normal 6 3 2 2 3 2 2" xfId="42301" xr:uid="{00000000-0005-0000-0000-0000E2A00000}"/>
    <cellStyle name="Normal 6 3 2 2 3 3" xfId="42302" xr:uid="{00000000-0005-0000-0000-0000E3A00000}"/>
    <cellStyle name="Normal 6 3 2 2 4" xfId="42303" xr:uid="{00000000-0005-0000-0000-0000E4A00000}"/>
    <cellStyle name="Normal 6 3 2 2 4 2" xfId="42304" xr:uid="{00000000-0005-0000-0000-0000E5A00000}"/>
    <cellStyle name="Normal 6 3 2 2 4 2 2" xfId="42305" xr:uid="{00000000-0005-0000-0000-0000E6A00000}"/>
    <cellStyle name="Normal 6 3 2 2 4 3" xfId="42306" xr:uid="{00000000-0005-0000-0000-0000E7A00000}"/>
    <cellStyle name="Normal 6 3 2 2 5" xfId="42307" xr:uid="{00000000-0005-0000-0000-0000E8A00000}"/>
    <cellStyle name="Normal 6 3 2 2 5 2" xfId="42308" xr:uid="{00000000-0005-0000-0000-0000E9A00000}"/>
    <cellStyle name="Normal 6 3 2 2 6" xfId="42309" xr:uid="{00000000-0005-0000-0000-0000EAA00000}"/>
    <cellStyle name="Normal 6 3 2 2 6 2" xfId="42310" xr:uid="{00000000-0005-0000-0000-0000EBA00000}"/>
    <cellStyle name="Normal 6 3 2 2 7" xfId="42311" xr:uid="{00000000-0005-0000-0000-0000ECA00000}"/>
    <cellStyle name="Normal 6 3 2 3" xfId="42312" xr:uid="{00000000-0005-0000-0000-0000EDA00000}"/>
    <cellStyle name="Normal 6 3 2 3 2" xfId="42313" xr:uid="{00000000-0005-0000-0000-0000EEA00000}"/>
    <cellStyle name="Normal 6 3 2 3 2 2" xfId="42314" xr:uid="{00000000-0005-0000-0000-0000EFA00000}"/>
    <cellStyle name="Normal 6 3 2 3 2 2 2" xfId="42315" xr:uid="{00000000-0005-0000-0000-0000F0A00000}"/>
    <cellStyle name="Normal 6 3 2 3 2 3" xfId="42316" xr:uid="{00000000-0005-0000-0000-0000F1A00000}"/>
    <cellStyle name="Normal 6 3 2 3 3" xfId="42317" xr:uid="{00000000-0005-0000-0000-0000F2A00000}"/>
    <cellStyle name="Normal 6 3 2 3 3 2" xfId="42318" xr:uid="{00000000-0005-0000-0000-0000F3A00000}"/>
    <cellStyle name="Normal 6 3 2 3 3 2 2" xfId="42319" xr:uid="{00000000-0005-0000-0000-0000F4A00000}"/>
    <cellStyle name="Normal 6 3 2 3 3 3" xfId="42320" xr:uid="{00000000-0005-0000-0000-0000F5A00000}"/>
    <cellStyle name="Normal 6 3 2 3 4" xfId="42321" xr:uid="{00000000-0005-0000-0000-0000F6A00000}"/>
    <cellStyle name="Normal 6 3 2 3 4 2" xfId="42322" xr:uid="{00000000-0005-0000-0000-0000F7A00000}"/>
    <cellStyle name="Normal 6 3 2 3 4 2 2" xfId="42323" xr:uid="{00000000-0005-0000-0000-0000F8A00000}"/>
    <cellStyle name="Normal 6 3 2 3 4 3" xfId="42324" xr:uid="{00000000-0005-0000-0000-0000F9A00000}"/>
    <cellStyle name="Normal 6 3 2 3 5" xfId="42325" xr:uid="{00000000-0005-0000-0000-0000FAA00000}"/>
    <cellStyle name="Normal 6 3 2 3 5 2" xfId="42326" xr:uid="{00000000-0005-0000-0000-0000FBA00000}"/>
    <cellStyle name="Normal 6 3 2 3 6" xfId="42327" xr:uid="{00000000-0005-0000-0000-0000FCA00000}"/>
    <cellStyle name="Normal 6 3 2 4" xfId="42328" xr:uid="{00000000-0005-0000-0000-0000FDA00000}"/>
    <cellStyle name="Normal 6 3 2 4 2" xfId="42329" xr:uid="{00000000-0005-0000-0000-0000FEA00000}"/>
    <cellStyle name="Normal 6 3 2 4 2 2" xfId="42330" xr:uid="{00000000-0005-0000-0000-0000FFA00000}"/>
    <cellStyle name="Normal 6 3 2 4 3" xfId="42331" xr:uid="{00000000-0005-0000-0000-000000A10000}"/>
    <cellStyle name="Normal 6 3 2 5" xfId="42332" xr:uid="{00000000-0005-0000-0000-000001A10000}"/>
    <cellStyle name="Normal 6 3 2 5 2" xfId="42333" xr:uid="{00000000-0005-0000-0000-000002A10000}"/>
    <cellStyle name="Normal 6 3 2 5 2 2" xfId="42334" xr:uid="{00000000-0005-0000-0000-000003A10000}"/>
    <cellStyle name="Normal 6 3 2 5 3" xfId="42335" xr:uid="{00000000-0005-0000-0000-000004A10000}"/>
    <cellStyle name="Normal 6 3 2 6" xfId="42336" xr:uid="{00000000-0005-0000-0000-000005A10000}"/>
    <cellStyle name="Normal 6 3 2 6 2" xfId="42337" xr:uid="{00000000-0005-0000-0000-000006A10000}"/>
    <cellStyle name="Normal 6 3 2 6 2 2" xfId="42338" xr:uid="{00000000-0005-0000-0000-000007A10000}"/>
    <cellStyle name="Normal 6 3 2 6 3" xfId="42339" xr:uid="{00000000-0005-0000-0000-000008A10000}"/>
    <cellStyle name="Normal 6 3 2 7" xfId="42340" xr:uid="{00000000-0005-0000-0000-000009A10000}"/>
    <cellStyle name="Normal 6 3 2 7 2" xfId="42341" xr:uid="{00000000-0005-0000-0000-00000AA10000}"/>
    <cellStyle name="Normal 6 3 2 8" xfId="42342" xr:uid="{00000000-0005-0000-0000-00000BA10000}"/>
    <cellStyle name="Normal 6 3 2 8 2" xfId="42343" xr:uid="{00000000-0005-0000-0000-00000CA10000}"/>
    <cellStyle name="Normal 6 3 2 9" xfId="42344" xr:uid="{00000000-0005-0000-0000-00000DA10000}"/>
    <cellStyle name="Normal 6 3 2 9 2" xfId="42345" xr:uid="{00000000-0005-0000-0000-00000EA10000}"/>
    <cellStyle name="Normal 6 4" xfId="1340" xr:uid="{00000000-0005-0000-0000-00000FA10000}"/>
    <cellStyle name="Normal 6 4 10" xfId="42346" xr:uid="{00000000-0005-0000-0000-000010A10000}"/>
    <cellStyle name="Normal 6 4 10 2" xfId="42347" xr:uid="{00000000-0005-0000-0000-000011A10000}"/>
    <cellStyle name="Normal 6 4 10 2 2" xfId="42348" xr:uid="{00000000-0005-0000-0000-000012A10000}"/>
    <cellStyle name="Normal 6 4 10 2 2 2" xfId="42349" xr:uid="{00000000-0005-0000-0000-000013A10000}"/>
    <cellStyle name="Normal 6 4 10 2 3" xfId="42350" xr:uid="{00000000-0005-0000-0000-000014A10000}"/>
    <cellStyle name="Normal 6 4 10 3" xfId="42351" xr:uid="{00000000-0005-0000-0000-000015A10000}"/>
    <cellStyle name="Normal 6 4 10 3 2" xfId="42352" xr:uid="{00000000-0005-0000-0000-000016A10000}"/>
    <cellStyle name="Normal 6 4 10 3 2 2" xfId="42353" xr:uid="{00000000-0005-0000-0000-000017A10000}"/>
    <cellStyle name="Normal 6 4 10 3 3" xfId="42354" xr:uid="{00000000-0005-0000-0000-000018A10000}"/>
    <cellStyle name="Normal 6 4 10 4" xfId="42355" xr:uid="{00000000-0005-0000-0000-000019A10000}"/>
    <cellStyle name="Normal 6 4 10 4 2" xfId="42356" xr:uid="{00000000-0005-0000-0000-00001AA10000}"/>
    <cellStyle name="Normal 6 4 10 4 2 2" xfId="42357" xr:uid="{00000000-0005-0000-0000-00001BA10000}"/>
    <cellStyle name="Normal 6 4 10 4 3" xfId="42358" xr:uid="{00000000-0005-0000-0000-00001CA10000}"/>
    <cellStyle name="Normal 6 4 10 5" xfId="42359" xr:uid="{00000000-0005-0000-0000-00001DA10000}"/>
    <cellStyle name="Normal 6 4 10 5 2" xfId="42360" xr:uid="{00000000-0005-0000-0000-00001EA10000}"/>
    <cellStyle name="Normal 6 4 10 6" xfId="42361" xr:uid="{00000000-0005-0000-0000-00001FA10000}"/>
    <cellStyle name="Normal 6 4 11" xfId="42362" xr:uid="{00000000-0005-0000-0000-000020A10000}"/>
    <cellStyle name="Normal 6 4 11 2" xfId="42363" xr:uid="{00000000-0005-0000-0000-000021A10000}"/>
    <cellStyle name="Normal 6 4 11 2 2" xfId="42364" xr:uid="{00000000-0005-0000-0000-000022A10000}"/>
    <cellStyle name="Normal 6 4 11 2 2 2" xfId="42365" xr:uid="{00000000-0005-0000-0000-000023A10000}"/>
    <cellStyle name="Normal 6 4 11 2 3" xfId="42366" xr:uid="{00000000-0005-0000-0000-000024A10000}"/>
    <cellStyle name="Normal 6 4 11 3" xfId="42367" xr:uid="{00000000-0005-0000-0000-000025A10000}"/>
    <cellStyle name="Normal 6 4 11 3 2" xfId="42368" xr:uid="{00000000-0005-0000-0000-000026A10000}"/>
    <cellStyle name="Normal 6 4 11 3 2 2" xfId="42369" xr:uid="{00000000-0005-0000-0000-000027A10000}"/>
    <cellStyle name="Normal 6 4 11 3 3" xfId="42370" xr:uid="{00000000-0005-0000-0000-000028A10000}"/>
    <cellStyle name="Normal 6 4 11 4" xfId="42371" xr:uid="{00000000-0005-0000-0000-000029A10000}"/>
    <cellStyle name="Normal 6 4 11 4 2" xfId="42372" xr:uid="{00000000-0005-0000-0000-00002AA10000}"/>
    <cellStyle name="Normal 6 4 11 4 2 2" xfId="42373" xr:uid="{00000000-0005-0000-0000-00002BA10000}"/>
    <cellStyle name="Normal 6 4 11 4 3" xfId="42374" xr:uid="{00000000-0005-0000-0000-00002CA10000}"/>
    <cellStyle name="Normal 6 4 11 5" xfId="42375" xr:uid="{00000000-0005-0000-0000-00002DA10000}"/>
    <cellStyle name="Normal 6 4 11 5 2" xfId="42376" xr:uid="{00000000-0005-0000-0000-00002EA10000}"/>
    <cellStyle name="Normal 6 4 11 6" xfId="42377" xr:uid="{00000000-0005-0000-0000-00002FA10000}"/>
    <cellStyle name="Normal 6 4 12" xfId="42378" xr:uid="{00000000-0005-0000-0000-000030A10000}"/>
    <cellStyle name="Normal 6 4 12 2" xfId="42379" xr:uid="{00000000-0005-0000-0000-000031A10000}"/>
    <cellStyle name="Normal 6 4 12 2 2" xfId="42380" xr:uid="{00000000-0005-0000-0000-000032A10000}"/>
    <cellStyle name="Normal 6 4 12 3" xfId="42381" xr:uid="{00000000-0005-0000-0000-000033A10000}"/>
    <cellStyle name="Normal 6 4 13" xfId="42382" xr:uid="{00000000-0005-0000-0000-000034A10000}"/>
    <cellStyle name="Normal 6 4 13 2" xfId="42383" xr:uid="{00000000-0005-0000-0000-000035A10000}"/>
    <cellStyle name="Normal 6 4 13 2 2" xfId="42384" xr:uid="{00000000-0005-0000-0000-000036A10000}"/>
    <cellStyle name="Normal 6 4 13 3" xfId="42385" xr:uid="{00000000-0005-0000-0000-000037A10000}"/>
    <cellStyle name="Normal 6 4 14" xfId="42386" xr:uid="{00000000-0005-0000-0000-000038A10000}"/>
    <cellStyle name="Normal 6 4 14 2" xfId="42387" xr:uid="{00000000-0005-0000-0000-000039A10000}"/>
    <cellStyle name="Normal 6 4 14 2 2" xfId="42388" xr:uid="{00000000-0005-0000-0000-00003AA10000}"/>
    <cellStyle name="Normal 6 4 14 3" xfId="42389" xr:uid="{00000000-0005-0000-0000-00003BA10000}"/>
    <cellStyle name="Normal 6 4 15" xfId="42390" xr:uid="{00000000-0005-0000-0000-00003CA10000}"/>
    <cellStyle name="Normal 6 4 15 2" xfId="42391" xr:uid="{00000000-0005-0000-0000-00003DA10000}"/>
    <cellStyle name="Normal 6 4 15 2 2" xfId="42392" xr:uid="{00000000-0005-0000-0000-00003EA10000}"/>
    <cellStyle name="Normal 6 4 15 3" xfId="42393" xr:uid="{00000000-0005-0000-0000-00003FA10000}"/>
    <cellStyle name="Normal 6 4 16" xfId="42394" xr:uid="{00000000-0005-0000-0000-000040A10000}"/>
    <cellStyle name="Normal 6 4 16 2" xfId="42395" xr:uid="{00000000-0005-0000-0000-000041A10000}"/>
    <cellStyle name="Normal 6 4 17" xfId="42396" xr:uid="{00000000-0005-0000-0000-000042A10000}"/>
    <cellStyle name="Normal 6 4 17 2" xfId="42397" xr:uid="{00000000-0005-0000-0000-000043A10000}"/>
    <cellStyle name="Normal 6 4 18" xfId="42398" xr:uid="{00000000-0005-0000-0000-000044A10000}"/>
    <cellStyle name="Normal 6 4 18 2" xfId="42399" xr:uid="{00000000-0005-0000-0000-000045A10000}"/>
    <cellStyle name="Normal 6 4 19" xfId="42400" xr:uid="{00000000-0005-0000-0000-000046A10000}"/>
    <cellStyle name="Normal 6 4 19 2" xfId="42401" xr:uid="{00000000-0005-0000-0000-000047A10000}"/>
    <cellStyle name="Normal 6 4 2" xfId="1341" xr:uid="{00000000-0005-0000-0000-000048A10000}"/>
    <cellStyle name="Normal 6 4 2 10" xfId="42402" xr:uid="{00000000-0005-0000-0000-000049A10000}"/>
    <cellStyle name="Normal 6 4 2 10 2" xfId="42403" xr:uid="{00000000-0005-0000-0000-00004AA10000}"/>
    <cellStyle name="Normal 6 4 2 10 2 2" xfId="42404" xr:uid="{00000000-0005-0000-0000-00004BA10000}"/>
    <cellStyle name="Normal 6 4 2 10 3" xfId="42405" xr:uid="{00000000-0005-0000-0000-00004CA10000}"/>
    <cellStyle name="Normal 6 4 2 11" xfId="42406" xr:uid="{00000000-0005-0000-0000-00004DA10000}"/>
    <cellStyle name="Normal 6 4 2 11 2" xfId="42407" xr:uid="{00000000-0005-0000-0000-00004EA10000}"/>
    <cellStyle name="Normal 6 4 2 11 2 2" xfId="42408" xr:uid="{00000000-0005-0000-0000-00004FA10000}"/>
    <cellStyle name="Normal 6 4 2 11 3" xfId="42409" xr:uid="{00000000-0005-0000-0000-000050A10000}"/>
    <cellStyle name="Normal 6 4 2 12" xfId="42410" xr:uid="{00000000-0005-0000-0000-000051A10000}"/>
    <cellStyle name="Normal 6 4 2 12 2" xfId="42411" xr:uid="{00000000-0005-0000-0000-000052A10000}"/>
    <cellStyle name="Normal 6 4 2 13" xfId="42412" xr:uid="{00000000-0005-0000-0000-000053A10000}"/>
    <cellStyle name="Normal 6 4 2 13 2" xfId="42413" xr:uid="{00000000-0005-0000-0000-000054A10000}"/>
    <cellStyle name="Normal 6 4 2 14" xfId="42414" xr:uid="{00000000-0005-0000-0000-000055A10000}"/>
    <cellStyle name="Normal 6 4 2 14 2" xfId="42415" xr:uid="{00000000-0005-0000-0000-000056A10000}"/>
    <cellStyle name="Normal 6 4 2 15" xfId="42416" xr:uid="{00000000-0005-0000-0000-000057A10000}"/>
    <cellStyle name="Normal 6 4 2 15 2" xfId="42417" xr:uid="{00000000-0005-0000-0000-000058A10000}"/>
    <cellStyle name="Normal 6 4 2 16" xfId="42418" xr:uid="{00000000-0005-0000-0000-000059A10000}"/>
    <cellStyle name="Normal 6 4 2 17" xfId="42419" xr:uid="{00000000-0005-0000-0000-00005AA10000}"/>
    <cellStyle name="Normal 6 4 2 2" xfId="1342" xr:uid="{00000000-0005-0000-0000-00005BA10000}"/>
    <cellStyle name="Normal 6 4 2 2 10" xfId="42420" xr:uid="{00000000-0005-0000-0000-00005CA10000}"/>
    <cellStyle name="Normal 6 4 2 2 2" xfId="1343" xr:uid="{00000000-0005-0000-0000-00005DA10000}"/>
    <cellStyle name="Normal 6 4 2 2 2 2" xfId="42421" xr:uid="{00000000-0005-0000-0000-00005EA10000}"/>
    <cellStyle name="Normal 6 4 2 2 2 2 2" xfId="42422" xr:uid="{00000000-0005-0000-0000-00005FA10000}"/>
    <cellStyle name="Normal 6 4 2 2 2 2 2 2" xfId="42423" xr:uid="{00000000-0005-0000-0000-000060A10000}"/>
    <cellStyle name="Normal 6 4 2 2 2 2 3" xfId="42424" xr:uid="{00000000-0005-0000-0000-000061A10000}"/>
    <cellStyle name="Normal 6 4 2 2 2 3" xfId="42425" xr:uid="{00000000-0005-0000-0000-000062A10000}"/>
    <cellStyle name="Normal 6 4 2 2 2 3 2" xfId="42426" xr:uid="{00000000-0005-0000-0000-000063A10000}"/>
    <cellStyle name="Normal 6 4 2 2 2 3 2 2" xfId="42427" xr:uid="{00000000-0005-0000-0000-000064A10000}"/>
    <cellStyle name="Normal 6 4 2 2 2 3 3" xfId="42428" xr:uid="{00000000-0005-0000-0000-000065A10000}"/>
    <cellStyle name="Normal 6 4 2 2 2 4" xfId="42429" xr:uid="{00000000-0005-0000-0000-000066A10000}"/>
    <cellStyle name="Normal 6 4 2 2 2 4 2" xfId="42430" xr:uid="{00000000-0005-0000-0000-000067A10000}"/>
    <cellStyle name="Normal 6 4 2 2 2 4 2 2" xfId="42431" xr:uid="{00000000-0005-0000-0000-000068A10000}"/>
    <cellStyle name="Normal 6 4 2 2 2 4 3" xfId="42432" xr:uid="{00000000-0005-0000-0000-000069A10000}"/>
    <cellStyle name="Normal 6 4 2 2 2 5" xfId="42433" xr:uid="{00000000-0005-0000-0000-00006AA10000}"/>
    <cellStyle name="Normal 6 4 2 2 2 5 2" xfId="42434" xr:uid="{00000000-0005-0000-0000-00006BA10000}"/>
    <cellStyle name="Normal 6 4 2 2 2 6" xfId="42435" xr:uid="{00000000-0005-0000-0000-00006CA10000}"/>
    <cellStyle name="Normal 6 4 2 2 2 6 2" xfId="42436" xr:uid="{00000000-0005-0000-0000-00006DA10000}"/>
    <cellStyle name="Normal 6 4 2 2 2 7" xfId="42437" xr:uid="{00000000-0005-0000-0000-00006EA10000}"/>
    <cellStyle name="Normal 6 4 2 2 3" xfId="42438" xr:uid="{00000000-0005-0000-0000-00006FA10000}"/>
    <cellStyle name="Normal 6 4 2 2 3 2" xfId="42439" xr:uid="{00000000-0005-0000-0000-000070A10000}"/>
    <cellStyle name="Normal 6 4 2 2 3 2 2" xfId="42440" xr:uid="{00000000-0005-0000-0000-000071A10000}"/>
    <cellStyle name="Normal 6 4 2 2 3 2 2 2" xfId="42441" xr:uid="{00000000-0005-0000-0000-000072A10000}"/>
    <cellStyle name="Normal 6 4 2 2 3 2 3" xfId="42442" xr:uid="{00000000-0005-0000-0000-000073A10000}"/>
    <cellStyle name="Normal 6 4 2 2 3 3" xfId="42443" xr:uid="{00000000-0005-0000-0000-000074A10000}"/>
    <cellStyle name="Normal 6 4 2 2 3 3 2" xfId="42444" xr:uid="{00000000-0005-0000-0000-000075A10000}"/>
    <cellStyle name="Normal 6 4 2 2 3 3 2 2" xfId="42445" xr:uid="{00000000-0005-0000-0000-000076A10000}"/>
    <cellStyle name="Normal 6 4 2 2 3 3 3" xfId="42446" xr:uid="{00000000-0005-0000-0000-000077A10000}"/>
    <cellStyle name="Normal 6 4 2 2 3 4" xfId="42447" xr:uid="{00000000-0005-0000-0000-000078A10000}"/>
    <cellStyle name="Normal 6 4 2 2 3 4 2" xfId="42448" xr:uid="{00000000-0005-0000-0000-000079A10000}"/>
    <cellStyle name="Normal 6 4 2 2 3 4 2 2" xfId="42449" xr:uid="{00000000-0005-0000-0000-00007AA10000}"/>
    <cellStyle name="Normal 6 4 2 2 3 4 3" xfId="42450" xr:uid="{00000000-0005-0000-0000-00007BA10000}"/>
    <cellStyle name="Normal 6 4 2 2 3 5" xfId="42451" xr:uid="{00000000-0005-0000-0000-00007CA10000}"/>
    <cellStyle name="Normal 6 4 2 2 3 5 2" xfId="42452" xr:uid="{00000000-0005-0000-0000-00007DA10000}"/>
    <cellStyle name="Normal 6 4 2 2 3 6" xfId="42453" xr:uid="{00000000-0005-0000-0000-00007EA10000}"/>
    <cellStyle name="Normal 6 4 2 2 4" xfId="42454" xr:uid="{00000000-0005-0000-0000-00007FA10000}"/>
    <cellStyle name="Normal 6 4 2 2 4 2" xfId="42455" xr:uid="{00000000-0005-0000-0000-000080A10000}"/>
    <cellStyle name="Normal 6 4 2 2 4 2 2" xfId="42456" xr:uid="{00000000-0005-0000-0000-000081A10000}"/>
    <cellStyle name="Normal 6 4 2 2 4 3" xfId="42457" xr:uid="{00000000-0005-0000-0000-000082A10000}"/>
    <cellStyle name="Normal 6 4 2 2 5" xfId="42458" xr:uid="{00000000-0005-0000-0000-000083A10000}"/>
    <cellStyle name="Normal 6 4 2 2 5 2" xfId="42459" xr:uid="{00000000-0005-0000-0000-000084A10000}"/>
    <cellStyle name="Normal 6 4 2 2 5 2 2" xfId="42460" xr:uid="{00000000-0005-0000-0000-000085A10000}"/>
    <cellStyle name="Normal 6 4 2 2 5 3" xfId="42461" xr:uid="{00000000-0005-0000-0000-000086A10000}"/>
    <cellStyle name="Normal 6 4 2 2 6" xfId="42462" xr:uid="{00000000-0005-0000-0000-000087A10000}"/>
    <cellStyle name="Normal 6 4 2 2 6 2" xfId="42463" xr:uid="{00000000-0005-0000-0000-000088A10000}"/>
    <cellStyle name="Normal 6 4 2 2 6 2 2" xfId="42464" xr:uid="{00000000-0005-0000-0000-000089A10000}"/>
    <cellStyle name="Normal 6 4 2 2 6 3" xfId="42465" xr:uid="{00000000-0005-0000-0000-00008AA10000}"/>
    <cellStyle name="Normal 6 4 2 2 7" xfId="42466" xr:uid="{00000000-0005-0000-0000-00008BA10000}"/>
    <cellStyle name="Normal 6 4 2 2 7 2" xfId="42467" xr:uid="{00000000-0005-0000-0000-00008CA10000}"/>
    <cellStyle name="Normal 6 4 2 2 8" xfId="42468" xr:uid="{00000000-0005-0000-0000-00008DA10000}"/>
    <cellStyle name="Normal 6 4 2 2 8 2" xfId="42469" xr:uid="{00000000-0005-0000-0000-00008EA10000}"/>
    <cellStyle name="Normal 6 4 2 2 9" xfId="42470" xr:uid="{00000000-0005-0000-0000-00008FA10000}"/>
    <cellStyle name="Normal 6 4 2 3" xfId="1344" xr:uid="{00000000-0005-0000-0000-000090A10000}"/>
    <cellStyle name="Normal 6 4 2 3 10" xfId="42471" xr:uid="{00000000-0005-0000-0000-000091A10000}"/>
    <cellStyle name="Normal 6 4 2 3 2" xfId="1345" xr:uid="{00000000-0005-0000-0000-000092A10000}"/>
    <cellStyle name="Normal 6 4 2 3 2 2" xfId="42472" xr:uid="{00000000-0005-0000-0000-000093A10000}"/>
    <cellStyle name="Normal 6 4 2 3 2 2 2" xfId="42473" xr:uid="{00000000-0005-0000-0000-000094A10000}"/>
    <cellStyle name="Normal 6 4 2 3 2 2 2 2" xfId="42474" xr:uid="{00000000-0005-0000-0000-000095A10000}"/>
    <cellStyle name="Normal 6 4 2 3 2 2 3" xfId="42475" xr:uid="{00000000-0005-0000-0000-000096A10000}"/>
    <cellStyle name="Normal 6 4 2 3 2 3" xfId="42476" xr:uid="{00000000-0005-0000-0000-000097A10000}"/>
    <cellStyle name="Normal 6 4 2 3 2 3 2" xfId="42477" xr:uid="{00000000-0005-0000-0000-000098A10000}"/>
    <cellStyle name="Normal 6 4 2 3 2 3 2 2" xfId="42478" xr:uid="{00000000-0005-0000-0000-000099A10000}"/>
    <cellStyle name="Normal 6 4 2 3 2 3 3" xfId="42479" xr:uid="{00000000-0005-0000-0000-00009AA10000}"/>
    <cellStyle name="Normal 6 4 2 3 2 4" xfId="42480" xr:uid="{00000000-0005-0000-0000-00009BA10000}"/>
    <cellStyle name="Normal 6 4 2 3 2 4 2" xfId="42481" xr:uid="{00000000-0005-0000-0000-00009CA10000}"/>
    <cellStyle name="Normal 6 4 2 3 2 4 2 2" xfId="42482" xr:uid="{00000000-0005-0000-0000-00009DA10000}"/>
    <cellStyle name="Normal 6 4 2 3 2 4 3" xfId="42483" xr:uid="{00000000-0005-0000-0000-00009EA10000}"/>
    <cellStyle name="Normal 6 4 2 3 2 5" xfId="42484" xr:uid="{00000000-0005-0000-0000-00009FA10000}"/>
    <cellStyle name="Normal 6 4 2 3 2 5 2" xfId="42485" xr:uid="{00000000-0005-0000-0000-0000A0A10000}"/>
    <cellStyle name="Normal 6 4 2 3 2 6" xfId="42486" xr:uid="{00000000-0005-0000-0000-0000A1A10000}"/>
    <cellStyle name="Normal 6 4 2 3 2 6 2" xfId="42487" xr:uid="{00000000-0005-0000-0000-0000A2A10000}"/>
    <cellStyle name="Normal 6 4 2 3 2 7" xfId="42488" xr:uid="{00000000-0005-0000-0000-0000A3A10000}"/>
    <cellStyle name="Normal 6 4 2 3 3" xfId="42489" xr:uid="{00000000-0005-0000-0000-0000A4A10000}"/>
    <cellStyle name="Normal 6 4 2 3 3 2" xfId="42490" xr:uid="{00000000-0005-0000-0000-0000A5A10000}"/>
    <cellStyle name="Normal 6 4 2 3 3 2 2" xfId="42491" xr:uid="{00000000-0005-0000-0000-0000A6A10000}"/>
    <cellStyle name="Normal 6 4 2 3 3 2 2 2" xfId="42492" xr:uid="{00000000-0005-0000-0000-0000A7A10000}"/>
    <cellStyle name="Normal 6 4 2 3 3 2 3" xfId="42493" xr:uid="{00000000-0005-0000-0000-0000A8A10000}"/>
    <cellStyle name="Normal 6 4 2 3 3 3" xfId="42494" xr:uid="{00000000-0005-0000-0000-0000A9A10000}"/>
    <cellStyle name="Normal 6 4 2 3 3 3 2" xfId="42495" xr:uid="{00000000-0005-0000-0000-0000AAA10000}"/>
    <cellStyle name="Normal 6 4 2 3 3 3 2 2" xfId="42496" xr:uid="{00000000-0005-0000-0000-0000ABA10000}"/>
    <cellStyle name="Normal 6 4 2 3 3 3 3" xfId="42497" xr:uid="{00000000-0005-0000-0000-0000ACA10000}"/>
    <cellStyle name="Normal 6 4 2 3 3 4" xfId="42498" xr:uid="{00000000-0005-0000-0000-0000ADA10000}"/>
    <cellStyle name="Normal 6 4 2 3 3 4 2" xfId="42499" xr:uid="{00000000-0005-0000-0000-0000AEA10000}"/>
    <cellStyle name="Normal 6 4 2 3 3 4 2 2" xfId="42500" xr:uid="{00000000-0005-0000-0000-0000AFA10000}"/>
    <cellStyle name="Normal 6 4 2 3 3 4 3" xfId="42501" xr:uid="{00000000-0005-0000-0000-0000B0A10000}"/>
    <cellStyle name="Normal 6 4 2 3 3 5" xfId="42502" xr:uid="{00000000-0005-0000-0000-0000B1A10000}"/>
    <cellStyle name="Normal 6 4 2 3 3 5 2" xfId="42503" xr:uid="{00000000-0005-0000-0000-0000B2A10000}"/>
    <cellStyle name="Normal 6 4 2 3 3 6" xfId="42504" xr:uid="{00000000-0005-0000-0000-0000B3A10000}"/>
    <cellStyle name="Normal 6 4 2 3 4" xfId="42505" xr:uid="{00000000-0005-0000-0000-0000B4A10000}"/>
    <cellStyle name="Normal 6 4 2 3 4 2" xfId="42506" xr:uid="{00000000-0005-0000-0000-0000B5A10000}"/>
    <cellStyle name="Normal 6 4 2 3 4 2 2" xfId="42507" xr:uid="{00000000-0005-0000-0000-0000B6A10000}"/>
    <cellStyle name="Normal 6 4 2 3 4 3" xfId="42508" xr:uid="{00000000-0005-0000-0000-0000B7A10000}"/>
    <cellStyle name="Normal 6 4 2 3 5" xfId="42509" xr:uid="{00000000-0005-0000-0000-0000B8A10000}"/>
    <cellStyle name="Normal 6 4 2 3 5 2" xfId="42510" xr:uid="{00000000-0005-0000-0000-0000B9A10000}"/>
    <cellStyle name="Normal 6 4 2 3 5 2 2" xfId="42511" xr:uid="{00000000-0005-0000-0000-0000BAA10000}"/>
    <cellStyle name="Normal 6 4 2 3 5 3" xfId="42512" xr:uid="{00000000-0005-0000-0000-0000BBA10000}"/>
    <cellStyle name="Normal 6 4 2 3 6" xfId="42513" xr:uid="{00000000-0005-0000-0000-0000BCA10000}"/>
    <cellStyle name="Normal 6 4 2 3 6 2" xfId="42514" xr:uid="{00000000-0005-0000-0000-0000BDA10000}"/>
    <cellStyle name="Normal 6 4 2 3 6 2 2" xfId="42515" xr:uid="{00000000-0005-0000-0000-0000BEA10000}"/>
    <cellStyle name="Normal 6 4 2 3 6 3" xfId="42516" xr:uid="{00000000-0005-0000-0000-0000BFA10000}"/>
    <cellStyle name="Normal 6 4 2 3 7" xfId="42517" xr:uid="{00000000-0005-0000-0000-0000C0A10000}"/>
    <cellStyle name="Normal 6 4 2 3 7 2" xfId="42518" xr:uid="{00000000-0005-0000-0000-0000C1A10000}"/>
    <cellStyle name="Normal 6 4 2 3 8" xfId="42519" xr:uid="{00000000-0005-0000-0000-0000C2A10000}"/>
    <cellStyle name="Normal 6 4 2 3 8 2" xfId="42520" xr:uid="{00000000-0005-0000-0000-0000C3A10000}"/>
    <cellStyle name="Normal 6 4 2 3 9" xfId="42521" xr:uid="{00000000-0005-0000-0000-0000C4A10000}"/>
    <cellStyle name="Normal 6 4 2 4" xfId="1346" xr:uid="{00000000-0005-0000-0000-0000C5A10000}"/>
    <cellStyle name="Normal 6 4 2 4 2" xfId="42522" xr:uid="{00000000-0005-0000-0000-0000C6A10000}"/>
    <cellStyle name="Normal 6 4 2 4 2 2" xfId="42523" xr:uid="{00000000-0005-0000-0000-0000C7A10000}"/>
    <cellStyle name="Normal 6 4 2 4 2 2 2" xfId="42524" xr:uid="{00000000-0005-0000-0000-0000C8A10000}"/>
    <cellStyle name="Normal 6 4 2 4 2 3" xfId="42525" xr:uid="{00000000-0005-0000-0000-0000C9A10000}"/>
    <cellStyle name="Normal 6 4 2 4 3" xfId="42526" xr:uid="{00000000-0005-0000-0000-0000CAA10000}"/>
    <cellStyle name="Normal 6 4 2 4 3 2" xfId="42527" xr:uid="{00000000-0005-0000-0000-0000CBA10000}"/>
    <cellStyle name="Normal 6 4 2 4 3 2 2" xfId="42528" xr:uid="{00000000-0005-0000-0000-0000CCA10000}"/>
    <cellStyle name="Normal 6 4 2 4 3 3" xfId="42529" xr:uid="{00000000-0005-0000-0000-0000CDA10000}"/>
    <cellStyle name="Normal 6 4 2 4 4" xfId="42530" xr:uid="{00000000-0005-0000-0000-0000CEA10000}"/>
    <cellStyle name="Normal 6 4 2 4 4 2" xfId="42531" xr:uid="{00000000-0005-0000-0000-0000CFA10000}"/>
    <cellStyle name="Normal 6 4 2 4 4 2 2" xfId="42532" xr:uid="{00000000-0005-0000-0000-0000D0A10000}"/>
    <cellStyle name="Normal 6 4 2 4 4 3" xfId="42533" xr:uid="{00000000-0005-0000-0000-0000D1A10000}"/>
    <cellStyle name="Normal 6 4 2 4 5" xfId="42534" xr:uid="{00000000-0005-0000-0000-0000D2A10000}"/>
    <cellStyle name="Normal 6 4 2 4 5 2" xfId="42535" xr:uid="{00000000-0005-0000-0000-0000D3A10000}"/>
    <cellStyle name="Normal 6 4 2 4 6" xfId="42536" xr:uid="{00000000-0005-0000-0000-0000D4A10000}"/>
    <cellStyle name="Normal 6 4 2 4 6 2" xfId="42537" xr:uid="{00000000-0005-0000-0000-0000D5A10000}"/>
    <cellStyle name="Normal 6 4 2 4 7" xfId="42538" xr:uid="{00000000-0005-0000-0000-0000D6A10000}"/>
    <cellStyle name="Normal 6 4 2 5" xfId="42539" xr:uid="{00000000-0005-0000-0000-0000D7A10000}"/>
    <cellStyle name="Normal 6 4 2 5 2" xfId="42540" xr:uid="{00000000-0005-0000-0000-0000D8A10000}"/>
    <cellStyle name="Normal 6 4 2 5 2 2" xfId="42541" xr:uid="{00000000-0005-0000-0000-0000D9A10000}"/>
    <cellStyle name="Normal 6 4 2 5 2 2 2" xfId="42542" xr:uid="{00000000-0005-0000-0000-0000DAA10000}"/>
    <cellStyle name="Normal 6 4 2 5 2 3" xfId="42543" xr:uid="{00000000-0005-0000-0000-0000DBA10000}"/>
    <cellStyle name="Normal 6 4 2 5 3" xfId="42544" xr:uid="{00000000-0005-0000-0000-0000DCA10000}"/>
    <cellStyle name="Normal 6 4 2 5 3 2" xfId="42545" xr:uid="{00000000-0005-0000-0000-0000DDA10000}"/>
    <cellStyle name="Normal 6 4 2 5 3 2 2" xfId="42546" xr:uid="{00000000-0005-0000-0000-0000DEA10000}"/>
    <cellStyle name="Normal 6 4 2 5 3 3" xfId="42547" xr:uid="{00000000-0005-0000-0000-0000DFA10000}"/>
    <cellStyle name="Normal 6 4 2 5 4" xfId="42548" xr:uid="{00000000-0005-0000-0000-0000E0A10000}"/>
    <cellStyle name="Normal 6 4 2 5 4 2" xfId="42549" xr:uid="{00000000-0005-0000-0000-0000E1A10000}"/>
    <cellStyle name="Normal 6 4 2 5 4 2 2" xfId="42550" xr:uid="{00000000-0005-0000-0000-0000E2A10000}"/>
    <cellStyle name="Normal 6 4 2 5 4 3" xfId="42551" xr:uid="{00000000-0005-0000-0000-0000E3A10000}"/>
    <cellStyle name="Normal 6 4 2 5 5" xfId="42552" xr:uid="{00000000-0005-0000-0000-0000E4A10000}"/>
    <cellStyle name="Normal 6 4 2 5 5 2" xfId="42553" xr:uid="{00000000-0005-0000-0000-0000E5A10000}"/>
    <cellStyle name="Normal 6 4 2 5 6" xfId="42554" xr:uid="{00000000-0005-0000-0000-0000E6A10000}"/>
    <cellStyle name="Normal 6 4 2 6" xfId="42555" xr:uid="{00000000-0005-0000-0000-0000E7A10000}"/>
    <cellStyle name="Normal 6 4 2 6 2" xfId="42556" xr:uid="{00000000-0005-0000-0000-0000E8A10000}"/>
    <cellStyle name="Normal 6 4 2 6 2 2" xfId="42557" xr:uid="{00000000-0005-0000-0000-0000E9A10000}"/>
    <cellStyle name="Normal 6 4 2 6 2 2 2" xfId="42558" xr:uid="{00000000-0005-0000-0000-0000EAA10000}"/>
    <cellStyle name="Normal 6 4 2 6 2 3" xfId="42559" xr:uid="{00000000-0005-0000-0000-0000EBA10000}"/>
    <cellStyle name="Normal 6 4 2 6 3" xfId="42560" xr:uid="{00000000-0005-0000-0000-0000ECA10000}"/>
    <cellStyle name="Normal 6 4 2 6 3 2" xfId="42561" xr:uid="{00000000-0005-0000-0000-0000EDA10000}"/>
    <cellStyle name="Normal 6 4 2 6 3 2 2" xfId="42562" xr:uid="{00000000-0005-0000-0000-0000EEA10000}"/>
    <cellStyle name="Normal 6 4 2 6 3 3" xfId="42563" xr:uid="{00000000-0005-0000-0000-0000EFA10000}"/>
    <cellStyle name="Normal 6 4 2 6 4" xfId="42564" xr:uid="{00000000-0005-0000-0000-0000F0A10000}"/>
    <cellStyle name="Normal 6 4 2 6 4 2" xfId="42565" xr:uid="{00000000-0005-0000-0000-0000F1A10000}"/>
    <cellStyle name="Normal 6 4 2 6 4 2 2" xfId="42566" xr:uid="{00000000-0005-0000-0000-0000F2A10000}"/>
    <cellStyle name="Normal 6 4 2 6 4 3" xfId="42567" xr:uid="{00000000-0005-0000-0000-0000F3A10000}"/>
    <cellStyle name="Normal 6 4 2 6 5" xfId="42568" xr:uid="{00000000-0005-0000-0000-0000F4A10000}"/>
    <cellStyle name="Normal 6 4 2 6 5 2" xfId="42569" xr:uid="{00000000-0005-0000-0000-0000F5A10000}"/>
    <cellStyle name="Normal 6 4 2 6 6" xfId="42570" xr:uid="{00000000-0005-0000-0000-0000F6A10000}"/>
    <cellStyle name="Normal 6 4 2 7" xfId="42571" xr:uid="{00000000-0005-0000-0000-0000F7A10000}"/>
    <cellStyle name="Normal 6 4 2 7 2" xfId="42572" xr:uid="{00000000-0005-0000-0000-0000F8A10000}"/>
    <cellStyle name="Normal 6 4 2 7 2 2" xfId="42573" xr:uid="{00000000-0005-0000-0000-0000F9A10000}"/>
    <cellStyle name="Normal 6 4 2 7 2 2 2" xfId="42574" xr:uid="{00000000-0005-0000-0000-0000FAA10000}"/>
    <cellStyle name="Normal 6 4 2 7 2 3" xfId="42575" xr:uid="{00000000-0005-0000-0000-0000FBA10000}"/>
    <cellStyle name="Normal 6 4 2 7 3" xfId="42576" xr:uid="{00000000-0005-0000-0000-0000FCA10000}"/>
    <cellStyle name="Normal 6 4 2 7 3 2" xfId="42577" xr:uid="{00000000-0005-0000-0000-0000FDA10000}"/>
    <cellStyle name="Normal 6 4 2 7 3 2 2" xfId="42578" xr:uid="{00000000-0005-0000-0000-0000FEA10000}"/>
    <cellStyle name="Normal 6 4 2 7 3 3" xfId="42579" xr:uid="{00000000-0005-0000-0000-0000FFA10000}"/>
    <cellStyle name="Normal 6 4 2 7 4" xfId="42580" xr:uid="{00000000-0005-0000-0000-000000A20000}"/>
    <cellStyle name="Normal 6 4 2 7 4 2" xfId="42581" xr:uid="{00000000-0005-0000-0000-000001A20000}"/>
    <cellStyle name="Normal 6 4 2 7 4 2 2" xfId="42582" xr:uid="{00000000-0005-0000-0000-000002A20000}"/>
    <cellStyle name="Normal 6 4 2 7 4 3" xfId="42583" xr:uid="{00000000-0005-0000-0000-000003A20000}"/>
    <cellStyle name="Normal 6 4 2 7 5" xfId="42584" xr:uid="{00000000-0005-0000-0000-000004A20000}"/>
    <cellStyle name="Normal 6 4 2 7 5 2" xfId="42585" xr:uid="{00000000-0005-0000-0000-000005A20000}"/>
    <cellStyle name="Normal 6 4 2 7 6" xfId="42586" xr:uid="{00000000-0005-0000-0000-000006A20000}"/>
    <cellStyle name="Normal 6 4 2 8" xfId="42587" xr:uid="{00000000-0005-0000-0000-000007A20000}"/>
    <cellStyle name="Normal 6 4 2 8 2" xfId="42588" xr:uid="{00000000-0005-0000-0000-000008A20000}"/>
    <cellStyle name="Normal 6 4 2 8 2 2" xfId="42589" xr:uid="{00000000-0005-0000-0000-000009A20000}"/>
    <cellStyle name="Normal 6 4 2 8 3" xfId="42590" xr:uid="{00000000-0005-0000-0000-00000AA20000}"/>
    <cellStyle name="Normal 6 4 2 9" xfId="42591" xr:uid="{00000000-0005-0000-0000-00000BA20000}"/>
    <cellStyle name="Normal 6 4 2 9 2" xfId="42592" xr:uid="{00000000-0005-0000-0000-00000CA20000}"/>
    <cellStyle name="Normal 6 4 2 9 2 2" xfId="42593" xr:uid="{00000000-0005-0000-0000-00000DA20000}"/>
    <cellStyle name="Normal 6 4 2 9 3" xfId="42594" xr:uid="{00000000-0005-0000-0000-00000EA20000}"/>
    <cellStyle name="Normal 6 4 20" xfId="42595" xr:uid="{00000000-0005-0000-0000-00000FA20000}"/>
    <cellStyle name="Normal 6 4 20 2" xfId="42596" xr:uid="{00000000-0005-0000-0000-000010A20000}"/>
    <cellStyle name="Normal 6 4 21" xfId="42597" xr:uid="{00000000-0005-0000-0000-000011A20000}"/>
    <cellStyle name="Normal 6 4 21 2" xfId="42598" xr:uid="{00000000-0005-0000-0000-000012A20000}"/>
    <cellStyle name="Normal 6 4 22" xfId="42599" xr:uid="{00000000-0005-0000-0000-000013A20000}"/>
    <cellStyle name="Normal 6 4 23" xfId="42600" xr:uid="{00000000-0005-0000-0000-000014A20000}"/>
    <cellStyle name="Normal 6 4 24" xfId="56122" xr:uid="{00000000-0005-0000-0000-000015A20000}"/>
    <cellStyle name="Normal 6 4 3" xfId="1347" xr:uid="{00000000-0005-0000-0000-000016A20000}"/>
    <cellStyle name="Normal 6 4 3 10" xfId="42601" xr:uid="{00000000-0005-0000-0000-000017A20000}"/>
    <cellStyle name="Normal 6 4 3 10 2" xfId="42602" xr:uid="{00000000-0005-0000-0000-000018A20000}"/>
    <cellStyle name="Normal 6 4 3 11" xfId="42603" xr:uid="{00000000-0005-0000-0000-000019A20000}"/>
    <cellStyle name="Normal 6 4 3 12" xfId="42604" xr:uid="{00000000-0005-0000-0000-00001AA20000}"/>
    <cellStyle name="Normal 6 4 3 2" xfId="1348" xr:uid="{00000000-0005-0000-0000-00001BA20000}"/>
    <cellStyle name="Normal 6 4 3 2 2" xfId="1349" xr:uid="{00000000-0005-0000-0000-00001CA20000}"/>
    <cellStyle name="Normal 6 4 3 2 2 2" xfId="42605" xr:uid="{00000000-0005-0000-0000-00001DA20000}"/>
    <cellStyle name="Normal 6 4 3 2 2 2 2" xfId="42606" xr:uid="{00000000-0005-0000-0000-00001EA20000}"/>
    <cellStyle name="Normal 6 4 3 2 2 3" xfId="42607" xr:uid="{00000000-0005-0000-0000-00001FA20000}"/>
    <cellStyle name="Normal 6 4 3 2 3" xfId="42608" xr:uid="{00000000-0005-0000-0000-000020A20000}"/>
    <cellStyle name="Normal 6 4 3 2 3 2" xfId="42609" xr:uid="{00000000-0005-0000-0000-000021A20000}"/>
    <cellStyle name="Normal 6 4 3 2 3 2 2" xfId="42610" xr:uid="{00000000-0005-0000-0000-000022A20000}"/>
    <cellStyle name="Normal 6 4 3 2 3 3" xfId="42611" xr:uid="{00000000-0005-0000-0000-000023A20000}"/>
    <cellStyle name="Normal 6 4 3 2 4" xfId="42612" xr:uid="{00000000-0005-0000-0000-000024A20000}"/>
    <cellStyle name="Normal 6 4 3 2 4 2" xfId="42613" xr:uid="{00000000-0005-0000-0000-000025A20000}"/>
    <cellStyle name="Normal 6 4 3 2 4 2 2" xfId="42614" xr:uid="{00000000-0005-0000-0000-000026A20000}"/>
    <cellStyle name="Normal 6 4 3 2 4 3" xfId="42615" xr:uid="{00000000-0005-0000-0000-000027A20000}"/>
    <cellStyle name="Normal 6 4 3 2 5" xfId="42616" xr:uid="{00000000-0005-0000-0000-000028A20000}"/>
    <cellStyle name="Normal 6 4 3 2 5 2" xfId="42617" xr:uid="{00000000-0005-0000-0000-000029A20000}"/>
    <cellStyle name="Normal 6 4 3 2 6" xfId="42618" xr:uid="{00000000-0005-0000-0000-00002AA20000}"/>
    <cellStyle name="Normal 6 4 3 2 6 2" xfId="42619" xr:uid="{00000000-0005-0000-0000-00002BA20000}"/>
    <cellStyle name="Normal 6 4 3 2 7" xfId="42620" xr:uid="{00000000-0005-0000-0000-00002CA20000}"/>
    <cellStyle name="Normal 6 4 3 2 8" xfId="42621" xr:uid="{00000000-0005-0000-0000-00002DA20000}"/>
    <cellStyle name="Normal 6 4 3 3" xfId="1350" xr:uid="{00000000-0005-0000-0000-00002EA20000}"/>
    <cellStyle name="Normal 6 4 3 3 2" xfId="1351" xr:uid="{00000000-0005-0000-0000-00002FA20000}"/>
    <cellStyle name="Normal 6 4 3 3 2 2" xfId="42622" xr:uid="{00000000-0005-0000-0000-000030A20000}"/>
    <cellStyle name="Normal 6 4 3 3 2 2 2" xfId="42623" xr:uid="{00000000-0005-0000-0000-000031A20000}"/>
    <cellStyle name="Normal 6 4 3 3 2 3" xfId="42624" xr:uid="{00000000-0005-0000-0000-000032A20000}"/>
    <cellStyle name="Normal 6 4 3 3 3" xfId="42625" xr:uid="{00000000-0005-0000-0000-000033A20000}"/>
    <cellStyle name="Normal 6 4 3 3 3 2" xfId="42626" xr:uid="{00000000-0005-0000-0000-000034A20000}"/>
    <cellStyle name="Normal 6 4 3 3 3 2 2" xfId="42627" xr:uid="{00000000-0005-0000-0000-000035A20000}"/>
    <cellStyle name="Normal 6 4 3 3 3 3" xfId="42628" xr:uid="{00000000-0005-0000-0000-000036A20000}"/>
    <cellStyle name="Normal 6 4 3 3 4" xfId="42629" xr:uid="{00000000-0005-0000-0000-000037A20000}"/>
    <cellStyle name="Normal 6 4 3 3 4 2" xfId="42630" xr:uid="{00000000-0005-0000-0000-000038A20000}"/>
    <cellStyle name="Normal 6 4 3 3 4 2 2" xfId="42631" xr:uid="{00000000-0005-0000-0000-000039A20000}"/>
    <cellStyle name="Normal 6 4 3 3 4 3" xfId="42632" xr:uid="{00000000-0005-0000-0000-00003AA20000}"/>
    <cellStyle name="Normal 6 4 3 3 5" xfId="42633" xr:uid="{00000000-0005-0000-0000-00003BA20000}"/>
    <cellStyle name="Normal 6 4 3 3 5 2" xfId="42634" xr:uid="{00000000-0005-0000-0000-00003CA20000}"/>
    <cellStyle name="Normal 6 4 3 3 6" xfId="42635" xr:uid="{00000000-0005-0000-0000-00003DA20000}"/>
    <cellStyle name="Normal 6 4 3 3 7" xfId="42636" xr:uid="{00000000-0005-0000-0000-00003EA20000}"/>
    <cellStyle name="Normal 6 4 3 4" xfId="1352" xr:uid="{00000000-0005-0000-0000-00003FA20000}"/>
    <cellStyle name="Normal 6 4 3 4 2" xfId="42637" xr:uid="{00000000-0005-0000-0000-000040A20000}"/>
    <cellStyle name="Normal 6 4 3 4 2 2" xfId="42638" xr:uid="{00000000-0005-0000-0000-000041A20000}"/>
    <cellStyle name="Normal 6 4 3 4 3" xfId="42639" xr:uid="{00000000-0005-0000-0000-000042A20000}"/>
    <cellStyle name="Normal 6 4 3 5" xfId="42640" xr:uid="{00000000-0005-0000-0000-000043A20000}"/>
    <cellStyle name="Normal 6 4 3 5 2" xfId="42641" xr:uid="{00000000-0005-0000-0000-000044A20000}"/>
    <cellStyle name="Normal 6 4 3 5 2 2" xfId="42642" xr:uid="{00000000-0005-0000-0000-000045A20000}"/>
    <cellStyle name="Normal 6 4 3 5 3" xfId="42643" xr:uid="{00000000-0005-0000-0000-000046A20000}"/>
    <cellStyle name="Normal 6 4 3 6" xfId="42644" xr:uid="{00000000-0005-0000-0000-000047A20000}"/>
    <cellStyle name="Normal 6 4 3 6 2" xfId="42645" xr:uid="{00000000-0005-0000-0000-000048A20000}"/>
    <cellStyle name="Normal 6 4 3 6 2 2" xfId="42646" xr:uid="{00000000-0005-0000-0000-000049A20000}"/>
    <cellStyle name="Normal 6 4 3 6 3" xfId="42647" xr:uid="{00000000-0005-0000-0000-00004AA20000}"/>
    <cellStyle name="Normal 6 4 3 7" xfId="42648" xr:uid="{00000000-0005-0000-0000-00004BA20000}"/>
    <cellStyle name="Normal 6 4 3 7 2" xfId="42649" xr:uid="{00000000-0005-0000-0000-00004CA20000}"/>
    <cellStyle name="Normal 6 4 3 8" xfId="42650" xr:uid="{00000000-0005-0000-0000-00004DA20000}"/>
    <cellStyle name="Normal 6 4 3 8 2" xfId="42651" xr:uid="{00000000-0005-0000-0000-00004EA20000}"/>
    <cellStyle name="Normal 6 4 3 9" xfId="42652" xr:uid="{00000000-0005-0000-0000-00004FA20000}"/>
    <cellStyle name="Normal 6 4 3 9 2" xfId="42653" xr:uid="{00000000-0005-0000-0000-000050A20000}"/>
    <cellStyle name="Normal 6 4 4" xfId="1353" xr:uid="{00000000-0005-0000-0000-000051A20000}"/>
    <cellStyle name="Normal 6 4 4 10" xfId="42654" xr:uid="{00000000-0005-0000-0000-000052A20000}"/>
    <cellStyle name="Normal 6 4 4 10 2" xfId="42655" xr:uid="{00000000-0005-0000-0000-000053A20000}"/>
    <cellStyle name="Normal 6 4 4 11" xfId="42656" xr:uid="{00000000-0005-0000-0000-000054A20000}"/>
    <cellStyle name="Normal 6 4 4 12" xfId="42657" xr:uid="{00000000-0005-0000-0000-000055A20000}"/>
    <cellStyle name="Normal 6 4 4 2" xfId="1354" xr:uid="{00000000-0005-0000-0000-000056A20000}"/>
    <cellStyle name="Normal 6 4 4 2 2" xfId="42658" xr:uid="{00000000-0005-0000-0000-000057A20000}"/>
    <cellStyle name="Normal 6 4 4 2 2 2" xfId="42659" xr:uid="{00000000-0005-0000-0000-000058A20000}"/>
    <cellStyle name="Normal 6 4 4 2 2 2 2" xfId="42660" xr:uid="{00000000-0005-0000-0000-000059A20000}"/>
    <cellStyle name="Normal 6 4 4 2 2 3" xfId="42661" xr:uid="{00000000-0005-0000-0000-00005AA20000}"/>
    <cellStyle name="Normal 6 4 4 2 3" xfId="42662" xr:uid="{00000000-0005-0000-0000-00005BA20000}"/>
    <cellStyle name="Normal 6 4 4 2 3 2" xfId="42663" xr:uid="{00000000-0005-0000-0000-00005CA20000}"/>
    <cellStyle name="Normal 6 4 4 2 3 2 2" xfId="42664" xr:uid="{00000000-0005-0000-0000-00005DA20000}"/>
    <cellStyle name="Normal 6 4 4 2 3 3" xfId="42665" xr:uid="{00000000-0005-0000-0000-00005EA20000}"/>
    <cellStyle name="Normal 6 4 4 2 4" xfId="42666" xr:uid="{00000000-0005-0000-0000-00005FA20000}"/>
    <cellStyle name="Normal 6 4 4 2 4 2" xfId="42667" xr:uid="{00000000-0005-0000-0000-000060A20000}"/>
    <cellStyle name="Normal 6 4 4 2 4 2 2" xfId="42668" xr:uid="{00000000-0005-0000-0000-000061A20000}"/>
    <cellStyle name="Normal 6 4 4 2 4 3" xfId="42669" xr:uid="{00000000-0005-0000-0000-000062A20000}"/>
    <cellStyle name="Normal 6 4 4 2 5" xfId="42670" xr:uid="{00000000-0005-0000-0000-000063A20000}"/>
    <cellStyle name="Normal 6 4 4 2 5 2" xfId="42671" xr:uid="{00000000-0005-0000-0000-000064A20000}"/>
    <cellStyle name="Normal 6 4 4 2 6" xfId="42672" xr:uid="{00000000-0005-0000-0000-000065A20000}"/>
    <cellStyle name="Normal 6 4 4 2 6 2" xfId="42673" xr:uid="{00000000-0005-0000-0000-000066A20000}"/>
    <cellStyle name="Normal 6 4 4 2 7" xfId="42674" xr:uid="{00000000-0005-0000-0000-000067A20000}"/>
    <cellStyle name="Normal 6 4 4 3" xfId="42675" xr:uid="{00000000-0005-0000-0000-000068A20000}"/>
    <cellStyle name="Normal 6 4 4 3 2" xfId="42676" xr:uid="{00000000-0005-0000-0000-000069A20000}"/>
    <cellStyle name="Normal 6 4 4 3 2 2" xfId="42677" xr:uid="{00000000-0005-0000-0000-00006AA20000}"/>
    <cellStyle name="Normal 6 4 4 3 2 2 2" xfId="42678" xr:uid="{00000000-0005-0000-0000-00006BA20000}"/>
    <cellStyle name="Normal 6 4 4 3 2 3" xfId="42679" xr:uid="{00000000-0005-0000-0000-00006CA20000}"/>
    <cellStyle name="Normal 6 4 4 3 3" xfId="42680" xr:uid="{00000000-0005-0000-0000-00006DA20000}"/>
    <cellStyle name="Normal 6 4 4 3 3 2" xfId="42681" xr:uid="{00000000-0005-0000-0000-00006EA20000}"/>
    <cellStyle name="Normal 6 4 4 3 3 2 2" xfId="42682" xr:uid="{00000000-0005-0000-0000-00006FA20000}"/>
    <cellStyle name="Normal 6 4 4 3 3 3" xfId="42683" xr:uid="{00000000-0005-0000-0000-000070A20000}"/>
    <cellStyle name="Normal 6 4 4 3 4" xfId="42684" xr:uid="{00000000-0005-0000-0000-000071A20000}"/>
    <cellStyle name="Normal 6 4 4 3 4 2" xfId="42685" xr:uid="{00000000-0005-0000-0000-000072A20000}"/>
    <cellStyle name="Normal 6 4 4 3 4 2 2" xfId="42686" xr:uid="{00000000-0005-0000-0000-000073A20000}"/>
    <cellStyle name="Normal 6 4 4 3 4 3" xfId="42687" xr:uid="{00000000-0005-0000-0000-000074A20000}"/>
    <cellStyle name="Normal 6 4 4 3 5" xfId="42688" xr:uid="{00000000-0005-0000-0000-000075A20000}"/>
    <cellStyle name="Normal 6 4 4 3 5 2" xfId="42689" xr:uid="{00000000-0005-0000-0000-000076A20000}"/>
    <cellStyle name="Normal 6 4 4 3 6" xfId="42690" xr:uid="{00000000-0005-0000-0000-000077A20000}"/>
    <cellStyle name="Normal 6 4 4 4" xfId="42691" xr:uid="{00000000-0005-0000-0000-000078A20000}"/>
    <cellStyle name="Normal 6 4 4 4 2" xfId="42692" xr:uid="{00000000-0005-0000-0000-000079A20000}"/>
    <cellStyle name="Normal 6 4 4 4 2 2" xfId="42693" xr:uid="{00000000-0005-0000-0000-00007AA20000}"/>
    <cellStyle name="Normal 6 4 4 4 3" xfId="42694" xr:uid="{00000000-0005-0000-0000-00007BA20000}"/>
    <cellStyle name="Normal 6 4 4 5" xfId="42695" xr:uid="{00000000-0005-0000-0000-00007CA20000}"/>
    <cellStyle name="Normal 6 4 4 5 2" xfId="42696" xr:uid="{00000000-0005-0000-0000-00007DA20000}"/>
    <cellStyle name="Normal 6 4 4 5 2 2" xfId="42697" xr:uid="{00000000-0005-0000-0000-00007EA20000}"/>
    <cellStyle name="Normal 6 4 4 5 3" xfId="42698" xr:uid="{00000000-0005-0000-0000-00007FA20000}"/>
    <cellStyle name="Normal 6 4 4 6" xfId="42699" xr:uid="{00000000-0005-0000-0000-000080A20000}"/>
    <cellStyle name="Normal 6 4 4 6 2" xfId="42700" xr:uid="{00000000-0005-0000-0000-000081A20000}"/>
    <cellStyle name="Normal 6 4 4 6 2 2" xfId="42701" xr:uid="{00000000-0005-0000-0000-000082A20000}"/>
    <cellStyle name="Normal 6 4 4 6 3" xfId="42702" xr:uid="{00000000-0005-0000-0000-000083A20000}"/>
    <cellStyle name="Normal 6 4 4 7" xfId="42703" xr:uid="{00000000-0005-0000-0000-000084A20000}"/>
    <cellStyle name="Normal 6 4 4 7 2" xfId="42704" xr:uid="{00000000-0005-0000-0000-000085A20000}"/>
    <cellStyle name="Normal 6 4 4 8" xfId="42705" xr:uid="{00000000-0005-0000-0000-000086A20000}"/>
    <cellStyle name="Normal 6 4 4 8 2" xfId="42706" xr:uid="{00000000-0005-0000-0000-000087A20000}"/>
    <cellStyle name="Normal 6 4 4 9" xfId="42707" xr:uid="{00000000-0005-0000-0000-000088A20000}"/>
    <cellStyle name="Normal 6 4 4 9 2" xfId="42708" xr:uid="{00000000-0005-0000-0000-000089A20000}"/>
    <cellStyle name="Normal 6 4 5" xfId="1355" xr:uid="{00000000-0005-0000-0000-00008AA20000}"/>
    <cellStyle name="Normal 6 4 5 10" xfId="42709" xr:uid="{00000000-0005-0000-0000-00008BA20000}"/>
    <cellStyle name="Normal 6 4 5 10 2" xfId="42710" xr:uid="{00000000-0005-0000-0000-00008CA20000}"/>
    <cellStyle name="Normal 6 4 5 11" xfId="42711" xr:uid="{00000000-0005-0000-0000-00008DA20000}"/>
    <cellStyle name="Normal 6 4 5 12" xfId="42712" xr:uid="{00000000-0005-0000-0000-00008EA20000}"/>
    <cellStyle name="Normal 6 4 5 2" xfId="1356" xr:uid="{00000000-0005-0000-0000-00008FA20000}"/>
    <cellStyle name="Normal 6 4 5 2 2" xfId="42713" xr:uid="{00000000-0005-0000-0000-000090A20000}"/>
    <cellStyle name="Normal 6 4 5 2 2 2" xfId="42714" xr:uid="{00000000-0005-0000-0000-000091A20000}"/>
    <cellStyle name="Normal 6 4 5 2 2 2 2" xfId="42715" xr:uid="{00000000-0005-0000-0000-000092A20000}"/>
    <cellStyle name="Normal 6 4 5 2 2 3" xfId="42716" xr:uid="{00000000-0005-0000-0000-000093A20000}"/>
    <cellStyle name="Normal 6 4 5 2 3" xfId="42717" xr:uid="{00000000-0005-0000-0000-000094A20000}"/>
    <cellStyle name="Normal 6 4 5 2 3 2" xfId="42718" xr:uid="{00000000-0005-0000-0000-000095A20000}"/>
    <cellStyle name="Normal 6 4 5 2 3 2 2" xfId="42719" xr:uid="{00000000-0005-0000-0000-000096A20000}"/>
    <cellStyle name="Normal 6 4 5 2 3 3" xfId="42720" xr:uid="{00000000-0005-0000-0000-000097A20000}"/>
    <cellStyle name="Normal 6 4 5 2 4" xfId="42721" xr:uid="{00000000-0005-0000-0000-000098A20000}"/>
    <cellStyle name="Normal 6 4 5 2 4 2" xfId="42722" xr:uid="{00000000-0005-0000-0000-000099A20000}"/>
    <cellStyle name="Normal 6 4 5 2 4 2 2" xfId="42723" xr:uid="{00000000-0005-0000-0000-00009AA20000}"/>
    <cellStyle name="Normal 6 4 5 2 4 3" xfId="42724" xr:uid="{00000000-0005-0000-0000-00009BA20000}"/>
    <cellStyle name="Normal 6 4 5 2 5" xfId="42725" xr:uid="{00000000-0005-0000-0000-00009CA20000}"/>
    <cellStyle name="Normal 6 4 5 2 5 2" xfId="42726" xr:uid="{00000000-0005-0000-0000-00009DA20000}"/>
    <cellStyle name="Normal 6 4 5 2 6" xfId="42727" xr:uid="{00000000-0005-0000-0000-00009EA20000}"/>
    <cellStyle name="Normal 6 4 5 2 6 2" xfId="42728" xr:uid="{00000000-0005-0000-0000-00009FA20000}"/>
    <cellStyle name="Normal 6 4 5 2 7" xfId="42729" xr:uid="{00000000-0005-0000-0000-0000A0A20000}"/>
    <cellStyle name="Normal 6 4 5 3" xfId="42730" xr:uid="{00000000-0005-0000-0000-0000A1A20000}"/>
    <cellStyle name="Normal 6 4 5 3 2" xfId="42731" xr:uid="{00000000-0005-0000-0000-0000A2A20000}"/>
    <cellStyle name="Normal 6 4 5 3 2 2" xfId="42732" xr:uid="{00000000-0005-0000-0000-0000A3A20000}"/>
    <cellStyle name="Normal 6 4 5 3 2 2 2" xfId="42733" xr:uid="{00000000-0005-0000-0000-0000A4A20000}"/>
    <cellStyle name="Normal 6 4 5 3 2 3" xfId="42734" xr:uid="{00000000-0005-0000-0000-0000A5A20000}"/>
    <cellStyle name="Normal 6 4 5 3 3" xfId="42735" xr:uid="{00000000-0005-0000-0000-0000A6A20000}"/>
    <cellStyle name="Normal 6 4 5 3 3 2" xfId="42736" xr:uid="{00000000-0005-0000-0000-0000A7A20000}"/>
    <cellStyle name="Normal 6 4 5 3 3 2 2" xfId="42737" xr:uid="{00000000-0005-0000-0000-0000A8A20000}"/>
    <cellStyle name="Normal 6 4 5 3 3 3" xfId="42738" xr:uid="{00000000-0005-0000-0000-0000A9A20000}"/>
    <cellStyle name="Normal 6 4 5 3 4" xfId="42739" xr:uid="{00000000-0005-0000-0000-0000AAA20000}"/>
    <cellStyle name="Normal 6 4 5 3 4 2" xfId="42740" xr:uid="{00000000-0005-0000-0000-0000ABA20000}"/>
    <cellStyle name="Normal 6 4 5 3 4 2 2" xfId="42741" xr:uid="{00000000-0005-0000-0000-0000ACA20000}"/>
    <cellStyle name="Normal 6 4 5 3 4 3" xfId="42742" xr:uid="{00000000-0005-0000-0000-0000ADA20000}"/>
    <cellStyle name="Normal 6 4 5 3 5" xfId="42743" xr:uid="{00000000-0005-0000-0000-0000AEA20000}"/>
    <cellStyle name="Normal 6 4 5 3 5 2" xfId="42744" xr:uid="{00000000-0005-0000-0000-0000AFA20000}"/>
    <cellStyle name="Normal 6 4 5 3 6" xfId="42745" xr:uid="{00000000-0005-0000-0000-0000B0A20000}"/>
    <cellStyle name="Normal 6 4 5 4" xfId="42746" xr:uid="{00000000-0005-0000-0000-0000B1A20000}"/>
    <cellStyle name="Normal 6 4 5 4 2" xfId="42747" xr:uid="{00000000-0005-0000-0000-0000B2A20000}"/>
    <cellStyle name="Normal 6 4 5 4 2 2" xfId="42748" xr:uid="{00000000-0005-0000-0000-0000B3A20000}"/>
    <cellStyle name="Normal 6 4 5 4 3" xfId="42749" xr:uid="{00000000-0005-0000-0000-0000B4A20000}"/>
    <cellStyle name="Normal 6 4 5 5" xfId="42750" xr:uid="{00000000-0005-0000-0000-0000B5A20000}"/>
    <cellStyle name="Normal 6 4 5 5 2" xfId="42751" xr:uid="{00000000-0005-0000-0000-0000B6A20000}"/>
    <cellStyle name="Normal 6 4 5 5 2 2" xfId="42752" xr:uid="{00000000-0005-0000-0000-0000B7A20000}"/>
    <cellStyle name="Normal 6 4 5 5 3" xfId="42753" xr:uid="{00000000-0005-0000-0000-0000B8A20000}"/>
    <cellStyle name="Normal 6 4 5 6" xfId="42754" xr:uid="{00000000-0005-0000-0000-0000B9A20000}"/>
    <cellStyle name="Normal 6 4 5 6 2" xfId="42755" xr:uid="{00000000-0005-0000-0000-0000BAA20000}"/>
    <cellStyle name="Normal 6 4 5 6 2 2" xfId="42756" xr:uid="{00000000-0005-0000-0000-0000BBA20000}"/>
    <cellStyle name="Normal 6 4 5 6 3" xfId="42757" xr:uid="{00000000-0005-0000-0000-0000BCA20000}"/>
    <cellStyle name="Normal 6 4 5 7" xfId="42758" xr:uid="{00000000-0005-0000-0000-0000BDA20000}"/>
    <cellStyle name="Normal 6 4 5 7 2" xfId="42759" xr:uid="{00000000-0005-0000-0000-0000BEA20000}"/>
    <cellStyle name="Normal 6 4 5 8" xfId="42760" xr:uid="{00000000-0005-0000-0000-0000BFA20000}"/>
    <cellStyle name="Normal 6 4 5 8 2" xfId="42761" xr:uid="{00000000-0005-0000-0000-0000C0A20000}"/>
    <cellStyle name="Normal 6 4 5 9" xfId="42762" xr:uid="{00000000-0005-0000-0000-0000C1A20000}"/>
    <cellStyle name="Normal 6 4 5 9 2" xfId="42763" xr:uid="{00000000-0005-0000-0000-0000C2A20000}"/>
    <cellStyle name="Normal 6 4 6" xfId="1357" xr:uid="{00000000-0005-0000-0000-0000C3A20000}"/>
    <cellStyle name="Normal 6 4 6 2" xfId="42764" xr:uid="{00000000-0005-0000-0000-0000C4A20000}"/>
    <cellStyle name="Normal 6 4 6 2 2" xfId="42765" xr:uid="{00000000-0005-0000-0000-0000C5A20000}"/>
    <cellStyle name="Normal 6 4 6 2 2 2" xfId="42766" xr:uid="{00000000-0005-0000-0000-0000C6A20000}"/>
    <cellStyle name="Normal 6 4 6 2 2 2 2" xfId="42767" xr:uid="{00000000-0005-0000-0000-0000C7A20000}"/>
    <cellStyle name="Normal 6 4 6 2 2 3" xfId="42768" xr:uid="{00000000-0005-0000-0000-0000C8A20000}"/>
    <cellStyle name="Normal 6 4 6 2 3" xfId="42769" xr:uid="{00000000-0005-0000-0000-0000C9A20000}"/>
    <cellStyle name="Normal 6 4 6 2 3 2" xfId="42770" xr:uid="{00000000-0005-0000-0000-0000CAA20000}"/>
    <cellStyle name="Normal 6 4 6 2 3 2 2" xfId="42771" xr:uid="{00000000-0005-0000-0000-0000CBA20000}"/>
    <cellStyle name="Normal 6 4 6 2 3 3" xfId="42772" xr:uid="{00000000-0005-0000-0000-0000CCA20000}"/>
    <cellStyle name="Normal 6 4 6 2 4" xfId="42773" xr:uid="{00000000-0005-0000-0000-0000CDA20000}"/>
    <cellStyle name="Normal 6 4 6 2 4 2" xfId="42774" xr:uid="{00000000-0005-0000-0000-0000CEA20000}"/>
    <cellStyle name="Normal 6 4 6 2 4 2 2" xfId="42775" xr:uid="{00000000-0005-0000-0000-0000CFA20000}"/>
    <cellStyle name="Normal 6 4 6 2 4 3" xfId="42776" xr:uid="{00000000-0005-0000-0000-0000D0A20000}"/>
    <cellStyle name="Normal 6 4 6 2 5" xfId="42777" xr:uid="{00000000-0005-0000-0000-0000D1A20000}"/>
    <cellStyle name="Normal 6 4 6 2 5 2" xfId="42778" xr:uid="{00000000-0005-0000-0000-0000D2A20000}"/>
    <cellStyle name="Normal 6 4 6 2 6" xfId="42779" xr:uid="{00000000-0005-0000-0000-0000D3A20000}"/>
    <cellStyle name="Normal 6 4 6 2 6 2" xfId="42780" xr:uid="{00000000-0005-0000-0000-0000D4A20000}"/>
    <cellStyle name="Normal 6 4 6 2 7" xfId="42781" xr:uid="{00000000-0005-0000-0000-0000D5A20000}"/>
    <cellStyle name="Normal 6 4 6 3" xfId="42782" xr:uid="{00000000-0005-0000-0000-0000D6A20000}"/>
    <cellStyle name="Normal 6 4 6 3 2" xfId="42783" xr:uid="{00000000-0005-0000-0000-0000D7A20000}"/>
    <cellStyle name="Normal 6 4 6 3 2 2" xfId="42784" xr:uid="{00000000-0005-0000-0000-0000D8A20000}"/>
    <cellStyle name="Normal 6 4 6 3 2 2 2" xfId="42785" xr:uid="{00000000-0005-0000-0000-0000D9A20000}"/>
    <cellStyle name="Normal 6 4 6 3 2 3" xfId="42786" xr:uid="{00000000-0005-0000-0000-0000DAA20000}"/>
    <cellStyle name="Normal 6 4 6 3 3" xfId="42787" xr:uid="{00000000-0005-0000-0000-0000DBA20000}"/>
    <cellStyle name="Normal 6 4 6 3 3 2" xfId="42788" xr:uid="{00000000-0005-0000-0000-0000DCA20000}"/>
    <cellStyle name="Normal 6 4 6 3 3 2 2" xfId="42789" xr:uid="{00000000-0005-0000-0000-0000DDA20000}"/>
    <cellStyle name="Normal 6 4 6 3 3 3" xfId="42790" xr:uid="{00000000-0005-0000-0000-0000DEA20000}"/>
    <cellStyle name="Normal 6 4 6 3 4" xfId="42791" xr:uid="{00000000-0005-0000-0000-0000DFA20000}"/>
    <cellStyle name="Normal 6 4 6 3 4 2" xfId="42792" xr:uid="{00000000-0005-0000-0000-0000E0A20000}"/>
    <cellStyle name="Normal 6 4 6 3 4 2 2" xfId="42793" xr:uid="{00000000-0005-0000-0000-0000E1A20000}"/>
    <cellStyle name="Normal 6 4 6 3 4 3" xfId="42794" xr:uid="{00000000-0005-0000-0000-0000E2A20000}"/>
    <cellStyle name="Normal 6 4 6 3 5" xfId="42795" xr:uid="{00000000-0005-0000-0000-0000E3A20000}"/>
    <cellStyle name="Normal 6 4 6 3 5 2" xfId="42796" xr:uid="{00000000-0005-0000-0000-0000E4A20000}"/>
    <cellStyle name="Normal 6 4 6 3 6" xfId="42797" xr:uid="{00000000-0005-0000-0000-0000E5A20000}"/>
    <cellStyle name="Normal 6 4 6 4" xfId="42798" xr:uid="{00000000-0005-0000-0000-0000E6A20000}"/>
    <cellStyle name="Normal 6 4 6 4 2" xfId="42799" xr:uid="{00000000-0005-0000-0000-0000E7A20000}"/>
    <cellStyle name="Normal 6 4 6 4 2 2" xfId="42800" xr:uid="{00000000-0005-0000-0000-0000E8A20000}"/>
    <cellStyle name="Normal 6 4 6 4 3" xfId="42801" xr:uid="{00000000-0005-0000-0000-0000E9A20000}"/>
    <cellStyle name="Normal 6 4 6 5" xfId="42802" xr:uid="{00000000-0005-0000-0000-0000EAA20000}"/>
    <cellStyle name="Normal 6 4 6 5 2" xfId="42803" xr:uid="{00000000-0005-0000-0000-0000EBA20000}"/>
    <cellStyle name="Normal 6 4 6 5 2 2" xfId="42804" xr:uid="{00000000-0005-0000-0000-0000ECA20000}"/>
    <cellStyle name="Normal 6 4 6 5 3" xfId="42805" xr:uid="{00000000-0005-0000-0000-0000EDA20000}"/>
    <cellStyle name="Normal 6 4 6 6" xfId="42806" xr:uid="{00000000-0005-0000-0000-0000EEA20000}"/>
    <cellStyle name="Normal 6 4 6 6 2" xfId="42807" xr:uid="{00000000-0005-0000-0000-0000EFA20000}"/>
    <cellStyle name="Normal 6 4 6 6 2 2" xfId="42808" xr:uid="{00000000-0005-0000-0000-0000F0A20000}"/>
    <cellStyle name="Normal 6 4 6 6 3" xfId="42809" xr:uid="{00000000-0005-0000-0000-0000F1A20000}"/>
    <cellStyle name="Normal 6 4 6 7" xfId="42810" xr:uid="{00000000-0005-0000-0000-0000F2A20000}"/>
    <cellStyle name="Normal 6 4 6 7 2" xfId="42811" xr:uid="{00000000-0005-0000-0000-0000F3A20000}"/>
    <cellStyle name="Normal 6 4 6 8" xfId="42812" xr:uid="{00000000-0005-0000-0000-0000F4A20000}"/>
    <cellStyle name="Normal 6 4 6 8 2" xfId="42813" xr:uid="{00000000-0005-0000-0000-0000F5A20000}"/>
    <cellStyle name="Normal 6 4 6 9" xfId="42814" xr:uid="{00000000-0005-0000-0000-0000F6A20000}"/>
    <cellStyle name="Normal 6 4 7" xfId="42815" xr:uid="{00000000-0005-0000-0000-0000F7A20000}"/>
    <cellStyle name="Normal 6 4 7 2" xfId="42816" xr:uid="{00000000-0005-0000-0000-0000F8A20000}"/>
    <cellStyle name="Normal 6 4 7 2 2" xfId="42817" xr:uid="{00000000-0005-0000-0000-0000F9A20000}"/>
    <cellStyle name="Normal 6 4 7 2 2 2" xfId="42818" xr:uid="{00000000-0005-0000-0000-0000FAA20000}"/>
    <cellStyle name="Normal 6 4 7 2 2 2 2" xfId="42819" xr:uid="{00000000-0005-0000-0000-0000FBA20000}"/>
    <cellStyle name="Normal 6 4 7 2 2 3" xfId="42820" xr:uid="{00000000-0005-0000-0000-0000FCA20000}"/>
    <cellStyle name="Normal 6 4 7 2 3" xfId="42821" xr:uid="{00000000-0005-0000-0000-0000FDA20000}"/>
    <cellStyle name="Normal 6 4 7 2 3 2" xfId="42822" xr:uid="{00000000-0005-0000-0000-0000FEA20000}"/>
    <cellStyle name="Normal 6 4 7 2 3 2 2" xfId="42823" xr:uid="{00000000-0005-0000-0000-0000FFA20000}"/>
    <cellStyle name="Normal 6 4 7 2 3 3" xfId="42824" xr:uid="{00000000-0005-0000-0000-000000A30000}"/>
    <cellStyle name="Normal 6 4 7 2 4" xfId="42825" xr:uid="{00000000-0005-0000-0000-000001A30000}"/>
    <cellStyle name="Normal 6 4 7 2 4 2" xfId="42826" xr:uid="{00000000-0005-0000-0000-000002A30000}"/>
    <cellStyle name="Normal 6 4 7 2 4 2 2" xfId="42827" xr:uid="{00000000-0005-0000-0000-000003A30000}"/>
    <cellStyle name="Normal 6 4 7 2 4 3" xfId="42828" xr:uid="{00000000-0005-0000-0000-000004A30000}"/>
    <cellStyle name="Normal 6 4 7 2 5" xfId="42829" xr:uid="{00000000-0005-0000-0000-000005A30000}"/>
    <cellStyle name="Normal 6 4 7 2 5 2" xfId="42830" xr:uid="{00000000-0005-0000-0000-000006A30000}"/>
    <cellStyle name="Normal 6 4 7 2 6" xfId="42831" xr:uid="{00000000-0005-0000-0000-000007A30000}"/>
    <cellStyle name="Normal 6 4 7 2 6 2" xfId="42832" xr:uid="{00000000-0005-0000-0000-000008A30000}"/>
    <cellStyle name="Normal 6 4 7 2 7" xfId="42833" xr:uid="{00000000-0005-0000-0000-000009A30000}"/>
    <cellStyle name="Normal 6 4 7 3" xfId="42834" xr:uid="{00000000-0005-0000-0000-00000AA30000}"/>
    <cellStyle name="Normal 6 4 7 3 2" xfId="42835" xr:uid="{00000000-0005-0000-0000-00000BA30000}"/>
    <cellStyle name="Normal 6 4 7 3 2 2" xfId="42836" xr:uid="{00000000-0005-0000-0000-00000CA30000}"/>
    <cellStyle name="Normal 6 4 7 3 2 2 2" xfId="42837" xr:uid="{00000000-0005-0000-0000-00000DA30000}"/>
    <cellStyle name="Normal 6 4 7 3 2 3" xfId="42838" xr:uid="{00000000-0005-0000-0000-00000EA30000}"/>
    <cellStyle name="Normal 6 4 7 3 3" xfId="42839" xr:uid="{00000000-0005-0000-0000-00000FA30000}"/>
    <cellStyle name="Normal 6 4 7 3 3 2" xfId="42840" xr:uid="{00000000-0005-0000-0000-000010A30000}"/>
    <cellStyle name="Normal 6 4 7 3 3 2 2" xfId="42841" xr:uid="{00000000-0005-0000-0000-000011A30000}"/>
    <cellStyle name="Normal 6 4 7 3 3 3" xfId="42842" xr:uid="{00000000-0005-0000-0000-000012A30000}"/>
    <cellStyle name="Normal 6 4 7 3 4" xfId="42843" xr:uid="{00000000-0005-0000-0000-000013A30000}"/>
    <cellStyle name="Normal 6 4 7 3 4 2" xfId="42844" xr:uid="{00000000-0005-0000-0000-000014A30000}"/>
    <cellStyle name="Normal 6 4 7 3 4 2 2" xfId="42845" xr:uid="{00000000-0005-0000-0000-000015A30000}"/>
    <cellStyle name="Normal 6 4 7 3 4 3" xfId="42846" xr:uid="{00000000-0005-0000-0000-000016A30000}"/>
    <cellStyle name="Normal 6 4 7 3 5" xfId="42847" xr:uid="{00000000-0005-0000-0000-000017A30000}"/>
    <cellStyle name="Normal 6 4 7 3 5 2" xfId="42848" xr:uid="{00000000-0005-0000-0000-000018A30000}"/>
    <cellStyle name="Normal 6 4 7 3 6" xfId="42849" xr:uid="{00000000-0005-0000-0000-000019A30000}"/>
    <cellStyle name="Normal 6 4 7 4" xfId="42850" xr:uid="{00000000-0005-0000-0000-00001AA30000}"/>
    <cellStyle name="Normal 6 4 7 4 2" xfId="42851" xr:uid="{00000000-0005-0000-0000-00001BA30000}"/>
    <cellStyle name="Normal 6 4 7 4 2 2" xfId="42852" xr:uid="{00000000-0005-0000-0000-00001CA30000}"/>
    <cellStyle name="Normal 6 4 7 4 3" xfId="42853" xr:uid="{00000000-0005-0000-0000-00001DA30000}"/>
    <cellStyle name="Normal 6 4 7 5" xfId="42854" xr:uid="{00000000-0005-0000-0000-00001EA30000}"/>
    <cellStyle name="Normal 6 4 7 5 2" xfId="42855" xr:uid="{00000000-0005-0000-0000-00001FA30000}"/>
    <cellStyle name="Normal 6 4 7 5 2 2" xfId="42856" xr:uid="{00000000-0005-0000-0000-000020A30000}"/>
    <cellStyle name="Normal 6 4 7 5 3" xfId="42857" xr:uid="{00000000-0005-0000-0000-000021A30000}"/>
    <cellStyle name="Normal 6 4 7 6" xfId="42858" xr:uid="{00000000-0005-0000-0000-000022A30000}"/>
    <cellStyle name="Normal 6 4 7 6 2" xfId="42859" xr:uid="{00000000-0005-0000-0000-000023A30000}"/>
    <cellStyle name="Normal 6 4 7 6 2 2" xfId="42860" xr:uid="{00000000-0005-0000-0000-000024A30000}"/>
    <cellStyle name="Normal 6 4 7 6 3" xfId="42861" xr:uid="{00000000-0005-0000-0000-000025A30000}"/>
    <cellStyle name="Normal 6 4 7 7" xfId="42862" xr:uid="{00000000-0005-0000-0000-000026A30000}"/>
    <cellStyle name="Normal 6 4 7 7 2" xfId="42863" xr:uid="{00000000-0005-0000-0000-000027A30000}"/>
    <cellStyle name="Normal 6 4 7 8" xfId="42864" xr:uid="{00000000-0005-0000-0000-000028A30000}"/>
    <cellStyle name="Normal 6 4 7 8 2" xfId="42865" xr:uid="{00000000-0005-0000-0000-000029A30000}"/>
    <cellStyle name="Normal 6 4 7 9" xfId="42866" xr:uid="{00000000-0005-0000-0000-00002AA30000}"/>
    <cellStyle name="Normal 6 4 8" xfId="42867" xr:uid="{00000000-0005-0000-0000-00002BA30000}"/>
    <cellStyle name="Normal 6 4 8 2" xfId="42868" xr:uid="{00000000-0005-0000-0000-00002CA30000}"/>
    <cellStyle name="Normal 6 4 8 2 2" xfId="42869" xr:uid="{00000000-0005-0000-0000-00002DA30000}"/>
    <cellStyle name="Normal 6 4 8 2 2 2" xfId="42870" xr:uid="{00000000-0005-0000-0000-00002EA30000}"/>
    <cellStyle name="Normal 6 4 8 2 3" xfId="42871" xr:uid="{00000000-0005-0000-0000-00002FA30000}"/>
    <cellStyle name="Normal 6 4 8 3" xfId="42872" xr:uid="{00000000-0005-0000-0000-000030A30000}"/>
    <cellStyle name="Normal 6 4 8 3 2" xfId="42873" xr:uid="{00000000-0005-0000-0000-000031A30000}"/>
    <cellStyle name="Normal 6 4 8 3 2 2" xfId="42874" xr:uid="{00000000-0005-0000-0000-000032A30000}"/>
    <cellStyle name="Normal 6 4 8 3 3" xfId="42875" xr:uid="{00000000-0005-0000-0000-000033A30000}"/>
    <cellStyle name="Normal 6 4 8 4" xfId="42876" xr:uid="{00000000-0005-0000-0000-000034A30000}"/>
    <cellStyle name="Normal 6 4 8 4 2" xfId="42877" xr:uid="{00000000-0005-0000-0000-000035A30000}"/>
    <cellStyle name="Normal 6 4 8 4 2 2" xfId="42878" xr:uid="{00000000-0005-0000-0000-000036A30000}"/>
    <cellStyle name="Normal 6 4 8 4 3" xfId="42879" xr:uid="{00000000-0005-0000-0000-000037A30000}"/>
    <cellStyle name="Normal 6 4 8 5" xfId="42880" xr:uid="{00000000-0005-0000-0000-000038A30000}"/>
    <cellStyle name="Normal 6 4 8 5 2" xfId="42881" xr:uid="{00000000-0005-0000-0000-000039A30000}"/>
    <cellStyle name="Normal 6 4 8 6" xfId="42882" xr:uid="{00000000-0005-0000-0000-00003AA30000}"/>
    <cellStyle name="Normal 6 4 8 6 2" xfId="42883" xr:uid="{00000000-0005-0000-0000-00003BA30000}"/>
    <cellStyle name="Normal 6 4 8 7" xfId="42884" xr:uid="{00000000-0005-0000-0000-00003CA30000}"/>
    <cellStyle name="Normal 6 4 9" xfId="42885" xr:uid="{00000000-0005-0000-0000-00003DA30000}"/>
    <cellStyle name="Normal 6 4 9 2" xfId="42886" xr:uid="{00000000-0005-0000-0000-00003EA30000}"/>
    <cellStyle name="Normal 6 4 9 2 2" xfId="42887" xr:uid="{00000000-0005-0000-0000-00003FA30000}"/>
    <cellStyle name="Normal 6 4 9 2 2 2" xfId="42888" xr:uid="{00000000-0005-0000-0000-000040A30000}"/>
    <cellStyle name="Normal 6 4 9 2 3" xfId="42889" xr:uid="{00000000-0005-0000-0000-000041A30000}"/>
    <cellStyle name="Normal 6 4 9 3" xfId="42890" xr:uid="{00000000-0005-0000-0000-000042A30000}"/>
    <cellStyle name="Normal 6 4 9 3 2" xfId="42891" xr:uid="{00000000-0005-0000-0000-000043A30000}"/>
    <cellStyle name="Normal 6 4 9 3 2 2" xfId="42892" xr:uid="{00000000-0005-0000-0000-000044A30000}"/>
    <cellStyle name="Normal 6 4 9 3 3" xfId="42893" xr:uid="{00000000-0005-0000-0000-000045A30000}"/>
    <cellStyle name="Normal 6 4 9 4" xfId="42894" xr:uid="{00000000-0005-0000-0000-000046A30000}"/>
    <cellStyle name="Normal 6 4 9 4 2" xfId="42895" xr:uid="{00000000-0005-0000-0000-000047A30000}"/>
    <cellStyle name="Normal 6 4 9 4 2 2" xfId="42896" xr:uid="{00000000-0005-0000-0000-000048A30000}"/>
    <cellStyle name="Normal 6 4 9 4 3" xfId="42897" xr:uid="{00000000-0005-0000-0000-000049A30000}"/>
    <cellStyle name="Normal 6 4 9 5" xfId="42898" xr:uid="{00000000-0005-0000-0000-00004AA30000}"/>
    <cellStyle name="Normal 6 4 9 5 2" xfId="42899" xr:uid="{00000000-0005-0000-0000-00004BA30000}"/>
    <cellStyle name="Normal 6 4 9 6" xfId="42900" xr:uid="{00000000-0005-0000-0000-00004CA30000}"/>
    <cellStyle name="Normal 6 5" xfId="1358" xr:uid="{00000000-0005-0000-0000-00004DA30000}"/>
    <cellStyle name="Normal 6 5 10" xfId="42901" xr:uid="{00000000-0005-0000-0000-00004EA30000}"/>
    <cellStyle name="Normal 6 5 10 2" xfId="42902" xr:uid="{00000000-0005-0000-0000-00004FA30000}"/>
    <cellStyle name="Normal 6 5 10 2 2" xfId="42903" xr:uid="{00000000-0005-0000-0000-000050A30000}"/>
    <cellStyle name="Normal 6 5 10 3" xfId="42904" xr:uid="{00000000-0005-0000-0000-000051A30000}"/>
    <cellStyle name="Normal 6 5 11" xfId="42905" xr:uid="{00000000-0005-0000-0000-000052A30000}"/>
    <cellStyle name="Normal 6 5 11 2" xfId="42906" xr:uid="{00000000-0005-0000-0000-000053A30000}"/>
    <cellStyle name="Normal 6 5 11 2 2" xfId="42907" xr:uid="{00000000-0005-0000-0000-000054A30000}"/>
    <cellStyle name="Normal 6 5 11 3" xfId="42908" xr:uid="{00000000-0005-0000-0000-000055A30000}"/>
    <cellStyle name="Normal 6 5 12" xfId="42909" xr:uid="{00000000-0005-0000-0000-000056A30000}"/>
    <cellStyle name="Normal 6 5 12 2" xfId="42910" xr:uid="{00000000-0005-0000-0000-000057A30000}"/>
    <cellStyle name="Normal 6 5 12 2 2" xfId="42911" xr:uid="{00000000-0005-0000-0000-000058A30000}"/>
    <cellStyle name="Normal 6 5 12 3" xfId="42912" xr:uid="{00000000-0005-0000-0000-000059A30000}"/>
    <cellStyle name="Normal 6 5 13" xfId="42913" xr:uid="{00000000-0005-0000-0000-00005AA30000}"/>
    <cellStyle name="Normal 6 5 13 2" xfId="42914" xr:uid="{00000000-0005-0000-0000-00005BA30000}"/>
    <cellStyle name="Normal 6 5 14" xfId="42915" xr:uid="{00000000-0005-0000-0000-00005CA30000}"/>
    <cellStyle name="Normal 6 5 14 2" xfId="42916" xr:uid="{00000000-0005-0000-0000-00005DA30000}"/>
    <cellStyle name="Normal 6 5 15" xfId="42917" xr:uid="{00000000-0005-0000-0000-00005EA30000}"/>
    <cellStyle name="Normal 6 5 15 2" xfId="42918" xr:uid="{00000000-0005-0000-0000-00005FA30000}"/>
    <cellStyle name="Normal 6 5 16" xfId="42919" xr:uid="{00000000-0005-0000-0000-000060A30000}"/>
    <cellStyle name="Normal 6 5 16 2" xfId="42920" xr:uid="{00000000-0005-0000-0000-000061A30000}"/>
    <cellStyle name="Normal 6 5 17" xfId="42921" xr:uid="{00000000-0005-0000-0000-000062A30000}"/>
    <cellStyle name="Normal 6 5 18" xfId="42922" xr:uid="{00000000-0005-0000-0000-000063A30000}"/>
    <cellStyle name="Normal 6 5 2" xfId="1359" xr:uid="{00000000-0005-0000-0000-000064A30000}"/>
    <cellStyle name="Normal 6 5 2 10" xfId="42923" xr:uid="{00000000-0005-0000-0000-000065A30000}"/>
    <cellStyle name="Normal 6 5 2 10 2" xfId="42924" xr:uid="{00000000-0005-0000-0000-000066A30000}"/>
    <cellStyle name="Normal 6 5 2 11" xfId="42925" xr:uid="{00000000-0005-0000-0000-000067A30000}"/>
    <cellStyle name="Normal 6 5 2 12" xfId="42926" xr:uid="{00000000-0005-0000-0000-000068A30000}"/>
    <cellStyle name="Normal 6 5 2 2" xfId="1360" xr:uid="{00000000-0005-0000-0000-000069A30000}"/>
    <cellStyle name="Normal 6 5 2 2 2" xfId="42927" xr:uid="{00000000-0005-0000-0000-00006AA30000}"/>
    <cellStyle name="Normal 6 5 2 2 2 2" xfId="42928" xr:uid="{00000000-0005-0000-0000-00006BA30000}"/>
    <cellStyle name="Normal 6 5 2 2 2 2 2" xfId="42929" xr:uid="{00000000-0005-0000-0000-00006CA30000}"/>
    <cellStyle name="Normal 6 5 2 2 2 3" xfId="42930" xr:uid="{00000000-0005-0000-0000-00006DA30000}"/>
    <cellStyle name="Normal 6 5 2 2 3" xfId="42931" xr:uid="{00000000-0005-0000-0000-00006EA30000}"/>
    <cellStyle name="Normal 6 5 2 2 3 2" xfId="42932" xr:uid="{00000000-0005-0000-0000-00006FA30000}"/>
    <cellStyle name="Normal 6 5 2 2 3 2 2" xfId="42933" xr:uid="{00000000-0005-0000-0000-000070A30000}"/>
    <cellStyle name="Normal 6 5 2 2 3 3" xfId="42934" xr:uid="{00000000-0005-0000-0000-000071A30000}"/>
    <cellStyle name="Normal 6 5 2 2 4" xfId="42935" xr:uid="{00000000-0005-0000-0000-000072A30000}"/>
    <cellStyle name="Normal 6 5 2 2 4 2" xfId="42936" xr:uid="{00000000-0005-0000-0000-000073A30000}"/>
    <cellStyle name="Normal 6 5 2 2 4 2 2" xfId="42937" xr:uid="{00000000-0005-0000-0000-000074A30000}"/>
    <cellStyle name="Normal 6 5 2 2 4 3" xfId="42938" xr:uid="{00000000-0005-0000-0000-000075A30000}"/>
    <cellStyle name="Normal 6 5 2 2 5" xfId="42939" xr:uid="{00000000-0005-0000-0000-000076A30000}"/>
    <cellStyle name="Normal 6 5 2 2 5 2" xfId="42940" xr:uid="{00000000-0005-0000-0000-000077A30000}"/>
    <cellStyle name="Normal 6 5 2 2 6" xfId="42941" xr:uid="{00000000-0005-0000-0000-000078A30000}"/>
    <cellStyle name="Normal 6 5 2 2 6 2" xfId="42942" xr:uid="{00000000-0005-0000-0000-000079A30000}"/>
    <cellStyle name="Normal 6 5 2 2 7" xfId="42943" xr:uid="{00000000-0005-0000-0000-00007AA30000}"/>
    <cellStyle name="Normal 6 5 2 3" xfId="42944" xr:uid="{00000000-0005-0000-0000-00007BA30000}"/>
    <cellStyle name="Normal 6 5 2 3 2" xfId="42945" xr:uid="{00000000-0005-0000-0000-00007CA30000}"/>
    <cellStyle name="Normal 6 5 2 3 2 2" xfId="42946" xr:uid="{00000000-0005-0000-0000-00007DA30000}"/>
    <cellStyle name="Normal 6 5 2 3 2 2 2" xfId="42947" xr:uid="{00000000-0005-0000-0000-00007EA30000}"/>
    <cellStyle name="Normal 6 5 2 3 2 3" xfId="42948" xr:uid="{00000000-0005-0000-0000-00007FA30000}"/>
    <cellStyle name="Normal 6 5 2 3 3" xfId="42949" xr:uid="{00000000-0005-0000-0000-000080A30000}"/>
    <cellStyle name="Normal 6 5 2 3 3 2" xfId="42950" xr:uid="{00000000-0005-0000-0000-000081A30000}"/>
    <cellStyle name="Normal 6 5 2 3 3 2 2" xfId="42951" xr:uid="{00000000-0005-0000-0000-000082A30000}"/>
    <cellStyle name="Normal 6 5 2 3 3 3" xfId="42952" xr:uid="{00000000-0005-0000-0000-000083A30000}"/>
    <cellStyle name="Normal 6 5 2 3 4" xfId="42953" xr:uid="{00000000-0005-0000-0000-000084A30000}"/>
    <cellStyle name="Normal 6 5 2 3 4 2" xfId="42954" xr:uid="{00000000-0005-0000-0000-000085A30000}"/>
    <cellStyle name="Normal 6 5 2 3 4 2 2" xfId="42955" xr:uid="{00000000-0005-0000-0000-000086A30000}"/>
    <cellStyle name="Normal 6 5 2 3 4 3" xfId="42956" xr:uid="{00000000-0005-0000-0000-000087A30000}"/>
    <cellStyle name="Normal 6 5 2 3 5" xfId="42957" xr:uid="{00000000-0005-0000-0000-000088A30000}"/>
    <cellStyle name="Normal 6 5 2 3 5 2" xfId="42958" xr:uid="{00000000-0005-0000-0000-000089A30000}"/>
    <cellStyle name="Normal 6 5 2 3 6" xfId="42959" xr:uid="{00000000-0005-0000-0000-00008AA30000}"/>
    <cellStyle name="Normal 6 5 2 4" xfId="42960" xr:uid="{00000000-0005-0000-0000-00008BA30000}"/>
    <cellStyle name="Normal 6 5 2 4 2" xfId="42961" xr:uid="{00000000-0005-0000-0000-00008CA30000}"/>
    <cellStyle name="Normal 6 5 2 4 2 2" xfId="42962" xr:uid="{00000000-0005-0000-0000-00008DA30000}"/>
    <cellStyle name="Normal 6 5 2 4 3" xfId="42963" xr:uid="{00000000-0005-0000-0000-00008EA30000}"/>
    <cellStyle name="Normal 6 5 2 5" xfId="42964" xr:uid="{00000000-0005-0000-0000-00008FA30000}"/>
    <cellStyle name="Normal 6 5 2 5 2" xfId="42965" xr:uid="{00000000-0005-0000-0000-000090A30000}"/>
    <cellStyle name="Normal 6 5 2 5 2 2" xfId="42966" xr:uid="{00000000-0005-0000-0000-000091A30000}"/>
    <cellStyle name="Normal 6 5 2 5 3" xfId="42967" xr:uid="{00000000-0005-0000-0000-000092A30000}"/>
    <cellStyle name="Normal 6 5 2 6" xfId="42968" xr:uid="{00000000-0005-0000-0000-000093A30000}"/>
    <cellStyle name="Normal 6 5 2 6 2" xfId="42969" xr:uid="{00000000-0005-0000-0000-000094A30000}"/>
    <cellStyle name="Normal 6 5 2 6 2 2" xfId="42970" xr:uid="{00000000-0005-0000-0000-000095A30000}"/>
    <cellStyle name="Normal 6 5 2 6 3" xfId="42971" xr:uid="{00000000-0005-0000-0000-000096A30000}"/>
    <cellStyle name="Normal 6 5 2 7" xfId="42972" xr:uid="{00000000-0005-0000-0000-000097A30000}"/>
    <cellStyle name="Normal 6 5 2 7 2" xfId="42973" xr:uid="{00000000-0005-0000-0000-000098A30000}"/>
    <cellStyle name="Normal 6 5 2 8" xfId="42974" xr:uid="{00000000-0005-0000-0000-000099A30000}"/>
    <cellStyle name="Normal 6 5 2 8 2" xfId="42975" xr:uid="{00000000-0005-0000-0000-00009AA30000}"/>
    <cellStyle name="Normal 6 5 2 9" xfId="42976" xr:uid="{00000000-0005-0000-0000-00009BA30000}"/>
    <cellStyle name="Normal 6 5 2 9 2" xfId="42977" xr:uid="{00000000-0005-0000-0000-00009CA30000}"/>
    <cellStyle name="Normal 6 5 3" xfId="1361" xr:uid="{00000000-0005-0000-0000-00009DA30000}"/>
    <cellStyle name="Normal 6 5 3 10" xfId="42978" xr:uid="{00000000-0005-0000-0000-00009EA30000}"/>
    <cellStyle name="Normal 6 5 3 2" xfId="1362" xr:uid="{00000000-0005-0000-0000-00009FA30000}"/>
    <cellStyle name="Normal 6 5 3 2 2" xfId="42979" xr:uid="{00000000-0005-0000-0000-0000A0A30000}"/>
    <cellStyle name="Normal 6 5 3 2 2 2" xfId="42980" xr:uid="{00000000-0005-0000-0000-0000A1A30000}"/>
    <cellStyle name="Normal 6 5 3 2 2 2 2" xfId="42981" xr:uid="{00000000-0005-0000-0000-0000A2A30000}"/>
    <cellStyle name="Normal 6 5 3 2 2 3" xfId="42982" xr:uid="{00000000-0005-0000-0000-0000A3A30000}"/>
    <cellStyle name="Normal 6 5 3 2 3" xfId="42983" xr:uid="{00000000-0005-0000-0000-0000A4A30000}"/>
    <cellStyle name="Normal 6 5 3 2 3 2" xfId="42984" xr:uid="{00000000-0005-0000-0000-0000A5A30000}"/>
    <cellStyle name="Normal 6 5 3 2 3 2 2" xfId="42985" xr:uid="{00000000-0005-0000-0000-0000A6A30000}"/>
    <cellStyle name="Normal 6 5 3 2 3 3" xfId="42986" xr:uid="{00000000-0005-0000-0000-0000A7A30000}"/>
    <cellStyle name="Normal 6 5 3 2 4" xfId="42987" xr:uid="{00000000-0005-0000-0000-0000A8A30000}"/>
    <cellStyle name="Normal 6 5 3 2 4 2" xfId="42988" xr:uid="{00000000-0005-0000-0000-0000A9A30000}"/>
    <cellStyle name="Normal 6 5 3 2 4 2 2" xfId="42989" xr:uid="{00000000-0005-0000-0000-0000AAA30000}"/>
    <cellStyle name="Normal 6 5 3 2 4 3" xfId="42990" xr:uid="{00000000-0005-0000-0000-0000ABA30000}"/>
    <cellStyle name="Normal 6 5 3 2 5" xfId="42991" xr:uid="{00000000-0005-0000-0000-0000ACA30000}"/>
    <cellStyle name="Normal 6 5 3 2 5 2" xfId="42992" xr:uid="{00000000-0005-0000-0000-0000ADA30000}"/>
    <cellStyle name="Normal 6 5 3 2 6" xfId="42993" xr:uid="{00000000-0005-0000-0000-0000AEA30000}"/>
    <cellStyle name="Normal 6 5 3 2 6 2" xfId="42994" xr:uid="{00000000-0005-0000-0000-0000AFA30000}"/>
    <cellStyle name="Normal 6 5 3 2 7" xfId="42995" xr:uid="{00000000-0005-0000-0000-0000B0A30000}"/>
    <cellStyle name="Normal 6 5 3 3" xfId="42996" xr:uid="{00000000-0005-0000-0000-0000B1A30000}"/>
    <cellStyle name="Normal 6 5 3 3 2" xfId="42997" xr:uid="{00000000-0005-0000-0000-0000B2A30000}"/>
    <cellStyle name="Normal 6 5 3 3 2 2" xfId="42998" xr:uid="{00000000-0005-0000-0000-0000B3A30000}"/>
    <cellStyle name="Normal 6 5 3 3 2 2 2" xfId="42999" xr:uid="{00000000-0005-0000-0000-0000B4A30000}"/>
    <cellStyle name="Normal 6 5 3 3 2 3" xfId="43000" xr:uid="{00000000-0005-0000-0000-0000B5A30000}"/>
    <cellStyle name="Normal 6 5 3 3 3" xfId="43001" xr:uid="{00000000-0005-0000-0000-0000B6A30000}"/>
    <cellStyle name="Normal 6 5 3 3 3 2" xfId="43002" xr:uid="{00000000-0005-0000-0000-0000B7A30000}"/>
    <cellStyle name="Normal 6 5 3 3 3 2 2" xfId="43003" xr:uid="{00000000-0005-0000-0000-0000B8A30000}"/>
    <cellStyle name="Normal 6 5 3 3 3 3" xfId="43004" xr:uid="{00000000-0005-0000-0000-0000B9A30000}"/>
    <cellStyle name="Normal 6 5 3 3 4" xfId="43005" xr:uid="{00000000-0005-0000-0000-0000BAA30000}"/>
    <cellStyle name="Normal 6 5 3 3 4 2" xfId="43006" xr:uid="{00000000-0005-0000-0000-0000BBA30000}"/>
    <cellStyle name="Normal 6 5 3 3 4 2 2" xfId="43007" xr:uid="{00000000-0005-0000-0000-0000BCA30000}"/>
    <cellStyle name="Normal 6 5 3 3 4 3" xfId="43008" xr:uid="{00000000-0005-0000-0000-0000BDA30000}"/>
    <cellStyle name="Normal 6 5 3 3 5" xfId="43009" xr:uid="{00000000-0005-0000-0000-0000BEA30000}"/>
    <cellStyle name="Normal 6 5 3 3 5 2" xfId="43010" xr:uid="{00000000-0005-0000-0000-0000BFA30000}"/>
    <cellStyle name="Normal 6 5 3 3 6" xfId="43011" xr:uid="{00000000-0005-0000-0000-0000C0A30000}"/>
    <cellStyle name="Normal 6 5 3 4" xfId="43012" xr:uid="{00000000-0005-0000-0000-0000C1A30000}"/>
    <cellStyle name="Normal 6 5 3 4 2" xfId="43013" xr:uid="{00000000-0005-0000-0000-0000C2A30000}"/>
    <cellStyle name="Normal 6 5 3 4 2 2" xfId="43014" xr:uid="{00000000-0005-0000-0000-0000C3A30000}"/>
    <cellStyle name="Normal 6 5 3 4 3" xfId="43015" xr:uid="{00000000-0005-0000-0000-0000C4A30000}"/>
    <cellStyle name="Normal 6 5 3 5" xfId="43016" xr:uid="{00000000-0005-0000-0000-0000C5A30000}"/>
    <cellStyle name="Normal 6 5 3 5 2" xfId="43017" xr:uid="{00000000-0005-0000-0000-0000C6A30000}"/>
    <cellStyle name="Normal 6 5 3 5 2 2" xfId="43018" xr:uid="{00000000-0005-0000-0000-0000C7A30000}"/>
    <cellStyle name="Normal 6 5 3 5 3" xfId="43019" xr:uid="{00000000-0005-0000-0000-0000C8A30000}"/>
    <cellStyle name="Normal 6 5 3 6" xfId="43020" xr:uid="{00000000-0005-0000-0000-0000C9A30000}"/>
    <cellStyle name="Normal 6 5 3 6 2" xfId="43021" xr:uid="{00000000-0005-0000-0000-0000CAA30000}"/>
    <cellStyle name="Normal 6 5 3 6 2 2" xfId="43022" xr:uid="{00000000-0005-0000-0000-0000CBA30000}"/>
    <cellStyle name="Normal 6 5 3 6 3" xfId="43023" xr:uid="{00000000-0005-0000-0000-0000CCA30000}"/>
    <cellStyle name="Normal 6 5 3 7" xfId="43024" xr:uid="{00000000-0005-0000-0000-0000CDA30000}"/>
    <cellStyle name="Normal 6 5 3 7 2" xfId="43025" xr:uid="{00000000-0005-0000-0000-0000CEA30000}"/>
    <cellStyle name="Normal 6 5 3 8" xfId="43026" xr:uid="{00000000-0005-0000-0000-0000CFA30000}"/>
    <cellStyle name="Normal 6 5 3 8 2" xfId="43027" xr:uid="{00000000-0005-0000-0000-0000D0A30000}"/>
    <cellStyle name="Normal 6 5 3 9" xfId="43028" xr:uid="{00000000-0005-0000-0000-0000D1A30000}"/>
    <cellStyle name="Normal 6 5 4" xfId="1363" xr:uid="{00000000-0005-0000-0000-0000D2A30000}"/>
    <cellStyle name="Normal 6 5 4 2" xfId="43029" xr:uid="{00000000-0005-0000-0000-0000D3A30000}"/>
    <cellStyle name="Normal 6 5 4 2 2" xfId="43030" xr:uid="{00000000-0005-0000-0000-0000D4A30000}"/>
    <cellStyle name="Normal 6 5 4 2 2 2" xfId="43031" xr:uid="{00000000-0005-0000-0000-0000D5A30000}"/>
    <cellStyle name="Normal 6 5 4 2 2 2 2" xfId="43032" xr:uid="{00000000-0005-0000-0000-0000D6A30000}"/>
    <cellStyle name="Normal 6 5 4 2 2 3" xfId="43033" xr:uid="{00000000-0005-0000-0000-0000D7A30000}"/>
    <cellStyle name="Normal 6 5 4 2 3" xfId="43034" xr:uid="{00000000-0005-0000-0000-0000D8A30000}"/>
    <cellStyle name="Normal 6 5 4 2 3 2" xfId="43035" xr:uid="{00000000-0005-0000-0000-0000D9A30000}"/>
    <cellStyle name="Normal 6 5 4 2 3 2 2" xfId="43036" xr:uid="{00000000-0005-0000-0000-0000DAA30000}"/>
    <cellStyle name="Normal 6 5 4 2 3 3" xfId="43037" xr:uid="{00000000-0005-0000-0000-0000DBA30000}"/>
    <cellStyle name="Normal 6 5 4 2 4" xfId="43038" xr:uid="{00000000-0005-0000-0000-0000DCA30000}"/>
    <cellStyle name="Normal 6 5 4 2 4 2" xfId="43039" xr:uid="{00000000-0005-0000-0000-0000DDA30000}"/>
    <cellStyle name="Normal 6 5 4 2 4 2 2" xfId="43040" xr:uid="{00000000-0005-0000-0000-0000DEA30000}"/>
    <cellStyle name="Normal 6 5 4 2 4 3" xfId="43041" xr:uid="{00000000-0005-0000-0000-0000DFA30000}"/>
    <cellStyle name="Normal 6 5 4 2 5" xfId="43042" xr:uid="{00000000-0005-0000-0000-0000E0A30000}"/>
    <cellStyle name="Normal 6 5 4 2 5 2" xfId="43043" xr:uid="{00000000-0005-0000-0000-0000E1A30000}"/>
    <cellStyle name="Normal 6 5 4 2 6" xfId="43044" xr:uid="{00000000-0005-0000-0000-0000E2A30000}"/>
    <cellStyle name="Normal 6 5 4 2 6 2" xfId="43045" xr:uid="{00000000-0005-0000-0000-0000E3A30000}"/>
    <cellStyle name="Normal 6 5 4 2 7" xfId="43046" xr:uid="{00000000-0005-0000-0000-0000E4A30000}"/>
    <cellStyle name="Normal 6 5 4 3" xfId="43047" xr:uid="{00000000-0005-0000-0000-0000E5A30000}"/>
    <cellStyle name="Normal 6 5 4 3 2" xfId="43048" xr:uid="{00000000-0005-0000-0000-0000E6A30000}"/>
    <cellStyle name="Normal 6 5 4 3 2 2" xfId="43049" xr:uid="{00000000-0005-0000-0000-0000E7A30000}"/>
    <cellStyle name="Normal 6 5 4 3 2 2 2" xfId="43050" xr:uid="{00000000-0005-0000-0000-0000E8A30000}"/>
    <cellStyle name="Normal 6 5 4 3 2 3" xfId="43051" xr:uid="{00000000-0005-0000-0000-0000E9A30000}"/>
    <cellStyle name="Normal 6 5 4 3 3" xfId="43052" xr:uid="{00000000-0005-0000-0000-0000EAA30000}"/>
    <cellStyle name="Normal 6 5 4 3 3 2" xfId="43053" xr:uid="{00000000-0005-0000-0000-0000EBA30000}"/>
    <cellStyle name="Normal 6 5 4 3 3 2 2" xfId="43054" xr:uid="{00000000-0005-0000-0000-0000ECA30000}"/>
    <cellStyle name="Normal 6 5 4 3 3 3" xfId="43055" xr:uid="{00000000-0005-0000-0000-0000EDA30000}"/>
    <cellStyle name="Normal 6 5 4 3 4" xfId="43056" xr:uid="{00000000-0005-0000-0000-0000EEA30000}"/>
    <cellStyle name="Normal 6 5 4 3 4 2" xfId="43057" xr:uid="{00000000-0005-0000-0000-0000EFA30000}"/>
    <cellStyle name="Normal 6 5 4 3 4 2 2" xfId="43058" xr:uid="{00000000-0005-0000-0000-0000F0A30000}"/>
    <cellStyle name="Normal 6 5 4 3 4 3" xfId="43059" xr:uid="{00000000-0005-0000-0000-0000F1A30000}"/>
    <cellStyle name="Normal 6 5 4 3 5" xfId="43060" xr:uid="{00000000-0005-0000-0000-0000F2A30000}"/>
    <cellStyle name="Normal 6 5 4 3 5 2" xfId="43061" xr:uid="{00000000-0005-0000-0000-0000F3A30000}"/>
    <cellStyle name="Normal 6 5 4 3 6" xfId="43062" xr:uid="{00000000-0005-0000-0000-0000F4A30000}"/>
    <cellStyle name="Normal 6 5 4 4" xfId="43063" xr:uid="{00000000-0005-0000-0000-0000F5A30000}"/>
    <cellStyle name="Normal 6 5 4 4 2" xfId="43064" xr:uid="{00000000-0005-0000-0000-0000F6A30000}"/>
    <cellStyle name="Normal 6 5 4 4 2 2" xfId="43065" xr:uid="{00000000-0005-0000-0000-0000F7A30000}"/>
    <cellStyle name="Normal 6 5 4 4 3" xfId="43066" xr:uid="{00000000-0005-0000-0000-0000F8A30000}"/>
    <cellStyle name="Normal 6 5 4 5" xfId="43067" xr:uid="{00000000-0005-0000-0000-0000F9A30000}"/>
    <cellStyle name="Normal 6 5 4 5 2" xfId="43068" xr:uid="{00000000-0005-0000-0000-0000FAA30000}"/>
    <cellStyle name="Normal 6 5 4 5 2 2" xfId="43069" xr:uid="{00000000-0005-0000-0000-0000FBA30000}"/>
    <cellStyle name="Normal 6 5 4 5 3" xfId="43070" xr:uid="{00000000-0005-0000-0000-0000FCA30000}"/>
    <cellStyle name="Normal 6 5 4 6" xfId="43071" xr:uid="{00000000-0005-0000-0000-0000FDA30000}"/>
    <cellStyle name="Normal 6 5 4 6 2" xfId="43072" xr:uid="{00000000-0005-0000-0000-0000FEA30000}"/>
    <cellStyle name="Normal 6 5 4 6 2 2" xfId="43073" xr:uid="{00000000-0005-0000-0000-0000FFA30000}"/>
    <cellStyle name="Normal 6 5 4 6 3" xfId="43074" xr:uid="{00000000-0005-0000-0000-000000A40000}"/>
    <cellStyle name="Normal 6 5 4 7" xfId="43075" xr:uid="{00000000-0005-0000-0000-000001A40000}"/>
    <cellStyle name="Normal 6 5 4 7 2" xfId="43076" xr:uid="{00000000-0005-0000-0000-000002A40000}"/>
    <cellStyle name="Normal 6 5 4 8" xfId="43077" xr:uid="{00000000-0005-0000-0000-000003A40000}"/>
    <cellStyle name="Normal 6 5 4 8 2" xfId="43078" xr:uid="{00000000-0005-0000-0000-000004A40000}"/>
    <cellStyle name="Normal 6 5 4 9" xfId="43079" xr:uid="{00000000-0005-0000-0000-000005A40000}"/>
    <cellStyle name="Normal 6 5 5" xfId="43080" xr:uid="{00000000-0005-0000-0000-000006A40000}"/>
    <cellStyle name="Normal 6 5 5 2" xfId="43081" xr:uid="{00000000-0005-0000-0000-000007A40000}"/>
    <cellStyle name="Normal 6 5 5 2 2" xfId="43082" xr:uid="{00000000-0005-0000-0000-000008A40000}"/>
    <cellStyle name="Normal 6 5 5 2 2 2" xfId="43083" xr:uid="{00000000-0005-0000-0000-000009A40000}"/>
    <cellStyle name="Normal 6 5 5 2 3" xfId="43084" xr:uid="{00000000-0005-0000-0000-00000AA40000}"/>
    <cellStyle name="Normal 6 5 5 3" xfId="43085" xr:uid="{00000000-0005-0000-0000-00000BA40000}"/>
    <cellStyle name="Normal 6 5 5 3 2" xfId="43086" xr:uid="{00000000-0005-0000-0000-00000CA40000}"/>
    <cellStyle name="Normal 6 5 5 3 2 2" xfId="43087" xr:uid="{00000000-0005-0000-0000-00000DA40000}"/>
    <cellStyle name="Normal 6 5 5 3 3" xfId="43088" xr:uid="{00000000-0005-0000-0000-00000EA40000}"/>
    <cellStyle name="Normal 6 5 5 4" xfId="43089" xr:uid="{00000000-0005-0000-0000-00000FA40000}"/>
    <cellStyle name="Normal 6 5 5 4 2" xfId="43090" xr:uid="{00000000-0005-0000-0000-000010A40000}"/>
    <cellStyle name="Normal 6 5 5 4 2 2" xfId="43091" xr:uid="{00000000-0005-0000-0000-000011A40000}"/>
    <cellStyle name="Normal 6 5 5 4 3" xfId="43092" xr:uid="{00000000-0005-0000-0000-000012A40000}"/>
    <cellStyle name="Normal 6 5 5 5" xfId="43093" xr:uid="{00000000-0005-0000-0000-000013A40000}"/>
    <cellStyle name="Normal 6 5 5 5 2" xfId="43094" xr:uid="{00000000-0005-0000-0000-000014A40000}"/>
    <cellStyle name="Normal 6 5 5 6" xfId="43095" xr:uid="{00000000-0005-0000-0000-000015A40000}"/>
    <cellStyle name="Normal 6 5 5 6 2" xfId="43096" xr:uid="{00000000-0005-0000-0000-000016A40000}"/>
    <cellStyle name="Normal 6 5 5 7" xfId="43097" xr:uid="{00000000-0005-0000-0000-000017A40000}"/>
    <cellStyle name="Normal 6 5 6" xfId="43098" xr:uid="{00000000-0005-0000-0000-000018A40000}"/>
    <cellStyle name="Normal 6 5 6 2" xfId="43099" xr:uid="{00000000-0005-0000-0000-000019A40000}"/>
    <cellStyle name="Normal 6 5 6 2 2" xfId="43100" xr:uid="{00000000-0005-0000-0000-00001AA40000}"/>
    <cellStyle name="Normal 6 5 6 2 2 2" xfId="43101" xr:uid="{00000000-0005-0000-0000-00001BA40000}"/>
    <cellStyle name="Normal 6 5 6 2 3" xfId="43102" xr:uid="{00000000-0005-0000-0000-00001CA40000}"/>
    <cellStyle name="Normal 6 5 6 3" xfId="43103" xr:uid="{00000000-0005-0000-0000-00001DA40000}"/>
    <cellStyle name="Normal 6 5 6 3 2" xfId="43104" xr:uid="{00000000-0005-0000-0000-00001EA40000}"/>
    <cellStyle name="Normal 6 5 6 3 2 2" xfId="43105" xr:uid="{00000000-0005-0000-0000-00001FA40000}"/>
    <cellStyle name="Normal 6 5 6 3 3" xfId="43106" xr:uid="{00000000-0005-0000-0000-000020A40000}"/>
    <cellStyle name="Normal 6 5 6 4" xfId="43107" xr:uid="{00000000-0005-0000-0000-000021A40000}"/>
    <cellStyle name="Normal 6 5 6 4 2" xfId="43108" xr:uid="{00000000-0005-0000-0000-000022A40000}"/>
    <cellStyle name="Normal 6 5 6 4 2 2" xfId="43109" xr:uid="{00000000-0005-0000-0000-000023A40000}"/>
    <cellStyle name="Normal 6 5 6 4 3" xfId="43110" xr:uid="{00000000-0005-0000-0000-000024A40000}"/>
    <cellStyle name="Normal 6 5 6 5" xfId="43111" xr:uid="{00000000-0005-0000-0000-000025A40000}"/>
    <cellStyle name="Normal 6 5 6 5 2" xfId="43112" xr:uid="{00000000-0005-0000-0000-000026A40000}"/>
    <cellStyle name="Normal 6 5 6 6" xfId="43113" xr:uid="{00000000-0005-0000-0000-000027A40000}"/>
    <cellStyle name="Normal 6 5 7" xfId="43114" xr:uid="{00000000-0005-0000-0000-000028A40000}"/>
    <cellStyle name="Normal 6 5 7 2" xfId="43115" xr:uid="{00000000-0005-0000-0000-000029A40000}"/>
    <cellStyle name="Normal 6 5 7 2 2" xfId="43116" xr:uid="{00000000-0005-0000-0000-00002AA40000}"/>
    <cellStyle name="Normal 6 5 7 2 2 2" xfId="43117" xr:uid="{00000000-0005-0000-0000-00002BA40000}"/>
    <cellStyle name="Normal 6 5 7 2 3" xfId="43118" xr:uid="{00000000-0005-0000-0000-00002CA40000}"/>
    <cellStyle name="Normal 6 5 7 3" xfId="43119" xr:uid="{00000000-0005-0000-0000-00002DA40000}"/>
    <cellStyle name="Normal 6 5 7 3 2" xfId="43120" xr:uid="{00000000-0005-0000-0000-00002EA40000}"/>
    <cellStyle name="Normal 6 5 7 3 2 2" xfId="43121" xr:uid="{00000000-0005-0000-0000-00002FA40000}"/>
    <cellStyle name="Normal 6 5 7 3 3" xfId="43122" xr:uid="{00000000-0005-0000-0000-000030A40000}"/>
    <cellStyle name="Normal 6 5 7 4" xfId="43123" xr:uid="{00000000-0005-0000-0000-000031A40000}"/>
    <cellStyle name="Normal 6 5 7 4 2" xfId="43124" xr:uid="{00000000-0005-0000-0000-000032A40000}"/>
    <cellStyle name="Normal 6 5 7 4 2 2" xfId="43125" xr:uid="{00000000-0005-0000-0000-000033A40000}"/>
    <cellStyle name="Normal 6 5 7 4 3" xfId="43126" xr:uid="{00000000-0005-0000-0000-000034A40000}"/>
    <cellStyle name="Normal 6 5 7 5" xfId="43127" xr:uid="{00000000-0005-0000-0000-000035A40000}"/>
    <cellStyle name="Normal 6 5 7 5 2" xfId="43128" xr:uid="{00000000-0005-0000-0000-000036A40000}"/>
    <cellStyle name="Normal 6 5 7 6" xfId="43129" xr:uid="{00000000-0005-0000-0000-000037A40000}"/>
    <cellStyle name="Normal 6 5 8" xfId="43130" xr:uid="{00000000-0005-0000-0000-000038A40000}"/>
    <cellStyle name="Normal 6 5 8 2" xfId="43131" xr:uid="{00000000-0005-0000-0000-000039A40000}"/>
    <cellStyle name="Normal 6 5 8 2 2" xfId="43132" xr:uid="{00000000-0005-0000-0000-00003AA40000}"/>
    <cellStyle name="Normal 6 5 8 2 2 2" xfId="43133" xr:uid="{00000000-0005-0000-0000-00003BA40000}"/>
    <cellStyle name="Normal 6 5 8 2 3" xfId="43134" xr:uid="{00000000-0005-0000-0000-00003CA40000}"/>
    <cellStyle name="Normal 6 5 8 3" xfId="43135" xr:uid="{00000000-0005-0000-0000-00003DA40000}"/>
    <cellStyle name="Normal 6 5 8 3 2" xfId="43136" xr:uid="{00000000-0005-0000-0000-00003EA40000}"/>
    <cellStyle name="Normal 6 5 8 3 2 2" xfId="43137" xr:uid="{00000000-0005-0000-0000-00003FA40000}"/>
    <cellStyle name="Normal 6 5 8 3 3" xfId="43138" xr:uid="{00000000-0005-0000-0000-000040A40000}"/>
    <cellStyle name="Normal 6 5 8 4" xfId="43139" xr:uid="{00000000-0005-0000-0000-000041A40000}"/>
    <cellStyle name="Normal 6 5 8 4 2" xfId="43140" xr:uid="{00000000-0005-0000-0000-000042A40000}"/>
    <cellStyle name="Normal 6 5 8 4 2 2" xfId="43141" xr:uid="{00000000-0005-0000-0000-000043A40000}"/>
    <cellStyle name="Normal 6 5 8 4 3" xfId="43142" xr:uid="{00000000-0005-0000-0000-000044A40000}"/>
    <cellStyle name="Normal 6 5 8 5" xfId="43143" xr:uid="{00000000-0005-0000-0000-000045A40000}"/>
    <cellStyle name="Normal 6 5 8 5 2" xfId="43144" xr:uid="{00000000-0005-0000-0000-000046A40000}"/>
    <cellStyle name="Normal 6 5 8 6" xfId="43145" xr:uid="{00000000-0005-0000-0000-000047A40000}"/>
    <cellStyle name="Normal 6 5 9" xfId="43146" xr:uid="{00000000-0005-0000-0000-000048A40000}"/>
    <cellStyle name="Normal 6 5 9 2" xfId="43147" xr:uid="{00000000-0005-0000-0000-000049A40000}"/>
    <cellStyle name="Normal 6 5 9 2 2" xfId="43148" xr:uid="{00000000-0005-0000-0000-00004AA40000}"/>
    <cellStyle name="Normal 6 5 9 3" xfId="43149" xr:uid="{00000000-0005-0000-0000-00004BA40000}"/>
    <cellStyle name="Normal 6 6" xfId="1364" xr:uid="{00000000-0005-0000-0000-00004CA40000}"/>
    <cellStyle name="Normal 6 6 10" xfId="43150" xr:uid="{00000000-0005-0000-0000-00004DA40000}"/>
    <cellStyle name="Normal 6 6 10 2" xfId="43151" xr:uid="{00000000-0005-0000-0000-00004EA40000}"/>
    <cellStyle name="Normal 6 6 10 2 2" xfId="43152" xr:uid="{00000000-0005-0000-0000-00004FA40000}"/>
    <cellStyle name="Normal 6 6 10 3" xfId="43153" xr:uid="{00000000-0005-0000-0000-000050A40000}"/>
    <cellStyle name="Normal 6 6 11" xfId="43154" xr:uid="{00000000-0005-0000-0000-000051A40000}"/>
    <cellStyle name="Normal 6 6 11 2" xfId="43155" xr:uid="{00000000-0005-0000-0000-000052A40000}"/>
    <cellStyle name="Normal 6 6 11 2 2" xfId="43156" xr:uid="{00000000-0005-0000-0000-000053A40000}"/>
    <cellStyle name="Normal 6 6 11 3" xfId="43157" xr:uid="{00000000-0005-0000-0000-000054A40000}"/>
    <cellStyle name="Normal 6 6 12" xfId="43158" xr:uid="{00000000-0005-0000-0000-000055A40000}"/>
    <cellStyle name="Normal 6 6 12 2" xfId="43159" xr:uid="{00000000-0005-0000-0000-000056A40000}"/>
    <cellStyle name="Normal 6 6 13" xfId="43160" xr:uid="{00000000-0005-0000-0000-000057A40000}"/>
    <cellStyle name="Normal 6 6 13 2" xfId="43161" xr:uid="{00000000-0005-0000-0000-000058A40000}"/>
    <cellStyle name="Normal 6 6 14" xfId="43162" xr:uid="{00000000-0005-0000-0000-000059A40000}"/>
    <cellStyle name="Normal 6 6 14 2" xfId="43163" xr:uid="{00000000-0005-0000-0000-00005AA40000}"/>
    <cellStyle name="Normal 6 6 15" xfId="43164" xr:uid="{00000000-0005-0000-0000-00005BA40000}"/>
    <cellStyle name="Normal 6 6 15 2" xfId="43165" xr:uid="{00000000-0005-0000-0000-00005CA40000}"/>
    <cellStyle name="Normal 6 6 16" xfId="43166" xr:uid="{00000000-0005-0000-0000-00005DA40000}"/>
    <cellStyle name="Normal 6 6 17" xfId="43167" xr:uid="{00000000-0005-0000-0000-00005EA40000}"/>
    <cellStyle name="Normal 6 6 2" xfId="1365" xr:uid="{00000000-0005-0000-0000-00005FA40000}"/>
    <cellStyle name="Normal 6 6 2 10" xfId="43168" xr:uid="{00000000-0005-0000-0000-000060A40000}"/>
    <cellStyle name="Normal 6 6 2 2" xfId="1366" xr:uid="{00000000-0005-0000-0000-000061A40000}"/>
    <cellStyle name="Normal 6 6 2 2 2" xfId="43169" xr:uid="{00000000-0005-0000-0000-000062A40000}"/>
    <cellStyle name="Normal 6 6 2 2 2 2" xfId="43170" xr:uid="{00000000-0005-0000-0000-000063A40000}"/>
    <cellStyle name="Normal 6 6 2 2 2 2 2" xfId="43171" xr:uid="{00000000-0005-0000-0000-000064A40000}"/>
    <cellStyle name="Normal 6 6 2 2 2 3" xfId="43172" xr:uid="{00000000-0005-0000-0000-000065A40000}"/>
    <cellStyle name="Normal 6 6 2 2 3" xfId="43173" xr:uid="{00000000-0005-0000-0000-000066A40000}"/>
    <cellStyle name="Normal 6 6 2 2 3 2" xfId="43174" xr:uid="{00000000-0005-0000-0000-000067A40000}"/>
    <cellStyle name="Normal 6 6 2 2 3 2 2" xfId="43175" xr:uid="{00000000-0005-0000-0000-000068A40000}"/>
    <cellStyle name="Normal 6 6 2 2 3 3" xfId="43176" xr:uid="{00000000-0005-0000-0000-000069A40000}"/>
    <cellStyle name="Normal 6 6 2 2 4" xfId="43177" xr:uid="{00000000-0005-0000-0000-00006AA40000}"/>
    <cellStyle name="Normal 6 6 2 2 4 2" xfId="43178" xr:uid="{00000000-0005-0000-0000-00006BA40000}"/>
    <cellStyle name="Normal 6 6 2 2 4 2 2" xfId="43179" xr:uid="{00000000-0005-0000-0000-00006CA40000}"/>
    <cellStyle name="Normal 6 6 2 2 4 3" xfId="43180" xr:uid="{00000000-0005-0000-0000-00006DA40000}"/>
    <cellStyle name="Normal 6 6 2 2 5" xfId="43181" xr:uid="{00000000-0005-0000-0000-00006EA40000}"/>
    <cellStyle name="Normal 6 6 2 2 5 2" xfId="43182" xr:uid="{00000000-0005-0000-0000-00006FA40000}"/>
    <cellStyle name="Normal 6 6 2 2 6" xfId="43183" xr:uid="{00000000-0005-0000-0000-000070A40000}"/>
    <cellStyle name="Normal 6 6 2 2 6 2" xfId="43184" xr:uid="{00000000-0005-0000-0000-000071A40000}"/>
    <cellStyle name="Normal 6 6 2 2 7" xfId="43185" xr:uid="{00000000-0005-0000-0000-000072A40000}"/>
    <cellStyle name="Normal 6 6 2 3" xfId="43186" xr:uid="{00000000-0005-0000-0000-000073A40000}"/>
    <cellStyle name="Normal 6 6 2 3 2" xfId="43187" xr:uid="{00000000-0005-0000-0000-000074A40000}"/>
    <cellStyle name="Normal 6 6 2 3 2 2" xfId="43188" xr:uid="{00000000-0005-0000-0000-000075A40000}"/>
    <cellStyle name="Normal 6 6 2 3 2 2 2" xfId="43189" xr:uid="{00000000-0005-0000-0000-000076A40000}"/>
    <cellStyle name="Normal 6 6 2 3 2 3" xfId="43190" xr:uid="{00000000-0005-0000-0000-000077A40000}"/>
    <cellStyle name="Normal 6 6 2 3 3" xfId="43191" xr:uid="{00000000-0005-0000-0000-000078A40000}"/>
    <cellStyle name="Normal 6 6 2 3 3 2" xfId="43192" xr:uid="{00000000-0005-0000-0000-000079A40000}"/>
    <cellStyle name="Normal 6 6 2 3 3 2 2" xfId="43193" xr:uid="{00000000-0005-0000-0000-00007AA40000}"/>
    <cellStyle name="Normal 6 6 2 3 3 3" xfId="43194" xr:uid="{00000000-0005-0000-0000-00007BA40000}"/>
    <cellStyle name="Normal 6 6 2 3 4" xfId="43195" xr:uid="{00000000-0005-0000-0000-00007CA40000}"/>
    <cellStyle name="Normal 6 6 2 3 4 2" xfId="43196" xr:uid="{00000000-0005-0000-0000-00007DA40000}"/>
    <cellStyle name="Normal 6 6 2 3 4 2 2" xfId="43197" xr:uid="{00000000-0005-0000-0000-00007EA40000}"/>
    <cellStyle name="Normal 6 6 2 3 4 3" xfId="43198" xr:uid="{00000000-0005-0000-0000-00007FA40000}"/>
    <cellStyle name="Normal 6 6 2 3 5" xfId="43199" xr:uid="{00000000-0005-0000-0000-000080A40000}"/>
    <cellStyle name="Normal 6 6 2 3 5 2" xfId="43200" xr:uid="{00000000-0005-0000-0000-000081A40000}"/>
    <cellStyle name="Normal 6 6 2 3 6" xfId="43201" xr:uid="{00000000-0005-0000-0000-000082A40000}"/>
    <cellStyle name="Normal 6 6 2 4" xfId="43202" xr:uid="{00000000-0005-0000-0000-000083A40000}"/>
    <cellStyle name="Normal 6 6 2 4 2" xfId="43203" xr:uid="{00000000-0005-0000-0000-000084A40000}"/>
    <cellStyle name="Normal 6 6 2 4 2 2" xfId="43204" xr:uid="{00000000-0005-0000-0000-000085A40000}"/>
    <cellStyle name="Normal 6 6 2 4 3" xfId="43205" xr:uid="{00000000-0005-0000-0000-000086A40000}"/>
    <cellStyle name="Normal 6 6 2 5" xfId="43206" xr:uid="{00000000-0005-0000-0000-000087A40000}"/>
    <cellStyle name="Normal 6 6 2 5 2" xfId="43207" xr:uid="{00000000-0005-0000-0000-000088A40000}"/>
    <cellStyle name="Normal 6 6 2 5 2 2" xfId="43208" xr:uid="{00000000-0005-0000-0000-000089A40000}"/>
    <cellStyle name="Normal 6 6 2 5 3" xfId="43209" xr:uid="{00000000-0005-0000-0000-00008AA40000}"/>
    <cellStyle name="Normal 6 6 2 6" xfId="43210" xr:uid="{00000000-0005-0000-0000-00008BA40000}"/>
    <cellStyle name="Normal 6 6 2 6 2" xfId="43211" xr:uid="{00000000-0005-0000-0000-00008CA40000}"/>
    <cellStyle name="Normal 6 6 2 6 2 2" xfId="43212" xr:uid="{00000000-0005-0000-0000-00008DA40000}"/>
    <cellStyle name="Normal 6 6 2 6 3" xfId="43213" xr:uid="{00000000-0005-0000-0000-00008EA40000}"/>
    <cellStyle name="Normal 6 6 2 7" xfId="43214" xr:uid="{00000000-0005-0000-0000-00008FA40000}"/>
    <cellStyle name="Normal 6 6 2 7 2" xfId="43215" xr:uid="{00000000-0005-0000-0000-000090A40000}"/>
    <cellStyle name="Normal 6 6 2 8" xfId="43216" xr:uid="{00000000-0005-0000-0000-000091A40000}"/>
    <cellStyle name="Normal 6 6 2 8 2" xfId="43217" xr:uid="{00000000-0005-0000-0000-000092A40000}"/>
    <cellStyle name="Normal 6 6 2 9" xfId="43218" xr:uid="{00000000-0005-0000-0000-000093A40000}"/>
    <cellStyle name="Normal 6 6 3" xfId="1367" xr:uid="{00000000-0005-0000-0000-000094A40000}"/>
    <cellStyle name="Normal 6 6 3 10" xfId="43219" xr:uid="{00000000-0005-0000-0000-000095A40000}"/>
    <cellStyle name="Normal 6 6 3 2" xfId="1368" xr:uid="{00000000-0005-0000-0000-000096A40000}"/>
    <cellStyle name="Normal 6 6 3 2 2" xfId="43220" xr:uid="{00000000-0005-0000-0000-000097A40000}"/>
    <cellStyle name="Normal 6 6 3 2 2 2" xfId="43221" xr:uid="{00000000-0005-0000-0000-000098A40000}"/>
    <cellStyle name="Normal 6 6 3 2 2 2 2" xfId="43222" xr:uid="{00000000-0005-0000-0000-000099A40000}"/>
    <cellStyle name="Normal 6 6 3 2 2 3" xfId="43223" xr:uid="{00000000-0005-0000-0000-00009AA40000}"/>
    <cellStyle name="Normal 6 6 3 2 3" xfId="43224" xr:uid="{00000000-0005-0000-0000-00009BA40000}"/>
    <cellStyle name="Normal 6 6 3 2 3 2" xfId="43225" xr:uid="{00000000-0005-0000-0000-00009CA40000}"/>
    <cellStyle name="Normal 6 6 3 2 3 2 2" xfId="43226" xr:uid="{00000000-0005-0000-0000-00009DA40000}"/>
    <cellStyle name="Normal 6 6 3 2 3 3" xfId="43227" xr:uid="{00000000-0005-0000-0000-00009EA40000}"/>
    <cellStyle name="Normal 6 6 3 2 4" xfId="43228" xr:uid="{00000000-0005-0000-0000-00009FA40000}"/>
    <cellStyle name="Normal 6 6 3 2 4 2" xfId="43229" xr:uid="{00000000-0005-0000-0000-0000A0A40000}"/>
    <cellStyle name="Normal 6 6 3 2 4 2 2" xfId="43230" xr:uid="{00000000-0005-0000-0000-0000A1A40000}"/>
    <cellStyle name="Normal 6 6 3 2 4 3" xfId="43231" xr:uid="{00000000-0005-0000-0000-0000A2A40000}"/>
    <cellStyle name="Normal 6 6 3 2 5" xfId="43232" xr:uid="{00000000-0005-0000-0000-0000A3A40000}"/>
    <cellStyle name="Normal 6 6 3 2 5 2" xfId="43233" xr:uid="{00000000-0005-0000-0000-0000A4A40000}"/>
    <cellStyle name="Normal 6 6 3 2 6" xfId="43234" xr:uid="{00000000-0005-0000-0000-0000A5A40000}"/>
    <cellStyle name="Normal 6 6 3 2 6 2" xfId="43235" xr:uid="{00000000-0005-0000-0000-0000A6A40000}"/>
    <cellStyle name="Normal 6 6 3 2 7" xfId="43236" xr:uid="{00000000-0005-0000-0000-0000A7A40000}"/>
    <cellStyle name="Normal 6 6 3 3" xfId="43237" xr:uid="{00000000-0005-0000-0000-0000A8A40000}"/>
    <cellStyle name="Normal 6 6 3 3 2" xfId="43238" xr:uid="{00000000-0005-0000-0000-0000A9A40000}"/>
    <cellStyle name="Normal 6 6 3 3 2 2" xfId="43239" xr:uid="{00000000-0005-0000-0000-0000AAA40000}"/>
    <cellStyle name="Normal 6 6 3 3 2 2 2" xfId="43240" xr:uid="{00000000-0005-0000-0000-0000ABA40000}"/>
    <cellStyle name="Normal 6 6 3 3 2 3" xfId="43241" xr:uid="{00000000-0005-0000-0000-0000ACA40000}"/>
    <cellStyle name="Normal 6 6 3 3 3" xfId="43242" xr:uid="{00000000-0005-0000-0000-0000ADA40000}"/>
    <cellStyle name="Normal 6 6 3 3 3 2" xfId="43243" xr:uid="{00000000-0005-0000-0000-0000AEA40000}"/>
    <cellStyle name="Normal 6 6 3 3 3 2 2" xfId="43244" xr:uid="{00000000-0005-0000-0000-0000AFA40000}"/>
    <cellStyle name="Normal 6 6 3 3 3 3" xfId="43245" xr:uid="{00000000-0005-0000-0000-0000B0A40000}"/>
    <cellStyle name="Normal 6 6 3 3 4" xfId="43246" xr:uid="{00000000-0005-0000-0000-0000B1A40000}"/>
    <cellStyle name="Normal 6 6 3 3 4 2" xfId="43247" xr:uid="{00000000-0005-0000-0000-0000B2A40000}"/>
    <cellStyle name="Normal 6 6 3 3 4 2 2" xfId="43248" xr:uid="{00000000-0005-0000-0000-0000B3A40000}"/>
    <cellStyle name="Normal 6 6 3 3 4 3" xfId="43249" xr:uid="{00000000-0005-0000-0000-0000B4A40000}"/>
    <cellStyle name="Normal 6 6 3 3 5" xfId="43250" xr:uid="{00000000-0005-0000-0000-0000B5A40000}"/>
    <cellStyle name="Normal 6 6 3 3 5 2" xfId="43251" xr:uid="{00000000-0005-0000-0000-0000B6A40000}"/>
    <cellStyle name="Normal 6 6 3 3 6" xfId="43252" xr:uid="{00000000-0005-0000-0000-0000B7A40000}"/>
    <cellStyle name="Normal 6 6 3 4" xfId="43253" xr:uid="{00000000-0005-0000-0000-0000B8A40000}"/>
    <cellStyle name="Normal 6 6 3 4 2" xfId="43254" xr:uid="{00000000-0005-0000-0000-0000B9A40000}"/>
    <cellStyle name="Normal 6 6 3 4 2 2" xfId="43255" xr:uid="{00000000-0005-0000-0000-0000BAA40000}"/>
    <cellStyle name="Normal 6 6 3 4 3" xfId="43256" xr:uid="{00000000-0005-0000-0000-0000BBA40000}"/>
    <cellStyle name="Normal 6 6 3 5" xfId="43257" xr:uid="{00000000-0005-0000-0000-0000BCA40000}"/>
    <cellStyle name="Normal 6 6 3 5 2" xfId="43258" xr:uid="{00000000-0005-0000-0000-0000BDA40000}"/>
    <cellStyle name="Normal 6 6 3 5 2 2" xfId="43259" xr:uid="{00000000-0005-0000-0000-0000BEA40000}"/>
    <cellStyle name="Normal 6 6 3 5 3" xfId="43260" xr:uid="{00000000-0005-0000-0000-0000BFA40000}"/>
    <cellStyle name="Normal 6 6 3 6" xfId="43261" xr:uid="{00000000-0005-0000-0000-0000C0A40000}"/>
    <cellStyle name="Normal 6 6 3 6 2" xfId="43262" xr:uid="{00000000-0005-0000-0000-0000C1A40000}"/>
    <cellStyle name="Normal 6 6 3 6 2 2" xfId="43263" xr:uid="{00000000-0005-0000-0000-0000C2A40000}"/>
    <cellStyle name="Normal 6 6 3 6 3" xfId="43264" xr:uid="{00000000-0005-0000-0000-0000C3A40000}"/>
    <cellStyle name="Normal 6 6 3 7" xfId="43265" xr:uid="{00000000-0005-0000-0000-0000C4A40000}"/>
    <cellStyle name="Normal 6 6 3 7 2" xfId="43266" xr:uid="{00000000-0005-0000-0000-0000C5A40000}"/>
    <cellStyle name="Normal 6 6 3 8" xfId="43267" xr:uid="{00000000-0005-0000-0000-0000C6A40000}"/>
    <cellStyle name="Normal 6 6 3 8 2" xfId="43268" xr:uid="{00000000-0005-0000-0000-0000C7A40000}"/>
    <cellStyle name="Normal 6 6 3 9" xfId="43269" xr:uid="{00000000-0005-0000-0000-0000C8A40000}"/>
    <cellStyle name="Normal 6 6 4" xfId="1369" xr:uid="{00000000-0005-0000-0000-0000C9A40000}"/>
    <cellStyle name="Normal 6 6 4 2" xfId="43270" xr:uid="{00000000-0005-0000-0000-0000CAA40000}"/>
    <cellStyle name="Normal 6 6 4 2 2" xfId="43271" xr:uid="{00000000-0005-0000-0000-0000CBA40000}"/>
    <cellStyle name="Normal 6 6 4 2 2 2" xfId="43272" xr:uid="{00000000-0005-0000-0000-0000CCA40000}"/>
    <cellStyle name="Normal 6 6 4 2 3" xfId="43273" xr:uid="{00000000-0005-0000-0000-0000CDA40000}"/>
    <cellStyle name="Normal 6 6 4 3" xfId="43274" xr:uid="{00000000-0005-0000-0000-0000CEA40000}"/>
    <cellStyle name="Normal 6 6 4 3 2" xfId="43275" xr:uid="{00000000-0005-0000-0000-0000CFA40000}"/>
    <cellStyle name="Normal 6 6 4 3 2 2" xfId="43276" xr:uid="{00000000-0005-0000-0000-0000D0A40000}"/>
    <cellStyle name="Normal 6 6 4 3 3" xfId="43277" xr:uid="{00000000-0005-0000-0000-0000D1A40000}"/>
    <cellStyle name="Normal 6 6 4 4" xfId="43278" xr:uid="{00000000-0005-0000-0000-0000D2A40000}"/>
    <cellStyle name="Normal 6 6 4 4 2" xfId="43279" xr:uid="{00000000-0005-0000-0000-0000D3A40000}"/>
    <cellStyle name="Normal 6 6 4 4 2 2" xfId="43280" xr:uid="{00000000-0005-0000-0000-0000D4A40000}"/>
    <cellStyle name="Normal 6 6 4 4 3" xfId="43281" xr:uid="{00000000-0005-0000-0000-0000D5A40000}"/>
    <cellStyle name="Normal 6 6 4 5" xfId="43282" xr:uid="{00000000-0005-0000-0000-0000D6A40000}"/>
    <cellStyle name="Normal 6 6 4 5 2" xfId="43283" xr:uid="{00000000-0005-0000-0000-0000D7A40000}"/>
    <cellStyle name="Normal 6 6 4 6" xfId="43284" xr:uid="{00000000-0005-0000-0000-0000D8A40000}"/>
    <cellStyle name="Normal 6 6 4 6 2" xfId="43285" xr:uid="{00000000-0005-0000-0000-0000D9A40000}"/>
    <cellStyle name="Normal 6 6 4 7" xfId="43286" xr:uid="{00000000-0005-0000-0000-0000DAA40000}"/>
    <cellStyle name="Normal 6 6 5" xfId="43287" xr:uid="{00000000-0005-0000-0000-0000DBA40000}"/>
    <cellStyle name="Normal 6 6 5 2" xfId="43288" xr:uid="{00000000-0005-0000-0000-0000DCA40000}"/>
    <cellStyle name="Normal 6 6 5 2 2" xfId="43289" xr:uid="{00000000-0005-0000-0000-0000DDA40000}"/>
    <cellStyle name="Normal 6 6 5 2 2 2" xfId="43290" xr:uid="{00000000-0005-0000-0000-0000DEA40000}"/>
    <cellStyle name="Normal 6 6 5 2 3" xfId="43291" xr:uid="{00000000-0005-0000-0000-0000DFA40000}"/>
    <cellStyle name="Normal 6 6 5 3" xfId="43292" xr:uid="{00000000-0005-0000-0000-0000E0A40000}"/>
    <cellStyle name="Normal 6 6 5 3 2" xfId="43293" xr:uid="{00000000-0005-0000-0000-0000E1A40000}"/>
    <cellStyle name="Normal 6 6 5 3 2 2" xfId="43294" xr:uid="{00000000-0005-0000-0000-0000E2A40000}"/>
    <cellStyle name="Normal 6 6 5 3 3" xfId="43295" xr:uid="{00000000-0005-0000-0000-0000E3A40000}"/>
    <cellStyle name="Normal 6 6 5 4" xfId="43296" xr:uid="{00000000-0005-0000-0000-0000E4A40000}"/>
    <cellStyle name="Normal 6 6 5 4 2" xfId="43297" xr:uid="{00000000-0005-0000-0000-0000E5A40000}"/>
    <cellStyle name="Normal 6 6 5 4 2 2" xfId="43298" xr:uid="{00000000-0005-0000-0000-0000E6A40000}"/>
    <cellStyle name="Normal 6 6 5 4 3" xfId="43299" xr:uid="{00000000-0005-0000-0000-0000E7A40000}"/>
    <cellStyle name="Normal 6 6 5 5" xfId="43300" xr:uid="{00000000-0005-0000-0000-0000E8A40000}"/>
    <cellStyle name="Normal 6 6 5 5 2" xfId="43301" xr:uid="{00000000-0005-0000-0000-0000E9A40000}"/>
    <cellStyle name="Normal 6 6 5 6" xfId="43302" xr:uid="{00000000-0005-0000-0000-0000EAA40000}"/>
    <cellStyle name="Normal 6 6 6" xfId="43303" xr:uid="{00000000-0005-0000-0000-0000EBA40000}"/>
    <cellStyle name="Normal 6 6 6 2" xfId="43304" xr:uid="{00000000-0005-0000-0000-0000ECA40000}"/>
    <cellStyle name="Normal 6 6 6 2 2" xfId="43305" xr:uid="{00000000-0005-0000-0000-0000EDA40000}"/>
    <cellStyle name="Normal 6 6 6 2 2 2" xfId="43306" xr:uid="{00000000-0005-0000-0000-0000EEA40000}"/>
    <cellStyle name="Normal 6 6 6 2 3" xfId="43307" xr:uid="{00000000-0005-0000-0000-0000EFA40000}"/>
    <cellStyle name="Normal 6 6 6 3" xfId="43308" xr:uid="{00000000-0005-0000-0000-0000F0A40000}"/>
    <cellStyle name="Normal 6 6 6 3 2" xfId="43309" xr:uid="{00000000-0005-0000-0000-0000F1A40000}"/>
    <cellStyle name="Normal 6 6 6 3 2 2" xfId="43310" xr:uid="{00000000-0005-0000-0000-0000F2A40000}"/>
    <cellStyle name="Normal 6 6 6 3 3" xfId="43311" xr:uid="{00000000-0005-0000-0000-0000F3A40000}"/>
    <cellStyle name="Normal 6 6 6 4" xfId="43312" xr:uid="{00000000-0005-0000-0000-0000F4A40000}"/>
    <cellStyle name="Normal 6 6 6 4 2" xfId="43313" xr:uid="{00000000-0005-0000-0000-0000F5A40000}"/>
    <cellStyle name="Normal 6 6 6 4 2 2" xfId="43314" xr:uid="{00000000-0005-0000-0000-0000F6A40000}"/>
    <cellStyle name="Normal 6 6 6 4 3" xfId="43315" xr:uid="{00000000-0005-0000-0000-0000F7A40000}"/>
    <cellStyle name="Normal 6 6 6 5" xfId="43316" xr:uid="{00000000-0005-0000-0000-0000F8A40000}"/>
    <cellStyle name="Normal 6 6 6 5 2" xfId="43317" xr:uid="{00000000-0005-0000-0000-0000F9A40000}"/>
    <cellStyle name="Normal 6 6 6 6" xfId="43318" xr:uid="{00000000-0005-0000-0000-0000FAA40000}"/>
    <cellStyle name="Normal 6 6 7" xfId="43319" xr:uid="{00000000-0005-0000-0000-0000FBA40000}"/>
    <cellStyle name="Normal 6 6 7 2" xfId="43320" xr:uid="{00000000-0005-0000-0000-0000FCA40000}"/>
    <cellStyle name="Normal 6 6 7 2 2" xfId="43321" xr:uid="{00000000-0005-0000-0000-0000FDA40000}"/>
    <cellStyle name="Normal 6 6 7 2 2 2" xfId="43322" xr:uid="{00000000-0005-0000-0000-0000FEA40000}"/>
    <cellStyle name="Normal 6 6 7 2 3" xfId="43323" xr:uid="{00000000-0005-0000-0000-0000FFA40000}"/>
    <cellStyle name="Normal 6 6 7 3" xfId="43324" xr:uid="{00000000-0005-0000-0000-000000A50000}"/>
    <cellStyle name="Normal 6 6 7 3 2" xfId="43325" xr:uid="{00000000-0005-0000-0000-000001A50000}"/>
    <cellStyle name="Normal 6 6 7 3 2 2" xfId="43326" xr:uid="{00000000-0005-0000-0000-000002A50000}"/>
    <cellStyle name="Normal 6 6 7 3 3" xfId="43327" xr:uid="{00000000-0005-0000-0000-000003A50000}"/>
    <cellStyle name="Normal 6 6 7 4" xfId="43328" xr:uid="{00000000-0005-0000-0000-000004A50000}"/>
    <cellStyle name="Normal 6 6 7 4 2" xfId="43329" xr:uid="{00000000-0005-0000-0000-000005A50000}"/>
    <cellStyle name="Normal 6 6 7 4 2 2" xfId="43330" xr:uid="{00000000-0005-0000-0000-000006A50000}"/>
    <cellStyle name="Normal 6 6 7 4 3" xfId="43331" xr:uid="{00000000-0005-0000-0000-000007A50000}"/>
    <cellStyle name="Normal 6 6 7 5" xfId="43332" xr:uid="{00000000-0005-0000-0000-000008A50000}"/>
    <cellStyle name="Normal 6 6 7 5 2" xfId="43333" xr:uid="{00000000-0005-0000-0000-000009A50000}"/>
    <cellStyle name="Normal 6 6 7 6" xfId="43334" xr:uid="{00000000-0005-0000-0000-00000AA50000}"/>
    <cellStyle name="Normal 6 6 8" xfId="43335" xr:uid="{00000000-0005-0000-0000-00000BA50000}"/>
    <cellStyle name="Normal 6 6 8 2" xfId="43336" xr:uid="{00000000-0005-0000-0000-00000CA50000}"/>
    <cellStyle name="Normal 6 6 8 2 2" xfId="43337" xr:uid="{00000000-0005-0000-0000-00000DA50000}"/>
    <cellStyle name="Normal 6 6 8 3" xfId="43338" xr:uid="{00000000-0005-0000-0000-00000EA50000}"/>
    <cellStyle name="Normal 6 6 9" xfId="43339" xr:uid="{00000000-0005-0000-0000-00000FA50000}"/>
    <cellStyle name="Normal 6 6 9 2" xfId="43340" xr:uid="{00000000-0005-0000-0000-000010A50000}"/>
    <cellStyle name="Normal 6 6 9 2 2" xfId="43341" xr:uid="{00000000-0005-0000-0000-000011A50000}"/>
    <cellStyle name="Normal 6 6 9 3" xfId="43342" xr:uid="{00000000-0005-0000-0000-000012A50000}"/>
    <cellStyle name="Normal 6 7" xfId="1370" xr:uid="{00000000-0005-0000-0000-000013A50000}"/>
    <cellStyle name="Normal 6 7 10" xfId="43343" xr:uid="{00000000-0005-0000-0000-000014A50000}"/>
    <cellStyle name="Normal 6 7 10 2" xfId="43344" xr:uid="{00000000-0005-0000-0000-000015A50000}"/>
    <cellStyle name="Normal 6 7 11" xfId="43345" xr:uid="{00000000-0005-0000-0000-000016A50000}"/>
    <cellStyle name="Normal 6 7 12" xfId="43346" xr:uid="{00000000-0005-0000-0000-000017A50000}"/>
    <cellStyle name="Normal 6 7 2" xfId="1371" xr:uid="{00000000-0005-0000-0000-000018A50000}"/>
    <cellStyle name="Normal 6 7 2 2" xfId="43347" xr:uid="{00000000-0005-0000-0000-000019A50000}"/>
    <cellStyle name="Normal 6 7 2 2 2" xfId="43348" xr:uid="{00000000-0005-0000-0000-00001AA50000}"/>
    <cellStyle name="Normal 6 7 2 2 2 2" xfId="43349" xr:uid="{00000000-0005-0000-0000-00001BA50000}"/>
    <cellStyle name="Normal 6 7 2 2 3" xfId="43350" xr:uid="{00000000-0005-0000-0000-00001CA50000}"/>
    <cellStyle name="Normal 6 7 2 3" xfId="43351" xr:uid="{00000000-0005-0000-0000-00001DA50000}"/>
    <cellStyle name="Normal 6 7 2 3 2" xfId="43352" xr:uid="{00000000-0005-0000-0000-00001EA50000}"/>
    <cellStyle name="Normal 6 7 2 3 2 2" xfId="43353" xr:uid="{00000000-0005-0000-0000-00001FA50000}"/>
    <cellStyle name="Normal 6 7 2 3 3" xfId="43354" xr:uid="{00000000-0005-0000-0000-000020A50000}"/>
    <cellStyle name="Normal 6 7 2 4" xfId="43355" xr:uid="{00000000-0005-0000-0000-000021A50000}"/>
    <cellStyle name="Normal 6 7 2 4 2" xfId="43356" xr:uid="{00000000-0005-0000-0000-000022A50000}"/>
    <cellStyle name="Normal 6 7 2 4 2 2" xfId="43357" xr:uid="{00000000-0005-0000-0000-000023A50000}"/>
    <cellStyle name="Normal 6 7 2 4 3" xfId="43358" xr:uid="{00000000-0005-0000-0000-000024A50000}"/>
    <cellStyle name="Normal 6 7 2 5" xfId="43359" xr:uid="{00000000-0005-0000-0000-000025A50000}"/>
    <cellStyle name="Normal 6 7 2 5 2" xfId="43360" xr:uid="{00000000-0005-0000-0000-000026A50000}"/>
    <cellStyle name="Normal 6 7 2 6" xfId="43361" xr:uid="{00000000-0005-0000-0000-000027A50000}"/>
    <cellStyle name="Normal 6 7 2 6 2" xfId="43362" xr:uid="{00000000-0005-0000-0000-000028A50000}"/>
    <cellStyle name="Normal 6 7 2 7" xfId="43363" xr:uid="{00000000-0005-0000-0000-000029A50000}"/>
    <cellStyle name="Normal 6 7 3" xfId="43364" xr:uid="{00000000-0005-0000-0000-00002AA50000}"/>
    <cellStyle name="Normal 6 7 3 2" xfId="43365" xr:uid="{00000000-0005-0000-0000-00002BA50000}"/>
    <cellStyle name="Normal 6 7 3 2 2" xfId="43366" xr:uid="{00000000-0005-0000-0000-00002CA50000}"/>
    <cellStyle name="Normal 6 7 3 2 2 2" xfId="43367" xr:uid="{00000000-0005-0000-0000-00002DA50000}"/>
    <cellStyle name="Normal 6 7 3 2 3" xfId="43368" xr:uid="{00000000-0005-0000-0000-00002EA50000}"/>
    <cellStyle name="Normal 6 7 3 3" xfId="43369" xr:uid="{00000000-0005-0000-0000-00002FA50000}"/>
    <cellStyle name="Normal 6 7 3 3 2" xfId="43370" xr:uid="{00000000-0005-0000-0000-000030A50000}"/>
    <cellStyle name="Normal 6 7 3 3 2 2" xfId="43371" xr:uid="{00000000-0005-0000-0000-000031A50000}"/>
    <cellStyle name="Normal 6 7 3 3 3" xfId="43372" xr:uid="{00000000-0005-0000-0000-000032A50000}"/>
    <cellStyle name="Normal 6 7 3 4" xfId="43373" xr:uid="{00000000-0005-0000-0000-000033A50000}"/>
    <cellStyle name="Normal 6 7 3 4 2" xfId="43374" xr:uid="{00000000-0005-0000-0000-000034A50000}"/>
    <cellStyle name="Normal 6 7 3 4 2 2" xfId="43375" xr:uid="{00000000-0005-0000-0000-000035A50000}"/>
    <cellStyle name="Normal 6 7 3 4 3" xfId="43376" xr:uid="{00000000-0005-0000-0000-000036A50000}"/>
    <cellStyle name="Normal 6 7 3 5" xfId="43377" xr:uid="{00000000-0005-0000-0000-000037A50000}"/>
    <cellStyle name="Normal 6 7 3 5 2" xfId="43378" xr:uid="{00000000-0005-0000-0000-000038A50000}"/>
    <cellStyle name="Normal 6 7 3 6" xfId="43379" xr:uid="{00000000-0005-0000-0000-000039A50000}"/>
    <cellStyle name="Normal 6 7 4" xfId="43380" xr:uid="{00000000-0005-0000-0000-00003AA50000}"/>
    <cellStyle name="Normal 6 7 4 2" xfId="43381" xr:uid="{00000000-0005-0000-0000-00003BA50000}"/>
    <cellStyle name="Normal 6 7 4 2 2" xfId="43382" xr:uid="{00000000-0005-0000-0000-00003CA50000}"/>
    <cellStyle name="Normal 6 7 4 3" xfId="43383" xr:uid="{00000000-0005-0000-0000-00003DA50000}"/>
    <cellStyle name="Normal 6 7 5" xfId="43384" xr:uid="{00000000-0005-0000-0000-00003EA50000}"/>
    <cellStyle name="Normal 6 7 5 2" xfId="43385" xr:uid="{00000000-0005-0000-0000-00003FA50000}"/>
    <cellStyle name="Normal 6 7 5 2 2" xfId="43386" xr:uid="{00000000-0005-0000-0000-000040A50000}"/>
    <cellStyle name="Normal 6 7 5 3" xfId="43387" xr:uid="{00000000-0005-0000-0000-000041A50000}"/>
    <cellStyle name="Normal 6 7 6" xfId="43388" xr:uid="{00000000-0005-0000-0000-000042A50000}"/>
    <cellStyle name="Normal 6 7 6 2" xfId="43389" xr:uid="{00000000-0005-0000-0000-000043A50000}"/>
    <cellStyle name="Normal 6 7 6 2 2" xfId="43390" xr:uid="{00000000-0005-0000-0000-000044A50000}"/>
    <cellStyle name="Normal 6 7 6 3" xfId="43391" xr:uid="{00000000-0005-0000-0000-000045A50000}"/>
    <cellStyle name="Normal 6 7 7" xfId="43392" xr:uid="{00000000-0005-0000-0000-000046A50000}"/>
    <cellStyle name="Normal 6 7 7 2" xfId="43393" xr:uid="{00000000-0005-0000-0000-000047A50000}"/>
    <cellStyle name="Normal 6 7 8" xfId="43394" xr:uid="{00000000-0005-0000-0000-000048A50000}"/>
    <cellStyle name="Normal 6 7 8 2" xfId="43395" xr:uid="{00000000-0005-0000-0000-000049A50000}"/>
    <cellStyle name="Normal 6 7 9" xfId="43396" xr:uid="{00000000-0005-0000-0000-00004AA50000}"/>
    <cellStyle name="Normal 6 7 9 2" xfId="43397" xr:uid="{00000000-0005-0000-0000-00004BA50000}"/>
    <cellStyle name="Normal 6 8" xfId="1372" xr:uid="{00000000-0005-0000-0000-00004CA50000}"/>
    <cellStyle name="Normal 6 8 10" xfId="43398" xr:uid="{00000000-0005-0000-0000-00004DA50000}"/>
    <cellStyle name="Normal 6 8 10 2" xfId="43399" xr:uid="{00000000-0005-0000-0000-00004EA50000}"/>
    <cellStyle name="Normal 6 8 11" xfId="43400" xr:uid="{00000000-0005-0000-0000-00004FA50000}"/>
    <cellStyle name="Normal 6 8 12" xfId="43401" xr:uid="{00000000-0005-0000-0000-000050A50000}"/>
    <cellStyle name="Normal 6 8 2" xfId="1373" xr:uid="{00000000-0005-0000-0000-000051A50000}"/>
    <cellStyle name="Normal 6 8 2 2" xfId="43402" xr:uid="{00000000-0005-0000-0000-000052A50000}"/>
    <cellStyle name="Normal 6 8 2 2 2" xfId="43403" xr:uid="{00000000-0005-0000-0000-000053A50000}"/>
    <cellStyle name="Normal 6 8 2 2 2 2" xfId="43404" xr:uid="{00000000-0005-0000-0000-000054A50000}"/>
    <cellStyle name="Normal 6 8 2 2 3" xfId="43405" xr:uid="{00000000-0005-0000-0000-000055A50000}"/>
    <cellStyle name="Normal 6 8 2 3" xfId="43406" xr:uid="{00000000-0005-0000-0000-000056A50000}"/>
    <cellStyle name="Normal 6 8 2 3 2" xfId="43407" xr:uid="{00000000-0005-0000-0000-000057A50000}"/>
    <cellStyle name="Normal 6 8 2 3 2 2" xfId="43408" xr:uid="{00000000-0005-0000-0000-000058A50000}"/>
    <cellStyle name="Normal 6 8 2 3 3" xfId="43409" xr:uid="{00000000-0005-0000-0000-000059A50000}"/>
    <cellStyle name="Normal 6 8 2 4" xfId="43410" xr:uid="{00000000-0005-0000-0000-00005AA50000}"/>
    <cellStyle name="Normal 6 8 2 4 2" xfId="43411" xr:uid="{00000000-0005-0000-0000-00005BA50000}"/>
    <cellStyle name="Normal 6 8 2 4 2 2" xfId="43412" xr:uid="{00000000-0005-0000-0000-00005CA50000}"/>
    <cellStyle name="Normal 6 8 2 4 3" xfId="43413" xr:uid="{00000000-0005-0000-0000-00005DA50000}"/>
    <cellStyle name="Normal 6 8 2 5" xfId="43414" xr:uid="{00000000-0005-0000-0000-00005EA50000}"/>
    <cellStyle name="Normal 6 8 2 5 2" xfId="43415" xr:uid="{00000000-0005-0000-0000-00005FA50000}"/>
    <cellStyle name="Normal 6 8 2 6" xfId="43416" xr:uid="{00000000-0005-0000-0000-000060A50000}"/>
    <cellStyle name="Normal 6 8 2 6 2" xfId="43417" xr:uid="{00000000-0005-0000-0000-000061A50000}"/>
    <cellStyle name="Normal 6 8 2 7" xfId="43418" xr:uid="{00000000-0005-0000-0000-000062A50000}"/>
    <cellStyle name="Normal 6 8 3" xfId="43419" xr:uid="{00000000-0005-0000-0000-000063A50000}"/>
    <cellStyle name="Normal 6 8 3 2" xfId="43420" xr:uid="{00000000-0005-0000-0000-000064A50000}"/>
    <cellStyle name="Normal 6 8 3 2 2" xfId="43421" xr:uid="{00000000-0005-0000-0000-000065A50000}"/>
    <cellStyle name="Normal 6 8 3 2 2 2" xfId="43422" xr:uid="{00000000-0005-0000-0000-000066A50000}"/>
    <cellStyle name="Normal 6 8 3 2 3" xfId="43423" xr:uid="{00000000-0005-0000-0000-000067A50000}"/>
    <cellStyle name="Normal 6 8 3 3" xfId="43424" xr:uid="{00000000-0005-0000-0000-000068A50000}"/>
    <cellStyle name="Normal 6 8 3 3 2" xfId="43425" xr:uid="{00000000-0005-0000-0000-000069A50000}"/>
    <cellStyle name="Normal 6 8 3 3 2 2" xfId="43426" xr:uid="{00000000-0005-0000-0000-00006AA50000}"/>
    <cellStyle name="Normal 6 8 3 3 3" xfId="43427" xr:uid="{00000000-0005-0000-0000-00006BA50000}"/>
    <cellStyle name="Normal 6 8 3 4" xfId="43428" xr:uid="{00000000-0005-0000-0000-00006CA50000}"/>
    <cellStyle name="Normal 6 8 3 4 2" xfId="43429" xr:uid="{00000000-0005-0000-0000-00006DA50000}"/>
    <cellStyle name="Normal 6 8 3 4 2 2" xfId="43430" xr:uid="{00000000-0005-0000-0000-00006EA50000}"/>
    <cellStyle name="Normal 6 8 3 4 3" xfId="43431" xr:uid="{00000000-0005-0000-0000-00006FA50000}"/>
    <cellStyle name="Normal 6 8 3 5" xfId="43432" xr:uid="{00000000-0005-0000-0000-000070A50000}"/>
    <cellStyle name="Normal 6 8 3 5 2" xfId="43433" xr:uid="{00000000-0005-0000-0000-000071A50000}"/>
    <cellStyle name="Normal 6 8 3 6" xfId="43434" xr:uid="{00000000-0005-0000-0000-000072A50000}"/>
    <cellStyle name="Normal 6 8 4" xfId="43435" xr:uid="{00000000-0005-0000-0000-000073A50000}"/>
    <cellStyle name="Normal 6 8 4 2" xfId="43436" xr:uid="{00000000-0005-0000-0000-000074A50000}"/>
    <cellStyle name="Normal 6 8 4 2 2" xfId="43437" xr:uid="{00000000-0005-0000-0000-000075A50000}"/>
    <cellStyle name="Normal 6 8 4 3" xfId="43438" xr:uid="{00000000-0005-0000-0000-000076A50000}"/>
    <cellStyle name="Normal 6 8 5" xfId="43439" xr:uid="{00000000-0005-0000-0000-000077A50000}"/>
    <cellStyle name="Normal 6 8 5 2" xfId="43440" xr:uid="{00000000-0005-0000-0000-000078A50000}"/>
    <cellStyle name="Normal 6 8 5 2 2" xfId="43441" xr:uid="{00000000-0005-0000-0000-000079A50000}"/>
    <cellStyle name="Normal 6 8 5 3" xfId="43442" xr:uid="{00000000-0005-0000-0000-00007AA50000}"/>
    <cellStyle name="Normal 6 8 6" xfId="43443" xr:uid="{00000000-0005-0000-0000-00007BA50000}"/>
    <cellStyle name="Normal 6 8 6 2" xfId="43444" xr:uid="{00000000-0005-0000-0000-00007CA50000}"/>
    <cellStyle name="Normal 6 8 6 2 2" xfId="43445" xr:uid="{00000000-0005-0000-0000-00007DA50000}"/>
    <cellStyle name="Normal 6 8 6 3" xfId="43446" xr:uid="{00000000-0005-0000-0000-00007EA50000}"/>
    <cellStyle name="Normal 6 8 7" xfId="43447" xr:uid="{00000000-0005-0000-0000-00007FA50000}"/>
    <cellStyle name="Normal 6 8 7 2" xfId="43448" xr:uid="{00000000-0005-0000-0000-000080A50000}"/>
    <cellStyle name="Normal 6 8 8" xfId="43449" xr:uid="{00000000-0005-0000-0000-000081A50000}"/>
    <cellStyle name="Normal 6 8 8 2" xfId="43450" xr:uid="{00000000-0005-0000-0000-000082A50000}"/>
    <cellStyle name="Normal 6 8 9" xfId="43451" xr:uid="{00000000-0005-0000-0000-000083A50000}"/>
    <cellStyle name="Normal 6 8 9 2" xfId="43452" xr:uid="{00000000-0005-0000-0000-000084A50000}"/>
    <cellStyle name="Normal 6 9" xfId="1374" xr:uid="{00000000-0005-0000-0000-000085A50000}"/>
    <cellStyle name="Normal 6 9 2" xfId="43453" xr:uid="{00000000-0005-0000-0000-000086A50000}"/>
    <cellStyle name="Normal 6 9 2 2" xfId="43454" xr:uid="{00000000-0005-0000-0000-000087A50000}"/>
    <cellStyle name="Normal 6 9 2 2 2" xfId="43455" xr:uid="{00000000-0005-0000-0000-000088A50000}"/>
    <cellStyle name="Normal 6 9 2 2 2 2" xfId="43456" xr:uid="{00000000-0005-0000-0000-000089A50000}"/>
    <cellStyle name="Normal 6 9 2 2 3" xfId="43457" xr:uid="{00000000-0005-0000-0000-00008AA50000}"/>
    <cellStyle name="Normal 6 9 2 3" xfId="43458" xr:uid="{00000000-0005-0000-0000-00008BA50000}"/>
    <cellStyle name="Normal 6 9 2 3 2" xfId="43459" xr:uid="{00000000-0005-0000-0000-00008CA50000}"/>
    <cellStyle name="Normal 6 9 2 3 2 2" xfId="43460" xr:uid="{00000000-0005-0000-0000-00008DA50000}"/>
    <cellStyle name="Normal 6 9 2 3 3" xfId="43461" xr:uid="{00000000-0005-0000-0000-00008EA50000}"/>
    <cellStyle name="Normal 6 9 2 4" xfId="43462" xr:uid="{00000000-0005-0000-0000-00008FA50000}"/>
    <cellStyle name="Normal 6 9 2 4 2" xfId="43463" xr:uid="{00000000-0005-0000-0000-000090A50000}"/>
    <cellStyle name="Normal 6 9 2 4 2 2" xfId="43464" xr:uid="{00000000-0005-0000-0000-000091A50000}"/>
    <cellStyle name="Normal 6 9 2 4 3" xfId="43465" xr:uid="{00000000-0005-0000-0000-000092A50000}"/>
    <cellStyle name="Normal 6 9 2 5" xfId="43466" xr:uid="{00000000-0005-0000-0000-000093A50000}"/>
    <cellStyle name="Normal 6 9 2 5 2" xfId="43467" xr:uid="{00000000-0005-0000-0000-000094A50000}"/>
    <cellStyle name="Normal 6 9 2 6" xfId="43468" xr:uid="{00000000-0005-0000-0000-000095A50000}"/>
    <cellStyle name="Normal 6 9 2 6 2" xfId="43469" xr:uid="{00000000-0005-0000-0000-000096A50000}"/>
    <cellStyle name="Normal 6 9 2 7" xfId="43470" xr:uid="{00000000-0005-0000-0000-000097A50000}"/>
    <cellStyle name="Normal 6 9 3" xfId="43471" xr:uid="{00000000-0005-0000-0000-000098A50000}"/>
    <cellStyle name="Normal 6 9 3 2" xfId="43472" xr:uid="{00000000-0005-0000-0000-000099A50000}"/>
    <cellStyle name="Normal 6 9 3 2 2" xfId="43473" xr:uid="{00000000-0005-0000-0000-00009AA50000}"/>
    <cellStyle name="Normal 6 9 3 2 2 2" xfId="43474" xr:uid="{00000000-0005-0000-0000-00009BA50000}"/>
    <cellStyle name="Normal 6 9 3 2 3" xfId="43475" xr:uid="{00000000-0005-0000-0000-00009CA50000}"/>
    <cellStyle name="Normal 6 9 3 3" xfId="43476" xr:uid="{00000000-0005-0000-0000-00009DA50000}"/>
    <cellStyle name="Normal 6 9 3 3 2" xfId="43477" xr:uid="{00000000-0005-0000-0000-00009EA50000}"/>
    <cellStyle name="Normal 6 9 3 3 2 2" xfId="43478" xr:uid="{00000000-0005-0000-0000-00009FA50000}"/>
    <cellStyle name="Normal 6 9 3 3 3" xfId="43479" xr:uid="{00000000-0005-0000-0000-0000A0A50000}"/>
    <cellStyle name="Normal 6 9 3 4" xfId="43480" xr:uid="{00000000-0005-0000-0000-0000A1A50000}"/>
    <cellStyle name="Normal 6 9 3 4 2" xfId="43481" xr:uid="{00000000-0005-0000-0000-0000A2A50000}"/>
    <cellStyle name="Normal 6 9 3 4 2 2" xfId="43482" xr:uid="{00000000-0005-0000-0000-0000A3A50000}"/>
    <cellStyle name="Normal 6 9 3 4 3" xfId="43483" xr:uid="{00000000-0005-0000-0000-0000A4A50000}"/>
    <cellStyle name="Normal 6 9 3 5" xfId="43484" xr:uid="{00000000-0005-0000-0000-0000A5A50000}"/>
    <cellStyle name="Normal 6 9 3 5 2" xfId="43485" xr:uid="{00000000-0005-0000-0000-0000A6A50000}"/>
    <cellStyle name="Normal 6 9 3 6" xfId="43486" xr:uid="{00000000-0005-0000-0000-0000A7A50000}"/>
    <cellStyle name="Normal 6 9 4" xfId="43487" xr:uid="{00000000-0005-0000-0000-0000A8A50000}"/>
    <cellStyle name="Normal 6 9 4 2" xfId="43488" xr:uid="{00000000-0005-0000-0000-0000A9A50000}"/>
    <cellStyle name="Normal 6 9 4 2 2" xfId="43489" xr:uid="{00000000-0005-0000-0000-0000AAA50000}"/>
    <cellStyle name="Normal 6 9 4 3" xfId="43490" xr:uid="{00000000-0005-0000-0000-0000ABA50000}"/>
    <cellStyle name="Normal 6 9 5" xfId="43491" xr:uid="{00000000-0005-0000-0000-0000ACA50000}"/>
    <cellStyle name="Normal 6 9 5 2" xfId="43492" xr:uid="{00000000-0005-0000-0000-0000ADA50000}"/>
    <cellStyle name="Normal 6 9 5 2 2" xfId="43493" xr:uid="{00000000-0005-0000-0000-0000AEA50000}"/>
    <cellStyle name="Normal 6 9 5 3" xfId="43494" xr:uid="{00000000-0005-0000-0000-0000AFA50000}"/>
    <cellStyle name="Normal 6 9 6" xfId="43495" xr:uid="{00000000-0005-0000-0000-0000B0A50000}"/>
    <cellStyle name="Normal 6 9 6 2" xfId="43496" xr:uid="{00000000-0005-0000-0000-0000B1A50000}"/>
    <cellStyle name="Normal 6 9 6 2 2" xfId="43497" xr:uid="{00000000-0005-0000-0000-0000B2A50000}"/>
    <cellStyle name="Normal 6 9 6 3" xfId="43498" xr:uid="{00000000-0005-0000-0000-0000B3A50000}"/>
    <cellStyle name="Normal 6 9 7" xfId="43499" xr:uid="{00000000-0005-0000-0000-0000B4A50000}"/>
    <cellStyle name="Normal 6 9 7 2" xfId="43500" xr:uid="{00000000-0005-0000-0000-0000B5A50000}"/>
    <cellStyle name="Normal 6 9 8" xfId="43501" xr:uid="{00000000-0005-0000-0000-0000B6A50000}"/>
    <cellStyle name="Normal 6 9 8 2" xfId="43502" xr:uid="{00000000-0005-0000-0000-0000B7A50000}"/>
    <cellStyle name="Normal 6 9 9" xfId="43503" xr:uid="{00000000-0005-0000-0000-0000B8A50000}"/>
    <cellStyle name="Normal 60" xfId="43504" xr:uid="{00000000-0005-0000-0000-0000B9A50000}"/>
    <cellStyle name="Normal 60 10" xfId="43505" xr:uid="{00000000-0005-0000-0000-0000BAA50000}"/>
    <cellStyle name="Normal 60 10 2" xfId="43506" xr:uid="{00000000-0005-0000-0000-0000BBA50000}"/>
    <cellStyle name="Normal 60 11" xfId="43507" xr:uid="{00000000-0005-0000-0000-0000BCA50000}"/>
    <cellStyle name="Normal 60 11 2" xfId="43508" xr:uid="{00000000-0005-0000-0000-0000BDA50000}"/>
    <cellStyle name="Normal 60 12" xfId="43509" xr:uid="{00000000-0005-0000-0000-0000BEA50000}"/>
    <cellStyle name="Normal 60 12 2" xfId="43510" xr:uid="{00000000-0005-0000-0000-0000BFA50000}"/>
    <cellStyle name="Normal 60 13" xfId="43511" xr:uid="{00000000-0005-0000-0000-0000C0A50000}"/>
    <cellStyle name="Normal 60 13 2" xfId="43512" xr:uid="{00000000-0005-0000-0000-0000C1A50000}"/>
    <cellStyle name="Normal 60 14" xfId="43513" xr:uid="{00000000-0005-0000-0000-0000C2A50000}"/>
    <cellStyle name="Normal 60 15" xfId="56123" xr:uid="{00000000-0005-0000-0000-0000C3A50000}"/>
    <cellStyle name="Normal 60 2" xfId="43514" xr:uid="{00000000-0005-0000-0000-0000C4A50000}"/>
    <cellStyle name="Normal 60 2 10" xfId="43515" xr:uid="{00000000-0005-0000-0000-0000C5A50000}"/>
    <cellStyle name="Normal 60 2 10 2" xfId="43516" xr:uid="{00000000-0005-0000-0000-0000C6A50000}"/>
    <cellStyle name="Normal 60 2 11" xfId="43517" xr:uid="{00000000-0005-0000-0000-0000C7A50000}"/>
    <cellStyle name="Normal 60 2 12" xfId="56124" xr:uid="{00000000-0005-0000-0000-0000C8A50000}"/>
    <cellStyle name="Normal 60 2 2" xfId="43518" xr:uid="{00000000-0005-0000-0000-0000C9A50000}"/>
    <cellStyle name="Normal 60 2 2 2" xfId="43519" xr:uid="{00000000-0005-0000-0000-0000CAA50000}"/>
    <cellStyle name="Normal 60 2 2 2 2" xfId="43520" xr:uid="{00000000-0005-0000-0000-0000CBA50000}"/>
    <cellStyle name="Normal 60 2 2 2 2 2" xfId="43521" xr:uid="{00000000-0005-0000-0000-0000CCA50000}"/>
    <cellStyle name="Normal 60 2 2 2 3" xfId="43522" xr:uid="{00000000-0005-0000-0000-0000CDA50000}"/>
    <cellStyle name="Normal 60 2 2 2 4" xfId="56126" xr:uid="{00000000-0005-0000-0000-0000CEA50000}"/>
    <cellStyle name="Normal 60 2 2 3" xfId="43523" xr:uid="{00000000-0005-0000-0000-0000CFA50000}"/>
    <cellStyle name="Normal 60 2 2 3 2" xfId="43524" xr:uid="{00000000-0005-0000-0000-0000D0A50000}"/>
    <cellStyle name="Normal 60 2 2 3 2 2" xfId="43525" xr:uid="{00000000-0005-0000-0000-0000D1A50000}"/>
    <cellStyle name="Normal 60 2 2 3 2 3" xfId="56128" xr:uid="{00000000-0005-0000-0000-0000D2A50000}"/>
    <cellStyle name="Normal 60 2 2 3 3" xfId="43526" xr:uid="{00000000-0005-0000-0000-0000D3A50000}"/>
    <cellStyle name="Normal 60 2 2 3 4" xfId="56127" xr:uid="{00000000-0005-0000-0000-0000D4A50000}"/>
    <cellStyle name="Normal 60 2 2 4" xfId="43527" xr:uid="{00000000-0005-0000-0000-0000D5A50000}"/>
    <cellStyle name="Normal 60 2 2 4 2" xfId="43528" xr:uid="{00000000-0005-0000-0000-0000D6A50000}"/>
    <cellStyle name="Normal 60 2 2 4 2 2" xfId="43529" xr:uid="{00000000-0005-0000-0000-0000D7A50000}"/>
    <cellStyle name="Normal 60 2 2 4 3" xfId="43530" xr:uid="{00000000-0005-0000-0000-0000D8A50000}"/>
    <cellStyle name="Normal 60 2 2 5" xfId="43531" xr:uid="{00000000-0005-0000-0000-0000D9A50000}"/>
    <cellStyle name="Normal 60 2 2 5 2" xfId="43532" xr:uid="{00000000-0005-0000-0000-0000DAA50000}"/>
    <cellStyle name="Normal 60 2 2 6" xfId="43533" xr:uid="{00000000-0005-0000-0000-0000DBA50000}"/>
    <cellStyle name="Normal 60 2 2 6 2" xfId="43534" xr:uid="{00000000-0005-0000-0000-0000DCA50000}"/>
    <cellStyle name="Normal 60 2 2 7" xfId="43535" xr:uid="{00000000-0005-0000-0000-0000DDA50000}"/>
    <cellStyle name="Normal 60 2 2 8" xfId="56125" xr:uid="{00000000-0005-0000-0000-0000DEA50000}"/>
    <cellStyle name="Normal 60 2 3" xfId="43536" xr:uid="{00000000-0005-0000-0000-0000DFA50000}"/>
    <cellStyle name="Normal 60 2 3 2" xfId="43537" xr:uid="{00000000-0005-0000-0000-0000E0A50000}"/>
    <cellStyle name="Normal 60 2 3 2 2" xfId="43538" xr:uid="{00000000-0005-0000-0000-0000E1A50000}"/>
    <cellStyle name="Normal 60 2 3 2 2 2" xfId="43539" xr:uid="{00000000-0005-0000-0000-0000E2A50000}"/>
    <cellStyle name="Normal 60 2 3 2 3" xfId="43540" xr:uid="{00000000-0005-0000-0000-0000E3A50000}"/>
    <cellStyle name="Normal 60 2 3 3" xfId="43541" xr:uid="{00000000-0005-0000-0000-0000E4A50000}"/>
    <cellStyle name="Normal 60 2 3 3 2" xfId="43542" xr:uid="{00000000-0005-0000-0000-0000E5A50000}"/>
    <cellStyle name="Normal 60 2 3 3 2 2" xfId="43543" xr:uid="{00000000-0005-0000-0000-0000E6A50000}"/>
    <cellStyle name="Normal 60 2 3 3 3" xfId="43544" xr:uid="{00000000-0005-0000-0000-0000E7A50000}"/>
    <cellStyle name="Normal 60 2 3 4" xfId="43545" xr:uid="{00000000-0005-0000-0000-0000E8A50000}"/>
    <cellStyle name="Normal 60 2 3 4 2" xfId="43546" xr:uid="{00000000-0005-0000-0000-0000E9A50000}"/>
    <cellStyle name="Normal 60 2 3 4 2 2" xfId="43547" xr:uid="{00000000-0005-0000-0000-0000EAA50000}"/>
    <cellStyle name="Normal 60 2 3 4 3" xfId="43548" xr:uid="{00000000-0005-0000-0000-0000EBA50000}"/>
    <cellStyle name="Normal 60 2 3 5" xfId="43549" xr:uid="{00000000-0005-0000-0000-0000ECA50000}"/>
    <cellStyle name="Normal 60 2 3 5 2" xfId="43550" xr:uid="{00000000-0005-0000-0000-0000EDA50000}"/>
    <cellStyle name="Normal 60 2 3 6" xfId="43551" xr:uid="{00000000-0005-0000-0000-0000EEA50000}"/>
    <cellStyle name="Normal 60 2 4" xfId="43552" xr:uid="{00000000-0005-0000-0000-0000EFA50000}"/>
    <cellStyle name="Normal 60 2 4 2" xfId="43553" xr:uid="{00000000-0005-0000-0000-0000F0A50000}"/>
    <cellStyle name="Normal 60 2 4 2 2" xfId="43554" xr:uid="{00000000-0005-0000-0000-0000F1A50000}"/>
    <cellStyle name="Normal 60 2 4 3" xfId="43555" xr:uid="{00000000-0005-0000-0000-0000F2A50000}"/>
    <cellStyle name="Normal 60 2 5" xfId="43556" xr:uid="{00000000-0005-0000-0000-0000F3A50000}"/>
    <cellStyle name="Normal 60 2 5 2" xfId="43557" xr:uid="{00000000-0005-0000-0000-0000F4A50000}"/>
    <cellStyle name="Normal 60 2 5 2 2" xfId="43558" xr:uid="{00000000-0005-0000-0000-0000F5A50000}"/>
    <cellStyle name="Normal 60 2 5 3" xfId="43559" xr:uid="{00000000-0005-0000-0000-0000F6A50000}"/>
    <cellStyle name="Normal 60 2 6" xfId="43560" xr:uid="{00000000-0005-0000-0000-0000F7A50000}"/>
    <cellStyle name="Normal 60 2 6 2" xfId="43561" xr:uid="{00000000-0005-0000-0000-0000F8A50000}"/>
    <cellStyle name="Normal 60 2 6 2 2" xfId="43562" xr:uid="{00000000-0005-0000-0000-0000F9A50000}"/>
    <cellStyle name="Normal 60 2 6 3" xfId="43563" xr:uid="{00000000-0005-0000-0000-0000FAA50000}"/>
    <cellStyle name="Normal 60 2 7" xfId="43564" xr:uid="{00000000-0005-0000-0000-0000FBA50000}"/>
    <cellStyle name="Normal 60 2 7 2" xfId="43565" xr:uid="{00000000-0005-0000-0000-0000FCA50000}"/>
    <cellStyle name="Normal 60 2 8" xfId="43566" xr:uid="{00000000-0005-0000-0000-0000FDA50000}"/>
    <cellStyle name="Normal 60 2 8 2" xfId="43567" xr:uid="{00000000-0005-0000-0000-0000FEA50000}"/>
    <cellStyle name="Normal 60 2 9" xfId="43568" xr:uid="{00000000-0005-0000-0000-0000FFA50000}"/>
    <cellStyle name="Normal 60 2 9 2" xfId="43569" xr:uid="{00000000-0005-0000-0000-000000A60000}"/>
    <cellStyle name="Normal 60 3" xfId="43570" xr:uid="{00000000-0005-0000-0000-000001A60000}"/>
    <cellStyle name="Normal 60 3 10" xfId="43571" xr:uid="{00000000-0005-0000-0000-000002A60000}"/>
    <cellStyle name="Normal 60 3 10 2" xfId="43572" xr:uid="{00000000-0005-0000-0000-000003A60000}"/>
    <cellStyle name="Normal 60 3 11" xfId="43573" xr:uid="{00000000-0005-0000-0000-000004A60000}"/>
    <cellStyle name="Normal 60 3 12" xfId="56129" xr:uid="{00000000-0005-0000-0000-000005A60000}"/>
    <cellStyle name="Normal 60 3 2" xfId="43574" xr:uid="{00000000-0005-0000-0000-000006A60000}"/>
    <cellStyle name="Normal 60 3 2 2" xfId="43575" xr:uid="{00000000-0005-0000-0000-000007A60000}"/>
    <cellStyle name="Normal 60 3 2 2 2" xfId="43576" xr:uid="{00000000-0005-0000-0000-000008A60000}"/>
    <cellStyle name="Normal 60 3 2 2 2 2" xfId="43577" xr:uid="{00000000-0005-0000-0000-000009A60000}"/>
    <cellStyle name="Normal 60 3 2 2 3" xfId="43578" xr:uid="{00000000-0005-0000-0000-00000AA60000}"/>
    <cellStyle name="Normal 60 3 2 3" xfId="43579" xr:uid="{00000000-0005-0000-0000-00000BA60000}"/>
    <cellStyle name="Normal 60 3 2 3 2" xfId="43580" xr:uid="{00000000-0005-0000-0000-00000CA60000}"/>
    <cellStyle name="Normal 60 3 2 3 2 2" xfId="43581" xr:uid="{00000000-0005-0000-0000-00000DA60000}"/>
    <cellStyle name="Normal 60 3 2 3 3" xfId="43582" xr:uid="{00000000-0005-0000-0000-00000EA60000}"/>
    <cellStyle name="Normal 60 3 2 4" xfId="43583" xr:uid="{00000000-0005-0000-0000-00000FA60000}"/>
    <cellStyle name="Normal 60 3 2 4 2" xfId="43584" xr:uid="{00000000-0005-0000-0000-000010A60000}"/>
    <cellStyle name="Normal 60 3 2 4 2 2" xfId="43585" xr:uid="{00000000-0005-0000-0000-000011A60000}"/>
    <cellStyle name="Normal 60 3 2 4 3" xfId="43586" xr:uid="{00000000-0005-0000-0000-000012A60000}"/>
    <cellStyle name="Normal 60 3 2 5" xfId="43587" xr:uid="{00000000-0005-0000-0000-000013A60000}"/>
    <cellStyle name="Normal 60 3 2 5 2" xfId="43588" xr:uid="{00000000-0005-0000-0000-000014A60000}"/>
    <cellStyle name="Normal 60 3 2 6" xfId="43589" xr:uid="{00000000-0005-0000-0000-000015A60000}"/>
    <cellStyle name="Normal 60 3 2 6 2" xfId="43590" xr:uid="{00000000-0005-0000-0000-000016A60000}"/>
    <cellStyle name="Normal 60 3 2 7" xfId="43591" xr:uid="{00000000-0005-0000-0000-000017A60000}"/>
    <cellStyle name="Normal 60 3 2 8" xfId="56130" xr:uid="{00000000-0005-0000-0000-000018A60000}"/>
    <cellStyle name="Normal 60 3 3" xfId="43592" xr:uid="{00000000-0005-0000-0000-000019A60000}"/>
    <cellStyle name="Normal 60 3 3 2" xfId="43593" xr:uid="{00000000-0005-0000-0000-00001AA60000}"/>
    <cellStyle name="Normal 60 3 3 2 2" xfId="43594" xr:uid="{00000000-0005-0000-0000-00001BA60000}"/>
    <cellStyle name="Normal 60 3 3 2 2 2" xfId="43595" xr:uid="{00000000-0005-0000-0000-00001CA60000}"/>
    <cellStyle name="Normal 60 3 3 2 3" xfId="43596" xr:uid="{00000000-0005-0000-0000-00001DA60000}"/>
    <cellStyle name="Normal 60 3 3 2 4" xfId="56132" xr:uid="{00000000-0005-0000-0000-00001EA60000}"/>
    <cellStyle name="Normal 60 3 3 3" xfId="43597" xr:uid="{00000000-0005-0000-0000-00001FA60000}"/>
    <cellStyle name="Normal 60 3 3 3 2" xfId="43598" xr:uid="{00000000-0005-0000-0000-000020A60000}"/>
    <cellStyle name="Normal 60 3 3 3 2 2" xfId="43599" xr:uid="{00000000-0005-0000-0000-000021A60000}"/>
    <cellStyle name="Normal 60 3 3 3 3" xfId="43600" xr:uid="{00000000-0005-0000-0000-000022A60000}"/>
    <cellStyle name="Normal 60 3 3 4" xfId="43601" xr:uid="{00000000-0005-0000-0000-000023A60000}"/>
    <cellStyle name="Normal 60 3 3 4 2" xfId="43602" xr:uid="{00000000-0005-0000-0000-000024A60000}"/>
    <cellStyle name="Normal 60 3 3 4 2 2" xfId="43603" xr:uid="{00000000-0005-0000-0000-000025A60000}"/>
    <cellStyle name="Normal 60 3 3 4 3" xfId="43604" xr:uid="{00000000-0005-0000-0000-000026A60000}"/>
    <cellStyle name="Normal 60 3 3 5" xfId="43605" xr:uid="{00000000-0005-0000-0000-000027A60000}"/>
    <cellStyle name="Normal 60 3 3 5 2" xfId="43606" xr:uid="{00000000-0005-0000-0000-000028A60000}"/>
    <cellStyle name="Normal 60 3 3 6" xfId="43607" xr:uid="{00000000-0005-0000-0000-000029A60000}"/>
    <cellStyle name="Normal 60 3 3 7" xfId="56131" xr:uid="{00000000-0005-0000-0000-00002AA60000}"/>
    <cellStyle name="Normal 60 3 4" xfId="43608" xr:uid="{00000000-0005-0000-0000-00002BA60000}"/>
    <cellStyle name="Normal 60 3 4 2" xfId="43609" xr:uid="{00000000-0005-0000-0000-00002CA60000}"/>
    <cellStyle name="Normal 60 3 4 2 2" xfId="43610" xr:uid="{00000000-0005-0000-0000-00002DA60000}"/>
    <cellStyle name="Normal 60 3 4 3" xfId="43611" xr:uid="{00000000-0005-0000-0000-00002EA60000}"/>
    <cellStyle name="Normal 60 3 5" xfId="43612" xr:uid="{00000000-0005-0000-0000-00002FA60000}"/>
    <cellStyle name="Normal 60 3 5 2" xfId="43613" xr:uid="{00000000-0005-0000-0000-000030A60000}"/>
    <cellStyle name="Normal 60 3 5 2 2" xfId="43614" xr:uid="{00000000-0005-0000-0000-000031A60000}"/>
    <cellStyle name="Normal 60 3 5 3" xfId="43615" xr:uid="{00000000-0005-0000-0000-000032A60000}"/>
    <cellStyle name="Normal 60 3 6" xfId="43616" xr:uid="{00000000-0005-0000-0000-000033A60000}"/>
    <cellStyle name="Normal 60 3 6 2" xfId="43617" xr:uid="{00000000-0005-0000-0000-000034A60000}"/>
    <cellStyle name="Normal 60 3 6 2 2" xfId="43618" xr:uid="{00000000-0005-0000-0000-000035A60000}"/>
    <cellStyle name="Normal 60 3 6 3" xfId="43619" xr:uid="{00000000-0005-0000-0000-000036A60000}"/>
    <cellStyle name="Normal 60 3 7" xfId="43620" xr:uid="{00000000-0005-0000-0000-000037A60000}"/>
    <cellStyle name="Normal 60 3 7 2" xfId="43621" xr:uid="{00000000-0005-0000-0000-000038A60000}"/>
    <cellStyle name="Normal 60 3 8" xfId="43622" xr:uid="{00000000-0005-0000-0000-000039A60000}"/>
    <cellStyle name="Normal 60 3 8 2" xfId="43623" xr:uid="{00000000-0005-0000-0000-00003AA60000}"/>
    <cellStyle name="Normal 60 3 9" xfId="43624" xr:uid="{00000000-0005-0000-0000-00003BA60000}"/>
    <cellStyle name="Normal 60 3 9 2" xfId="43625" xr:uid="{00000000-0005-0000-0000-00003CA60000}"/>
    <cellStyle name="Normal 60 4" xfId="43626" xr:uid="{00000000-0005-0000-0000-00003DA60000}"/>
    <cellStyle name="Normal 60 4 10" xfId="43627" xr:uid="{00000000-0005-0000-0000-00003EA60000}"/>
    <cellStyle name="Normal 60 4 10 2" xfId="43628" xr:uid="{00000000-0005-0000-0000-00003FA60000}"/>
    <cellStyle name="Normal 60 4 11" xfId="43629" xr:uid="{00000000-0005-0000-0000-000040A60000}"/>
    <cellStyle name="Normal 60 4 2" xfId="43630" xr:uid="{00000000-0005-0000-0000-000041A60000}"/>
    <cellStyle name="Normal 60 4 2 2" xfId="43631" xr:uid="{00000000-0005-0000-0000-000042A60000}"/>
    <cellStyle name="Normal 60 4 2 2 2" xfId="43632" xr:uid="{00000000-0005-0000-0000-000043A60000}"/>
    <cellStyle name="Normal 60 4 2 2 2 2" xfId="43633" xr:uid="{00000000-0005-0000-0000-000044A60000}"/>
    <cellStyle name="Normal 60 4 2 2 3" xfId="43634" xr:uid="{00000000-0005-0000-0000-000045A60000}"/>
    <cellStyle name="Normal 60 4 2 3" xfId="43635" xr:uid="{00000000-0005-0000-0000-000046A60000}"/>
    <cellStyle name="Normal 60 4 2 3 2" xfId="43636" xr:uid="{00000000-0005-0000-0000-000047A60000}"/>
    <cellStyle name="Normal 60 4 2 3 2 2" xfId="43637" xr:uid="{00000000-0005-0000-0000-000048A60000}"/>
    <cellStyle name="Normal 60 4 2 3 3" xfId="43638" xr:uid="{00000000-0005-0000-0000-000049A60000}"/>
    <cellStyle name="Normal 60 4 2 4" xfId="43639" xr:uid="{00000000-0005-0000-0000-00004AA60000}"/>
    <cellStyle name="Normal 60 4 2 4 2" xfId="43640" xr:uid="{00000000-0005-0000-0000-00004BA60000}"/>
    <cellStyle name="Normal 60 4 2 4 2 2" xfId="43641" xr:uid="{00000000-0005-0000-0000-00004CA60000}"/>
    <cellStyle name="Normal 60 4 2 4 3" xfId="43642" xr:uid="{00000000-0005-0000-0000-00004DA60000}"/>
    <cellStyle name="Normal 60 4 2 5" xfId="43643" xr:uid="{00000000-0005-0000-0000-00004EA60000}"/>
    <cellStyle name="Normal 60 4 2 5 2" xfId="43644" xr:uid="{00000000-0005-0000-0000-00004FA60000}"/>
    <cellStyle name="Normal 60 4 2 6" xfId="43645" xr:uid="{00000000-0005-0000-0000-000050A60000}"/>
    <cellStyle name="Normal 60 4 2 6 2" xfId="43646" xr:uid="{00000000-0005-0000-0000-000051A60000}"/>
    <cellStyle name="Normal 60 4 2 7" xfId="43647" xr:uid="{00000000-0005-0000-0000-000052A60000}"/>
    <cellStyle name="Normal 60 4 3" xfId="43648" xr:uid="{00000000-0005-0000-0000-000053A60000}"/>
    <cellStyle name="Normal 60 4 3 2" xfId="43649" xr:uid="{00000000-0005-0000-0000-000054A60000}"/>
    <cellStyle name="Normal 60 4 3 2 2" xfId="43650" xr:uid="{00000000-0005-0000-0000-000055A60000}"/>
    <cellStyle name="Normal 60 4 3 2 2 2" xfId="43651" xr:uid="{00000000-0005-0000-0000-000056A60000}"/>
    <cellStyle name="Normal 60 4 3 2 3" xfId="43652" xr:uid="{00000000-0005-0000-0000-000057A60000}"/>
    <cellStyle name="Normal 60 4 3 3" xfId="43653" xr:uid="{00000000-0005-0000-0000-000058A60000}"/>
    <cellStyle name="Normal 60 4 3 3 2" xfId="43654" xr:uid="{00000000-0005-0000-0000-000059A60000}"/>
    <cellStyle name="Normal 60 4 3 3 2 2" xfId="43655" xr:uid="{00000000-0005-0000-0000-00005AA60000}"/>
    <cellStyle name="Normal 60 4 3 3 3" xfId="43656" xr:uid="{00000000-0005-0000-0000-00005BA60000}"/>
    <cellStyle name="Normal 60 4 3 4" xfId="43657" xr:uid="{00000000-0005-0000-0000-00005CA60000}"/>
    <cellStyle name="Normal 60 4 3 4 2" xfId="43658" xr:uid="{00000000-0005-0000-0000-00005DA60000}"/>
    <cellStyle name="Normal 60 4 3 4 2 2" xfId="43659" xr:uid="{00000000-0005-0000-0000-00005EA60000}"/>
    <cellStyle name="Normal 60 4 3 4 3" xfId="43660" xr:uid="{00000000-0005-0000-0000-00005FA60000}"/>
    <cellStyle name="Normal 60 4 3 5" xfId="43661" xr:uid="{00000000-0005-0000-0000-000060A60000}"/>
    <cellStyle name="Normal 60 4 3 5 2" xfId="43662" xr:uid="{00000000-0005-0000-0000-000061A60000}"/>
    <cellStyle name="Normal 60 4 3 6" xfId="43663" xr:uid="{00000000-0005-0000-0000-000062A60000}"/>
    <cellStyle name="Normal 60 4 4" xfId="43664" xr:uid="{00000000-0005-0000-0000-000063A60000}"/>
    <cellStyle name="Normal 60 4 4 2" xfId="43665" xr:uid="{00000000-0005-0000-0000-000064A60000}"/>
    <cellStyle name="Normal 60 4 4 2 2" xfId="43666" xr:uid="{00000000-0005-0000-0000-000065A60000}"/>
    <cellStyle name="Normal 60 4 4 3" xfId="43667" xr:uid="{00000000-0005-0000-0000-000066A60000}"/>
    <cellStyle name="Normal 60 4 5" xfId="43668" xr:uid="{00000000-0005-0000-0000-000067A60000}"/>
    <cellStyle name="Normal 60 4 5 2" xfId="43669" xr:uid="{00000000-0005-0000-0000-000068A60000}"/>
    <cellStyle name="Normal 60 4 5 2 2" xfId="43670" xr:uid="{00000000-0005-0000-0000-000069A60000}"/>
    <cellStyle name="Normal 60 4 5 3" xfId="43671" xr:uid="{00000000-0005-0000-0000-00006AA60000}"/>
    <cellStyle name="Normal 60 4 6" xfId="43672" xr:uid="{00000000-0005-0000-0000-00006BA60000}"/>
    <cellStyle name="Normal 60 4 6 2" xfId="43673" xr:uid="{00000000-0005-0000-0000-00006CA60000}"/>
    <cellStyle name="Normal 60 4 6 2 2" xfId="43674" xr:uid="{00000000-0005-0000-0000-00006DA60000}"/>
    <cellStyle name="Normal 60 4 6 3" xfId="43675" xr:uid="{00000000-0005-0000-0000-00006EA60000}"/>
    <cellStyle name="Normal 60 4 7" xfId="43676" xr:uid="{00000000-0005-0000-0000-00006FA60000}"/>
    <cellStyle name="Normal 60 4 7 2" xfId="43677" xr:uid="{00000000-0005-0000-0000-000070A60000}"/>
    <cellStyle name="Normal 60 4 8" xfId="43678" xr:uid="{00000000-0005-0000-0000-000071A60000}"/>
    <cellStyle name="Normal 60 4 8 2" xfId="43679" xr:uid="{00000000-0005-0000-0000-000072A60000}"/>
    <cellStyle name="Normal 60 4 9" xfId="43680" xr:uid="{00000000-0005-0000-0000-000073A60000}"/>
    <cellStyle name="Normal 60 4 9 2" xfId="43681" xr:uid="{00000000-0005-0000-0000-000074A60000}"/>
    <cellStyle name="Normal 60 5" xfId="43682" xr:uid="{00000000-0005-0000-0000-000075A60000}"/>
    <cellStyle name="Normal 60 5 2" xfId="43683" xr:uid="{00000000-0005-0000-0000-000076A60000}"/>
    <cellStyle name="Normal 60 5 2 2" xfId="43684" xr:uid="{00000000-0005-0000-0000-000077A60000}"/>
    <cellStyle name="Normal 60 5 2 2 2" xfId="43685" xr:uid="{00000000-0005-0000-0000-000078A60000}"/>
    <cellStyle name="Normal 60 5 2 3" xfId="43686" xr:uid="{00000000-0005-0000-0000-000079A60000}"/>
    <cellStyle name="Normal 60 5 3" xfId="43687" xr:uid="{00000000-0005-0000-0000-00007AA60000}"/>
    <cellStyle name="Normal 60 5 3 2" xfId="43688" xr:uid="{00000000-0005-0000-0000-00007BA60000}"/>
    <cellStyle name="Normal 60 5 3 2 2" xfId="43689" xr:uid="{00000000-0005-0000-0000-00007CA60000}"/>
    <cellStyle name="Normal 60 5 3 3" xfId="43690" xr:uid="{00000000-0005-0000-0000-00007DA60000}"/>
    <cellStyle name="Normal 60 5 4" xfId="43691" xr:uid="{00000000-0005-0000-0000-00007EA60000}"/>
    <cellStyle name="Normal 60 5 4 2" xfId="43692" xr:uid="{00000000-0005-0000-0000-00007FA60000}"/>
    <cellStyle name="Normal 60 5 4 2 2" xfId="43693" xr:uid="{00000000-0005-0000-0000-000080A60000}"/>
    <cellStyle name="Normal 60 5 4 3" xfId="43694" xr:uid="{00000000-0005-0000-0000-000081A60000}"/>
    <cellStyle name="Normal 60 5 5" xfId="43695" xr:uid="{00000000-0005-0000-0000-000082A60000}"/>
    <cellStyle name="Normal 60 5 5 2" xfId="43696" xr:uid="{00000000-0005-0000-0000-000083A60000}"/>
    <cellStyle name="Normal 60 5 6" xfId="43697" xr:uid="{00000000-0005-0000-0000-000084A60000}"/>
    <cellStyle name="Normal 60 5 6 2" xfId="43698" xr:uid="{00000000-0005-0000-0000-000085A60000}"/>
    <cellStyle name="Normal 60 5 7" xfId="43699" xr:uid="{00000000-0005-0000-0000-000086A60000}"/>
    <cellStyle name="Normal 60 6" xfId="43700" xr:uid="{00000000-0005-0000-0000-000087A60000}"/>
    <cellStyle name="Normal 60 6 2" xfId="43701" xr:uid="{00000000-0005-0000-0000-000088A60000}"/>
    <cellStyle name="Normal 60 6 2 2" xfId="43702" xr:uid="{00000000-0005-0000-0000-000089A60000}"/>
    <cellStyle name="Normal 60 6 2 2 2" xfId="43703" xr:uid="{00000000-0005-0000-0000-00008AA60000}"/>
    <cellStyle name="Normal 60 6 2 3" xfId="43704" xr:uid="{00000000-0005-0000-0000-00008BA60000}"/>
    <cellStyle name="Normal 60 6 3" xfId="43705" xr:uid="{00000000-0005-0000-0000-00008CA60000}"/>
    <cellStyle name="Normal 60 6 3 2" xfId="43706" xr:uid="{00000000-0005-0000-0000-00008DA60000}"/>
    <cellStyle name="Normal 60 6 3 2 2" xfId="43707" xr:uid="{00000000-0005-0000-0000-00008EA60000}"/>
    <cellStyle name="Normal 60 6 3 3" xfId="43708" xr:uid="{00000000-0005-0000-0000-00008FA60000}"/>
    <cellStyle name="Normal 60 6 4" xfId="43709" xr:uid="{00000000-0005-0000-0000-000090A60000}"/>
    <cellStyle name="Normal 60 6 4 2" xfId="43710" xr:uid="{00000000-0005-0000-0000-000091A60000}"/>
    <cellStyle name="Normal 60 6 4 2 2" xfId="43711" xr:uid="{00000000-0005-0000-0000-000092A60000}"/>
    <cellStyle name="Normal 60 6 4 3" xfId="43712" xr:uid="{00000000-0005-0000-0000-000093A60000}"/>
    <cellStyle name="Normal 60 6 5" xfId="43713" xr:uid="{00000000-0005-0000-0000-000094A60000}"/>
    <cellStyle name="Normal 60 6 5 2" xfId="43714" xr:uid="{00000000-0005-0000-0000-000095A60000}"/>
    <cellStyle name="Normal 60 6 6" xfId="43715" xr:uid="{00000000-0005-0000-0000-000096A60000}"/>
    <cellStyle name="Normal 60 7" xfId="43716" xr:uid="{00000000-0005-0000-0000-000097A60000}"/>
    <cellStyle name="Normal 60 7 2" xfId="43717" xr:uid="{00000000-0005-0000-0000-000098A60000}"/>
    <cellStyle name="Normal 60 7 2 2" xfId="43718" xr:uid="{00000000-0005-0000-0000-000099A60000}"/>
    <cellStyle name="Normal 60 7 3" xfId="43719" xr:uid="{00000000-0005-0000-0000-00009AA60000}"/>
    <cellStyle name="Normal 60 8" xfId="43720" xr:uid="{00000000-0005-0000-0000-00009BA60000}"/>
    <cellStyle name="Normal 60 8 2" xfId="43721" xr:uid="{00000000-0005-0000-0000-00009CA60000}"/>
    <cellStyle name="Normal 60 8 2 2" xfId="43722" xr:uid="{00000000-0005-0000-0000-00009DA60000}"/>
    <cellStyle name="Normal 60 8 3" xfId="43723" xr:uid="{00000000-0005-0000-0000-00009EA60000}"/>
    <cellStyle name="Normal 60 9" xfId="43724" xr:uid="{00000000-0005-0000-0000-00009FA60000}"/>
    <cellStyle name="Normal 60 9 2" xfId="43725" xr:uid="{00000000-0005-0000-0000-0000A0A60000}"/>
    <cellStyle name="Normal 60 9 2 2" xfId="43726" xr:uid="{00000000-0005-0000-0000-0000A1A60000}"/>
    <cellStyle name="Normal 60 9 3" xfId="43727" xr:uid="{00000000-0005-0000-0000-0000A2A60000}"/>
    <cellStyle name="Normal 61" xfId="43728" xr:uid="{00000000-0005-0000-0000-0000A3A60000}"/>
    <cellStyle name="Normal 61 2" xfId="43729" xr:uid="{00000000-0005-0000-0000-0000A4A60000}"/>
    <cellStyle name="Normal 61 2 2" xfId="56133" xr:uid="{00000000-0005-0000-0000-0000A5A60000}"/>
    <cellStyle name="Normal 61 2 2 2" xfId="56134" xr:uid="{00000000-0005-0000-0000-0000A6A60000}"/>
    <cellStyle name="Normal 61 2 2 3" xfId="56135" xr:uid="{00000000-0005-0000-0000-0000A7A60000}"/>
    <cellStyle name="Normal 61 2 2 3 2" xfId="56136" xr:uid="{00000000-0005-0000-0000-0000A8A60000}"/>
    <cellStyle name="Normal 61 3" xfId="56137" xr:uid="{00000000-0005-0000-0000-0000A9A60000}"/>
    <cellStyle name="Normal 61 3 2" xfId="56138" xr:uid="{00000000-0005-0000-0000-0000AAA60000}"/>
    <cellStyle name="Normal 61 3 3" xfId="56139" xr:uid="{00000000-0005-0000-0000-0000ABA60000}"/>
    <cellStyle name="Normal 61 3 3 2" xfId="56140" xr:uid="{00000000-0005-0000-0000-0000ACA60000}"/>
    <cellStyle name="Normal 62" xfId="43730" xr:uid="{00000000-0005-0000-0000-0000ADA60000}"/>
    <cellStyle name="Normal 62 2" xfId="43731" xr:uid="{00000000-0005-0000-0000-0000AEA60000}"/>
    <cellStyle name="Normal 62 2 2" xfId="56141" xr:uid="{00000000-0005-0000-0000-0000AFA60000}"/>
    <cellStyle name="Normal 62 2 2 2" xfId="56142" xr:uid="{00000000-0005-0000-0000-0000B0A60000}"/>
    <cellStyle name="Normal 62 2 2 3" xfId="56143" xr:uid="{00000000-0005-0000-0000-0000B1A60000}"/>
    <cellStyle name="Normal 62 2 2 3 2" xfId="56144" xr:uid="{00000000-0005-0000-0000-0000B2A60000}"/>
    <cellStyle name="Normal 62 3" xfId="56145" xr:uid="{00000000-0005-0000-0000-0000B3A60000}"/>
    <cellStyle name="Normal 62 3 2" xfId="56146" xr:uid="{00000000-0005-0000-0000-0000B4A60000}"/>
    <cellStyle name="Normal 62 3 3" xfId="56147" xr:uid="{00000000-0005-0000-0000-0000B5A60000}"/>
    <cellStyle name="Normal 62 3 3 2" xfId="56148" xr:uid="{00000000-0005-0000-0000-0000B6A60000}"/>
    <cellStyle name="Normal 63" xfId="43732" xr:uid="{00000000-0005-0000-0000-0000B7A60000}"/>
    <cellStyle name="Normal 63 2" xfId="43733" xr:uid="{00000000-0005-0000-0000-0000B8A60000}"/>
    <cellStyle name="Normal 63 2 2" xfId="56149" xr:uid="{00000000-0005-0000-0000-0000B9A60000}"/>
    <cellStyle name="Normal 63 2 2 2" xfId="56150" xr:uid="{00000000-0005-0000-0000-0000BAA60000}"/>
    <cellStyle name="Normal 63 2 2 3" xfId="56151" xr:uid="{00000000-0005-0000-0000-0000BBA60000}"/>
    <cellStyle name="Normal 63 2 2 3 2" xfId="56152" xr:uid="{00000000-0005-0000-0000-0000BCA60000}"/>
    <cellStyle name="Normal 63 3" xfId="56153" xr:uid="{00000000-0005-0000-0000-0000BDA60000}"/>
    <cellStyle name="Normal 63 3 2" xfId="56154" xr:uid="{00000000-0005-0000-0000-0000BEA60000}"/>
    <cellStyle name="Normal 63 3 3" xfId="56155" xr:uid="{00000000-0005-0000-0000-0000BFA60000}"/>
    <cellStyle name="Normal 63 3 3 2" xfId="56156" xr:uid="{00000000-0005-0000-0000-0000C0A60000}"/>
    <cellStyle name="Normal 64" xfId="43734" xr:uid="{00000000-0005-0000-0000-0000C1A60000}"/>
    <cellStyle name="Normal 64 2" xfId="43735" xr:uid="{00000000-0005-0000-0000-0000C2A60000}"/>
    <cellStyle name="Normal 64 2 2" xfId="56157" xr:uid="{00000000-0005-0000-0000-0000C3A60000}"/>
    <cellStyle name="Normal 64 2 2 2" xfId="56158" xr:uid="{00000000-0005-0000-0000-0000C4A60000}"/>
    <cellStyle name="Normal 64 2 2 3" xfId="56159" xr:uid="{00000000-0005-0000-0000-0000C5A60000}"/>
    <cellStyle name="Normal 64 2 2 3 2" xfId="56160" xr:uid="{00000000-0005-0000-0000-0000C6A60000}"/>
    <cellStyle name="Normal 64 3" xfId="56161" xr:uid="{00000000-0005-0000-0000-0000C7A60000}"/>
    <cellStyle name="Normal 64 3 2" xfId="56162" xr:uid="{00000000-0005-0000-0000-0000C8A60000}"/>
    <cellStyle name="Normal 64 3 3" xfId="56163" xr:uid="{00000000-0005-0000-0000-0000C9A60000}"/>
    <cellStyle name="Normal 64 3 3 2" xfId="56164" xr:uid="{00000000-0005-0000-0000-0000CAA60000}"/>
    <cellStyle name="Normal 65" xfId="43736" xr:uid="{00000000-0005-0000-0000-0000CBA60000}"/>
    <cellStyle name="Normal 65 2" xfId="43737" xr:uid="{00000000-0005-0000-0000-0000CCA60000}"/>
    <cellStyle name="Normal 65 2 2" xfId="56165" xr:uid="{00000000-0005-0000-0000-0000CDA60000}"/>
    <cellStyle name="Normal 65 2 2 2" xfId="56166" xr:uid="{00000000-0005-0000-0000-0000CEA60000}"/>
    <cellStyle name="Normal 65 2 2 3" xfId="56167" xr:uid="{00000000-0005-0000-0000-0000CFA60000}"/>
    <cellStyle name="Normal 65 2 2 3 2" xfId="56168" xr:uid="{00000000-0005-0000-0000-0000D0A60000}"/>
    <cellStyle name="Normal 65 3" xfId="56169" xr:uid="{00000000-0005-0000-0000-0000D1A60000}"/>
    <cellStyle name="Normal 65 3 2" xfId="56170" xr:uid="{00000000-0005-0000-0000-0000D2A60000}"/>
    <cellStyle name="Normal 65 3 3" xfId="56171" xr:uid="{00000000-0005-0000-0000-0000D3A60000}"/>
    <cellStyle name="Normal 65 3 3 2" xfId="56172" xr:uid="{00000000-0005-0000-0000-0000D4A60000}"/>
    <cellStyle name="Normal 66" xfId="43738" xr:uid="{00000000-0005-0000-0000-0000D5A60000}"/>
    <cellStyle name="Normal 66 2" xfId="43739" xr:uid="{00000000-0005-0000-0000-0000D6A60000}"/>
    <cellStyle name="Normal 66 2 2" xfId="56173" xr:uid="{00000000-0005-0000-0000-0000D7A60000}"/>
    <cellStyle name="Normal 66 2 2 2" xfId="56174" xr:uid="{00000000-0005-0000-0000-0000D8A60000}"/>
    <cellStyle name="Normal 66 2 2 3" xfId="56175" xr:uid="{00000000-0005-0000-0000-0000D9A60000}"/>
    <cellStyle name="Normal 66 2 2 3 2" xfId="56176" xr:uid="{00000000-0005-0000-0000-0000DAA60000}"/>
    <cellStyle name="Normal 66 3" xfId="56177" xr:uid="{00000000-0005-0000-0000-0000DBA60000}"/>
    <cellStyle name="Normal 66 3 2" xfId="56178" xr:uid="{00000000-0005-0000-0000-0000DCA60000}"/>
    <cellStyle name="Normal 66 3 3" xfId="56179" xr:uid="{00000000-0005-0000-0000-0000DDA60000}"/>
    <cellStyle name="Normal 66 3 3 2" xfId="56180" xr:uid="{00000000-0005-0000-0000-0000DEA60000}"/>
    <cellStyle name="Normal 67" xfId="43740" xr:uid="{00000000-0005-0000-0000-0000DFA60000}"/>
    <cellStyle name="Normal 67 2" xfId="56181" xr:uid="{00000000-0005-0000-0000-0000E0A60000}"/>
    <cellStyle name="Normal 67 2 2" xfId="56182" xr:uid="{00000000-0005-0000-0000-0000E1A60000}"/>
    <cellStyle name="Normal 67 2 2 2" xfId="56183" xr:uid="{00000000-0005-0000-0000-0000E2A60000}"/>
    <cellStyle name="Normal 67 2 2 3" xfId="56184" xr:uid="{00000000-0005-0000-0000-0000E3A60000}"/>
    <cellStyle name="Normal 67 2 2 3 2" xfId="56185" xr:uid="{00000000-0005-0000-0000-0000E4A60000}"/>
    <cellStyle name="Normal 67 3" xfId="56186" xr:uid="{00000000-0005-0000-0000-0000E5A60000}"/>
    <cellStyle name="Normal 67 3 2" xfId="56187" xr:uid="{00000000-0005-0000-0000-0000E6A60000}"/>
    <cellStyle name="Normal 67 3 3" xfId="56188" xr:uid="{00000000-0005-0000-0000-0000E7A60000}"/>
    <cellStyle name="Normal 67 3 3 2" xfId="56189" xr:uid="{00000000-0005-0000-0000-0000E8A60000}"/>
    <cellStyle name="Normal 68" xfId="43741" xr:uid="{00000000-0005-0000-0000-0000E9A60000}"/>
    <cellStyle name="Normal 68 2" xfId="43742" xr:uid="{00000000-0005-0000-0000-0000EAA60000}"/>
    <cellStyle name="Normal 68 2 2" xfId="56190" xr:uid="{00000000-0005-0000-0000-0000EBA60000}"/>
    <cellStyle name="Normal 68 2 2 2" xfId="56191" xr:uid="{00000000-0005-0000-0000-0000ECA60000}"/>
    <cellStyle name="Normal 68 2 2 3" xfId="56192" xr:uid="{00000000-0005-0000-0000-0000EDA60000}"/>
    <cellStyle name="Normal 68 2 2 3 2" xfId="56193" xr:uid="{00000000-0005-0000-0000-0000EEA60000}"/>
    <cellStyle name="Normal 68 3" xfId="56194" xr:uid="{00000000-0005-0000-0000-0000EFA60000}"/>
    <cellStyle name="Normal 68 3 2" xfId="56195" xr:uid="{00000000-0005-0000-0000-0000F0A60000}"/>
    <cellStyle name="Normal 68 3 3" xfId="56196" xr:uid="{00000000-0005-0000-0000-0000F1A60000}"/>
    <cellStyle name="Normal 68 3 3 2" xfId="56197" xr:uid="{00000000-0005-0000-0000-0000F2A60000}"/>
    <cellStyle name="Normal 69" xfId="43743" xr:uid="{00000000-0005-0000-0000-0000F3A60000}"/>
    <cellStyle name="Normal 69 2" xfId="43744" xr:uid="{00000000-0005-0000-0000-0000F4A60000}"/>
    <cellStyle name="Normal 69 2 2" xfId="56198" xr:uid="{00000000-0005-0000-0000-0000F5A60000}"/>
    <cellStyle name="Normal 69 2 2 2" xfId="56199" xr:uid="{00000000-0005-0000-0000-0000F6A60000}"/>
    <cellStyle name="Normal 69 2 2 3" xfId="56200" xr:uid="{00000000-0005-0000-0000-0000F7A60000}"/>
    <cellStyle name="Normal 69 2 2 3 2" xfId="56201" xr:uid="{00000000-0005-0000-0000-0000F8A60000}"/>
    <cellStyle name="Normal 69 3" xfId="56202" xr:uid="{00000000-0005-0000-0000-0000F9A60000}"/>
    <cellStyle name="Normal 69 3 2" xfId="56203" xr:uid="{00000000-0005-0000-0000-0000FAA60000}"/>
    <cellStyle name="Normal 69 3 3" xfId="56204" xr:uid="{00000000-0005-0000-0000-0000FBA60000}"/>
    <cellStyle name="Normal 69 3 3 2" xfId="56205" xr:uid="{00000000-0005-0000-0000-0000FCA60000}"/>
    <cellStyle name="Normal 7" xfId="1375" xr:uid="{00000000-0005-0000-0000-0000FDA60000}"/>
    <cellStyle name="Normal 7 10" xfId="43745" xr:uid="{00000000-0005-0000-0000-0000FEA60000}"/>
    <cellStyle name="Normal 7 11" xfId="43746" xr:uid="{00000000-0005-0000-0000-0000FFA60000}"/>
    <cellStyle name="Normal 7 12" xfId="43747" xr:uid="{00000000-0005-0000-0000-000000A70000}"/>
    <cellStyle name="Normal 7 13" xfId="43748" xr:uid="{00000000-0005-0000-0000-000001A70000}"/>
    <cellStyle name="Normal 7 2" xfId="1376" xr:uid="{00000000-0005-0000-0000-000002A70000}"/>
    <cellStyle name="Normal 7 2 10" xfId="43749" xr:uid="{00000000-0005-0000-0000-000003A70000}"/>
    <cellStyle name="Normal 7 2 11" xfId="43750" xr:uid="{00000000-0005-0000-0000-000004A70000}"/>
    <cellStyle name="Normal 7 2 2" xfId="1377" xr:uid="{00000000-0005-0000-0000-000005A70000}"/>
    <cellStyle name="Normal 7 2 2 10" xfId="43751" xr:uid="{00000000-0005-0000-0000-000006A70000}"/>
    <cellStyle name="Normal 7 2 2 10 2" xfId="43752" xr:uid="{00000000-0005-0000-0000-000007A70000}"/>
    <cellStyle name="Normal 7 2 2 10 2 2" xfId="43753" xr:uid="{00000000-0005-0000-0000-000008A70000}"/>
    <cellStyle name="Normal 7 2 2 10 3" xfId="43754" xr:uid="{00000000-0005-0000-0000-000009A70000}"/>
    <cellStyle name="Normal 7 2 2 11" xfId="43755" xr:uid="{00000000-0005-0000-0000-00000AA70000}"/>
    <cellStyle name="Normal 7 2 2 11 2" xfId="43756" xr:uid="{00000000-0005-0000-0000-00000BA70000}"/>
    <cellStyle name="Normal 7 2 2 11 2 2" xfId="43757" xr:uid="{00000000-0005-0000-0000-00000CA70000}"/>
    <cellStyle name="Normal 7 2 2 11 3" xfId="43758" xr:uid="{00000000-0005-0000-0000-00000DA70000}"/>
    <cellStyle name="Normal 7 2 2 12" xfId="43759" xr:uid="{00000000-0005-0000-0000-00000EA70000}"/>
    <cellStyle name="Normal 7 2 2 12 2" xfId="43760" xr:uid="{00000000-0005-0000-0000-00000FA70000}"/>
    <cellStyle name="Normal 7 2 2 13" xfId="43761" xr:uid="{00000000-0005-0000-0000-000010A70000}"/>
    <cellStyle name="Normal 7 2 2 13 2" xfId="43762" xr:uid="{00000000-0005-0000-0000-000011A70000}"/>
    <cellStyle name="Normal 7 2 2 14" xfId="43763" xr:uid="{00000000-0005-0000-0000-000012A70000}"/>
    <cellStyle name="Normal 7 2 2 14 2" xfId="43764" xr:uid="{00000000-0005-0000-0000-000013A70000}"/>
    <cellStyle name="Normal 7 2 2 15" xfId="43765" xr:uid="{00000000-0005-0000-0000-000014A70000}"/>
    <cellStyle name="Normal 7 2 2 15 2" xfId="43766" xr:uid="{00000000-0005-0000-0000-000015A70000}"/>
    <cellStyle name="Normal 7 2 2 16" xfId="43767" xr:uid="{00000000-0005-0000-0000-000016A70000}"/>
    <cellStyle name="Normal 7 2 2 16 2" xfId="43768" xr:uid="{00000000-0005-0000-0000-000017A70000}"/>
    <cellStyle name="Normal 7 2 2 17" xfId="43769" xr:uid="{00000000-0005-0000-0000-000018A70000}"/>
    <cellStyle name="Normal 7 2 2 17 2" xfId="43770" xr:uid="{00000000-0005-0000-0000-000019A70000}"/>
    <cellStyle name="Normal 7 2 2 18" xfId="43771" xr:uid="{00000000-0005-0000-0000-00001AA70000}"/>
    <cellStyle name="Normal 7 2 2 19" xfId="43772" xr:uid="{00000000-0005-0000-0000-00001BA70000}"/>
    <cellStyle name="Normal 7 2 2 2" xfId="1378" xr:uid="{00000000-0005-0000-0000-00001CA70000}"/>
    <cellStyle name="Normal 7 2 2 2 10" xfId="43773" xr:uid="{00000000-0005-0000-0000-00001DA70000}"/>
    <cellStyle name="Normal 7 2 2 2 11" xfId="56207" xr:uid="{00000000-0005-0000-0000-00001EA70000}"/>
    <cellStyle name="Normal 7 2 2 2 2" xfId="1379" xr:uid="{00000000-0005-0000-0000-00001FA70000}"/>
    <cellStyle name="Normal 7 2 2 2 2 2" xfId="43774" xr:uid="{00000000-0005-0000-0000-000020A70000}"/>
    <cellStyle name="Normal 7 2 2 2 2 2 2" xfId="43775" xr:uid="{00000000-0005-0000-0000-000021A70000}"/>
    <cellStyle name="Normal 7 2 2 2 2 2 2 2" xfId="43776" xr:uid="{00000000-0005-0000-0000-000022A70000}"/>
    <cellStyle name="Normal 7 2 2 2 2 2 3" xfId="43777" xr:uid="{00000000-0005-0000-0000-000023A70000}"/>
    <cellStyle name="Normal 7 2 2 2 2 3" xfId="43778" xr:uid="{00000000-0005-0000-0000-000024A70000}"/>
    <cellStyle name="Normal 7 2 2 2 2 3 2" xfId="43779" xr:uid="{00000000-0005-0000-0000-000025A70000}"/>
    <cellStyle name="Normal 7 2 2 2 2 3 2 2" xfId="43780" xr:uid="{00000000-0005-0000-0000-000026A70000}"/>
    <cellStyle name="Normal 7 2 2 2 2 3 3" xfId="43781" xr:uid="{00000000-0005-0000-0000-000027A70000}"/>
    <cellStyle name="Normal 7 2 2 2 2 4" xfId="43782" xr:uid="{00000000-0005-0000-0000-000028A70000}"/>
    <cellStyle name="Normal 7 2 2 2 2 4 2" xfId="43783" xr:uid="{00000000-0005-0000-0000-000029A70000}"/>
    <cellStyle name="Normal 7 2 2 2 2 4 2 2" xfId="43784" xr:uid="{00000000-0005-0000-0000-00002AA70000}"/>
    <cellStyle name="Normal 7 2 2 2 2 4 3" xfId="43785" xr:uid="{00000000-0005-0000-0000-00002BA70000}"/>
    <cellStyle name="Normal 7 2 2 2 2 5" xfId="43786" xr:uid="{00000000-0005-0000-0000-00002CA70000}"/>
    <cellStyle name="Normal 7 2 2 2 2 5 2" xfId="43787" xr:uid="{00000000-0005-0000-0000-00002DA70000}"/>
    <cellStyle name="Normal 7 2 2 2 2 6" xfId="43788" xr:uid="{00000000-0005-0000-0000-00002EA70000}"/>
    <cellStyle name="Normal 7 2 2 2 2 6 2" xfId="43789" xr:uid="{00000000-0005-0000-0000-00002FA70000}"/>
    <cellStyle name="Normal 7 2 2 2 2 7" xfId="43790" xr:uid="{00000000-0005-0000-0000-000030A70000}"/>
    <cellStyle name="Normal 7 2 2 2 3" xfId="43791" xr:uid="{00000000-0005-0000-0000-000031A70000}"/>
    <cellStyle name="Normal 7 2 2 2 3 2" xfId="43792" xr:uid="{00000000-0005-0000-0000-000032A70000}"/>
    <cellStyle name="Normal 7 2 2 2 3 2 2" xfId="43793" xr:uid="{00000000-0005-0000-0000-000033A70000}"/>
    <cellStyle name="Normal 7 2 2 2 3 2 2 2" xfId="43794" xr:uid="{00000000-0005-0000-0000-000034A70000}"/>
    <cellStyle name="Normal 7 2 2 2 3 2 3" xfId="43795" xr:uid="{00000000-0005-0000-0000-000035A70000}"/>
    <cellStyle name="Normal 7 2 2 2 3 3" xfId="43796" xr:uid="{00000000-0005-0000-0000-000036A70000}"/>
    <cellStyle name="Normal 7 2 2 2 3 3 2" xfId="43797" xr:uid="{00000000-0005-0000-0000-000037A70000}"/>
    <cellStyle name="Normal 7 2 2 2 3 3 2 2" xfId="43798" xr:uid="{00000000-0005-0000-0000-000038A70000}"/>
    <cellStyle name="Normal 7 2 2 2 3 3 3" xfId="43799" xr:uid="{00000000-0005-0000-0000-000039A70000}"/>
    <cellStyle name="Normal 7 2 2 2 3 4" xfId="43800" xr:uid="{00000000-0005-0000-0000-00003AA70000}"/>
    <cellStyle name="Normal 7 2 2 2 3 4 2" xfId="43801" xr:uid="{00000000-0005-0000-0000-00003BA70000}"/>
    <cellStyle name="Normal 7 2 2 2 3 4 2 2" xfId="43802" xr:uid="{00000000-0005-0000-0000-00003CA70000}"/>
    <cellStyle name="Normal 7 2 2 2 3 4 3" xfId="43803" xr:uid="{00000000-0005-0000-0000-00003DA70000}"/>
    <cellStyle name="Normal 7 2 2 2 3 5" xfId="43804" xr:uid="{00000000-0005-0000-0000-00003EA70000}"/>
    <cellStyle name="Normal 7 2 2 2 3 5 2" xfId="43805" xr:uid="{00000000-0005-0000-0000-00003FA70000}"/>
    <cellStyle name="Normal 7 2 2 2 3 6" xfId="43806" xr:uid="{00000000-0005-0000-0000-000040A70000}"/>
    <cellStyle name="Normal 7 2 2 2 4" xfId="43807" xr:uid="{00000000-0005-0000-0000-000041A70000}"/>
    <cellStyle name="Normal 7 2 2 2 4 2" xfId="43808" xr:uid="{00000000-0005-0000-0000-000042A70000}"/>
    <cellStyle name="Normal 7 2 2 2 4 2 2" xfId="43809" xr:uid="{00000000-0005-0000-0000-000043A70000}"/>
    <cellStyle name="Normal 7 2 2 2 4 3" xfId="43810" xr:uid="{00000000-0005-0000-0000-000044A70000}"/>
    <cellStyle name="Normal 7 2 2 2 5" xfId="43811" xr:uid="{00000000-0005-0000-0000-000045A70000}"/>
    <cellStyle name="Normal 7 2 2 2 5 2" xfId="43812" xr:uid="{00000000-0005-0000-0000-000046A70000}"/>
    <cellStyle name="Normal 7 2 2 2 5 2 2" xfId="43813" xr:uid="{00000000-0005-0000-0000-000047A70000}"/>
    <cellStyle name="Normal 7 2 2 2 5 3" xfId="43814" xr:uid="{00000000-0005-0000-0000-000048A70000}"/>
    <cellStyle name="Normal 7 2 2 2 6" xfId="43815" xr:uid="{00000000-0005-0000-0000-000049A70000}"/>
    <cellStyle name="Normal 7 2 2 2 6 2" xfId="43816" xr:uid="{00000000-0005-0000-0000-00004AA70000}"/>
    <cellStyle name="Normal 7 2 2 2 6 2 2" xfId="43817" xr:uid="{00000000-0005-0000-0000-00004BA70000}"/>
    <cellStyle name="Normal 7 2 2 2 6 3" xfId="43818" xr:uid="{00000000-0005-0000-0000-00004CA70000}"/>
    <cellStyle name="Normal 7 2 2 2 7" xfId="43819" xr:uid="{00000000-0005-0000-0000-00004DA70000}"/>
    <cellStyle name="Normal 7 2 2 2 7 2" xfId="43820" xr:uid="{00000000-0005-0000-0000-00004EA70000}"/>
    <cellStyle name="Normal 7 2 2 2 8" xfId="43821" xr:uid="{00000000-0005-0000-0000-00004FA70000}"/>
    <cellStyle name="Normal 7 2 2 2 8 2" xfId="43822" xr:uid="{00000000-0005-0000-0000-000050A70000}"/>
    <cellStyle name="Normal 7 2 2 2 9" xfId="43823" xr:uid="{00000000-0005-0000-0000-000051A70000}"/>
    <cellStyle name="Normal 7 2 2 20" xfId="56206" xr:uid="{00000000-0005-0000-0000-000052A70000}"/>
    <cellStyle name="Normal 7 2 2 3" xfId="1380" xr:uid="{00000000-0005-0000-0000-000053A70000}"/>
    <cellStyle name="Normal 7 2 2 3 10" xfId="43824" xr:uid="{00000000-0005-0000-0000-000054A70000}"/>
    <cellStyle name="Normal 7 2 2 3 11" xfId="56208" xr:uid="{00000000-0005-0000-0000-000055A70000}"/>
    <cellStyle name="Normal 7 2 2 3 2" xfId="1381" xr:uid="{00000000-0005-0000-0000-000056A70000}"/>
    <cellStyle name="Normal 7 2 2 3 2 2" xfId="43825" xr:uid="{00000000-0005-0000-0000-000057A70000}"/>
    <cellStyle name="Normal 7 2 2 3 2 2 2" xfId="43826" xr:uid="{00000000-0005-0000-0000-000058A70000}"/>
    <cellStyle name="Normal 7 2 2 3 2 2 2 2" xfId="43827" xr:uid="{00000000-0005-0000-0000-000059A70000}"/>
    <cellStyle name="Normal 7 2 2 3 2 2 3" xfId="43828" xr:uid="{00000000-0005-0000-0000-00005AA70000}"/>
    <cellStyle name="Normal 7 2 2 3 2 3" xfId="43829" xr:uid="{00000000-0005-0000-0000-00005BA70000}"/>
    <cellStyle name="Normal 7 2 2 3 2 3 2" xfId="43830" xr:uid="{00000000-0005-0000-0000-00005CA70000}"/>
    <cellStyle name="Normal 7 2 2 3 2 3 2 2" xfId="43831" xr:uid="{00000000-0005-0000-0000-00005DA70000}"/>
    <cellStyle name="Normal 7 2 2 3 2 3 3" xfId="43832" xr:uid="{00000000-0005-0000-0000-00005EA70000}"/>
    <cellStyle name="Normal 7 2 2 3 2 4" xfId="43833" xr:uid="{00000000-0005-0000-0000-00005FA70000}"/>
    <cellStyle name="Normal 7 2 2 3 2 4 2" xfId="43834" xr:uid="{00000000-0005-0000-0000-000060A70000}"/>
    <cellStyle name="Normal 7 2 2 3 2 4 2 2" xfId="43835" xr:uid="{00000000-0005-0000-0000-000061A70000}"/>
    <cellStyle name="Normal 7 2 2 3 2 4 3" xfId="43836" xr:uid="{00000000-0005-0000-0000-000062A70000}"/>
    <cellStyle name="Normal 7 2 2 3 2 5" xfId="43837" xr:uid="{00000000-0005-0000-0000-000063A70000}"/>
    <cellStyle name="Normal 7 2 2 3 2 5 2" xfId="43838" xr:uid="{00000000-0005-0000-0000-000064A70000}"/>
    <cellStyle name="Normal 7 2 2 3 2 6" xfId="43839" xr:uid="{00000000-0005-0000-0000-000065A70000}"/>
    <cellStyle name="Normal 7 2 2 3 2 6 2" xfId="43840" xr:uid="{00000000-0005-0000-0000-000066A70000}"/>
    <cellStyle name="Normal 7 2 2 3 2 7" xfId="43841" xr:uid="{00000000-0005-0000-0000-000067A70000}"/>
    <cellStyle name="Normal 7 2 2 3 2 8" xfId="56209" xr:uid="{00000000-0005-0000-0000-000068A70000}"/>
    <cellStyle name="Normal 7 2 2 3 3" xfId="43842" xr:uid="{00000000-0005-0000-0000-000069A70000}"/>
    <cellStyle name="Normal 7 2 2 3 3 2" xfId="43843" xr:uid="{00000000-0005-0000-0000-00006AA70000}"/>
    <cellStyle name="Normal 7 2 2 3 3 2 2" xfId="43844" xr:uid="{00000000-0005-0000-0000-00006BA70000}"/>
    <cellStyle name="Normal 7 2 2 3 3 2 2 2" xfId="43845" xr:uid="{00000000-0005-0000-0000-00006CA70000}"/>
    <cellStyle name="Normal 7 2 2 3 3 2 3" xfId="43846" xr:uid="{00000000-0005-0000-0000-00006DA70000}"/>
    <cellStyle name="Normal 7 2 2 3 3 3" xfId="43847" xr:uid="{00000000-0005-0000-0000-00006EA70000}"/>
    <cellStyle name="Normal 7 2 2 3 3 3 2" xfId="43848" xr:uid="{00000000-0005-0000-0000-00006FA70000}"/>
    <cellStyle name="Normal 7 2 2 3 3 3 2 2" xfId="43849" xr:uid="{00000000-0005-0000-0000-000070A70000}"/>
    <cellStyle name="Normal 7 2 2 3 3 3 3" xfId="43850" xr:uid="{00000000-0005-0000-0000-000071A70000}"/>
    <cellStyle name="Normal 7 2 2 3 3 4" xfId="43851" xr:uid="{00000000-0005-0000-0000-000072A70000}"/>
    <cellStyle name="Normal 7 2 2 3 3 4 2" xfId="43852" xr:uid="{00000000-0005-0000-0000-000073A70000}"/>
    <cellStyle name="Normal 7 2 2 3 3 4 2 2" xfId="43853" xr:uid="{00000000-0005-0000-0000-000074A70000}"/>
    <cellStyle name="Normal 7 2 2 3 3 4 3" xfId="43854" xr:uid="{00000000-0005-0000-0000-000075A70000}"/>
    <cellStyle name="Normal 7 2 2 3 3 5" xfId="43855" xr:uid="{00000000-0005-0000-0000-000076A70000}"/>
    <cellStyle name="Normal 7 2 2 3 3 5 2" xfId="43856" xr:uid="{00000000-0005-0000-0000-000077A70000}"/>
    <cellStyle name="Normal 7 2 2 3 3 6" xfId="43857" xr:uid="{00000000-0005-0000-0000-000078A70000}"/>
    <cellStyle name="Normal 7 2 2 3 4" xfId="43858" xr:uid="{00000000-0005-0000-0000-000079A70000}"/>
    <cellStyle name="Normal 7 2 2 3 4 2" xfId="43859" xr:uid="{00000000-0005-0000-0000-00007AA70000}"/>
    <cellStyle name="Normal 7 2 2 3 4 2 2" xfId="43860" xr:uid="{00000000-0005-0000-0000-00007BA70000}"/>
    <cellStyle name="Normal 7 2 2 3 4 3" xfId="43861" xr:uid="{00000000-0005-0000-0000-00007CA70000}"/>
    <cellStyle name="Normal 7 2 2 3 5" xfId="43862" xr:uid="{00000000-0005-0000-0000-00007DA70000}"/>
    <cellStyle name="Normal 7 2 2 3 5 2" xfId="43863" xr:uid="{00000000-0005-0000-0000-00007EA70000}"/>
    <cellStyle name="Normal 7 2 2 3 5 2 2" xfId="43864" xr:uid="{00000000-0005-0000-0000-00007FA70000}"/>
    <cellStyle name="Normal 7 2 2 3 5 3" xfId="43865" xr:uid="{00000000-0005-0000-0000-000080A70000}"/>
    <cellStyle name="Normal 7 2 2 3 6" xfId="43866" xr:uid="{00000000-0005-0000-0000-000081A70000}"/>
    <cellStyle name="Normal 7 2 2 3 6 2" xfId="43867" xr:uid="{00000000-0005-0000-0000-000082A70000}"/>
    <cellStyle name="Normal 7 2 2 3 6 2 2" xfId="43868" xr:uid="{00000000-0005-0000-0000-000083A70000}"/>
    <cellStyle name="Normal 7 2 2 3 6 3" xfId="43869" xr:uid="{00000000-0005-0000-0000-000084A70000}"/>
    <cellStyle name="Normal 7 2 2 3 7" xfId="43870" xr:uid="{00000000-0005-0000-0000-000085A70000}"/>
    <cellStyle name="Normal 7 2 2 3 7 2" xfId="43871" xr:uid="{00000000-0005-0000-0000-000086A70000}"/>
    <cellStyle name="Normal 7 2 2 3 8" xfId="43872" xr:uid="{00000000-0005-0000-0000-000087A70000}"/>
    <cellStyle name="Normal 7 2 2 3 8 2" xfId="43873" xr:uid="{00000000-0005-0000-0000-000088A70000}"/>
    <cellStyle name="Normal 7 2 2 3 9" xfId="43874" xr:uid="{00000000-0005-0000-0000-000089A70000}"/>
    <cellStyle name="Normal 7 2 2 4" xfId="1382" xr:uid="{00000000-0005-0000-0000-00008AA70000}"/>
    <cellStyle name="Normal 7 2 2 4 2" xfId="43875" xr:uid="{00000000-0005-0000-0000-00008BA70000}"/>
    <cellStyle name="Normal 7 2 2 4 2 2" xfId="43876" xr:uid="{00000000-0005-0000-0000-00008CA70000}"/>
    <cellStyle name="Normal 7 2 2 4 2 2 2" xfId="43877" xr:uid="{00000000-0005-0000-0000-00008DA70000}"/>
    <cellStyle name="Normal 7 2 2 4 2 3" xfId="43878" xr:uid="{00000000-0005-0000-0000-00008EA70000}"/>
    <cellStyle name="Normal 7 2 2 4 3" xfId="43879" xr:uid="{00000000-0005-0000-0000-00008FA70000}"/>
    <cellStyle name="Normal 7 2 2 4 3 2" xfId="43880" xr:uid="{00000000-0005-0000-0000-000090A70000}"/>
    <cellStyle name="Normal 7 2 2 4 3 2 2" xfId="43881" xr:uid="{00000000-0005-0000-0000-000091A70000}"/>
    <cellStyle name="Normal 7 2 2 4 3 3" xfId="43882" xr:uid="{00000000-0005-0000-0000-000092A70000}"/>
    <cellStyle name="Normal 7 2 2 4 4" xfId="43883" xr:uid="{00000000-0005-0000-0000-000093A70000}"/>
    <cellStyle name="Normal 7 2 2 4 4 2" xfId="43884" xr:uid="{00000000-0005-0000-0000-000094A70000}"/>
    <cellStyle name="Normal 7 2 2 4 4 2 2" xfId="43885" xr:uid="{00000000-0005-0000-0000-000095A70000}"/>
    <cellStyle name="Normal 7 2 2 4 4 3" xfId="43886" xr:uid="{00000000-0005-0000-0000-000096A70000}"/>
    <cellStyle name="Normal 7 2 2 4 5" xfId="43887" xr:uid="{00000000-0005-0000-0000-000097A70000}"/>
    <cellStyle name="Normal 7 2 2 4 5 2" xfId="43888" xr:uid="{00000000-0005-0000-0000-000098A70000}"/>
    <cellStyle name="Normal 7 2 2 4 6" xfId="43889" xr:uid="{00000000-0005-0000-0000-000099A70000}"/>
    <cellStyle name="Normal 7 2 2 4 6 2" xfId="43890" xr:uid="{00000000-0005-0000-0000-00009AA70000}"/>
    <cellStyle name="Normal 7 2 2 4 7" xfId="43891" xr:uid="{00000000-0005-0000-0000-00009BA70000}"/>
    <cellStyle name="Normal 7 2 2 5" xfId="43892" xr:uid="{00000000-0005-0000-0000-00009CA70000}"/>
    <cellStyle name="Normal 7 2 2 5 2" xfId="43893" xr:uid="{00000000-0005-0000-0000-00009DA70000}"/>
    <cellStyle name="Normal 7 2 2 5 2 2" xfId="43894" xr:uid="{00000000-0005-0000-0000-00009EA70000}"/>
    <cellStyle name="Normal 7 2 2 5 2 2 2" xfId="43895" xr:uid="{00000000-0005-0000-0000-00009FA70000}"/>
    <cellStyle name="Normal 7 2 2 5 2 3" xfId="43896" xr:uid="{00000000-0005-0000-0000-0000A0A70000}"/>
    <cellStyle name="Normal 7 2 2 5 3" xfId="43897" xr:uid="{00000000-0005-0000-0000-0000A1A70000}"/>
    <cellStyle name="Normal 7 2 2 5 3 2" xfId="43898" xr:uid="{00000000-0005-0000-0000-0000A2A70000}"/>
    <cellStyle name="Normal 7 2 2 5 3 2 2" xfId="43899" xr:uid="{00000000-0005-0000-0000-0000A3A70000}"/>
    <cellStyle name="Normal 7 2 2 5 3 3" xfId="43900" xr:uid="{00000000-0005-0000-0000-0000A4A70000}"/>
    <cellStyle name="Normal 7 2 2 5 4" xfId="43901" xr:uid="{00000000-0005-0000-0000-0000A5A70000}"/>
    <cellStyle name="Normal 7 2 2 5 4 2" xfId="43902" xr:uid="{00000000-0005-0000-0000-0000A6A70000}"/>
    <cellStyle name="Normal 7 2 2 5 4 2 2" xfId="43903" xr:uid="{00000000-0005-0000-0000-0000A7A70000}"/>
    <cellStyle name="Normal 7 2 2 5 4 3" xfId="43904" xr:uid="{00000000-0005-0000-0000-0000A8A70000}"/>
    <cellStyle name="Normal 7 2 2 5 5" xfId="43905" xr:uid="{00000000-0005-0000-0000-0000A9A70000}"/>
    <cellStyle name="Normal 7 2 2 5 5 2" xfId="43906" xr:uid="{00000000-0005-0000-0000-0000AAA70000}"/>
    <cellStyle name="Normal 7 2 2 5 6" xfId="43907" xr:uid="{00000000-0005-0000-0000-0000ABA70000}"/>
    <cellStyle name="Normal 7 2 2 6" xfId="43908" xr:uid="{00000000-0005-0000-0000-0000ACA70000}"/>
    <cellStyle name="Normal 7 2 2 6 2" xfId="43909" xr:uid="{00000000-0005-0000-0000-0000ADA70000}"/>
    <cellStyle name="Normal 7 2 2 6 2 2" xfId="43910" xr:uid="{00000000-0005-0000-0000-0000AEA70000}"/>
    <cellStyle name="Normal 7 2 2 6 2 2 2" xfId="43911" xr:uid="{00000000-0005-0000-0000-0000AFA70000}"/>
    <cellStyle name="Normal 7 2 2 6 2 3" xfId="43912" xr:uid="{00000000-0005-0000-0000-0000B0A70000}"/>
    <cellStyle name="Normal 7 2 2 6 3" xfId="43913" xr:uid="{00000000-0005-0000-0000-0000B1A70000}"/>
    <cellStyle name="Normal 7 2 2 6 3 2" xfId="43914" xr:uid="{00000000-0005-0000-0000-0000B2A70000}"/>
    <cellStyle name="Normal 7 2 2 6 3 2 2" xfId="43915" xr:uid="{00000000-0005-0000-0000-0000B3A70000}"/>
    <cellStyle name="Normal 7 2 2 6 3 3" xfId="43916" xr:uid="{00000000-0005-0000-0000-0000B4A70000}"/>
    <cellStyle name="Normal 7 2 2 6 4" xfId="43917" xr:uid="{00000000-0005-0000-0000-0000B5A70000}"/>
    <cellStyle name="Normal 7 2 2 6 4 2" xfId="43918" xr:uid="{00000000-0005-0000-0000-0000B6A70000}"/>
    <cellStyle name="Normal 7 2 2 6 4 2 2" xfId="43919" xr:uid="{00000000-0005-0000-0000-0000B7A70000}"/>
    <cellStyle name="Normal 7 2 2 6 4 3" xfId="43920" xr:uid="{00000000-0005-0000-0000-0000B8A70000}"/>
    <cellStyle name="Normal 7 2 2 6 5" xfId="43921" xr:uid="{00000000-0005-0000-0000-0000B9A70000}"/>
    <cellStyle name="Normal 7 2 2 6 5 2" xfId="43922" xr:uid="{00000000-0005-0000-0000-0000BAA70000}"/>
    <cellStyle name="Normal 7 2 2 6 6" xfId="43923" xr:uid="{00000000-0005-0000-0000-0000BBA70000}"/>
    <cellStyle name="Normal 7 2 2 7" xfId="43924" xr:uid="{00000000-0005-0000-0000-0000BCA70000}"/>
    <cellStyle name="Normal 7 2 2 7 2" xfId="43925" xr:uid="{00000000-0005-0000-0000-0000BDA70000}"/>
    <cellStyle name="Normal 7 2 2 7 2 2" xfId="43926" xr:uid="{00000000-0005-0000-0000-0000BEA70000}"/>
    <cellStyle name="Normal 7 2 2 7 2 2 2" xfId="43927" xr:uid="{00000000-0005-0000-0000-0000BFA70000}"/>
    <cellStyle name="Normal 7 2 2 7 2 3" xfId="43928" xr:uid="{00000000-0005-0000-0000-0000C0A70000}"/>
    <cellStyle name="Normal 7 2 2 7 3" xfId="43929" xr:uid="{00000000-0005-0000-0000-0000C1A70000}"/>
    <cellStyle name="Normal 7 2 2 7 3 2" xfId="43930" xr:uid="{00000000-0005-0000-0000-0000C2A70000}"/>
    <cellStyle name="Normal 7 2 2 7 3 2 2" xfId="43931" xr:uid="{00000000-0005-0000-0000-0000C3A70000}"/>
    <cellStyle name="Normal 7 2 2 7 3 3" xfId="43932" xr:uid="{00000000-0005-0000-0000-0000C4A70000}"/>
    <cellStyle name="Normal 7 2 2 7 4" xfId="43933" xr:uid="{00000000-0005-0000-0000-0000C5A70000}"/>
    <cellStyle name="Normal 7 2 2 7 4 2" xfId="43934" xr:uid="{00000000-0005-0000-0000-0000C6A70000}"/>
    <cellStyle name="Normal 7 2 2 7 4 2 2" xfId="43935" xr:uid="{00000000-0005-0000-0000-0000C7A70000}"/>
    <cellStyle name="Normal 7 2 2 7 4 3" xfId="43936" xr:uid="{00000000-0005-0000-0000-0000C8A70000}"/>
    <cellStyle name="Normal 7 2 2 7 5" xfId="43937" xr:uid="{00000000-0005-0000-0000-0000C9A70000}"/>
    <cellStyle name="Normal 7 2 2 7 5 2" xfId="43938" xr:uid="{00000000-0005-0000-0000-0000CAA70000}"/>
    <cellStyle name="Normal 7 2 2 7 6" xfId="43939" xr:uid="{00000000-0005-0000-0000-0000CBA70000}"/>
    <cellStyle name="Normal 7 2 2 8" xfId="43940" xr:uid="{00000000-0005-0000-0000-0000CCA70000}"/>
    <cellStyle name="Normal 7 2 2 8 2" xfId="43941" xr:uid="{00000000-0005-0000-0000-0000CDA70000}"/>
    <cellStyle name="Normal 7 2 2 8 2 2" xfId="43942" xr:uid="{00000000-0005-0000-0000-0000CEA70000}"/>
    <cellStyle name="Normal 7 2 2 8 3" xfId="43943" xr:uid="{00000000-0005-0000-0000-0000CFA70000}"/>
    <cellStyle name="Normal 7 2 2 9" xfId="43944" xr:uid="{00000000-0005-0000-0000-0000D0A70000}"/>
    <cellStyle name="Normal 7 2 2 9 2" xfId="43945" xr:uid="{00000000-0005-0000-0000-0000D1A70000}"/>
    <cellStyle name="Normal 7 2 2 9 2 2" xfId="43946" xr:uid="{00000000-0005-0000-0000-0000D2A70000}"/>
    <cellStyle name="Normal 7 2 2 9 3" xfId="43947" xr:uid="{00000000-0005-0000-0000-0000D3A70000}"/>
    <cellStyle name="Normal 7 2 3" xfId="1383" xr:uid="{00000000-0005-0000-0000-0000D4A70000}"/>
    <cellStyle name="Normal 7 2 3 10" xfId="43948" xr:uid="{00000000-0005-0000-0000-0000D5A70000}"/>
    <cellStyle name="Normal 7 2 3 10 2" xfId="43949" xr:uid="{00000000-0005-0000-0000-0000D6A70000}"/>
    <cellStyle name="Normal 7 2 3 10 2 2" xfId="43950" xr:uid="{00000000-0005-0000-0000-0000D7A70000}"/>
    <cellStyle name="Normal 7 2 3 10 3" xfId="43951" xr:uid="{00000000-0005-0000-0000-0000D8A70000}"/>
    <cellStyle name="Normal 7 2 3 11" xfId="43952" xr:uid="{00000000-0005-0000-0000-0000D9A70000}"/>
    <cellStyle name="Normal 7 2 3 11 2" xfId="43953" xr:uid="{00000000-0005-0000-0000-0000DAA70000}"/>
    <cellStyle name="Normal 7 2 3 11 2 2" xfId="43954" xr:uid="{00000000-0005-0000-0000-0000DBA70000}"/>
    <cellStyle name="Normal 7 2 3 11 3" xfId="43955" xr:uid="{00000000-0005-0000-0000-0000DCA70000}"/>
    <cellStyle name="Normal 7 2 3 12" xfId="43956" xr:uid="{00000000-0005-0000-0000-0000DDA70000}"/>
    <cellStyle name="Normal 7 2 3 12 2" xfId="43957" xr:uid="{00000000-0005-0000-0000-0000DEA70000}"/>
    <cellStyle name="Normal 7 2 3 13" xfId="43958" xr:uid="{00000000-0005-0000-0000-0000DFA70000}"/>
    <cellStyle name="Normal 7 2 3 13 2" xfId="43959" xr:uid="{00000000-0005-0000-0000-0000E0A70000}"/>
    <cellStyle name="Normal 7 2 3 14" xfId="43960" xr:uid="{00000000-0005-0000-0000-0000E1A70000}"/>
    <cellStyle name="Normal 7 2 3 14 2" xfId="43961" xr:uid="{00000000-0005-0000-0000-0000E2A70000}"/>
    <cellStyle name="Normal 7 2 3 15" xfId="43962" xr:uid="{00000000-0005-0000-0000-0000E3A70000}"/>
    <cellStyle name="Normal 7 2 3 15 2" xfId="43963" xr:uid="{00000000-0005-0000-0000-0000E4A70000}"/>
    <cellStyle name="Normal 7 2 3 16" xfId="43964" xr:uid="{00000000-0005-0000-0000-0000E5A70000}"/>
    <cellStyle name="Normal 7 2 3 17" xfId="43965" xr:uid="{00000000-0005-0000-0000-0000E6A70000}"/>
    <cellStyle name="Normal 7 2 3 2" xfId="1384" xr:uid="{00000000-0005-0000-0000-0000E7A70000}"/>
    <cellStyle name="Normal 7 2 3 2 10" xfId="43966" xr:uid="{00000000-0005-0000-0000-0000E8A70000}"/>
    <cellStyle name="Normal 7 2 3 2 2" xfId="1385" xr:uid="{00000000-0005-0000-0000-0000E9A70000}"/>
    <cellStyle name="Normal 7 2 3 2 2 2" xfId="43967" xr:uid="{00000000-0005-0000-0000-0000EAA70000}"/>
    <cellStyle name="Normal 7 2 3 2 2 2 2" xfId="43968" xr:uid="{00000000-0005-0000-0000-0000EBA70000}"/>
    <cellStyle name="Normal 7 2 3 2 2 2 2 2" xfId="43969" xr:uid="{00000000-0005-0000-0000-0000ECA70000}"/>
    <cellStyle name="Normal 7 2 3 2 2 2 3" xfId="43970" xr:uid="{00000000-0005-0000-0000-0000EDA70000}"/>
    <cellStyle name="Normal 7 2 3 2 2 3" xfId="43971" xr:uid="{00000000-0005-0000-0000-0000EEA70000}"/>
    <cellStyle name="Normal 7 2 3 2 2 3 2" xfId="43972" xr:uid="{00000000-0005-0000-0000-0000EFA70000}"/>
    <cellStyle name="Normal 7 2 3 2 2 3 2 2" xfId="43973" xr:uid="{00000000-0005-0000-0000-0000F0A70000}"/>
    <cellStyle name="Normal 7 2 3 2 2 3 3" xfId="43974" xr:uid="{00000000-0005-0000-0000-0000F1A70000}"/>
    <cellStyle name="Normal 7 2 3 2 2 4" xfId="43975" xr:uid="{00000000-0005-0000-0000-0000F2A70000}"/>
    <cellStyle name="Normal 7 2 3 2 2 4 2" xfId="43976" xr:uid="{00000000-0005-0000-0000-0000F3A70000}"/>
    <cellStyle name="Normal 7 2 3 2 2 4 2 2" xfId="43977" xr:uid="{00000000-0005-0000-0000-0000F4A70000}"/>
    <cellStyle name="Normal 7 2 3 2 2 4 3" xfId="43978" xr:uid="{00000000-0005-0000-0000-0000F5A70000}"/>
    <cellStyle name="Normal 7 2 3 2 2 5" xfId="43979" xr:uid="{00000000-0005-0000-0000-0000F6A70000}"/>
    <cellStyle name="Normal 7 2 3 2 2 5 2" xfId="43980" xr:uid="{00000000-0005-0000-0000-0000F7A70000}"/>
    <cellStyle name="Normal 7 2 3 2 2 6" xfId="43981" xr:uid="{00000000-0005-0000-0000-0000F8A70000}"/>
    <cellStyle name="Normal 7 2 3 2 2 6 2" xfId="43982" xr:uid="{00000000-0005-0000-0000-0000F9A70000}"/>
    <cellStyle name="Normal 7 2 3 2 2 7" xfId="43983" xr:uid="{00000000-0005-0000-0000-0000FAA70000}"/>
    <cellStyle name="Normal 7 2 3 2 3" xfId="43984" xr:uid="{00000000-0005-0000-0000-0000FBA70000}"/>
    <cellStyle name="Normal 7 2 3 2 3 2" xfId="43985" xr:uid="{00000000-0005-0000-0000-0000FCA70000}"/>
    <cellStyle name="Normal 7 2 3 2 3 2 2" xfId="43986" xr:uid="{00000000-0005-0000-0000-0000FDA70000}"/>
    <cellStyle name="Normal 7 2 3 2 3 2 2 2" xfId="43987" xr:uid="{00000000-0005-0000-0000-0000FEA70000}"/>
    <cellStyle name="Normal 7 2 3 2 3 2 3" xfId="43988" xr:uid="{00000000-0005-0000-0000-0000FFA70000}"/>
    <cellStyle name="Normal 7 2 3 2 3 3" xfId="43989" xr:uid="{00000000-0005-0000-0000-000000A80000}"/>
    <cellStyle name="Normal 7 2 3 2 3 3 2" xfId="43990" xr:uid="{00000000-0005-0000-0000-000001A80000}"/>
    <cellStyle name="Normal 7 2 3 2 3 3 2 2" xfId="43991" xr:uid="{00000000-0005-0000-0000-000002A80000}"/>
    <cellStyle name="Normal 7 2 3 2 3 3 3" xfId="43992" xr:uid="{00000000-0005-0000-0000-000003A80000}"/>
    <cellStyle name="Normal 7 2 3 2 3 4" xfId="43993" xr:uid="{00000000-0005-0000-0000-000004A80000}"/>
    <cellStyle name="Normal 7 2 3 2 3 4 2" xfId="43994" xr:uid="{00000000-0005-0000-0000-000005A80000}"/>
    <cellStyle name="Normal 7 2 3 2 3 4 2 2" xfId="43995" xr:uid="{00000000-0005-0000-0000-000006A80000}"/>
    <cellStyle name="Normal 7 2 3 2 3 4 3" xfId="43996" xr:uid="{00000000-0005-0000-0000-000007A80000}"/>
    <cellStyle name="Normal 7 2 3 2 3 5" xfId="43997" xr:uid="{00000000-0005-0000-0000-000008A80000}"/>
    <cellStyle name="Normal 7 2 3 2 3 5 2" xfId="43998" xr:uid="{00000000-0005-0000-0000-000009A80000}"/>
    <cellStyle name="Normal 7 2 3 2 3 6" xfId="43999" xr:uid="{00000000-0005-0000-0000-00000AA80000}"/>
    <cellStyle name="Normal 7 2 3 2 4" xfId="44000" xr:uid="{00000000-0005-0000-0000-00000BA80000}"/>
    <cellStyle name="Normal 7 2 3 2 4 2" xfId="44001" xr:uid="{00000000-0005-0000-0000-00000CA80000}"/>
    <cellStyle name="Normal 7 2 3 2 4 2 2" xfId="44002" xr:uid="{00000000-0005-0000-0000-00000DA80000}"/>
    <cellStyle name="Normal 7 2 3 2 4 3" xfId="44003" xr:uid="{00000000-0005-0000-0000-00000EA80000}"/>
    <cellStyle name="Normal 7 2 3 2 5" xfId="44004" xr:uid="{00000000-0005-0000-0000-00000FA80000}"/>
    <cellStyle name="Normal 7 2 3 2 5 2" xfId="44005" xr:uid="{00000000-0005-0000-0000-000010A80000}"/>
    <cellStyle name="Normal 7 2 3 2 5 2 2" xfId="44006" xr:uid="{00000000-0005-0000-0000-000011A80000}"/>
    <cellStyle name="Normal 7 2 3 2 5 3" xfId="44007" xr:uid="{00000000-0005-0000-0000-000012A80000}"/>
    <cellStyle name="Normal 7 2 3 2 6" xfId="44008" xr:uid="{00000000-0005-0000-0000-000013A80000}"/>
    <cellStyle name="Normal 7 2 3 2 6 2" xfId="44009" xr:uid="{00000000-0005-0000-0000-000014A80000}"/>
    <cellStyle name="Normal 7 2 3 2 6 2 2" xfId="44010" xr:uid="{00000000-0005-0000-0000-000015A80000}"/>
    <cellStyle name="Normal 7 2 3 2 6 3" xfId="44011" xr:uid="{00000000-0005-0000-0000-000016A80000}"/>
    <cellStyle name="Normal 7 2 3 2 7" xfId="44012" xr:uid="{00000000-0005-0000-0000-000017A80000}"/>
    <cellStyle name="Normal 7 2 3 2 7 2" xfId="44013" xr:uid="{00000000-0005-0000-0000-000018A80000}"/>
    <cellStyle name="Normal 7 2 3 2 8" xfId="44014" xr:uid="{00000000-0005-0000-0000-000019A80000}"/>
    <cellStyle name="Normal 7 2 3 2 8 2" xfId="44015" xr:uid="{00000000-0005-0000-0000-00001AA80000}"/>
    <cellStyle name="Normal 7 2 3 2 9" xfId="44016" xr:uid="{00000000-0005-0000-0000-00001BA80000}"/>
    <cellStyle name="Normal 7 2 3 3" xfId="1386" xr:uid="{00000000-0005-0000-0000-00001CA80000}"/>
    <cellStyle name="Normal 7 2 3 3 10" xfId="44017" xr:uid="{00000000-0005-0000-0000-00001DA80000}"/>
    <cellStyle name="Normal 7 2 3 3 2" xfId="1387" xr:uid="{00000000-0005-0000-0000-00001EA80000}"/>
    <cellStyle name="Normal 7 2 3 3 2 2" xfId="44018" xr:uid="{00000000-0005-0000-0000-00001FA80000}"/>
    <cellStyle name="Normal 7 2 3 3 2 2 2" xfId="44019" xr:uid="{00000000-0005-0000-0000-000020A80000}"/>
    <cellStyle name="Normal 7 2 3 3 2 2 2 2" xfId="44020" xr:uid="{00000000-0005-0000-0000-000021A80000}"/>
    <cellStyle name="Normal 7 2 3 3 2 2 3" xfId="44021" xr:uid="{00000000-0005-0000-0000-000022A80000}"/>
    <cellStyle name="Normal 7 2 3 3 2 3" xfId="44022" xr:uid="{00000000-0005-0000-0000-000023A80000}"/>
    <cellStyle name="Normal 7 2 3 3 2 3 2" xfId="44023" xr:uid="{00000000-0005-0000-0000-000024A80000}"/>
    <cellStyle name="Normal 7 2 3 3 2 3 2 2" xfId="44024" xr:uid="{00000000-0005-0000-0000-000025A80000}"/>
    <cellStyle name="Normal 7 2 3 3 2 3 3" xfId="44025" xr:uid="{00000000-0005-0000-0000-000026A80000}"/>
    <cellStyle name="Normal 7 2 3 3 2 4" xfId="44026" xr:uid="{00000000-0005-0000-0000-000027A80000}"/>
    <cellStyle name="Normal 7 2 3 3 2 4 2" xfId="44027" xr:uid="{00000000-0005-0000-0000-000028A80000}"/>
    <cellStyle name="Normal 7 2 3 3 2 4 2 2" xfId="44028" xr:uid="{00000000-0005-0000-0000-000029A80000}"/>
    <cellStyle name="Normal 7 2 3 3 2 4 3" xfId="44029" xr:uid="{00000000-0005-0000-0000-00002AA80000}"/>
    <cellStyle name="Normal 7 2 3 3 2 5" xfId="44030" xr:uid="{00000000-0005-0000-0000-00002BA80000}"/>
    <cellStyle name="Normal 7 2 3 3 2 5 2" xfId="44031" xr:uid="{00000000-0005-0000-0000-00002CA80000}"/>
    <cellStyle name="Normal 7 2 3 3 2 6" xfId="44032" xr:uid="{00000000-0005-0000-0000-00002DA80000}"/>
    <cellStyle name="Normal 7 2 3 3 2 6 2" xfId="44033" xr:uid="{00000000-0005-0000-0000-00002EA80000}"/>
    <cellStyle name="Normal 7 2 3 3 2 7" xfId="44034" xr:uid="{00000000-0005-0000-0000-00002FA80000}"/>
    <cellStyle name="Normal 7 2 3 3 3" xfId="44035" xr:uid="{00000000-0005-0000-0000-000030A80000}"/>
    <cellStyle name="Normal 7 2 3 3 3 2" xfId="44036" xr:uid="{00000000-0005-0000-0000-000031A80000}"/>
    <cellStyle name="Normal 7 2 3 3 3 2 2" xfId="44037" xr:uid="{00000000-0005-0000-0000-000032A80000}"/>
    <cellStyle name="Normal 7 2 3 3 3 2 2 2" xfId="44038" xr:uid="{00000000-0005-0000-0000-000033A80000}"/>
    <cellStyle name="Normal 7 2 3 3 3 2 3" xfId="44039" xr:uid="{00000000-0005-0000-0000-000034A80000}"/>
    <cellStyle name="Normal 7 2 3 3 3 3" xfId="44040" xr:uid="{00000000-0005-0000-0000-000035A80000}"/>
    <cellStyle name="Normal 7 2 3 3 3 3 2" xfId="44041" xr:uid="{00000000-0005-0000-0000-000036A80000}"/>
    <cellStyle name="Normal 7 2 3 3 3 3 2 2" xfId="44042" xr:uid="{00000000-0005-0000-0000-000037A80000}"/>
    <cellStyle name="Normal 7 2 3 3 3 3 3" xfId="44043" xr:uid="{00000000-0005-0000-0000-000038A80000}"/>
    <cellStyle name="Normal 7 2 3 3 3 4" xfId="44044" xr:uid="{00000000-0005-0000-0000-000039A80000}"/>
    <cellStyle name="Normal 7 2 3 3 3 4 2" xfId="44045" xr:uid="{00000000-0005-0000-0000-00003AA80000}"/>
    <cellStyle name="Normal 7 2 3 3 3 4 2 2" xfId="44046" xr:uid="{00000000-0005-0000-0000-00003BA80000}"/>
    <cellStyle name="Normal 7 2 3 3 3 4 3" xfId="44047" xr:uid="{00000000-0005-0000-0000-00003CA80000}"/>
    <cellStyle name="Normal 7 2 3 3 3 5" xfId="44048" xr:uid="{00000000-0005-0000-0000-00003DA80000}"/>
    <cellStyle name="Normal 7 2 3 3 3 5 2" xfId="44049" xr:uid="{00000000-0005-0000-0000-00003EA80000}"/>
    <cellStyle name="Normal 7 2 3 3 3 6" xfId="44050" xr:uid="{00000000-0005-0000-0000-00003FA80000}"/>
    <cellStyle name="Normal 7 2 3 3 4" xfId="44051" xr:uid="{00000000-0005-0000-0000-000040A80000}"/>
    <cellStyle name="Normal 7 2 3 3 4 2" xfId="44052" xr:uid="{00000000-0005-0000-0000-000041A80000}"/>
    <cellStyle name="Normal 7 2 3 3 4 2 2" xfId="44053" xr:uid="{00000000-0005-0000-0000-000042A80000}"/>
    <cellStyle name="Normal 7 2 3 3 4 3" xfId="44054" xr:uid="{00000000-0005-0000-0000-000043A80000}"/>
    <cellStyle name="Normal 7 2 3 3 5" xfId="44055" xr:uid="{00000000-0005-0000-0000-000044A80000}"/>
    <cellStyle name="Normal 7 2 3 3 5 2" xfId="44056" xr:uid="{00000000-0005-0000-0000-000045A80000}"/>
    <cellStyle name="Normal 7 2 3 3 5 2 2" xfId="44057" xr:uid="{00000000-0005-0000-0000-000046A80000}"/>
    <cellStyle name="Normal 7 2 3 3 5 3" xfId="44058" xr:uid="{00000000-0005-0000-0000-000047A80000}"/>
    <cellStyle name="Normal 7 2 3 3 6" xfId="44059" xr:uid="{00000000-0005-0000-0000-000048A80000}"/>
    <cellStyle name="Normal 7 2 3 3 6 2" xfId="44060" xr:uid="{00000000-0005-0000-0000-000049A80000}"/>
    <cellStyle name="Normal 7 2 3 3 6 2 2" xfId="44061" xr:uid="{00000000-0005-0000-0000-00004AA80000}"/>
    <cellStyle name="Normal 7 2 3 3 6 3" xfId="44062" xr:uid="{00000000-0005-0000-0000-00004BA80000}"/>
    <cellStyle name="Normal 7 2 3 3 7" xfId="44063" xr:uid="{00000000-0005-0000-0000-00004CA80000}"/>
    <cellStyle name="Normal 7 2 3 3 7 2" xfId="44064" xr:uid="{00000000-0005-0000-0000-00004DA80000}"/>
    <cellStyle name="Normal 7 2 3 3 8" xfId="44065" xr:uid="{00000000-0005-0000-0000-00004EA80000}"/>
    <cellStyle name="Normal 7 2 3 3 8 2" xfId="44066" xr:uid="{00000000-0005-0000-0000-00004FA80000}"/>
    <cellStyle name="Normal 7 2 3 3 9" xfId="44067" xr:uid="{00000000-0005-0000-0000-000050A80000}"/>
    <cellStyle name="Normal 7 2 3 4" xfId="1388" xr:uid="{00000000-0005-0000-0000-000051A80000}"/>
    <cellStyle name="Normal 7 2 3 4 2" xfId="44068" xr:uid="{00000000-0005-0000-0000-000052A80000}"/>
    <cellStyle name="Normal 7 2 3 4 2 2" xfId="44069" xr:uid="{00000000-0005-0000-0000-000053A80000}"/>
    <cellStyle name="Normal 7 2 3 4 2 2 2" xfId="44070" xr:uid="{00000000-0005-0000-0000-000054A80000}"/>
    <cellStyle name="Normal 7 2 3 4 2 3" xfId="44071" xr:uid="{00000000-0005-0000-0000-000055A80000}"/>
    <cellStyle name="Normal 7 2 3 4 3" xfId="44072" xr:uid="{00000000-0005-0000-0000-000056A80000}"/>
    <cellStyle name="Normal 7 2 3 4 3 2" xfId="44073" xr:uid="{00000000-0005-0000-0000-000057A80000}"/>
    <cellStyle name="Normal 7 2 3 4 3 2 2" xfId="44074" xr:uid="{00000000-0005-0000-0000-000058A80000}"/>
    <cellStyle name="Normal 7 2 3 4 3 3" xfId="44075" xr:uid="{00000000-0005-0000-0000-000059A80000}"/>
    <cellStyle name="Normal 7 2 3 4 4" xfId="44076" xr:uid="{00000000-0005-0000-0000-00005AA80000}"/>
    <cellStyle name="Normal 7 2 3 4 4 2" xfId="44077" xr:uid="{00000000-0005-0000-0000-00005BA80000}"/>
    <cellStyle name="Normal 7 2 3 4 4 2 2" xfId="44078" xr:uid="{00000000-0005-0000-0000-00005CA80000}"/>
    <cellStyle name="Normal 7 2 3 4 4 3" xfId="44079" xr:uid="{00000000-0005-0000-0000-00005DA80000}"/>
    <cellStyle name="Normal 7 2 3 4 5" xfId="44080" xr:uid="{00000000-0005-0000-0000-00005EA80000}"/>
    <cellStyle name="Normal 7 2 3 4 5 2" xfId="44081" xr:uid="{00000000-0005-0000-0000-00005FA80000}"/>
    <cellStyle name="Normal 7 2 3 4 6" xfId="44082" xr:uid="{00000000-0005-0000-0000-000060A80000}"/>
    <cellStyle name="Normal 7 2 3 4 6 2" xfId="44083" xr:uid="{00000000-0005-0000-0000-000061A80000}"/>
    <cellStyle name="Normal 7 2 3 4 7" xfId="44084" xr:uid="{00000000-0005-0000-0000-000062A80000}"/>
    <cellStyle name="Normal 7 2 3 5" xfId="44085" xr:uid="{00000000-0005-0000-0000-000063A80000}"/>
    <cellStyle name="Normal 7 2 3 5 2" xfId="44086" xr:uid="{00000000-0005-0000-0000-000064A80000}"/>
    <cellStyle name="Normal 7 2 3 5 2 2" xfId="44087" xr:uid="{00000000-0005-0000-0000-000065A80000}"/>
    <cellStyle name="Normal 7 2 3 5 2 2 2" xfId="44088" xr:uid="{00000000-0005-0000-0000-000066A80000}"/>
    <cellStyle name="Normal 7 2 3 5 2 3" xfId="44089" xr:uid="{00000000-0005-0000-0000-000067A80000}"/>
    <cellStyle name="Normal 7 2 3 5 3" xfId="44090" xr:uid="{00000000-0005-0000-0000-000068A80000}"/>
    <cellStyle name="Normal 7 2 3 5 3 2" xfId="44091" xr:uid="{00000000-0005-0000-0000-000069A80000}"/>
    <cellStyle name="Normal 7 2 3 5 3 2 2" xfId="44092" xr:uid="{00000000-0005-0000-0000-00006AA80000}"/>
    <cellStyle name="Normal 7 2 3 5 3 3" xfId="44093" xr:uid="{00000000-0005-0000-0000-00006BA80000}"/>
    <cellStyle name="Normal 7 2 3 5 4" xfId="44094" xr:uid="{00000000-0005-0000-0000-00006CA80000}"/>
    <cellStyle name="Normal 7 2 3 5 4 2" xfId="44095" xr:uid="{00000000-0005-0000-0000-00006DA80000}"/>
    <cellStyle name="Normal 7 2 3 5 4 2 2" xfId="44096" xr:uid="{00000000-0005-0000-0000-00006EA80000}"/>
    <cellStyle name="Normal 7 2 3 5 4 3" xfId="44097" xr:uid="{00000000-0005-0000-0000-00006FA80000}"/>
    <cellStyle name="Normal 7 2 3 5 5" xfId="44098" xr:uid="{00000000-0005-0000-0000-000070A80000}"/>
    <cellStyle name="Normal 7 2 3 5 5 2" xfId="44099" xr:uid="{00000000-0005-0000-0000-000071A80000}"/>
    <cellStyle name="Normal 7 2 3 5 6" xfId="44100" xr:uid="{00000000-0005-0000-0000-000072A80000}"/>
    <cellStyle name="Normal 7 2 3 6" xfId="44101" xr:uid="{00000000-0005-0000-0000-000073A80000}"/>
    <cellStyle name="Normal 7 2 3 6 2" xfId="44102" xr:uid="{00000000-0005-0000-0000-000074A80000}"/>
    <cellStyle name="Normal 7 2 3 6 2 2" xfId="44103" xr:uid="{00000000-0005-0000-0000-000075A80000}"/>
    <cellStyle name="Normal 7 2 3 6 2 2 2" xfId="44104" xr:uid="{00000000-0005-0000-0000-000076A80000}"/>
    <cellStyle name="Normal 7 2 3 6 2 3" xfId="44105" xr:uid="{00000000-0005-0000-0000-000077A80000}"/>
    <cellStyle name="Normal 7 2 3 6 3" xfId="44106" xr:uid="{00000000-0005-0000-0000-000078A80000}"/>
    <cellStyle name="Normal 7 2 3 6 3 2" xfId="44107" xr:uid="{00000000-0005-0000-0000-000079A80000}"/>
    <cellStyle name="Normal 7 2 3 6 3 2 2" xfId="44108" xr:uid="{00000000-0005-0000-0000-00007AA80000}"/>
    <cellStyle name="Normal 7 2 3 6 3 3" xfId="44109" xr:uid="{00000000-0005-0000-0000-00007BA80000}"/>
    <cellStyle name="Normal 7 2 3 6 4" xfId="44110" xr:uid="{00000000-0005-0000-0000-00007CA80000}"/>
    <cellStyle name="Normal 7 2 3 6 4 2" xfId="44111" xr:uid="{00000000-0005-0000-0000-00007DA80000}"/>
    <cellStyle name="Normal 7 2 3 6 4 2 2" xfId="44112" xr:uid="{00000000-0005-0000-0000-00007EA80000}"/>
    <cellStyle name="Normal 7 2 3 6 4 3" xfId="44113" xr:uid="{00000000-0005-0000-0000-00007FA80000}"/>
    <cellStyle name="Normal 7 2 3 6 5" xfId="44114" xr:uid="{00000000-0005-0000-0000-000080A80000}"/>
    <cellStyle name="Normal 7 2 3 6 5 2" xfId="44115" xr:uid="{00000000-0005-0000-0000-000081A80000}"/>
    <cellStyle name="Normal 7 2 3 6 6" xfId="44116" xr:uid="{00000000-0005-0000-0000-000082A80000}"/>
    <cellStyle name="Normal 7 2 3 7" xfId="44117" xr:uid="{00000000-0005-0000-0000-000083A80000}"/>
    <cellStyle name="Normal 7 2 3 7 2" xfId="44118" xr:uid="{00000000-0005-0000-0000-000084A80000}"/>
    <cellStyle name="Normal 7 2 3 7 2 2" xfId="44119" xr:uid="{00000000-0005-0000-0000-000085A80000}"/>
    <cellStyle name="Normal 7 2 3 7 2 2 2" xfId="44120" xr:uid="{00000000-0005-0000-0000-000086A80000}"/>
    <cellStyle name="Normal 7 2 3 7 2 3" xfId="44121" xr:uid="{00000000-0005-0000-0000-000087A80000}"/>
    <cellStyle name="Normal 7 2 3 7 3" xfId="44122" xr:uid="{00000000-0005-0000-0000-000088A80000}"/>
    <cellStyle name="Normal 7 2 3 7 3 2" xfId="44123" xr:uid="{00000000-0005-0000-0000-000089A80000}"/>
    <cellStyle name="Normal 7 2 3 7 3 2 2" xfId="44124" xr:uid="{00000000-0005-0000-0000-00008AA80000}"/>
    <cellStyle name="Normal 7 2 3 7 3 3" xfId="44125" xr:uid="{00000000-0005-0000-0000-00008BA80000}"/>
    <cellStyle name="Normal 7 2 3 7 4" xfId="44126" xr:uid="{00000000-0005-0000-0000-00008CA80000}"/>
    <cellStyle name="Normal 7 2 3 7 4 2" xfId="44127" xr:uid="{00000000-0005-0000-0000-00008DA80000}"/>
    <cellStyle name="Normal 7 2 3 7 4 2 2" xfId="44128" xr:uid="{00000000-0005-0000-0000-00008EA80000}"/>
    <cellStyle name="Normal 7 2 3 7 4 3" xfId="44129" xr:uid="{00000000-0005-0000-0000-00008FA80000}"/>
    <cellStyle name="Normal 7 2 3 7 5" xfId="44130" xr:uid="{00000000-0005-0000-0000-000090A80000}"/>
    <cellStyle name="Normal 7 2 3 7 5 2" xfId="44131" xr:uid="{00000000-0005-0000-0000-000091A80000}"/>
    <cellStyle name="Normal 7 2 3 7 6" xfId="44132" xr:uid="{00000000-0005-0000-0000-000092A80000}"/>
    <cellStyle name="Normal 7 2 3 8" xfId="44133" xr:uid="{00000000-0005-0000-0000-000093A80000}"/>
    <cellStyle name="Normal 7 2 3 8 2" xfId="44134" xr:uid="{00000000-0005-0000-0000-000094A80000}"/>
    <cellStyle name="Normal 7 2 3 8 2 2" xfId="44135" xr:uid="{00000000-0005-0000-0000-000095A80000}"/>
    <cellStyle name="Normal 7 2 3 8 3" xfId="44136" xr:uid="{00000000-0005-0000-0000-000096A80000}"/>
    <cellStyle name="Normal 7 2 3 9" xfId="44137" xr:uid="{00000000-0005-0000-0000-000097A80000}"/>
    <cellStyle name="Normal 7 2 3 9 2" xfId="44138" xr:uid="{00000000-0005-0000-0000-000098A80000}"/>
    <cellStyle name="Normal 7 2 3 9 2 2" xfId="44139" xr:uid="{00000000-0005-0000-0000-000099A80000}"/>
    <cellStyle name="Normal 7 2 3 9 3" xfId="44140" xr:uid="{00000000-0005-0000-0000-00009AA80000}"/>
    <cellStyle name="Normal 7 2 4" xfId="1389" xr:uid="{00000000-0005-0000-0000-00009BA80000}"/>
    <cellStyle name="Normal 7 2 4 10" xfId="44141" xr:uid="{00000000-0005-0000-0000-00009CA80000}"/>
    <cellStyle name="Normal 7 2 4 10 2" xfId="44142" xr:uid="{00000000-0005-0000-0000-00009DA80000}"/>
    <cellStyle name="Normal 7 2 4 11" xfId="44143" xr:uid="{00000000-0005-0000-0000-00009EA80000}"/>
    <cellStyle name="Normal 7 2 4 12" xfId="44144" xr:uid="{00000000-0005-0000-0000-00009FA80000}"/>
    <cellStyle name="Normal 7 2 4 2" xfId="1390" xr:uid="{00000000-0005-0000-0000-0000A0A80000}"/>
    <cellStyle name="Normal 7 2 4 2 2" xfId="44145" xr:uid="{00000000-0005-0000-0000-0000A1A80000}"/>
    <cellStyle name="Normal 7 2 4 2 2 2" xfId="44146" xr:uid="{00000000-0005-0000-0000-0000A2A80000}"/>
    <cellStyle name="Normal 7 2 4 2 2 2 2" xfId="44147" xr:uid="{00000000-0005-0000-0000-0000A3A80000}"/>
    <cellStyle name="Normal 7 2 4 2 2 3" xfId="44148" xr:uid="{00000000-0005-0000-0000-0000A4A80000}"/>
    <cellStyle name="Normal 7 2 4 2 3" xfId="44149" xr:uid="{00000000-0005-0000-0000-0000A5A80000}"/>
    <cellStyle name="Normal 7 2 4 2 3 2" xfId="44150" xr:uid="{00000000-0005-0000-0000-0000A6A80000}"/>
    <cellStyle name="Normal 7 2 4 2 3 2 2" xfId="44151" xr:uid="{00000000-0005-0000-0000-0000A7A80000}"/>
    <cellStyle name="Normal 7 2 4 2 3 3" xfId="44152" xr:uid="{00000000-0005-0000-0000-0000A8A80000}"/>
    <cellStyle name="Normal 7 2 4 2 4" xfId="44153" xr:uid="{00000000-0005-0000-0000-0000A9A80000}"/>
    <cellStyle name="Normal 7 2 4 2 4 2" xfId="44154" xr:uid="{00000000-0005-0000-0000-0000AAA80000}"/>
    <cellStyle name="Normal 7 2 4 2 4 2 2" xfId="44155" xr:uid="{00000000-0005-0000-0000-0000ABA80000}"/>
    <cellStyle name="Normal 7 2 4 2 4 3" xfId="44156" xr:uid="{00000000-0005-0000-0000-0000ACA80000}"/>
    <cellStyle name="Normal 7 2 4 2 5" xfId="44157" xr:uid="{00000000-0005-0000-0000-0000ADA80000}"/>
    <cellStyle name="Normal 7 2 4 2 5 2" xfId="44158" xr:uid="{00000000-0005-0000-0000-0000AEA80000}"/>
    <cellStyle name="Normal 7 2 4 2 6" xfId="44159" xr:uid="{00000000-0005-0000-0000-0000AFA80000}"/>
    <cellStyle name="Normal 7 2 4 2 6 2" xfId="44160" xr:uid="{00000000-0005-0000-0000-0000B0A80000}"/>
    <cellStyle name="Normal 7 2 4 2 7" xfId="44161" xr:uid="{00000000-0005-0000-0000-0000B1A80000}"/>
    <cellStyle name="Normal 7 2 4 3" xfId="44162" xr:uid="{00000000-0005-0000-0000-0000B2A80000}"/>
    <cellStyle name="Normal 7 2 4 3 2" xfId="44163" xr:uid="{00000000-0005-0000-0000-0000B3A80000}"/>
    <cellStyle name="Normal 7 2 4 3 2 2" xfId="44164" xr:uid="{00000000-0005-0000-0000-0000B4A80000}"/>
    <cellStyle name="Normal 7 2 4 3 2 2 2" xfId="44165" xr:uid="{00000000-0005-0000-0000-0000B5A80000}"/>
    <cellStyle name="Normal 7 2 4 3 2 3" xfId="44166" xr:uid="{00000000-0005-0000-0000-0000B6A80000}"/>
    <cellStyle name="Normal 7 2 4 3 3" xfId="44167" xr:uid="{00000000-0005-0000-0000-0000B7A80000}"/>
    <cellStyle name="Normal 7 2 4 3 3 2" xfId="44168" xr:uid="{00000000-0005-0000-0000-0000B8A80000}"/>
    <cellStyle name="Normal 7 2 4 3 3 2 2" xfId="44169" xr:uid="{00000000-0005-0000-0000-0000B9A80000}"/>
    <cellStyle name="Normal 7 2 4 3 3 3" xfId="44170" xr:uid="{00000000-0005-0000-0000-0000BAA80000}"/>
    <cellStyle name="Normal 7 2 4 3 4" xfId="44171" xr:uid="{00000000-0005-0000-0000-0000BBA80000}"/>
    <cellStyle name="Normal 7 2 4 3 4 2" xfId="44172" xr:uid="{00000000-0005-0000-0000-0000BCA80000}"/>
    <cellStyle name="Normal 7 2 4 3 4 2 2" xfId="44173" xr:uid="{00000000-0005-0000-0000-0000BDA80000}"/>
    <cellStyle name="Normal 7 2 4 3 4 3" xfId="44174" xr:uid="{00000000-0005-0000-0000-0000BEA80000}"/>
    <cellStyle name="Normal 7 2 4 3 5" xfId="44175" xr:uid="{00000000-0005-0000-0000-0000BFA80000}"/>
    <cellStyle name="Normal 7 2 4 3 5 2" xfId="44176" xr:uid="{00000000-0005-0000-0000-0000C0A80000}"/>
    <cellStyle name="Normal 7 2 4 3 6" xfId="44177" xr:uid="{00000000-0005-0000-0000-0000C1A80000}"/>
    <cellStyle name="Normal 7 2 4 4" xfId="44178" xr:uid="{00000000-0005-0000-0000-0000C2A80000}"/>
    <cellStyle name="Normal 7 2 4 4 2" xfId="44179" xr:uid="{00000000-0005-0000-0000-0000C3A80000}"/>
    <cellStyle name="Normal 7 2 4 4 2 2" xfId="44180" xr:uid="{00000000-0005-0000-0000-0000C4A80000}"/>
    <cellStyle name="Normal 7 2 4 4 3" xfId="44181" xr:uid="{00000000-0005-0000-0000-0000C5A80000}"/>
    <cellStyle name="Normal 7 2 4 5" xfId="44182" xr:uid="{00000000-0005-0000-0000-0000C6A80000}"/>
    <cellStyle name="Normal 7 2 4 5 2" xfId="44183" xr:uid="{00000000-0005-0000-0000-0000C7A80000}"/>
    <cellStyle name="Normal 7 2 4 5 2 2" xfId="44184" xr:uid="{00000000-0005-0000-0000-0000C8A80000}"/>
    <cellStyle name="Normal 7 2 4 5 3" xfId="44185" xr:uid="{00000000-0005-0000-0000-0000C9A80000}"/>
    <cellStyle name="Normal 7 2 4 6" xfId="44186" xr:uid="{00000000-0005-0000-0000-0000CAA80000}"/>
    <cellStyle name="Normal 7 2 4 6 2" xfId="44187" xr:uid="{00000000-0005-0000-0000-0000CBA80000}"/>
    <cellStyle name="Normal 7 2 4 6 2 2" xfId="44188" xr:uid="{00000000-0005-0000-0000-0000CCA80000}"/>
    <cellStyle name="Normal 7 2 4 6 3" xfId="44189" xr:uid="{00000000-0005-0000-0000-0000CDA80000}"/>
    <cellStyle name="Normal 7 2 4 7" xfId="44190" xr:uid="{00000000-0005-0000-0000-0000CEA80000}"/>
    <cellStyle name="Normal 7 2 4 7 2" xfId="44191" xr:uid="{00000000-0005-0000-0000-0000CFA80000}"/>
    <cellStyle name="Normal 7 2 4 8" xfId="44192" xr:uid="{00000000-0005-0000-0000-0000D0A80000}"/>
    <cellStyle name="Normal 7 2 4 8 2" xfId="44193" xr:uid="{00000000-0005-0000-0000-0000D1A80000}"/>
    <cellStyle name="Normal 7 2 4 9" xfId="44194" xr:uid="{00000000-0005-0000-0000-0000D2A80000}"/>
    <cellStyle name="Normal 7 2 4 9 2" xfId="44195" xr:uid="{00000000-0005-0000-0000-0000D3A80000}"/>
    <cellStyle name="Normal 7 2 5" xfId="1391" xr:uid="{00000000-0005-0000-0000-0000D4A80000}"/>
    <cellStyle name="Normal 7 2 5 2" xfId="1392" xr:uid="{00000000-0005-0000-0000-0000D5A80000}"/>
    <cellStyle name="Normal 7 2 5 3" xfId="44196" xr:uid="{00000000-0005-0000-0000-0000D6A80000}"/>
    <cellStyle name="Normal 7 2 6" xfId="1393" xr:uid="{00000000-0005-0000-0000-0000D7A80000}"/>
    <cellStyle name="Normal 7 2 6 2" xfId="44197" xr:uid="{00000000-0005-0000-0000-0000D8A80000}"/>
    <cellStyle name="Normal 7 2 6 2 2" xfId="44198" xr:uid="{00000000-0005-0000-0000-0000D9A80000}"/>
    <cellStyle name="Normal 7 2 6 2 2 2" xfId="44199" xr:uid="{00000000-0005-0000-0000-0000DAA80000}"/>
    <cellStyle name="Normal 7 2 6 2 2 2 2" xfId="44200" xr:uid="{00000000-0005-0000-0000-0000DBA80000}"/>
    <cellStyle name="Normal 7 2 6 2 2 3" xfId="44201" xr:uid="{00000000-0005-0000-0000-0000DCA80000}"/>
    <cellStyle name="Normal 7 2 6 2 3" xfId="44202" xr:uid="{00000000-0005-0000-0000-0000DDA80000}"/>
    <cellStyle name="Normal 7 2 6 2 3 2" xfId="44203" xr:uid="{00000000-0005-0000-0000-0000DEA80000}"/>
    <cellStyle name="Normal 7 2 6 2 3 2 2" xfId="44204" xr:uid="{00000000-0005-0000-0000-0000DFA80000}"/>
    <cellStyle name="Normal 7 2 6 2 3 3" xfId="44205" xr:uid="{00000000-0005-0000-0000-0000E0A80000}"/>
    <cellStyle name="Normal 7 2 6 2 4" xfId="44206" xr:uid="{00000000-0005-0000-0000-0000E1A80000}"/>
    <cellStyle name="Normal 7 2 6 2 4 2" xfId="44207" xr:uid="{00000000-0005-0000-0000-0000E2A80000}"/>
    <cellStyle name="Normal 7 2 6 2 4 2 2" xfId="44208" xr:uid="{00000000-0005-0000-0000-0000E3A80000}"/>
    <cellStyle name="Normal 7 2 6 2 4 3" xfId="44209" xr:uid="{00000000-0005-0000-0000-0000E4A80000}"/>
    <cellStyle name="Normal 7 2 6 2 5" xfId="44210" xr:uid="{00000000-0005-0000-0000-0000E5A80000}"/>
    <cellStyle name="Normal 7 2 6 2 5 2" xfId="44211" xr:uid="{00000000-0005-0000-0000-0000E6A80000}"/>
    <cellStyle name="Normal 7 2 6 2 6" xfId="44212" xr:uid="{00000000-0005-0000-0000-0000E7A80000}"/>
    <cellStyle name="Normal 7 2 6 2 6 2" xfId="44213" xr:uid="{00000000-0005-0000-0000-0000E8A80000}"/>
    <cellStyle name="Normal 7 2 6 2 7" xfId="44214" xr:uid="{00000000-0005-0000-0000-0000E9A80000}"/>
    <cellStyle name="Normal 7 2 6 3" xfId="44215" xr:uid="{00000000-0005-0000-0000-0000EAA80000}"/>
    <cellStyle name="Normal 7 2 6 3 2" xfId="44216" xr:uid="{00000000-0005-0000-0000-0000EBA80000}"/>
    <cellStyle name="Normal 7 2 6 3 2 2" xfId="44217" xr:uid="{00000000-0005-0000-0000-0000ECA80000}"/>
    <cellStyle name="Normal 7 2 6 3 2 2 2" xfId="44218" xr:uid="{00000000-0005-0000-0000-0000EDA80000}"/>
    <cellStyle name="Normal 7 2 6 3 2 3" xfId="44219" xr:uid="{00000000-0005-0000-0000-0000EEA80000}"/>
    <cellStyle name="Normal 7 2 6 3 3" xfId="44220" xr:uid="{00000000-0005-0000-0000-0000EFA80000}"/>
    <cellStyle name="Normal 7 2 6 3 3 2" xfId="44221" xr:uid="{00000000-0005-0000-0000-0000F0A80000}"/>
    <cellStyle name="Normal 7 2 6 3 3 2 2" xfId="44222" xr:uid="{00000000-0005-0000-0000-0000F1A80000}"/>
    <cellStyle name="Normal 7 2 6 3 3 3" xfId="44223" xr:uid="{00000000-0005-0000-0000-0000F2A80000}"/>
    <cellStyle name="Normal 7 2 6 3 4" xfId="44224" xr:uid="{00000000-0005-0000-0000-0000F3A80000}"/>
    <cellStyle name="Normal 7 2 6 3 4 2" xfId="44225" xr:uid="{00000000-0005-0000-0000-0000F4A80000}"/>
    <cellStyle name="Normal 7 2 6 3 4 2 2" xfId="44226" xr:uid="{00000000-0005-0000-0000-0000F5A80000}"/>
    <cellStyle name="Normal 7 2 6 3 4 3" xfId="44227" xr:uid="{00000000-0005-0000-0000-0000F6A80000}"/>
    <cellStyle name="Normal 7 2 6 3 5" xfId="44228" xr:uid="{00000000-0005-0000-0000-0000F7A80000}"/>
    <cellStyle name="Normal 7 2 6 3 5 2" xfId="44229" xr:uid="{00000000-0005-0000-0000-0000F8A80000}"/>
    <cellStyle name="Normal 7 2 6 3 6" xfId="44230" xr:uid="{00000000-0005-0000-0000-0000F9A80000}"/>
    <cellStyle name="Normal 7 2 6 4" xfId="44231" xr:uid="{00000000-0005-0000-0000-0000FAA80000}"/>
    <cellStyle name="Normal 7 2 6 4 2" xfId="44232" xr:uid="{00000000-0005-0000-0000-0000FBA80000}"/>
    <cellStyle name="Normal 7 2 6 4 2 2" xfId="44233" xr:uid="{00000000-0005-0000-0000-0000FCA80000}"/>
    <cellStyle name="Normal 7 2 6 4 3" xfId="44234" xr:uid="{00000000-0005-0000-0000-0000FDA80000}"/>
    <cellStyle name="Normal 7 2 6 5" xfId="44235" xr:uid="{00000000-0005-0000-0000-0000FEA80000}"/>
    <cellStyle name="Normal 7 2 6 5 2" xfId="44236" xr:uid="{00000000-0005-0000-0000-0000FFA80000}"/>
    <cellStyle name="Normal 7 2 6 5 2 2" xfId="44237" xr:uid="{00000000-0005-0000-0000-000000A90000}"/>
    <cellStyle name="Normal 7 2 6 5 3" xfId="44238" xr:uid="{00000000-0005-0000-0000-000001A90000}"/>
    <cellStyle name="Normal 7 2 6 6" xfId="44239" xr:uid="{00000000-0005-0000-0000-000002A90000}"/>
    <cellStyle name="Normal 7 2 6 6 2" xfId="44240" xr:uid="{00000000-0005-0000-0000-000003A90000}"/>
    <cellStyle name="Normal 7 2 6 6 2 2" xfId="44241" xr:uid="{00000000-0005-0000-0000-000004A90000}"/>
    <cellStyle name="Normal 7 2 6 6 3" xfId="44242" xr:uid="{00000000-0005-0000-0000-000005A90000}"/>
    <cellStyle name="Normal 7 2 6 7" xfId="44243" xr:uid="{00000000-0005-0000-0000-000006A90000}"/>
    <cellStyle name="Normal 7 2 6 7 2" xfId="44244" xr:uid="{00000000-0005-0000-0000-000007A90000}"/>
    <cellStyle name="Normal 7 2 6 8" xfId="44245" xr:uid="{00000000-0005-0000-0000-000008A90000}"/>
    <cellStyle name="Normal 7 2 6 8 2" xfId="44246" xr:uid="{00000000-0005-0000-0000-000009A90000}"/>
    <cellStyle name="Normal 7 2 6 9" xfId="44247" xr:uid="{00000000-0005-0000-0000-00000AA90000}"/>
    <cellStyle name="Normal 7 2 7" xfId="44248" xr:uid="{00000000-0005-0000-0000-00000BA90000}"/>
    <cellStyle name="Normal 7 2 8" xfId="44249" xr:uid="{00000000-0005-0000-0000-00000CA90000}"/>
    <cellStyle name="Normal 7 2 8 2" xfId="44250" xr:uid="{00000000-0005-0000-0000-00000DA90000}"/>
    <cellStyle name="Normal 7 2 9" xfId="44251" xr:uid="{00000000-0005-0000-0000-00000EA90000}"/>
    <cellStyle name="Normal 7 3" xfId="1394" xr:uid="{00000000-0005-0000-0000-00000FA90000}"/>
    <cellStyle name="Normal 7 3 10" xfId="56210" xr:uid="{00000000-0005-0000-0000-000010A90000}"/>
    <cellStyle name="Normal 7 3 2" xfId="1395" xr:uid="{00000000-0005-0000-0000-000011A90000}"/>
    <cellStyle name="Normal 7 3 2 10" xfId="44252" xr:uid="{00000000-0005-0000-0000-000012A90000}"/>
    <cellStyle name="Normal 7 3 2 10 2" xfId="44253" xr:uid="{00000000-0005-0000-0000-000013A90000}"/>
    <cellStyle name="Normal 7 3 2 10 2 2" xfId="44254" xr:uid="{00000000-0005-0000-0000-000014A90000}"/>
    <cellStyle name="Normal 7 3 2 10 3" xfId="44255" xr:uid="{00000000-0005-0000-0000-000015A90000}"/>
    <cellStyle name="Normal 7 3 2 11" xfId="44256" xr:uid="{00000000-0005-0000-0000-000016A90000}"/>
    <cellStyle name="Normal 7 3 2 11 2" xfId="44257" xr:uid="{00000000-0005-0000-0000-000017A90000}"/>
    <cellStyle name="Normal 7 3 2 12" xfId="44258" xr:uid="{00000000-0005-0000-0000-000018A90000}"/>
    <cellStyle name="Normal 7 3 2 12 2" xfId="44259" xr:uid="{00000000-0005-0000-0000-000019A90000}"/>
    <cellStyle name="Normal 7 3 2 13" xfId="44260" xr:uid="{00000000-0005-0000-0000-00001AA90000}"/>
    <cellStyle name="Normal 7 3 2 14" xfId="44261" xr:uid="{00000000-0005-0000-0000-00001BA90000}"/>
    <cellStyle name="Normal 7 3 2 15" xfId="56211" xr:uid="{00000000-0005-0000-0000-00001CA90000}"/>
    <cellStyle name="Normal 7 3 2 2" xfId="1396" xr:uid="{00000000-0005-0000-0000-00001DA90000}"/>
    <cellStyle name="Normal 7 3 2 2 2" xfId="44262" xr:uid="{00000000-0005-0000-0000-00001EA90000}"/>
    <cellStyle name="Normal 7 3 2 2 2 2" xfId="44263" xr:uid="{00000000-0005-0000-0000-00001FA90000}"/>
    <cellStyle name="Normal 7 3 2 2 2 2 2" xfId="44264" xr:uid="{00000000-0005-0000-0000-000020A90000}"/>
    <cellStyle name="Normal 7 3 2 2 2 2 2 2" xfId="44265" xr:uid="{00000000-0005-0000-0000-000021A90000}"/>
    <cellStyle name="Normal 7 3 2 2 2 2 3" xfId="44266" xr:uid="{00000000-0005-0000-0000-000022A90000}"/>
    <cellStyle name="Normal 7 3 2 2 2 3" xfId="44267" xr:uid="{00000000-0005-0000-0000-000023A90000}"/>
    <cellStyle name="Normal 7 3 2 2 2 3 2" xfId="44268" xr:uid="{00000000-0005-0000-0000-000024A90000}"/>
    <cellStyle name="Normal 7 3 2 2 2 3 2 2" xfId="44269" xr:uid="{00000000-0005-0000-0000-000025A90000}"/>
    <cellStyle name="Normal 7 3 2 2 2 3 3" xfId="44270" xr:uid="{00000000-0005-0000-0000-000026A90000}"/>
    <cellStyle name="Normal 7 3 2 2 2 4" xfId="44271" xr:uid="{00000000-0005-0000-0000-000027A90000}"/>
    <cellStyle name="Normal 7 3 2 2 2 4 2" xfId="44272" xr:uid="{00000000-0005-0000-0000-000028A90000}"/>
    <cellStyle name="Normal 7 3 2 2 2 4 2 2" xfId="44273" xr:uid="{00000000-0005-0000-0000-000029A90000}"/>
    <cellStyle name="Normal 7 3 2 2 2 4 3" xfId="44274" xr:uid="{00000000-0005-0000-0000-00002AA90000}"/>
    <cellStyle name="Normal 7 3 2 2 2 5" xfId="44275" xr:uid="{00000000-0005-0000-0000-00002BA90000}"/>
    <cellStyle name="Normal 7 3 2 2 2 5 2" xfId="44276" xr:uid="{00000000-0005-0000-0000-00002CA90000}"/>
    <cellStyle name="Normal 7 3 2 2 2 6" xfId="44277" xr:uid="{00000000-0005-0000-0000-00002DA90000}"/>
    <cellStyle name="Normal 7 3 2 2 2 6 2" xfId="44278" xr:uid="{00000000-0005-0000-0000-00002EA90000}"/>
    <cellStyle name="Normal 7 3 2 2 2 7" xfId="44279" xr:uid="{00000000-0005-0000-0000-00002FA90000}"/>
    <cellStyle name="Normal 7 3 2 2 3" xfId="44280" xr:uid="{00000000-0005-0000-0000-000030A90000}"/>
    <cellStyle name="Normal 7 3 2 2 3 2" xfId="44281" xr:uid="{00000000-0005-0000-0000-000031A90000}"/>
    <cellStyle name="Normal 7 3 2 2 3 2 2" xfId="44282" xr:uid="{00000000-0005-0000-0000-000032A90000}"/>
    <cellStyle name="Normal 7 3 2 2 3 2 2 2" xfId="44283" xr:uid="{00000000-0005-0000-0000-000033A90000}"/>
    <cellStyle name="Normal 7 3 2 2 3 2 3" xfId="44284" xr:uid="{00000000-0005-0000-0000-000034A90000}"/>
    <cellStyle name="Normal 7 3 2 2 3 3" xfId="44285" xr:uid="{00000000-0005-0000-0000-000035A90000}"/>
    <cellStyle name="Normal 7 3 2 2 3 3 2" xfId="44286" xr:uid="{00000000-0005-0000-0000-000036A90000}"/>
    <cellStyle name="Normal 7 3 2 2 3 3 2 2" xfId="44287" xr:uid="{00000000-0005-0000-0000-000037A90000}"/>
    <cellStyle name="Normal 7 3 2 2 3 3 3" xfId="44288" xr:uid="{00000000-0005-0000-0000-000038A90000}"/>
    <cellStyle name="Normal 7 3 2 2 3 4" xfId="44289" xr:uid="{00000000-0005-0000-0000-000039A90000}"/>
    <cellStyle name="Normal 7 3 2 2 3 4 2" xfId="44290" xr:uid="{00000000-0005-0000-0000-00003AA90000}"/>
    <cellStyle name="Normal 7 3 2 2 3 4 2 2" xfId="44291" xr:uid="{00000000-0005-0000-0000-00003BA90000}"/>
    <cellStyle name="Normal 7 3 2 2 3 4 3" xfId="44292" xr:uid="{00000000-0005-0000-0000-00003CA90000}"/>
    <cellStyle name="Normal 7 3 2 2 3 5" xfId="44293" xr:uid="{00000000-0005-0000-0000-00003DA90000}"/>
    <cellStyle name="Normal 7 3 2 2 3 5 2" xfId="44294" xr:uid="{00000000-0005-0000-0000-00003EA90000}"/>
    <cellStyle name="Normal 7 3 2 2 3 6" xfId="44295" xr:uid="{00000000-0005-0000-0000-00003FA90000}"/>
    <cellStyle name="Normal 7 3 2 2 4" xfId="44296" xr:uid="{00000000-0005-0000-0000-000040A90000}"/>
    <cellStyle name="Normal 7 3 2 2 4 2" xfId="44297" xr:uid="{00000000-0005-0000-0000-000041A90000}"/>
    <cellStyle name="Normal 7 3 2 2 4 2 2" xfId="44298" xr:uid="{00000000-0005-0000-0000-000042A90000}"/>
    <cellStyle name="Normal 7 3 2 2 4 3" xfId="44299" xr:uid="{00000000-0005-0000-0000-000043A90000}"/>
    <cellStyle name="Normal 7 3 2 2 5" xfId="44300" xr:uid="{00000000-0005-0000-0000-000044A90000}"/>
    <cellStyle name="Normal 7 3 2 2 5 2" xfId="44301" xr:uid="{00000000-0005-0000-0000-000045A90000}"/>
    <cellStyle name="Normal 7 3 2 2 5 2 2" xfId="44302" xr:uid="{00000000-0005-0000-0000-000046A90000}"/>
    <cellStyle name="Normal 7 3 2 2 5 3" xfId="44303" xr:uid="{00000000-0005-0000-0000-000047A90000}"/>
    <cellStyle name="Normal 7 3 2 2 6" xfId="44304" xr:uid="{00000000-0005-0000-0000-000048A90000}"/>
    <cellStyle name="Normal 7 3 2 2 6 2" xfId="44305" xr:uid="{00000000-0005-0000-0000-000049A90000}"/>
    <cellStyle name="Normal 7 3 2 2 6 2 2" xfId="44306" xr:uid="{00000000-0005-0000-0000-00004AA90000}"/>
    <cellStyle name="Normal 7 3 2 2 6 3" xfId="44307" xr:uid="{00000000-0005-0000-0000-00004BA90000}"/>
    <cellStyle name="Normal 7 3 2 2 7" xfId="44308" xr:uid="{00000000-0005-0000-0000-00004CA90000}"/>
    <cellStyle name="Normal 7 3 2 2 7 2" xfId="44309" xr:uid="{00000000-0005-0000-0000-00004DA90000}"/>
    <cellStyle name="Normal 7 3 2 2 8" xfId="44310" xr:uid="{00000000-0005-0000-0000-00004EA90000}"/>
    <cellStyle name="Normal 7 3 2 2 8 2" xfId="44311" xr:uid="{00000000-0005-0000-0000-00004FA90000}"/>
    <cellStyle name="Normal 7 3 2 2 9" xfId="44312" xr:uid="{00000000-0005-0000-0000-000050A90000}"/>
    <cellStyle name="Normal 7 3 2 3" xfId="44313" xr:uid="{00000000-0005-0000-0000-000051A90000}"/>
    <cellStyle name="Normal 7 3 2 3 2" xfId="44314" xr:uid="{00000000-0005-0000-0000-000052A90000}"/>
    <cellStyle name="Normal 7 3 2 3 2 2" xfId="44315" xr:uid="{00000000-0005-0000-0000-000053A90000}"/>
    <cellStyle name="Normal 7 3 2 3 2 2 2" xfId="44316" xr:uid="{00000000-0005-0000-0000-000054A90000}"/>
    <cellStyle name="Normal 7 3 2 3 2 3" xfId="44317" xr:uid="{00000000-0005-0000-0000-000055A90000}"/>
    <cellStyle name="Normal 7 3 2 3 3" xfId="44318" xr:uid="{00000000-0005-0000-0000-000056A90000}"/>
    <cellStyle name="Normal 7 3 2 3 3 2" xfId="44319" xr:uid="{00000000-0005-0000-0000-000057A90000}"/>
    <cellStyle name="Normal 7 3 2 3 3 2 2" xfId="44320" xr:uid="{00000000-0005-0000-0000-000058A90000}"/>
    <cellStyle name="Normal 7 3 2 3 3 3" xfId="44321" xr:uid="{00000000-0005-0000-0000-000059A90000}"/>
    <cellStyle name="Normal 7 3 2 3 4" xfId="44322" xr:uid="{00000000-0005-0000-0000-00005AA90000}"/>
    <cellStyle name="Normal 7 3 2 3 4 2" xfId="44323" xr:uid="{00000000-0005-0000-0000-00005BA90000}"/>
    <cellStyle name="Normal 7 3 2 3 4 2 2" xfId="44324" xr:uid="{00000000-0005-0000-0000-00005CA90000}"/>
    <cellStyle name="Normal 7 3 2 3 4 3" xfId="44325" xr:uid="{00000000-0005-0000-0000-00005DA90000}"/>
    <cellStyle name="Normal 7 3 2 3 5" xfId="44326" xr:uid="{00000000-0005-0000-0000-00005EA90000}"/>
    <cellStyle name="Normal 7 3 2 3 5 2" xfId="44327" xr:uid="{00000000-0005-0000-0000-00005FA90000}"/>
    <cellStyle name="Normal 7 3 2 3 6" xfId="44328" xr:uid="{00000000-0005-0000-0000-000060A90000}"/>
    <cellStyle name="Normal 7 3 2 3 6 2" xfId="44329" xr:uid="{00000000-0005-0000-0000-000061A90000}"/>
    <cellStyle name="Normal 7 3 2 3 7" xfId="44330" xr:uid="{00000000-0005-0000-0000-000062A90000}"/>
    <cellStyle name="Normal 7 3 2 4" xfId="44331" xr:uid="{00000000-0005-0000-0000-000063A90000}"/>
    <cellStyle name="Normal 7 3 2 4 2" xfId="44332" xr:uid="{00000000-0005-0000-0000-000064A90000}"/>
    <cellStyle name="Normal 7 3 2 4 2 2" xfId="44333" xr:uid="{00000000-0005-0000-0000-000065A90000}"/>
    <cellStyle name="Normal 7 3 2 4 2 2 2" xfId="44334" xr:uid="{00000000-0005-0000-0000-000066A90000}"/>
    <cellStyle name="Normal 7 3 2 4 2 3" xfId="44335" xr:uid="{00000000-0005-0000-0000-000067A90000}"/>
    <cellStyle name="Normal 7 3 2 4 3" xfId="44336" xr:uid="{00000000-0005-0000-0000-000068A90000}"/>
    <cellStyle name="Normal 7 3 2 4 3 2" xfId="44337" xr:uid="{00000000-0005-0000-0000-000069A90000}"/>
    <cellStyle name="Normal 7 3 2 4 3 2 2" xfId="44338" xr:uid="{00000000-0005-0000-0000-00006AA90000}"/>
    <cellStyle name="Normal 7 3 2 4 3 3" xfId="44339" xr:uid="{00000000-0005-0000-0000-00006BA90000}"/>
    <cellStyle name="Normal 7 3 2 4 4" xfId="44340" xr:uid="{00000000-0005-0000-0000-00006CA90000}"/>
    <cellStyle name="Normal 7 3 2 4 4 2" xfId="44341" xr:uid="{00000000-0005-0000-0000-00006DA90000}"/>
    <cellStyle name="Normal 7 3 2 4 4 2 2" xfId="44342" xr:uid="{00000000-0005-0000-0000-00006EA90000}"/>
    <cellStyle name="Normal 7 3 2 4 4 3" xfId="44343" xr:uid="{00000000-0005-0000-0000-00006FA90000}"/>
    <cellStyle name="Normal 7 3 2 4 5" xfId="44344" xr:uid="{00000000-0005-0000-0000-000070A90000}"/>
    <cellStyle name="Normal 7 3 2 4 5 2" xfId="44345" xr:uid="{00000000-0005-0000-0000-000071A90000}"/>
    <cellStyle name="Normal 7 3 2 4 6" xfId="44346" xr:uid="{00000000-0005-0000-0000-000072A90000}"/>
    <cellStyle name="Normal 7 3 2 5" xfId="44347" xr:uid="{00000000-0005-0000-0000-000073A90000}"/>
    <cellStyle name="Normal 7 3 2 5 2" xfId="44348" xr:uid="{00000000-0005-0000-0000-000074A90000}"/>
    <cellStyle name="Normal 7 3 2 5 2 2" xfId="44349" xr:uid="{00000000-0005-0000-0000-000075A90000}"/>
    <cellStyle name="Normal 7 3 2 5 2 2 2" xfId="44350" xr:uid="{00000000-0005-0000-0000-000076A90000}"/>
    <cellStyle name="Normal 7 3 2 5 2 3" xfId="44351" xr:uid="{00000000-0005-0000-0000-000077A90000}"/>
    <cellStyle name="Normal 7 3 2 5 3" xfId="44352" xr:uid="{00000000-0005-0000-0000-000078A90000}"/>
    <cellStyle name="Normal 7 3 2 5 3 2" xfId="44353" xr:uid="{00000000-0005-0000-0000-000079A90000}"/>
    <cellStyle name="Normal 7 3 2 5 3 2 2" xfId="44354" xr:uid="{00000000-0005-0000-0000-00007AA90000}"/>
    <cellStyle name="Normal 7 3 2 5 3 3" xfId="44355" xr:uid="{00000000-0005-0000-0000-00007BA90000}"/>
    <cellStyle name="Normal 7 3 2 5 4" xfId="44356" xr:uid="{00000000-0005-0000-0000-00007CA90000}"/>
    <cellStyle name="Normal 7 3 2 5 4 2" xfId="44357" xr:uid="{00000000-0005-0000-0000-00007DA90000}"/>
    <cellStyle name="Normal 7 3 2 5 4 2 2" xfId="44358" xr:uid="{00000000-0005-0000-0000-00007EA90000}"/>
    <cellStyle name="Normal 7 3 2 5 4 3" xfId="44359" xr:uid="{00000000-0005-0000-0000-00007FA90000}"/>
    <cellStyle name="Normal 7 3 2 5 5" xfId="44360" xr:uid="{00000000-0005-0000-0000-000080A90000}"/>
    <cellStyle name="Normal 7 3 2 5 5 2" xfId="44361" xr:uid="{00000000-0005-0000-0000-000081A90000}"/>
    <cellStyle name="Normal 7 3 2 5 6" xfId="44362" xr:uid="{00000000-0005-0000-0000-000082A90000}"/>
    <cellStyle name="Normal 7 3 2 6" xfId="44363" xr:uid="{00000000-0005-0000-0000-000083A90000}"/>
    <cellStyle name="Normal 7 3 2 6 2" xfId="44364" xr:uid="{00000000-0005-0000-0000-000084A90000}"/>
    <cellStyle name="Normal 7 3 2 6 2 2" xfId="44365" xr:uid="{00000000-0005-0000-0000-000085A90000}"/>
    <cellStyle name="Normal 7 3 2 6 2 2 2" xfId="44366" xr:uid="{00000000-0005-0000-0000-000086A90000}"/>
    <cellStyle name="Normal 7 3 2 6 2 3" xfId="44367" xr:uid="{00000000-0005-0000-0000-000087A90000}"/>
    <cellStyle name="Normal 7 3 2 6 3" xfId="44368" xr:uid="{00000000-0005-0000-0000-000088A90000}"/>
    <cellStyle name="Normal 7 3 2 6 3 2" xfId="44369" xr:uid="{00000000-0005-0000-0000-000089A90000}"/>
    <cellStyle name="Normal 7 3 2 6 3 2 2" xfId="44370" xr:uid="{00000000-0005-0000-0000-00008AA90000}"/>
    <cellStyle name="Normal 7 3 2 6 3 3" xfId="44371" xr:uid="{00000000-0005-0000-0000-00008BA90000}"/>
    <cellStyle name="Normal 7 3 2 6 4" xfId="44372" xr:uid="{00000000-0005-0000-0000-00008CA90000}"/>
    <cellStyle name="Normal 7 3 2 6 4 2" xfId="44373" xr:uid="{00000000-0005-0000-0000-00008DA90000}"/>
    <cellStyle name="Normal 7 3 2 6 4 2 2" xfId="44374" xr:uid="{00000000-0005-0000-0000-00008EA90000}"/>
    <cellStyle name="Normal 7 3 2 6 4 3" xfId="44375" xr:uid="{00000000-0005-0000-0000-00008FA90000}"/>
    <cellStyle name="Normal 7 3 2 6 5" xfId="44376" xr:uid="{00000000-0005-0000-0000-000090A90000}"/>
    <cellStyle name="Normal 7 3 2 6 5 2" xfId="44377" xr:uid="{00000000-0005-0000-0000-000091A90000}"/>
    <cellStyle name="Normal 7 3 2 6 6" xfId="44378" xr:uid="{00000000-0005-0000-0000-000092A90000}"/>
    <cellStyle name="Normal 7 3 2 7" xfId="44379" xr:uid="{00000000-0005-0000-0000-000093A90000}"/>
    <cellStyle name="Normal 7 3 2 7 2" xfId="44380" xr:uid="{00000000-0005-0000-0000-000094A90000}"/>
    <cellStyle name="Normal 7 3 2 7 2 2" xfId="44381" xr:uid="{00000000-0005-0000-0000-000095A90000}"/>
    <cellStyle name="Normal 7 3 2 7 3" xfId="44382" xr:uid="{00000000-0005-0000-0000-000096A90000}"/>
    <cellStyle name="Normal 7 3 2 8" xfId="44383" xr:uid="{00000000-0005-0000-0000-000097A90000}"/>
    <cellStyle name="Normal 7 3 2 8 2" xfId="44384" xr:uid="{00000000-0005-0000-0000-000098A90000}"/>
    <cellStyle name="Normal 7 3 2 8 2 2" xfId="44385" xr:uid="{00000000-0005-0000-0000-000099A90000}"/>
    <cellStyle name="Normal 7 3 2 8 3" xfId="44386" xr:uid="{00000000-0005-0000-0000-00009AA90000}"/>
    <cellStyle name="Normal 7 3 2 9" xfId="44387" xr:uid="{00000000-0005-0000-0000-00009BA90000}"/>
    <cellStyle name="Normal 7 3 2 9 2" xfId="44388" xr:uid="{00000000-0005-0000-0000-00009CA90000}"/>
    <cellStyle name="Normal 7 3 2 9 2 2" xfId="44389" xr:uid="{00000000-0005-0000-0000-00009DA90000}"/>
    <cellStyle name="Normal 7 3 2 9 3" xfId="44390" xr:uid="{00000000-0005-0000-0000-00009EA90000}"/>
    <cellStyle name="Normal 7 3 3" xfId="1397" xr:uid="{00000000-0005-0000-0000-00009FA90000}"/>
    <cellStyle name="Normal 7 3 3 10" xfId="44391" xr:uid="{00000000-0005-0000-0000-0000A0A90000}"/>
    <cellStyle name="Normal 7 3 3 11" xfId="56212" xr:uid="{00000000-0005-0000-0000-0000A1A90000}"/>
    <cellStyle name="Normal 7 3 3 2" xfId="1398" xr:uid="{00000000-0005-0000-0000-0000A2A90000}"/>
    <cellStyle name="Normal 7 3 3 2 2" xfId="44392" xr:uid="{00000000-0005-0000-0000-0000A3A90000}"/>
    <cellStyle name="Normal 7 3 3 2 2 2" xfId="44393" xr:uid="{00000000-0005-0000-0000-0000A4A90000}"/>
    <cellStyle name="Normal 7 3 3 2 2 2 2" xfId="44394" xr:uid="{00000000-0005-0000-0000-0000A5A90000}"/>
    <cellStyle name="Normal 7 3 3 2 2 3" xfId="44395" xr:uid="{00000000-0005-0000-0000-0000A6A90000}"/>
    <cellStyle name="Normal 7 3 3 2 3" xfId="44396" xr:uid="{00000000-0005-0000-0000-0000A7A90000}"/>
    <cellStyle name="Normal 7 3 3 2 3 2" xfId="44397" xr:uid="{00000000-0005-0000-0000-0000A8A90000}"/>
    <cellStyle name="Normal 7 3 3 2 3 2 2" xfId="44398" xr:uid="{00000000-0005-0000-0000-0000A9A90000}"/>
    <cellStyle name="Normal 7 3 3 2 3 3" xfId="44399" xr:uid="{00000000-0005-0000-0000-0000AAA90000}"/>
    <cellStyle name="Normal 7 3 3 2 4" xfId="44400" xr:uid="{00000000-0005-0000-0000-0000ABA90000}"/>
    <cellStyle name="Normal 7 3 3 2 4 2" xfId="44401" xr:uid="{00000000-0005-0000-0000-0000ACA90000}"/>
    <cellStyle name="Normal 7 3 3 2 4 2 2" xfId="44402" xr:uid="{00000000-0005-0000-0000-0000ADA90000}"/>
    <cellStyle name="Normal 7 3 3 2 4 3" xfId="44403" xr:uid="{00000000-0005-0000-0000-0000AEA90000}"/>
    <cellStyle name="Normal 7 3 3 2 5" xfId="44404" xr:uid="{00000000-0005-0000-0000-0000AFA90000}"/>
    <cellStyle name="Normal 7 3 3 2 5 2" xfId="44405" xr:uid="{00000000-0005-0000-0000-0000B0A90000}"/>
    <cellStyle name="Normal 7 3 3 2 6" xfId="44406" xr:uid="{00000000-0005-0000-0000-0000B1A90000}"/>
    <cellStyle name="Normal 7 3 3 2 6 2" xfId="44407" xr:uid="{00000000-0005-0000-0000-0000B2A90000}"/>
    <cellStyle name="Normal 7 3 3 2 7" xfId="44408" xr:uid="{00000000-0005-0000-0000-0000B3A90000}"/>
    <cellStyle name="Normal 7 3 3 2 8" xfId="56213" xr:uid="{00000000-0005-0000-0000-0000B4A90000}"/>
    <cellStyle name="Normal 7 3 3 3" xfId="44409" xr:uid="{00000000-0005-0000-0000-0000B5A90000}"/>
    <cellStyle name="Normal 7 3 3 3 2" xfId="44410" xr:uid="{00000000-0005-0000-0000-0000B6A90000}"/>
    <cellStyle name="Normal 7 3 3 3 2 2" xfId="44411" xr:uid="{00000000-0005-0000-0000-0000B7A90000}"/>
    <cellStyle name="Normal 7 3 3 3 2 2 2" xfId="44412" xr:uid="{00000000-0005-0000-0000-0000B8A90000}"/>
    <cellStyle name="Normal 7 3 3 3 2 3" xfId="44413" xr:uid="{00000000-0005-0000-0000-0000B9A90000}"/>
    <cellStyle name="Normal 7 3 3 3 3" xfId="44414" xr:uid="{00000000-0005-0000-0000-0000BAA90000}"/>
    <cellStyle name="Normal 7 3 3 3 3 2" xfId="44415" xr:uid="{00000000-0005-0000-0000-0000BBA90000}"/>
    <cellStyle name="Normal 7 3 3 3 3 2 2" xfId="44416" xr:uid="{00000000-0005-0000-0000-0000BCA90000}"/>
    <cellStyle name="Normal 7 3 3 3 3 3" xfId="44417" xr:uid="{00000000-0005-0000-0000-0000BDA90000}"/>
    <cellStyle name="Normal 7 3 3 3 4" xfId="44418" xr:uid="{00000000-0005-0000-0000-0000BEA90000}"/>
    <cellStyle name="Normal 7 3 3 3 4 2" xfId="44419" xr:uid="{00000000-0005-0000-0000-0000BFA90000}"/>
    <cellStyle name="Normal 7 3 3 3 4 2 2" xfId="44420" xr:uid="{00000000-0005-0000-0000-0000C0A90000}"/>
    <cellStyle name="Normal 7 3 3 3 4 3" xfId="44421" xr:uid="{00000000-0005-0000-0000-0000C1A90000}"/>
    <cellStyle name="Normal 7 3 3 3 5" xfId="44422" xr:uid="{00000000-0005-0000-0000-0000C2A90000}"/>
    <cellStyle name="Normal 7 3 3 3 5 2" xfId="44423" xr:uid="{00000000-0005-0000-0000-0000C3A90000}"/>
    <cellStyle name="Normal 7 3 3 3 6" xfId="44424" xr:uid="{00000000-0005-0000-0000-0000C4A90000}"/>
    <cellStyle name="Normal 7 3 3 4" xfId="44425" xr:uid="{00000000-0005-0000-0000-0000C5A90000}"/>
    <cellStyle name="Normal 7 3 3 4 2" xfId="44426" xr:uid="{00000000-0005-0000-0000-0000C6A90000}"/>
    <cellStyle name="Normal 7 3 3 4 2 2" xfId="44427" xr:uid="{00000000-0005-0000-0000-0000C7A90000}"/>
    <cellStyle name="Normal 7 3 3 4 3" xfId="44428" xr:uid="{00000000-0005-0000-0000-0000C8A90000}"/>
    <cellStyle name="Normal 7 3 3 5" xfId="44429" xr:uid="{00000000-0005-0000-0000-0000C9A90000}"/>
    <cellStyle name="Normal 7 3 3 5 2" xfId="44430" xr:uid="{00000000-0005-0000-0000-0000CAA90000}"/>
    <cellStyle name="Normal 7 3 3 5 2 2" xfId="44431" xr:uid="{00000000-0005-0000-0000-0000CBA90000}"/>
    <cellStyle name="Normal 7 3 3 5 3" xfId="44432" xr:uid="{00000000-0005-0000-0000-0000CCA90000}"/>
    <cellStyle name="Normal 7 3 3 6" xfId="44433" xr:uid="{00000000-0005-0000-0000-0000CDA90000}"/>
    <cellStyle name="Normal 7 3 3 6 2" xfId="44434" xr:uid="{00000000-0005-0000-0000-0000CEA90000}"/>
    <cellStyle name="Normal 7 3 3 6 2 2" xfId="44435" xr:uid="{00000000-0005-0000-0000-0000CFA90000}"/>
    <cellStyle name="Normal 7 3 3 6 3" xfId="44436" xr:uid="{00000000-0005-0000-0000-0000D0A90000}"/>
    <cellStyle name="Normal 7 3 3 7" xfId="44437" xr:uid="{00000000-0005-0000-0000-0000D1A90000}"/>
    <cellStyle name="Normal 7 3 3 7 2" xfId="44438" xr:uid="{00000000-0005-0000-0000-0000D2A90000}"/>
    <cellStyle name="Normal 7 3 3 8" xfId="44439" xr:uid="{00000000-0005-0000-0000-0000D3A90000}"/>
    <cellStyle name="Normal 7 3 3 8 2" xfId="44440" xr:uid="{00000000-0005-0000-0000-0000D4A90000}"/>
    <cellStyle name="Normal 7 3 3 9" xfId="44441" xr:uid="{00000000-0005-0000-0000-0000D5A90000}"/>
    <cellStyle name="Normal 7 3 4" xfId="1399" xr:uid="{00000000-0005-0000-0000-0000D6A90000}"/>
    <cellStyle name="Normal 7 3 4 2" xfId="44442" xr:uid="{00000000-0005-0000-0000-0000D7A90000}"/>
    <cellStyle name="Normal 7 3 5" xfId="44443" xr:uid="{00000000-0005-0000-0000-0000D8A90000}"/>
    <cellStyle name="Normal 7 3 5 2" xfId="44444" xr:uid="{00000000-0005-0000-0000-0000D9A90000}"/>
    <cellStyle name="Normal 7 3 6" xfId="44445" xr:uid="{00000000-0005-0000-0000-0000DAA90000}"/>
    <cellStyle name="Normal 7 3 7" xfId="44446" xr:uid="{00000000-0005-0000-0000-0000DBA90000}"/>
    <cellStyle name="Normal 7 3 7 2" xfId="44447" xr:uid="{00000000-0005-0000-0000-0000DCA90000}"/>
    <cellStyle name="Normal 7 3 8" xfId="44448" xr:uid="{00000000-0005-0000-0000-0000DDA90000}"/>
    <cellStyle name="Normal 7 3 9" xfId="44449" xr:uid="{00000000-0005-0000-0000-0000DEA90000}"/>
    <cellStyle name="Normal 7 4" xfId="1400" xr:uid="{00000000-0005-0000-0000-0000DFA90000}"/>
    <cellStyle name="Normal 7 4 10" xfId="44450" xr:uid="{00000000-0005-0000-0000-0000E0A90000}"/>
    <cellStyle name="Normal 7 4 10 2" xfId="44451" xr:uid="{00000000-0005-0000-0000-0000E1A90000}"/>
    <cellStyle name="Normal 7 4 10 2 2" xfId="44452" xr:uid="{00000000-0005-0000-0000-0000E2A90000}"/>
    <cellStyle name="Normal 7 4 10 3" xfId="44453" xr:uid="{00000000-0005-0000-0000-0000E3A90000}"/>
    <cellStyle name="Normal 7 4 11" xfId="44454" xr:uid="{00000000-0005-0000-0000-0000E4A90000}"/>
    <cellStyle name="Normal 7 4 11 2" xfId="44455" xr:uid="{00000000-0005-0000-0000-0000E5A90000}"/>
    <cellStyle name="Normal 7 4 11 2 2" xfId="44456" xr:uid="{00000000-0005-0000-0000-0000E6A90000}"/>
    <cellStyle name="Normal 7 4 11 3" xfId="44457" xr:uid="{00000000-0005-0000-0000-0000E7A90000}"/>
    <cellStyle name="Normal 7 4 12" xfId="44458" xr:uid="{00000000-0005-0000-0000-0000E8A90000}"/>
    <cellStyle name="Normal 7 4 12 2" xfId="44459" xr:uid="{00000000-0005-0000-0000-0000E9A90000}"/>
    <cellStyle name="Normal 7 4 13" xfId="44460" xr:uid="{00000000-0005-0000-0000-0000EAA90000}"/>
    <cellStyle name="Normal 7 4 13 2" xfId="44461" xr:uid="{00000000-0005-0000-0000-0000EBA90000}"/>
    <cellStyle name="Normal 7 4 14" xfId="44462" xr:uid="{00000000-0005-0000-0000-0000ECA90000}"/>
    <cellStyle name="Normal 7 4 14 2" xfId="44463" xr:uid="{00000000-0005-0000-0000-0000EDA90000}"/>
    <cellStyle name="Normal 7 4 15" xfId="44464" xr:uid="{00000000-0005-0000-0000-0000EEA90000}"/>
    <cellStyle name="Normal 7 4 15 2" xfId="44465" xr:uid="{00000000-0005-0000-0000-0000EFA90000}"/>
    <cellStyle name="Normal 7 4 16" xfId="44466" xr:uid="{00000000-0005-0000-0000-0000F0A90000}"/>
    <cellStyle name="Normal 7 4 17" xfId="44467" xr:uid="{00000000-0005-0000-0000-0000F1A90000}"/>
    <cellStyle name="Normal 7 4 2" xfId="1401" xr:uid="{00000000-0005-0000-0000-0000F2A90000}"/>
    <cellStyle name="Normal 7 4 2 10" xfId="44468" xr:uid="{00000000-0005-0000-0000-0000F3A90000}"/>
    <cellStyle name="Normal 7 4 2 2" xfId="1402" xr:uid="{00000000-0005-0000-0000-0000F4A90000}"/>
    <cellStyle name="Normal 7 4 2 2 2" xfId="44469" xr:uid="{00000000-0005-0000-0000-0000F5A90000}"/>
    <cellStyle name="Normal 7 4 2 2 2 2" xfId="44470" xr:uid="{00000000-0005-0000-0000-0000F6A90000}"/>
    <cellStyle name="Normal 7 4 2 2 2 2 2" xfId="44471" xr:uid="{00000000-0005-0000-0000-0000F7A90000}"/>
    <cellStyle name="Normal 7 4 2 2 2 3" xfId="44472" xr:uid="{00000000-0005-0000-0000-0000F8A90000}"/>
    <cellStyle name="Normal 7 4 2 2 3" xfId="44473" xr:uid="{00000000-0005-0000-0000-0000F9A90000}"/>
    <cellStyle name="Normal 7 4 2 2 3 2" xfId="44474" xr:uid="{00000000-0005-0000-0000-0000FAA90000}"/>
    <cellStyle name="Normal 7 4 2 2 3 2 2" xfId="44475" xr:uid="{00000000-0005-0000-0000-0000FBA90000}"/>
    <cellStyle name="Normal 7 4 2 2 3 3" xfId="44476" xr:uid="{00000000-0005-0000-0000-0000FCA90000}"/>
    <cellStyle name="Normal 7 4 2 2 4" xfId="44477" xr:uid="{00000000-0005-0000-0000-0000FDA90000}"/>
    <cellStyle name="Normal 7 4 2 2 4 2" xfId="44478" xr:uid="{00000000-0005-0000-0000-0000FEA90000}"/>
    <cellStyle name="Normal 7 4 2 2 4 2 2" xfId="44479" xr:uid="{00000000-0005-0000-0000-0000FFA90000}"/>
    <cellStyle name="Normal 7 4 2 2 4 3" xfId="44480" xr:uid="{00000000-0005-0000-0000-000000AA0000}"/>
    <cellStyle name="Normal 7 4 2 2 5" xfId="44481" xr:uid="{00000000-0005-0000-0000-000001AA0000}"/>
    <cellStyle name="Normal 7 4 2 2 5 2" xfId="44482" xr:uid="{00000000-0005-0000-0000-000002AA0000}"/>
    <cellStyle name="Normal 7 4 2 2 6" xfId="44483" xr:uid="{00000000-0005-0000-0000-000003AA0000}"/>
    <cellStyle name="Normal 7 4 2 2 6 2" xfId="44484" xr:uid="{00000000-0005-0000-0000-000004AA0000}"/>
    <cellStyle name="Normal 7 4 2 2 7" xfId="44485" xr:uid="{00000000-0005-0000-0000-000005AA0000}"/>
    <cellStyle name="Normal 7 4 2 3" xfId="44486" xr:uid="{00000000-0005-0000-0000-000006AA0000}"/>
    <cellStyle name="Normal 7 4 2 3 2" xfId="44487" xr:uid="{00000000-0005-0000-0000-000007AA0000}"/>
    <cellStyle name="Normal 7 4 2 3 2 2" xfId="44488" xr:uid="{00000000-0005-0000-0000-000008AA0000}"/>
    <cellStyle name="Normal 7 4 2 3 2 2 2" xfId="44489" xr:uid="{00000000-0005-0000-0000-000009AA0000}"/>
    <cellStyle name="Normal 7 4 2 3 2 3" xfId="44490" xr:uid="{00000000-0005-0000-0000-00000AAA0000}"/>
    <cellStyle name="Normal 7 4 2 3 3" xfId="44491" xr:uid="{00000000-0005-0000-0000-00000BAA0000}"/>
    <cellStyle name="Normal 7 4 2 3 3 2" xfId="44492" xr:uid="{00000000-0005-0000-0000-00000CAA0000}"/>
    <cellStyle name="Normal 7 4 2 3 3 2 2" xfId="44493" xr:uid="{00000000-0005-0000-0000-00000DAA0000}"/>
    <cellStyle name="Normal 7 4 2 3 3 3" xfId="44494" xr:uid="{00000000-0005-0000-0000-00000EAA0000}"/>
    <cellStyle name="Normal 7 4 2 3 4" xfId="44495" xr:uid="{00000000-0005-0000-0000-00000FAA0000}"/>
    <cellStyle name="Normal 7 4 2 3 4 2" xfId="44496" xr:uid="{00000000-0005-0000-0000-000010AA0000}"/>
    <cellStyle name="Normal 7 4 2 3 4 2 2" xfId="44497" xr:uid="{00000000-0005-0000-0000-000011AA0000}"/>
    <cellStyle name="Normal 7 4 2 3 4 3" xfId="44498" xr:uid="{00000000-0005-0000-0000-000012AA0000}"/>
    <cellStyle name="Normal 7 4 2 3 5" xfId="44499" xr:uid="{00000000-0005-0000-0000-000013AA0000}"/>
    <cellStyle name="Normal 7 4 2 3 5 2" xfId="44500" xr:uid="{00000000-0005-0000-0000-000014AA0000}"/>
    <cellStyle name="Normal 7 4 2 3 6" xfId="44501" xr:uid="{00000000-0005-0000-0000-000015AA0000}"/>
    <cellStyle name="Normal 7 4 2 4" xfId="44502" xr:uid="{00000000-0005-0000-0000-000016AA0000}"/>
    <cellStyle name="Normal 7 4 2 4 2" xfId="44503" xr:uid="{00000000-0005-0000-0000-000017AA0000}"/>
    <cellStyle name="Normal 7 4 2 4 2 2" xfId="44504" xr:uid="{00000000-0005-0000-0000-000018AA0000}"/>
    <cellStyle name="Normal 7 4 2 4 3" xfId="44505" xr:uid="{00000000-0005-0000-0000-000019AA0000}"/>
    <cellStyle name="Normal 7 4 2 5" xfId="44506" xr:uid="{00000000-0005-0000-0000-00001AAA0000}"/>
    <cellStyle name="Normal 7 4 2 5 2" xfId="44507" xr:uid="{00000000-0005-0000-0000-00001BAA0000}"/>
    <cellStyle name="Normal 7 4 2 5 2 2" xfId="44508" xr:uid="{00000000-0005-0000-0000-00001CAA0000}"/>
    <cellStyle name="Normal 7 4 2 5 3" xfId="44509" xr:uid="{00000000-0005-0000-0000-00001DAA0000}"/>
    <cellStyle name="Normal 7 4 2 6" xfId="44510" xr:uid="{00000000-0005-0000-0000-00001EAA0000}"/>
    <cellStyle name="Normal 7 4 2 6 2" xfId="44511" xr:uid="{00000000-0005-0000-0000-00001FAA0000}"/>
    <cellStyle name="Normal 7 4 2 6 2 2" xfId="44512" xr:uid="{00000000-0005-0000-0000-000020AA0000}"/>
    <cellStyle name="Normal 7 4 2 6 3" xfId="44513" xr:uid="{00000000-0005-0000-0000-000021AA0000}"/>
    <cellStyle name="Normal 7 4 2 7" xfId="44514" xr:uid="{00000000-0005-0000-0000-000022AA0000}"/>
    <cellStyle name="Normal 7 4 2 7 2" xfId="44515" xr:uid="{00000000-0005-0000-0000-000023AA0000}"/>
    <cellStyle name="Normal 7 4 2 8" xfId="44516" xr:uid="{00000000-0005-0000-0000-000024AA0000}"/>
    <cellStyle name="Normal 7 4 2 8 2" xfId="44517" xr:uid="{00000000-0005-0000-0000-000025AA0000}"/>
    <cellStyle name="Normal 7 4 2 9" xfId="44518" xr:uid="{00000000-0005-0000-0000-000026AA0000}"/>
    <cellStyle name="Normal 7 4 3" xfId="1403" xr:uid="{00000000-0005-0000-0000-000027AA0000}"/>
    <cellStyle name="Normal 7 4 3 10" xfId="44519" xr:uid="{00000000-0005-0000-0000-000028AA0000}"/>
    <cellStyle name="Normal 7 4 3 2" xfId="1404" xr:uid="{00000000-0005-0000-0000-000029AA0000}"/>
    <cellStyle name="Normal 7 4 3 2 2" xfId="44520" xr:uid="{00000000-0005-0000-0000-00002AAA0000}"/>
    <cellStyle name="Normal 7 4 3 2 2 2" xfId="44521" xr:uid="{00000000-0005-0000-0000-00002BAA0000}"/>
    <cellStyle name="Normal 7 4 3 2 2 2 2" xfId="44522" xr:uid="{00000000-0005-0000-0000-00002CAA0000}"/>
    <cellStyle name="Normal 7 4 3 2 2 3" xfId="44523" xr:uid="{00000000-0005-0000-0000-00002DAA0000}"/>
    <cellStyle name="Normal 7 4 3 2 3" xfId="44524" xr:uid="{00000000-0005-0000-0000-00002EAA0000}"/>
    <cellStyle name="Normal 7 4 3 2 3 2" xfId="44525" xr:uid="{00000000-0005-0000-0000-00002FAA0000}"/>
    <cellStyle name="Normal 7 4 3 2 3 2 2" xfId="44526" xr:uid="{00000000-0005-0000-0000-000030AA0000}"/>
    <cellStyle name="Normal 7 4 3 2 3 3" xfId="44527" xr:uid="{00000000-0005-0000-0000-000031AA0000}"/>
    <cellStyle name="Normal 7 4 3 2 4" xfId="44528" xr:uid="{00000000-0005-0000-0000-000032AA0000}"/>
    <cellStyle name="Normal 7 4 3 2 4 2" xfId="44529" xr:uid="{00000000-0005-0000-0000-000033AA0000}"/>
    <cellStyle name="Normal 7 4 3 2 4 2 2" xfId="44530" xr:uid="{00000000-0005-0000-0000-000034AA0000}"/>
    <cellStyle name="Normal 7 4 3 2 4 3" xfId="44531" xr:uid="{00000000-0005-0000-0000-000035AA0000}"/>
    <cellStyle name="Normal 7 4 3 2 5" xfId="44532" xr:uid="{00000000-0005-0000-0000-000036AA0000}"/>
    <cellStyle name="Normal 7 4 3 2 5 2" xfId="44533" xr:uid="{00000000-0005-0000-0000-000037AA0000}"/>
    <cellStyle name="Normal 7 4 3 2 6" xfId="44534" xr:uid="{00000000-0005-0000-0000-000038AA0000}"/>
    <cellStyle name="Normal 7 4 3 2 6 2" xfId="44535" xr:uid="{00000000-0005-0000-0000-000039AA0000}"/>
    <cellStyle name="Normal 7 4 3 2 7" xfId="44536" xr:uid="{00000000-0005-0000-0000-00003AAA0000}"/>
    <cellStyle name="Normal 7 4 3 3" xfId="44537" xr:uid="{00000000-0005-0000-0000-00003BAA0000}"/>
    <cellStyle name="Normal 7 4 3 3 2" xfId="44538" xr:uid="{00000000-0005-0000-0000-00003CAA0000}"/>
    <cellStyle name="Normal 7 4 3 3 2 2" xfId="44539" xr:uid="{00000000-0005-0000-0000-00003DAA0000}"/>
    <cellStyle name="Normal 7 4 3 3 2 2 2" xfId="44540" xr:uid="{00000000-0005-0000-0000-00003EAA0000}"/>
    <cellStyle name="Normal 7 4 3 3 2 3" xfId="44541" xr:uid="{00000000-0005-0000-0000-00003FAA0000}"/>
    <cellStyle name="Normal 7 4 3 3 3" xfId="44542" xr:uid="{00000000-0005-0000-0000-000040AA0000}"/>
    <cellStyle name="Normal 7 4 3 3 3 2" xfId="44543" xr:uid="{00000000-0005-0000-0000-000041AA0000}"/>
    <cellStyle name="Normal 7 4 3 3 3 2 2" xfId="44544" xr:uid="{00000000-0005-0000-0000-000042AA0000}"/>
    <cellStyle name="Normal 7 4 3 3 3 3" xfId="44545" xr:uid="{00000000-0005-0000-0000-000043AA0000}"/>
    <cellStyle name="Normal 7 4 3 3 4" xfId="44546" xr:uid="{00000000-0005-0000-0000-000044AA0000}"/>
    <cellStyle name="Normal 7 4 3 3 4 2" xfId="44547" xr:uid="{00000000-0005-0000-0000-000045AA0000}"/>
    <cellStyle name="Normal 7 4 3 3 4 2 2" xfId="44548" xr:uid="{00000000-0005-0000-0000-000046AA0000}"/>
    <cellStyle name="Normal 7 4 3 3 4 3" xfId="44549" xr:uid="{00000000-0005-0000-0000-000047AA0000}"/>
    <cellStyle name="Normal 7 4 3 3 5" xfId="44550" xr:uid="{00000000-0005-0000-0000-000048AA0000}"/>
    <cellStyle name="Normal 7 4 3 3 5 2" xfId="44551" xr:uid="{00000000-0005-0000-0000-000049AA0000}"/>
    <cellStyle name="Normal 7 4 3 3 6" xfId="44552" xr:uid="{00000000-0005-0000-0000-00004AAA0000}"/>
    <cellStyle name="Normal 7 4 3 4" xfId="44553" xr:uid="{00000000-0005-0000-0000-00004BAA0000}"/>
    <cellStyle name="Normal 7 4 3 4 2" xfId="44554" xr:uid="{00000000-0005-0000-0000-00004CAA0000}"/>
    <cellStyle name="Normal 7 4 3 4 2 2" xfId="44555" xr:uid="{00000000-0005-0000-0000-00004DAA0000}"/>
    <cellStyle name="Normal 7 4 3 4 3" xfId="44556" xr:uid="{00000000-0005-0000-0000-00004EAA0000}"/>
    <cellStyle name="Normal 7 4 3 5" xfId="44557" xr:uid="{00000000-0005-0000-0000-00004FAA0000}"/>
    <cellStyle name="Normal 7 4 3 5 2" xfId="44558" xr:uid="{00000000-0005-0000-0000-000050AA0000}"/>
    <cellStyle name="Normal 7 4 3 5 2 2" xfId="44559" xr:uid="{00000000-0005-0000-0000-000051AA0000}"/>
    <cellStyle name="Normal 7 4 3 5 3" xfId="44560" xr:uid="{00000000-0005-0000-0000-000052AA0000}"/>
    <cellStyle name="Normal 7 4 3 6" xfId="44561" xr:uid="{00000000-0005-0000-0000-000053AA0000}"/>
    <cellStyle name="Normal 7 4 3 6 2" xfId="44562" xr:uid="{00000000-0005-0000-0000-000054AA0000}"/>
    <cellStyle name="Normal 7 4 3 6 2 2" xfId="44563" xr:uid="{00000000-0005-0000-0000-000055AA0000}"/>
    <cellStyle name="Normal 7 4 3 6 3" xfId="44564" xr:uid="{00000000-0005-0000-0000-000056AA0000}"/>
    <cellStyle name="Normal 7 4 3 7" xfId="44565" xr:uid="{00000000-0005-0000-0000-000057AA0000}"/>
    <cellStyle name="Normal 7 4 3 7 2" xfId="44566" xr:uid="{00000000-0005-0000-0000-000058AA0000}"/>
    <cellStyle name="Normal 7 4 3 8" xfId="44567" xr:uid="{00000000-0005-0000-0000-000059AA0000}"/>
    <cellStyle name="Normal 7 4 3 8 2" xfId="44568" xr:uid="{00000000-0005-0000-0000-00005AAA0000}"/>
    <cellStyle name="Normal 7 4 3 9" xfId="44569" xr:uid="{00000000-0005-0000-0000-00005BAA0000}"/>
    <cellStyle name="Normal 7 4 4" xfId="1405" xr:uid="{00000000-0005-0000-0000-00005CAA0000}"/>
    <cellStyle name="Normal 7 4 4 2" xfId="44570" xr:uid="{00000000-0005-0000-0000-00005DAA0000}"/>
    <cellStyle name="Normal 7 4 4 2 2" xfId="44571" xr:uid="{00000000-0005-0000-0000-00005EAA0000}"/>
    <cellStyle name="Normal 7 4 4 2 2 2" xfId="44572" xr:uid="{00000000-0005-0000-0000-00005FAA0000}"/>
    <cellStyle name="Normal 7 4 4 2 3" xfId="44573" xr:uid="{00000000-0005-0000-0000-000060AA0000}"/>
    <cellStyle name="Normal 7 4 4 3" xfId="44574" xr:uid="{00000000-0005-0000-0000-000061AA0000}"/>
    <cellStyle name="Normal 7 4 4 3 2" xfId="44575" xr:uid="{00000000-0005-0000-0000-000062AA0000}"/>
    <cellStyle name="Normal 7 4 4 3 2 2" xfId="44576" xr:uid="{00000000-0005-0000-0000-000063AA0000}"/>
    <cellStyle name="Normal 7 4 4 3 3" xfId="44577" xr:uid="{00000000-0005-0000-0000-000064AA0000}"/>
    <cellStyle name="Normal 7 4 4 4" xfId="44578" xr:uid="{00000000-0005-0000-0000-000065AA0000}"/>
    <cellStyle name="Normal 7 4 4 4 2" xfId="44579" xr:uid="{00000000-0005-0000-0000-000066AA0000}"/>
    <cellStyle name="Normal 7 4 4 4 2 2" xfId="44580" xr:uid="{00000000-0005-0000-0000-000067AA0000}"/>
    <cellStyle name="Normal 7 4 4 4 3" xfId="44581" xr:uid="{00000000-0005-0000-0000-000068AA0000}"/>
    <cellStyle name="Normal 7 4 4 5" xfId="44582" xr:uid="{00000000-0005-0000-0000-000069AA0000}"/>
    <cellStyle name="Normal 7 4 4 5 2" xfId="44583" xr:uid="{00000000-0005-0000-0000-00006AAA0000}"/>
    <cellStyle name="Normal 7 4 4 6" xfId="44584" xr:uid="{00000000-0005-0000-0000-00006BAA0000}"/>
    <cellStyle name="Normal 7 4 4 6 2" xfId="44585" xr:uid="{00000000-0005-0000-0000-00006CAA0000}"/>
    <cellStyle name="Normal 7 4 4 7" xfId="44586" xr:uid="{00000000-0005-0000-0000-00006DAA0000}"/>
    <cellStyle name="Normal 7 4 5" xfId="44587" xr:uid="{00000000-0005-0000-0000-00006EAA0000}"/>
    <cellStyle name="Normal 7 4 5 2" xfId="44588" xr:uid="{00000000-0005-0000-0000-00006FAA0000}"/>
    <cellStyle name="Normal 7 4 5 2 2" xfId="44589" xr:uid="{00000000-0005-0000-0000-000070AA0000}"/>
    <cellStyle name="Normal 7 4 5 2 2 2" xfId="44590" xr:uid="{00000000-0005-0000-0000-000071AA0000}"/>
    <cellStyle name="Normal 7 4 5 2 3" xfId="44591" xr:uid="{00000000-0005-0000-0000-000072AA0000}"/>
    <cellStyle name="Normal 7 4 5 3" xfId="44592" xr:uid="{00000000-0005-0000-0000-000073AA0000}"/>
    <cellStyle name="Normal 7 4 5 3 2" xfId="44593" xr:uid="{00000000-0005-0000-0000-000074AA0000}"/>
    <cellStyle name="Normal 7 4 5 3 2 2" xfId="44594" xr:uid="{00000000-0005-0000-0000-000075AA0000}"/>
    <cellStyle name="Normal 7 4 5 3 3" xfId="44595" xr:uid="{00000000-0005-0000-0000-000076AA0000}"/>
    <cellStyle name="Normal 7 4 5 4" xfId="44596" xr:uid="{00000000-0005-0000-0000-000077AA0000}"/>
    <cellStyle name="Normal 7 4 5 4 2" xfId="44597" xr:uid="{00000000-0005-0000-0000-000078AA0000}"/>
    <cellStyle name="Normal 7 4 5 4 2 2" xfId="44598" xr:uid="{00000000-0005-0000-0000-000079AA0000}"/>
    <cellStyle name="Normal 7 4 5 4 3" xfId="44599" xr:uid="{00000000-0005-0000-0000-00007AAA0000}"/>
    <cellStyle name="Normal 7 4 5 5" xfId="44600" xr:uid="{00000000-0005-0000-0000-00007BAA0000}"/>
    <cellStyle name="Normal 7 4 5 5 2" xfId="44601" xr:uid="{00000000-0005-0000-0000-00007CAA0000}"/>
    <cellStyle name="Normal 7 4 5 6" xfId="44602" xr:uid="{00000000-0005-0000-0000-00007DAA0000}"/>
    <cellStyle name="Normal 7 4 6" xfId="44603" xr:uid="{00000000-0005-0000-0000-00007EAA0000}"/>
    <cellStyle name="Normal 7 4 6 2" xfId="44604" xr:uid="{00000000-0005-0000-0000-00007FAA0000}"/>
    <cellStyle name="Normal 7 4 6 2 2" xfId="44605" xr:uid="{00000000-0005-0000-0000-000080AA0000}"/>
    <cellStyle name="Normal 7 4 6 2 2 2" xfId="44606" xr:uid="{00000000-0005-0000-0000-000081AA0000}"/>
    <cellStyle name="Normal 7 4 6 2 3" xfId="44607" xr:uid="{00000000-0005-0000-0000-000082AA0000}"/>
    <cellStyle name="Normal 7 4 6 3" xfId="44608" xr:uid="{00000000-0005-0000-0000-000083AA0000}"/>
    <cellStyle name="Normal 7 4 6 3 2" xfId="44609" xr:uid="{00000000-0005-0000-0000-000084AA0000}"/>
    <cellStyle name="Normal 7 4 6 3 2 2" xfId="44610" xr:uid="{00000000-0005-0000-0000-000085AA0000}"/>
    <cellStyle name="Normal 7 4 6 3 3" xfId="44611" xr:uid="{00000000-0005-0000-0000-000086AA0000}"/>
    <cellStyle name="Normal 7 4 6 4" xfId="44612" xr:uid="{00000000-0005-0000-0000-000087AA0000}"/>
    <cellStyle name="Normal 7 4 6 4 2" xfId="44613" xr:uid="{00000000-0005-0000-0000-000088AA0000}"/>
    <cellStyle name="Normal 7 4 6 4 2 2" xfId="44614" xr:uid="{00000000-0005-0000-0000-000089AA0000}"/>
    <cellStyle name="Normal 7 4 6 4 3" xfId="44615" xr:uid="{00000000-0005-0000-0000-00008AAA0000}"/>
    <cellStyle name="Normal 7 4 6 5" xfId="44616" xr:uid="{00000000-0005-0000-0000-00008BAA0000}"/>
    <cellStyle name="Normal 7 4 6 5 2" xfId="44617" xr:uid="{00000000-0005-0000-0000-00008CAA0000}"/>
    <cellStyle name="Normal 7 4 6 6" xfId="44618" xr:uid="{00000000-0005-0000-0000-00008DAA0000}"/>
    <cellStyle name="Normal 7 4 7" xfId="44619" xr:uid="{00000000-0005-0000-0000-00008EAA0000}"/>
    <cellStyle name="Normal 7 4 7 2" xfId="44620" xr:uid="{00000000-0005-0000-0000-00008FAA0000}"/>
    <cellStyle name="Normal 7 4 7 2 2" xfId="44621" xr:uid="{00000000-0005-0000-0000-000090AA0000}"/>
    <cellStyle name="Normal 7 4 7 2 2 2" xfId="44622" xr:uid="{00000000-0005-0000-0000-000091AA0000}"/>
    <cellStyle name="Normal 7 4 7 2 3" xfId="44623" xr:uid="{00000000-0005-0000-0000-000092AA0000}"/>
    <cellStyle name="Normal 7 4 7 3" xfId="44624" xr:uid="{00000000-0005-0000-0000-000093AA0000}"/>
    <cellStyle name="Normal 7 4 7 3 2" xfId="44625" xr:uid="{00000000-0005-0000-0000-000094AA0000}"/>
    <cellStyle name="Normal 7 4 7 3 2 2" xfId="44626" xr:uid="{00000000-0005-0000-0000-000095AA0000}"/>
    <cellStyle name="Normal 7 4 7 3 3" xfId="44627" xr:uid="{00000000-0005-0000-0000-000096AA0000}"/>
    <cellStyle name="Normal 7 4 7 4" xfId="44628" xr:uid="{00000000-0005-0000-0000-000097AA0000}"/>
    <cellStyle name="Normal 7 4 7 4 2" xfId="44629" xr:uid="{00000000-0005-0000-0000-000098AA0000}"/>
    <cellStyle name="Normal 7 4 7 4 2 2" xfId="44630" xr:uid="{00000000-0005-0000-0000-000099AA0000}"/>
    <cellStyle name="Normal 7 4 7 4 3" xfId="44631" xr:uid="{00000000-0005-0000-0000-00009AAA0000}"/>
    <cellStyle name="Normal 7 4 7 5" xfId="44632" xr:uid="{00000000-0005-0000-0000-00009BAA0000}"/>
    <cellStyle name="Normal 7 4 7 5 2" xfId="44633" xr:uid="{00000000-0005-0000-0000-00009CAA0000}"/>
    <cellStyle name="Normal 7 4 7 6" xfId="44634" xr:uid="{00000000-0005-0000-0000-00009DAA0000}"/>
    <cellStyle name="Normal 7 4 8" xfId="44635" xr:uid="{00000000-0005-0000-0000-00009EAA0000}"/>
    <cellStyle name="Normal 7 4 8 2" xfId="44636" xr:uid="{00000000-0005-0000-0000-00009FAA0000}"/>
    <cellStyle name="Normal 7 4 8 2 2" xfId="44637" xr:uid="{00000000-0005-0000-0000-0000A0AA0000}"/>
    <cellStyle name="Normal 7 4 8 3" xfId="44638" xr:uid="{00000000-0005-0000-0000-0000A1AA0000}"/>
    <cellStyle name="Normal 7 4 9" xfId="44639" xr:uid="{00000000-0005-0000-0000-0000A2AA0000}"/>
    <cellStyle name="Normal 7 4 9 2" xfId="44640" xr:uid="{00000000-0005-0000-0000-0000A3AA0000}"/>
    <cellStyle name="Normal 7 4 9 2 2" xfId="44641" xr:uid="{00000000-0005-0000-0000-0000A4AA0000}"/>
    <cellStyle name="Normal 7 4 9 3" xfId="44642" xr:uid="{00000000-0005-0000-0000-0000A5AA0000}"/>
    <cellStyle name="Normal 7 5" xfId="1406" xr:uid="{00000000-0005-0000-0000-0000A6AA0000}"/>
    <cellStyle name="Normal 7 5 10" xfId="44643" xr:uid="{00000000-0005-0000-0000-0000A7AA0000}"/>
    <cellStyle name="Normal 7 5 10 2" xfId="44644" xr:uid="{00000000-0005-0000-0000-0000A8AA0000}"/>
    <cellStyle name="Normal 7 5 11" xfId="44645" xr:uid="{00000000-0005-0000-0000-0000A9AA0000}"/>
    <cellStyle name="Normal 7 5 12" xfId="44646" xr:uid="{00000000-0005-0000-0000-0000AAAA0000}"/>
    <cellStyle name="Normal 7 5 2" xfId="1407" xr:uid="{00000000-0005-0000-0000-0000ABAA0000}"/>
    <cellStyle name="Normal 7 5 2 2" xfId="44647" xr:uid="{00000000-0005-0000-0000-0000ACAA0000}"/>
    <cellStyle name="Normal 7 5 2 2 2" xfId="44648" xr:uid="{00000000-0005-0000-0000-0000ADAA0000}"/>
    <cellStyle name="Normal 7 5 2 2 2 2" xfId="44649" xr:uid="{00000000-0005-0000-0000-0000AEAA0000}"/>
    <cellStyle name="Normal 7 5 2 2 3" xfId="44650" xr:uid="{00000000-0005-0000-0000-0000AFAA0000}"/>
    <cellStyle name="Normal 7 5 2 3" xfId="44651" xr:uid="{00000000-0005-0000-0000-0000B0AA0000}"/>
    <cellStyle name="Normal 7 5 2 3 2" xfId="44652" xr:uid="{00000000-0005-0000-0000-0000B1AA0000}"/>
    <cellStyle name="Normal 7 5 2 3 2 2" xfId="44653" xr:uid="{00000000-0005-0000-0000-0000B2AA0000}"/>
    <cellStyle name="Normal 7 5 2 3 3" xfId="44654" xr:uid="{00000000-0005-0000-0000-0000B3AA0000}"/>
    <cellStyle name="Normal 7 5 2 4" xfId="44655" xr:uid="{00000000-0005-0000-0000-0000B4AA0000}"/>
    <cellStyle name="Normal 7 5 2 4 2" xfId="44656" xr:uid="{00000000-0005-0000-0000-0000B5AA0000}"/>
    <cellStyle name="Normal 7 5 2 4 2 2" xfId="44657" xr:uid="{00000000-0005-0000-0000-0000B6AA0000}"/>
    <cellStyle name="Normal 7 5 2 4 3" xfId="44658" xr:uid="{00000000-0005-0000-0000-0000B7AA0000}"/>
    <cellStyle name="Normal 7 5 2 5" xfId="44659" xr:uid="{00000000-0005-0000-0000-0000B8AA0000}"/>
    <cellStyle name="Normal 7 5 2 5 2" xfId="44660" xr:uid="{00000000-0005-0000-0000-0000B9AA0000}"/>
    <cellStyle name="Normal 7 5 2 6" xfId="44661" xr:uid="{00000000-0005-0000-0000-0000BAAA0000}"/>
    <cellStyle name="Normal 7 5 2 6 2" xfId="44662" xr:uid="{00000000-0005-0000-0000-0000BBAA0000}"/>
    <cellStyle name="Normal 7 5 2 7" xfId="44663" xr:uid="{00000000-0005-0000-0000-0000BCAA0000}"/>
    <cellStyle name="Normal 7 5 3" xfId="44664" xr:uid="{00000000-0005-0000-0000-0000BDAA0000}"/>
    <cellStyle name="Normal 7 5 3 2" xfId="44665" xr:uid="{00000000-0005-0000-0000-0000BEAA0000}"/>
    <cellStyle name="Normal 7 5 3 2 2" xfId="44666" xr:uid="{00000000-0005-0000-0000-0000BFAA0000}"/>
    <cellStyle name="Normal 7 5 3 2 2 2" xfId="44667" xr:uid="{00000000-0005-0000-0000-0000C0AA0000}"/>
    <cellStyle name="Normal 7 5 3 2 3" xfId="44668" xr:uid="{00000000-0005-0000-0000-0000C1AA0000}"/>
    <cellStyle name="Normal 7 5 3 3" xfId="44669" xr:uid="{00000000-0005-0000-0000-0000C2AA0000}"/>
    <cellStyle name="Normal 7 5 3 3 2" xfId="44670" xr:uid="{00000000-0005-0000-0000-0000C3AA0000}"/>
    <cellStyle name="Normal 7 5 3 3 2 2" xfId="44671" xr:uid="{00000000-0005-0000-0000-0000C4AA0000}"/>
    <cellStyle name="Normal 7 5 3 3 3" xfId="44672" xr:uid="{00000000-0005-0000-0000-0000C5AA0000}"/>
    <cellStyle name="Normal 7 5 3 4" xfId="44673" xr:uid="{00000000-0005-0000-0000-0000C6AA0000}"/>
    <cellStyle name="Normal 7 5 3 4 2" xfId="44674" xr:uid="{00000000-0005-0000-0000-0000C7AA0000}"/>
    <cellStyle name="Normal 7 5 3 4 2 2" xfId="44675" xr:uid="{00000000-0005-0000-0000-0000C8AA0000}"/>
    <cellStyle name="Normal 7 5 3 4 3" xfId="44676" xr:uid="{00000000-0005-0000-0000-0000C9AA0000}"/>
    <cellStyle name="Normal 7 5 3 5" xfId="44677" xr:uid="{00000000-0005-0000-0000-0000CAAA0000}"/>
    <cellStyle name="Normal 7 5 3 5 2" xfId="44678" xr:uid="{00000000-0005-0000-0000-0000CBAA0000}"/>
    <cellStyle name="Normal 7 5 3 6" xfId="44679" xr:uid="{00000000-0005-0000-0000-0000CCAA0000}"/>
    <cellStyle name="Normal 7 5 4" xfId="44680" xr:uid="{00000000-0005-0000-0000-0000CDAA0000}"/>
    <cellStyle name="Normal 7 5 4 2" xfId="44681" xr:uid="{00000000-0005-0000-0000-0000CEAA0000}"/>
    <cellStyle name="Normal 7 5 4 2 2" xfId="44682" xr:uid="{00000000-0005-0000-0000-0000CFAA0000}"/>
    <cellStyle name="Normal 7 5 4 3" xfId="44683" xr:uid="{00000000-0005-0000-0000-0000D0AA0000}"/>
    <cellStyle name="Normal 7 5 5" xfId="44684" xr:uid="{00000000-0005-0000-0000-0000D1AA0000}"/>
    <cellStyle name="Normal 7 5 5 2" xfId="44685" xr:uid="{00000000-0005-0000-0000-0000D2AA0000}"/>
    <cellStyle name="Normal 7 5 5 2 2" xfId="44686" xr:uid="{00000000-0005-0000-0000-0000D3AA0000}"/>
    <cellStyle name="Normal 7 5 5 3" xfId="44687" xr:uid="{00000000-0005-0000-0000-0000D4AA0000}"/>
    <cellStyle name="Normal 7 5 6" xfId="44688" xr:uid="{00000000-0005-0000-0000-0000D5AA0000}"/>
    <cellStyle name="Normal 7 5 6 2" xfId="44689" xr:uid="{00000000-0005-0000-0000-0000D6AA0000}"/>
    <cellStyle name="Normal 7 5 6 2 2" xfId="44690" xr:uid="{00000000-0005-0000-0000-0000D7AA0000}"/>
    <cellStyle name="Normal 7 5 6 3" xfId="44691" xr:uid="{00000000-0005-0000-0000-0000D8AA0000}"/>
    <cellStyle name="Normal 7 5 7" xfId="44692" xr:uid="{00000000-0005-0000-0000-0000D9AA0000}"/>
    <cellStyle name="Normal 7 5 7 2" xfId="44693" xr:uid="{00000000-0005-0000-0000-0000DAAA0000}"/>
    <cellStyle name="Normal 7 5 8" xfId="44694" xr:uid="{00000000-0005-0000-0000-0000DBAA0000}"/>
    <cellStyle name="Normal 7 5 8 2" xfId="44695" xr:uid="{00000000-0005-0000-0000-0000DCAA0000}"/>
    <cellStyle name="Normal 7 5 9" xfId="44696" xr:uid="{00000000-0005-0000-0000-0000DDAA0000}"/>
    <cellStyle name="Normal 7 5 9 2" xfId="44697" xr:uid="{00000000-0005-0000-0000-0000DEAA0000}"/>
    <cellStyle name="Normal 7 6" xfId="1408" xr:uid="{00000000-0005-0000-0000-0000DFAA0000}"/>
    <cellStyle name="Normal 7 6 2" xfId="1409" xr:uid="{00000000-0005-0000-0000-0000E0AA0000}"/>
    <cellStyle name="Normal 7 6 3" xfId="44698" xr:uid="{00000000-0005-0000-0000-0000E1AA0000}"/>
    <cellStyle name="Normal 7 7" xfId="1410" xr:uid="{00000000-0005-0000-0000-0000E2AA0000}"/>
    <cellStyle name="Normal 7 7 2" xfId="44699" xr:uid="{00000000-0005-0000-0000-0000E3AA0000}"/>
    <cellStyle name="Normal 7 7 2 2" xfId="44700" xr:uid="{00000000-0005-0000-0000-0000E4AA0000}"/>
    <cellStyle name="Normal 7 7 2 2 2" xfId="44701" xr:uid="{00000000-0005-0000-0000-0000E5AA0000}"/>
    <cellStyle name="Normal 7 7 2 2 2 2" xfId="44702" xr:uid="{00000000-0005-0000-0000-0000E6AA0000}"/>
    <cellStyle name="Normal 7 7 2 2 3" xfId="44703" xr:uid="{00000000-0005-0000-0000-0000E7AA0000}"/>
    <cellStyle name="Normal 7 7 2 3" xfId="44704" xr:uid="{00000000-0005-0000-0000-0000E8AA0000}"/>
    <cellStyle name="Normal 7 7 2 3 2" xfId="44705" xr:uid="{00000000-0005-0000-0000-0000E9AA0000}"/>
    <cellStyle name="Normal 7 7 2 3 2 2" xfId="44706" xr:uid="{00000000-0005-0000-0000-0000EAAA0000}"/>
    <cellStyle name="Normal 7 7 2 3 3" xfId="44707" xr:uid="{00000000-0005-0000-0000-0000EBAA0000}"/>
    <cellStyle name="Normal 7 7 2 4" xfId="44708" xr:uid="{00000000-0005-0000-0000-0000ECAA0000}"/>
    <cellStyle name="Normal 7 7 2 4 2" xfId="44709" xr:uid="{00000000-0005-0000-0000-0000EDAA0000}"/>
    <cellStyle name="Normal 7 7 2 4 2 2" xfId="44710" xr:uid="{00000000-0005-0000-0000-0000EEAA0000}"/>
    <cellStyle name="Normal 7 7 2 4 3" xfId="44711" xr:uid="{00000000-0005-0000-0000-0000EFAA0000}"/>
    <cellStyle name="Normal 7 7 2 5" xfId="44712" xr:uid="{00000000-0005-0000-0000-0000F0AA0000}"/>
    <cellStyle name="Normal 7 7 2 5 2" xfId="44713" xr:uid="{00000000-0005-0000-0000-0000F1AA0000}"/>
    <cellStyle name="Normal 7 7 2 6" xfId="44714" xr:uid="{00000000-0005-0000-0000-0000F2AA0000}"/>
    <cellStyle name="Normal 7 7 2 6 2" xfId="44715" xr:uid="{00000000-0005-0000-0000-0000F3AA0000}"/>
    <cellStyle name="Normal 7 7 2 7" xfId="44716" xr:uid="{00000000-0005-0000-0000-0000F4AA0000}"/>
    <cellStyle name="Normal 7 7 3" xfId="44717" xr:uid="{00000000-0005-0000-0000-0000F5AA0000}"/>
    <cellStyle name="Normal 7 7 3 2" xfId="44718" xr:uid="{00000000-0005-0000-0000-0000F6AA0000}"/>
    <cellStyle name="Normal 7 7 3 2 2" xfId="44719" xr:uid="{00000000-0005-0000-0000-0000F7AA0000}"/>
    <cellStyle name="Normal 7 7 3 2 2 2" xfId="44720" xr:uid="{00000000-0005-0000-0000-0000F8AA0000}"/>
    <cellStyle name="Normal 7 7 3 2 3" xfId="44721" xr:uid="{00000000-0005-0000-0000-0000F9AA0000}"/>
    <cellStyle name="Normal 7 7 3 3" xfId="44722" xr:uid="{00000000-0005-0000-0000-0000FAAA0000}"/>
    <cellStyle name="Normal 7 7 3 3 2" xfId="44723" xr:uid="{00000000-0005-0000-0000-0000FBAA0000}"/>
    <cellStyle name="Normal 7 7 3 3 2 2" xfId="44724" xr:uid="{00000000-0005-0000-0000-0000FCAA0000}"/>
    <cellStyle name="Normal 7 7 3 3 3" xfId="44725" xr:uid="{00000000-0005-0000-0000-0000FDAA0000}"/>
    <cellStyle name="Normal 7 7 3 4" xfId="44726" xr:uid="{00000000-0005-0000-0000-0000FEAA0000}"/>
    <cellStyle name="Normal 7 7 3 4 2" xfId="44727" xr:uid="{00000000-0005-0000-0000-0000FFAA0000}"/>
    <cellStyle name="Normal 7 7 3 4 2 2" xfId="44728" xr:uid="{00000000-0005-0000-0000-000000AB0000}"/>
    <cellStyle name="Normal 7 7 3 4 3" xfId="44729" xr:uid="{00000000-0005-0000-0000-000001AB0000}"/>
    <cellStyle name="Normal 7 7 3 5" xfId="44730" xr:uid="{00000000-0005-0000-0000-000002AB0000}"/>
    <cellStyle name="Normal 7 7 3 5 2" xfId="44731" xr:uid="{00000000-0005-0000-0000-000003AB0000}"/>
    <cellStyle name="Normal 7 7 3 6" xfId="44732" xr:uid="{00000000-0005-0000-0000-000004AB0000}"/>
    <cellStyle name="Normal 7 7 4" xfId="44733" xr:uid="{00000000-0005-0000-0000-000005AB0000}"/>
    <cellStyle name="Normal 7 7 4 2" xfId="44734" xr:uid="{00000000-0005-0000-0000-000006AB0000}"/>
    <cellStyle name="Normal 7 7 4 2 2" xfId="44735" xr:uid="{00000000-0005-0000-0000-000007AB0000}"/>
    <cellStyle name="Normal 7 7 4 3" xfId="44736" xr:uid="{00000000-0005-0000-0000-000008AB0000}"/>
    <cellStyle name="Normal 7 7 5" xfId="44737" xr:uid="{00000000-0005-0000-0000-000009AB0000}"/>
    <cellStyle name="Normal 7 7 5 2" xfId="44738" xr:uid="{00000000-0005-0000-0000-00000AAB0000}"/>
    <cellStyle name="Normal 7 7 5 2 2" xfId="44739" xr:uid="{00000000-0005-0000-0000-00000BAB0000}"/>
    <cellStyle name="Normal 7 7 5 3" xfId="44740" xr:uid="{00000000-0005-0000-0000-00000CAB0000}"/>
    <cellStyle name="Normal 7 7 6" xfId="44741" xr:uid="{00000000-0005-0000-0000-00000DAB0000}"/>
    <cellStyle name="Normal 7 7 6 2" xfId="44742" xr:uid="{00000000-0005-0000-0000-00000EAB0000}"/>
    <cellStyle name="Normal 7 7 6 2 2" xfId="44743" xr:uid="{00000000-0005-0000-0000-00000FAB0000}"/>
    <cellStyle name="Normal 7 7 6 3" xfId="44744" xr:uid="{00000000-0005-0000-0000-000010AB0000}"/>
    <cellStyle name="Normal 7 7 7" xfId="44745" xr:uid="{00000000-0005-0000-0000-000011AB0000}"/>
    <cellStyle name="Normal 7 7 7 2" xfId="44746" xr:uid="{00000000-0005-0000-0000-000012AB0000}"/>
    <cellStyle name="Normal 7 7 8" xfId="44747" xr:uid="{00000000-0005-0000-0000-000013AB0000}"/>
    <cellStyle name="Normal 7 7 8 2" xfId="44748" xr:uid="{00000000-0005-0000-0000-000014AB0000}"/>
    <cellStyle name="Normal 7 7 9" xfId="44749" xr:uid="{00000000-0005-0000-0000-000015AB0000}"/>
    <cellStyle name="Normal 7 8" xfId="1411" xr:uid="{00000000-0005-0000-0000-000016AB0000}"/>
    <cellStyle name="Normal 7 9" xfId="44750" xr:uid="{00000000-0005-0000-0000-000017AB0000}"/>
    <cellStyle name="Normal 7 9 2" xfId="44751" xr:uid="{00000000-0005-0000-0000-000018AB0000}"/>
    <cellStyle name="Normal 70" xfId="44752" xr:uid="{00000000-0005-0000-0000-000019AB0000}"/>
    <cellStyle name="Normal 70 2" xfId="44753" xr:uid="{00000000-0005-0000-0000-00001AAB0000}"/>
    <cellStyle name="Normal 70 2 2" xfId="56214" xr:uid="{00000000-0005-0000-0000-00001BAB0000}"/>
    <cellStyle name="Normal 70 2 2 2" xfId="56215" xr:uid="{00000000-0005-0000-0000-00001CAB0000}"/>
    <cellStyle name="Normal 70 2 2 3" xfId="56216" xr:uid="{00000000-0005-0000-0000-00001DAB0000}"/>
    <cellStyle name="Normal 70 2 2 3 2" xfId="56217" xr:uid="{00000000-0005-0000-0000-00001EAB0000}"/>
    <cellStyle name="Normal 70 3" xfId="56218" xr:uid="{00000000-0005-0000-0000-00001FAB0000}"/>
    <cellStyle name="Normal 70 3 2" xfId="56219" xr:uid="{00000000-0005-0000-0000-000020AB0000}"/>
    <cellStyle name="Normal 70 3 3" xfId="56220" xr:uid="{00000000-0005-0000-0000-000021AB0000}"/>
    <cellStyle name="Normal 70 3 3 2" xfId="56221" xr:uid="{00000000-0005-0000-0000-000022AB0000}"/>
    <cellStyle name="Normal 71" xfId="44754" xr:uid="{00000000-0005-0000-0000-000023AB0000}"/>
    <cellStyle name="Normal 71 2" xfId="44755" xr:uid="{00000000-0005-0000-0000-000024AB0000}"/>
    <cellStyle name="Normal 71 2 2" xfId="56222" xr:uid="{00000000-0005-0000-0000-000025AB0000}"/>
    <cellStyle name="Normal 71 2 2 2" xfId="56223" xr:uid="{00000000-0005-0000-0000-000026AB0000}"/>
    <cellStyle name="Normal 71 2 2 3" xfId="56224" xr:uid="{00000000-0005-0000-0000-000027AB0000}"/>
    <cellStyle name="Normal 71 2 2 3 2" xfId="56225" xr:uid="{00000000-0005-0000-0000-000028AB0000}"/>
    <cellStyle name="Normal 71 3" xfId="56226" xr:uid="{00000000-0005-0000-0000-000029AB0000}"/>
    <cellStyle name="Normal 71 3 2" xfId="56227" xr:uid="{00000000-0005-0000-0000-00002AAB0000}"/>
    <cellStyle name="Normal 71 3 3" xfId="56228" xr:uid="{00000000-0005-0000-0000-00002BAB0000}"/>
    <cellStyle name="Normal 71 3 3 2" xfId="56229" xr:uid="{00000000-0005-0000-0000-00002CAB0000}"/>
    <cellStyle name="Normal 72" xfId="44756" xr:uid="{00000000-0005-0000-0000-00002DAB0000}"/>
    <cellStyle name="Normal 72 2" xfId="44757" xr:uid="{00000000-0005-0000-0000-00002EAB0000}"/>
    <cellStyle name="Normal 72 2 2" xfId="56230" xr:uid="{00000000-0005-0000-0000-00002FAB0000}"/>
    <cellStyle name="Normal 72 2 2 2" xfId="56231" xr:uid="{00000000-0005-0000-0000-000030AB0000}"/>
    <cellStyle name="Normal 72 2 2 3" xfId="56232" xr:uid="{00000000-0005-0000-0000-000031AB0000}"/>
    <cellStyle name="Normal 72 2 2 3 2" xfId="56233" xr:uid="{00000000-0005-0000-0000-000032AB0000}"/>
    <cellStyle name="Normal 72 3" xfId="56234" xr:uid="{00000000-0005-0000-0000-000033AB0000}"/>
    <cellStyle name="Normal 72 3 2" xfId="56235" xr:uid="{00000000-0005-0000-0000-000034AB0000}"/>
    <cellStyle name="Normal 72 3 3" xfId="56236" xr:uid="{00000000-0005-0000-0000-000035AB0000}"/>
    <cellStyle name="Normal 72 3 3 2" xfId="56237" xr:uid="{00000000-0005-0000-0000-000036AB0000}"/>
    <cellStyle name="Normal 73" xfId="44758" xr:uid="{00000000-0005-0000-0000-000037AB0000}"/>
    <cellStyle name="Normal 73 10" xfId="44759" xr:uid="{00000000-0005-0000-0000-000038AB0000}"/>
    <cellStyle name="Normal 73 10 2" xfId="44760" xr:uid="{00000000-0005-0000-0000-000039AB0000}"/>
    <cellStyle name="Normal 73 11" xfId="44761" xr:uid="{00000000-0005-0000-0000-00003AAB0000}"/>
    <cellStyle name="Normal 73 11 2" xfId="44762" xr:uid="{00000000-0005-0000-0000-00003BAB0000}"/>
    <cellStyle name="Normal 73 12" xfId="44763" xr:uid="{00000000-0005-0000-0000-00003CAB0000}"/>
    <cellStyle name="Normal 73 12 2" xfId="44764" xr:uid="{00000000-0005-0000-0000-00003DAB0000}"/>
    <cellStyle name="Normal 73 13" xfId="44765" xr:uid="{00000000-0005-0000-0000-00003EAB0000}"/>
    <cellStyle name="Normal 73 13 2" xfId="44766" xr:uid="{00000000-0005-0000-0000-00003FAB0000}"/>
    <cellStyle name="Normal 73 14" xfId="44767" xr:uid="{00000000-0005-0000-0000-000040AB0000}"/>
    <cellStyle name="Normal 73 15" xfId="56238" xr:uid="{00000000-0005-0000-0000-000041AB0000}"/>
    <cellStyle name="Normal 73 2" xfId="44768" xr:uid="{00000000-0005-0000-0000-000042AB0000}"/>
    <cellStyle name="Normal 73 2 10" xfId="44769" xr:uid="{00000000-0005-0000-0000-000043AB0000}"/>
    <cellStyle name="Normal 73 2 10 2" xfId="44770" xr:uid="{00000000-0005-0000-0000-000044AB0000}"/>
    <cellStyle name="Normal 73 2 11" xfId="44771" xr:uid="{00000000-0005-0000-0000-000045AB0000}"/>
    <cellStyle name="Normal 73 2 12" xfId="56239" xr:uid="{00000000-0005-0000-0000-000046AB0000}"/>
    <cellStyle name="Normal 73 2 2" xfId="44772" xr:uid="{00000000-0005-0000-0000-000047AB0000}"/>
    <cellStyle name="Normal 73 2 2 2" xfId="44773" xr:uid="{00000000-0005-0000-0000-000048AB0000}"/>
    <cellStyle name="Normal 73 2 2 2 2" xfId="44774" xr:uid="{00000000-0005-0000-0000-000049AB0000}"/>
    <cellStyle name="Normal 73 2 2 2 2 2" xfId="44775" xr:uid="{00000000-0005-0000-0000-00004AAB0000}"/>
    <cellStyle name="Normal 73 2 2 2 3" xfId="44776" xr:uid="{00000000-0005-0000-0000-00004BAB0000}"/>
    <cellStyle name="Normal 73 2 2 2 4" xfId="56241" xr:uid="{00000000-0005-0000-0000-00004CAB0000}"/>
    <cellStyle name="Normal 73 2 2 3" xfId="44777" xr:uid="{00000000-0005-0000-0000-00004DAB0000}"/>
    <cellStyle name="Normal 73 2 2 3 2" xfId="44778" xr:uid="{00000000-0005-0000-0000-00004EAB0000}"/>
    <cellStyle name="Normal 73 2 2 3 2 2" xfId="44779" xr:uid="{00000000-0005-0000-0000-00004FAB0000}"/>
    <cellStyle name="Normal 73 2 2 3 2 3" xfId="56243" xr:uid="{00000000-0005-0000-0000-000050AB0000}"/>
    <cellStyle name="Normal 73 2 2 3 3" xfId="44780" xr:uid="{00000000-0005-0000-0000-000051AB0000}"/>
    <cellStyle name="Normal 73 2 2 3 4" xfId="56242" xr:uid="{00000000-0005-0000-0000-000052AB0000}"/>
    <cellStyle name="Normal 73 2 2 4" xfId="44781" xr:uid="{00000000-0005-0000-0000-000053AB0000}"/>
    <cellStyle name="Normal 73 2 2 4 2" xfId="44782" xr:uid="{00000000-0005-0000-0000-000054AB0000}"/>
    <cellStyle name="Normal 73 2 2 4 2 2" xfId="44783" xr:uid="{00000000-0005-0000-0000-000055AB0000}"/>
    <cellStyle name="Normal 73 2 2 4 3" xfId="44784" xr:uid="{00000000-0005-0000-0000-000056AB0000}"/>
    <cellStyle name="Normal 73 2 2 5" xfId="44785" xr:uid="{00000000-0005-0000-0000-000057AB0000}"/>
    <cellStyle name="Normal 73 2 2 5 2" xfId="44786" xr:uid="{00000000-0005-0000-0000-000058AB0000}"/>
    <cellStyle name="Normal 73 2 2 6" xfId="44787" xr:uid="{00000000-0005-0000-0000-000059AB0000}"/>
    <cellStyle name="Normal 73 2 2 6 2" xfId="44788" xr:uid="{00000000-0005-0000-0000-00005AAB0000}"/>
    <cellStyle name="Normal 73 2 2 7" xfId="44789" xr:uid="{00000000-0005-0000-0000-00005BAB0000}"/>
    <cellStyle name="Normal 73 2 2 8" xfId="56240" xr:uid="{00000000-0005-0000-0000-00005CAB0000}"/>
    <cellStyle name="Normal 73 2 3" xfId="44790" xr:uid="{00000000-0005-0000-0000-00005DAB0000}"/>
    <cellStyle name="Normal 73 2 3 2" xfId="44791" xr:uid="{00000000-0005-0000-0000-00005EAB0000}"/>
    <cellStyle name="Normal 73 2 3 2 2" xfId="44792" xr:uid="{00000000-0005-0000-0000-00005FAB0000}"/>
    <cellStyle name="Normal 73 2 3 2 2 2" xfId="44793" xr:uid="{00000000-0005-0000-0000-000060AB0000}"/>
    <cellStyle name="Normal 73 2 3 2 3" xfId="44794" xr:uid="{00000000-0005-0000-0000-000061AB0000}"/>
    <cellStyle name="Normal 73 2 3 3" xfId="44795" xr:uid="{00000000-0005-0000-0000-000062AB0000}"/>
    <cellStyle name="Normal 73 2 3 3 2" xfId="44796" xr:uid="{00000000-0005-0000-0000-000063AB0000}"/>
    <cellStyle name="Normal 73 2 3 3 2 2" xfId="44797" xr:uid="{00000000-0005-0000-0000-000064AB0000}"/>
    <cellStyle name="Normal 73 2 3 3 3" xfId="44798" xr:uid="{00000000-0005-0000-0000-000065AB0000}"/>
    <cellStyle name="Normal 73 2 3 4" xfId="44799" xr:uid="{00000000-0005-0000-0000-000066AB0000}"/>
    <cellStyle name="Normal 73 2 3 4 2" xfId="44800" xr:uid="{00000000-0005-0000-0000-000067AB0000}"/>
    <cellStyle name="Normal 73 2 3 4 2 2" xfId="44801" xr:uid="{00000000-0005-0000-0000-000068AB0000}"/>
    <cellStyle name="Normal 73 2 3 4 3" xfId="44802" xr:uid="{00000000-0005-0000-0000-000069AB0000}"/>
    <cellStyle name="Normal 73 2 3 5" xfId="44803" xr:uid="{00000000-0005-0000-0000-00006AAB0000}"/>
    <cellStyle name="Normal 73 2 3 5 2" xfId="44804" xr:uid="{00000000-0005-0000-0000-00006BAB0000}"/>
    <cellStyle name="Normal 73 2 3 6" xfId="44805" xr:uid="{00000000-0005-0000-0000-00006CAB0000}"/>
    <cellStyle name="Normal 73 2 4" xfId="44806" xr:uid="{00000000-0005-0000-0000-00006DAB0000}"/>
    <cellStyle name="Normal 73 2 4 2" xfId="44807" xr:uid="{00000000-0005-0000-0000-00006EAB0000}"/>
    <cellStyle name="Normal 73 2 4 2 2" xfId="44808" xr:uid="{00000000-0005-0000-0000-00006FAB0000}"/>
    <cellStyle name="Normal 73 2 4 3" xfId="44809" xr:uid="{00000000-0005-0000-0000-000070AB0000}"/>
    <cellStyle name="Normal 73 2 5" xfId="44810" xr:uid="{00000000-0005-0000-0000-000071AB0000}"/>
    <cellStyle name="Normal 73 2 5 2" xfId="44811" xr:uid="{00000000-0005-0000-0000-000072AB0000}"/>
    <cellStyle name="Normal 73 2 5 2 2" xfId="44812" xr:uid="{00000000-0005-0000-0000-000073AB0000}"/>
    <cellStyle name="Normal 73 2 5 3" xfId="44813" xr:uid="{00000000-0005-0000-0000-000074AB0000}"/>
    <cellStyle name="Normal 73 2 6" xfId="44814" xr:uid="{00000000-0005-0000-0000-000075AB0000}"/>
    <cellStyle name="Normal 73 2 6 2" xfId="44815" xr:uid="{00000000-0005-0000-0000-000076AB0000}"/>
    <cellStyle name="Normal 73 2 6 2 2" xfId="44816" xr:uid="{00000000-0005-0000-0000-000077AB0000}"/>
    <cellStyle name="Normal 73 2 6 3" xfId="44817" xr:uid="{00000000-0005-0000-0000-000078AB0000}"/>
    <cellStyle name="Normal 73 2 7" xfId="44818" xr:uid="{00000000-0005-0000-0000-000079AB0000}"/>
    <cellStyle name="Normal 73 2 7 2" xfId="44819" xr:uid="{00000000-0005-0000-0000-00007AAB0000}"/>
    <cellStyle name="Normal 73 2 8" xfId="44820" xr:uid="{00000000-0005-0000-0000-00007BAB0000}"/>
    <cellStyle name="Normal 73 2 8 2" xfId="44821" xr:uid="{00000000-0005-0000-0000-00007CAB0000}"/>
    <cellStyle name="Normal 73 2 9" xfId="44822" xr:uid="{00000000-0005-0000-0000-00007DAB0000}"/>
    <cellStyle name="Normal 73 2 9 2" xfId="44823" xr:uid="{00000000-0005-0000-0000-00007EAB0000}"/>
    <cellStyle name="Normal 73 3" xfId="44824" xr:uid="{00000000-0005-0000-0000-00007FAB0000}"/>
    <cellStyle name="Normal 73 3 10" xfId="44825" xr:uid="{00000000-0005-0000-0000-000080AB0000}"/>
    <cellStyle name="Normal 73 3 10 2" xfId="44826" xr:uid="{00000000-0005-0000-0000-000081AB0000}"/>
    <cellStyle name="Normal 73 3 11" xfId="44827" xr:uid="{00000000-0005-0000-0000-000082AB0000}"/>
    <cellStyle name="Normal 73 3 12" xfId="56244" xr:uid="{00000000-0005-0000-0000-000083AB0000}"/>
    <cellStyle name="Normal 73 3 2" xfId="44828" xr:uid="{00000000-0005-0000-0000-000084AB0000}"/>
    <cellStyle name="Normal 73 3 2 2" xfId="44829" xr:uid="{00000000-0005-0000-0000-000085AB0000}"/>
    <cellStyle name="Normal 73 3 2 2 2" xfId="44830" xr:uid="{00000000-0005-0000-0000-000086AB0000}"/>
    <cellStyle name="Normal 73 3 2 2 2 2" xfId="44831" xr:uid="{00000000-0005-0000-0000-000087AB0000}"/>
    <cellStyle name="Normal 73 3 2 2 3" xfId="44832" xr:uid="{00000000-0005-0000-0000-000088AB0000}"/>
    <cellStyle name="Normal 73 3 2 3" xfId="44833" xr:uid="{00000000-0005-0000-0000-000089AB0000}"/>
    <cellStyle name="Normal 73 3 2 3 2" xfId="44834" xr:uid="{00000000-0005-0000-0000-00008AAB0000}"/>
    <cellStyle name="Normal 73 3 2 3 2 2" xfId="44835" xr:uid="{00000000-0005-0000-0000-00008BAB0000}"/>
    <cellStyle name="Normal 73 3 2 3 3" xfId="44836" xr:uid="{00000000-0005-0000-0000-00008CAB0000}"/>
    <cellStyle name="Normal 73 3 2 4" xfId="44837" xr:uid="{00000000-0005-0000-0000-00008DAB0000}"/>
    <cellStyle name="Normal 73 3 2 4 2" xfId="44838" xr:uid="{00000000-0005-0000-0000-00008EAB0000}"/>
    <cellStyle name="Normal 73 3 2 4 2 2" xfId="44839" xr:uid="{00000000-0005-0000-0000-00008FAB0000}"/>
    <cellStyle name="Normal 73 3 2 4 3" xfId="44840" xr:uid="{00000000-0005-0000-0000-000090AB0000}"/>
    <cellStyle name="Normal 73 3 2 5" xfId="44841" xr:uid="{00000000-0005-0000-0000-000091AB0000}"/>
    <cellStyle name="Normal 73 3 2 5 2" xfId="44842" xr:uid="{00000000-0005-0000-0000-000092AB0000}"/>
    <cellStyle name="Normal 73 3 2 6" xfId="44843" xr:uid="{00000000-0005-0000-0000-000093AB0000}"/>
    <cellStyle name="Normal 73 3 2 6 2" xfId="44844" xr:uid="{00000000-0005-0000-0000-000094AB0000}"/>
    <cellStyle name="Normal 73 3 2 7" xfId="44845" xr:uid="{00000000-0005-0000-0000-000095AB0000}"/>
    <cellStyle name="Normal 73 3 2 8" xfId="56245" xr:uid="{00000000-0005-0000-0000-000096AB0000}"/>
    <cellStyle name="Normal 73 3 3" xfId="44846" xr:uid="{00000000-0005-0000-0000-000097AB0000}"/>
    <cellStyle name="Normal 73 3 3 2" xfId="44847" xr:uid="{00000000-0005-0000-0000-000098AB0000}"/>
    <cellStyle name="Normal 73 3 3 2 2" xfId="44848" xr:uid="{00000000-0005-0000-0000-000099AB0000}"/>
    <cellStyle name="Normal 73 3 3 2 2 2" xfId="44849" xr:uid="{00000000-0005-0000-0000-00009AAB0000}"/>
    <cellStyle name="Normal 73 3 3 2 3" xfId="44850" xr:uid="{00000000-0005-0000-0000-00009BAB0000}"/>
    <cellStyle name="Normal 73 3 3 2 4" xfId="56247" xr:uid="{00000000-0005-0000-0000-00009CAB0000}"/>
    <cellStyle name="Normal 73 3 3 3" xfId="44851" xr:uid="{00000000-0005-0000-0000-00009DAB0000}"/>
    <cellStyle name="Normal 73 3 3 3 2" xfId="44852" xr:uid="{00000000-0005-0000-0000-00009EAB0000}"/>
    <cellStyle name="Normal 73 3 3 3 2 2" xfId="44853" xr:uid="{00000000-0005-0000-0000-00009FAB0000}"/>
    <cellStyle name="Normal 73 3 3 3 3" xfId="44854" xr:uid="{00000000-0005-0000-0000-0000A0AB0000}"/>
    <cellStyle name="Normal 73 3 3 4" xfId="44855" xr:uid="{00000000-0005-0000-0000-0000A1AB0000}"/>
    <cellStyle name="Normal 73 3 3 4 2" xfId="44856" xr:uid="{00000000-0005-0000-0000-0000A2AB0000}"/>
    <cellStyle name="Normal 73 3 3 4 2 2" xfId="44857" xr:uid="{00000000-0005-0000-0000-0000A3AB0000}"/>
    <cellStyle name="Normal 73 3 3 4 3" xfId="44858" xr:uid="{00000000-0005-0000-0000-0000A4AB0000}"/>
    <cellStyle name="Normal 73 3 3 5" xfId="44859" xr:uid="{00000000-0005-0000-0000-0000A5AB0000}"/>
    <cellStyle name="Normal 73 3 3 5 2" xfId="44860" xr:uid="{00000000-0005-0000-0000-0000A6AB0000}"/>
    <cellStyle name="Normal 73 3 3 6" xfId="44861" xr:uid="{00000000-0005-0000-0000-0000A7AB0000}"/>
    <cellStyle name="Normal 73 3 3 7" xfId="56246" xr:uid="{00000000-0005-0000-0000-0000A8AB0000}"/>
    <cellStyle name="Normal 73 3 4" xfId="44862" xr:uid="{00000000-0005-0000-0000-0000A9AB0000}"/>
    <cellStyle name="Normal 73 3 4 2" xfId="44863" xr:uid="{00000000-0005-0000-0000-0000AAAB0000}"/>
    <cellStyle name="Normal 73 3 4 2 2" xfId="44864" xr:uid="{00000000-0005-0000-0000-0000ABAB0000}"/>
    <cellStyle name="Normal 73 3 4 3" xfId="44865" xr:uid="{00000000-0005-0000-0000-0000ACAB0000}"/>
    <cellStyle name="Normal 73 3 5" xfId="44866" xr:uid="{00000000-0005-0000-0000-0000ADAB0000}"/>
    <cellStyle name="Normal 73 3 5 2" xfId="44867" xr:uid="{00000000-0005-0000-0000-0000AEAB0000}"/>
    <cellStyle name="Normal 73 3 5 2 2" xfId="44868" xr:uid="{00000000-0005-0000-0000-0000AFAB0000}"/>
    <cellStyle name="Normal 73 3 5 3" xfId="44869" xr:uid="{00000000-0005-0000-0000-0000B0AB0000}"/>
    <cellStyle name="Normal 73 3 6" xfId="44870" xr:uid="{00000000-0005-0000-0000-0000B1AB0000}"/>
    <cellStyle name="Normal 73 3 6 2" xfId="44871" xr:uid="{00000000-0005-0000-0000-0000B2AB0000}"/>
    <cellStyle name="Normal 73 3 6 2 2" xfId="44872" xr:uid="{00000000-0005-0000-0000-0000B3AB0000}"/>
    <cellStyle name="Normal 73 3 6 3" xfId="44873" xr:uid="{00000000-0005-0000-0000-0000B4AB0000}"/>
    <cellStyle name="Normal 73 3 7" xfId="44874" xr:uid="{00000000-0005-0000-0000-0000B5AB0000}"/>
    <cellStyle name="Normal 73 3 7 2" xfId="44875" xr:uid="{00000000-0005-0000-0000-0000B6AB0000}"/>
    <cellStyle name="Normal 73 3 8" xfId="44876" xr:uid="{00000000-0005-0000-0000-0000B7AB0000}"/>
    <cellStyle name="Normal 73 3 8 2" xfId="44877" xr:uid="{00000000-0005-0000-0000-0000B8AB0000}"/>
    <cellStyle name="Normal 73 3 9" xfId="44878" xr:uid="{00000000-0005-0000-0000-0000B9AB0000}"/>
    <cellStyle name="Normal 73 3 9 2" xfId="44879" xr:uid="{00000000-0005-0000-0000-0000BAAB0000}"/>
    <cellStyle name="Normal 73 4" xfId="44880" xr:uid="{00000000-0005-0000-0000-0000BBAB0000}"/>
    <cellStyle name="Normal 73 4 10" xfId="44881" xr:uid="{00000000-0005-0000-0000-0000BCAB0000}"/>
    <cellStyle name="Normal 73 4 10 2" xfId="44882" xr:uid="{00000000-0005-0000-0000-0000BDAB0000}"/>
    <cellStyle name="Normal 73 4 11" xfId="44883" xr:uid="{00000000-0005-0000-0000-0000BEAB0000}"/>
    <cellStyle name="Normal 73 4 2" xfId="44884" xr:uid="{00000000-0005-0000-0000-0000BFAB0000}"/>
    <cellStyle name="Normal 73 4 2 2" xfId="44885" xr:uid="{00000000-0005-0000-0000-0000C0AB0000}"/>
    <cellStyle name="Normal 73 4 2 2 2" xfId="44886" xr:uid="{00000000-0005-0000-0000-0000C1AB0000}"/>
    <cellStyle name="Normal 73 4 2 2 2 2" xfId="44887" xr:uid="{00000000-0005-0000-0000-0000C2AB0000}"/>
    <cellStyle name="Normal 73 4 2 2 3" xfId="44888" xr:uid="{00000000-0005-0000-0000-0000C3AB0000}"/>
    <cellStyle name="Normal 73 4 2 3" xfId="44889" xr:uid="{00000000-0005-0000-0000-0000C4AB0000}"/>
    <cellStyle name="Normal 73 4 2 3 2" xfId="44890" xr:uid="{00000000-0005-0000-0000-0000C5AB0000}"/>
    <cellStyle name="Normal 73 4 2 3 2 2" xfId="44891" xr:uid="{00000000-0005-0000-0000-0000C6AB0000}"/>
    <cellStyle name="Normal 73 4 2 3 3" xfId="44892" xr:uid="{00000000-0005-0000-0000-0000C7AB0000}"/>
    <cellStyle name="Normal 73 4 2 4" xfId="44893" xr:uid="{00000000-0005-0000-0000-0000C8AB0000}"/>
    <cellStyle name="Normal 73 4 2 4 2" xfId="44894" xr:uid="{00000000-0005-0000-0000-0000C9AB0000}"/>
    <cellStyle name="Normal 73 4 2 4 2 2" xfId="44895" xr:uid="{00000000-0005-0000-0000-0000CAAB0000}"/>
    <cellStyle name="Normal 73 4 2 4 3" xfId="44896" xr:uid="{00000000-0005-0000-0000-0000CBAB0000}"/>
    <cellStyle name="Normal 73 4 2 5" xfId="44897" xr:uid="{00000000-0005-0000-0000-0000CCAB0000}"/>
    <cellStyle name="Normal 73 4 2 5 2" xfId="44898" xr:uid="{00000000-0005-0000-0000-0000CDAB0000}"/>
    <cellStyle name="Normal 73 4 2 6" xfId="44899" xr:uid="{00000000-0005-0000-0000-0000CEAB0000}"/>
    <cellStyle name="Normal 73 4 2 6 2" xfId="44900" xr:uid="{00000000-0005-0000-0000-0000CFAB0000}"/>
    <cellStyle name="Normal 73 4 2 7" xfId="44901" xr:uid="{00000000-0005-0000-0000-0000D0AB0000}"/>
    <cellStyle name="Normal 73 4 3" xfId="44902" xr:uid="{00000000-0005-0000-0000-0000D1AB0000}"/>
    <cellStyle name="Normal 73 4 3 2" xfId="44903" xr:uid="{00000000-0005-0000-0000-0000D2AB0000}"/>
    <cellStyle name="Normal 73 4 3 2 2" xfId="44904" xr:uid="{00000000-0005-0000-0000-0000D3AB0000}"/>
    <cellStyle name="Normal 73 4 3 2 2 2" xfId="44905" xr:uid="{00000000-0005-0000-0000-0000D4AB0000}"/>
    <cellStyle name="Normal 73 4 3 2 3" xfId="44906" xr:uid="{00000000-0005-0000-0000-0000D5AB0000}"/>
    <cellStyle name="Normal 73 4 3 3" xfId="44907" xr:uid="{00000000-0005-0000-0000-0000D6AB0000}"/>
    <cellStyle name="Normal 73 4 3 3 2" xfId="44908" xr:uid="{00000000-0005-0000-0000-0000D7AB0000}"/>
    <cellStyle name="Normal 73 4 3 3 2 2" xfId="44909" xr:uid="{00000000-0005-0000-0000-0000D8AB0000}"/>
    <cellStyle name="Normal 73 4 3 3 3" xfId="44910" xr:uid="{00000000-0005-0000-0000-0000D9AB0000}"/>
    <cellStyle name="Normal 73 4 3 4" xfId="44911" xr:uid="{00000000-0005-0000-0000-0000DAAB0000}"/>
    <cellStyle name="Normal 73 4 3 4 2" xfId="44912" xr:uid="{00000000-0005-0000-0000-0000DBAB0000}"/>
    <cellStyle name="Normal 73 4 3 4 2 2" xfId="44913" xr:uid="{00000000-0005-0000-0000-0000DCAB0000}"/>
    <cellStyle name="Normal 73 4 3 4 3" xfId="44914" xr:uid="{00000000-0005-0000-0000-0000DDAB0000}"/>
    <cellStyle name="Normal 73 4 3 5" xfId="44915" xr:uid="{00000000-0005-0000-0000-0000DEAB0000}"/>
    <cellStyle name="Normal 73 4 3 5 2" xfId="44916" xr:uid="{00000000-0005-0000-0000-0000DFAB0000}"/>
    <cellStyle name="Normal 73 4 3 6" xfId="44917" xr:uid="{00000000-0005-0000-0000-0000E0AB0000}"/>
    <cellStyle name="Normal 73 4 4" xfId="44918" xr:uid="{00000000-0005-0000-0000-0000E1AB0000}"/>
    <cellStyle name="Normal 73 4 4 2" xfId="44919" xr:uid="{00000000-0005-0000-0000-0000E2AB0000}"/>
    <cellStyle name="Normal 73 4 4 2 2" xfId="44920" xr:uid="{00000000-0005-0000-0000-0000E3AB0000}"/>
    <cellStyle name="Normal 73 4 4 3" xfId="44921" xr:uid="{00000000-0005-0000-0000-0000E4AB0000}"/>
    <cellStyle name="Normal 73 4 5" xfId="44922" xr:uid="{00000000-0005-0000-0000-0000E5AB0000}"/>
    <cellStyle name="Normal 73 4 5 2" xfId="44923" xr:uid="{00000000-0005-0000-0000-0000E6AB0000}"/>
    <cellStyle name="Normal 73 4 5 2 2" xfId="44924" xr:uid="{00000000-0005-0000-0000-0000E7AB0000}"/>
    <cellStyle name="Normal 73 4 5 3" xfId="44925" xr:uid="{00000000-0005-0000-0000-0000E8AB0000}"/>
    <cellStyle name="Normal 73 4 6" xfId="44926" xr:uid="{00000000-0005-0000-0000-0000E9AB0000}"/>
    <cellStyle name="Normal 73 4 6 2" xfId="44927" xr:uid="{00000000-0005-0000-0000-0000EAAB0000}"/>
    <cellStyle name="Normal 73 4 6 2 2" xfId="44928" xr:uid="{00000000-0005-0000-0000-0000EBAB0000}"/>
    <cellStyle name="Normal 73 4 6 3" xfId="44929" xr:uid="{00000000-0005-0000-0000-0000ECAB0000}"/>
    <cellStyle name="Normal 73 4 7" xfId="44930" xr:uid="{00000000-0005-0000-0000-0000EDAB0000}"/>
    <cellStyle name="Normal 73 4 7 2" xfId="44931" xr:uid="{00000000-0005-0000-0000-0000EEAB0000}"/>
    <cellStyle name="Normal 73 4 8" xfId="44932" xr:uid="{00000000-0005-0000-0000-0000EFAB0000}"/>
    <cellStyle name="Normal 73 4 8 2" xfId="44933" xr:uid="{00000000-0005-0000-0000-0000F0AB0000}"/>
    <cellStyle name="Normal 73 4 9" xfId="44934" xr:uid="{00000000-0005-0000-0000-0000F1AB0000}"/>
    <cellStyle name="Normal 73 4 9 2" xfId="44935" xr:uid="{00000000-0005-0000-0000-0000F2AB0000}"/>
    <cellStyle name="Normal 73 5" xfId="44936" xr:uid="{00000000-0005-0000-0000-0000F3AB0000}"/>
    <cellStyle name="Normal 73 5 2" xfId="44937" xr:uid="{00000000-0005-0000-0000-0000F4AB0000}"/>
    <cellStyle name="Normal 73 5 2 2" xfId="44938" xr:uid="{00000000-0005-0000-0000-0000F5AB0000}"/>
    <cellStyle name="Normal 73 5 2 2 2" xfId="44939" xr:uid="{00000000-0005-0000-0000-0000F6AB0000}"/>
    <cellStyle name="Normal 73 5 2 3" xfId="44940" xr:uid="{00000000-0005-0000-0000-0000F7AB0000}"/>
    <cellStyle name="Normal 73 5 3" xfId="44941" xr:uid="{00000000-0005-0000-0000-0000F8AB0000}"/>
    <cellStyle name="Normal 73 5 3 2" xfId="44942" xr:uid="{00000000-0005-0000-0000-0000F9AB0000}"/>
    <cellStyle name="Normal 73 5 3 2 2" xfId="44943" xr:uid="{00000000-0005-0000-0000-0000FAAB0000}"/>
    <cellStyle name="Normal 73 5 3 3" xfId="44944" xr:uid="{00000000-0005-0000-0000-0000FBAB0000}"/>
    <cellStyle name="Normal 73 5 4" xfId="44945" xr:uid="{00000000-0005-0000-0000-0000FCAB0000}"/>
    <cellStyle name="Normal 73 5 4 2" xfId="44946" xr:uid="{00000000-0005-0000-0000-0000FDAB0000}"/>
    <cellStyle name="Normal 73 5 4 2 2" xfId="44947" xr:uid="{00000000-0005-0000-0000-0000FEAB0000}"/>
    <cellStyle name="Normal 73 5 4 3" xfId="44948" xr:uid="{00000000-0005-0000-0000-0000FFAB0000}"/>
    <cellStyle name="Normal 73 5 5" xfId="44949" xr:uid="{00000000-0005-0000-0000-000000AC0000}"/>
    <cellStyle name="Normal 73 5 5 2" xfId="44950" xr:uid="{00000000-0005-0000-0000-000001AC0000}"/>
    <cellStyle name="Normal 73 5 6" xfId="44951" xr:uid="{00000000-0005-0000-0000-000002AC0000}"/>
    <cellStyle name="Normal 73 5 6 2" xfId="44952" xr:uid="{00000000-0005-0000-0000-000003AC0000}"/>
    <cellStyle name="Normal 73 5 7" xfId="44953" xr:uid="{00000000-0005-0000-0000-000004AC0000}"/>
    <cellStyle name="Normal 73 6" xfId="44954" xr:uid="{00000000-0005-0000-0000-000005AC0000}"/>
    <cellStyle name="Normal 73 6 2" xfId="44955" xr:uid="{00000000-0005-0000-0000-000006AC0000}"/>
    <cellStyle name="Normal 73 6 2 2" xfId="44956" xr:uid="{00000000-0005-0000-0000-000007AC0000}"/>
    <cellStyle name="Normal 73 6 2 2 2" xfId="44957" xr:uid="{00000000-0005-0000-0000-000008AC0000}"/>
    <cellStyle name="Normal 73 6 2 3" xfId="44958" xr:uid="{00000000-0005-0000-0000-000009AC0000}"/>
    <cellStyle name="Normal 73 6 3" xfId="44959" xr:uid="{00000000-0005-0000-0000-00000AAC0000}"/>
    <cellStyle name="Normal 73 6 3 2" xfId="44960" xr:uid="{00000000-0005-0000-0000-00000BAC0000}"/>
    <cellStyle name="Normal 73 6 3 2 2" xfId="44961" xr:uid="{00000000-0005-0000-0000-00000CAC0000}"/>
    <cellStyle name="Normal 73 6 3 3" xfId="44962" xr:uid="{00000000-0005-0000-0000-00000DAC0000}"/>
    <cellStyle name="Normal 73 6 4" xfId="44963" xr:uid="{00000000-0005-0000-0000-00000EAC0000}"/>
    <cellStyle name="Normal 73 6 4 2" xfId="44964" xr:uid="{00000000-0005-0000-0000-00000FAC0000}"/>
    <cellStyle name="Normal 73 6 4 2 2" xfId="44965" xr:uid="{00000000-0005-0000-0000-000010AC0000}"/>
    <cellStyle name="Normal 73 6 4 3" xfId="44966" xr:uid="{00000000-0005-0000-0000-000011AC0000}"/>
    <cellStyle name="Normal 73 6 5" xfId="44967" xr:uid="{00000000-0005-0000-0000-000012AC0000}"/>
    <cellStyle name="Normal 73 6 5 2" xfId="44968" xr:uid="{00000000-0005-0000-0000-000013AC0000}"/>
    <cellStyle name="Normal 73 6 6" xfId="44969" xr:uid="{00000000-0005-0000-0000-000014AC0000}"/>
    <cellStyle name="Normal 73 7" xfId="44970" xr:uid="{00000000-0005-0000-0000-000015AC0000}"/>
    <cellStyle name="Normal 73 7 2" xfId="44971" xr:uid="{00000000-0005-0000-0000-000016AC0000}"/>
    <cellStyle name="Normal 73 7 2 2" xfId="44972" xr:uid="{00000000-0005-0000-0000-000017AC0000}"/>
    <cellStyle name="Normal 73 7 3" xfId="44973" xr:uid="{00000000-0005-0000-0000-000018AC0000}"/>
    <cellStyle name="Normal 73 8" xfId="44974" xr:uid="{00000000-0005-0000-0000-000019AC0000}"/>
    <cellStyle name="Normal 73 8 2" xfId="44975" xr:uid="{00000000-0005-0000-0000-00001AAC0000}"/>
    <cellStyle name="Normal 73 8 2 2" xfId="44976" xr:uid="{00000000-0005-0000-0000-00001BAC0000}"/>
    <cellStyle name="Normal 73 8 3" xfId="44977" xr:uid="{00000000-0005-0000-0000-00001CAC0000}"/>
    <cellStyle name="Normal 73 9" xfId="44978" xr:uid="{00000000-0005-0000-0000-00001DAC0000}"/>
    <cellStyle name="Normal 73 9 2" xfId="44979" xr:uid="{00000000-0005-0000-0000-00001EAC0000}"/>
    <cellStyle name="Normal 73 9 2 2" xfId="44980" xr:uid="{00000000-0005-0000-0000-00001FAC0000}"/>
    <cellStyle name="Normal 73 9 3" xfId="44981" xr:uid="{00000000-0005-0000-0000-000020AC0000}"/>
    <cellStyle name="Normal 74" xfId="44982" xr:uid="{00000000-0005-0000-0000-000021AC0000}"/>
    <cellStyle name="Normal 74 2" xfId="44983" xr:uid="{00000000-0005-0000-0000-000022AC0000}"/>
    <cellStyle name="Normal 74 2 2" xfId="56248" xr:uid="{00000000-0005-0000-0000-000023AC0000}"/>
    <cellStyle name="Normal 74 2 2 2" xfId="56249" xr:uid="{00000000-0005-0000-0000-000024AC0000}"/>
    <cellStyle name="Normal 74 2 2 3" xfId="56250" xr:uid="{00000000-0005-0000-0000-000025AC0000}"/>
    <cellStyle name="Normal 74 2 2 3 2" xfId="56251" xr:uid="{00000000-0005-0000-0000-000026AC0000}"/>
    <cellStyle name="Normal 74 3" xfId="56252" xr:uid="{00000000-0005-0000-0000-000027AC0000}"/>
    <cellStyle name="Normal 74 3 2" xfId="56253" xr:uid="{00000000-0005-0000-0000-000028AC0000}"/>
    <cellStyle name="Normal 74 3 3" xfId="56254" xr:uid="{00000000-0005-0000-0000-000029AC0000}"/>
    <cellStyle name="Normal 74 3 3 2" xfId="56255" xr:uid="{00000000-0005-0000-0000-00002AAC0000}"/>
    <cellStyle name="Normal 75" xfId="44984" xr:uid="{00000000-0005-0000-0000-00002BAC0000}"/>
    <cellStyle name="Normal 75 2" xfId="44985" xr:uid="{00000000-0005-0000-0000-00002CAC0000}"/>
    <cellStyle name="Normal 75 2 2" xfId="56256" xr:uid="{00000000-0005-0000-0000-00002DAC0000}"/>
    <cellStyle name="Normal 75 2 2 2" xfId="56257" xr:uid="{00000000-0005-0000-0000-00002EAC0000}"/>
    <cellStyle name="Normal 75 2 2 3" xfId="56258" xr:uid="{00000000-0005-0000-0000-00002FAC0000}"/>
    <cellStyle name="Normal 75 2 2 3 2" xfId="56259" xr:uid="{00000000-0005-0000-0000-000030AC0000}"/>
    <cellStyle name="Normal 75 3" xfId="56260" xr:uid="{00000000-0005-0000-0000-000031AC0000}"/>
    <cellStyle name="Normal 75 3 2" xfId="56261" xr:uid="{00000000-0005-0000-0000-000032AC0000}"/>
    <cellStyle name="Normal 75 3 3" xfId="56262" xr:uid="{00000000-0005-0000-0000-000033AC0000}"/>
    <cellStyle name="Normal 75 3 3 2" xfId="56263" xr:uid="{00000000-0005-0000-0000-000034AC0000}"/>
    <cellStyle name="Normal 76" xfId="44986" xr:uid="{00000000-0005-0000-0000-000035AC0000}"/>
    <cellStyle name="Normal 76 10" xfId="44987" xr:uid="{00000000-0005-0000-0000-000036AC0000}"/>
    <cellStyle name="Normal 76 10 2" xfId="44988" xr:uid="{00000000-0005-0000-0000-000037AC0000}"/>
    <cellStyle name="Normal 76 11" xfId="44989" xr:uid="{00000000-0005-0000-0000-000038AC0000}"/>
    <cellStyle name="Normal 76 11 2" xfId="44990" xr:uid="{00000000-0005-0000-0000-000039AC0000}"/>
    <cellStyle name="Normal 76 12" xfId="44991" xr:uid="{00000000-0005-0000-0000-00003AAC0000}"/>
    <cellStyle name="Normal 76 12 2" xfId="44992" xr:uid="{00000000-0005-0000-0000-00003BAC0000}"/>
    <cellStyle name="Normal 76 13" xfId="44993" xr:uid="{00000000-0005-0000-0000-00003CAC0000}"/>
    <cellStyle name="Normal 76 13 2" xfId="44994" xr:uid="{00000000-0005-0000-0000-00003DAC0000}"/>
    <cellStyle name="Normal 76 14" xfId="44995" xr:uid="{00000000-0005-0000-0000-00003EAC0000}"/>
    <cellStyle name="Normal 76 15" xfId="56264" xr:uid="{00000000-0005-0000-0000-00003FAC0000}"/>
    <cellStyle name="Normal 76 2" xfId="44996" xr:uid="{00000000-0005-0000-0000-000040AC0000}"/>
    <cellStyle name="Normal 76 2 10" xfId="44997" xr:uid="{00000000-0005-0000-0000-000041AC0000}"/>
    <cellStyle name="Normal 76 2 10 2" xfId="44998" xr:uid="{00000000-0005-0000-0000-000042AC0000}"/>
    <cellStyle name="Normal 76 2 11" xfId="44999" xr:uid="{00000000-0005-0000-0000-000043AC0000}"/>
    <cellStyle name="Normal 76 2 12" xfId="56265" xr:uid="{00000000-0005-0000-0000-000044AC0000}"/>
    <cellStyle name="Normal 76 2 2" xfId="45000" xr:uid="{00000000-0005-0000-0000-000045AC0000}"/>
    <cellStyle name="Normal 76 2 2 2" xfId="45001" xr:uid="{00000000-0005-0000-0000-000046AC0000}"/>
    <cellStyle name="Normal 76 2 2 2 2" xfId="45002" xr:uid="{00000000-0005-0000-0000-000047AC0000}"/>
    <cellStyle name="Normal 76 2 2 2 2 2" xfId="45003" xr:uid="{00000000-0005-0000-0000-000048AC0000}"/>
    <cellStyle name="Normal 76 2 2 2 3" xfId="45004" xr:uid="{00000000-0005-0000-0000-000049AC0000}"/>
    <cellStyle name="Normal 76 2 2 2 4" xfId="56267" xr:uid="{00000000-0005-0000-0000-00004AAC0000}"/>
    <cellStyle name="Normal 76 2 2 3" xfId="45005" xr:uid="{00000000-0005-0000-0000-00004BAC0000}"/>
    <cellStyle name="Normal 76 2 2 3 2" xfId="45006" xr:uid="{00000000-0005-0000-0000-00004CAC0000}"/>
    <cellStyle name="Normal 76 2 2 3 2 2" xfId="45007" xr:uid="{00000000-0005-0000-0000-00004DAC0000}"/>
    <cellStyle name="Normal 76 2 2 3 2 3" xfId="56269" xr:uid="{00000000-0005-0000-0000-00004EAC0000}"/>
    <cellStyle name="Normal 76 2 2 3 3" xfId="45008" xr:uid="{00000000-0005-0000-0000-00004FAC0000}"/>
    <cellStyle name="Normal 76 2 2 3 4" xfId="56268" xr:uid="{00000000-0005-0000-0000-000050AC0000}"/>
    <cellStyle name="Normal 76 2 2 4" xfId="45009" xr:uid="{00000000-0005-0000-0000-000051AC0000}"/>
    <cellStyle name="Normal 76 2 2 4 2" xfId="45010" xr:uid="{00000000-0005-0000-0000-000052AC0000}"/>
    <cellStyle name="Normal 76 2 2 4 2 2" xfId="45011" xr:uid="{00000000-0005-0000-0000-000053AC0000}"/>
    <cellStyle name="Normal 76 2 2 4 3" xfId="45012" xr:uid="{00000000-0005-0000-0000-000054AC0000}"/>
    <cellStyle name="Normal 76 2 2 5" xfId="45013" xr:uid="{00000000-0005-0000-0000-000055AC0000}"/>
    <cellStyle name="Normal 76 2 2 5 2" xfId="45014" xr:uid="{00000000-0005-0000-0000-000056AC0000}"/>
    <cellStyle name="Normal 76 2 2 6" xfId="45015" xr:uid="{00000000-0005-0000-0000-000057AC0000}"/>
    <cellStyle name="Normal 76 2 2 6 2" xfId="45016" xr:uid="{00000000-0005-0000-0000-000058AC0000}"/>
    <cellStyle name="Normal 76 2 2 7" xfId="45017" xr:uid="{00000000-0005-0000-0000-000059AC0000}"/>
    <cellStyle name="Normal 76 2 2 8" xfId="56266" xr:uid="{00000000-0005-0000-0000-00005AAC0000}"/>
    <cellStyle name="Normal 76 2 3" xfId="45018" xr:uid="{00000000-0005-0000-0000-00005BAC0000}"/>
    <cellStyle name="Normal 76 2 3 2" xfId="45019" xr:uid="{00000000-0005-0000-0000-00005CAC0000}"/>
    <cellStyle name="Normal 76 2 3 2 2" xfId="45020" xr:uid="{00000000-0005-0000-0000-00005DAC0000}"/>
    <cellStyle name="Normal 76 2 3 2 2 2" xfId="45021" xr:uid="{00000000-0005-0000-0000-00005EAC0000}"/>
    <cellStyle name="Normal 76 2 3 2 3" xfId="45022" xr:uid="{00000000-0005-0000-0000-00005FAC0000}"/>
    <cellStyle name="Normal 76 2 3 3" xfId="45023" xr:uid="{00000000-0005-0000-0000-000060AC0000}"/>
    <cellStyle name="Normal 76 2 3 3 2" xfId="45024" xr:uid="{00000000-0005-0000-0000-000061AC0000}"/>
    <cellStyle name="Normal 76 2 3 3 2 2" xfId="45025" xr:uid="{00000000-0005-0000-0000-000062AC0000}"/>
    <cellStyle name="Normal 76 2 3 3 3" xfId="45026" xr:uid="{00000000-0005-0000-0000-000063AC0000}"/>
    <cellStyle name="Normal 76 2 3 4" xfId="45027" xr:uid="{00000000-0005-0000-0000-000064AC0000}"/>
    <cellStyle name="Normal 76 2 3 4 2" xfId="45028" xr:uid="{00000000-0005-0000-0000-000065AC0000}"/>
    <cellStyle name="Normal 76 2 3 4 2 2" xfId="45029" xr:uid="{00000000-0005-0000-0000-000066AC0000}"/>
    <cellStyle name="Normal 76 2 3 4 3" xfId="45030" xr:uid="{00000000-0005-0000-0000-000067AC0000}"/>
    <cellStyle name="Normal 76 2 3 5" xfId="45031" xr:uid="{00000000-0005-0000-0000-000068AC0000}"/>
    <cellStyle name="Normal 76 2 3 5 2" xfId="45032" xr:uid="{00000000-0005-0000-0000-000069AC0000}"/>
    <cellStyle name="Normal 76 2 3 6" xfId="45033" xr:uid="{00000000-0005-0000-0000-00006AAC0000}"/>
    <cellStyle name="Normal 76 2 4" xfId="45034" xr:uid="{00000000-0005-0000-0000-00006BAC0000}"/>
    <cellStyle name="Normal 76 2 4 2" xfId="45035" xr:uid="{00000000-0005-0000-0000-00006CAC0000}"/>
    <cellStyle name="Normal 76 2 4 2 2" xfId="45036" xr:uid="{00000000-0005-0000-0000-00006DAC0000}"/>
    <cellStyle name="Normal 76 2 4 3" xfId="45037" xr:uid="{00000000-0005-0000-0000-00006EAC0000}"/>
    <cellStyle name="Normal 76 2 5" xfId="45038" xr:uid="{00000000-0005-0000-0000-00006FAC0000}"/>
    <cellStyle name="Normal 76 2 5 2" xfId="45039" xr:uid="{00000000-0005-0000-0000-000070AC0000}"/>
    <cellStyle name="Normal 76 2 5 2 2" xfId="45040" xr:uid="{00000000-0005-0000-0000-000071AC0000}"/>
    <cellStyle name="Normal 76 2 5 3" xfId="45041" xr:uid="{00000000-0005-0000-0000-000072AC0000}"/>
    <cellStyle name="Normal 76 2 6" xfId="45042" xr:uid="{00000000-0005-0000-0000-000073AC0000}"/>
    <cellStyle name="Normal 76 2 6 2" xfId="45043" xr:uid="{00000000-0005-0000-0000-000074AC0000}"/>
    <cellStyle name="Normal 76 2 6 2 2" xfId="45044" xr:uid="{00000000-0005-0000-0000-000075AC0000}"/>
    <cellStyle name="Normal 76 2 6 3" xfId="45045" xr:uid="{00000000-0005-0000-0000-000076AC0000}"/>
    <cellStyle name="Normal 76 2 7" xfId="45046" xr:uid="{00000000-0005-0000-0000-000077AC0000}"/>
    <cellStyle name="Normal 76 2 7 2" xfId="45047" xr:uid="{00000000-0005-0000-0000-000078AC0000}"/>
    <cellStyle name="Normal 76 2 8" xfId="45048" xr:uid="{00000000-0005-0000-0000-000079AC0000}"/>
    <cellStyle name="Normal 76 2 8 2" xfId="45049" xr:uid="{00000000-0005-0000-0000-00007AAC0000}"/>
    <cellStyle name="Normal 76 2 9" xfId="45050" xr:uid="{00000000-0005-0000-0000-00007BAC0000}"/>
    <cellStyle name="Normal 76 2 9 2" xfId="45051" xr:uid="{00000000-0005-0000-0000-00007CAC0000}"/>
    <cellStyle name="Normal 76 3" xfId="45052" xr:uid="{00000000-0005-0000-0000-00007DAC0000}"/>
    <cellStyle name="Normal 76 3 10" xfId="45053" xr:uid="{00000000-0005-0000-0000-00007EAC0000}"/>
    <cellStyle name="Normal 76 3 10 2" xfId="45054" xr:uid="{00000000-0005-0000-0000-00007FAC0000}"/>
    <cellStyle name="Normal 76 3 11" xfId="45055" xr:uid="{00000000-0005-0000-0000-000080AC0000}"/>
    <cellStyle name="Normal 76 3 12" xfId="56270" xr:uid="{00000000-0005-0000-0000-000081AC0000}"/>
    <cellStyle name="Normal 76 3 2" xfId="45056" xr:uid="{00000000-0005-0000-0000-000082AC0000}"/>
    <cellStyle name="Normal 76 3 2 2" xfId="45057" xr:uid="{00000000-0005-0000-0000-000083AC0000}"/>
    <cellStyle name="Normal 76 3 2 2 2" xfId="45058" xr:uid="{00000000-0005-0000-0000-000084AC0000}"/>
    <cellStyle name="Normal 76 3 2 2 2 2" xfId="45059" xr:uid="{00000000-0005-0000-0000-000085AC0000}"/>
    <cellStyle name="Normal 76 3 2 2 3" xfId="45060" xr:uid="{00000000-0005-0000-0000-000086AC0000}"/>
    <cellStyle name="Normal 76 3 2 3" xfId="45061" xr:uid="{00000000-0005-0000-0000-000087AC0000}"/>
    <cellStyle name="Normal 76 3 2 3 2" xfId="45062" xr:uid="{00000000-0005-0000-0000-000088AC0000}"/>
    <cellStyle name="Normal 76 3 2 3 2 2" xfId="45063" xr:uid="{00000000-0005-0000-0000-000089AC0000}"/>
    <cellStyle name="Normal 76 3 2 3 3" xfId="45064" xr:uid="{00000000-0005-0000-0000-00008AAC0000}"/>
    <cellStyle name="Normal 76 3 2 4" xfId="45065" xr:uid="{00000000-0005-0000-0000-00008BAC0000}"/>
    <cellStyle name="Normal 76 3 2 4 2" xfId="45066" xr:uid="{00000000-0005-0000-0000-00008CAC0000}"/>
    <cellStyle name="Normal 76 3 2 4 2 2" xfId="45067" xr:uid="{00000000-0005-0000-0000-00008DAC0000}"/>
    <cellStyle name="Normal 76 3 2 4 3" xfId="45068" xr:uid="{00000000-0005-0000-0000-00008EAC0000}"/>
    <cellStyle name="Normal 76 3 2 5" xfId="45069" xr:uid="{00000000-0005-0000-0000-00008FAC0000}"/>
    <cellStyle name="Normal 76 3 2 5 2" xfId="45070" xr:uid="{00000000-0005-0000-0000-000090AC0000}"/>
    <cellStyle name="Normal 76 3 2 6" xfId="45071" xr:uid="{00000000-0005-0000-0000-000091AC0000}"/>
    <cellStyle name="Normal 76 3 2 6 2" xfId="45072" xr:uid="{00000000-0005-0000-0000-000092AC0000}"/>
    <cellStyle name="Normal 76 3 2 7" xfId="45073" xr:uid="{00000000-0005-0000-0000-000093AC0000}"/>
    <cellStyle name="Normal 76 3 2 8" xfId="56271" xr:uid="{00000000-0005-0000-0000-000094AC0000}"/>
    <cellStyle name="Normal 76 3 3" xfId="45074" xr:uid="{00000000-0005-0000-0000-000095AC0000}"/>
    <cellStyle name="Normal 76 3 3 2" xfId="45075" xr:uid="{00000000-0005-0000-0000-000096AC0000}"/>
    <cellStyle name="Normal 76 3 3 2 2" xfId="45076" xr:uid="{00000000-0005-0000-0000-000097AC0000}"/>
    <cellStyle name="Normal 76 3 3 2 2 2" xfId="45077" xr:uid="{00000000-0005-0000-0000-000098AC0000}"/>
    <cellStyle name="Normal 76 3 3 2 3" xfId="45078" xr:uid="{00000000-0005-0000-0000-000099AC0000}"/>
    <cellStyle name="Normal 76 3 3 2 4" xfId="56273" xr:uid="{00000000-0005-0000-0000-00009AAC0000}"/>
    <cellStyle name="Normal 76 3 3 3" xfId="45079" xr:uid="{00000000-0005-0000-0000-00009BAC0000}"/>
    <cellStyle name="Normal 76 3 3 3 2" xfId="45080" xr:uid="{00000000-0005-0000-0000-00009CAC0000}"/>
    <cellStyle name="Normal 76 3 3 3 2 2" xfId="45081" xr:uid="{00000000-0005-0000-0000-00009DAC0000}"/>
    <cellStyle name="Normal 76 3 3 3 3" xfId="45082" xr:uid="{00000000-0005-0000-0000-00009EAC0000}"/>
    <cellStyle name="Normal 76 3 3 4" xfId="45083" xr:uid="{00000000-0005-0000-0000-00009FAC0000}"/>
    <cellStyle name="Normal 76 3 3 4 2" xfId="45084" xr:uid="{00000000-0005-0000-0000-0000A0AC0000}"/>
    <cellStyle name="Normal 76 3 3 4 2 2" xfId="45085" xr:uid="{00000000-0005-0000-0000-0000A1AC0000}"/>
    <cellStyle name="Normal 76 3 3 4 3" xfId="45086" xr:uid="{00000000-0005-0000-0000-0000A2AC0000}"/>
    <cellStyle name="Normal 76 3 3 5" xfId="45087" xr:uid="{00000000-0005-0000-0000-0000A3AC0000}"/>
    <cellStyle name="Normal 76 3 3 5 2" xfId="45088" xr:uid="{00000000-0005-0000-0000-0000A4AC0000}"/>
    <cellStyle name="Normal 76 3 3 6" xfId="45089" xr:uid="{00000000-0005-0000-0000-0000A5AC0000}"/>
    <cellStyle name="Normal 76 3 3 7" xfId="56272" xr:uid="{00000000-0005-0000-0000-0000A6AC0000}"/>
    <cellStyle name="Normal 76 3 4" xfId="45090" xr:uid="{00000000-0005-0000-0000-0000A7AC0000}"/>
    <cellStyle name="Normal 76 3 4 2" xfId="45091" xr:uid="{00000000-0005-0000-0000-0000A8AC0000}"/>
    <cellStyle name="Normal 76 3 4 2 2" xfId="45092" xr:uid="{00000000-0005-0000-0000-0000A9AC0000}"/>
    <cellStyle name="Normal 76 3 4 3" xfId="45093" xr:uid="{00000000-0005-0000-0000-0000AAAC0000}"/>
    <cellStyle name="Normal 76 3 5" xfId="45094" xr:uid="{00000000-0005-0000-0000-0000ABAC0000}"/>
    <cellStyle name="Normal 76 3 5 2" xfId="45095" xr:uid="{00000000-0005-0000-0000-0000ACAC0000}"/>
    <cellStyle name="Normal 76 3 5 2 2" xfId="45096" xr:uid="{00000000-0005-0000-0000-0000ADAC0000}"/>
    <cellStyle name="Normal 76 3 5 3" xfId="45097" xr:uid="{00000000-0005-0000-0000-0000AEAC0000}"/>
    <cellStyle name="Normal 76 3 6" xfId="45098" xr:uid="{00000000-0005-0000-0000-0000AFAC0000}"/>
    <cellStyle name="Normal 76 3 6 2" xfId="45099" xr:uid="{00000000-0005-0000-0000-0000B0AC0000}"/>
    <cellStyle name="Normal 76 3 6 2 2" xfId="45100" xr:uid="{00000000-0005-0000-0000-0000B1AC0000}"/>
    <cellStyle name="Normal 76 3 6 3" xfId="45101" xr:uid="{00000000-0005-0000-0000-0000B2AC0000}"/>
    <cellStyle name="Normal 76 3 7" xfId="45102" xr:uid="{00000000-0005-0000-0000-0000B3AC0000}"/>
    <cellStyle name="Normal 76 3 7 2" xfId="45103" xr:uid="{00000000-0005-0000-0000-0000B4AC0000}"/>
    <cellStyle name="Normal 76 3 8" xfId="45104" xr:uid="{00000000-0005-0000-0000-0000B5AC0000}"/>
    <cellStyle name="Normal 76 3 8 2" xfId="45105" xr:uid="{00000000-0005-0000-0000-0000B6AC0000}"/>
    <cellStyle name="Normal 76 3 9" xfId="45106" xr:uid="{00000000-0005-0000-0000-0000B7AC0000}"/>
    <cellStyle name="Normal 76 3 9 2" xfId="45107" xr:uid="{00000000-0005-0000-0000-0000B8AC0000}"/>
    <cellStyle name="Normal 76 4" xfId="45108" xr:uid="{00000000-0005-0000-0000-0000B9AC0000}"/>
    <cellStyle name="Normal 76 4 10" xfId="45109" xr:uid="{00000000-0005-0000-0000-0000BAAC0000}"/>
    <cellStyle name="Normal 76 4 10 2" xfId="45110" xr:uid="{00000000-0005-0000-0000-0000BBAC0000}"/>
    <cellStyle name="Normal 76 4 11" xfId="45111" xr:uid="{00000000-0005-0000-0000-0000BCAC0000}"/>
    <cellStyle name="Normal 76 4 2" xfId="45112" xr:uid="{00000000-0005-0000-0000-0000BDAC0000}"/>
    <cellStyle name="Normal 76 4 2 2" xfId="45113" xr:uid="{00000000-0005-0000-0000-0000BEAC0000}"/>
    <cellStyle name="Normal 76 4 2 2 2" xfId="45114" xr:uid="{00000000-0005-0000-0000-0000BFAC0000}"/>
    <cellStyle name="Normal 76 4 2 2 2 2" xfId="45115" xr:uid="{00000000-0005-0000-0000-0000C0AC0000}"/>
    <cellStyle name="Normal 76 4 2 2 3" xfId="45116" xr:uid="{00000000-0005-0000-0000-0000C1AC0000}"/>
    <cellStyle name="Normal 76 4 2 3" xfId="45117" xr:uid="{00000000-0005-0000-0000-0000C2AC0000}"/>
    <cellStyle name="Normal 76 4 2 3 2" xfId="45118" xr:uid="{00000000-0005-0000-0000-0000C3AC0000}"/>
    <cellStyle name="Normal 76 4 2 3 2 2" xfId="45119" xr:uid="{00000000-0005-0000-0000-0000C4AC0000}"/>
    <cellStyle name="Normal 76 4 2 3 3" xfId="45120" xr:uid="{00000000-0005-0000-0000-0000C5AC0000}"/>
    <cellStyle name="Normal 76 4 2 4" xfId="45121" xr:uid="{00000000-0005-0000-0000-0000C6AC0000}"/>
    <cellStyle name="Normal 76 4 2 4 2" xfId="45122" xr:uid="{00000000-0005-0000-0000-0000C7AC0000}"/>
    <cellStyle name="Normal 76 4 2 4 2 2" xfId="45123" xr:uid="{00000000-0005-0000-0000-0000C8AC0000}"/>
    <cellStyle name="Normal 76 4 2 4 3" xfId="45124" xr:uid="{00000000-0005-0000-0000-0000C9AC0000}"/>
    <cellStyle name="Normal 76 4 2 5" xfId="45125" xr:uid="{00000000-0005-0000-0000-0000CAAC0000}"/>
    <cellStyle name="Normal 76 4 2 5 2" xfId="45126" xr:uid="{00000000-0005-0000-0000-0000CBAC0000}"/>
    <cellStyle name="Normal 76 4 2 6" xfId="45127" xr:uid="{00000000-0005-0000-0000-0000CCAC0000}"/>
    <cellStyle name="Normal 76 4 2 6 2" xfId="45128" xr:uid="{00000000-0005-0000-0000-0000CDAC0000}"/>
    <cellStyle name="Normal 76 4 2 7" xfId="45129" xr:uid="{00000000-0005-0000-0000-0000CEAC0000}"/>
    <cellStyle name="Normal 76 4 3" xfId="45130" xr:uid="{00000000-0005-0000-0000-0000CFAC0000}"/>
    <cellStyle name="Normal 76 4 3 2" xfId="45131" xr:uid="{00000000-0005-0000-0000-0000D0AC0000}"/>
    <cellStyle name="Normal 76 4 3 2 2" xfId="45132" xr:uid="{00000000-0005-0000-0000-0000D1AC0000}"/>
    <cellStyle name="Normal 76 4 3 2 2 2" xfId="45133" xr:uid="{00000000-0005-0000-0000-0000D2AC0000}"/>
    <cellStyle name="Normal 76 4 3 2 3" xfId="45134" xr:uid="{00000000-0005-0000-0000-0000D3AC0000}"/>
    <cellStyle name="Normal 76 4 3 3" xfId="45135" xr:uid="{00000000-0005-0000-0000-0000D4AC0000}"/>
    <cellStyle name="Normal 76 4 3 3 2" xfId="45136" xr:uid="{00000000-0005-0000-0000-0000D5AC0000}"/>
    <cellStyle name="Normal 76 4 3 3 2 2" xfId="45137" xr:uid="{00000000-0005-0000-0000-0000D6AC0000}"/>
    <cellStyle name="Normal 76 4 3 3 3" xfId="45138" xr:uid="{00000000-0005-0000-0000-0000D7AC0000}"/>
    <cellStyle name="Normal 76 4 3 4" xfId="45139" xr:uid="{00000000-0005-0000-0000-0000D8AC0000}"/>
    <cellStyle name="Normal 76 4 3 4 2" xfId="45140" xr:uid="{00000000-0005-0000-0000-0000D9AC0000}"/>
    <cellStyle name="Normal 76 4 3 4 2 2" xfId="45141" xr:uid="{00000000-0005-0000-0000-0000DAAC0000}"/>
    <cellStyle name="Normal 76 4 3 4 3" xfId="45142" xr:uid="{00000000-0005-0000-0000-0000DBAC0000}"/>
    <cellStyle name="Normal 76 4 3 5" xfId="45143" xr:uid="{00000000-0005-0000-0000-0000DCAC0000}"/>
    <cellStyle name="Normal 76 4 3 5 2" xfId="45144" xr:uid="{00000000-0005-0000-0000-0000DDAC0000}"/>
    <cellStyle name="Normal 76 4 3 6" xfId="45145" xr:uid="{00000000-0005-0000-0000-0000DEAC0000}"/>
    <cellStyle name="Normal 76 4 4" xfId="45146" xr:uid="{00000000-0005-0000-0000-0000DFAC0000}"/>
    <cellStyle name="Normal 76 4 4 2" xfId="45147" xr:uid="{00000000-0005-0000-0000-0000E0AC0000}"/>
    <cellStyle name="Normal 76 4 4 2 2" xfId="45148" xr:uid="{00000000-0005-0000-0000-0000E1AC0000}"/>
    <cellStyle name="Normal 76 4 4 3" xfId="45149" xr:uid="{00000000-0005-0000-0000-0000E2AC0000}"/>
    <cellStyle name="Normal 76 4 5" xfId="45150" xr:uid="{00000000-0005-0000-0000-0000E3AC0000}"/>
    <cellStyle name="Normal 76 4 5 2" xfId="45151" xr:uid="{00000000-0005-0000-0000-0000E4AC0000}"/>
    <cellStyle name="Normal 76 4 5 2 2" xfId="45152" xr:uid="{00000000-0005-0000-0000-0000E5AC0000}"/>
    <cellStyle name="Normal 76 4 5 3" xfId="45153" xr:uid="{00000000-0005-0000-0000-0000E6AC0000}"/>
    <cellStyle name="Normal 76 4 6" xfId="45154" xr:uid="{00000000-0005-0000-0000-0000E7AC0000}"/>
    <cellStyle name="Normal 76 4 6 2" xfId="45155" xr:uid="{00000000-0005-0000-0000-0000E8AC0000}"/>
    <cellStyle name="Normal 76 4 6 2 2" xfId="45156" xr:uid="{00000000-0005-0000-0000-0000E9AC0000}"/>
    <cellStyle name="Normal 76 4 6 3" xfId="45157" xr:uid="{00000000-0005-0000-0000-0000EAAC0000}"/>
    <cellStyle name="Normal 76 4 7" xfId="45158" xr:uid="{00000000-0005-0000-0000-0000EBAC0000}"/>
    <cellStyle name="Normal 76 4 7 2" xfId="45159" xr:uid="{00000000-0005-0000-0000-0000ECAC0000}"/>
    <cellStyle name="Normal 76 4 8" xfId="45160" xr:uid="{00000000-0005-0000-0000-0000EDAC0000}"/>
    <cellStyle name="Normal 76 4 8 2" xfId="45161" xr:uid="{00000000-0005-0000-0000-0000EEAC0000}"/>
    <cellStyle name="Normal 76 4 9" xfId="45162" xr:uid="{00000000-0005-0000-0000-0000EFAC0000}"/>
    <cellStyle name="Normal 76 4 9 2" xfId="45163" xr:uid="{00000000-0005-0000-0000-0000F0AC0000}"/>
    <cellStyle name="Normal 76 5" xfId="45164" xr:uid="{00000000-0005-0000-0000-0000F1AC0000}"/>
    <cellStyle name="Normal 76 5 2" xfId="45165" xr:uid="{00000000-0005-0000-0000-0000F2AC0000}"/>
    <cellStyle name="Normal 76 5 2 2" xfId="45166" xr:uid="{00000000-0005-0000-0000-0000F3AC0000}"/>
    <cellStyle name="Normal 76 5 2 2 2" xfId="45167" xr:uid="{00000000-0005-0000-0000-0000F4AC0000}"/>
    <cellStyle name="Normal 76 5 2 3" xfId="45168" xr:uid="{00000000-0005-0000-0000-0000F5AC0000}"/>
    <cellStyle name="Normal 76 5 3" xfId="45169" xr:uid="{00000000-0005-0000-0000-0000F6AC0000}"/>
    <cellStyle name="Normal 76 5 3 2" xfId="45170" xr:uid="{00000000-0005-0000-0000-0000F7AC0000}"/>
    <cellStyle name="Normal 76 5 3 2 2" xfId="45171" xr:uid="{00000000-0005-0000-0000-0000F8AC0000}"/>
    <cellStyle name="Normal 76 5 3 3" xfId="45172" xr:uid="{00000000-0005-0000-0000-0000F9AC0000}"/>
    <cellStyle name="Normal 76 5 4" xfId="45173" xr:uid="{00000000-0005-0000-0000-0000FAAC0000}"/>
    <cellStyle name="Normal 76 5 4 2" xfId="45174" xr:uid="{00000000-0005-0000-0000-0000FBAC0000}"/>
    <cellStyle name="Normal 76 5 4 2 2" xfId="45175" xr:uid="{00000000-0005-0000-0000-0000FCAC0000}"/>
    <cellStyle name="Normal 76 5 4 3" xfId="45176" xr:uid="{00000000-0005-0000-0000-0000FDAC0000}"/>
    <cellStyle name="Normal 76 5 5" xfId="45177" xr:uid="{00000000-0005-0000-0000-0000FEAC0000}"/>
    <cellStyle name="Normal 76 5 5 2" xfId="45178" xr:uid="{00000000-0005-0000-0000-0000FFAC0000}"/>
    <cellStyle name="Normal 76 5 6" xfId="45179" xr:uid="{00000000-0005-0000-0000-000000AD0000}"/>
    <cellStyle name="Normal 76 5 6 2" xfId="45180" xr:uid="{00000000-0005-0000-0000-000001AD0000}"/>
    <cellStyle name="Normal 76 5 7" xfId="45181" xr:uid="{00000000-0005-0000-0000-000002AD0000}"/>
    <cellStyle name="Normal 76 6" xfId="45182" xr:uid="{00000000-0005-0000-0000-000003AD0000}"/>
    <cellStyle name="Normal 76 6 2" xfId="45183" xr:uid="{00000000-0005-0000-0000-000004AD0000}"/>
    <cellStyle name="Normal 76 6 2 2" xfId="45184" xr:uid="{00000000-0005-0000-0000-000005AD0000}"/>
    <cellStyle name="Normal 76 6 2 2 2" xfId="45185" xr:uid="{00000000-0005-0000-0000-000006AD0000}"/>
    <cellStyle name="Normal 76 6 2 3" xfId="45186" xr:uid="{00000000-0005-0000-0000-000007AD0000}"/>
    <cellStyle name="Normal 76 6 3" xfId="45187" xr:uid="{00000000-0005-0000-0000-000008AD0000}"/>
    <cellStyle name="Normal 76 6 3 2" xfId="45188" xr:uid="{00000000-0005-0000-0000-000009AD0000}"/>
    <cellStyle name="Normal 76 6 3 2 2" xfId="45189" xr:uid="{00000000-0005-0000-0000-00000AAD0000}"/>
    <cellStyle name="Normal 76 6 3 3" xfId="45190" xr:uid="{00000000-0005-0000-0000-00000BAD0000}"/>
    <cellStyle name="Normal 76 6 4" xfId="45191" xr:uid="{00000000-0005-0000-0000-00000CAD0000}"/>
    <cellStyle name="Normal 76 6 4 2" xfId="45192" xr:uid="{00000000-0005-0000-0000-00000DAD0000}"/>
    <cellStyle name="Normal 76 6 4 2 2" xfId="45193" xr:uid="{00000000-0005-0000-0000-00000EAD0000}"/>
    <cellStyle name="Normal 76 6 4 3" xfId="45194" xr:uid="{00000000-0005-0000-0000-00000FAD0000}"/>
    <cellStyle name="Normal 76 6 5" xfId="45195" xr:uid="{00000000-0005-0000-0000-000010AD0000}"/>
    <cellStyle name="Normal 76 6 5 2" xfId="45196" xr:uid="{00000000-0005-0000-0000-000011AD0000}"/>
    <cellStyle name="Normal 76 6 6" xfId="45197" xr:uid="{00000000-0005-0000-0000-000012AD0000}"/>
    <cellStyle name="Normal 76 7" xfId="45198" xr:uid="{00000000-0005-0000-0000-000013AD0000}"/>
    <cellStyle name="Normal 76 7 2" xfId="45199" xr:uid="{00000000-0005-0000-0000-000014AD0000}"/>
    <cellStyle name="Normal 76 7 2 2" xfId="45200" xr:uid="{00000000-0005-0000-0000-000015AD0000}"/>
    <cellStyle name="Normal 76 7 3" xfId="45201" xr:uid="{00000000-0005-0000-0000-000016AD0000}"/>
    <cellStyle name="Normal 76 8" xfId="45202" xr:uid="{00000000-0005-0000-0000-000017AD0000}"/>
    <cellStyle name="Normal 76 8 2" xfId="45203" xr:uid="{00000000-0005-0000-0000-000018AD0000}"/>
    <cellStyle name="Normal 76 8 2 2" xfId="45204" xr:uid="{00000000-0005-0000-0000-000019AD0000}"/>
    <cellStyle name="Normal 76 8 3" xfId="45205" xr:uid="{00000000-0005-0000-0000-00001AAD0000}"/>
    <cellStyle name="Normal 76 9" xfId="45206" xr:uid="{00000000-0005-0000-0000-00001BAD0000}"/>
    <cellStyle name="Normal 76 9 2" xfId="45207" xr:uid="{00000000-0005-0000-0000-00001CAD0000}"/>
    <cellStyle name="Normal 76 9 2 2" xfId="45208" xr:uid="{00000000-0005-0000-0000-00001DAD0000}"/>
    <cellStyle name="Normal 76 9 3" xfId="45209" xr:uid="{00000000-0005-0000-0000-00001EAD0000}"/>
    <cellStyle name="Normal 77" xfId="45210" xr:uid="{00000000-0005-0000-0000-00001FAD0000}"/>
    <cellStyle name="Normal 77 10" xfId="45211" xr:uid="{00000000-0005-0000-0000-000020AD0000}"/>
    <cellStyle name="Normal 77 10 2" xfId="45212" xr:uid="{00000000-0005-0000-0000-000021AD0000}"/>
    <cellStyle name="Normal 77 11" xfId="45213" xr:uid="{00000000-0005-0000-0000-000022AD0000}"/>
    <cellStyle name="Normal 77 11 2" xfId="45214" xr:uid="{00000000-0005-0000-0000-000023AD0000}"/>
    <cellStyle name="Normal 77 12" xfId="45215" xr:uid="{00000000-0005-0000-0000-000024AD0000}"/>
    <cellStyle name="Normal 77 12 2" xfId="45216" xr:uid="{00000000-0005-0000-0000-000025AD0000}"/>
    <cellStyle name="Normal 77 13" xfId="45217" xr:uid="{00000000-0005-0000-0000-000026AD0000}"/>
    <cellStyle name="Normal 77 13 2" xfId="45218" xr:uid="{00000000-0005-0000-0000-000027AD0000}"/>
    <cellStyle name="Normal 77 14" xfId="45219" xr:uid="{00000000-0005-0000-0000-000028AD0000}"/>
    <cellStyle name="Normal 77 15" xfId="56274" xr:uid="{00000000-0005-0000-0000-000029AD0000}"/>
    <cellStyle name="Normal 77 2" xfId="45220" xr:uid="{00000000-0005-0000-0000-00002AAD0000}"/>
    <cellStyle name="Normal 77 2 10" xfId="45221" xr:uid="{00000000-0005-0000-0000-00002BAD0000}"/>
    <cellStyle name="Normal 77 2 10 2" xfId="45222" xr:uid="{00000000-0005-0000-0000-00002CAD0000}"/>
    <cellStyle name="Normal 77 2 11" xfId="45223" xr:uid="{00000000-0005-0000-0000-00002DAD0000}"/>
    <cellStyle name="Normal 77 2 12" xfId="56275" xr:uid="{00000000-0005-0000-0000-00002EAD0000}"/>
    <cellStyle name="Normal 77 2 2" xfId="45224" xr:uid="{00000000-0005-0000-0000-00002FAD0000}"/>
    <cellStyle name="Normal 77 2 2 2" xfId="45225" xr:uid="{00000000-0005-0000-0000-000030AD0000}"/>
    <cellStyle name="Normal 77 2 2 2 2" xfId="45226" xr:uid="{00000000-0005-0000-0000-000031AD0000}"/>
    <cellStyle name="Normal 77 2 2 2 2 2" xfId="45227" xr:uid="{00000000-0005-0000-0000-000032AD0000}"/>
    <cellStyle name="Normal 77 2 2 2 3" xfId="45228" xr:uid="{00000000-0005-0000-0000-000033AD0000}"/>
    <cellStyle name="Normal 77 2 2 2 4" xfId="56277" xr:uid="{00000000-0005-0000-0000-000034AD0000}"/>
    <cellStyle name="Normal 77 2 2 3" xfId="45229" xr:uid="{00000000-0005-0000-0000-000035AD0000}"/>
    <cellStyle name="Normal 77 2 2 3 2" xfId="45230" xr:uid="{00000000-0005-0000-0000-000036AD0000}"/>
    <cellStyle name="Normal 77 2 2 3 2 2" xfId="45231" xr:uid="{00000000-0005-0000-0000-000037AD0000}"/>
    <cellStyle name="Normal 77 2 2 3 2 3" xfId="56279" xr:uid="{00000000-0005-0000-0000-000038AD0000}"/>
    <cellStyle name="Normal 77 2 2 3 3" xfId="45232" xr:uid="{00000000-0005-0000-0000-000039AD0000}"/>
    <cellStyle name="Normal 77 2 2 3 4" xfId="56278" xr:uid="{00000000-0005-0000-0000-00003AAD0000}"/>
    <cellStyle name="Normal 77 2 2 4" xfId="45233" xr:uid="{00000000-0005-0000-0000-00003BAD0000}"/>
    <cellStyle name="Normal 77 2 2 4 2" xfId="45234" xr:uid="{00000000-0005-0000-0000-00003CAD0000}"/>
    <cellStyle name="Normal 77 2 2 4 2 2" xfId="45235" xr:uid="{00000000-0005-0000-0000-00003DAD0000}"/>
    <cellStyle name="Normal 77 2 2 4 3" xfId="45236" xr:uid="{00000000-0005-0000-0000-00003EAD0000}"/>
    <cellStyle name="Normal 77 2 2 5" xfId="45237" xr:uid="{00000000-0005-0000-0000-00003FAD0000}"/>
    <cellStyle name="Normal 77 2 2 5 2" xfId="45238" xr:uid="{00000000-0005-0000-0000-000040AD0000}"/>
    <cellStyle name="Normal 77 2 2 6" xfId="45239" xr:uid="{00000000-0005-0000-0000-000041AD0000}"/>
    <cellStyle name="Normal 77 2 2 6 2" xfId="45240" xr:uid="{00000000-0005-0000-0000-000042AD0000}"/>
    <cellStyle name="Normal 77 2 2 7" xfId="45241" xr:uid="{00000000-0005-0000-0000-000043AD0000}"/>
    <cellStyle name="Normal 77 2 2 8" xfId="56276" xr:uid="{00000000-0005-0000-0000-000044AD0000}"/>
    <cellStyle name="Normal 77 2 3" xfId="45242" xr:uid="{00000000-0005-0000-0000-000045AD0000}"/>
    <cellStyle name="Normal 77 2 3 2" xfId="45243" xr:uid="{00000000-0005-0000-0000-000046AD0000}"/>
    <cellStyle name="Normal 77 2 3 2 2" xfId="45244" xr:uid="{00000000-0005-0000-0000-000047AD0000}"/>
    <cellStyle name="Normal 77 2 3 2 2 2" xfId="45245" xr:uid="{00000000-0005-0000-0000-000048AD0000}"/>
    <cellStyle name="Normal 77 2 3 2 3" xfId="45246" xr:uid="{00000000-0005-0000-0000-000049AD0000}"/>
    <cellStyle name="Normal 77 2 3 3" xfId="45247" xr:uid="{00000000-0005-0000-0000-00004AAD0000}"/>
    <cellStyle name="Normal 77 2 3 3 2" xfId="45248" xr:uid="{00000000-0005-0000-0000-00004BAD0000}"/>
    <cellStyle name="Normal 77 2 3 3 2 2" xfId="45249" xr:uid="{00000000-0005-0000-0000-00004CAD0000}"/>
    <cellStyle name="Normal 77 2 3 3 3" xfId="45250" xr:uid="{00000000-0005-0000-0000-00004DAD0000}"/>
    <cellStyle name="Normal 77 2 3 4" xfId="45251" xr:uid="{00000000-0005-0000-0000-00004EAD0000}"/>
    <cellStyle name="Normal 77 2 3 4 2" xfId="45252" xr:uid="{00000000-0005-0000-0000-00004FAD0000}"/>
    <cellStyle name="Normal 77 2 3 4 2 2" xfId="45253" xr:uid="{00000000-0005-0000-0000-000050AD0000}"/>
    <cellStyle name="Normal 77 2 3 4 3" xfId="45254" xr:uid="{00000000-0005-0000-0000-000051AD0000}"/>
    <cellStyle name="Normal 77 2 3 5" xfId="45255" xr:uid="{00000000-0005-0000-0000-000052AD0000}"/>
    <cellStyle name="Normal 77 2 3 5 2" xfId="45256" xr:uid="{00000000-0005-0000-0000-000053AD0000}"/>
    <cellStyle name="Normal 77 2 3 6" xfId="45257" xr:uid="{00000000-0005-0000-0000-000054AD0000}"/>
    <cellStyle name="Normal 77 2 4" xfId="45258" xr:uid="{00000000-0005-0000-0000-000055AD0000}"/>
    <cellStyle name="Normal 77 2 4 2" xfId="45259" xr:uid="{00000000-0005-0000-0000-000056AD0000}"/>
    <cellStyle name="Normal 77 2 4 2 2" xfId="45260" xr:uid="{00000000-0005-0000-0000-000057AD0000}"/>
    <cellStyle name="Normal 77 2 4 3" xfId="45261" xr:uid="{00000000-0005-0000-0000-000058AD0000}"/>
    <cellStyle name="Normal 77 2 5" xfId="45262" xr:uid="{00000000-0005-0000-0000-000059AD0000}"/>
    <cellStyle name="Normal 77 2 5 2" xfId="45263" xr:uid="{00000000-0005-0000-0000-00005AAD0000}"/>
    <cellStyle name="Normal 77 2 5 2 2" xfId="45264" xr:uid="{00000000-0005-0000-0000-00005BAD0000}"/>
    <cellStyle name="Normal 77 2 5 3" xfId="45265" xr:uid="{00000000-0005-0000-0000-00005CAD0000}"/>
    <cellStyle name="Normal 77 2 6" xfId="45266" xr:uid="{00000000-0005-0000-0000-00005DAD0000}"/>
    <cellStyle name="Normal 77 2 6 2" xfId="45267" xr:uid="{00000000-0005-0000-0000-00005EAD0000}"/>
    <cellStyle name="Normal 77 2 6 2 2" xfId="45268" xr:uid="{00000000-0005-0000-0000-00005FAD0000}"/>
    <cellStyle name="Normal 77 2 6 3" xfId="45269" xr:uid="{00000000-0005-0000-0000-000060AD0000}"/>
    <cellStyle name="Normal 77 2 7" xfId="45270" xr:uid="{00000000-0005-0000-0000-000061AD0000}"/>
    <cellStyle name="Normal 77 2 7 2" xfId="45271" xr:uid="{00000000-0005-0000-0000-000062AD0000}"/>
    <cellStyle name="Normal 77 2 8" xfId="45272" xr:uid="{00000000-0005-0000-0000-000063AD0000}"/>
    <cellStyle name="Normal 77 2 8 2" xfId="45273" xr:uid="{00000000-0005-0000-0000-000064AD0000}"/>
    <cellStyle name="Normal 77 2 9" xfId="45274" xr:uid="{00000000-0005-0000-0000-000065AD0000}"/>
    <cellStyle name="Normal 77 2 9 2" xfId="45275" xr:uid="{00000000-0005-0000-0000-000066AD0000}"/>
    <cellStyle name="Normal 77 3" xfId="45276" xr:uid="{00000000-0005-0000-0000-000067AD0000}"/>
    <cellStyle name="Normal 77 3 10" xfId="45277" xr:uid="{00000000-0005-0000-0000-000068AD0000}"/>
    <cellStyle name="Normal 77 3 10 2" xfId="45278" xr:uid="{00000000-0005-0000-0000-000069AD0000}"/>
    <cellStyle name="Normal 77 3 11" xfId="45279" xr:uid="{00000000-0005-0000-0000-00006AAD0000}"/>
    <cellStyle name="Normal 77 3 12" xfId="56280" xr:uid="{00000000-0005-0000-0000-00006BAD0000}"/>
    <cellStyle name="Normal 77 3 2" xfId="45280" xr:uid="{00000000-0005-0000-0000-00006CAD0000}"/>
    <cellStyle name="Normal 77 3 2 2" xfId="45281" xr:uid="{00000000-0005-0000-0000-00006DAD0000}"/>
    <cellStyle name="Normal 77 3 2 2 2" xfId="45282" xr:uid="{00000000-0005-0000-0000-00006EAD0000}"/>
    <cellStyle name="Normal 77 3 2 2 2 2" xfId="45283" xr:uid="{00000000-0005-0000-0000-00006FAD0000}"/>
    <cellStyle name="Normal 77 3 2 2 3" xfId="45284" xr:uid="{00000000-0005-0000-0000-000070AD0000}"/>
    <cellStyle name="Normal 77 3 2 3" xfId="45285" xr:uid="{00000000-0005-0000-0000-000071AD0000}"/>
    <cellStyle name="Normal 77 3 2 3 2" xfId="45286" xr:uid="{00000000-0005-0000-0000-000072AD0000}"/>
    <cellStyle name="Normal 77 3 2 3 2 2" xfId="45287" xr:uid="{00000000-0005-0000-0000-000073AD0000}"/>
    <cellStyle name="Normal 77 3 2 3 3" xfId="45288" xr:uid="{00000000-0005-0000-0000-000074AD0000}"/>
    <cellStyle name="Normal 77 3 2 4" xfId="45289" xr:uid="{00000000-0005-0000-0000-000075AD0000}"/>
    <cellStyle name="Normal 77 3 2 4 2" xfId="45290" xr:uid="{00000000-0005-0000-0000-000076AD0000}"/>
    <cellStyle name="Normal 77 3 2 4 2 2" xfId="45291" xr:uid="{00000000-0005-0000-0000-000077AD0000}"/>
    <cellStyle name="Normal 77 3 2 4 3" xfId="45292" xr:uid="{00000000-0005-0000-0000-000078AD0000}"/>
    <cellStyle name="Normal 77 3 2 5" xfId="45293" xr:uid="{00000000-0005-0000-0000-000079AD0000}"/>
    <cellStyle name="Normal 77 3 2 5 2" xfId="45294" xr:uid="{00000000-0005-0000-0000-00007AAD0000}"/>
    <cellStyle name="Normal 77 3 2 6" xfId="45295" xr:uid="{00000000-0005-0000-0000-00007BAD0000}"/>
    <cellStyle name="Normal 77 3 2 6 2" xfId="45296" xr:uid="{00000000-0005-0000-0000-00007CAD0000}"/>
    <cellStyle name="Normal 77 3 2 7" xfId="45297" xr:uid="{00000000-0005-0000-0000-00007DAD0000}"/>
    <cellStyle name="Normal 77 3 2 8" xfId="56281" xr:uid="{00000000-0005-0000-0000-00007EAD0000}"/>
    <cellStyle name="Normal 77 3 3" xfId="45298" xr:uid="{00000000-0005-0000-0000-00007FAD0000}"/>
    <cellStyle name="Normal 77 3 3 2" xfId="45299" xr:uid="{00000000-0005-0000-0000-000080AD0000}"/>
    <cellStyle name="Normal 77 3 3 2 2" xfId="45300" xr:uid="{00000000-0005-0000-0000-000081AD0000}"/>
    <cellStyle name="Normal 77 3 3 2 2 2" xfId="45301" xr:uid="{00000000-0005-0000-0000-000082AD0000}"/>
    <cellStyle name="Normal 77 3 3 2 3" xfId="45302" xr:uid="{00000000-0005-0000-0000-000083AD0000}"/>
    <cellStyle name="Normal 77 3 3 2 4" xfId="56283" xr:uid="{00000000-0005-0000-0000-000084AD0000}"/>
    <cellStyle name="Normal 77 3 3 3" xfId="45303" xr:uid="{00000000-0005-0000-0000-000085AD0000}"/>
    <cellStyle name="Normal 77 3 3 3 2" xfId="45304" xr:uid="{00000000-0005-0000-0000-000086AD0000}"/>
    <cellStyle name="Normal 77 3 3 3 2 2" xfId="45305" xr:uid="{00000000-0005-0000-0000-000087AD0000}"/>
    <cellStyle name="Normal 77 3 3 3 3" xfId="45306" xr:uid="{00000000-0005-0000-0000-000088AD0000}"/>
    <cellStyle name="Normal 77 3 3 4" xfId="45307" xr:uid="{00000000-0005-0000-0000-000089AD0000}"/>
    <cellStyle name="Normal 77 3 3 4 2" xfId="45308" xr:uid="{00000000-0005-0000-0000-00008AAD0000}"/>
    <cellStyle name="Normal 77 3 3 4 2 2" xfId="45309" xr:uid="{00000000-0005-0000-0000-00008BAD0000}"/>
    <cellStyle name="Normal 77 3 3 4 3" xfId="45310" xr:uid="{00000000-0005-0000-0000-00008CAD0000}"/>
    <cellStyle name="Normal 77 3 3 5" xfId="45311" xr:uid="{00000000-0005-0000-0000-00008DAD0000}"/>
    <cellStyle name="Normal 77 3 3 5 2" xfId="45312" xr:uid="{00000000-0005-0000-0000-00008EAD0000}"/>
    <cellStyle name="Normal 77 3 3 6" xfId="45313" xr:uid="{00000000-0005-0000-0000-00008FAD0000}"/>
    <cellStyle name="Normal 77 3 3 7" xfId="56282" xr:uid="{00000000-0005-0000-0000-000090AD0000}"/>
    <cellStyle name="Normal 77 3 4" xfId="45314" xr:uid="{00000000-0005-0000-0000-000091AD0000}"/>
    <cellStyle name="Normal 77 3 4 2" xfId="45315" xr:uid="{00000000-0005-0000-0000-000092AD0000}"/>
    <cellStyle name="Normal 77 3 4 2 2" xfId="45316" xr:uid="{00000000-0005-0000-0000-000093AD0000}"/>
    <cellStyle name="Normal 77 3 4 3" xfId="45317" xr:uid="{00000000-0005-0000-0000-000094AD0000}"/>
    <cellStyle name="Normal 77 3 5" xfId="45318" xr:uid="{00000000-0005-0000-0000-000095AD0000}"/>
    <cellStyle name="Normal 77 3 5 2" xfId="45319" xr:uid="{00000000-0005-0000-0000-000096AD0000}"/>
    <cellStyle name="Normal 77 3 5 2 2" xfId="45320" xr:uid="{00000000-0005-0000-0000-000097AD0000}"/>
    <cellStyle name="Normal 77 3 5 3" xfId="45321" xr:uid="{00000000-0005-0000-0000-000098AD0000}"/>
    <cellStyle name="Normal 77 3 6" xfId="45322" xr:uid="{00000000-0005-0000-0000-000099AD0000}"/>
    <cellStyle name="Normal 77 3 6 2" xfId="45323" xr:uid="{00000000-0005-0000-0000-00009AAD0000}"/>
    <cellStyle name="Normal 77 3 6 2 2" xfId="45324" xr:uid="{00000000-0005-0000-0000-00009BAD0000}"/>
    <cellStyle name="Normal 77 3 6 3" xfId="45325" xr:uid="{00000000-0005-0000-0000-00009CAD0000}"/>
    <cellStyle name="Normal 77 3 7" xfId="45326" xr:uid="{00000000-0005-0000-0000-00009DAD0000}"/>
    <cellStyle name="Normal 77 3 7 2" xfId="45327" xr:uid="{00000000-0005-0000-0000-00009EAD0000}"/>
    <cellStyle name="Normal 77 3 8" xfId="45328" xr:uid="{00000000-0005-0000-0000-00009FAD0000}"/>
    <cellStyle name="Normal 77 3 8 2" xfId="45329" xr:uid="{00000000-0005-0000-0000-0000A0AD0000}"/>
    <cellStyle name="Normal 77 3 9" xfId="45330" xr:uid="{00000000-0005-0000-0000-0000A1AD0000}"/>
    <cellStyle name="Normal 77 3 9 2" xfId="45331" xr:uid="{00000000-0005-0000-0000-0000A2AD0000}"/>
    <cellStyle name="Normal 77 4" xfId="45332" xr:uid="{00000000-0005-0000-0000-0000A3AD0000}"/>
    <cellStyle name="Normal 77 4 10" xfId="45333" xr:uid="{00000000-0005-0000-0000-0000A4AD0000}"/>
    <cellStyle name="Normal 77 4 10 2" xfId="45334" xr:uid="{00000000-0005-0000-0000-0000A5AD0000}"/>
    <cellStyle name="Normal 77 4 11" xfId="45335" xr:uid="{00000000-0005-0000-0000-0000A6AD0000}"/>
    <cellStyle name="Normal 77 4 2" xfId="45336" xr:uid="{00000000-0005-0000-0000-0000A7AD0000}"/>
    <cellStyle name="Normal 77 4 2 2" xfId="45337" xr:uid="{00000000-0005-0000-0000-0000A8AD0000}"/>
    <cellStyle name="Normal 77 4 2 2 2" xfId="45338" xr:uid="{00000000-0005-0000-0000-0000A9AD0000}"/>
    <cellStyle name="Normal 77 4 2 2 2 2" xfId="45339" xr:uid="{00000000-0005-0000-0000-0000AAAD0000}"/>
    <cellStyle name="Normal 77 4 2 2 3" xfId="45340" xr:uid="{00000000-0005-0000-0000-0000ABAD0000}"/>
    <cellStyle name="Normal 77 4 2 3" xfId="45341" xr:uid="{00000000-0005-0000-0000-0000ACAD0000}"/>
    <cellStyle name="Normal 77 4 2 3 2" xfId="45342" xr:uid="{00000000-0005-0000-0000-0000ADAD0000}"/>
    <cellStyle name="Normal 77 4 2 3 2 2" xfId="45343" xr:uid="{00000000-0005-0000-0000-0000AEAD0000}"/>
    <cellStyle name="Normal 77 4 2 3 3" xfId="45344" xr:uid="{00000000-0005-0000-0000-0000AFAD0000}"/>
    <cellStyle name="Normal 77 4 2 4" xfId="45345" xr:uid="{00000000-0005-0000-0000-0000B0AD0000}"/>
    <cellStyle name="Normal 77 4 2 4 2" xfId="45346" xr:uid="{00000000-0005-0000-0000-0000B1AD0000}"/>
    <cellStyle name="Normal 77 4 2 4 2 2" xfId="45347" xr:uid="{00000000-0005-0000-0000-0000B2AD0000}"/>
    <cellStyle name="Normal 77 4 2 4 3" xfId="45348" xr:uid="{00000000-0005-0000-0000-0000B3AD0000}"/>
    <cellStyle name="Normal 77 4 2 5" xfId="45349" xr:uid="{00000000-0005-0000-0000-0000B4AD0000}"/>
    <cellStyle name="Normal 77 4 2 5 2" xfId="45350" xr:uid="{00000000-0005-0000-0000-0000B5AD0000}"/>
    <cellStyle name="Normal 77 4 2 6" xfId="45351" xr:uid="{00000000-0005-0000-0000-0000B6AD0000}"/>
    <cellStyle name="Normal 77 4 2 6 2" xfId="45352" xr:uid="{00000000-0005-0000-0000-0000B7AD0000}"/>
    <cellStyle name="Normal 77 4 2 7" xfId="45353" xr:uid="{00000000-0005-0000-0000-0000B8AD0000}"/>
    <cellStyle name="Normal 77 4 3" xfId="45354" xr:uid="{00000000-0005-0000-0000-0000B9AD0000}"/>
    <cellStyle name="Normal 77 4 3 2" xfId="45355" xr:uid="{00000000-0005-0000-0000-0000BAAD0000}"/>
    <cellStyle name="Normal 77 4 3 2 2" xfId="45356" xr:uid="{00000000-0005-0000-0000-0000BBAD0000}"/>
    <cellStyle name="Normal 77 4 3 2 2 2" xfId="45357" xr:uid="{00000000-0005-0000-0000-0000BCAD0000}"/>
    <cellStyle name="Normal 77 4 3 2 3" xfId="45358" xr:uid="{00000000-0005-0000-0000-0000BDAD0000}"/>
    <cellStyle name="Normal 77 4 3 3" xfId="45359" xr:uid="{00000000-0005-0000-0000-0000BEAD0000}"/>
    <cellStyle name="Normal 77 4 3 3 2" xfId="45360" xr:uid="{00000000-0005-0000-0000-0000BFAD0000}"/>
    <cellStyle name="Normal 77 4 3 3 2 2" xfId="45361" xr:uid="{00000000-0005-0000-0000-0000C0AD0000}"/>
    <cellStyle name="Normal 77 4 3 3 3" xfId="45362" xr:uid="{00000000-0005-0000-0000-0000C1AD0000}"/>
    <cellStyle name="Normal 77 4 3 4" xfId="45363" xr:uid="{00000000-0005-0000-0000-0000C2AD0000}"/>
    <cellStyle name="Normal 77 4 3 4 2" xfId="45364" xr:uid="{00000000-0005-0000-0000-0000C3AD0000}"/>
    <cellStyle name="Normal 77 4 3 4 2 2" xfId="45365" xr:uid="{00000000-0005-0000-0000-0000C4AD0000}"/>
    <cellStyle name="Normal 77 4 3 4 3" xfId="45366" xr:uid="{00000000-0005-0000-0000-0000C5AD0000}"/>
    <cellStyle name="Normal 77 4 3 5" xfId="45367" xr:uid="{00000000-0005-0000-0000-0000C6AD0000}"/>
    <cellStyle name="Normal 77 4 3 5 2" xfId="45368" xr:uid="{00000000-0005-0000-0000-0000C7AD0000}"/>
    <cellStyle name="Normal 77 4 3 6" xfId="45369" xr:uid="{00000000-0005-0000-0000-0000C8AD0000}"/>
    <cellStyle name="Normal 77 4 4" xfId="45370" xr:uid="{00000000-0005-0000-0000-0000C9AD0000}"/>
    <cellStyle name="Normal 77 4 4 2" xfId="45371" xr:uid="{00000000-0005-0000-0000-0000CAAD0000}"/>
    <cellStyle name="Normal 77 4 4 2 2" xfId="45372" xr:uid="{00000000-0005-0000-0000-0000CBAD0000}"/>
    <cellStyle name="Normal 77 4 4 3" xfId="45373" xr:uid="{00000000-0005-0000-0000-0000CCAD0000}"/>
    <cellStyle name="Normal 77 4 5" xfId="45374" xr:uid="{00000000-0005-0000-0000-0000CDAD0000}"/>
    <cellStyle name="Normal 77 4 5 2" xfId="45375" xr:uid="{00000000-0005-0000-0000-0000CEAD0000}"/>
    <cellStyle name="Normal 77 4 5 2 2" xfId="45376" xr:uid="{00000000-0005-0000-0000-0000CFAD0000}"/>
    <cellStyle name="Normal 77 4 5 3" xfId="45377" xr:uid="{00000000-0005-0000-0000-0000D0AD0000}"/>
    <cellStyle name="Normal 77 4 6" xfId="45378" xr:uid="{00000000-0005-0000-0000-0000D1AD0000}"/>
    <cellStyle name="Normal 77 4 6 2" xfId="45379" xr:uid="{00000000-0005-0000-0000-0000D2AD0000}"/>
    <cellStyle name="Normal 77 4 6 2 2" xfId="45380" xr:uid="{00000000-0005-0000-0000-0000D3AD0000}"/>
    <cellStyle name="Normal 77 4 6 3" xfId="45381" xr:uid="{00000000-0005-0000-0000-0000D4AD0000}"/>
    <cellStyle name="Normal 77 4 7" xfId="45382" xr:uid="{00000000-0005-0000-0000-0000D5AD0000}"/>
    <cellStyle name="Normal 77 4 7 2" xfId="45383" xr:uid="{00000000-0005-0000-0000-0000D6AD0000}"/>
    <cellStyle name="Normal 77 4 8" xfId="45384" xr:uid="{00000000-0005-0000-0000-0000D7AD0000}"/>
    <cellStyle name="Normal 77 4 8 2" xfId="45385" xr:uid="{00000000-0005-0000-0000-0000D8AD0000}"/>
    <cellStyle name="Normal 77 4 9" xfId="45386" xr:uid="{00000000-0005-0000-0000-0000D9AD0000}"/>
    <cellStyle name="Normal 77 4 9 2" xfId="45387" xr:uid="{00000000-0005-0000-0000-0000DAAD0000}"/>
    <cellStyle name="Normal 77 5" xfId="45388" xr:uid="{00000000-0005-0000-0000-0000DBAD0000}"/>
    <cellStyle name="Normal 77 5 2" xfId="45389" xr:uid="{00000000-0005-0000-0000-0000DCAD0000}"/>
    <cellStyle name="Normal 77 5 2 2" xfId="45390" xr:uid="{00000000-0005-0000-0000-0000DDAD0000}"/>
    <cellStyle name="Normal 77 5 2 2 2" xfId="45391" xr:uid="{00000000-0005-0000-0000-0000DEAD0000}"/>
    <cellStyle name="Normal 77 5 2 3" xfId="45392" xr:uid="{00000000-0005-0000-0000-0000DFAD0000}"/>
    <cellStyle name="Normal 77 5 3" xfId="45393" xr:uid="{00000000-0005-0000-0000-0000E0AD0000}"/>
    <cellStyle name="Normal 77 5 3 2" xfId="45394" xr:uid="{00000000-0005-0000-0000-0000E1AD0000}"/>
    <cellStyle name="Normal 77 5 3 2 2" xfId="45395" xr:uid="{00000000-0005-0000-0000-0000E2AD0000}"/>
    <cellStyle name="Normal 77 5 3 3" xfId="45396" xr:uid="{00000000-0005-0000-0000-0000E3AD0000}"/>
    <cellStyle name="Normal 77 5 4" xfId="45397" xr:uid="{00000000-0005-0000-0000-0000E4AD0000}"/>
    <cellStyle name="Normal 77 5 4 2" xfId="45398" xr:uid="{00000000-0005-0000-0000-0000E5AD0000}"/>
    <cellStyle name="Normal 77 5 4 2 2" xfId="45399" xr:uid="{00000000-0005-0000-0000-0000E6AD0000}"/>
    <cellStyle name="Normal 77 5 4 3" xfId="45400" xr:uid="{00000000-0005-0000-0000-0000E7AD0000}"/>
    <cellStyle name="Normal 77 5 5" xfId="45401" xr:uid="{00000000-0005-0000-0000-0000E8AD0000}"/>
    <cellStyle name="Normal 77 5 5 2" xfId="45402" xr:uid="{00000000-0005-0000-0000-0000E9AD0000}"/>
    <cellStyle name="Normal 77 5 6" xfId="45403" xr:uid="{00000000-0005-0000-0000-0000EAAD0000}"/>
    <cellStyle name="Normal 77 5 6 2" xfId="45404" xr:uid="{00000000-0005-0000-0000-0000EBAD0000}"/>
    <cellStyle name="Normal 77 5 7" xfId="45405" xr:uid="{00000000-0005-0000-0000-0000ECAD0000}"/>
    <cellStyle name="Normal 77 6" xfId="45406" xr:uid="{00000000-0005-0000-0000-0000EDAD0000}"/>
    <cellStyle name="Normal 77 6 2" xfId="45407" xr:uid="{00000000-0005-0000-0000-0000EEAD0000}"/>
    <cellStyle name="Normal 77 6 2 2" xfId="45408" xr:uid="{00000000-0005-0000-0000-0000EFAD0000}"/>
    <cellStyle name="Normal 77 6 2 2 2" xfId="45409" xr:uid="{00000000-0005-0000-0000-0000F0AD0000}"/>
    <cellStyle name="Normal 77 6 2 3" xfId="45410" xr:uid="{00000000-0005-0000-0000-0000F1AD0000}"/>
    <cellStyle name="Normal 77 6 3" xfId="45411" xr:uid="{00000000-0005-0000-0000-0000F2AD0000}"/>
    <cellStyle name="Normal 77 6 3 2" xfId="45412" xr:uid="{00000000-0005-0000-0000-0000F3AD0000}"/>
    <cellStyle name="Normal 77 6 3 2 2" xfId="45413" xr:uid="{00000000-0005-0000-0000-0000F4AD0000}"/>
    <cellStyle name="Normal 77 6 3 3" xfId="45414" xr:uid="{00000000-0005-0000-0000-0000F5AD0000}"/>
    <cellStyle name="Normal 77 6 4" xfId="45415" xr:uid="{00000000-0005-0000-0000-0000F6AD0000}"/>
    <cellStyle name="Normal 77 6 4 2" xfId="45416" xr:uid="{00000000-0005-0000-0000-0000F7AD0000}"/>
    <cellStyle name="Normal 77 6 4 2 2" xfId="45417" xr:uid="{00000000-0005-0000-0000-0000F8AD0000}"/>
    <cellStyle name="Normal 77 6 4 3" xfId="45418" xr:uid="{00000000-0005-0000-0000-0000F9AD0000}"/>
    <cellStyle name="Normal 77 6 5" xfId="45419" xr:uid="{00000000-0005-0000-0000-0000FAAD0000}"/>
    <cellStyle name="Normal 77 6 5 2" xfId="45420" xr:uid="{00000000-0005-0000-0000-0000FBAD0000}"/>
    <cellStyle name="Normal 77 6 6" xfId="45421" xr:uid="{00000000-0005-0000-0000-0000FCAD0000}"/>
    <cellStyle name="Normal 77 7" xfId="45422" xr:uid="{00000000-0005-0000-0000-0000FDAD0000}"/>
    <cellStyle name="Normal 77 7 2" xfId="45423" xr:uid="{00000000-0005-0000-0000-0000FEAD0000}"/>
    <cellStyle name="Normal 77 7 2 2" xfId="45424" xr:uid="{00000000-0005-0000-0000-0000FFAD0000}"/>
    <cellStyle name="Normal 77 7 3" xfId="45425" xr:uid="{00000000-0005-0000-0000-000000AE0000}"/>
    <cellStyle name="Normal 77 8" xfId="45426" xr:uid="{00000000-0005-0000-0000-000001AE0000}"/>
    <cellStyle name="Normal 77 8 2" xfId="45427" xr:uid="{00000000-0005-0000-0000-000002AE0000}"/>
    <cellStyle name="Normal 77 8 2 2" xfId="45428" xr:uid="{00000000-0005-0000-0000-000003AE0000}"/>
    <cellStyle name="Normal 77 8 3" xfId="45429" xr:uid="{00000000-0005-0000-0000-000004AE0000}"/>
    <cellStyle name="Normal 77 9" xfId="45430" xr:uid="{00000000-0005-0000-0000-000005AE0000}"/>
    <cellStyle name="Normal 77 9 2" xfId="45431" xr:uid="{00000000-0005-0000-0000-000006AE0000}"/>
    <cellStyle name="Normal 77 9 2 2" xfId="45432" xr:uid="{00000000-0005-0000-0000-000007AE0000}"/>
    <cellStyle name="Normal 77 9 3" xfId="45433" xr:uid="{00000000-0005-0000-0000-000008AE0000}"/>
    <cellStyle name="Normal 78" xfId="45434" xr:uid="{00000000-0005-0000-0000-000009AE0000}"/>
    <cellStyle name="Normal 78 10" xfId="45435" xr:uid="{00000000-0005-0000-0000-00000AAE0000}"/>
    <cellStyle name="Normal 78 10 2" xfId="45436" xr:uid="{00000000-0005-0000-0000-00000BAE0000}"/>
    <cellStyle name="Normal 78 11" xfId="45437" xr:uid="{00000000-0005-0000-0000-00000CAE0000}"/>
    <cellStyle name="Normal 78 11 2" xfId="45438" xr:uid="{00000000-0005-0000-0000-00000DAE0000}"/>
    <cellStyle name="Normal 78 12" xfId="45439" xr:uid="{00000000-0005-0000-0000-00000EAE0000}"/>
    <cellStyle name="Normal 78 12 2" xfId="45440" xr:uid="{00000000-0005-0000-0000-00000FAE0000}"/>
    <cellStyle name="Normal 78 13" xfId="45441" xr:uid="{00000000-0005-0000-0000-000010AE0000}"/>
    <cellStyle name="Normal 78 13 2" xfId="45442" xr:uid="{00000000-0005-0000-0000-000011AE0000}"/>
    <cellStyle name="Normal 78 14" xfId="45443" xr:uid="{00000000-0005-0000-0000-000012AE0000}"/>
    <cellStyle name="Normal 78 15" xfId="56284" xr:uid="{00000000-0005-0000-0000-000013AE0000}"/>
    <cellStyle name="Normal 78 2" xfId="45444" xr:uid="{00000000-0005-0000-0000-000014AE0000}"/>
    <cellStyle name="Normal 78 2 10" xfId="45445" xr:uid="{00000000-0005-0000-0000-000015AE0000}"/>
    <cellStyle name="Normal 78 2 10 2" xfId="45446" xr:uid="{00000000-0005-0000-0000-000016AE0000}"/>
    <cellStyle name="Normal 78 2 11" xfId="45447" xr:uid="{00000000-0005-0000-0000-000017AE0000}"/>
    <cellStyle name="Normal 78 2 12" xfId="56285" xr:uid="{00000000-0005-0000-0000-000018AE0000}"/>
    <cellStyle name="Normal 78 2 2" xfId="45448" xr:uid="{00000000-0005-0000-0000-000019AE0000}"/>
    <cellStyle name="Normal 78 2 2 2" xfId="45449" xr:uid="{00000000-0005-0000-0000-00001AAE0000}"/>
    <cellStyle name="Normal 78 2 2 2 2" xfId="45450" xr:uid="{00000000-0005-0000-0000-00001BAE0000}"/>
    <cellStyle name="Normal 78 2 2 2 2 2" xfId="45451" xr:uid="{00000000-0005-0000-0000-00001CAE0000}"/>
    <cellStyle name="Normal 78 2 2 2 3" xfId="45452" xr:uid="{00000000-0005-0000-0000-00001DAE0000}"/>
    <cellStyle name="Normal 78 2 2 2 4" xfId="56287" xr:uid="{00000000-0005-0000-0000-00001EAE0000}"/>
    <cellStyle name="Normal 78 2 2 3" xfId="45453" xr:uid="{00000000-0005-0000-0000-00001FAE0000}"/>
    <cellStyle name="Normal 78 2 2 3 2" xfId="45454" xr:uid="{00000000-0005-0000-0000-000020AE0000}"/>
    <cellStyle name="Normal 78 2 2 3 2 2" xfId="45455" xr:uid="{00000000-0005-0000-0000-000021AE0000}"/>
    <cellStyle name="Normal 78 2 2 3 2 3" xfId="56289" xr:uid="{00000000-0005-0000-0000-000022AE0000}"/>
    <cellStyle name="Normal 78 2 2 3 3" xfId="45456" xr:uid="{00000000-0005-0000-0000-000023AE0000}"/>
    <cellStyle name="Normal 78 2 2 3 4" xfId="56288" xr:uid="{00000000-0005-0000-0000-000024AE0000}"/>
    <cellStyle name="Normal 78 2 2 4" xfId="45457" xr:uid="{00000000-0005-0000-0000-000025AE0000}"/>
    <cellStyle name="Normal 78 2 2 4 2" xfId="45458" xr:uid="{00000000-0005-0000-0000-000026AE0000}"/>
    <cellStyle name="Normal 78 2 2 4 2 2" xfId="45459" xr:uid="{00000000-0005-0000-0000-000027AE0000}"/>
    <cellStyle name="Normal 78 2 2 4 3" xfId="45460" xr:uid="{00000000-0005-0000-0000-000028AE0000}"/>
    <cellStyle name="Normal 78 2 2 5" xfId="45461" xr:uid="{00000000-0005-0000-0000-000029AE0000}"/>
    <cellStyle name="Normal 78 2 2 5 2" xfId="45462" xr:uid="{00000000-0005-0000-0000-00002AAE0000}"/>
    <cellStyle name="Normal 78 2 2 6" xfId="45463" xr:uid="{00000000-0005-0000-0000-00002BAE0000}"/>
    <cellStyle name="Normal 78 2 2 6 2" xfId="45464" xr:uid="{00000000-0005-0000-0000-00002CAE0000}"/>
    <cellStyle name="Normal 78 2 2 7" xfId="45465" xr:uid="{00000000-0005-0000-0000-00002DAE0000}"/>
    <cellStyle name="Normal 78 2 2 8" xfId="56286" xr:uid="{00000000-0005-0000-0000-00002EAE0000}"/>
    <cellStyle name="Normal 78 2 3" xfId="45466" xr:uid="{00000000-0005-0000-0000-00002FAE0000}"/>
    <cellStyle name="Normal 78 2 3 2" xfId="45467" xr:uid="{00000000-0005-0000-0000-000030AE0000}"/>
    <cellStyle name="Normal 78 2 3 2 2" xfId="45468" xr:uid="{00000000-0005-0000-0000-000031AE0000}"/>
    <cellStyle name="Normal 78 2 3 2 2 2" xfId="45469" xr:uid="{00000000-0005-0000-0000-000032AE0000}"/>
    <cellStyle name="Normal 78 2 3 2 3" xfId="45470" xr:uid="{00000000-0005-0000-0000-000033AE0000}"/>
    <cellStyle name="Normal 78 2 3 3" xfId="45471" xr:uid="{00000000-0005-0000-0000-000034AE0000}"/>
    <cellStyle name="Normal 78 2 3 3 2" xfId="45472" xr:uid="{00000000-0005-0000-0000-000035AE0000}"/>
    <cellStyle name="Normal 78 2 3 3 2 2" xfId="45473" xr:uid="{00000000-0005-0000-0000-000036AE0000}"/>
    <cellStyle name="Normal 78 2 3 3 3" xfId="45474" xr:uid="{00000000-0005-0000-0000-000037AE0000}"/>
    <cellStyle name="Normal 78 2 3 4" xfId="45475" xr:uid="{00000000-0005-0000-0000-000038AE0000}"/>
    <cellStyle name="Normal 78 2 3 4 2" xfId="45476" xr:uid="{00000000-0005-0000-0000-000039AE0000}"/>
    <cellStyle name="Normal 78 2 3 4 2 2" xfId="45477" xr:uid="{00000000-0005-0000-0000-00003AAE0000}"/>
    <cellStyle name="Normal 78 2 3 4 3" xfId="45478" xr:uid="{00000000-0005-0000-0000-00003BAE0000}"/>
    <cellStyle name="Normal 78 2 3 5" xfId="45479" xr:uid="{00000000-0005-0000-0000-00003CAE0000}"/>
    <cellStyle name="Normal 78 2 3 5 2" xfId="45480" xr:uid="{00000000-0005-0000-0000-00003DAE0000}"/>
    <cellStyle name="Normal 78 2 3 6" xfId="45481" xr:uid="{00000000-0005-0000-0000-00003EAE0000}"/>
    <cellStyle name="Normal 78 2 4" xfId="45482" xr:uid="{00000000-0005-0000-0000-00003FAE0000}"/>
    <cellStyle name="Normal 78 2 4 2" xfId="45483" xr:uid="{00000000-0005-0000-0000-000040AE0000}"/>
    <cellStyle name="Normal 78 2 4 2 2" xfId="45484" xr:uid="{00000000-0005-0000-0000-000041AE0000}"/>
    <cellStyle name="Normal 78 2 4 3" xfId="45485" xr:uid="{00000000-0005-0000-0000-000042AE0000}"/>
    <cellStyle name="Normal 78 2 5" xfId="45486" xr:uid="{00000000-0005-0000-0000-000043AE0000}"/>
    <cellStyle name="Normal 78 2 5 2" xfId="45487" xr:uid="{00000000-0005-0000-0000-000044AE0000}"/>
    <cellStyle name="Normal 78 2 5 2 2" xfId="45488" xr:uid="{00000000-0005-0000-0000-000045AE0000}"/>
    <cellStyle name="Normal 78 2 5 3" xfId="45489" xr:uid="{00000000-0005-0000-0000-000046AE0000}"/>
    <cellStyle name="Normal 78 2 6" xfId="45490" xr:uid="{00000000-0005-0000-0000-000047AE0000}"/>
    <cellStyle name="Normal 78 2 6 2" xfId="45491" xr:uid="{00000000-0005-0000-0000-000048AE0000}"/>
    <cellStyle name="Normal 78 2 6 2 2" xfId="45492" xr:uid="{00000000-0005-0000-0000-000049AE0000}"/>
    <cellStyle name="Normal 78 2 6 3" xfId="45493" xr:uid="{00000000-0005-0000-0000-00004AAE0000}"/>
    <cellStyle name="Normal 78 2 7" xfId="45494" xr:uid="{00000000-0005-0000-0000-00004BAE0000}"/>
    <cellStyle name="Normal 78 2 7 2" xfId="45495" xr:uid="{00000000-0005-0000-0000-00004CAE0000}"/>
    <cellStyle name="Normal 78 2 8" xfId="45496" xr:uid="{00000000-0005-0000-0000-00004DAE0000}"/>
    <cellStyle name="Normal 78 2 8 2" xfId="45497" xr:uid="{00000000-0005-0000-0000-00004EAE0000}"/>
    <cellStyle name="Normal 78 2 9" xfId="45498" xr:uid="{00000000-0005-0000-0000-00004FAE0000}"/>
    <cellStyle name="Normal 78 2 9 2" xfId="45499" xr:uid="{00000000-0005-0000-0000-000050AE0000}"/>
    <cellStyle name="Normal 78 3" xfId="45500" xr:uid="{00000000-0005-0000-0000-000051AE0000}"/>
    <cellStyle name="Normal 78 3 10" xfId="45501" xr:uid="{00000000-0005-0000-0000-000052AE0000}"/>
    <cellStyle name="Normal 78 3 10 2" xfId="45502" xr:uid="{00000000-0005-0000-0000-000053AE0000}"/>
    <cellStyle name="Normal 78 3 11" xfId="45503" xr:uid="{00000000-0005-0000-0000-000054AE0000}"/>
    <cellStyle name="Normal 78 3 12" xfId="56290" xr:uid="{00000000-0005-0000-0000-000055AE0000}"/>
    <cellStyle name="Normal 78 3 2" xfId="45504" xr:uid="{00000000-0005-0000-0000-000056AE0000}"/>
    <cellStyle name="Normal 78 3 2 2" xfId="45505" xr:uid="{00000000-0005-0000-0000-000057AE0000}"/>
    <cellStyle name="Normal 78 3 2 2 2" xfId="45506" xr:uid="{00000000-0005-0000-0000-000058AE0000}"/>
    <cellStyle name="Normal 78 3 2 2 2 2" xfId="45507" xr:uid="{00000000-0005-0000-0000-000059AE0000}"/>
    <cellStyle name="Normal 78 3 2 2 3" xfId="45508" xr:uid="{00000000-0005-0000-0000-00005AAE0000}"/>
    <cellStyle name="Normal 78 3 2 3" xfId="45509" xr:uid="{00000000-0005-0000-0000-00005BAE0000}"/>
    <cellStyle name="Normal 78 3 2 3 2" xfId="45510" xr:uid="{00000000-0005-0000-0000-00005CAE0000}"/>
    <cellStyle name="Normal 78 3 2 3 2 2" xfId="45511" xr:uid="{00000000-0005-0000-0000-00005DAE0000}"/>
    <cellStyle name="Normal 78 3 2 3 3" xfId="45512" xr:uid="{00000000-0005-0000-0000-00005EAE0000}"/>
    <cellStyle name="Normal 78 3 2 4" xfId="45513" xr:uid="{00000000-0005-0000-0000-00005FAE0000}"/>
    <cellStyle name="Normal 78 3 2 4 2" xfId="45514" xr:uid="{00000000-0005-0000-0000-000060AE0000}"/>
    <cellStyle name="Normal 78 3 2 4 2 2" xfId="45515" xr:uid="{00000000-0005-0000-0000-000061AE0000}"/>
    <cellStyle name="Normal 78 3 2 4 3" xfId="45516" xr:uid="{00000000-0005-0000-0000-000062AE0000}"/>
    <cellStyle name="Normal 78 3 2 5" xfId="45517" xr:uid="{00000000-0005-0000-0000-000063AE0000}"/>
    <cellStyle name="Normal 78 3 2 5 2" xfId="45518" xr:uid="{00000000-0005-0000-0000-000064AE0000}"/>
    <cellStyle name="Normal 78 3 2 6" xfId="45519" xr:uid="{00000000-0005-0000-0000-000065AE0000}"/>
    <cellStyle name="Normal 78 3 2 6 2" xfId="45520" xr:uid="{00000000-0005-0000-0000-000066AE0000}"/>
    <cellStyle name="Normal 78 3 2 7" xfId="45521" xr:uid="{00000000-0005-0000-0000-000067AE0000}"/>
    <cellStyle name="Normal 78 3 2 8" xfId="56291" xr:uid="{00000000-0005-0000-0000-000068AE0000}"/>
    <cellStyle name="Normal 78 3 3" xfId="45522" xr:uid="{00000000-0005-0000-0000-000069AE0000}"/>
    <cellStyle name="Normal 78 3 3 2" xfId="45523" xr:uid="{00000000-0005-0000-0000-00006AAE0000}"/>
    <cellStyle name="Normal 78 3 3 2 2" xfId="45524" xr:uid="{00000000-0005-0000-0000-00006BAE0000}"/>
    <cellStyle name="Normal 78 3 3 2 2 2" xfId="45525" xr:uid="{00000000-0005-0000-0000-00006CAE0000}"/>
    <cellStyle name="Normal 78 3 3 2 3" xfId="45526" xr:uid="{00000000-0005-0000-0000-00006DAE0000}"/>
    <cellStyle name="Normal 78 3 3 2 4" xfId="56293" xr:uid="{00000000-0005-0000-0000-00006EAE0000}"/>
    <cellStyle name="Normal 78 3 3 3" xfId="45527" xr:uid="{00000000-0005-0000-0000-00006FAE0000}"/>
    <cellStyle name="Normal 78 3 3 3 2" xfId="45528" xr:uid="{00000000-0005-0000-0000-000070AE0000}"/>
    <cellStyle name="Normal 78 3 3 3 2 2" xfId="45529" xr:uid="{00000000-0005-0000-0000-000071AE0000}"/>
    <cellStyle name="Normal 78 3 3 3 3" xfId="45530" xr:uid="{00000000-0005-0000-0000-000072AE0000}"/>
    <cellStyle name="Normal 78 3 3 4" xfId="45531" xr:uid="{00000000-0005-0000-0000-000073AE0000}"/>
    <cellStyle name="Normal 78 3 3 4 2" xfId="45532" xr:uid="{00000000-0005-0000-0000-000074AE0000}"/>
    <cellStyle name="Normal 78 3 3 4 2 2" xfId="45533" xr:uid="{00000000-0005-0000-0000-000075AE0000}"/>
    <cellStyle name="Normal 78 3 3 4 3" xfId="45534" xr:uid="{00000000-0005-0000-0000-000076AE0000}"/>
    <cellStyle name="Normal 78 3 3 5" xfId="45535" xr:uid="{00000000-0005-0000-0000-000077AE0000}"/>
    <cellStyle name="Normal 78 3 3 5 2" xfId="45536" xr:uid="{00000000-0005-0000-0000-000078AE0000}"/>
    <cellStyle name="Normal 78 3 3 6" xfId="45537" xr:uid="{00000000-0005-0000-0000-000079AE0000}"/>
    <cellStyle name="Normal 78 3 3 7" xfId="56292" xr:uid="{00000000-0005-0000-0000-00007AAE0000}"/>
    <cellStyle name="Normal 78 3 4" xfId="45538" xr:uid="{00000000-0005-0000-0000-00007BAE0000}"/>
    <cellStyle name="Normal 78 3 4 2" xfId="45539" xr:uid="{00000000-0005-0000-0000-00007CAE0000}"/>
    <cellStyle name="Normal 78 3 4 2 2" xfId="45540" xr:uid="{00000000-0005-0000-0000-00007DAE0000}"/>
    <cellStyle name="Normal 78 3 4 3" xfId="45541" xr:uid="{00000000-0005-0000-0000-00007EAE0000}"/>
    <cellStyle name="Normal 78 3 5" xfId="45542" xr:uid="{00000000-0005-0000-0000-00007FAE0000}"/>
    <cellStyle name="Normal 78 3 5 2" xfId="45543" xr:uid="{00000000-0005-0000-0000-000080AE0000}"/>
    <cellStyle name="Normal 78 3 5 2 2" xfId="45544" xr:uid="{00000000-0005-0000-0000-000081AE0000}"/>
    <cellStyle name="Normal 78 3 5 3" xfId="45545" xr:uid="{00000000-0005-0000-0000-000082AE0000}"/>
    <cellStyle name="Normal 78 3 6" xfId="45546" xr:uid="{00000000-0005-0000-0000-000083AE0000}"/>
    <cellStyle name="Normal 78 3 6 2" xfId="45547" xr:uid="{00000000-0005-0000-0000-000084AE0000}"/>
    <cellStyle name="Normal 78 3 6 2 2" xfId="45548" xr:uid="{00000000-0005-0000-0000-000085AE0000}"/>
    <cellStyle name="Normal 78 3 6 3" xfId="45549" xr:uid="{00000000-0005-0000-0000-000086AE0000}"/>
    <cellStyle name="Normal 78 3 7" xfId="45550" xr:uid="{00000000-0005-0000-0000-000087AE0000}"/>
    <cellStyle name="Normal 78 3 7 2" xfId="45551" xr:uid="{00000000-0005-0000-0000-000088AE0000}"/>
    <cellStyle name="Normal 78 3 8" xfId="45552" xr:uid="{00000000-0005-0000-0000-000089AE0000}"/>
    <cellStyle name="Normal 78 3 8 2" xfId="45553" xr:uid="{00000000-0005-0000-0000-00008AAE0000}"/>
    <cellStyle name="Normal 78 3 9" xfId="45554" xr:uid="{00000000-0005-0000-0000-00008BAE0000}"/>
    <cellStyle name="Normal 78 3 9 2" xfId="45555" xr:uid="{00000000-0005-0000-0000-00008CAE0000}"/>
    <cellStyle name="Normal 78 4" xfId="45556" xr:uid="{00000000-0005-0000-0000-00008DAE0000}"/>
    <cellStyle name="Normal 78 4 10" xfId="45557" xr:uid="{00000000-0005-0000-0000-00008EAE0000}"/>
    <cellStyle name="Normal 78 4 10 2" xfId="45558" xr:uid="{00000000-0005-0000-0000-00008FAE0000}"/>
    <cellStyle name="Normal 78 4 11" xfId="45559" xr:uid="{00000000-0005-0000-0000-000090AE0000}"/>
    <cellStyle name="Normal 78 4 2" xfId="45560" xr:uid="{00000000-0005-0000-0000-000091AE0000}"/>
    <cellStyle name="Normal 78 4 2 2" xfId="45561" xr:uid="{00000000-0005-0000-0000-000092AE0000}"/>
    <cellStyle name="Normal 78 4 2 2 2" xfId="45562" xr:uid="{00000000-0005-0000-0000-000093AE0000}"/>
    <cellStyle name="Normal 78 4 2 2 2 2" xfId="45563" xr:uid="{00000000-0005-0000-0000-000094AE0000}"/>
    <cellStyle name="Normal 78 4 2 2 3" xfId="45564" xr:uid="{00000000-0005-0000-0000-000095AE0000}"/>
    <cellStyle name="Normal 78 4 2 3" xfId="45565" xr:uid="{00000000-0005-0000-0000-000096AE0000}"/>
    <cellStyle name="Normal 78 4 2 3 2" xfId="45566" xr:uid="{00000000-0005-0000-0000-000097AE0000}"/>
    <cellStyle name="Normal 78 4 2 3 2 2" xfId="45567" xr:uid="{00000000-0005-0000-0000-000098AE0000}"/>
    <cellStyle name="Normal 78 4 2 3 3" xfId="45568" xr:uid="{00000000-0005-0000-0000-000099AE0000}"/>
    <cellStyle name="Normal 78 4 2 4" xfId="45569" xr:uid="{00000000-0005-0000-0000-00009AAE0000}"/>
    <cellStyle name="Normal 78 4 2 4 2" xfId="45570" xr:uid="{00000000-0005-0000-0000-00009BAE0000}"/>
    <cellStyle name="Normal 78 4 2 4 2 2" xfId="45571" xr:uid="{00000000-0005-0000-0000-00009CAE0000}"/>
    <cellStyle name="Normal 78 4 2 4 3" xfId="45572" xr:uid="{00000000-0005-0000-0000-00009DAE0000}"/>
    <cellStyle name="Normal 78 4 2 5" xfId="45573" xr:uid="{00000000-0005-0000-0000-00009EAE0000}"/>
    <cellStyle name="Normal 78 4 2 5 2" xfId="45574" xr:uid="{00000000-0005-0000-0000-00009FAE0000}"/>
    <cellStyle name="Normal 78 4 2 6" xfId="45575" xr:uid="{00000000-0005-0000-0000-0000A0AE0000}"/>
    <cellStyle name="Normal 78 4 2 6 2" xfId="45576" xr:uid="{00000000-0005-0000-0000-0000A1AE0000}"/>
    <cellStyle name="Normal 78 4 2 7" xfId="45577" xr:uid="{00000000-0005-0000-0000-0000A2AE0000}"/>
    <cellStyle name="Normal 78 4 3" xfId="45578" xr:uid="{00000000-0005-0000-0000-0000A3AE0000}"/>
    <cellStyle name="Normal 78 4 3 2" xfId="45579" xr:uid="{00000000-0005-0000-0000-0000A4AE0000}"/>
    <cellStyle name="Normal 78 4 3 2 2" xfId="45580" xr:uid="{00000000-0005-0000-0000-0000A5AE0000}"/>
    <cellStyle name="Normal 78 4 3 2 2 2" xfId="45581" xr:uid="{00000000-0005-0000-0000-0000A6AE0000}"/>
    <cellStyle name="Normal 78 4 3 2 3" xfId="45582" xr:uid="{00000000-0005-0000-0000-0000A7AE0000}"/>
    <cellStyle name="Normal 78 4 3 3" xfId="45583" xr:uid="{00000000-0005-0000-0000-0000A8AE0000}"/>
    <cellStyle name="Normal 78 4 3 3 2" xfId="45584" xr:uid="{00000000-0005-0000-0000-0000A9AE0000}"/>
    <cellStyle name="Normal 78 4 3 3 2 2" xfId="45585" xr:uid="{00000000-0005-0000-0000-0000AAAE0000}"/>
    <cellStyle name="Normal 78 4 3 3 3" xfId="45586" xr:uid="{00000000-0005-0000-0000-0000ABAE0000}"/>
    <cellStyle name="Normal 78 4 3 4" xfId="45587" xr:uid="{00000000-0005-0000-0000-0000ACAE0000}"/>
    <cellStyle name="Normal 78 4 3 4 2" xfId="45588" xr:uid="{00000000-0005-0000-0000-0000ADAE0000}"/>
    <cellStyle name="Normal 78 4 3 4 2 2" xfId="45589" xr:uid="{00000000-0005-0000-0000-0000AEAE0000}"/>
    <cellStyle name="Normal 78 4 3 4 3" xfId="45590" xr:uid="{00000000-0005-0000-0000-0000AFAE0000}"/>
    <cellStyle name="Normal 78 4 3 5" xfId="45591" xr:uid="{00000000-0005-0000-0000-0000B0AE0000}"/>
    <cellStyle name="Normal 78 4 3 5 2" xfId="45592" xr:uid="{00000000-0005-0000-0000-0000B1AE0000}"/>
    <cellStyle name="Normal 78 4 3 6" xfId="45593" xr:uid="{00000000-0005-0000-0000-0000B2AE0000}"/>
    <cellStyle name="Normal 78 4 4" xfId="45594" xr:uid="{00000000-0005-0000-0000-0000B3AE0000}"/>
    <cellStyle name="Normal 78 4 4 2" xfId="45595" xr:uid="{00000000-0005-0000-0000-0000B4AE0000}"/>
    <cellStyle name="Normal 78 4 4 2 2" xfId="45596" xr:uid="{00000000-0005-0000-0000-0000B5AE0000}"/>
    <cellStyle name="Normal 78 4 4 3" xfId="45597" xr:uid="{00000000-0005-0000-0000-0000B6AE0000}"/>
    <cellStyle name="Normal 78 4 5" xfId="45598" xr:uid="{00000000-0005-0000-0000-0000B7AE0000}"/>
    <cellStyle name="Normal 78 4 5 2" xfId="45599" xr:uid="{00000000-0005-0000-0000-0000B8AE0000}"/>
    <cellStyle name="Normal 78 4 5 2 2" xfId="45600" xr:uid="{00000000-0005-0000-0000-0000B9AE0000}"/>
    <cellStyle name="Normal 78 4 5 3" xfId="45601" xr:uid="{00000000-0005-0000-0000-0000BAAE0000}"/>
    <cellStyle name="Normal 78 4 6" xfId="45602" xr:uid="{00000000-0005-0000-0000-0000BBAE0000}"/>
    <cellStyle name="Normal 78 4 6 2" xfId="45603" xr:uid="{00000000-0005-0000-0000-0000BCAE0000}"/>
    <cellStyle name="Normal 78 4 6 2 2" xfId="45604" xr:uid="{00000000-0005-0000-0000-0000BDAE0000}"/>
    <cellStyle name="Normal 78 4 6 3" xfId="45605" xr:uid="{00000000-0005-0000-0000-0000BEAE0000}"/>
    <cellStyle name="Normal 78 4 7" xfId="45606" xr:uid="{00000000-0005-0000-0000-0000BFAE0000}"/>
    <cellStyle name="Normal 78 4 7 2" xfId="45607" xr:uid="{00000000-0005-0000-0000-0000C0AE0000}"/>
    <cellStyle name="Normal 78 4 8" xfId="45608" xr:uid="{00000000-0005-0000-0000-0000C1AE0000}"/>
    <cellStyle name="Normal 78 4 8 2" xfId="45609" xr:uid="{00000000-0005-0000-0000-0000C2AE0000}"/>
    <cellStyle name="Normal 78 4 9" xfId="45610" xr:uid="{00000000-0005-0000-0000-0000C3AE0000}"/>
    <cellStyle name="Normal 78 4 9 2" xfId="45611" xr:uid="{00000000-0005-0000-0000-0000C4AE0000}"/>
    <cellStyle name="Normal 78 5" xfId="45612" xr:uid="{00000000-0005-0000-0000-0000C5AE0000}"/>
    <cellStyle name="Normal 78 5 2" xfId="45613" xr:uid="{00000000-0005-0000-0000-0000C6AE0000}"/>
    <cellStyle name="Normal 78 5 2 2" xfId="45614" xr:uid="{00000000-0005-0000-0000-0000C7AE0000}"/>
    <cellStyle name="Normal 78 5 2 2 2" xfId="45615" xr:uid="{00000000-0005-0000-0000-0000C8AE0000}"/>
    <cellStyle name="Normal 78 5 2 3" xfId="45616" xr:uid="{00000000-0005-0000-0000-0000C9AE0000}"/>
    <cellStyle name="Normal 78 5 3" xfId="45617" xr:uid="{00000000-0005-0000-0000-0000CAAE0000}"/>
    <cellStyle name="Normal 78 5 3 2" xfId="45618" xr:uid="{00000000-0005-0000-0000-0000CBAE0000}"/>
    <cellStyle name="Normal 78 5 3 2 2" xfId="45619" xr:uid="{00000000-0005-0000-0000-0000CCAE0000}"/>
    <cellStyle name="Normal 78 5 3 3" xfId="45620" xr:uid="{00000000-0005-0000-0000-0000CDAE0000}"/>
    <cellStyle name="Normal 78 5 4" xfId="45621" xr:uid="{00000000-0005-0000-0000-0000CEAE0000}"/>
    <cellStyle name="Normal 78 5 4 2" xfId="45622" xr:uid="{00000000-0005-0000-0000-0000CFAE0000}"/>
    <cellStyle name="Normal 78 5 4 2 2" xfId="45623" xr:uid="{00000000-0005-0000-0000-0000D0AE0000}"/>
    <cellStyle name="Normal 78 5 4 3" xfId="45624" xr:uid="{00000000-0005-0000-0000-0000D1AE0000}"/>
    <cellStyle name="Normal 78 5 5" xfId="45625" xr:uid="{00000000-0005-0000-0000-0000D2AE0000}"/>
    <cellStyle name="Normal 78 5 5 2" xfId="45626" xr:uid="{00000000-0005-0000-0000-0000D3AE0000}"/>
    <cellStyle name="Normal 78 5 6" xfId="45627" xr:uid="{00000000-0005-0000-0000-0000D4AE0000}"/>
    <cellStyle name="Normal 78 5 6 2" xfId="45628" xr:uid="{00000000-0005-0000-0000-0000D5AE0000}"/>
    <cellStyle name="Normal 78 5 7" xfId="45629" xr:uid="{00000000-0005-0000-0000-0000D6AE0000}"/>
    <cellStyle name="Normal 78 6" xfId="45630" xr:uid="{00000000-0005-0000-0000-0000D7AE0000}"/>
    <cellStyle name="Normal 78 6 2" xfId="45631" xr:uid="{00000000-0005-0000-0000-0000D8AE0000}"/>
    <cellStyle name="Normal 78 6 2 2" xfId="45632" xr:uid="{00000000-0005-0000-0000-0000D9AE0000}"/>
    <cellStyle name="Normal 78 6 2 2 2" xfId="45633" xr:uid="{00000000-0005-0000-0000-0000DAAE0000}"/>
    <cellStyle name="Normal 78 6 2 3" xfId="45634" xr:uid="{00000000-0005-0000-0000-0000DBAE0000}"/>
    <cellStyle name="Normal 78 6 3" xfId="45635" xr:uid="{00000000-0005-0000-0000-0000DCAE0000}"/>
    <cellStyle name="Normal 78 6 3 2" xfId="45636" xr:uid="{00000000-0005-0000-0000-0000DDAE0000}"/>
    <cellStyle name="Normal 78 6 3 2 2" xfId="45637" xr:uid="{00000000-0005-0000-0000-0000DEAE0000}"/>
    <cellStyle name="Normal 78 6 3 3" xfId="45638" xr:uid="{00000000-0005-0000-0000-0000DFAE0000}"/>
    <cellStyle name="Normal 78 6 4" xfId="45639" xr:uid="{00000000-0005-0000-0000-0000E0AE0000}"/>
    <cellStyle name="Normal 78 6 4 2" xfId="45640" xr:uid="{00000000-0005-0000-0000-0000E1AE0000}"/>
    <cellStyle name="Normal 78 6 4 2 2" xfId="45641" xr:uid="{00000000-0005-0000-0000-0000E2AE0000}"/>
    <cellStyle name="Normal 78 6 4 3" xfId="45642" xr:uid="{00000000-0005-0000-0000-0000E3AE0000}"/>
    <cellStyle name="Normal 78 6 5" xfId="45643" xr:uid="{00000000-0005-0000-0000-0000E4AE0000}"/>
    <cellStyle name="Normal 78 6 5 2" xfId="45644" xr:uid="{00000000-0005-0000-0000-0000E5AE0000}"/>
    <cellStyle name="Normal 78 6 6" xfId="45645" xr:uid="{00000000-0005-0000-0000-0000E6AE0000}"/>
    <cellStyle name="Normal 78 7" xfId="45646" xr:uid="{00000000-0005-0000-0000-0000E7AE0000}"/>
    <cellStyle name="Normal 78 7 2" xfId="45647" xr:uid="{00000000-0005-0000-0000-0000E8AE0000}"/>
    <cellStyle name="Normal 78 7 2 2" xfId="45648" xr:uid="{00000000-0005-0000-0000-0000E9AE0000}"/>
    <cellStyle name="Normal 78 7 3" xfId="45649" xr:uid="{00000000-0005-0000-0000-0000EAAE0000}"/>
    <cellStyle name="Normal 78 8" xfId="45650" xr:uid="{00000000-0005-0000-0000-0000EBAE0000}"/>
    <cellStyle name="Normal 78 8 2" xfId="45651" xr:uid="{00000000-0005-0000-0000-0000ECAE0000}"/>
    <cellStyle name="Normal 78 8 2 2" xfId="45652" xr:uid="{00000000-0005-0000-0000-0000EDAE0000}"/>
    <cellStyle name="Normal 78 8 3" xfId="45653" xr:uid="{00000000-0005-0000-0000-0000EEAE0000}"/>
    <cellStyle name="Normal 78 9" xfId="45654" xr:uid="{00000000-0005-0000-0000-0000EFAE0000}"/>
    <cellStyle name="Normal 78 9 2" xfId="45655" xr:uid="{00000000-0005-0000-0000-0000F0AE0000}"/>
    <cellStyle name="Normal 78 9 2 2" xfId="45656" xr:uid="{00000000-0005-0000-0000-0000F1AE0000}"/>
    <cellStyle name="Normal 78 9 3" xfId="45657" xr:uid="{00000000-0005-0000-0000-0000F2AE0000}"/>
    <cellStyle name="Normal 79" xfId="45658" xr:uid="{00000000-0005-0000-0000-0000F3AE0000}"/>
    <cellStyle name="Normal 79 10" xfId="45659" xr:uid="{00000000-0005-0000-0000-0000F4AE0000}"/>
    <cellStyle name="Normal 79 10 2" xfId="45660" xr:uid="{00000000-0005-0000-0000-0000F5AE0000}"/>
    <cellStyle name="Normal 79 11" xfId="45661" xr:uid="{00000000-0005-0000-0000-0000F6AE0000}"/>
    <cellStyle name="Normal 79 11 2" xfId="45662" xr:uid="{00000000-0005-0000-0000-0000F7AE0000}"/>
    <cellStyle name="Normal 79 12" xfId="45663" xr:uid="{00000000-0005-0000-0000-0000F8AE0000}"/>
    <cellStyle name="Normal 79 12 2" xfId="45664" xr:uid="{00000000-0005-0000-0000-0000F9AE0000}"/>
    <cellStyle name="Normal 79 13" xfId="45665" xr:uid="{00000000-0005-0000-0000-0000FAAE0000}"/>
    <cellStyle name="Normal 79 13 2" xfId="45666" xr:uid="{00000000-0005-0000-0000-0000FBAE0000}"/>
    <cellStyle name="Normal 79 14" xfId="45667" xr:uid="{00000000-0005-0000-0000-0000FCAE0000}"/>
    <cellStyle name="Normal 79 15" xfId="56294" xr:uid="{00000000-0005-0000-0000-0000FDAE0000}"/>
    <cellStyle name="Normal 79 2" xfId="45668" xr:uid="{00000000-0005-0000-0000-0000FEAE0000}"/>
    <cellStyle name="Normal 79 2 10" xfId="45669" xr:uid="{00000000-0005-0000-0000-0000FFAE0000}"/>
    <cellStyle name="Normal 79 2 10 2" xfId="45670" xr:uid="{00000000-0005-0000-0000-000000AF0000}"/>
    <cellStyle name="Normal 79 2 11" xfId="45671" xr:uid="{00000000-0005-0000-0000-000001AF0000}"/>
    <cellStyle name="Normal 79 2 12" xfId="56295" xr:uid="{00000000-0005-0000-0000-000002AF0000}"/>
    <cellStyle name="Normal 79 2 2" xfId="45672" xr:uid="{00000000-0005-0000-0000-000003AF0000}"/>
    <cellStyle name="Normal 79 2 2 2" xfId="45673" xr:uid="{00000000-0005-0000-0000-000004AF0000}"/>
    <cellStyle name="Normal 79 2 2 2 2" xfId="45674" xr:uid="{00000000-0005-0000-0000-000005AF0000}"/>
    <cellStyle name="Normal 79 2 2 2 2 2" xfId="45675" xr:uid="{00000000-0005-0000-0000-000006AF0000}"/>
    <cellStyle name="Normal 79 2 2 2 3" xfId="45676" xr:uid="{00000000-0005-0000-0000-000007AF0000}"/>
    <cellStyle name="Normal 79 2 2 2 4" xfId="56297" xr:uid="{00000000-0005-0000-0000-000008AF0000}"/>
    <cellStyle name="Normal 79 2 2 3" xfId="45677" xr:uid="{00000000-0005-0000-0000-000009AF0000}"/>
    <cellStyle name="Normal 79 2 2 3 2" xfId="45678" xr:uid="{00000000-0005-0000-0000-00000AAF0000}"/>
    <cellStyle name="Normal 79 2 2 3 2 2" xfId="45679" xr:uid="{00000000-0005-0000-0000-00000BAF0000}"/>
    <cellStyle name="Normal 79 2 2 3 2 3" xfId="56299" xr:uid="{00000000-0005-0000-0000-00000CAF0000}"/>
    <cellStyle name="Normal 79 2 2 3 3" xfId="45680" xr:uid="{00000000-0005-0000-0000-00000DAF0000}"/>
    <cellStyle name="Normal 79 2 2 3 4" xfId="56298" xr:uid="{00000000-0005-0000-0000-00000EAF0000}"/>
    <cellStyle name="Normal 79 2 2 4" xfId="45681" xr:uid="{00000000-0005-0000-0000-00000FAF0000}"/>
    <cellStyle name="Normal 79 2 2 4 2" xfId="45682" xr:uid="{00000000-0005-0000-0000-000010AF0000}"/>
    <cellStyle name="Normal 79 2 2 4 2 2" xfId="45683" xr:uid="{00000000-0005-0000-0000-000011AF0000}"/>
    <cellStyle name="Normal 79 2 2 4 3" xfId="45684" xr:uid="{00000000-0005-0000-0000-000012AF0000}"/>
    <cellStyle name="Normal 79 2 2 5" xfId="45685" xr:uid="{00000000-0005-0000-0000-000013AF0000}"/>
    <cellStyle name="Normal 79 2 2 5 2" xfId="45686" xr:uid="{00000000-0005-0000-0000-000014AF0000}"/>
    <cellStyle name="Normal 79 2 2 6" xfId="45687" xr:uid="{00000000-0005-0000-0000-000015AF0000}"/>
    <cellStyle name="Normal 79 2 2 6 2" xfId="45688" xr:uid="{00000000-0005-0000-0000-000016AF0000}"/>
    <cellStyle name="Normal 79 2 2 7" xfId="45689" xr:uid="{00000000-0005-0000-0000-000017AF0000}"/>
    <cellStyle name="Normal 79 2 2 8" xfId="56296" xr:uid="{00000000-0005-0000-0000-000018AF0000}"/>
    <cellStyle name="Normal 79 2 3" xfId="45690" xr:uid="{00000000-0005-0000-0000-000019AF0000}"/>
    <cellStyle name="Normal 79 2 3 2" xfId="45691" xr:uid="{00000000-0005-0000-0000-00001AAF0000}"/>
    <cellStyle name="Normal 79 2 3 2 2" xfId="45692" xr:uid="{00000000-0005-0000-0000-00001BAF0000}"/>
    <cellStyle name="Normal 79 2 3 2 2 2" xfId="45693" xr:uid="{00000000-0005-0000-0000-00001CAF0000}"/>
    <cellStyle name="Normal 79 2 3 2 3" xfId="45694" xr:uid="{00000000-0005-0000-0000-00001DAF0000}"/>
    <cellStyle name="Normal 79 2 3 3" xfId="45695" xr:uid="{00000000-0005-0000-0000-00001EAF0000}"/>
    <cellStyle name="Normal 79 2 3 3 2" xfId="45696" xr:uid="{00000000-0005-0000-0000-00001FAF0000}"/>
    <cellStyle name="Normal 79 2 3 3 2 2" xfId="45697" xr:uid="{00000000-0005-0000-0000-000020AF0000}"/>
    <cellStyle name="Normal 79 2 3 3 3" xfId="45698" xr:uid="{00000000-0005-0000-0000-000021AF0000}"/>
    <cellStyle name="Normal 79 2 3 4" xfId="45699" xr:uid="{00000000-0005-0000-0000-000022AF0000}"/>
    <cellStyle name="Normal 79 2 3 4 2" xfId="45700" xr:uid="{00000000-0005-0000-0000-000023AF0000}"/>
    <cellStyle name="Normal 79 2 3 4 2 2" xfId="45701" xr:uid="{00000000-0005-0000-0000-000024AF0000}"/>
    <cellStyle name="Normal 79 2 3 4 3" xfId="45702" xr:uid="{00000000-0005-0000-0000-000025AF0000}"/>
    <cellStyle name="Normal 79 2 3 5" xfId="45703" xr:uid="{00000000-0005-0000-0000-000026AF0000}"/>
    <cellStyle name="Normal 79 2 3 5 2" xfId="45704" xr:uid="{00000000-0005-0000-0000-000027AF0000}"/>
    <cellStyle name="Normal 79 2 3 6" xfId="45705" xr:uid="{00000000-0005-0000-0000-000028AF0000}"/>
    <cellStyle name="Normal 79 2 4" xfId="45706" xr:uid="{00000000-0005-0000-0000-000029AF0000}"/>
    <cellStyle name="Normal 79 2 4 2" xfId="45707" xr:uid="{00000000-0005-0000-0000-00002AAF0000}"/>
    <cellStyle name="Normal 79 2 4 2 2" xfId="45708" xr:uid="{00000000-0005-0000-0000-00002BAF0000}"/>
    <cellStyle name="Normal 79 2 4 3" xfId="45709" xr:uid="{00000000-0005-0000-0000-00002CAF0000}"/>
    <cellStyle name="Normal 79 2 5" xfId="45710" xr:uid="{00000000-0005-0000-0000-00002DAF0000}"/>
    <cellStyle name="Normal 79 2 5 2" xfId="45711" xr:uid="{00000000-0005-0000-0000-00002EAF0000}"/>
    <cellStyle name="Normal 79 2 5 2 2" xfId="45712" xr:uid="{00000000-0005-0000-0000-00002FAF0000}"/>
    <cellStyle name="Normal 79 2 5 3" xfId="45713" xr:uid="{00000000-0005-0000-0000-000030AF0000}"/>
    <cellStyle name="Normal 79 2 6" xfId="45714" xr:uid="{00000000-0005-0000-0000-000031AF0000}"/>
    <cellStyle name="Normal 79 2 6 2" xfId="45715" xr:uid="{00000000-0005-0000-0000-000032AF0000}"/>
    <cellStyle name="Normal 79 2 6 2 2" xfId="45716" xr:uid="{00000000-0005-0000-0000-000033AF0000}"/>
    <cellStyle name="Normal 79 2 6 3" xfId="45717" xr:uid="{00000000-0005-0000-0000-000034AF0000}"/>
    <cellStyle name="Normal 79 2 7" xfId="45718" xr:uid="{00000000-0005-0000-0000-000035AF0000}"/>
    <cellStyle name="Normal 79 2 7 2" xfId="45719" xr:uid="{00000000-0005-0000-0000-000036AF0000}"/>
    <cellStyle name="Normal 79 2 8" xfId="45720" xr:uid="{00000000-0005-0000-0000-000037AF0000}"/>
    <cellStyle name="Normal 79 2 8 2" xfId="45721" xr:uid="{00000000-0005-0000-0000-000038AF0000}"/>
    <cellStyle name="Normal 79 2 9" xfId="45722" xr:uid="{00000000-0005-0000-0000-000039AF0000}"/>
    <cellStyle name="Normal 79 2 9 2" xfId="45723" xr:uid="{00000000-0005-0000-0000-00003AAF0000}"/>
    <cellStyle name="Normal 79 3" xfId="45724" xr:uid="{00000000-0005-0000-0000-00003BAF0000}"/>
    <cellStyle name="Normal 79 3 10" xfId="45725" xr:uid="{00000000-0005-0000-0000-00003CAF0000}"/>
    <cellStyle name="Normal 79 3 10 2" xfId="45726" xr:uid="{00000000-0005-0000-0000-00003DAF0000}"/>
    <cellStyle name="Normal 79 3 11" xfId="45727" xr:uid="{00000000-0005-0000-0000-00003EAF0000}"/>
    <cellStyle name="Normal 79 3 12" xfId="56300" xr:uid="{00000000-0005-0000-0000-00003FAF0000}"/>
    <cellStyle name="Normal 79 3 2" xfId="45728" xr:uid="{00000000-0005-0000-0000-000040AF0000}"/>
    <cellStyle name="Normal 79 3 2 2" xfId="45729" xr:uid="{00000000-0005-0000-0000-000041AF0000}"/>
    <cellStyle name="Normal 79 3 2 2 2" xfId="45730" xr:uid="{00000000-0005-0000-0000-000042AF0000}"/>
    <cellStyle name="Normal 79 3 2 2 2 2" xfId="45731" xr:uid="{00000000-0005-0000-0000-000043AF0000}"/>
    <cellStyle name="Normal 79 3 2 2 3" xfId="45732" xr:uid="{00000000-0005-0000-0000-000044AF0000}"/>
    <cellStyle name="Normal 79 3 2 3" xfId="45733" xr:uid="{00000000-0005-0000-0000-000045AF0000}"/>
    <cellStyle name="Normal 79 3 2 3 2" xfId="45734" xr:uid="{00000000-0005-0000-0000-000046AF0000}"/>
    <cellStyle name="Normal 79 3 2 3 2 2" xfId="45735" xr:uid="{00000000-0005-0000-0000-000047AF0000}"/>
    <cellStyle name="Normal 79 3 2 3 3" xfId="45736" xr:uid="{00000000-0005-0000-0000-000048AF0000}"/>
    <cellStyle name="Normal 79 3 2 4" xfId="45737" xr:uid="{00000000-0005-0000-0000-000049AF0000}"/>
    <cellStyle name="Normal 79 3 2 4 2" xfId="45738" xr:uid="{00000000-0005-0000-0000-00004AAF0000}"/>
    <cellStyle name="Normal 79 3 2 4 2 2" xfId="45739" xr:uid="{00000000-0005-0000-0000-00004BAF0000}"/>
    <cellStyle name="Normal 79 3 2 4 3" xfId="45740" xr:uid="{00000000-0005-0000-0000-00004CAF0000}"/>
    <cellStyle name="Normal 79 3 2 5" xfId="45741" xr:uid="{00000000-0005-0000-0000-00004DAF0000}"/>
    <cellStyle name="Normal 79 3 2 5 2" xfId="45742" xr:uid="{00000000-0005-0000-0000-00004EAF0000}"/>
    <cellStyle name="Normal 79 3 2 6" xfId="45743" xr:uid="{00000000-0005-0000-0000-00004FAF0000}"/>
    <cellStyle name="Normal 79 3 2 6 2" xfId="45744" xr:uid="{00000000-0005-0000-0000-000050AF0000}"/>
    <cellStyle name="Normal 79 3 2 7" xfId="45745" xr:uid="{00000000-0005-0000-0000-000051AF0000}"/>
    <cellStyle name="Normal 79 3 2 8" xfId="56301" xr:uid="{00000000-0005-0000-0000-000052AF0000}"/>
    <cellStyle name="Normal 79 3 3" xfId="45746" xr:uid="{00000000-0005-0000-0000-000053AF0000}"/>
    <cellStyle name="Normal 79 3 3 2" xfId="45747" xr:uid="{00000000-0005-0000-0000-000054AF0000}"/>
    <cellStyle name="Normal 79 3 3 2 2" xfId="45748" xr:uid="{00000000-0005-0000-0000-000055AF0000}"/>
    <cellStyle name="Normal 79 3 3 2 2 2" xfId="45749" xr:uid="{00000000-0005-0000-0000-000056AF0000}"/>
    <cellStyle name="Normal 79 3 3 2 3" xfId="45750" xr:uid="{00000000-0005-0000-0000-000057AF0000}"/>
    <cellStyle name="Normal 79 3 3 2 4" xfId="56303" xr:uid="{00000000-0005-0000-0000-000058AF0000}"/>
    <cellStyle name="Normal 79 3 3 3" xfId="45751" xr:uid="{00000000-0005-0000-0000-000059AF0000}"/>
    <cellStyle name="Normal 79 3 3 3 2" xfId="45752" xr:uid="{00000000-0005-0000-0000-00005AAF0000}"/>
    <cellStyle name="Normal 79 3 3 3 2 2" xfId="45753" xr:uid="{00000000-0005-0000-0000-00005BAF0000}"/>
    <cellStyle name="Normal 79 3 3 3 3" xfId="45754" xr:uid="{00000000-0005-0000-0000-00005CAF0000}"/>
    <cellStyle name="Normal 79 3 3 4" xfId="45755" xr:uid="{00000000-0005-0000-0000-00005DAF0000}"/>
    <cellStyle name="Normal 79 3 3 4 2" xfId="45756" xr:uid="{00000000-0005-0000-0000-00005EAF0000}"/>
    <cellStyle name="Normal 79 3 3 4 2 2" xfId="45757" xr:uid="{00000000-0005-0000-0000-00005FAF0000}"/>
    <cellStyle name="Normal 79 3 3 4 3" xfId="45758" xr:uid="{00000000-0005-0000-0000-000060AF0000}"/>
    <cellStyle name="Normal 79 3 3 5" xfId="45759" xr:uid="{00000000-0005-0000-0000-000061AF0000}"/>
    <cellStyle name="Normal 79 3 3 5 2" xfId="45760" xr:uid="{00000000-0005-0000-0000-000062AF0000}"/>
    <cellStyle name="Normal 79 3 3 6" xfId="45761" xr:uid="{00000000-0005-0000-0000-000063AF0000}"/>
    <cellStyle name="Normal 79 3 3 7" xfId="56302" xr:uid="{00000000-0005-0000-0000-000064AF0000}"/>
    <cellStyle name="Normal 79 3 4" xfId="45762" xr:uid="{00000000-0005-0000-0000-000065AF0000}"/>
    <cellStyle name="Normal 79 3 4 2" xfId="45763" xr:uid="{00000000-0005-0000-0000-000066AF0000}"/>
    <cellStyle name="Normal 79 3 4 2 2" xfId="45764" xr:uid="{00000000-0005-0000-0000-000067AF0000}"/>
    <cellStyle name="Normal 79 3 4 3" xfId="45765" xr:uid="{00000000-0005-0000-0000-000068AF0000}"/>
    <cellStyle name="Normal 79 3 5" xfId="45766" xr:uid="{00000000-0005-0000-0000-000069AF0000}"/>
    <cellStyle name="Normal 79 3 5 2" xfId="45767" xr:uid="{00000000-0005-0000-0000-00006AAF0000}"/>
    <cellStyle name="Normal 79 3 5 2 2" xfId="45768" xr:uid="{00000000-0005-0000-0000-00006BAF0000}"/>
    <cellStyle name="Normal 79 3 5 3" xfId="45769" xr:uid="{00000000-0005-0000-0000-00006CAF0000}"/>
    <cellStyle name="Normal 79 3 6" xfId="45770" xr:uid="{00000000-0005-0000-0000-00006DAF0000}"/>
    <cellStyle name="Normal 79 3 6 2" xfId="45771" xr:uid="{00000000-0005-0000-0000-00006EAF0000}"/>
    <cellStyle name="Normal 79 3 6 2 2" xfId="45772" xr:uid="{00000000-0005-0000-0000-00006FAF0000}"/>
    <cellStyle name="Normal 79 3 6 3" xfId="45773" xr:uid="{00000000-0005-0000-0000-000070AF0000}"/>
    <cellStyle name="Normal 79 3 7" xfId="45774" xr:uid="{00000000-0005-0000-0000-000071AF0000}"/>
    <cellStyle name="Normal 79 3 7 2" xfId="45775" xr:uid="{00000000-0005-0000-0000-000072AF0000}"/>
    <cellStyle name="Normal 79 3 8" xfId="45776" xr:uid="{00000000-0005-0000-0000-000073AF0000}"/>
    <cellStyle name="Normal 79 3 8 2" xfId="45777" xr:uid="{00000000-0005-0000-0000-000074AF0000}"/>
    <cellStyle name="Normal 79 3 9" xfId="45778" xr:uid="{00000000-0005-0000-0000-000075AF0000}"/>
    <cellStyle name="Normal 79 3 9 2" xfId="45779" xr:uid="{00000000-0005-0000-0000-000076AF0000}"/>
    <cellStyle name="Normal 79 4" xfId="45780" xr:uid="{00000000-0005-0000-0000-000077AF0000}"/>
    <cellStyle name="Normal 79 4 10" xfId="45781" xr:uid="{00000000-0005-0000-0000-000078AF0000}"/>
    <cellStyle name="Normal 79 4 10 2" xfId="45782" xr:uid="{00000000-0005-0000-0000-000079AF0000}"/>
    <cellStyle name="Normal 79 4 11" xfId="45783" xr:uid="{00000000-0005-0000-0000-00007AAF0000}"/>
    <cellStyle name="Normal 79 4 2" xfId="45784" xr:uid="{00000000-0005-0000-0000-00007BAF0000}"/>
    <cellStyle name="Normal 79 4 2 2" xfId="45785" xr:uid="{00000000-0005-0000-0000-00007CAF0000}"/>
    <cellStyle name="Normal 79 4 2 2 2" xfId="45786" xr:uid="{00000000-0005-0000-0000-00007DAF0000}"/>
    <cellStyle name="Normal 79 4 2 2 2 2" xfId="45787" xr:uid="{00000000-0005-0000-0000-00007EAF0000}"/>
    <cellStyle name="Normal 79 4 2 2 3" xfId="45788" xr:uid="{00000000-0005-0000-0000-00007FAF0000}"/>
    <cellStyle name="Normal 79 4 2 3" xfId="45789" xr:uid="{00000000-0005-0000-0000-000080AF0000}"/>
    <cellStyle name="Normal 79 4 2 3 2" xfId="45790" xr:uid="{00000000-0005-0000-0000-000081AF0000}"/>
    <cellStyle name="Normal 79 4 2 3 2 2" xfId="45791" xr:uid="{00000000-0005-0000-0000-000082AF0000}"/>
    <cellStyle name="Normal 79 4 2 3 3" xfId="45792" xr:uid="{00000000-0005-0000-0000-000083AF0000}"/>
    <cellStyle name="Normal 79 4 2 4" xfId="45793" xr:uid="{00000000-0005-0000-0000-000084AF0000}"/>
    <cellStyle name="Normal 79 4 2 4 2" xfId="45794" xr:uid="{00000000-0005-0000-0000-000085AF0000}"/>
    <cellStyle name="Normal 79 4 2 4 2 2" xfId="45795" xr:uid="{00000000-0005-0000-0000-000086AF0000}"/>
    <cellStyle name="Normal 79 4 2 4 3" xfId="45796" xr:uid="{00000000-0005-0000-0000-000087AF0000}"/>
    <cellStyle name="Normal 79 4 2 5" xfId="45797" xr:uid="{00000000-0005-0000-0000-000088AF0000}"/>
    <cellStyle name="Normal 79 4 2 5 2" xfId="45798" xr:uid="{00000000-0005-0000-0000-000089AF0000}"/>
    <cellStyle name="Normal 79 4 2 6" xfId="45799" xr:uid="{00000000-0005-0000-0000-00008AAF0000}"/>
    <cellStyle name="Normal 79 4 2 6 2" xfId="45800" xr:uid="{00000000-0005-0000-0000-00008BAF0000}"/>
    <cellStyle name="Normal 79 4 2 7" xfId="45801" xr:uid="{00000000-0005-0000-0000-00008CAF0000}"/>
    <cellStyle name="Normal 79 4 3" xfId="45802" xr:uid="{00000000-0005-0000-0000-00008DAF0000}"/>
    <cellStyle name="Normal 79 4 3 2" xfId="45803" xr:uid="{00000000-0005-0000-0000-00008EAF0000}"/>
    <cellStyle name="Normal 79 4 3 2 2" xfId="45804" xr:uid="{00000000-0005-0000-0000-00008FAF0000}"/>
    <cellStyle name="Normal 79 4 3 2 2 2" xfId="45805" xr:uid="{00000000-0005-0000-0000-000090AF0000}"/>
    <cellStyle name="Normal 79 4 3 2 3" xfId="45806" xr:uid="{00000000-0005-0000-0000-000091AF0000}"/>
    <cellStyle name="Normal 79 4 3 3" xfId="45807" xr:uid="{00000000-0005-0000-0000-000092AF0000}"/>
    <cellStyle name="Normal 79 4 3 3 2" xfId="45808" xr:uid="{00000000-0005-0000-0000-000093AF0000}"/>
    <cellStyle name="Normal 79 4 3 3 2 2" xfId="45809" xr:uid="{00000000-0005-0000-0000-000094AF0000}"/>
    <cellStyle name="Normal 79 4 3 3 3" xfId="45810" xr:uid="{00000000-0005-0000-0000-000095AF0000}"/>
    <cellStyle name="Normal 79 4 3 4" xfId="45811" xr:uid="{00000000-0005-0000-0000-000096AF0000}"/>
    <cellStyle name="Normal 79 4 3 4 2" xfId="45812" xr:uid="{00000000-0005-0000-0000-000097AF0000}"/>
    <cellStyle name="Normal 79 4 3 4 2 2" xfId="45813" xr:uid="{00000000-0005-0000-0000-000098AF0000}"/>
    <cellStyle name="Normal 79 4 3 4 3" xfId="45814" xr:uid="{00000000-0005-0000-0000-000099AF0000}"/>
    <cellStyle name="Normal 79 4 3 5" xfId="45815" xr:uid="{00000000-0005-0000-0000-00009AAF0000}"/>
    <cellStyle name="Normal 79 4 3 5 2" xfId="45816" xr:uid="{00000000-0005-0000-0000-00009BAF0000}"/>
    <cellStyle name="Normal 79 4 3 6" xfId="45817" xr:uid="{00000000-0005-0000-0000-00009CAF0000}"/>
    <cellStyle name="Normal 79 4 4" xfId="45818" xr:uid="{00000000-0005-0000-0000-00009DAF0000}"/>
    <cellStyle name="Normal 79 4 4 2" xfId="45819" xr:uid="{00000000-0005-0000-0000-00009EAF0000}"/>
    <cellStyle name="Normal 79 4 4 2 2" xfId="45820" xr:uid="{00000000-0005-0000-0000-00009FAF0000}"/>
    <cellStyle name="Normal 79 4 4 3" xfId="45821" xr:uid="{00000000-0005-0000-0000-0000A0AF0000}"/>
    <cellStyle name="Normal 79 4 5" xfId="45822" xr:uid="{00000000-0005-0000-0000-0000A1AF0000}"/>
    <cellStyle name="Normal 79 4 5 2" xfId="45823" xr:uid="{00000000-0005-0000-0000-0000A2AF0000}"/>
    <cellStyle name="Normal 79 4 5 2 2" xfId="45824" xr:uid="{00000000-0005-0000-0000-0000A3AF0000}"/>
    <cellStyle name="Normal 79 4 5 3" xfId="45825" xr:uid="{00000000-0005-0000-0000-0000A4AF0000}"/>
    <cellStyle name="Normal 79 4 6" xfId="45826" xr:uid="{00000000-0005-0000-0000-0000A5AF0000}"/>
    <cellStyle name="Normal 79 4 6 2" xfId="45827" xr:uid="{00000000-0005-0000-0000-0000A6AF0000}"/>
    <cellStyle name="Normal 79 4 6 2 2" xfId="45828" xr:uid="{00000000-0005-0000-0000-0000A7AF0000}"/>
    <cellStyle name="Normal 79 4 6 3" xfId="45829" xr:uid="{00000000-0005-0000-0000-0000A8AF0000}"/>
    <cellStyle name="Normal 79 4 7" xfId="45830" xr:uid="{00000000-0005-0000-0000-0000A9AF0000}"/>
    <cellStyle name="Normal 79 4 7 2" xfId="45831" xr:uid="{00000000-0005-0000-0000-0000AAAF0000}"/>
    <cellStyle name="Normal 79 4 8" xfId="45832" xr:uid="{00000000-0005-0000-0000-0000ABAF0000}"/>
    <cellStyle name="Normal 79 4 8 2" xfId="45833" xr:uid="{00000000-0005-0000-0000-0000ACAF0000}"/>
    <cellStyle name="Normal 79 4 9" xfId="45834" xr:uid="{00000000-0005-0000-0000-0000ADAF0000}"/>
    <cellStyle name="Normal 79 4 9 2" xfId="45835" xr:uid="{00000000-0005-0000-0000-0000AEAF0000}"/>
    <cellStyle name="Normal 79 5" xfId="45836" xr:uid="{00000000-0005-0000-0000-0000AFAF0000}"/>
    <cellStyle name="Normal 79 5 2" xfId="45837" xr:uid="{00000000-0005-0000-0000-0000B0AF0000}"/>
    <cellStyle name="Normal 79 5 2 2" xfId="45838" xr:uid="{00000000-0005-0000-0000-0000B1AF0000}"/>
    <cellStyle name="Normal 79 5 2 2 2" xfId="45839" xr:uid="{00000000-0005-0000-0000-0000B2AF0000}"/>
    <cellStyle name="Normal 79 5 2 3" xfId="45840" xr:uid="{00000000-0005-0000-0000-0000B3AF0000}"/>
    <cellStyle name="Normal 79 5 3" xfId="45841" xr:uid="{00000000-0005-0000-0000-0000B4AF0000}"/>
    <cellStyle name="Normal 79 5 3 2" xfId="45842" xr:uid="{00000000-0005-0000-0000-0000B5AF0000}"/>
    <cellStyle name="Normal 79 5 3 2 2" xfId="45843" xr:uid="{00000000-0005-0000-0000-0000B6AF0000}"/>
    <cellStyle name="Normal 79 5 3 3" xfId="45844" xr:uid="{00000000-0005-0000-0000-0000B7AF0000}"/>
    <cellStyle name="Normal 79 5 4" xfId="45845" xr:uid="{00000000-0005-0000-0000-0000B8AF0000}"/>
    <cellStyle name="Normal 79 5 4 2" xfId="45846" xr:uid="{00000000-0005-0000-0000-0000B9AF0000}"/>
    <cellStyle name="Normal 79 5 4 2 2" xfId="45847" xr:uid="{00000000-0005-0000-0000-0000BAAF0000}"/>
    <cellStyle name="Normal 79 5 4 3" xfId="45848" xr:uid="{00000000-0005-0000-0000-0000BBAF0000}"/>
    <cellStyle name="Normal 79 5 5" xfId="45849" xr:uid="{00000000-0005-0000-0000-0000BCAF0000}"/>
    <cellStyle name="Normal 79 5 5 2" xfId="45850" xr:uid="{00000000-0005-0000-0000-0000BDAF0000}"/>
    <cellStyle name="Normal 79 5 6" xfId="45851" xr:uid="{00000000-0005-0000-0000-0000BEAF0000}"/>
    <cellStyle name="Normal 79 5 6 2" xfId="45852" xr:uid="{00000000-0005-0000-0000-0000BFAF0000}"/>
    <cellStyle name="Normal 79 5 7" xfId="45853" xr:uid="{00000000-0005-0000-0000-0000C0AF0000}"/>
    <cellStyle name="Normal 79 6" xfId="45854" xr:uid="{00000000-0005-0000-0000-0000C1AF0000}"/>
    <cellStyle name="Normal 79 6 2" xfId="45855" xr:uid="{00000000-0005-0000-0000-0000C2AF0000}"/>
    <cellStyle name="Normal 79 6 2 2" xfId="45856" xr:uid="{00000000-0005-0000-0000-0000C3AF0000}"/>
    <cellStyle name="Normal 79 6 2 2 2" xfId="45857" xr:uid="{00000000-0005-0000-0000-0000C4AF0000}"/>
    <cellStyle name="Normal 79 6 2 3" xfId="45858" xr:uid="{00000000-0005-0000-0000-0000C5AF0000}"/>
    <cellStyle name="Normal 79 6 3" xfId="45859" xr:uid="{00000000-0005-0000-0000-0000C6AF0000}"/>
    <cellStyle name="Normal 79 6 3 2" xfId="45860" xr:uid="{00000000-0005-0000-0000-0000C7AF0000}"/>
    <cellStyle name="Normal 79 6 3 2 2" xfId="45861" xr:uid="{00000000-0005-0000-0000-0000C8AF0000}"/>
    <cellStyle name="Normal 79 6 3 3" xfId="45862" xr:uid="{00000000-0005-0000-0000-0000C9AF0000}"/>
    <cellStyle name="Normal 79 6 4" xfId="45863" xr:uid="{00000000-0005-0000-0000-0000CAAF0000}"/>
    <cellStyle name="Normal 79 6 4 2" xfId="45864" xr:uid="{00000000-0005-0000-0000-0000CBAF0000}"/>
    <cellStyle name="Normal 79 6 4 2 2" xfId="45865" xr:uid="{00000000-0005-0000-0000-0000CCAF0000}"/>
    <cellStyle name="Normal 79 6 4 3" xfId="45866" xr:uid="{00000000-0005-0000-0000-0000CDAF0000}"/>
    <cellStyle name="Normal 79 6 5" xfId="45867" xr:uid="{00000000-0005-0000-0000-0000CEAF0000}"/>
    <cellStyle name="Normal 79 6 5 2" xfId="45868" xr:uid="{00000000-0005-0000-0000-0000CFAF0000}"/>
    <cellStyle name="Normal 79 6 6" xfId="45869" xr:uid="{00000000-0005-0000-0000-0000D0AF0000}"/>
    <cellStyle name="Normal 79 7" xfId="45870" xr:uid="{00000000-0005-0000-0000-0000D1AF0000}"/>
    <cellStyle name="Normal 79 7 2" xfId="45871" xr:uid="{00000000-0005-0000-0000-0000D2AF0000}"/>
    <cellStyle name="Normal 79 7 2 2" xfId="45872" xr:uid="{00000000-0005-0000-0000-0000D3AF0000}"/>
    <cellStyle name="Normal 79 7 3" xfId="45873" xr:uid="{00000000-0005-0000-0000-0000D4AF0000}"/>
    <cellStyle name="Normal 79 8" xfId="45874" xr:uid="{00000000-0005-0000-0000-0000D5AF0000}"/>
    <cellStyle name="Normal 79 8 2" xfId="45875" xr:uid="{00000000-0005-0000-0000-0000D6AF0000}"/>
    <cellStyle name="Normal 79 8 2 2" xfId="45876" xr:uid="{00000000-0005-0000-0000-0000D7AF0000}"/>
    <cellStyle name="Normal 79 8 3" xfId="45877" xr:uid="{00000000-0005-0000-0000-0000D8AF0000}"/>
    <cellStyle name="Normal 79 9" xfId="45878" xr:uid="{00000000-0005-0000-0000-0000D9AF0000}"/>
    <cellStyle name="Normal 79 9 2" xfId="45879" xr:uid="{00000000-0005-0000-0000-0000DAAF0000}"/>
    <cellStyle name="Normal 79 9 2 2" xfId="45880" xr:uid="{00000000-0005-0000-0000-0000DBAF0000}"/>
    <cellStyle name="Normal 79 9 3" xfId="45881" xr:uid="{00000000-0005-0000-0000-0000DCAF0000}"/>
    <cellStyle name="Normal 8" xfId="1412" xr:uid="{00000000-0005-0000-0000-0000DDAF0000}"/>
    <cellStyle name="Normal 8 10" xfId="45882" xr:uid="{00000000-0005-0000-0000-0000DEAF0000}"/>
    <cellStyle name="Normal 8 10 2" xfId="45883" xr:uid="{00000000-0005-0000-0000-0000DFAF0000}"/>
    <cellStyle name="Normal 8 10 2 2" xfId="45884" xr:uid="{00000000-0005-0000-0000-0000E0AF0000}"/>
    <cellStyle name="Normal 8 10 3" xfId="45885" xr:uid="{00000000-0005-0000-0000-0000E1AF0000}"/>
    <cellStyle name="Normal 8 11" xfId="45886" xr:uid="{00000000-0005-0000-0000-0000E2AF0000}"/>
    <cellStyle name="Normal 8 11 2" xfId="45887" xr:uid="{00000000-0005-0000-0000-0000E3AF0000}"/>
    <cellStyle name="Normal 8 11 2 2" xfId="45888" xr:uid="{00000000-0005-0000-0000-0000E4AF0000}"/>
    <cellStyle name="Normal 8 11 3" xfId="45889" xr:uid="{00000000-0005-0000-0000-0000E5AF0000}"/>
    <cellStyle name="Normal 8 12" xfId="45890" xr:uid="{00000000-0005-0000-0000-0000E6AF0000}"/>
    <cellStyle name="Normal 8 12 2" xfId="45891" xr:uid="{00000000-0005-0000-0000-0000E7AF0000}"/>
    <cellStyle name="Normal 8 12 2 2" xfId="45892" xr:uid="{00000000-0005-0000-0000-0000E8AF0000}"/>
    <cellStyle name="Normal 8 12 3" xfId="45893" xr:uid="{00000000-0005-0000-0000-0000E9AF0000}"/>
    <cellStyle name="Normal 8 13" xfId="45894" xr:uid="{00000000-0005-0000-0000-0000EAAF0000}"/>
    <cellStyle name="Normal 8 13 2" xfId="45895" xr:uid="{00000000-0005-0000-0000-0000EBAF0000}"/>
    <cellStyle name="Normal 8 13 2 2" xfId="45896" xr:uid="{00000000-0005-0000-0000-0000ECAF0000}"/>
    <cellStyle name="Normal 8 13 3" xfId="45897" xr:uid="{00000000-0005-0000-0000-0000EDAF0000}"/>
    <cellStyle name="Normal 8 14" xfId="45898" xr:uid="{00000000-0005-0000-0000-0000EEAF0000}"/>
    <cellStyle name="Normal 8 14 2" xfId="45899" xr:uid="{00000000-0005-0000-0000-0000EFAF0000}"/>
    <cellStyle name="Normal 8 15" xfId="45900" xr:uid="{00000000-0005-0000-0000-0000F0AF0000}"/>
    <cellStyle name="Normal 8 15 2" xfId="45901" xr:uid="{00000000-0005-0000-0000-0000F1AF0000}"/>
    <cellStyle name="Normal 8 16" xfId="45902" xr:uid="{00000000-0005-0000-0000-0000F2AF0000}"/>
    <cellStyle name="Normal 8 16 2" xfId="45903" xr:uid="{00000000-0005-0000-0000-0000F3AF0000}"/>
    <cellStyle name="Normal 8 17" xfId="45904" xr:uid="{00000000-0005-0000-0000-0000F4AF0000}"/>
    <cellStyle name="Normal 8 2" xfId="45905" xr:uid="{00000000-0005-0000-0000-0000F5AF0000}"/>
    <cellStyle name="Normal 8 2 10" xfId="45906" xr:uid="{00000000-0005-0000-0000-0000F6AF0000}"/>
    <cellStyle name="Normal 8 2 10 2" xfId="45907" xr:uid="{00000000-0005-0000-0000-0000F7AF0000}"/>
    <cellStyle name="Normal 8 2 10 2 2" xfId="45908" xr:uid="{00000000-0005-0000-0000-0000F8AF0000}"/>
    <cellStyle name="Normal 8 2 10 3" xfId="45909" xr:uid="{00000000-0005-0000-0000-0000F9AF0000}"/>
    <cellStyle name="Normal 8 2 11" xfId="45910" xr:uid="{00000000-0005-0000-0000-0000FAAF0000}"/>
    <cellStyle name="Normal 8 2 11 2" xfId="45911" xr:uid="{00000000-0005-0000-0000-0000FBAF0000}"/>
    <cellStyle name="Normal 8 2 11 2 2" xfId="45912" xr:uid="{00000000-0005-0000-0000-0000FCAF0000}"/>
    <cellStyle name="Normal 8 2 11 3" xfId="45913" xr:uid="{00000000-0005-0000-0000-0000FDAF0000}"/>
    <cellStyle name="Normal 8 2 12" xfId="45914" xr:uid="{00000000-0005-0000-0000-0000FEAF0000}"/>
    <cellStyle name="Normal 8 2 12 2" xfId="45915" xr:uid="{00000000-0005-0000-0000-0000FFAF0000}"/>
    <cellStyle name="Normal 8 2 12 2 2" xfId="45916" xr:uid="{00000000-0005-0000-0000-000000B00000}"/>
    <cellStyle name="Normal 8 2 12 3" xfId="45917" xr:uid="{00000000-0005-0000-0000-000001B00000}"/>
    <cellStyle name="Normal 8 2 13" xfId="45918" xr:uid="{00000000-0005-0000-0000-000002B00000}"/>
    <cellStyle name="Normal 8 2 13 2" xfId="45919" xr:uid="{00000000-0005-0000-0000-000003B00000}"/>
    <cellStyle name="Normal 8 2 14" xfId="45920" xr:uid="{00000000-0005-0000-0000-000004B00000}"/>
    <cellStyle name="Normal 8 2 14 2" xfId="45921" xr:uid="{00000000-0005-0000-0000-000005B00000}"/>
    <cellStyle name="Normal 8 2 15" xfId="45922" xr:uid="{00000000-0005-0000-0000-000006B00000}"/>
    <cellStyle name="Normal 8 2 15 2" xfId="45923" xr:uid="{00000000-0005-0000-0000-000007B00000}"/>
    <cellStyle name="Normal 8 2 2" xfId="45924" xr:uid="{00000000-0005-0000-0000-000008B00000}"/>
    <cellStyle name="Normal 8 2 2 10" xfId="45925" xr:uid="{00000000-0005-0000-0000-000009B00000}"/>
    <cellStyle name="Normal 8 2 2 10 2" xfId="45926" xr:uid="{00000000-0005-0000-0000-00000AB00000}"/>
    <cellStyle name="Normal 8 2 2 10 2 2" xfId="45927" xr:uid="{00000000-0005-0000-0000-00000BB00000}"/>
    <cellStyle name="Normal 8 2 2 10 3" xfId="45928" xr:uid="{00000000-0005-0000-0000-00000CB00000}"/>
    <cellStyle name="Normal 8 2 2 11" xfId="45929" xr:uid="{00000000-0005-0000-0000-00000DB00000}"/>
    <cellStyle name="Normal 8 2 2 11 2" xfId="45930" xr:uid="{00000000-0005-0000-0000-00000EB00000}"/>
    <cellStyle name="Normal 8 2 2 12" xfId="45931" xr:uid="{00000000-0005-0000-0000-00000FB00000}"/>
    <cellStyle name="Normal 8 2 2 12 2" xfId="45932" xr:uid="{00000000-0005-0000-0000-000010B00000}"/>
    <cellStyle name="Normal 8 2 2 13" xfId="45933" xr:uid="{00000000-0005-0000-0000-000011B00000}"/>
    <cellStyle name="Normal 8 2 2 14" xfId="56304" xr:uid="{00000000-0005-0000-0000-000012B00000}"/>
    <cellStyle name="Normal 8 2 2 2" xfId="45934" xr:uid="{00000000-0005-0000-0000-000013B00000}"/>
    <cellStyle name="Normal 8 2 2 2 10" xfId="56305" xr:uid="{00000000-0005-0000-0000-000014B00000}"/>
    <cellStyle name="Normal 8 2 2 2 2" xfId="45935" xr:uid="{00000000-0005-0000-0000-000015B00000}"/>
    <cellStyle name="Normal 8 2 2 2 2 2" xfId="45936" xr:uid="{00000000-0005-0000-0000-000016B00000}"/>
    <cellStyle name="Normal 8 2 2 2 2 2 2" xfId="45937" xr:uid="{00000000-0005-0000-0000-000017B00000}"/>
    <cellStyle name="Normal 8 2 2 2 2 2 2 2" xfId="45938" xr:uid="{00000000-0005-0000-0000-000018B00000}"/>
    <cellStyle name="Normal 8 2 2 2 2 2 3" xfId="45939" xr:uid="{00000000-0005-0000-0000-000019B00000}"/>
    <cellStyle name="Normal 8 2 2 2 2 3" xfId="45940" xr:uid="{00000000-0005-0000-0000-00001AB00000}"/>
    <cellStyle name="Normal 8 2 2 2 2 3 2" xfId="45941" xr:uid="{00000000-0005-0000-0000-00001BB00000}"/>
    <cellStyle name="Normal 8 2 2 2 2 3 2 2" xfId="45942" xr:uid="{00000000-0005-0000-0000-00001CB00000}"/>
    <cellStyle name="Normal 8 2 2 2 2 3 3" xfId="45943" xr:uid="{00000000-0005-0000-0000-00001DB00000}"/>
    <cellStyle name="Normal 8 2 2 2 2 4" xfId="45944" xr:uid="{00000000-0005-0000-0000-00001EB00000}"/>
    <cellStyle name="Normal 8 2 2 2 2 4 2" xfId="45945" xr:uid="{00000000-0005-0000-0000-00001FB00000}"/>
    <cellStyle name="Normal 8 2 2 2 2 4 2 2" xfId="45946" xr:uid="{00000000-0005-0000-0000-000020B00000}"/>
    <cellStyle name="Normal 8 2 2 2 2 4 3" xfId="45947" xr:uid="{00000000-0005-0000-0000-000021B00000}"/>
    <cellStyle name="Normal 8 2 2 2 2 5" xfId="45948" xr:uid="{00000000-0005-0000-0000-000022B00000}"/>
    <cellStyle name="Normal 8 2 2 2 2 5 2" xfId="45949" xr:uid="{00000000-0005-0000-0000-000023B00000}"/>
    <cellStyle name="Normal 8 2 2 2 2 6" xfId="45950" xr:uid="{00000000-0005-0000-0000-000024B00000}"/>
    <cellStyle name="Normal 8 2 2 2 2 6 2" xfId="45951" xr:uid="{00000000-0005-0000-0000-000025B00000}"/>
    <cellStyle name="Normal 8 2 2 2 2 7" xfId="45952" xr:uid="{00000000-0005-0000-0000-000026B00000}"/>
    <cellStyle name="Normal 8 2 2 2 3" xfId="45953" xr:uid="{00000000-0005-0000-0000-000027B00000}"/>
    <cellStyle name="Normal 8 2 2 2 3 2" xfId="45954" xr:uid="{00000000-0005-0000-0000-000028B00000}"/>
    <cellStyle name="Normal 8 2 2 2 3 2 2" xfId="45955" xr:uid="{00000000-0005-0000-0000-000029B00000}"/>
    <cellStyle name="Normal 8 2 2 2 3 2 2 2" xfId="45956" xr:uid="{00000000-0005-0000-0000-00002AB00000}"/>
    <cellStyle name="Normal 8 2 2 2 3 2 3" xfId="45957" xr:uid="{00000000-0005-0000-0000-00002BB00000}"/>
    <cellStyle name="Normal 8 2 2 2 3 3" xfId="45958" xr:uid="{00000000-0005-0000-0000-00002CB00000}"/>
    <cellStyle name="Normal 8 2 2 2 3 3 2" xfId="45959" xr:uid="{00000000-0005-0000-0000-00002DB00000}"/>
    <cellStyle name="Normal 8 2 2 2 3 3 2 2" xfId="45960" xr:uid="{00000000-0005-0000-0000-00002EB00000}"/>
    <cellStyle name="Normal 8 2 2 2 3 3 3" xfId="45961" xr:uid="{00000000-0005-0000-0000-00002FB00000}"/>
    <cellStyle name="Normal 8 2 2 2 3 4" xfId="45962" xr:uid="{00000000-0005-0000-0000-000030B00000}"/>
    <cellStyle name="Normal 8 2 2 2 3 4 2" xfId="45963" xr:uid="{00000000-0005-0000-0000-000031B00000}"/>
    <cellStyle name="Normal 8 2 2 2 3 4 2 2" xfId="45964" xr:uid="{00000000-0005-0000-0000-000032B00000}"/>
    <cellStyle name="Normal 8 2 2 2 3 4 3" xfId="45965" xr:uid="{00000000-0005-0000-0000-000033B00000}"/>
    <cellStyle name="Normal 8 2 2 2 3 5" xfId="45966" xr:uid="{00000000-0005-0000-0000-000034B00000}"/>
    <cellStyle name="Normal 8 2 2 2 3 5 2" xfId="45967" xr:uid="{00000000-0005-0000-0000-000035B00000}"/>
    <cellStyle name="Normal 8 2 2 2 3 6" xfId="45968" xr:uid="{00000000-0005-0000-0000-000036B00000}"/>
    <cellStyle name="Normal 8 2 2 2 4" xfId="45969" xr:uid="{00000000-0005-0000-0000-000037B00000}"/>
    <cellStyle name="Normal 8 2 2 2 4 2" xfId="45970" xr:uid="{00000000-0005-0000-0000-000038B00000}"/>
    <cellStyle name="Normal 8 2 2 2 4 2 2" xfId="45971" xr:uid="{00000000-0005-0000-0000-000039B00000}"/>
    <cellStyle name="Normal 8 2 2 2 4 3" xfId="45972" xr:uid="{00000000-0005-0000-0000-00003AB00000}"/>
    <cellStyle name="Normal 8 2 2 2 5" xfId="45973" xr:uid="{00000000-0005-0000-0000-00003BB00000}"/>
    <cellStyle name="Normal 8 2 2 2 5 2" xfId="45974" xr:uid="{00000000-0005-0000-0000-00003CB00000}"/>
    <cellStyle name="Normal 8 2 2 2 5 2 2" xfId="45975" xr:uid="{00000000-0005-0000-0000-00003DB00000}"/>
    <cellStyle name="Normal 8 2 2 2 5 3" xfId="45976" xr:uid="{00000000-0005-0000-0000-00003EB00000}"/>
    <cellStyle name="Normal 8 2 2 2 6" xfId="45977" xr:uid="{00000000-0005-0000-0000-00003FB00000}"/>
    <cellStyle name="Normal 8 2 2 2 6 2" xfId="45978" xr:uid="{00000000-0005-0000-0000-000040B00000}"/>
    <cellStyle name="Normal 8 2 2 2 6 2 2" xfId="45979" xr:uid="{00000000-0005-0000-0000-000041B00000}"/>
    <cellStyle name="Normal 8 2 2 2 6 3" xfId="45980" xr:uid="{00000000-0005-0000-0000-000042B00000}"/>
    <cellStyle name="Normal 8 2 2 2 7" xfId="45981" xr:uid="{00000000-0005-0000-0000-000043B00000}"/>
    <cellStyle name="Normal 8 2 2 2 7 2" xfId="45982" xr:uid="{00000000-0005-0000-0000-000044B00000}"/>
    <cellStyle name="Normal 8 2 2 2 8" xfId="45983" xr:uid="{00000000-0005-0000-0000-000045B00000}"/>
    <cellStyle name="Normal 8 2 2 2 8 2" xfId="45984" xr:uid="{00000000-0005-0000-0000-000046B00000}"/>
    <cellStyle name="Normal 8 2 2 2 9" xfId="45985" xr:uid="{00000000-0005-0000-0000-000047B00000}"/>
    <cellStyle name="Normal 8 2 2 3" xfId="45986" xr:uid="{00000000-0005-0000-0000-000048B00000}"/>
    <cellStyle name="Normal 8 2 2 3 2" xfId="45987" xr:uid="{00000000-0005-0000-0000-000049B00000}"/>
    <cellStyle name="Normal 8 2 2 3 2 2" xfId="45988" xr:uid="{00000000-0005-0000-0000-00004AB00000}"/>
    <cellStyle name="Normal 8 2 2 3 2 2 2" xfId="45989" xr:uid="{00000000-0005-0000-0000-00004BB00000}"/>
    <cellStyle name="Normal 8 2 2 3 2 3" xfId="45990" xr:uid="{00000000-0005-0000-0000-00004CB00000}"/>
    <cellStyle name="Normal 8 2 2 3 2 4" xfId="56307" xr:uid="{00000000-0005-0000-0000-00004DB00000}"/>
    <cellStyle name="Normal 8 2 2 3 3" xfId="45991" xr:uid="{00000000-0005-0000-0000-00004EB00000}"/>
    <cellStyle name="Normal 8 2 2 3 3 2" xfId="45992" xr:uid="{00000000-0005-0000-0000-00004FB00000}"/>
    <cellStyle name="Normal 8 2 2 3 3 2 2" xfId="45993" xr:uid="{00000000-0005-0000-0000-000050B00000}"/>
    <cellStyle name="Normal 8 2 2 3 3 3" xfId="45994" xr:uid="{00000000-0005-0000-0000-000051B00000}"/>
    <cellStyle name="Normal 8 2 2 3 4" xfId="45995" xr:uid="{00000000-0005-0000-0000-000052B00000}"/>
    <cellStyle name="Normal 8 2 2 3 4 2" xfId="45996" xr:uid="{00000000-0005-0000-0000-000053B00000}"/>
    <cellStyle name="Normal 8 2 2 3 4 2 2" xfId="45997" xr:uid="{00000000-0005-0000-0000-000054B00000}"/>
    <cellStyle name="Normal 8 2 2 3 4 3" xfId="45998" xr:uid="{00000000-0005-0000-0000-000055B00000}"/>
    <cellStyle name="Normal 8 2 2 3 5" xfId="45999" xr:uid="{00000000-0005-0000-0000-000056B00000}"/>
    <cellStyle name="Normal 8 2 2 3 5 2" xfId="46000" xr:uid="{00000000-0005-0000-0000-000057B00000}"/>
    <cellStyle name="Normal 8 2 2 3 6" xfId="46001" xr:uid="{00000000-0005-0000-0000-000058B00000}"/>
    <cellStyle name="Normal 8 2 2 3 6 2" xfId="46002" xr:uid="{00000000-0005-0000-0000-000059B00000}"/>
    <cellStyle name="Normal 8 2 2 3 7" xfId="46003" xr:uid="{00000000-0005-0000-0000-00005AB00000}"/>
    <cellStyle name="Normal 8 2 2 3 8" xfId="56306" xr:uid="{00000000-0005-0000-0000-00005BB00000}"/>
    <cellStyle name="Normal 8 2 2 4" xfId="46004" xr:uid="{00000000-0005-0000-0000-00005CB00000}"/>
    <cellStyle name="Normal 8 2 2 4 2" xfId="46005" xr:uid="{00000000-0005-0000-0000-00005DB00000}"/>
    <cellStyle name="Normal 8 2 2 4 2 2" xfId="46006" xr:uid="{00000000-0005-0000-0000-00005EB00000}"/>
    <cellStyle name="Normal 8 2 2 4 2 2 2" xfId="46007" xr:uid="{00000000-0005-0000-0000-00005FB00000}"/>
    <cellStyle name="Normal 8 2 2 4 2 3" xfId="46008" xr:uid="{00000000-0005-0000-0000-000060B00000}"/>
    <cellStyle name="Normal 8 2 2 4 3" xfId="46009" xr:uid="{00000000-0005-0000-0000-000061B00000}"/>
    <cellStyle name="Normal 8 2 2 4 3 2" xfId="46010" xr:uid="{00000000-0005-0000-0000-000062B00000}"/>
    <cellStyle name="Normal 8 2 2 4 3 2 2" xfId="46011" xr:uid="{00000000-0005-0000-0000-000063B00000}"/>
    <cellStyle name="Normal 8 2 2 4 3 3" xfId="46012" xr:uid="{00000000-0005-0000-0000-000064B00000}"/>
    <cellStyle name="Normal 8 2 2 4 4" xfId="46013" xr:uid="{00000000-0005-0000-0000-000065B00000}"/>
    <cellStyle name="Normal 8 2 2 4 4 2" xfId="46014" xr:uid="{00000000-0005-0000-0000-000066B00000}"/>
    <cellStyle name="Normal 8 2 2 4 4 2 2" xfId="46015" xr:uid="{00000000-0005-0000-0000-000067B00000}"/>
    <cellStyle name="Normal 8 2 2 4 4 3" xfId="46016" xr:uid="{00000000-0005-0000-0000-000068B00000}"/>
    <cellStyle name="Normal 8 2 2 4 5" xfId="46017" xr:uid="{00000000-0005-0000-0000-000069B00000}"/>
    <cellStyle name="Normal 8 2 2 4 5 2" xfId="46018" xr:uid="{00000000-0005-0000-0000-00006AB00000}"/>
    <cellStyle name="Normal 8 2 2 4 6" xfId="46019" xr:uid="{00000000-0005-0000-0000-00006BB00000}"/>
    <cellStyle name="Normal 8 2 2 4 6 2" xfId="46020" xr:uid="{00000000-0005-0000-0000-00006CB00000}"/>
    <cellStyle name="Normal 8 2 2 4 7" xfId="46021" xr:uid="{00000000-0005-0000-0000-00006DB00000}"/>
    <cellStyle name="Normal 8 2 2 5" xfId="46022" xr:uid="{00000000-0005-0000-0000-00006EB00000}"/>
    <cellStyle name="Normal 8 2 2 5 2" xfId="46023" xr:uid="{00000000-0005-0000-0000-00006FB00000}"/>
    <cellStyle name="Normal 8 2 2 5 2 2" xfId="46024" xr:uid="{00000000-0005-0000-0000-000070B00000}"/>
    <cellStyle name="Normal 8 2 2 5 2 2 2" xfId="46025" xr:uid="{00000000-0005-0000-0000-000071B00000}"/>
    <cellStyle name="Normal 8 2 2 5 2 3" xfId="46026" xr:uid="{00000000-0005-0000-0000-000072B00000}"/>
    <cellStyle name="Normal 8 2 2 5 3" xfId="46027" xr:uid="{00000000-0005-0000-0000-000073B00000}"/>
    <cellStyle name="Normal 8 2 2 5 3 2" xfId="46028" xr:uid="{00000000-0005-0000-0000-000074B00000}"/>
    <cellStyle name="Normal 8 2 2 5 3 2 2" xfId="46029" xr:uid="{00000000-0005-0000-0000-000075B00000}"/>
    <cellStyle name="Normal 8 2 2 5 3 3" xfId="46030" xr:uid="{00000000-0005-0000-0000-000076B00000}"/>
    <cellStyle name="Normal 8 2 2 5 4" xfId="46031" xr:uid="{00000000-0005-0000-0000-000077B00000}"/>
    <cellStyle name="Normal 8 2 2 5 4 2" xfId="46032" xr:uid="{00000000-0005-0000-0000-000078B00000}"/>
    <cellStyle name="Normal 8 2 2 5 4 2 2" xfId="46033" xr:uid="{00000000-0005-0000-0000-000079B00000}"/>
    <cellStyle name="Normal 8 2 2 5 4 3" xfId="46034" xr:uid="{00000000-0005-0000-0000-00007AB00000}"/>
    <cellStyle name="Normal 8 2 2 5 5" xfId="46035" xr:uid="{00000000-0005-0000-0000-00007BB00000}"/>
    <cellStyle name="Normal 8 2 2 5 5 2" xfId="46036" xr:uid="{00000000-0005-0000-0000-00007CB00000}"/>
    <cellStyle name="Normal 8 2 2 5 6" xfId="46037" xr:uid="{00000000-0005-0000-0000-00007DB00000}"/>
    <cellStyle name="Normal 8 2 2 6" xfId="46038" xr:uid="{00000000-0005-0000-0000-00007EB00000}"/>
    <cellStyle name="Normal 8 2 2 6 2" xfId="46039" xr:uid="{00000000-0005-0000-0000-00007FB00000}"/>
    <cellStyle name="Normal 8 2 2 6 2 2" xfId="46040" xr:uid="{00000000-0005-0000-0000-000080B00000}"/>
    <cellStyle name="Normal 8 2 2 6 2 2 2" xfId="46041" xr:uid="{00000000-0005-0000-0000-000081B00000}"/>
    <cellStyle name="Normal 8 2 2 6 2 3" xfId="46042" xr:uid="{00000000-0005-0000-0000-000082B00000}"/>
    <cellStyle name="Normal 8 2 2 6 3" xfId="46043" xr:uid="{00000000-0005-0000-0000-000083B00000}"/>
    <cellStyle name="Normal 8 2 2 6 3 2" xfId="46044" xr:uid="{00000000-0005-0000-0000-000084B00000}"/>
    <cellStyle name="Normal 8 2 2 6 3 2 2" xfId="46045" xr:uid="{00000000-0005-0000-0000-000085B00000}"/>
    <cellStyle name="Normal 8 2 2 6 3 3" xfId="46046" xr:uid="{00000000-0005-0000-0000-000086B00000}"/>
    <cellStyle name="Normal 8 2 2 6 4" xfId="46047" xr:uid="{00000000-0005-0000-0000-000087B00000}"/>
    <cellStyle name="Normal 8 2 2 6 4 2" xfId="46048" xr:uid="{00000000-0005-0000-0000-000088B00000}"/>
    <cellStyle name="Normal 8 2 2 6 4 2 2" xfId="46049" xr:uid="{00000000-0005-0000-0000-000089B00000}"/>
    <cellStyle name="Normal 8 2 2 6 4 3" xfId="46050" xr:uid="{00000000-0005-0000-0000-00008AB00000}"/>
    <cellStyle name="Normal 8 2 2 6 5" xfId="46051" xr:uid="{00000000-0005-0000-0000-00008BB00000}"/>
    <cellStyle name="Normal 8 2 2 6 5 2" xfId="46052" xr:uid="{00000000-0005-0000-0000-00008CB00000}"/>
    <cellStyle name="Normal 8 2 2 6 6" xfId="46053" xr:uid="{00000000-0005-0000-0000-00008DB00000}"/>
    <cellStyle name="Normal 8 2 2 7" xfId="46054" xr:uid="{00000000-0005-0000-0000-00008EB00000}"/>
    <cellStyle name="Normal 8 2 2 7 2" xfId="46055" xr:uid="{00000000-0005-0000-0000-00008FB00000}"/>
    <cellStyle name="Normal 8 2 2 7 2 2" xfId="46056" xr:uid="{00000000-0005-0000-0000-000090B00000}"/>
    <cellStyle name="Normal 8 2 2 7 3" xfId="46057" xr:uid="{00000000-0005-0000-0000-000091B00000}"/>
    <cellStyle name="Normal 8 2 2 8" xfId="46058" xr:uid="{00000000-0005-0000-0000-000092B00000}"/>
    <cellStyle name="Normal 8 2 2 8 2" xfId="46059" xr:uid="{00000000-0005-0000-0000-000093B00000}"/>
    <cellStyle name="Normal 8 2 2 8 2 2" xfId="46060" xr:uid="{00000000-0005-0000-0000-000094B00000}"/>
    <cellStyle name="Normal 8 2 2 8 3" xfId="46061" xr:uid="{00000000-0005-0000-0000-000095B00000}"/>
    <cellStyle name="Normal 8 2 2 9" xfId="46062" xr:uid="{00000000-0005-0000-0000-000096B00000}"/>
    <cellStyle name="Normal 8 2 2 9 2" xfId="46063" xr:uid="{00000000-0005-0000-0000-000097B00000}"/>
    <cellStyle name="Normal 8 2 2 9 2 2" xfId="46064" xr:uid="{00000000-0005-0000-0000-000098B00000}"/>
    <cellStyle name="Normal 8 2 2 9 3" xfId="46065" xr:uid="{00000000-0005-0000-0000-000099B00000}"/>
    <cellStyle name="Normal 8 2 3" xfId="46066" xr:uid="{00000000-0005-0000-0000-00009AB00000}"/>
    <cellStyle name="Normal 8 2 4" xfId="46067" xr:uid="{00000000-0005-0000-0000-00009BB00000}"/>
    <cellStyle name="Normal 8 2 4 2" xfId="46068" xr:uid="{00000000-0005-0000-0000-00009CB00000}"/>
    <cellStyle name="Normal 8 2 4 2 2" xfId="46069" xr:uid="{00000000-0005-0000-0000-00009DB00000}"/>
    <cellStyle name="Normal 8 2 4 2 2 2" xfId="46070" xr:uid="{00000000-0005-0000-0000-00009EB00000}"/>
    <cellStyle name="Normal 8 2 4 2 2 2 2" xfId="46071" xr:uid="{00000000-0005-0000-0000-00009FB00000}"/>
    <cellStyle name="Normal 8 2 4 2 2 3" xfId="46072" xr:uid="{00000000-0005-0000-0000-0000A0B00000}"/>
    <cellStyle name="Normal 8 2 4 2 3" xfId="46073" xr:uid="{00000000-0005-0000-0000-0000A1B00000}"/>
    <cellStyle name="Normal 8 2 4 2 3 2" xfId="46074" xr:uid="{00000000-0005-0000-0000-0000A2B00000}"/>
    <cellStyle name="Normal 8 2 4 2 3 2 2" xfId="46075" xr:uid="{00000000-0005-0000-0000-0000A3B00000}"/>
    <cellStyle name="Normal 8 2 4 2 3 3" xfId="46076" xr:uid="{00000000-0005-0000-0000-0000A4B00000}"/>
    <cellStyle name="Normal 8 2 4 2 4" xfId="46077" xr:uid="{00000000-0005-0000-0000-0000A5B00000}"/>
    <cellStyle name="Normal 8 2 4 2 4 2" xfId="46078" xr:uid="{00000000-0005-0000-0000-0000A6B00000}"/>
    <cellStyle name="Normal 8 2 4 2 4 2 2" xfId="46079" xr:uid="{00000000-0005-0000-0000-0000A7B00000}"/>
    <cellStyle name="Normal 8 2 4 2 4 3" xfId="46080" xr:uid="{00000000-0005-0000-0000-0000A8B00000}"/>
    <cellStyle name="Normal 8 2 4 2 5" xfId="46081" xr:uid="{00000000-0005-0000-0000-0000A9B00000}"/>
    <cellStyle name="Normal 8 2 4 2 5 2" xfId="46082" xr:uid="{00000000-0005-0000-0000-0000AAB00000}"/>
    <cellStyle name="Normal 8 2 4 2 6" xfId="46083" xr:uid="{00000000-0005-0000-0000-0000ABB00000}"/>
    <cellStyle name="Normal 8 2 4 2 6 2" xfId="46084" xr:uid="{00000000-0005-0000-0000-0000ACB00000}"/>
    <cellStyle name="Normal 8 2 4 2 7" xfId="46085" xr:uid="{00000000-0005-0000-0000-0000ADB00000}"/>
    <cellStyle name="Normal 8 2 4 3" xfId="46086" xr:uid="{00000000-0005-0000-0000-0000AEB00000}"/>
    <cellStyle name="Normal 8 2 4 3 2" xfId="46087" xr:uid="{00000000-0005-0000-0000-0000AFB00000}"/>
    <cellStyle name="Normal 8 2 4 3 2 2" xfId="46088" xr:uid="{00000000-0005-0000-0000-0000B0B00000}"/>
    <cellStyle name="Normal 8 2 4 3 2 2 2" xfId="46089" xr:uid="{00000000-0005-0000-0000-0000B1B00000}"/>
    <cellStyle name="Normal 8 2 4 3 2 3" xfId="46090" xr:uid="{00000000-0005-0000-0000-0000B2B00000}"/>
    <cellStyle name="Normal 8 2 4 3 3" xfId="46091" xr:uid="{00000000-0005-0000-0000-0000B3B00000}"/>
    <cellStyle name="Normal 8 2 4 3 3 2" xfId="46092" xr:uid="{00000000-0005-0000-0000-0000B4B00000}"/>
    <cellStyle name="Normal 8 2 4 3 3 2 2" xfId="46093" xr:uid="{00000000-0005-0000-0000-0000B5B00000}"/>
    <cellStyle name="Normal 8 2 4 3 3 3" xfId="46094" xr:uid="{00000000-0005-0000-0000-0000B6B00000}"/>
    <cellStyle name="Normal 8 2 4 3 4" xfId="46095" xr:uid="{00000000-0005-0000-0000-0000B7B00000}"/>
    <cellStyle name="Normal 8 2 4 3 4 2" xfId="46096" xr:uid="{00000000-0005-0000-0000-0000B8B00000}"/>
    <cellStyle name="Normal 8 2 4 3 4 2 2" xfId="46097" xr:uid="{00000000-0005-0000-0000-0000B9B00000}"/>
    <cellStyle name="Normal 8 2 4 3 4 3" xfId="46098" xr:uid="{00000000-0005-0000-0000-0000BAB00000}"/>
    <cellStyle name="Normal 8 2 4 3 5" xfId="46099" xr:uid="{00000000-0005-0000-0000-0000BBB00000}"/>
    <cellStyle name="Normal 8 2 4 3 5 2" xfId="46100" xr:uid="{00000000-0005-0000-0000-0000BCB00000}"/>
    <cellStyle name="Normal 8 2 4 3 6" xfId="46101" xr:uid="{00000000-0005-0000-0000-0000BDB00000}"/>
    <cellStyle name="Normal 8 2 4 4" xfId="46102" xr:uid="{00000000-0005-0000-0000-0000BEB00000}"/>
    <cellStyle name="Normal 8 2 4 4 2" xfId="46103" xr:uid="{00000000-0005-0000-0000-0000BFB00000}"/>
    <cellStyle name="Normal 8 2 4 4 2 2" xfId="46104" xr:uid="{00000000-0005-0000-0000-0000C0B00000}"/>
    <cellStyle name="Normal 8 2 4 4 3" xfId="46105" xr:uid="{00000000-0005-0000-0000-0000C1B00000}"/>
    <cellStyle name="Normal 8 2 4 5" xfId="46106" xr:uid="{00000000-0005-0000-0000-0000C2B00000}"/>
    <cellStyle name="Normal 8 2 4 5 2" xfId="46107" xr:uid="{00000000-0005-0000-0000-0000C3B00000}"/>
    <cellStyle name="Normal 8 2 4 5 2 2" xfId="46108" xr:uid="{00000000-0005-0000-0000-0000C4B00000}"/>
    <cellStyle name="Normal 8 2 4 5 3" xfId="46109" xr:uid="{00000000-0005-0000-0000-0000C5B00000}"/>
    <cellStyle name="Normal 8 2 4 6" xfId="46110" xr:uid="{00000000-0005-0000-0000-0000C6B00000}"/>
    <cellStyle name="Normal 8 2 4 6 2" xfId="46111" xr:uid="{00000000-0005-0000-0000-0000C7B00000}"/>
    <cellStyle name="Normal 8 2 4 6 2 2" xfId="46112" xr:uid="{00000000-0005-0000-0000-0000C8B00000}"/>
    <cellStyle name="Normal 8 2 4 6 3" xfId="46113" xr:uid="{00000000-0005-0000-0000-0000C9B00000}"/>
    <cellStyle name="Normal 8 2 4 7" xfId="46114" xr:uid="{00000000-0005-0000-0000-0000CAB00000}"/>
    <cellStyle name="Normal 8 2 4 7 2" xfId="46115" xr:uid="{00000000-0005-0000-0000-0000CBB00000}"/>
    <cellStyle name="Normal 8 2 4 8" xfId="46116" xr:uid="{00000000-0005-0000-0000-0000CCB00000}"/>
    <cellStyle name="Normal 8 2 4 8 2" xfId="46117" xr:uid="{00000000-0005-0000-0000-0000CDB00000}"/>
    <cellStyle name="Normal 8 2 4 9" xfId="46118" xr:uid="{00000000-0005-0000-0000-0000CEB00000}"/>
    <cellStyle name="Normal 8 2 5" xfId="46119" xr:uid="{00000000-0005-0000-0000-0000CFB00000}"/>
    <cellStyle name="Normal 8 2 5 2" xfId="46120" xr:uid="{00000000-0005-0000-0000-0000D0B00000}"/>
    <cellStyle name="Normal 8 2 5 2 2" xfId="46121" xr:uid="{00000000-0005-0000-0000-0000D1B00000}"/>
    <cellStyle name="Normal 8 2 5 2 2 2" xfId="46122" xr:uid="{00000000-0005-0000-0000-0000D2B00000}"/>
    <cellStyle name="Normal 8 2 5 2 3" xfId="46123" xr:uid="{00000000-0005-0000-0000-0000D3B00000}"/>
    <cellStyle name="Normal 8 2 5 3" xfId="46124" xr:uid="{00000000-0005-0000-0000-0000D4B00000}"/>
    <cellStyle name="Normal 8 2 5 3 2" xfId="46125" xr:uid="{00000000-0005-0000-0000-0000D5B00000}"/>
    <cellStyle name="Normal 8 2 5 3 2 2" xfId="46126" xr:uid="{00000000-0005-0000-0000-0000D6B00000}"/>
    <cellStyle name="Normal 8 2 5 3 3" xfId="46127" xr:uid="{00000000-0005-0000-0000-0000D7B00000}"/>
    <cellStyle name="Normal 8 2 5 4" xfId="46128" xr:uid="{00000000-0005-0000-0000-0000D8B00000}"/>
    <cellStyle name="Normal 8 2 5 4 2" xfId="46129" xr:uid="{00000000-0005-0000-0000-0000D9B00000}"/>
    <cellStyle name="Normal 8 2 5 4 2 2" xfId="46130" xr:uid="{00000000-0005-0000-0000-0000DAB00000}"/>
    <cellStyle name="Normal 8 2 5 4 3" xfId="46131" xr:uid="{00000000-0005-0000-0000-0000DBB00000}"/>
    <cellStyle name="Normal 8 2 5 5" xfId="46132" xr:uid="{00000000-0005-0000-0000-0000DCB00000}"/>
    <cellStyle name="Normal 8 2 5 5 2" xfId="46133" xr:uid="{00000000-0005-0000-0000-0000DDB00000}"/>
    <cellStyle name="Normal 8 2 5 6" xfId="46134" xr:uid="{00000000-0005-0000-0000-0000DEB00000}"/>
    <cellStyle name="Normal 8 2 5 6 2" xfId="46135" xr:uid="{00000000-0005-0000-0000-0000DFB00000}"/>
    <cellStyle name="Normal 8 2 5 7" xfId="46136" xr:uid="{00000000-0005-0000-0000-0000E0B00000}"/>
    <cellStyle name="Normal 8 2 6" xfId="46137" xr:uid="{00000000-0005-0000-0000-0000E1B00000}"/>
    <cellStyle name="Normal 8 2 6 2" xfId="46138" xr:uid="{00000000-0005-0000-0000-0000E2B00000}"/>
    <cellStyle name="Normal 8 2 6 2 2" xfId="46139" xr:uid="{00000000-0005-0000-0000-0000E3B00000}"/>
    <cellStyle name="Normal 8 2 6 2 2 2" xfId="46140" xr:uid="{00000000-0005-0000-0000-0000E4B00000}"/>
    <cellStyle name="Normal 8 2 6 2 3" xfId="46141" xr:uid="{00000000-0005-0000-0000-0000E5B00000}"/>
    <cellStyle name="Normal 8 2 6 3" xfId="46142" xr:uid="{00000000-0005-0000-0000-0000E6B00000}"/>
    <cellStyle name="Normal 8 2 6 3 2" xfId="46143" xr:uid="{00000000-0005-0000-0000-0000E7B00000}"/>
    <cellStyle name="Normal 8 2 6 3 2 2" xfId="46144" xr:uid="{00000000-0005-0000-0000-0000E8B00000}"/>
    <cellStyle name="Normal 8 2 6 3 3" xfId="46145" xr:uid="{00000000-0005-0000-0000-0000E9B00000}"/>
    <cellStyle name="Normal 8 2 6 4" xfId="46146" xr:uid="{00000000-0005-0000-0000-0000EAB00000}"/>
    <cellStyle name="Normal 8 2 6 4 2" xfId="46147" xr:uid="{00000000-0005-0000-0000-0000EBB00000}"/>
    <cellStyle name="Normal 8 2 6 4 2 2" xfId="46148" xr:uid="{00000000-0005-0000-0000-0000ECB00000}"/>
    <cellStyle name="Normal 8 2 6 4 3" xfId="46149" xr:uid="{00000000-0005-0000-0000-0000EDB00000}"/>
    <cellStyle name="Normal 8 2 6 5" xfId="46150" xr:uid="{00000000-0005-0000-0000-0000EEB00000}"/>
    <cellStyle name="Normal 8 2 6 5 2" xfId="46151" xr:uid="{00000000-0005-0000-0000-0000EFB00000}"/>
    <cellStyle name="Normal 8 2 6 6" xfId="46152" xr:uid="{00000000-0005-0000-0000-0000F0B00000}"/>
    <cellStyle name="Normal 8 2 6 6 2" xfId="46153" xr:uid="{00000000-0005-0000-0000-0000F1B00000}"/>
    <cellStyle name="Normal 8 2 6 7" xfId="46154" xr:uid="{00000000-0005-0000-0000-0000F2B00000}"/>
    <cellStyle name="Normal 8 2 7" xfId="46155" xr:uid="{00000000-0005-0000-0000-0000F3B00000}"/>
    <cellStyle name="Normal 8 2 7 2" xfId="46156" xr:uid="{00000000-0005-0000-0000-0000F4B00000}"/>
    <cellStyle name="Normal 8 2 7 2 2" xfId="46157" xr:uid="{00000000-0005-0000-0000-0000F5B00000}"/>
    <cellStyle name="Normal 8 2 7 2 2 2" xfId="46158" xr:uid="{00000000-0005-0000-0000-0000F6B00000}"/>
    <cellStyle name="Normal 8 2 7 2 3" xfId="46159" xr:uid="{00000000-0005-0000-0000-0000F7B00000}"/>
    <cellStyle name="Normal 8 2 7 3" xfId="46160" xr:uid="{00000000-0005-0000-0000-0000F8B00000}"/>
    <cellStyle name="Normal 8 2 7 3 2" xfId="46161" xr:uid="{00000000-0005-0000-0000-0000F9B00000}"/>
    <cellStyle name="Normal 8 2 7 3 2 2" xfId="46162" xr:uid="{00000000-0005-0000-0000-0000FAB00000}"/>
    <cellStyle name="Normal 8 2 7 3 3" xfId="46163" xr:uid="{00000000-0005-0000-0000-0000FBB00000}"/>
    <cellStyle name="Normal 8 2 7 4" xfId="46164" xr:uid="{00000000-0005-0000-0000-0000FCB00000}"/>
    <cellStyle name="Normal 8 2 7 4 2" xfId="46165" xr:uid="{00000000-0005-0000-0000-0000FDB00000}"/>
    <cellStyle name="Normal 8 2 7 4 2 2" xfId="46166" xr:uid="{00000000-0005-0000-0000-0000FEB00000}"/>
    <cellStyle name="Normal 8 2 7 4 3" xfId="46167" xr:uid="{00000000-0005-0000-0000-0000FFB00000}"/>
    <cellStyle name="Normal 8 2 7 5" xfId="46168" xr:uid="{00000000-0005-0000-0000-000000B10000}"/>
    <cellStyle name="Normal 8 2 7 5 2" xfId="46169" xr:uid="{00000000-0005-0000-0000-000001B10000}"/>
    <cellStyle name="Normal 8 2 7 6" xfId="46170" xr:uid="{00000000-0005-0000-0000-000002B10000}"/>
    <cellStyle name="Normal 8 2 8" xfId="46171" xr:uid="{00000000-0005-0000-0000-000003B10000}"/>
    <cellStyle name="Normal 8 2 8 2" xfId="46172" xr:uid="{00000000-0005-0000-0000-000004B10000}"/>
    <cellStyle name="Normal 8 2 8 2 2" xfId="46173" xr:uid="{00000000-0005-0000-0000-000005B10000}"/>
    <cellStyle name="Normal 8 2 8 2 2 2" xfId="46174" xr:uid="{00000000-0005-0000-0000-000006B10000}"/>
    <cellStyle name="Normal 8 2 8 2 3" xfId="46175" xr:uid="{00000000-0005-0000-0000-000007B10000}"/>
    <cellStyle name="Normal 8 2 8 3" xfId="46176" xr:uid="{00000000-0005-0000-0000-000008B10000}"/>
    <cellStyle name="Normal 8 2 8 3 2" xfId="46177" xr:uid="{00000000-0005-0000-0000-000009B10000}"/>
    <cellStyle name="Normal 8 2 8 3 2 2" xfId="46178" xr:uid="{00000000-0005-0000-0000-00000AB10000}"/>
    <cellStyle name="Normal 8 2 8 3 3" xfId="46179" xr:uid="{00000000-0005-0000-0000-00000BB10000}"/>
    <cellStyle name="Normal 8 2 8 4" xfId="46180" xr:uid="{00000000-0005-0000-0000-00000CB10000}"/>
    <cellStyle name="Normal 8 2 8 4 2" xfId="46181" xr:uid="{00000000-0005-0000-0000-00000DB10000}"/>
    <cellStyle name="Normal 8 2 8 4 2 2" xfId="46182" xr:uid="{00000000-0005-0000-0000-00000EB10000}"/>
    <cellStyle name="Normal 8 2 8 4 3" xfId="46183" xr:uid="{00000000-0005-0000-0000-00000FB10000}"/>
    <cellStyle name="Normal 8 2 8 5" xfId="46184" xr:uid="{00000000-0005-0000-0000-000010B10000}"/>
    <cellStyle name="Normal 8 2 8 5 2" xfId="46185" xr:uid="{00000000-0005-0000-0000-000011B10000}"/>
    <cellStyle name="Normal 8 2 8 6" xfId="46186" xr:uid="{00000000-0005-0000-0000-000012B10000}"/>
    <cellStyle name="Normal 8 2 9" xfId="46187" xr:uid="{00000000-0005-0000-0000-000013B10000}"/>
    <cellStyle name="Normal 8 2 9 2" xfId="46188" xr:uid="{00000000-0005-0000-0000-000014B10000}"/>
    <cellStyle name="Normal 8 2 9 2 2" xfId="46189" xr:uid="{00000000-0005-0000-0000-000015B10000}"/>
    <cellStyle name="Normal 8 2 9 3" xfId="46190" xr:uid="{00000000-0005-0000-0000-000016B10000}"/>
    <cellStyle name="Normal 8 3" xfId="46191" xr:uid="{00000000-0005-0000-0000-000017B10000}"/>
    <cellStyle name="Normal 8 3 10" xfId="46192" xr:uid="{00000000-0005-0000-0000-000018B10000}"/>
    <cellStyle name="Normal 8 3 10 2" xfId="46193" xr:uid="{00000000-0005-0000-0000-000019B10000}"/>
    <cellStyle name="Normal 8 3 10 2 2" xfId="46194" xr:uid="{00000000-0005-0000-0000-00001AB10000}"/>
    <cellStyle name="Normal 8 3 10 3" xfId="46195" xr:uid="{00000000-0005-0000-0000-00001BB10000}"/>
    <cellStyle name="Normal 8 3 11" xfId="46196" xr:uid="{00000000-0005-0000-0000-00001CB10000}"/>
    <cellStyle name="Normal 8 3 11 2" xfId="46197" xr:uid="{00000000-0005-0000-0000-00001DB10000}"/>
    <cellStyle name="Normal 8 3 12" xfId="46198" xr:uid="{00000000-0005-0000-0000-00001EB10000}"/>
    <cellStyle name="Normal 8 3 12 2" xfId="46199" xr:uid="{00000000-0005-0000-0000-00001FB10000}"/>
    <cellStyle name="Normal 8 3 13" xfId="46200" xr:uid="{00000000-0005-0000-0000-000020B10000}"/>
    <cellStyle name="Normal 8 3 14" xfId="46201" xr:uid="{00000000-0005-0000-0000-000021B10000}"/>
    <cellStyle name="Normal 8 3 2" xfId="46202" xr:uid="{00000000-0005-0000-0000-000022B10000}"/>
    <cellStyle name="Normal 8 3 2 10" xfId="56308" xr:uid="{00000000-0005-0000-0000-000023B10000}"/>
    <cellStyle name="Normal 8 3 2 2" xfId="46203" xr:uid="{00000000-0005-0000-0000-000024B10000}"/>
    <cellStyle name="Normal 8 3 2 2 2" xfId="46204" xr:uid="{00000000-0005-0000-0000-000025B10000}"/>
    <cellStyle name="Normal 8 3 2 2 2 2" xfId="46205" xr:uid="{00000000-0005-0000-0000-000026B10000}"/>
    <cellStyle name="Normal 8 3 2 2 2 2 2" xfId="46206" xr:uid="{00000000-0005-0000-0000-000027B10000}"/>
    <cellStyle name="Normal 8 3 2 2 2 3" xfId="46207" xr:uid="{00000000-0005-0000-0000-000028B10000}"/>
    <cellStyle name="Normal 8 3 2 2 3" xfId="46208" xr:uid="{00000000-0005-0000-0000-000029B10000}"/>
    <cellStyle name="Normal 8 3 2 2 3 2" xfId="46209" xr:uid="{00000000-0005-0000-0000-00002AB10000}"/>
    <cellStyle name="Normal 8 3 2 2 3 2 2" xfId="46210" xr:uid="{00000000-0005-0000-0000-00002BB10000}"/>
    <cellStyle name="Normal 8 3 2 2 3 3" xfId="46211" xr:uid="{00000000-0005-0000-0000-00002CB10000}"/>
    <cellStyle name="Normal 8 3 2 2 4" xfId="46212" xr:uid="{00000000-0005-0000-0000-00002DB10000}"/>
    <cellStyle name="Normal 8 3 2 2 4 2" xfId="46213" xr:uid="{00000000-0005-0000-0000-00002EB10000}"/>
    <cellStyle name="Normal 8 3 2 2 4 2 2" xfId="46214" xr:uid="{00000000-0005-0000-0000-00002FB10000}"/>
    <cellStyle name="Normal 8 3 2 2 4 3" xfId="46215" xr:uid="{00000000-0005-0000-0000-000030B10000}"/>
    <cellStyle name="Normal 8 3 2 2 5" xfId="46216" xr:uid="{00000000-0005-0000-0000-000031B10000}"/>
    <cellStyle name="Normal 8 3 2 2 5 2" xfId="46217" xr:uid="{00000000-0005-0000-0000-000032B10000}"/>
    <cellStyle name="Normal 8 3 2 2 6" xfId="46218" xr:uid="{00000000-0005-0000-0000-000033B10000}"/>
    <cellStyle name="Normal 8 3 2 2 6 2" xfId="46219" xr:uid="{00000000-0005-0000-0000-000034B10000}"/>
    <cellStyle name="Normal 8 3 2 2 7" xfId="46220" xr:uid="{00000000-0005-0000-0000-000035B10000}"/>
    <cellStyle name="Normal 8 3 2 3" xfId="46221" xr:uid="{00000000-0005-0000-0000-000036B10000}"/>
    <cellStyle name="Normal 8 3 2 3 2" xfId="46222" xr:uid="{00000000-0005-0000-0000-000037B10000}"/>
    <cellStyle name="Normal 8 3 2 3 2 2" xfId="46223" xr:uid="{00000000-0005-0000-0000-000038B10000}"/>
    <cellStyle name="Normal 8 3 2 3 2 2 2" xfId="46224" xr:uid="{00000000-0005-0000-0000-000039B10000}"/>
    <cellStyle name="Normal 8 3 2 3 2 3" xfId="46225" xr:uid="{00000000-0005-0000-0000-00003AB10000}"/>
    <cellStyle name="Normal 8 3 2 3 3" xfId="46226" xr:uid="{00000000-0005-0000-0000-00003BB10000}"/>
    <cellStyle name="Normal 8 3 2 3 3 2" xfId="46227" xr:uid="{00000000-0005-0000-0000-00003CB10000}"/>
    <cellStyle name="Normal 8 3 2 3 3 2 2" xfId="46228" xr:uid="{00000000-0005-0000-0000-00003DB10000}"/>
    <cellStyle name="Normal 8 3 2 3 3 3" xfId="46229" xr:uid="{00000000-0005-0000-0000-00003EB10000}"/>
    <cellStyle name="Normal 8 3 2 3 4" xfId="46230" xr:uid="{00000000-0005-0000-0000-00003FB10000}"/>
    <cellStyle name="Normal 8 3 2 3 4 2" xfId="46231" xr:uid="{00000000-0005-0000-0000-000040B10000}"/>
    <cellStyle name="Normal 8 3 2 3 4 2 2" xfId="46232" xr:uid="{00000000-0005-0000-0000-000041B10000}"/>
    <cellStyle name="Normal 8 3 2 3 4 3" xfId="46233" xr:uid="{00000000-0005-0000-0000-000042B10000}"/>
    <cellStyle name="Normal 8 3 2 3 5" xfId="46234" xr:uid="{00000000-0005-0000-0000-000043B10000}"/>
    <cellStyle name="Normal 8 3 2 3 5 2" xfId="46235" xr:uid="{00000000-0005-0000-0000-000044B10000}"/>
    <cellStyle name="Normal 8 3 2 3 6" xfId="46236" xr:uid="{00000000-0005-0000-0000-000045B10000}"/>
    <cellStyle name="Normal 8 3 2 4" xfId="46237" xr:uid="{00000000-0005-0000-0000-000046B10000}"/>
    <cellStyle name="Normal 8 3 2 4 2" xfId="46238" xr:uid="{00000000-0005-0000-0000-000047B10000}"/>
    <cellStyle name="Normal 8 3 2 4 2 2" xfId="46239" xr:uid="{00000000-0005-0000-0000-000048B10000}"/>
    <cellStyle name="Normal 8 3 2 4 3" xfId="46240" xr:uid="{00000000-0005-0000-0000-000049B10000}"/>
    <cellStyle name="Normal 8 3 2 5" xfId="46241" xr:uid="{00000000-0005-0000-0000-00004AB10000}"/>
    <cellStyle name="Normal 8 3 2 5 2" xfId="46242" xr:uid="{00000000-0005-0000-0000-00004BB10000}"/>
    <cellStyle name="Normal 8 3 2 5 2 2" xfId="46243" xr:uid="{00000000-0005-0000-0000-00004CB10000}"/>
    <cellStyle name="Normal 8 3 2 5 3" xfId="46244" xr:uid="{00000000-0005-0000-0000-00004DB10000}"/>
    <cellStyle name="Normal 8 3 2 6" xfId="46245" xr:uid="{00000000-0005-0000-0000-00004EB10000}"/>
    <cellStyle name="Normal 8 3 2 6 2" xfId="46246" xr:uid="{00000000-0005-0000-0000-00004FB10000}"/>
    <cellStyle name="Normal 8 3 2 6 2 2" xfId="46247" xr:uid="{00000000-0005-0000-0000-000050B10000}"/>
    <cellStyle name="Normal 8 3 2 6 3" xfId="46248" xr:uid="{00000000-0005-0000-0000-000051B10000}"/>
    <cellStyle name="Normal 8 3 2 7" xfId="46249" xr:uid="{00000000-0005-0000-0000-000052B10000}"/>
    <cellStyle name="Normal 8 3 2 7 2" xfId="46250" xr:uid="{00000000-0005-0000-0000-000053B10000}"/>
    <cellStyle name="Normal 8 3 2 8" xfId="46251" xr:uid="{00000000-0005-0000-0000-000054B10000}"/>
    <cellStyle name="Normal 8 3 2 8 2" xfId="46252" xr:uid="{00000000-0005-0000-0000-000055B10000}"/>
    <cellStyle name="Normal 8 3 2 9" xfId="46253" xr:uid="{00000000-0005-0000-0000-000056B10000}"/>
    <cellStyle name="Normal 8 3 3" xfId="46254" xr:uid="{00000000-0005-0000-0000-000057B10000}"/>
    <cellStyle name="Normal 8 3 3 2" xfId="46255" xr:uid="{00000000-0005-0000-0000-000058B10000}"/>
    <cellStyle name="Normal 8 3 3 2 2" xfId="46256" xr:uid="{00000000-0005-0000-0000-000059B10000}"/>
    <cellStyle name="Normal 8 3 3 2 2 2" xfId="46257" xr:uid="{00000000-0005-0000-0000-00005AB10000}"/>
    <cellStyle name="Normal 8 3 3 2 3" xfId="46258" xr:uid="{00000000-0005-0000-0000-00005BB10000}"/>
    <cellStyle name="Normal 8 3 3 2 4" xfId="56310" xr:uid="{00000000-0005-0000-0000-00005CB10000}"/>
    <cellStyle name="Normal 8 3 3 3" xfId="46259" xr:uid="{00000000-0005-0000-0000-00005DB10000}"/>
    <cellStyle name="Normal 8 3 3 3 2" xfId="46260" xr:uid="{00000000-0005-0000-0000-00005EB10000}"/>
    <cellStyle name="Normal 8 3 3 3 2 2" xfId="46261" xr:uid="{00000000-0005-0000-0000-00005FB10000}"/>
    <cellStyle name="Normal 8 3 3 3 3" xfId="46262" xr:uid="{00000000-0005-0000-0000-000060B10000}"/>
    <cellStyle name="Normal 8 3 3 4" xfId="46263" xr:uid="{00000000-0005-0000-0000-000061B10000}"/>
    <cellStyle name="Normal 8 3 3 4 2" xfId="46264" xr:uid="{00000000-0005-0000-0000-000062B10000}"/>
    <cellStyle name="Normal 8 3 3 4 2 2" xfId="46265" xr:uid="{00000000-0005-0000-0000-000063B10000}"/>
    <cellStyle name="Normal 8 3 3 4 3" xfId="46266" xr:uid="{00000000-0005-0000-0000-000064B10000}"/>
    <cellStyle name="Normal 8 3 3 5" xfId="46267" xr:uid="{00000000-0005-0000-0000-000065B10000}"/>
    <cellStyle name="Normal 8 3 3 5 2" xfId="46268" xr:uid="{00000000-0005-0000-0000-000066B10000}"/>
    <cellStyle name="Normal 8 3 3 6" xfId="46269" xr:uid="{00000000-0005-0000-0000-000067B10000}"/>
    <cellStyle name="Normal 8 3 3 6 2" xfId="46270" xr:uid="{00000000-0005-0000-0000-000068B10000}"/>
    <cellStyle name="Normal 8 3 3 7" xfId="46271" xr:uid="{00000000-0005-0000-0000-000069B10000}"/>
    <cellStyle name="Normal 8 3 3 8" xfId="56309" xr:uid="{00000000-0005-0000-0000-00006AB10000}"/>
    <cellStyle name="Normal 8 3 4" xfId="46272" xr:uid="{00000000-0005-0000-0000-00006BB10000}"/>
    <cellStyle name="Normal 8 3 4 2" xfId="46273" xr:uid="{00000000-0005-0000-0000-00006CB10000}"/>
    <cellStyle name="Normal 8 3 4 2 2" xfId="46274" xr:uid="{00000000-0005-0000-0000-00006DB10000}"/>
    <cellStyle name="Normal 8 3 4 2 2 2" xfId="46275" xr:uid="{00000000-0005-0000-0000-00006EB10000}"/>
    <cellStyle name="Normal 8 3 4 2 3" xfId="46276" xr:uid="{00000000-0005-0000-0000-00006FB10000}"/>
    <cellStyle name="Normal 8 3 4 3" xfId="46277" xr:uid="{00000000-0005-0000-0000-000070B10000}"/>
    <cellStyle name="Normal 8 3 4 3 2" xfId="46278" xr:uid="{00000000-0005-0000-0000-000071B10000}"/>
    <cellStyle name="Normal 8 3 4 3 2 2" xfId="46279" xr:uid="{00000000-0005-0000-0000-000072B10000}"/>
    <cellStyle name="Normal 8 3 4 3 3" xfId="46280" xr:uid="{00000000-0005-0000-0000-000073B10000}"/>
    <cellStyle name="Normal 8 3 4 4" xfId="46281" xr:uid="{00000000-0005-0000-0000-000074B10000}"/>
    <cellStyle name="Normal 8 3 4 4 2" xfId="46282" xr:uid="{00000000-0005-0000-0000-000075B10000}"/>
    <cellStyle name="Normal 8 3 4 4 2 2" xfId="46283" xr:uid="{00000000-0005-0000-0000-000076B10000}"/>
    <cellStyle name="Normal 8 3 4 4 3" xfId="46284" xr:uid="{00000000-0005-0000-0000-000077B10000}"/>
    <cellStyle name="Normal 8 3 4 5" xfId="46285" xr:uid="{00000000-0005-0000-0000-000078B10000}"/>
    <cellStyle name="Normal 8 3 4 5 2" xfId="46286" xr:uid="{00000000-0005-0000-0000-000079B10000}"/>
    <cellStyle name="Normal 8 3 4 6" xfId="46287" xr:uid="{00000000-0005-0000-0000-00007AB10000}"/>
    <cellStyle name="Normal 8 3 4 6 2" xfId="46288" xr:uid="{00000000-0005-0000-0000-00007BB10000}"/>
    <cellStyle name="Normal 8 3 4 7" xfId="46289" xr:uid="{00000000-0005-0000-0000-00007CB10000}"/>
    <cellStyle name="Normal 8 3 5" xfId="46290" xr:uid="{00000000-0005-0000-0000-00007DB10000}"/>
    <cellStyle name="Normal 8 3 5 2" xfId="46291" xr:uid="{00000000-0005-0000-0000-00007EB10000}"/>
    <cellStyle name="Normal 8 3 5 2 2" xfId="46292" xr:uid="{00000000-0005-0000-0000-00007FB10000}"/>
    <cellStyle name="Normal 8 3 5 2 2 2" xfId="46293" xr:uid="{00000000-0005-0000-0000-000080B10000}"/>
    <cellStyle name="Normal 8 3 5 2 3" xfId="46294" xr:uid="{00000000-0005-0000-0000-000081B10000}"/>
    <cellStyle name="Normal 8 3 5 3" xfId="46295" xr:uid="{00000000-0005-0000-0000-000082B10000}"/>
    <cellStyle name="Normal 8 3 5 3 2" xfId="46296" xr:uid="{00000000-0005-0000-0000-000083B10000}"/>
    <cellStyle name="Normal 8 3 5 3 2 2" xfId="46297" xr:uid="{00000000-0005-0000-0000-000084B10000}"/>
    <cellStyle name="Normal 8 3 5 3 3" xfId="46298" xr:uid="{00000000-0005-0000-0000-000085B10000}"/>
    <cellStyle name="Normal 8 3 5 4" xfId="46299" xr:uid="{00000000-0005-0000-0000-000086B10000}"/>
    <cellStyle name="Normal 8 3 5 4 2" xfId="46300" xr:uid="{00000000-0005-0000-0000-000087B10000}"/>
    <cellStyle name="Normal 8 3 5 4 2 2" xfId="46301" xr:uid="{00000000-0005-0000-0000-000088B10000}"/>
    <cellStyle name="Normal 8 3 5 4 3" xfId="46302" xr:uid="{00000000-0005-0000-0000-000089B10000}"/>
    <cellStyle name="Normal 8 3 5 5" xfId="46303" xr:uid="{00000000-0005-0000-0000-00008AB10000}"/>
    <cellStyle name="Normal 8 3 5 5 2" xfId="46304" xr:uid="{00000000-0005-0000-0000-00008BB10000}"/>
    <cellStyle name="Normal 8 3 5 6" xfId="46305" xr:uid="{00000000-0005-0000-0000-00008CB10000}"/>
    <cellStyle name="Normal 8 3 6" xfId="46306" xr:uid="{00000000-0005-0000-0000-00008DB10000}"/>
    <cellStyle name="Normal 8 3 6 2" xfId="46307" xr:uid="{00000000-0005-0000-0000-00008EB10000}"/>
    <cellStyle name="Normal 8 3 6 2 2" xfId="46308" xr:uid="{00000000-0005-0000-0000-00008FB10000}"/>
    <cellStyle name="Normal 8 3 6 2 2 2" xfId="46309" xr:uid="{00000000-0005-0000-0000-000090B10000}"/>
    <cellStyle name="Normal 8 3 6 2 3" xfId="46310" xr:uid="{00000000-0005-0000-0000-000091B10000}"/>
    <cellStyle name="Normal 8 3 6 3" xfId="46311" xr:uid="{00000000-0005-0000-0000-000092B10000}"/>
    <cellStyle name="Normal 8 3 6 3 2" xfId="46312" xr:uid="{00000000-0005-0000-0000-000093B10000}"/>
    <cellStyle name="Normal 8 3 6 3 2 2" xfId="46313" xr:uid="{00000000-0005-0000-0000-000094B10000}"/>
    <cellStyle name="Normal 8 3 6 3 3" xfId="46314" xr:uid="{00000000-0005-0000-0000-000095B10000}"/>
    <cellStyle name="Normal 8 3 6 4" xfId="46315" xr:uid="{00000000-0005-0000-0000-000096B10000}"/>
    <cellStyle name="Normal 8 3 6 4 2" xfId="46316" xr:uid="{00000000-0005-0000-0000-000097B10000}"/>
    <cellStyle name="Normal 8 3 6 4 2 2" xfId="46317" xr:uid="{00000000-0005-0000-0000-000098B10000}"/>
    <cellStyle name="Normal 8 3 6 4 3" xfId="46318" xr:uid="{00000000-0005-0000-0000-000099B10000}"/>
    <cellStyle name="Normal 8 3 6 5" xfId="46319" xr:uid="{00000000-0005-0000-0000-00009AB10000}"/>
    <cellStyle name="Normal 8 3 6 5 2" xfId="46320" xr:uid="{00000000-0005-0000-0000-00009BB10000}"/>
    <cellStyle name="Normal 8 3 6 6" xfId="46321" xr:uid="{00000000-0005-0000-0000-00009CB10000}"/>
    <cellStyle name="Normal 8 3 7" xfId="46322" xr:uid="{00000000-0005-0000-0000-00009DB10000}"/>
    <cellStyle name="Normal 8 3 7 2" xfId="46323" xr:uid="{00000000-0005-0000-0000-00009EB10000}"/>
    <cellStyle name="Normal 8 3 7 2 2" xfId="46324" xr:uid="{00000000-0005-0000-0000-00009FB10000}"/>
    <cellStyle name="Normal 8 3 7 3" xfId="46325" xr:uid="{00000000-0005-0000-0000-0000A0B10000}"/>
    <cellStyle name="Normal 8 3 8" xfId="46326" xr:uid="{00000000-0005-0000-0000-0000A1B10000}"/>
    <cellStyle name="Normal 8 3 8 2" xfId="46327" xr:uid="{00000000-0005-0000-0000-0000A2B10000}"/>
    <cellStyle name="Normal 8 3 8 2 2" xfId="46328" xr:uid="{00000000-0005-0000-0000-0000A3B10000}"/>
    <cellStyle name="Normal 8 3 8 3" xfId="46329" xr:uid="{00000000-0005-0000-0000-0000A4B10000}"/>
    <cellStyle name="Normal 8 3 9" xfId="46330" xr:uid="{00000000-0005-0000-0000-0000A5B10000}"/>
    <cellStyle name="Normal 8 3 9 2" xfId="46331" xr:uid="{00000000-0005-0000-0000-0000A6B10000}"/>
    <cellStyle name="Normal 8 3 9 2 2" xfId="46332" xr:uid="{00000000-0005-0000-0000-0000A7B10000}"/>
    <cellStyle name="Normal 8 3 9 3" xfId="46333" xr:uid="{00000000-0005-0000-0000-0000A8B10000}"/>
    <cellStyle name="Normal 8 4" xfId="46334" xr:uid="{00000000-0005-0000-0000-0000A9B10000}"/>
    <cellStyle name="Normal 8 5" xfId="46335" xr:uid="{00000000-0005-0000-0000-0000AAB10000}"/>
    <cellStyle name="Normal 8 5 2" xfId="46336" xr:uid="{00000000-0005-0000-0000-0000ABB10000}"/>
    <cellStyle name="Normal 8 5 2 2" xfId="46337" xr:uid="{00000000-0005-0000-0000-0000ACB10000}"/>
    <cellStyle name="Normal 8 5 2 2 2" xfId="46338" xr:uid="{00000000-0005-0000-0000-0000ADB10000}"/>
    <cellStyle name="Normal 8 5 2 2 2 2" xfId="46339" xr:uid="{00000000-0005-0000-0000-0000AEB10000}"/>
    <cellStyle name="Normal 8 5 2 2 3" xfId="46340" xr:uid="{00000000-0005-0000-0000-0000AFB10000}"/>
    <cellStyle name="Normal 8 5 2 3" xfId="46341" xr:uid="{00000000-0005-0000-0000-0000B0B10000}"/>
    <cellStyle name="Normal 8 5 2 3 2" xfId="46342" xr:uid="{00000000-0005-0000-0000-0000B1B10000}"/>
    <cellStyle name="Normal 8 5 2 3 2 2" xfId="46343" xr:uid="{00000000-0005-0000-0000-0000B2B10000}"/>
    <cellStyle name="Normal 8 5 2 3 3" xfId="46344" xr:uid="{00000000-0005-0000-0000-0000B3B10000}"/>
    <cellStyle name="Normal 8 5 2 4" xfId="46345" xr:uid="{00000000-0005-0000-0000-0000B4B10000}"/>
    <cellStyle name="Normal 8 5 2 4 2" xfId="46346" xr:uid="{00000000-0005-0000-0000-0000B5B10000}"/>
    <cellStyle name="Normal 8 5 2 4 2 2" xfId="46347" xr:uid="{00000000-0005-0000-0000-0000B6B10000}"/>
    <cellStyle name="Normal 8 5 2 4 3" xfId="46348" xr:uid="{00000000-0005-0000-0000-0000B7B10000}"/>
    <cellStyle name="Normal 8 5 2 5" xfId="46349" xr:uid="{00000000-0005-0000-0000-0000B8B10000}"/>
    <cellStyle name="Normal 8 5 2 5 2" xfId="46350" xr:uid="{00000000-0005-0000-0000-0000B9B10000}"/>
    <cellStyle name="Normal 8 5 2 6" xfId="46351" xr:uid="{00000000-0005-0000-0000-0000BAB10000}"/>
    <cellStyle name="Normal 8 5 2 6 2" xfId="46352" xr:uid="{00000000-0005-0000-0000-0000BBB10000}"/>
    <cellStyle name="Normal 8 5 2 7" xfId="46353" xr:uid="{00000000-0005-0000-0000-0000BCB10000}"/>
    <cellStyle name="Normal 8 5 3" xfId="46354" xr:uid="{00000000-0005-0000-0000-0000BDB10000}"/>
    <cellStyle name="Normal 8 5 3 2" xfId="46355" xr:uid="{00000000-0005-0000-0000-0000BEB10000}"/>
    <cellStyle name="Normal 8 5 3 2 2" xfId="46356" xr:uid="{00000000-0005-0000-0000-0000BFB10000}"/>
    <cellStyle name="Normal 8 5 3 2 2 2" xfId="46357" xr:uid="{00000000-0005-0000-0000-0000C0B10000}"/>
    <cellStyle name="Normal 8 5 3 2 3" xfId="46358" xr:uid="{00000000-0005-0000-0000-0000C1B10000}"/>
    <cellStyle name="Normal 8 5 3 3" xfId="46359" xr:uid="{00000000-0005-0000-0000-0000C2B10000}"/>
    <cellStyle name="Normal 8 5 3 3 2" xfId="46360" xr:uid="{00000000-0005-0000-0000-0000C3B10000}"/>
    <cellStyle name="Normal 8 5 3 3 2 2" xfId="46361" xr:uid="{00000000-0005-0000-0000-0000C4B10000}"/>
    <cellStyle name="Normal 8 5 3 3 3" xfId="46362" xr:uid="{00000000-0005-0000-0000-0000C5B10000}"/>
    <cellStyle name="Normal 8 5 3 4" xfId="46363" xr:uid="{00000000-0005-0000-0000-0000C6B10000}"/>
    <cellStyle name="Normal 8 5 3 4 2" xfId="46364" xr:uid="{00000000-0005-0000-0000-0000C7B10000}"/>
    <cellStyle name="Normal 8 5 3 4 2 2" xfId="46365" xr:uid="{00000000-0005-0000-0000-0000C8B10000}"/>
    <cellStyle name="Normal 8 5 3 4 3" xfId="46366" xr:uid="{00000000-0005-0000-0000-0000C9B10000}"/>
    <cellStyle name="Normal 8 5 3 5" xfId="46367" xr:uid="{00000000-0005-0000-0000-0000CAB10000}"/>
    <cellStyle name="Normal 8 5 3 5 2" xfId="46368" xr:uid="{00000000-0005-0000-0000-0000CBB10000}"/>
    <cellStyle name="Normal 8 5 3 6" xfId="46369" xr:uid="{00000000-0005-0000-0000-0000CCB10000}"/>
    <cellStyle name="Normal 8 5 4" xfId="46370" xr:uid="{00000000-0005-0000-0000-0000CDB10000}"/>
    <cellStyle name="Normal 8 5 4 2" xfId="46371" xr:uid="{00000000-0005-0000-0000-0000CEB10000}"/>
    <cellStyle name="Normal 8 5 4 2 2" xfId="46372" xr:uid="{00000000-0005-0000-0000-0000CFB10000}"/>
    <cellStyle name="Normal 8 5 4 3" xfId="46373" xr:uid="{00000000-0005-0000-0000-0000D0B10000}"/>
    <cellStyle name="Normal 8 5 5" xfId="46374" xr:uid="{00000000-0005-0000-0000-0000D1B10000}"/>
    <cellStyle name="Normal 8 5 5 2" xfId="46375" xr:uid="{00000000-0005-0000-0000-0000D2B10000}"/>
    <cellStyle name="Normal 8 5 5 2 2" xfId="46376" xr:uid="{00000000-0005-0000-0000-0000D3B10000}"/>
    <cellStyle name="Normal 8 5 5 3" xfId="46377" xr:uid="{00000000-0005-0000-0000-0000D4B10000}"/>
    <cellStyle name="Normal 8 5 6" xfId="46378" xr:uid="{00000000-0005-0000-0000-0000D5B10000}"/>
    <cellStyle name="Normal 8 5 6 2" xfId="46379" xr:uid="{00000000-0005-0000-0000-0000D6B10000}"/>
    <cellStyle name="Normal 8 5 6 2 2" xfId="46380" xr:uid="{00000000-0005-0000-0000-0000D7B10000}"/>
    <cellStyle name="Normal 8 5 6 3" xfId="46381" xr:uid="{00000000-0005-0000-0000-0000D8B10000}"/>
    <cellStyle name="Normal 8 5 7" xfId="46382" xr:uid="{00000000-0005-0000-0000-0000D9B10000}"/>
    <cellStyle name="Normal 8 5 7 2" xfId="46383" xr:uid="{00000000-0005-0000-0000-0000DAB10000}"/>
    <cellStyle name="Normal 8 5 8" xfId="46384" xr:uid="{00000000-0005-0000-0000-0000DBB10000}"/>
    <cellStyle name="Normal 8 5 8 2" xfId="46385" xr:uid="{00000000-0005-0000-0000-0000DCB10000}"/>
    <cellStyle name="Normal 8 5 9" xfId="46386" xr:uid="{00000000-0005-0000-0000-0000DDB10000}"/>
    <cellStyle name="Normal 8 6" xfId="46387" xr:uid="{00000000-0005-0000-0000-0000DEB10000}"/>
    <cellStyle name="Normal 8 6 2" xfId="46388" xr:uid="{00000000-0005-0000-0000-0000DFB10000}"/>
    <cellStyle name="Normal 8 6 2 2" xfId="46389" xr:uid="{00000000-0005-0000-0000-0000E0B10000}"/>
    <cellStyle name="Normal 8 6 2 2 2" xfId="46390" xr:uid="{00000000-0005-0000-0000-0000E1B10000}"/>
    <cellStyle name="Normal 8 6 2 3" xfId="46391" xr:uid="{00000000-0005-0000-0000-0000E2B10000}"/>
    <cellStyle name="Normal 8 6 3" xfId="46392" xr:uid="{00000000-0005-0000-0000-0000E3B10000}"/>
    <cellStyle name="Normal 8 6 3 2" xfId="46393" xr:uid="{00000000-0005-0000-0000-0000E4B10000}"/>
    <cellStyle name="Normal 8 6 3 2 2" xfId="46394" xr:uid="{00000000-0005-0000-0000-0000E5B10000}"/>
    <cellStyle name="Normal 8 6 3 3" xfId="46395" xr:uid="{00000000-0005-0000-0000-0000E6B10000}"/>
    <cellStyle name="Normal 8 6 4" xfId="46396" xr:uid="{00000000-0005-0000-0000-0000E7B10000}"/>
    <cellStyle name="Normal 8 6 4 2" xfId="46397" xr:uid="{00000000-0005-0000-0000-0000E8B10000}"/>
    <cellStyle name="Normal 8 6 4 2 2" xfId="46398" xr:uid="{00000000-0005-0000-0000-0000E9B10000}"/>
    <cellStyle name="Normal 8 6 4 3" xfId="46399" xr:uid="{00000000-0005-0000-0000-0000EAB10000}"/>
    <cellStyle name="Normal 8 6 5" xfId="46400" xr:uid="{00000000-0005-0000-0000-0000EBB10000}"/>
    <cellStyle name="Normal 8 6 5 2" xfId="46401" xr:uid="{00000000-0005-0000-0000-0000ECB10000}"/>
    <cellStyle name="Normal 8 6 6" xfId="46402" xr:uid="{00000000-0005-0000-0000-0000EDB10000}"/>
    <cellStyle name="Normal 8 6 6 2" xfId="46403" xr:uid="{00000000-0005-0000-0000-0000EEB10000}"/>
    <cellStyle name="Normal 8 6 7" xfId="46404" xr:uid="{00000000-0005-0000-0000-0000EFB10000}"/>
    <cellStyle name="Normal 8 7" xfId="46405" xr:uid="{00000000-0005-0000-0000-0000F0B10000}"/>
    <cellStyle name="Normal 8 7 2" xfId="46406" xr:uid="{00000000-0005-0000-0000-0000F1B10000}"/>
    <cellStyle name="Normal 8 7 2 2" xfId="46407" xr:uid="{00000000-0005-0000-0000-0000F2B10000}"/>
    <cellStyle name="Normal 8 7 2 2 2" xfId="46408" xr:uid="{00000000-0005-0000-0000-0000F3B10000}"/>
    <cellStyle name="Normal 8 7 2 3" xfId="46409" xr:uid="{00000000-0005-0000-0000-0000F4B10000}"/>
    <cellStyle name="Normal 8 7 3" xfId="46410" xr:uid="{00000000-0005-0000-0000-0000F5B10000}"/>
    <cellStyle name="Normal 8 7 3 2" xfId="46411" xr:uid="{00000000-0005-0000-0000-0000F6B10000}"/>
    <cellStyle name="Normal 8 7 3 2 2" xfId="46412" xr:uid="{00000000-0005-0000-0000-0000F7B10000}"/>
    <cellStyle name="Normal 8 7 3 3" xfId="46413" xr:uid="{00000000-0005-0000-0000-0000F8B10000}"/>
    <cellStyle name="Normal 8 7 4" xfId="46414" xr:uid="{00000000-0005-0000-0000-0000F9B10000}"/>
    <cellStyle name="Normal 8 7 4 2" xfId="46415" xr:uid="{00000000-0005-0000-0000-0000FAB10000}"/>
    <cellStyle name="Normal 8 7 4 2 2" xfId="46416" xr:uid="{00000000-0005-0000-0000-0000FBB10000}"/>
    <cellStyle name="Normal 8 7 4 3" xfId="46417" xr:uid="{00000000-0005-0000-0000-0000FCB10000}"/>
    <cellStyle name="Normal 8 7 5" xfId="46418" xr:uid="{00000000-0005-0000-0000-0000FDB10000}"/>
    <cellStyle name="Normal 8 7 5 2" xfId="46419" xr:uid="{00000000-0005-0000-0000-0000FEB10000}"/>
    <cellStyle name="Normal 8 7 6" xfId="46420" xr:uid="{00000000-0005-0000-0000-0000FFB10000}"/>
    <cellStyle name="Normal 8 7 6 2" xfId="46421" xr:uid="{00000000-0005-0000-0000-000000B20000}"/>
    <cellStyle name="Normal 8 7 7" xfId="46422" xr:uid="{00000000-0005-0000-0000-000001B20000}"/>
    <cellStyle name="Normal 8 8" xfId="46423" xr:uid="{00000000-0005-0000-0000-000002B20000}"/>
    <cellStyle name="Normal 8 8 2" xfId="46424" xr:uid="{00000000-0005-0000-0000-000003B20000}"/>
    <cellStyle name="Normal 8 8 2 2" xfId="46425" xr:uid="{00000000-0005-0000-0000-000004B20000}"/>
    <cellStyle name="Normal 8 8 2 2 2" xfId="46426" xr:uid="{00000000-0005-0000-0000-000005B20000}"/>
    <cellStyle name="Normal 8 8 2 3" xfId="46427" xr:uid="{00000000-0005-0000-0000-000006B20000}"/>
    <cellStyle name="Normal 8 8 3" xfId="46428" xr:uid="{00000000-0005-0000-0000-000007B20000}"/>
    <cellStyle name="Normal 8 8 3 2" xfId="46429" xr:uid="{00000000-0005-0000-0000-000008B20000}"/>
    <cellStyle name="Normal 8 8 3 2 2" xfId="46430" xr:uid="{00000000-0005-0000-0000-000009B20000}"/>
    <cellStyle name="Normal 8 8 3 3" xfId="46431" xr:uid="{00000000-0005-0000-0000-00000AB20000}"/>
    <cellStyle name="Normal 8 8 4" xfId="46432" xr:uid="{00000000-0005-0000-0000-00000BB20000}"/>
    <cellStyle name="Normal 8 8 4 2" xfId="46433" xr:uid="{00000000-0005-0000-0000-00000CB20000}"/>
    <cellStyle name="Normal 8 8 4 2 2" xfId="46434" xr:uid="{00000000-0005-0000-0000-00000DB20000}"/>
    <cellStyle name="Normal 8 8 4 3" xfId="46435" xr:uid="{00000000-0005-0000-0000-00000EB20000}"/>
    <cellStyle name="Normal 8 8 5" xfId="46436" xr:uid="{00000000-0005-0000-0000-00000FB20000}"/>
    <cellStyle name="Normal 8 8 5 2" xfId="46437" xr:uid="{00000000-0005-0000-0000-000010B20000}"/>
    <cellStyle name="Normal 8 8 6" xfId="46438" xr:uid="{00000000-0005-0000-0000-000011B20000}"/>
    <cellStyle name="Normal 8 9" xfId="46439" xr:uid="{00000000-0005-0000-0000-000012B20000}"/>
    <cellStyle name="Normal 8 9 2" xfId="46440" xr:uid="{00000000-0005-0000-0000-000013B20000}"/>
    <cellStyle name="Normal 8 9 2 2" xfId="46441" xr:uid="{00000000-0005-0000-0000-000014B20000}"/>
    <cellStyle name="Normal 8 9 2 2 2" xfId="46442" xr:uid="{00000000-0005-0000-0000-000015B20000}"/>
    <cellStyle name="Normal 8 9 2 3" xfId="46443" xr:uid="{00000000-0005-0000-0000-000016B20000}"/>
    <cellStyle name="Normal 8 9 3" xfId="46444" xr:uid="{00000000-0005-0000-0000-000017B20000}"/>
    <cellStyle name="Normal 8 9 3 2" xfId="46445" xr:uid="{00000000-0005-0000-0000-000018B20000}"/>
    <cellStyle name="Normal 8 9 3 2 2" xfId="46446" xr:uid="{00000000-0005-0000-0000-000019B20000}"/>
    <cellStyle name="Normal 8 9 3 3" xfId="46447" xr:uid="{00000000-0005-0000-0000-00001AB20000}"/>
    <cellStyle name="Normal 8 9 4" xfId="46448" xr:uid="{00000000-0005-0000-0000-00001BB20000}"/>
    <cellStyle name="Normal 8 9 4 2" xfId="46449" xr:uid="{00000000-0005-0000-0000-00001CB20000}"/>
    <cellStyle name="Normal 8 9 4 2 2" xfId="46450" xr:uid="{00000000-0005-0000-0000-00001DB20000}"/>
    <cellStyle name="Normal 8 9 4 3" xfId="46451" xr:uid="{00000000-0005-0000-0000-00001EB20000}"/>
    <cellStyle name="Normal 8 9 5" xfId="46452" xr:uid="{00000000-0005-0000-0000-00001FB20000}"/>
    <cellStyle name="Normal 8 9 5 2" xfId="46453" xr:uid="{00000000-0005-0000-0000-000020B20000}"/>
    <cellStyle name="Normal 8 9 6" xfId="46454" xr:uid="{00000000-0005-0000-0000-000021B20000}"/>
    <cellStyle name="Normal 80" xfId="46455" xr:uid="{00000000-0005-0000-0000-000022B20000}"/>
    <cellStyle name="Normal 80 10" xfId="46456" xr:uid="{00000000-0005-0000-0000-000023B20000}"/>
    <cellStyle name="Normal 80 10 2" xfId="46457" xr:uid="{00000000-0005-0000-0000-000024B20000}"/>
    <cellStyle name="Normal 80 11" xfId="46458" xr:uid="{00000000-0005-0000-0000-000025B20000}"/>
    <cellStyle name="Normal 80 11 2" xfId="46459" xr:uid="{00000000-0005-0000-0000-000026B20000}"/>
    <cellStyle name="Normal 80 12" xfId="46460" xr:uid="{00000000-0005-0000-0000-000027B20000}"/>
    <cellStyle name="Normal 80 12 2" xfId="46461" xr:uid="{00000000-0005-0000-0000-000028B20000}"/>
    <cellStyle name="Normal 80 13" xfId="46462" xr:uid="{00000000-0005-0000-0000-000029B20000}"/>
    <cellStyle name="Normal 80 13 2" xfId="46463" xr:uid="{00000000-0005-0000-0000-00002AB20000}"/>
    <cellStyle name="Normal 80 14" xfId="46464" xr:uid="{00000000-0005-0000-0000-00002BB20000}"/>
    <cellStyle name="Normal 80 15" xfId="56311" xr:uid="{00000000-0005-0000-0000-00002CB20000}"/>
    <cellStyle name="Normal 80 2" xfId="46465" xr:uid="{00000000-0005-0000-0000-00002DB20000}"/>
    <cellStyle name="Normal 80 2 10" xfId="46466" xr:uid="{00000000-0005-0000-0000-00002EB20000}"/>
    <cellStyle name="Normal 80 2 10 2" xfId="46467" xr:uid="{00000000-0005-0000-0000-00002FB20000}"/>
    <cellStyle name="Normal 80 2 11" xfId="46468" xr:uid="{00000000-0005-0000-0000-000030B20000}"/>
    <cellStyle name="Normal 80 2 12" xfId="56312" xr:uid="{00000000-0005-0000-0000-000031B20000}"/>
    <cellStyle name="Normal 80 2 2" xfId="46469" xr:uid="{00000000-0005-0000-0000-000032B20000}"/>
    <cellStyle name="Normal 80 2 2 2" xfId="46470" xr:uid="{00000000-0005-0000-0000-000033B20000}"/>
    <cellStyle name="Normal 80 2 2 2 2" xfId="46471" xr:uid="{00000000-0005-0000-0000-000034B20000}"/>
    <cellStyle name="Normal 80 2 2 2 2 2" xfId="46472" xr:uid="{00000000-0005-0000-0000-000035B20000}"/>
    <cellStyle name="Normal 80 2 2 2 3" xfId="46473" xr:uid="{00000000-0005-0000-0000-000036B20000}"/>
    <cellStyle name="Normal 80 2 2 2 4" xfId="56314" xr:uid="{00000000-0005-0000-0000-000037B20000}"/>
    <cellStyle name="Normal 80 2 2 3" xfId="46474" xr:uid="{00000000-0005-0000-0000-000038B20000}"/>
    <cellStyle name="Normal 80 2 2 3 2" xfId="46475" xr:uid="{00000000-0005-0000-0000-000039B20000}"/>
    <cellStyle name="Normal 80 2 2 3 2 2" xfId="46476" xr:uid="{00000000-0005-0000-0000-00003AB20000}"/>
    <cellStyle name="Normal 80 2 2 3 2 3" xfId="56316" xr:uid="{00000000-0005-0000-0000-00003BB20000}"/>
    <cellStyle name="Normal 80 2 2 3 3" xfId="46477" xr:uid="{00000000-0005-0000-0000-00003CB20000}"/>
    <cellStyle name="Normal 80 2 2 3 4" xfId="56315" xr:uid="{00000000-0005-0000-0000-00003DB20000}"/>
    <cellStyle name="Normal 80 2 2 4" xfId="46478" xr:uid="{00000000-0005-0000-0000-00003EB20000}"/>
    <cellStyle name="Normal 80 2 2 4 2" xfId="46479" xr:uid="{00000000-0005-0000-0000-00003FB20000}"/>
    <cellStyle name="Normal 80 2 2 4 2 2" xfId="46480" xr:uid="{00000000-0005-0000-0000-000040B20000}"/>
    <cellStyle name="Normal 80 2 2 4 3" xfId="46481" xr:uid="{00000000-0005-0000-0000-000041B20000}"/>
    <cellStyle name="Normal 80 2 2 5" xfId="46482" xr:uid="{00000000-0005-0000-0000-000042B20000}"/>
    <cellStyle name="Normal 80 2 2 5 2" xfId="46483" xr:uid="{00000000-0005-0000-0000-000043B20000}"/>
    <cellStyle name="Normal 80 2 2 6" xfId="46484" xr:uid="{00000000-0005-0000-0000-000044B20000}"/>
    <cellStyle name="Normal 80 2 2 6 2" xfId="46485" xr:uid="{00000000-0005-0000-0000-000045B20000}"/>
    <cellStyle name="Normal 80 2 2 7" xfId="46486" xr:uid="{00000000-0005-0000-0000-000046B20000}"/>
    <cellStyle name="Normal 80 2 2 8" xfId="56313" xr:uid="{00000000-0005-0000-0000-000047B20000}"/>
    <cellStyle name="Normal 80 2 3" xfId="46487" xr:uid="{00000000-0005-0000-0000-000048B20000}"/>
    <cellStyle name="Normal 80 2 3 2" xfId="46488" xr:uid="{00000000-0005-0000-0000-000049B20000}"/>
    <cellStyle name="Normal 80 2 3 2 2" xfId="46489" xr:uid="{00000000-0005-0000-0000-00004AB20000}"/>
    <cellStyle name="Normal 80 2 3 2 2 2" xfId="46490" xr:uid="{00000000-0005-0000-0000-00004BB20000}"/>
    <cellStyle name="Normal 80 2 3 2 3" xfId="46491" xr:uid="{00000000-0005-0000-0000-00004CB20000}"/>
    <cellStyle name="Normal 80 2 3 3" xfId="46492" xr:uid="{00000000-0005-0000-0000-00004DB20000}"/>
    <cellStyle name="Normal 80 2 3 3 2" xfId="46493" xr:uid="{00000000-0005-0000-0000-00004EB20000}"/>
    <cellStyle name="Normal 80 2 3 3 2 2" xfId="46494" xr:uid="{00000000-0005-0000-0000-00004FB20000}"/>
    <cellStyle name="Normal 80 2 3 3 3" xfId="46495" xr:uid="{00000000-0005-0000-0000-000050B20000}"/>
    <cellStyle name="Normal 80 2 3 4" xfId="46496" xr:uid="{00000000-0005-0000-0000-000051B20000}"/>
    <cellStyle name="Normal 80 2 3 4 2" xfId="46497" xr:uid="{00000000-0005-0000-0000-000052B20000}"/>
    <cellStyle name="Normal 80 2 3 4 2 2" xfId="46498" xr:uid="{00000000-0005-0000-0000-000053B20000}"/>
    <cellStyle name="Normal 80 2 3 4 3" xfId="46499" xr:uid="{00000000-0005-0000-0000-000054B20000}"/>
    <cellStyle name="Normal 80 2 3 5" xfId="46500" xr:uid="{00000000-0005-0000-0000-000055B20000}"/>
    <cellStyle name="Normal 80 2 3 5 2" xfId="46501" xr:uid="{00000000-0005-0000-0000-000056B20000}"/>
    <cellStyle name="Normal 80 2 3 6" xfId="46502" xr:uid="{00000000-0005-0000-0000-000057B20000}"/>
    <cellStyle name="Normal 80 2 4" xfId="46503" xr:uid="{00000000-0005-0000-0000-000058B20000}"/>
    <cellStyle name="Normal 80 2 4 2" xfId="46504" xr:uid="{00000000-0005-0000-0000-000059B20000}"/>
    <cellStyle name="Normal 80 2 4 2 2" xfId="46505" xr:uid="{00000000-0005-0000-0000-00005AB20000}"/>
    <cellStyle name="Normal 80 2 4 3" xfId="46506" xr:uid="{00000000-0005-0000-0000-00005BB20000}"/>
    <cellStyle name="Normal 80 2 5" xfId="46507" xr:uid="{00000000-0005-0000-0000-00005CB20000}"/>
    <cellStyle name="Normal 80 2 5 2" xfId="46508" xr:uid="{00000000-0005-0000-0000-00005DB20000}"/>
    <cellStyle name="Normal 80 2 5 2 2" xfId="46509" xr:uid="{00000000-0005-0000-0000-00005EB20000}"/>
    <cellStyle name="Normal 80 2 5 3" xfId="46510" xr:uid="{00000000-0005-0000-0000-00005FB20000}"/>
    <cellStyle name="Normal 80 2 6" xfId="46511" xr:uid="{00000000-0005-0000-0000-000060B20000}"/>
    <cellStyle name="Normal 80 2 6 2" xfId="46512" xr:uid="{00000000-0005-0000-0000-000061B20000}"/>
    <cellStyle name="Normal 80 2 6 2 2" xfId="46513" xr:uid="{00000000-0005-0000-0000-000062B20000}"/>
    <cellStyle name="Normal 80 2 6 3" xfId="46514" xr:uid="{00000000-0005-0000-0000-000063B20000}"/>
    <cellStyle name="Normal 80 2 7" xfId="46515" xr:uid="{00000000-0005-0000-0000-000064B20000}"/>
    <cellStyle name="Normal 80 2 7 2" xfId="46516" xr:uid="{00000000-0005-0000-0000-000065B20000}"/>
    <cellStyle name="Normal 80 2 8" xfId="46517" xr:uid="{00000000-0005-0000-0000-000066B20000}"/>
    <cellStyle name="Normal 80 2 8 2" xfId="46518" xr:uid="{00000000-0005-0000-0000-000067B20000}"/>
    <cellStyle name="Normal 80 2 9" xfId="46519" xr:uid="{00000000-0005-0000-0000-000068B20000}"/>
    <cellStyle name="Normal 80 2 9 2" xfId="46520" xr:uid="{00000000-0005-0000-0000-000069B20000}"/>
    <cellStyle name="Normal 80 3" xfId="46521" xr:uid="{00000000-0005-0000-0000-00006AB20000}"/>
    <cellStyle name="Normal 80 3 10" xfId="46522" xr:uid="{00000000-0005-0000-0000-00006BB20000}"/>
    <cellStyle name="Normal 80 3 10 2" xfId="46523" xr:uid="{00000000-0005-0000-0000-00006CB20000}"/>
    <cellStyle name="Normal 80 3 11" xfId="46524" xr:uid="{00000000-0005-0000-0000-00006DB20000}"/>
    <cellStyle name="Normal 80 3 12" xfId="56317" xr:uid="{00000000-0005-0000-0000-00006EB20000}"/>
    <cellStyle name="Normal 80 3 2" xfId="46525" xr:uid="{00000000-0005-0000-0000-00006FB20000}"/>
    <cellStyle name="Normal 80 3 2 2" xfId="46526" xr:uid="{00000000-0005-0000-0000-000070B20000}"/>
    <cellStyle name="Normal 80 3 2 2 2" xfId="46527" xr:uid="{00000000-0005-0000-0000-000071B20000}"/>
    <cellStyle name="Normal 80 3 2 2 2 2" xfId="46528" xr:uid="{00000000-0005-0000-0000-000072B20000}"/>
    <cellStyle name="Normal 80 3 2 2 3" xfId="46529" xr:uid="{00000000-0005-0000-0000-000073B20000}"/>
    <cellStyle name="Normal 80 3 2 3" xfId="46530" xr:uid="{00000000-0005-0000-0000-000074B20000}"/>
    <cellStyle name="Normal 80 3 2 3 2" xfId="46531" xr:uid="{00000000-0005-0000-0000-000075B20000}"/>
    <cellStyle name="Normal 80 3 2 3 2 2" xfId="46532" xr:uid="{00000000-0005-0000-0000-000076B20000}"/>
    <cellStyle name="Normal 80 3 2 3 3" xfId="46533" xr:uid="{00000000-0005-0000-0000-000077B20000}"/>
    <cellStyle name="Normal 80 3 2 4" xfId="46534" xr:uid="{00000000-0005-0000-0000-000078B20000}"/>
    <cellStyle name="Normal 80 3 2 4 2" xfId="46535" xr:uid="{00000000-0005-0000-0000-000079B20000}"/>
    <cellStyle name="Normal 80 3 2 4 2 2" xfId="46536" xr:uid="{00000000-0005-0000-0000-00007AB20000}"/>
    <cellStyle name="Normal 80 3 2 4 3" xfId="46537" xr:uid="{00000000-0005-0000-0000-00007BB20000}"/>
    <cellStyle name="Normal 80 3 2 5" xfId="46538" xr:uid="{00000000-0005-0000-0000-00007CB20000}"/>
    <cellStyle name="Normal 80 3 2 5 2" xfId="46539" xr:uid="{00000000-0005-0000-0000-00007DB20000}"/>
    <cellStyle name="Normal 80 3 2 6" xfId="46540" xr:uid="{00000000-0005-0000-0000-00007EB20000}"/>
    <cellStyle name="Normal 80 3 2 6 2" xfId="46541" xr:uid="{00000000-0005-0000-0000-00007FB20000}"/>
    <cellStyle name="Normal 80 3 2 7" xfId="46542" xr:uid="{00000000-0005-0000-0000-000080B20000}"/>
    <cellStyle name="Normal 80 3 2 8" xfId="56318" xr:uid="{00000000-0005-0000-0000-000081B20000}"/>
    <cellStyle name="Normal 80 3 3" xfId="46543" xr:uid="{00000000-0005-0000-0000-000082B20000}"/>
    <cellStyle name="Normal 80 3 3 2" xfId="46544" xr:uid="{00000000-0005-0000-0000-000083B20000}"/>
    <cellStyle name="Normal 80 3 3 2 2" xfId="46545" xr:uid="{00000000-0005-0000-0000-000084B20000}"/>
    <cellStyle name="Normal 80 3 3 2 2 2" xfId="46546" xr:uid="{00000000-0005-0000-0000-000085B20000}"/>
    <cellStyle name="Normal 80 3 3 2 3" xfId="46547" xr:uid="{00000000-0005-0000-0000-000086B20000}"/>
    <cellStyle name="Normal 80 3 3 2 4" xfId="56320" xr:uid="{00000000-0005-0000-0000-000087B20000}"/>
    <cellStyle name="Normal 80 3 3 3" xfId="46548" xr:uid="{00000000-0005-0000-0000-000088B20000}"/>
    <cellStyle name="Normal 80 3 3 3 2" xfId="46549" xr:uid="{00000000-0005-0000-0000-000089B20000}"/>
    <cellStyle name="Normal 80 3 3 3 2 2" xfId="46550" xr:uid="{00000000-0005-0000-0000-00008AB20000}"/>
    <cellStyle name="Normal 80 3 3 3 3" xfId="46551" xr:uid="{00000000-0005-0000-0000-00008BB20000}"/>
    <cellStyle name="Normal 80 3 3 4" xfId="46552" xr:uid="{00000000-0005-0000-0000-00008CB20000}"/>
    <cellStyle name="Normal 80 3 3 4 2" xfId="46553" xr:uid="{00000000-0005-0000-0000-00008DB20000}"/>
    <cellStyle name="Normal 80 3 3 4 2 2" xfId="46554" xr:uid="{00000000-0005-0000-0000-00008EB20000}"/>
    <cellStyle name="Normal 80 3 3 4 3" xfId="46555" xr:uid="{00000000-0005-0000-0000-00008FB20000}"/>
    <cellStyle name="Normal 80 3 3 5" xfId="46556" xr:uid="{00000000-0005-0000-0000-000090B20000}"/>
    <cellStyle name="Normal 80 3 3 5 2" xfId="46557" xr:uid="{00000000-0005-0000-0000-000091B20000}"/>
    <cellStyle name="Normal 80 3 3 6" xfId="46558" xr:uid="{00000000-0005-0000-0000-000092B20000}"/>
    <cellStyle name="Normal 80 3 3 7" xfId="56319" xr:uid="{00000000-0005-0000-0000-000093B20000}"/>
    <cellStyle name="Normal 80 3 4" xfId="46559" xr:uid="{00000000-0005-0000-0000-000094B20000}"/>
    <cellStyle name="Normal 80 3 4 2" xfId="46560" xr:uid="{00000000-0005-0000-0000-000095B20000}"/>
    <cellStyle name="Normal 80 3 4 2 2" xfId="46561" xr:uid="{00000000-0005-0000-0000-000096B20000}"/>
    <cellStyle name="Normal 80 3 4 3" xfId="46562" xr:uid="{00000000-0005-0000-0000-000097B20000}"/>
    <cellStyle name="Normal 80 3 5" xfId="46563" xr:uid="{00000000-0005-0000-0000-000098B20000}"/>
    <cellStyle name="Normal 80 3 5 2" xfId="46564" xr:uid="{00000000-0005-0000-0000-000099B20000}"/>
    <cellStyle name="Normal 80 3 5 2 2" xfId="46565" xr:uid="{00000000-0005-0000-0000-00009AB20000}"/>
    <cellStyle name="Normal 80 3 5 3" xfId="46566" xr:uid="{00000000-0005-0000-0000-00009BB20000}"/>
    <cellStyle name="Normal 80 3 6" xfId="46567" xr:uid="{00000000-0005-0000-0000-00009CB20000}"/>
    <cellStyle name="Normal 80 3 6 2" xfId="46568" xr:uid="{00000000-0005-0000-0000-00009DB20000}"/>
    <cellStyle name="Normal 80 3 6 2 2" xfId="46569" xr:uid="{00000000-0005-0000-0000-00009EB20000}"/>
    <cellStyle name="Normal 80 3 6 3" xfId="46570" xr:uid="{00000000-0005-0000-0000-00009FB20000}"/>
    <cellStyle name="Normal 80 3 7" xfId="46571" xr:uid="{00000000-0005-0000-0000-0000A0B20000}"/>
    <cellStyle name="Normal 80 3 7 2" xfId="46572" xr:uid="{00000000-0005-0000-0000-0000A1B20000}"/>
    <cellStyle name="Normal 80 3 8" xfId="46573" xr:uid="{00000000-0005-0000-0000-0000A2B20000}"/>
    <cellStyle name="Normal 80 3 8 2" xfId="46574" xr:uid="{00000000-0005-0000-0000-0000A3B20000}"/>
    <cellStyle name="Normal 80 3 9" xfId="46575" xr:uid="{00000000-0005-0000-0000-0000A4B20000}"/>
    <cellStyle name="Normal 80 3 9 2" xfId="46576" xr:uid="{00000000-0005-0000-0000-0000A5B20000}"/>
    <cellStyle name="Normal 80 4" xfId="46577" xr:uid="{00000000-0005-0000-0000-0000A6B20000}"/>
    <cellStyle name="Normal 80 4 10" xfId="46578" xr:uid="{00000000-0005-0000-0000-0000A7B20000}"/>
    <cellStyle name="Normal 80 4 10 2" xfId="46579" xr:uid="{00000000-0005-0000-0000-0000A8B20000}"/>
    <cellStyle name="Normal 80 4 11" xfId="46580" xr:uid="{00000000-0005-0000-0000-0000A9B20000}"/>
    <cellStyle name="Normal 80 4 2" xfId="46581" xr:uid="{00000000-0005-0000-0000-0000AAB20000}"/>
    <cellStyle name="Normal 80 4 2 2" xfId="46582" xr:uid="{00000000-0005-0000-0000-0000ABB20000}"/>
    <cellStyle name="Normal 80 4 2 2 2" xfId="46583" xr:uid="{00000000-0005-0000-0000-0000ACB20000}"/>
    <cellStyle name="Normal 80 4 2 2 2 2" xfId="46584" xr:uid="{00000000-0005-0000-0000-0000ADB20000}"/>
    <cellStyle name="Normal 80 4 2 2 3" xfId="46585" xr:uid="{00000000-0005-0000-0000-0000AEB20000}"/>
    <cellStyle name="Normal 80 4 2 3" xfId="46586" xr:uid="{00000000-0005-0000-0000-0000AFB20000}"/>
    <cellStyle name="Normal 80 4 2 3 2" xfId="46587" xr:uid="{00000000-0005-0000-0000-0000B0B20000}"/>
    <cellStyle name="Normal 80 4 2 3 2 2" xfId="46588" xr:uid="{00000000-0005-0000-0000-0000B1B20000}"/>
    <cellStyle name="Normal 80 4 2 3 3" xfId="46589" xr:uid="{00000000-0005-0000-0000-0000B2B20000}"/>
    <cellStyle name="Normal 80 4 2 4" xfId="46590" xr:uid="{00000000-0005-0000-0000-0000B3B20000}"/>
    <cellStyle name="Normal 80 4 2 4 2" xfId="46591" xr:uid="{00000000-0005-0000-0000-0000B4B20000}"/>
    <cellStyle name="Normal 80 4 2 4 2 2" xfId="46592" xr:uid="{00000000-0005-0000-0000-0000B5B20000}"/>
    <cellStyle name="Normal 80 4 2 4 3" xfId="46593" xr:uid="{00000000-0005-0000-0000-0000B6B20000}"/>
    <cellStyle name="Normal 80 4 2 5" xfId="46594" xr:uid="{00000000-0005-0000-0000-0000B7B20000}"/>
    <cellStyle name="Normal 80 4 2 5 2" xfId="46595" xr:uid="{00000000-0005-0000-0000-0000B8B20000}"/>
    <cellStyle name="Normal 80 4 2 6" xfId="46596" xr:uid="{00000000-0005-0000-0000-0000B9B20000}"/>
    <cellStyle name="Normal 80 4 2 6 2" xfId="46597" xr:uid="{00000000-0005-0000-0000-0000BAB20000}"/>
    <cellStyle name="Normal 80 4 2 7" xfId="46598" xr:uid="{00000000-0005-0000-0000-0000BBB20000}"/>
    <cellStyle name="Normal 80 4 3" xfId="46599" xr:uid="{00000000-0005-0000-0000-0000BCB20000}"/>
    <cellStyle name="Normal 80 4 3 2" xfId="46600" xr:uid="{00000000-0005-0000-0000-0000BDB20000}"/>
    <cellStyle name="Normal 80 4 3 2 2" xfId="46601" xr:uid="{00000000-0005-0000-0000-0000BEB20000}"/>
    <cellStyle name="Normal 80 4 3 2 2 2" xfId="46602" xr:uid="{00000000-0005-0000-0000-0000BFB20000}"/>
    <cellStyle name="Normal 80 4 3 2 3" xfId="46603" xr:uid="{00000000-0005-0000-0000-0000C0B20000}"/>
    <cellStyle name="Normal 80 4 3 3" xfId="46604" xr:uid="{00000000-0005-0000-0000-0000C1B20000}"/>
    <cellStyle name="Normal 80 4 3 3 2" xfId="46605" xr:uid="{00000000-0005-0000-0000-0000C2B20000}"/>
    <cellStyle name="Normal 80 4 3 3 2 2" xfId="46606" xr:uid="{00000000-0005-0000-0000-0000C3B20000}"/>
    <cellStyle name="Normal 80 4 3 3 3" xfId="46607" xr:uid="{00000000-0005-0000-0000-0000C4B20000}"/>
    <cellStyle name="Normal 80 4 3 4" xfId="46608" xr:uid="{00000000-0005-0000-0000-0000C5B20000}"/>
    <cellStyle name="Normal 80 4 3 4 2" xfId="46609" xr:uid="{00000000-0005-0000-0000-0000C6B20000}"/>
    <cellStyle name="Normal 80 4 3 4 2 2" xfId="46610" xr:uid="{00000000-0005-0000-0000-0000C7B20000}"/>
    <cellStyle name="Normal 80 4 3 4 3" xfId="46611" xr:uid="{00000000-0005-0000-0000-0000C8B20000}"/>
    <cellStyle name="Normal 80 4 3 5" xfId="46612" xr:uid="{00000000-0005-0000-0000-0000C9B20000}"/>
    <cellStyle name="Normal 80 4 3 5 2" xfId="46613" xr:uid="{00000000-0005-0000-0000-0000CAB20000}"/>
    <cellStyle name="Normal 80 4 3 6" xfId="46614" xr:uid="{00000000-0005-0000-0000-0000CBB20000}"/>
    <cellStyle name="Normal 80 4 4" xfId="46615" xr:uid="{00000000-0005-0000-0000-0000CCB20000}"/>
    <cellStyle name="Normal 80 4 4 2" xfId="46616" xr:uid="{00000000-0005-0000-0000-0000CDB20000}"/>
    <cellStyle name="Normal 80 4 4 2 2" xfId="46617" xr:uid="{00000000-0005-0000-0000-0000CEB20000}"/>
    <cellStyle name="Normal 80 4 4 3" xfId="46618" xr:uid="{00000000-0005-0000-0000-0000CFB20000}"/>
    <cellStyle name="Normal 80 4 5" xfId="46619" xr:uid="{00000000-0005-0000-0000-0000D0B20000}"/>
    <cellStyle name="Normal 80 4 5 2" xfId="46620" xr:uid="{00000000-0005-0000-0000-0000D1B20000}"/>
    <cellStyle name="Normal 80 4 5 2 2" xfId="46621" xr:uid="{00000000-0005-0000-0000-0000D2B20000}"/>
    <cellStyle name="Normal 80 4 5 3" xfId="46622" xr:uid="{00000000-0005-0000-0000-0000D3B20000}"/>
    <cellStyle name="Normal 80 4 6" xfId="46623" xr:uid="{00000000-0005-0000-0000-0000D4B20000}"/>
    <cellStyle name="Normal 80 4 6 2" xfId="46624" xr:uid="{00000000-0005-0000-0000-0000D5B20000}"/>
    <cellStyle name="Normal 80 4 6 2 2" xfId="46625" xr:uid="{00000000-0005-0000-0000-0000D6B20000}"/>
    <cellStyle name="Normal 80 4 6 3" xfId="46626" xr:uid="{00000000-0005-0000-0000-0000D7B20000}"/>
    <cellStyle name="Normal 80 4 7" xfId="46627" xr:uid="{00000000-0005-0000-0000-0000D8B20000}"/>
    <cellStyle name="Normal 80 4 7 2" xfId="46628" xr:uid="{00000000-0005-0000-0000-0000D9B20000}"/>
    <cellStyle name="Normal 80 4 8" xfId="46629" xr:uid="{00000000-0005-0000-0000-0000DAB20000}"/>
    <cellStyle name="Normal 80 4 8 2" xfId="46630" xr:uid="{00000000-0005-0000-0000-0000DBB20000}"/>
    <cellStyle name="Normal 80 4 9" xfId="46631" xr:uid="{00000000-0005-0000-0000-0000DCB20000}"/>
    <cellStyle name="Normal 80 4 9 2" xfId="46632" xr:uid="{00000000-0005-0000-0000-0000DDB20000}"/>
    <cellStyle name="Normal 80 5" xfId="46633" xr:uid="{00000000-0005-0000-0000-0000DEB20000}"/>
    <cellStyle name="Normal 80 5 2" xfId="46634" xr:uid="{00000000-0005-0000-0000-0000DFB20000}"/>
    <cellStyle name="Normal 80 5 2 2" xfId="46635" xr:uid="{00000000-0005-0000-0000-0000E0B20000}"/>
    <cellStyle name="Normal 80 5 2 2 2" xfId="46636" xr:uid="{00000000-0005-0000-0000-0000E1B20000}"/>
    <cellStyle name="Normal 80 5 2 3" xfId="46637" xr:uid="{00000000-0005-0000-0000-0000E2B20000}"/>
    <cellStyle name="Normal 80 5 3" xfId="46638" xr:uid="{00000000-0005-0000-0000-0000E3B20000}"/>
    <cellStyle name="Normal 80 5 3 2" xfId="46639" xr:uid="{00000000-0005-0000-0000-0000E4B20000}"/>
    <cellStyle name="Normal 80 5 3 2 2" xfId="46640" xr:uid="{00000000-0005-0000-0000-0000E5B20000}"/>
    <cellStyle name="Normal 80 5 3 3" xfId="46641" xr:uid="{00000000-0005-0000-0000-0000E6B20000}"/>
    <cellStyle name="Normal 80 5 4" xfId="46642" xr:uid="{00000000-0005-0000-0000-0000E7B20000}"/>
    <cellStyle name="Normal 80 5 4 2" xfId="46643" xr:uid="{00000000-0005-0000-0000-0000E8B20000}"/>
    <cellStyle name="Normal 80 5 4 2 2" xfId="46644" xr:uid="{00000000-0005-0000-0000-0000E9B20000}"/>
    <cellStyle name="Normal 80 5 4 3" xfId="46645" xr:uid="{00000000-0005-0000-0000-0000EAB20000}"/>
    <cellStyle name="Normal 80 5 5" xfId="46646" xr:uid="{00000000-0005-0000-0000-0000EBB20000}"/>
    <cellStyle name="Normal 80 5 5 2" xfId="46647" xr:uid="{00000000-0005-0000-0000-0000ECB20000}"/>
    <cellStyle name="Normal 80 5 6" xfId="46648" xr:uid="{00000000-0005-0000-0000-0000EDB20000}"/>
    <cellStyle name="Normal 80 5 6 2" xfId="46649" xr:uid="{00000000-0005-0000-0000-0000EEB20000}"/>
    <cellStyle name="Normal 80 5 7" xfId="46650" xr:uid="{00000000-0005-0000-0000-0000EFB20000}"/>
    <cellStyle name="Normal 80 6" xfId="46651" xr:uid="{00000000-0005-0000-0000-0000F0B20000}"/>
    <cellStyle name="Normal 80 6 2" xfId="46652" xr:uid="{00000000-0005-0000-0000-0000F1B20000}"/>
    <cellStyle name="Normal 80 6 2 2" xfId="46653" xr:uid="{00000000-0005-0000-0000-0000F2B20000}"/>
    <cellStyle name="Normal 80 6 2 2 2" xfId="46654" xr:uid="{00000000-0005-0000-0000-0000F3B20000}"/>
    <cellStyle name="Normal 80 6 2 3" xfId="46655" xr:uid="{00000000-0005-0000-0000-0000F4B20000}"/>
    <cellStyle name="Normal 80 6 3" xfId="46656" xr:uid="{00000000-0005-0000-0000-0000F5B20000}"/>
    <cellStyle name="Normal 80 6 3 2" xfId="46657" xr:uid="{00000000-0005-0000-0000-0000F6B20000}"/>
    <cellStyle name="Normal 80 6 3 2 2" xfId="46658" xr:uid="{00000000-0005-0000-0000-0000F7B20000}"/>
    <cellStyle name="Normal 80 6 3 3" xfId="46659" xr:uid="{00000000-0005-0000-0000-0000F8B20000}"/>
    <cellStyle name="Normal 80 6 4" xfId="46660" xr:uid="{00000000-0005-0000-0000-0000F9B20000}"/>
    <cellStyle name="Normal 80 6 4 2" xfId="46661" xr:uid="{00000000-0005-0000-0000-0000FAB20000}"/>
    <cellStyle name="Normal 80 6 4 2 2" xfId="46662" xr:uid="{00000000-0005-0000-0000-0000FBB20000}"/>
    <cellStyle name="Normal 80 6 4 3" xfId="46663" xr:uid="{00000000-0005-0000-0000-0000FCB20000}"/>
    <cellStyle name="Normal 80 6 5" xfId="46664" xr:uid="{00000000-0005-0000-0000-0000FDB20000}"/>
    <cellStyle name="Normal 80 6 5 2" xfId="46665" xr:uid="{00000000-0005-0000-0000-0000FEB20000}"/>
    <cellStyle name="Normal 80 6 6" xfId="46666" xr:uid="{00000000-0005-0000-0000-0000FFB20000}"/>
    <cellStyle name="Normal 80 7" xfId="46667" xr:uid="{00000000-0005-0000-0000-000000B30000}"/>
    <cellStyle name="Normal 80 7 2" xfId="46668" xr:uid="{00000000-0005-0000-0000-000001B30000}"/>
    <cellStyle name="Normal 80 7 2 2" xfId="46669" xr:uid="{00000000-0005-0000-0000-000002B30000}"/>
    <cellStyle name="Normal 80 7 3" xfId="46670" xr:uid="{00000000-0005-0000-0000-000003B30000}"/>
    <cellStyle name="Normal 80 8" xfId="46671" xr:uid="{00000000-0005-0000-0000-000004B30000}"/>
    <cellStyle name="Normal 80 8 2" xfId="46672" xr:uid="{00000000-0005-0000-0000-000005B30000}"/>
    <cellStyle name="Normal 80 8 2 2" xfId="46673" xr:uid="{00000000-0005-0000-0000-000006B30000}"/>
    <cellStyle name="Normal 80 8 3" xfId="46674" xr:uid="{00000000-0005-0000-0000-000007B30000}"/>
    <cellStyle name="Normal 80 9" xfId="46675" xr:uid="{00000000-0005-0000-0000-000008B30000}"/>
    <cellStyle name="Normal 80 9 2" xfId="46676" xr:uid="{00000000-0005-0000-0000-000009B30000}"/>
    <cellStyle name="Normal 80 9 2 2" xfId="46677" xr:uid="{00000000-0005-0000-0000-00000AB30000}"/>
    <cellStyle name="Normal 80 9 3" xfId="46678" xr:uid="{00000000-0005-0000-0000-00000BB30000}"/>
    <cellStyle name="Normal 81" xfId="46679" xr:uid="{00000000-0005-0000-0000-00000CB30000}"/>
    <cellStyle name="Normal 81 10" xfId="46680" xr:uid="{00000000-0005-0000-0000-00000DB30000}"/>
    <cellStyle name="Normal 81 10 2" xfId="46681" xr:uid="{00000000-0005-0000-0000-00000EB30000}"/>
    <cellStyle name="Normal 81 11" xfId="46682" xr:uid="{00000000-0005-0000-0000-00000FB30000}"/>
    <cellStyle name="Normal 81 11 2" xfId="46683" xr:uid="{00000000-0005-0000-0000-000010B30000}"/>
    <cellStyle name="Normal 81 12" xfId="46684" xr:uid="{00000000-0005-0000-0000-000011B30000}"/>
    <cellStyle name="Normal 81 12 2" xfId="46685" xr:uid="{00000000-0005-0000-0000-000012B30000}"/>
    <cellStyle name="Normal 81 13" xfId="46686" xr:uid="{00000000-0005-0000-0000-000013B30000}"/>
    <cellStyle name="Normal 81 13 2" xfId="46687" xr:uid="{00000000-0005-0000-0000-000014B30000}"/>
    <cellStyle name="Normal 81 14" xfId="46688" xr:uid="{00000000-0005-0000-0000-000015B30000}"/>
    <cellStyle name="Normal 81 15" xfId="56321" xr:uid="{00000000-0005-0000-0000-000016B30000}"/>
    <cellStyle name="Normal 81 2" xfId="46689" xr:uid="{00000000-0005-0000-0000-000017B30000}"/>
    <cellStyle name="Normal 81 2 10" xfId="46690" xr:uid="{00000000-0005-0000-0000-000018B30000}"/>
    <cellStyle name="Normal 81 2 10 2" xfId="46691" xr:uid="{00000000-0005-0000-0000-000019B30000}"/>
    <cellStyle name="Normal 81 2 11" xfId="46692" xr:uid="{00000000-0005-0000-0000-00001AB30000}"/>
    <cellStyle name="Normal 81 2 12" xfId="56322" xr:uid="{00000000-0005-0000-0000-00001BB30000}"/>
    <cellStyle name="Normal 81 2 2" xfId="46693" xr:uid="{00000000-0005-0000-0000-00001CB30000}"/>
    <cellStyle name="Normal 81 2 2 2" xfId="46694" xr:uid="{00000000-0005-0000-0000-00001DB30000}"/>
    <cellStyle name="Normal 81 2 2 2 2" xfId="46695" xr:uid="{00000000-0005-0000-0000-00001EB30000}"/>
    <cellStyle name="Normal 81 2 2 2 2 2" xfId="46696" xr:uid="{00000000-0005-0000-0000-00001FB30000}"/>
    <cellStyle name="Normal 81 2 2 2 3" xfId="46697" xr:uid="{00000000-0005-0000-0000-000020B30000}"/>
    <cellStyle name="Normal 81 2 2 2 4" xfId="56324" xr:uid="{00000000-0005-0000-0000-000021B30000}"/>
    <cellStyle name="Normal 81 2 2 3" xfId="46698" xr:uid="{00000000-0005-0000-0000-000022B30000}"/>
    <cellStyle name="Normal 81 2 2 3 2" xfId="46699" xr:uid="{00000000-0005-0000-0000-000023B30000}"/>
    <cellStyle name="Normal 81 2 2 3 2 2" xfId="46700" xr:uid="{00000000-0005-0000-0000-000024B30000}"/>
    <cellStyle name="Normal 81 2 2 3 2 3" xfId="56326" xr:uid="{00000000-0005-0000-0000-000025B30000}"/>
    <cellStyle name="Normal 81 2 2 3 3" xfId="46701" xr:uid="{00000000-0005-0000-0000-000026B30000}"/>
    <cellStyle name="Normal 81 2 2 3 4" xfId="56325" xr:uid="{00000000-0005-0000-0000-000027B30000}"/>
    <cellStyle name="Normal 81 2 2 4" xfId="46702" xr:uid="{00000000-0005-0000-0000-000028B30000}"/>
    <cellStyle name="Normal 81 2 2 4 2" xfId="46703" xr:uid="{00000000-0005-0000-0000-000029B30000}"/>
    <cellStyle name="Normal 81 2 2 4 2 2" xfId="46704" xr:uid="{00000000-0005-0000-0000-00002AB30000}"/>
    <cellStyle name="Normal 81 2 2 4 3" xfId="46705" xr:uid="{00000000-0005-0000-0000-00002BB30000}"/>
    <cellStyle name="Normal 81 2 2 5" xfId="46706" xr:uid="{00000000-0005-0000-0000-00002CB30000}"/>
    <cellStyle name="Normal 81 2 2 5 2" xfId="46707" xr:uid="{00000000-0005-0000-0000-00002DB30000}"/>
    <cellStyle name="Normal 81 2 2 6" xfId="46708" xr:uid="{00000000-0005-0000-0000-00002EB30000}"/>
    <cellStyle name="Normal 81 2 2 6 2" xfId="46709" xr:uid="{00000000-0005-0000-0000-00002FB30000}"/>
    <cellStyle name="Normal 81 2 2 7" xfId="46710" xr:uid="{00000000-0005-0000-0000-000030B30000}"/>
    <cellStyle name="Normal 81 2 2 8" xfId="56323" xr:uid="{00000000-0005-0000-0000-000031B30000}"/>
    <cellStyle name="Normal 81 2 3" xfId="46711" xr:uid="{00000000-0005-0000-0000-000032B30000}"/>
    <cellStyle name="Normal 81 2 3 2" xfId="46712" xr:uid="{00000000-0005-0000-0000-000033B30000}"/>
    <cellStyle name="Normal 81 2 3 2 2" xfId="46713" xr:uid="{00000000-0005-0000-0000-000034B30000}"/>
    <cellStyle name="Normal 81 2 3 2 2 2" xfId="46714" xr:uid="{00000000-0005-0000-0000-000035B30000}"/>
    <cellStyle name="Normal 81 2 3 2 3" xfId="46715" xr:uid="{00000000-0005-0000-0000-000036B30000}"/>
    <cellStyle name="Normal 81 2 3 3" xfId="46716" xr:uid="{00000000-0005-0000-0000-000037B30000}"/>
    <cellStyle name="Normal 81 2 3 3 2" xfId="46717" xr:uid="{00000000-0005-0000-0000-000038B30000}"/>
    <cellStyle name="Normal 81 2 3 3 2 2" xfId="46718" xr:uid="{00000000-0005-0000-0000-000039B30000}"/>
    <cellStyle name="Normal 81 2 3 3 3" xfId="46719" xr:uid="{00000000-0005-0000-0000-00003AB30000}"/>
    <cellStyle name="Normal 81 2 3 4" xfId="46720" xr:uid="{00000000-0005-0000-0000-00003BB30000}"/>
    <cellStyle name="Normal 81 2 3 4 2" xfId="46721" xr:uid="{00000000-0005-0000-0000-00003CB30000}"/>
    <cellStyle name="Normal 81 2 3 4 2 2" xfId="46722" xr:uid="{00000000-0005-0000-0000-00003DB30000}"/>
    <cellStyle name="Normal 81 2 3 4 3" xfId="46723" xr:uid="{00000000-0005-0000-0000-00003EB30000}"/>
    <cellStyle name="Normal 81 2 3 5" xfId="46724" xr:uid="{00000000-0005-0000-0000-00003FB30000}"/>
    <cellStyle name="Normal 81 2 3 5 2" xfId="46725" xr:uid="{00000000-0005-0000-0000-000040B30000}"/>
    <cellStyle name="Normal 81 2 3 6" xfId="46726" xr:uid="{00000000-0005-0000-0000-000041B30000}"/>
    <cellStyle name="Normal 81 2 4" xfId="46727" xr:uid="{00000000-0005-0000-0000-000042B30000}"/>
    <cellStyle name="Normal 81 2 4 2" xfId="46728" xr:uid="{00000000-0005-0000-0000-000043B30000}"/>
    <cellStyle name="Normal 81 2 4 2 2" xfId="46729" xr:uid="{00000000-0005-0000-0000-000044B30000}"/>
    <cellStyle name="Normal 81 2 4 3" xfId="46730" xr:uid="{00000000-0005-0000-0000-000045B30000}"/>
    <cellStyle name="Normal 81 2 5" xfId="46731" xr:uid="{00000000-0005-0000-0000-000046B30000}"/>
    <cellStyle name="Normal 81 2 5 2" xfId="46732" xr:uid="{00000000-0005-0000-0000-000047B30000}"/>
    <cellStyle name="Normal 81 2 5 2 2" xfId="46733" xr:uid="{00000000-0005-0000-0000-000048B30000}"/>
    <cellStyle name="Normal 81 2 5 3" xfId="46734" xr:uid="{00000000-0005-0000-0000-000049B30000}"/>
    <cellStyle name="Normal 81 2 6" xfId="46735" xr:uid="{00000000-0005-0000-0000-00004AB30000}"/>
    <cellStyle name="Normal 81 2 6 2" xfId="46736" xr:uid="{00000000-0005-0000-0000-00004BB30000}"/>
    <cellStyle name="Normal 81 2 6 2 2" xfId="46737" xr:uid="{00000000-0005-0000-0000-00004CB30000}"/>
    <cellStyle name="Normal 81 2 6 3" xfId="46738" xr:uid="{00000000-0005-0000-0000-00004DB30000}"/>
    <cellStyle name="Normal 81 2 7" xfId="46739" xr:uid="{00000000-0005-0000-0000-00004EB30000}"/>
    <cellStyle name="Normal 81 2 7 2" xfId="46740" xr:uid="{00000000-0005-0000-0000-00004FB30000}"/>
    <cellStyle name="Normal 81 2 8" xfId="46741" xr:uid="{00000000-0005-0000-0000-000050B30000}"/>
    <cellStyle name="Normal 81 2 8 2" xfId="46742" xr:uid="{00000000-0005-0000-0000-000051B30000}"/>
    <cellStyle name="Normal 81 2 9" xfId="46743" xr:uid="{00000000-0005-0000-0000-000052B30000}"/>
    <cellStyle name="Normal 81 2 9 2" xfId="46744" xr:uid="{00000000-0005-0000-0000-000053B30000}"/>
    <cellStyle name="Normal 81 3" xfId="46745" xr:uid="{00000000-0005-0000-0000-000054B30000}"/>
    <cellStyle name="Normal 81 3 10" xfId="46746" xr:uid="{00000000-0005-0000-0000-000055B30000}"/>
    <cellStyle name="Normal 81 3 10 2" xfId="46747" xr:uid="{00000000-0005-0000-0000-000056B30000}"/>
    <cellStyle name="Normal 81 3 11" xfId="46748" xr:uid="{00000000-0005-0000-0000-000057B30000}"/>
    <cellStyle name="Normal 81 3 12" xfId="56327" xr:uid="{00000000-0005-0000-0000-000058B30000}"/>
    <cellStyle name="Normal 81 3 2" xfId="46749" xr:uid="{00000000-0005-0000-0000-000059B30000}"/>
    <cellStyle name="Normal 81 3 2 2" xfId="46750" xr:uid="{00000000-0005-0000-0000-00005AB30000}"/>
    <cellStyle name="Normal 81 3 2 2 2" xfId="46751" xr:uid="{00000000-0005-0000-0000-00005BB30000}"/>
    <cellStyle name="Normal 81 3 2 2 2 2" xfId="46752" xr:uid="{00000000-0005-0000-0000-00005CB30000}"/>
    <cellStyle name="Normal 81 3 2 2 3" xfId="46753" xr:uid="{00000000-0005-0000-0000-00005DB30000}"/>
    <cellStyle name="Normal 81 3 2 3" xfId="46754" xr:uid="{00000000-0005-0000-0000-00005EB30000}"/>
    <cellStyle name="Normal 81 3 2 3 2" xfId="46755" xr:uid="{00000000-0005-0000-0000-00005FB30000}"/>
    <cellStyle name="Normal 81 3 2 3 2 2" xfId="46756" xr:uid="{00000000-0005-0000-0000-000060B30000}"/>
    <cellStyle name="Normal 81 3 2 3 3" xfId="46757" xr:uid="{00000000-0005-0000-0000-000061B30000}"/>
    <cellStyle name="Normal 81 3 2 4" xfId="46758" xr:uid="{00000000-0005-0000-0000-000062B30000}"/>
    <cellStyle name="Normal 81 3 2 4 2" xfId="46759" xr:uid="{00000000-0005-0000-0000-000063B30000}"/>
    <cellStyle name="Normal 81 3 2 4 2 2" xfId="46760" xr:uid="{00000000-0005-0000-0000-000064B30000}"/>
    <cellStyle name="Normal 81 3 2 4 3" xfId="46761" xr:uid="{00000000-0005-0000-0000-000065B30000}"/>
    <cellStyle name="Normal 81 3 2 5" xfId="46762" xr:uid="{00000000-0005-0000-0000-000066B30000}"/>
    <cellStyle name="Normal 81 3 2 5 2" xfId="46763" xr:uid="{00000000-0005-0000-0000-000067B30000}"/>
    <cellStyle name="Normal 81 3 2 6" xfId="46764" xr:uid="{00000000-0005-0000-0000-000068B30000}"/>
    <cellStyle name="Normal 81 3 2 6 2" xfId="46765" xr:uid="{00000000-0005-0000-0000-000069B30000}"/>
    <cellStyle name="Normal 81 3 2 7" xfId="46766" xr:uid="{00000000-0005-0000-0000-00006AB30000}"/>
    <cellStyle name="Normal 81 3 2 8" xfId="56328" xr:uid="{00000000-0005-0000-0000-00006BB30000}"/>
    <cellStyle name="Normal 81 3 3" xfId="46767" xr:uid="{00000000-0005-0000-0000-00006CB30000}"/>
    <cellStyle name="Normal 81 3 3 2" xfId="46768" xr:uid="{00000000-0005-0000-0000-00006DB30000}"/>
    <cellStyle name="Normal 81 3 3 2 2" xfId="46769" xr:uid="{00000000-0005-0000-0000-00006EB30000}"/>
    <cellStyle name="Normal 81 3 3 2 2 2" xfId="46770" xr:uid="{00000000-0005-0000-0000-00006FB30000}"/>
    <cellStyle name="Normal 81 3 3 2 3" xfId="46771" xr:uid="{00000000-0005-0000-0000-000070B30000}"/>
    <cellStyle name="Normal 81 3 3 2 4" xfId="56330" xr:uid="{00000000-0005-0000-0000-000071B30000}"/>
    <cellStyle name="Normal 81 3 3 3" xfId="46772" xr:uid="{00000000-0005-0000-0000-000072B30000}"/>
    <cellStyle name="Normal 81 3 3 3 2" xfId="46773" xr:uid="{00000000-0005-0000-0000-000073B30000}"/>
    <cellStyle name="Normal 81 3 3 3 2 2" xfId="46774" xr:uid="{00000000-0005-0000-0000-000074B30000}"/>
    <cellStyle name="Normal 81 3 3 3 3" xfId="46775" xr:uid="{00000000-0005-0000-0000-000075B30000}"/>
    <cellStyle name="Normal 81 3 3 4" xfId="46776" xr:uid="{00000000-0005-0000-0000-000076B30000}"/>
    <cellStyle name="Normal 81 3 3 4 2" xfId="46777" xr:uid="{00000000-0005-0000-0000-000077B30000}"/>
    <cellStyle name="Normal 81 3 3 4 2 2" xfId="46778" xr:uid="{00000000-0005-0000-0000-000078B30000}"/>
    <cellStyle name="Normal 81 3 3 4 3" xfId="46779" xr:uid="{00000000-0005-0000-0000-000079B30000}"/>
    <cellStyle name="Normal 81 3 3 5" xfId="46780" xr:uid="{00000000-0005-0000-0000-00007AB30000}"/>
    <cellStyle name="Normal 81 3 3 5 2" xfId="46781" xr:uid="{00000000-0005-0000-0000-00007BB30000}"/>
    <cellStyle name="Normal 81 3 3 6" xfId="46782" xr:uid="{00000000-0005-0000-0000-00007CB30000}"/>
    <cellStyle name="Normal 81 3 3 7" xfId="56329" xr:uid="{00000000-0005-0000-0000-00007DB30000}"/>
    <cellStyle name="Normal 81 3 4" xfId="46783" xr:uid="{00000000-0005-0000-0000-00007EB30000}"/>
    <cellStyle name="Normal 81 3 4 2" xfId="46784" xr:uid="{00000000-0005-0000-0000-00007FB30000}"/>
    <cellStyle name="Normal 81 3 4 2 2" xfId="46785" xr:uid="{00000000-0005-0000-0000-000080B30000}"/>
    <cellStyle name="Normal 81 3 4 3" xfId="46786" xr:uid="{00000000-0005-0000-0000-000081B30000}"/>
    <cellStyle name="Normal 81 3 5" xfId="46787" xr:uid="{00000000-0005-0000-0000-000082B30000}"/>
    <cellStyle name="Normal 81 3 5 2" xfId="46788" xr:uid="{00000000-0005-0000-0000-000083B30000}"/>
    <cellStyle name="Normal 81 3 5 2 2" xfId="46789" xr:uid="{00000000-0005-0000-0000-000084B30000}"/>
    <cellStyle name="Normal 81 3 5 3" xfId="46790" xr:uid="{00000000-0005-0000-0000-000085B30000}"/>
    <cellStyle name="Normal 81 3 6" xfId="46791" xr:uid="{00000000-0005-0000-0000-000086B30000}"/>
    <cellStyle name="Normal 81 3 6 2" xfId="46792" xr:uid="{00000000-0005-0000-0000-000087B30000}"/>
    <cellStyle name="Normal 81 3 6 2 2" xfId="46793" xr:uid="{00000000-0005-0000-0000-000088B30000}"/>
    <cellStyle name="Normal 81 3 6 3" xfId="46794" xr:uid="{00000000-0005-0000-0000-000089B30000}"/>
    <cellStyle name="Normal 81 3 7" xfId="46795" xr:uid="{00000000-0005-0000-0000-00008AB30000}"/>
    <cellStyle name="Normal 81 3 7 2" xfId="46796" xr:uid="{00000000-0005-0000-0000-00008BB30000}"/>
    <cellStyle name="Normal 81 3 8" xfId="46797" xr:uid="{00000000-0005-0000-0000-00008CB30000}"/>
    <cellStyle name="Normal 81 3 8 2" xfId="46798" xr:uid="{00000000-0005-0000-0000-00008DB30000}"/>
    <cellStyle name="Normal 81 3 9" xfId="46799" xr:uid="{00000000-0005-0000-0000-00008EB30000}"/>
    <cellStyle name="Normal 81 3 9 2" xfId="46800" xr:uid="{00000000-0005-0000-0000-00008FB30000}"/>
    <cellStyle name="Normal 81 4" xfId="46801" xr:uid="{00000000-0005-0000-0000-000090B30000}"/>
    <cellStyle name="Normal 81 4 10" xfId="46802" xr:uid="{00000000-0005-0000-0000-000091B30000}"/>
    <cellStyle name="Normal 81 4 10 2" xfId="46803" xr:uid="{00000000-0005-0000-0000-000092B30000}"/>
    <cellStyle name="Normal 81 4 11" xfId="46804" xr:uid="{00000000-0005-0000-0000-000093B30000}"/>
    <cellStyle name="Normal 81 4 2" xfId="46805" xr:uid="{00000000-0005-0000-0000-000094B30000}"/>
    <cellStyle name="Normal 81 4 2 2" xfId="46806" xr:uid="{00000000-0005-0000-0000-000095B30000}"/>
    <cellStyle name="Normal 81 4 2 2 2" xfId="46807" xr:uid="{00000000-0005-0000-0000-000096B30000}"/>
    <cellStyle name="Normal 81 4 2 2 2 2" xfId="46808" xr:uid="{00000000-0005-0000-0000-000097B30000}"/>
    <cellStyle name="Normal 81 4 2 2 3" xfId="46809" xr:uid="{00000000-0005-0000-0000-000098B30000}"/>
    <cellStyle name="Normal 81 4 2 3" xfId="46810" xr:uid="{00000000-0005-0000-0000-000099B30000}"/>
    <cellStyle name="Normal 81 4 2 3 2" xfId="46811" xr:uid="{00000000-0005-0000-0000-00009AB30000}"/>
    <cellStyle name="Normal 81 4 2 3 2 2" xfId="46812" xr:uid="{00000000-0005-0000-0000-00009BB30000}"/>
    <cellStyle name="Normal 81 4 2 3 3" xfId="46813" xr:uid="{00000000-0005-0000-0000-00009CB30000}"/>
    <cellStyle name="Normal 81 4 2 4" xfId="46814" xr:uid="{00000000-0005-0000-0000-00009DB30000}"/>
    <cellStyle name="Normal 81 4 2 4 2" xfId="46815" xr:uid="{00000000-0005-0000-0000-00009EB30000}"/>
    <cellStyle name="Normal 81 4 2 4 2 2" xfId="46816" xr:uid="{00000000-0005-0000-0000-00009FB30000}"/>
    <cellStyle name="Normal 81 4 2 4 3" xfId="46817" xr:uid="{00000000-0005-0000-0000-0000A0B30000}"/>
    <cellStyle name="Normal 81 4 2 5" xfId="46818" xr:uid="{00000000-0005-0000-0000-0000A1B30000}"/>
    <cellStyle name="Normal 81 4 2 5 2" xfId="46819" xr:uid="{00000000-0005-0000-0000-0000A2B30000}"/>
    <cellStyle name="Normal 81 4 2 6" xfId="46820" xr:uid="{00000000-0005-0000-0000-0000A3B30000}"/>
    <cellStyle name="Normal 81 4 2 6 2" xfId="46821" xr:uid="{00000000-0005-0000-0000-0000A4B30000}"/>
    <cellStyle name="Normal 81 4 2 7" xfId="46822" xr:uid="{00000000-0005-0000-0000-0000A5B30000}"/>
    <cellStyle name="Normal 81 4 3" xfId="46823" xr:uid="{00000000-0005-0000-0000-0000A6B30000}"/>
    <cellStyle name="Normal 81 4 3 2" xfId="46824" xr:uid="{00000000-0005-0000-0000-0000A7B30000}"/>
    <cellStyle name="Normal 81 4 3 2 2" xfId="46825" xr:uid="{00000000-0005-0000-0000-0000A8B30000}"/>
    <cellStyle name="Normal 81 4 3 2 2 2" xfId="46826" xr:uid="{00000000-0005-0000-0000-0000A9B30000}"/>
    <cellStyle name="Normal 81 4 3 2 3" xfId="46827" xr:uid="{00000000-0005-0000-0000-0000AAB30000}"/>
    <cellStyle name="Normal 81 4 3 3" xfId="46828" xr:uid="{00000000-0005-0000-0000-0000ABB30000}"/>
    <cellStyle name="Normal 81 4 3 3 2" xfId="46829" xr:uid="{00000000-0005-0000-0000-0000ACB30000}"/>
    <cellStyle name="Normal 81 4 3 3 2 2" xfId="46830" xr:uid="{00000000-0005-0000-0000-0000ADB30000}"/>
    <cellStyle name="Normal 81 4 3 3 3" xfId="46831" xr:uid="{00000000-0005-0000-0000-0000AEB30000}"/>
    <cellStyle name="Normal 81 4 3 4" xfId="46832" xr:uid="{00000000-0005-0000-0000-0000AFB30000}"/>
    <cellStyle name="Normal 81 4 3 4 2" xfId="46833" xr:uid="{00000000-0005-0000-0000-0000B0B30000}"/>
    <cellStyle name="Normal 81 4 3 4 2 2" xfId="46834" xr:uid="{00000000-0005-0000-0000-0000B1B30000}"/>
    <cellStyle name="Normal 81 4 3 4 3" xfId="46835" xr:uid="{00000000-0005-0000-0000-0000B2B30000}"/>
    <cellStyle name="Normal 81 4 3 5" xfId="46836" xr:uid="{00000000-0005-0000-0000-0000B3B30000}"/>
    <cellStyle name="Normal 81 4 3 5 2" xfId="46837" xr:uid="{00000000-0005-0000-0000-0000B4B30000}"/>
    <cellStyle name="Normal 81 4 3 6" xfId="46838" xr:uid="{00000000-0005-0000-0000-0000B5B30000}"/>
    <cellStyle name="Normal 81 4 4" xfId="46839" xr:uid="{00000000-0005-0000-0000-0000B6B30000}"/>
    <cellStyle name="Normal 81 4 4 2" xfId="46840" xr:uid="{00000000-0005-0000-0000-0000B7B30000}"/>
    <cellStyle name="Normal 81 4 4 2 2" xfId="46841" xr:uid="{00000000-0005-0000-0000-0000B8B30000}"/>
    <cellStyle name="Normal 81 4 4 3" xfId="46842" xr:uid="{00000000-0005-0000-0000-0000B9B30000}"/>
    <cellStyle name="Normal 81 4 5" xfId="46843" xr:uid="{00000000-0005-0000-0000-0000BAB30000}"/>
    <cellStyle name="Normal 81 4 5 2" xfId="46844" xr:uid="{00000000-0005-0000-0000-0000BBB30000}"/>
    <cellStyle name="Normal 81 4 5 2 2" xfId="46845" xr:uid="{00000000-0005-0000-0000-0000BCB30000}"/>
    <cellStyle name="Normal 81 4 5 3" xfId="46846" xr:uid="{00000000-0005-0000-0000-0000BDB30000}"/>
    <cellStyle name="Normal 81 4 6" xfId="46847" xr:uid="{00000000-0005-0000-0000-0000BEB30000}"/>
    <cellStyle name="Normal 81 4 6 2" xfId="46848" xr:uid="{00000000-0005-0000-0000-0000BFB30000}"/>
    <cellStyle name="Normal 81 4 6 2 2" xfId="46849" xr:uid="{00000000-0005-0000-0000-0000C0B30000}"/>
    <cellStyle name="Normal 81 4 6 3" xfId="46850" xr:uid="{00000000-0005-0000-0000-0000C1B30000}"/>
    <cellStyle name="Normal 81 4 7" xfId="46851" xr:uid="{00000000-0005-0000-0000-0000C2B30000}"/>
    <cellStyle name="Normal 81 4 7 2" xfId="46852" xr:uid="{00000000-0005-0000-0000-0000C3B30000}"/>
    <cellStyle name="Normal 81 4 8" xfId="46853" xr:uid="{00000000-0005-0000-0000-0000C4B30000}"/>
    <cellStyle name="Normal 81 4 8 2" xfId="46854" xr:uid="{00000000-0005-0000-0000-0000C5B30000}"/>
    <cellStyle name="Normal 81 4 9" xfId="46855" xr:uid="{00000000-0005-0000-0000-0000C6B30000}"/>
    <cellStyle name="Normal 81 4 9 2" xfId="46856" xr:uid="{00000000-0005-0000-0000-0000C7B30000}"/>
    <cellStyle name="Normal 81 5" xfId="46857" xr:uid="{00000000-0005-0000-0000-0000C8B30000}"/>
    <cellStyle name="Normal 81 5 2" xfId="46858" xr:uid="{00000000-0005-0000-0000-0000C9B30000}"/>
    <cellStyle name="Normal 81 5 2 2" xfId="46859" xr:uid="{00000000-0005-0000-0000-0000CAB30000}"/>
    <cellStyle name="Normal 81 5 2 2 2" xfId="46860" xr:uid="{00000000-0005-0000-0000-0000CBB30000}"/>
    <cellStyle name="Normal 81 5 2 3" xfId="46861" xr:uid="{00000000-0005-0000-0000-0000CCB30000}"/>
    <cellStyle name="Normal 81 5 3" xfId="46862" xr:uid="{00000000-0005-0000-0000-0000CDB30000}"/>
    <cellStyle name="Normal 81 5 3 2" xfId="46863" xr:uid="{00000000-0005-0000-0000-0000CEB30000}"/>
    <cellStyle name="Normal 81 5 3 2 2" xfId="46864" xr:uid="{00000000-0005-0000-0000-0000CFB30000}"/>
    <cellStyle name="Normal 81 5 3 3" xfId="46865" xr:uid="{00000000-0005-0000-0000-0000D0B30000}"/>
    <cellStyle name="Normal 81 5 4" xfId="46866" xr:uid="{00000000-0005-0000-0000-0000D1B30000}"/>
    <cellStyle name="Normal 81 5 4 2" xfId="46867" xr:uid="{00000000-0005-0000-0000-0000D2B30000}"/>
    <cellStyle name="Normal 81 5 4 2 2" xfId="46868" xr:uid="{00000000-0005-0000-0000-0000D3B30000}"/>
    <cellStyle name="Normal 81 5 4 3" xfId="46869" xr:uid="{00000000-0005-0000-0000-0000D4B30000}"/>
    <cellStyle name="Normal 81 5 5" xfId="46870" xr:uid="{00000000-0005-0000-0000-0000D5B30000}"/>
    <cellStyle name="Normal 81 5 5 2" xfId="46871" xr:uid="{00000000-0005-0000-0000-0000D6B30000}"/>
    <cellStyle name="Normal 81 5 6" xfId="46872" xr:uid="{00000000-0005-0000-0000-0000D7B30000}"/>
    <cellStyle name="Normal 81 5 6 2" xfId="46873" xr:uid="{00000000-0005-0000-0000-0000D8B30000}"/>
    <cellStyle name="Normal 81 5 7" xfId="46874" xr:uid="{00000000-0005-0000-0000-0000D9B30000}"/>
    <cellStyle name="Normal 81 6" xfId="46875" xr:uid="{00000000-0005-0000-0000-0000DAB30000}"/>
    <cellStyle name="Normal 81 6 2" xfId="46876" xr:uid="{00000000-0005-0000-0000-0000DBB30000}"/>
    <cellStyle name="Normal 81 6 2 2" xfId="46877" xr:uid="{00000000-0005-0000-0000-0000DCB30000}"/>
    <cellStyle name="Normal 81 6 2 2 2" xfId="46878" xr:uid="{00000000-0005-0000-0000-0000DDB30000}"/>
    <cellStyle name="Normal 81 6 2 3" xfId="46879" xr:uid="{00000000-0005-0000-0000-0000DEB30000}"/>
    <cellStyle name="Normal 81 6 3" xfId="46880" xr:uid="{00000000-0005-0000-0000-0000DFB30000}"/>
    <cellStyle name="Normal 81 6 3 2" xfId="46881" xr:uid="{00000000-0005-0000-0000-0000E0B30000}"/>
    <cellStyle name="Normal 81 6 3 2 2" xfId="46882" xr:uid="{00000000-0005-0000-0000-0000E1B30000}"/>
    <cellStyle name="Normal 81 6 3 3" xfId="46883" xr:uid="{00000000-0005-0000-0000-0000E2B30000}"/>
    <cellStyle name="Normal 81 6 4" xfId="46884" xr:uid="{00000000-0005-0000-0000-0000E3B30000}"/>
    <cellStyle name="Normal 81 6 4 2" xfId="46885" xr:uid="{00000000-0005-0000-0000-0000E4B30000}"/>
    <cellStyle name="Normal 81 6 4 2 2" xfId="46886" xr:uid="{00000000-0005-0000-0000-0000E5B30000}"/>
    <cellStyle name="Normal 81 6 4 3" xfId="46887" xr:uid="{00000000-0005-0000-0000-0000E6B30000}"/>
    <cellStyle name="Normal 81 6 5" xfId="46888" xr:uid="{00000000-0005-0000-0000-0000E7B30000}"/>
    <cellStyle name="Normal 81 6 5 2" xfId="46889" xr:uid="{00000000-0005-0000-0000-0000E8B30000}"/>
    <cellStyle name="Normal 81 6 6" xfId="46890" xr:uid="{00000000-0005-0000-0000-0000E9B30000}"/>
    <cellStyle name="Normal 81 7" xfId="46891" xr:uid="{00000000-0005-0000-0000-0000EAB30000}"/>
    <cellStyle name="Normal 81 7 2" xfId="46892" xr:uid="{00000000-0005-0000-0000-0000EBB30000}"/>
    <cellStyle name="Normal 81 7 2 2" xfId="46893" xr:uid="{00000000-0005-0000-0000-0000ECB30000}"/>
    <cellStyle name="Normal 81 7 3" xfId="46894" xr:uid="{00000000-0005-0000-0000-0000EDB30000}"/>
    <cellStyle name="Normal 81 8" xfId="46895" xr:uid="{00000000-0005-0000-0000-0000EEB30000}"/>
    <cellStyle name="Normal 81 8 2" xfId="46896" xr:uid="{00000000-0005-0000-0000-0000EFB30000}"/>
    <cellStyle name="Normal 81 8 2 2" xfId="46897" xr:uid="{00000000-0005-0000-0000-0000F0B30000}"/>
    <cellStyle name="Normal 81 8 3" xfId="46898" xr:uid="{00000000-0005-0000-0000-0000F1B30000}"/>
    <cellStyle name="Normal 81 9" xfId="46899" xr:uid="{00000000-0005-0000-0000-0000F2B30000}"/>
    <cellStyle name="Normal 81 9 2" xfId="46900" xr:uid="{00000000-0005-0000-0000-0000F3B30000}"/>
    <cellStyle name="Normal 81 9 2 2" xfId="46901" xr:uid="{00000000-0005-0000-0000-0000F4B30000}"/>
    <cellStyle name="Normal 81 9 3" xfId="46902" xr:uid="{00000000-0005-0000-0000-0000F5B30000}"/>
    <cellStyle name="Normal 82" xfId="46903" xr:uid="{00000000-0005-0000-0000-0000F6B30000}"/>
    <cellStyle name="Normal 82 10" xfId="46904" xr:uid="{00000000-0005-0000-0000-0000F7B30000}"/>
    <cellStyle name="Normal 82 10 2" xfId="46905" xr:uid="{00000000-0005-0000-0000-0000F8B30000}"/>
    <cellStyle name="Normal 82 11" xfId="46906" xr:uid="{00000000-0005-0000-0000-0000F9B30000}"/>
    <cellStyle name="Normal 82 11 2" xfId="46907" xr:uid="{00000000-0005-0000-0000-0000FAB30000}"/>
    <cellStyle name="Normal 82 12" xfId="46908" xr:uid="{00000000-0005-0000-0000-0000FBB30000}"/>
    <cellStyle name="Normal 82 12 2" xfId="46909" xr:uid="{00000000-0005-0000-0000-0000FCB30000}"/>
    <cellStyle name="Normal 82 13" xfId="46910" xr:uid="{00000000-0005-0000-0000-0000FDB30000}"/>
    <cellStyle name="Normal 82 13 2" xfId="46911" xr:uid="{00000000-0005-0000-0000-0000FEB30000}"/>
    <cellStyle name="Normal 82 14" xfId="46912" xr:uid="{00000000-0005-0000-0000-0000FFB30000}"/>
    <cellStyle name="Normal 82 15" xfId="56331" xr:uid="{00000000-0005-0000-0000-000000B40000}"/>
    <cellStyle name="Normal 82 2" xfId="46913" xr:uid="{00000000-0005-0000-0000-000001B40000}"/>
    <cellStyle name="Normal 82 2 10" xfId="46914" xr:uid="{00000000-0005-0000-0000-000002B40000}"/>
    <cellStyle name="Normal 82 2 10 2" xfId="46915" xr:uid="{00000000-0005-0000-0000-000003B40000}"/>
    <cellStyle name="Normal 82 2 11" xfId="46916" xr:uid="{00000000-0005-0000-0000-000004B40000}"/>
    <cellStyle name="Normal 82 2 12" xfId="56332" xr:uid="{00000000-0005-0000-0000-000005B40000}"/>
    <cellStyle name="Normal 82 2 2" xfId="46917" xr:uid="{00000000-0005-0000-0000-000006B40000}"/>
    <cellStyle name="Normal 82 2 2 2" xfId="46918" xr:uid="{00000000-0005-0000-0000-000007B40000}"/>
    <cellStyle name="Normal 82 2 2 2 2" xfId="46919" xr:uid="{00000000-0005-0000-0000-000008B40000}"/>
    <cellStyle name="Normal 82 2 2 2 2 2" xfId="46920" xr:uid="{00000000-0005-0000-0000-000009B40000}"/>
    <cellStyle name="Normal 82 2 2 2 3" xfId="46921" xr:uid="{00000000-0005-0000-0000-00000AB40000}"/>
    <cellStyle name="Normal 82 2 2 2 4" xfId="56334" xr:uid="{00000000-0005-0000-0000-00000BB40000}"/>
    <cellStyle name="Normal 82 2 2 3" xfId="46922" xr:uid="{00000000-0005-0000-0000-00000CB40000}"/>
    <cellStyle name="Normal 82 2 2 3 2" xfId="46923" xr:uid="{00000000-0005-0000-0000-00000DB40000}"/>
    <cellStyle name="Normal 82 2 2 3 2 2" xfId="46924" xr:uid="{00000000-0005-0000-0000-00000EB40000}"/>
    <cellStyle name="Normal 82 2 2 3 2 3" xfId="56336" xr:uid="{00000000-0005-0000-0000-00000FB40000}"/>
    <cellStyle name="Normal 82 2 2 3 3" xfId="46925" xr:uid="{00000000-0005-0000-0000-000010B40000}"/>
    <cellStyle name="Normal 82 2 2 3 4" xfId="56335" xr:uid="{00000000-0005-0000-0000-000011B40000}"/>
    <cellStyle name="Normal 82 2 2 4" xfId="46926" xr:uid="{00000000-0005-0000-0000-000012B40000}"/>
    <cellStyle name="Normal 82 2 2 4 2" xfId="46927" xr:uid="{00000000-0005-0000-0000-000013B40000}"/>
    <cellStyle name="Normal 82 2 2 4 2 2" xfId="46928" xr:uid="{00000000-0005-0000-0000-000014B40000}"/>
    <cellStyle name="Normal 82 2 2 4 3" xfId="46929" xr:uid="{00000000-0005-0000-0000-000015B40000}"/>
    <cellStyle name="Normal 82 2 2 5" xfId="46930" xr:uid="{00000000-0005-0000-0000-000016B40000}"/>
    <cellStyle name="Normal 82 2 2 5 2" xfId="46931" xr:uid="{00000000-0005-0000-0000-000017B40000}"/>
    <cellStyle name="Normal 82 2 2 6" xfId="46932" xr:uid="{00000000-0005-0000-0000-000018B40000}"/>
    <cellStyle name="Normal 82 2 2 6 2" xfId="46933" xr:uid="{00000000-0005-0000-0000-000019B40000}"/>
    <cellStyle name="Normal 82 2 2 7" xfId="46934" xr:uid="{00000000-0005-0000-0000-00001AB40000}"/>
    <cellStyle name="Normal 82 2 2 8" xfId="56333" xr:uid="{00000000-0005-0000-0000-00001BB40000}"/>
    <cellStyle name="Normal 82 2 3" xfId="46935" xr:uid="{00000000-0005-0000-0000-00001CB40000}"/>
    <cellStyle name="Normal 82 2 3 2" xfId="46936" xr:uid="{00000000-0005-0000-0000-00001DB40000}"/>
    <cellStyle name="Normal 82 2 3 2 2" xfId="46937" xr:uid="{00000000-0005-0000-0000-00001EB40000}"/>
    <cellStyle name="Normal 82 2 3 2 2 2" xfId="46938" xr:uid="{00000000-0005-0000-0000-00001FB40000}"/>
    <cellStyle name="Normal 82 2 3 2 3" xfId="46939" xr:uid="{00000000-0005-0000-0000-000020B40000}"/>
    <cellStyle name="Normal 82 2 3 3" xfId="46940" xr:uid="{00000000-0005-0000-0000-000021B40000}"/>
    <cellStyle name="Normal 82 2 3 3 2" xfId="46941" xr:uid="{00000000-0005-0000-0000-000022B40000}"/>
    <cellStyle name="Normal 82 2 3 3 2 2" xfId="46942" xr:uid="{00000000-0005-0000-0000-000023B40000}"/>
    <cellStyle name="Normal 82 2 3 3 3" xfId="46943" xr:uid="{00000000-0005-0000-0000-000024B40000}"/>
    <cellStyle name="Normal 82 2 3 4" xfId="46944" xr:uid="{00000000-0005-0000-0000-000025B40000}"/>
    <cellStyle name="Normal 82 2 3 4 2" xfId="46945" xr:uid="{00000000-0005-0000-0000-000026B40000}"/>
    <cellStyle name="Normal 82 2 3 4 2 2" xfId="46946" xr:uid="{00000000-0005-0000-0000-000027B40000}"/>
    <cellStyle name="Normal 82 2 3 4 3" xfId="46947" xr:uid="{00000000-0005-0000-0000-000028B40000}"/>
    <cellStyle name="Normal 82 2 3 5" xfId="46948" xr:uid="{00000000-0005-0000-0000-000029B40000}"/>
    <cellStyle name="Normal 82 2 3 5 2" xfId="46949" xr:uid="{00000000-0005-0000-0000-00002AB40000}"/>
    <cellStyle name="Normal 82 2 3 6" xfId="46950" xr:uid="{00000000-0005-0000-0000-00002BB40000}"/>
    <cellStyle name="Normal 82 2 4" xfId="46951" xr:uid="{00000000-0005-0000-0000-00002CB40000}"/>
    <cellStyle name="Normal 82 2 4 2" xfId="46952" xr:uid="{00000000-0005-0000-0000-00002DB40000}"/>
    <cellStyle name="Normal 82 2 4 2 2" xfId="46953" xr:uid="{00000000-0005-0000-0000-00002EB40000}"/>
    <cellStyle name="Normal 82 2 4 3" xfId="46954" xr:uid="{00000000-0005-0000-0000-00002FB40000}"/>
    <cellStyle name="Normal 82 2 5" xfId="46955" xr:uid="{00000000-0005-0000-0000-000030B40000}"/>
    <cellStyle name="Normal 82 2 5 2" xfId="46956" xr:uid="{00000000-0005-0000-0000-000031B40000}"/>
    <cellStyle name="Normal 82 2 5 2 2" xfId="46957" xr:uid="{00000000-0005-0000-0000-000032B40000}"/>
    <cellStyle name="Normal 82 2 5 3" xfId="46958" xr:uid="{00000000-0005-0000-0000-000033B40000}"/>
    <cellStyle name="Normal 82 2 6" xfId="46959" xr:uid="{00000000-0005-0000-0000-000034B40000}"/>
    <cellStyle name="Normal 82 2 6 2" xfId="46960" xr:uid="{00000000-0005-0000-0000-000035B40000}"/>
    <cellStyle name="Normal 82 2 6 2 2" xfId="46961" xr:uid="{00000000-0005-0000-0000-000036B40000}"/>
    <cellStyle name="Normal 82 2 6 3" xfId="46962" xr:uid="{00000000-0005-0000-0000-000037B40000}"/>
    <cellStyle name="Normal 82 2 7" xfId="46963" xr:uid="{00000000-0005-0000-0000-000038B40000}"/>
    <cellStyle name="Normal 82 2 7 2" xfId="46964" xr:uid="{00000000-0005-0000-0000-000039B40000}"/>
    <cellStyle name="Normal 82 2 8" xfId="46965" xr:uid="{00000000-0005-0000-0000-00003AB40000}"/>
    <cellStyle name="Normal 82 2 8 2" xfId="46966" xr:uid="{00000000-0005-0000-0000-00003BB40000}"/>
    <cellStyle name="Normal 82 2 9" xfId="46967" xr:uid="{00000000-0005-0000-0000-00003CB40000}"/>
    <cellStyle name="Normal 82 2 9 2" xfId="46968" xr:uid="{00000000-0005-0000-0000-00003DB40000}"/>
    <cellStyle name="Normal 82 3" xfId="46969" xr:uid="{00000000-0005-0000-0000-00003EB40000}"/>
    <cellStyle name="Normal 82 3 10" xfId="46970" xr:uid="{00000000-0005-0000-0000-00003FB40000}"/>
    <cellStyle name="Normal 82 3 10 2" xfId="46971" xr:uid="{00000000-0005-0000-0000-000040B40000}"/>
    <cellStyle name="Normal 82 3 11" xfId="46972" xr:uid="{00000000-0005-0000-0000-000041B40000}"/>
    <cellStyle name="Normal 82 3 12" xfId="56337" xr:uid="{00000000-0005-0000-0000-000042B40000}"/>
    <cellStyle name="Normal 82 3 2" xfId="46973" xr:uid="{00000000-0005-0000-0000-000043B40000}"/>
    <cellStyle name="Normal 82 3 2 2" xfId="46974" xr:uid="{00000000-0005-0000-0000-000044B40000}"/>
    <cellStyle name="Normal 82 3 2 2 2" xfId="46975" xr:uid="{00000000-0005-0000-0000-000045B40000}"/>
    <cellStyle name="Normal 82 3 2 2 2 2" xfId="46976" xr:uid="{00000000-0005-0000-0000-000046B40000}"/>
    <cellStyle name="Normal 82 3 2 2 3" xfId="46977" xr:uid="{00000000-0005-0000-0000-000047B40000}"/>
    <cellStyle name="Normal 82 3 2 3" xfId="46978" xr:uid="{00000000-0005-0000-0000-000048B40000}"/>
    <cellStyle name="Normal 82 3 2 3 2" xfId="46979" xr:uid="{00000000-0005-0000-0000-000049B40000}"/>
    <cellStyle name="Normal 82 3 2 3 2 2" xfId="46980" xr:uid="{00000000-0005-0000-0000-00004AB40000}"/>
    <cellStyle name="Normal 82 3 2 3 3" xfId="46981" xr:uid="{00000000-0005-0000-0000-00004BB40000}"/>
    <cellStyle name="Normal 82 3 2 4" xfId="46982" xr:uid="{00000000-0005-0000-0000-00004CB40000}"/>
    <cellStyle name="Normal 82 3 2 4 2" xfId="46983" xr:uid="{00000000-0005-0000-0000-00004DB40000}"/>
    <cellStyle name="Normal 82 3 2 4 2 2" xfId="46984" xr:uid="{00000000-0005-0000-0000-00004EB40000}"/>
    <cellStyle name="Normal 82 3 2 4 3" xfId="46985" xr:uid="{00000000-0005-0000-0000-00004FB40000}"/>
    <cellStyle name="Normal 82 3 2 5" xfId="46986" xr:uid="{00000000-0005-0000-0000-000050B40000}"/>
    <cellStyle name="Normal 82 3 2 5 2" xfId="46987" xr:uid="{00000000-0005-0000-0000-000051B40000}"/>
    <cellStyle name="Normal 82 3 2 6" xfId="46988" xr:uid="{00000000-0005-0000-0000-000052B40000}"/>
    <cellStyle name="Normal 82 3 2 6 2" xfId="46989" xr:uid="{00000000-0005-0000-0000-000053B40000}"/>
    <cellStyle name="Normal 82 3 2 7" xfId="46990" xr:uid="{00000000-0005-0000-0000-000054B40000}"/>
    <cellStyle name="Normal 82 3 2 8" xfId="56338" xr:uid="{00000000-0005-0000-0000-000055B40000}"/>
    <cellStyle name="Normal 82 3 3" xfId="46991" xr:uid="{00000000-0005-0000-0000-000056B40000}"/>
    <cellStyle name="Normal 82 3 3 2" xfId="46992" xr:uid="{00000000-0005-0000-0000-000057B40000}"/>
    <cellStyle name="Normal 82 3 3 2 2" xfId="46993" xr:uid="{00000000-0005-0000-0000-000058B40000}"/>
    <cellStyle name="Normal 82 3 3 2 2 2" xfId="46994" xr:uid="{00000000-0005-0000-0000-000059B40000}"/>
    <cellStyle name="Normal 82 3 3 2 3" xfId="46995" xr:uid="{00000000-0005-0000-0000-00005AB40000}"/>
    <cellStyle name="Normal 82 3 3 2 4" xfId="56340" xr:uid="{00000000-0005-0000-0000-00005BB40000}"/>
    <cellStyle name="Normal 82 3 3 3" xfId="46996" xr:uid="{00000000-0005-0000-0000-00005CB40000}"/>
    <cellStyle name="Normal 82 3 3 3 2" xfId="46997" xr:uid="{00000000-0005-0000-0000-00005DB40000}"/>
    <cellStyle name="Normal 82 3 3 3 2 2" xfId="46998" xr:uid="{00000000-0005-0000-0000-00005EB40000}"/>
    <cellStyle name="Normal 82 3 3 3 3" xfId="46999" xr:uid="{00000000-0005-0000-0000-00005FB40000}"/>
    <cellStyle name="Normal 82 3 3 4" xfId="47000" xr:uid="{00000000-0005-0000-0000-000060B40000}"/>
    <cellStyle name="Normal 82 3 3 4 2" xfId="47001" xr:uid="{00000000-0005-0000-0000-000061B40000}"/>
    <cellStyle name="Normal 82 3 3 4 2 2" xfId="47002" xr:uid="{00000000-0005-0000-0000-000062B40000}"/>
    <cellStyle name="Normal 82 3 3 4 3" xfId="47003" xr:uid="{00000000-0005-0000-0000-000063B40000}"/>
    <cellStyle name="Normal 82 3 3 5" xfId="47004" xr:uid="{00000000-0005-0000-0000-000064B40000}"/>
    <cellStyle name="Normal 82 3 3 5 2" xfId="47005" xr:uid="{00000000-0005-0000-0000-000065B40000}"/>
    <cellStyle name="Normal 82 3 3 6" xfId="47006" xr:uid="{00000000-0005-0000-0000-000066B40000}"/>
    <cellStyle name="Normal 82 3 3 7" xfId="56339" xr:uid="{00000000-0005-0000-0000-000067B40000}"/>
    <cellStyle name="Normal 82 3 4" xfId="47007" xr:uid="{00000000-0005-0000-0000-000068B40000}"/>
    <cellStyle name="Normal 82 3 4 2" xfId="47008" xr:uid="{00000000-0005-0000-0000-000069B40000}"/>
    <cellStyle name="Normal 82 3 4 2 2" xfId="47009" xr:uid="{00000000-0005-0000-0000-00006AB40000}"/>
    <cellStyle name="Normal 82 3 4 3" xfId="47010" xr:uid="{00000000-0005-0000-0000-00006BB40000}"/>
    <cellStyle name="Normal 82 3 5" xfId="47011" xr:uid="{00000000-0005-0000-0000-00006CB40000}"/>
    <cellStyle name="Normal 82 3 5 2" xfId="47012" xr:uid="{00000000-0005-0000-0000-00006DB40000}"/>
    <cellStyle name="Normal 82 3 5 2 2" xfId="47013" xr:uid="{00000000-0005-0000-0000-00006EB40000}"/>
    <cellStyle name="Normal 82 3 5 3" xfId="47014" xr:uid="{00000000-0005-0000-0000-00006FB40000}"/>
    <cellStyle name="Normal 82 3 6" xfId="47015" xr:uid="{00000000-0005-0000-0000-000070B40000}"/>
    <cellStyle name="Normal 82 3 6 2" xfId="47016" xr:uid="{00000000-0005-0000-0000-000071B40000}"/>
    <cellStyle name="Normal 82 3 6 2 2" xfId="47017" xr:uid="{00000000-0005-0000-0000-000072B40000}"/>
    <cellStyle name="Normal 82 3 6 3" xfId="47018" xr:uid="{00000000-0005-0000-0000-000073B40000}"/>
    <cellStyle name="Normal 82 3 7" xfId="47019" xr:uid="{00000000-0005-0000-0000-000074B40000}"/>
    <cellStyle name="Normal 82 3 7 2" xfId="47020" xr:uid="{00000000-0005-0000-0000-000075B40000}"/>
    <cellStyle name="Normal 82 3 8" xfId="47021" xr:uid="{00000000-0005-0000-0000-000076B40000}"/>
    <cellStyle name="Normal 82 3 8 2" xfId="47022" xr:uid="{00000000-0005-0000-0000-000077B40000}"/>
    <cellStyle name="Normal 82 3 9" xfId="47023" xr:uid="{00000000-0005-0000-0000-000078B40000}"/>
    <cellStyle name="Normal 82 3 9 2" xfId="47024" xr:uid="{00000000-0005-0000-0000-000079B40000}"/>
    <cellStyle name="Normal 82 4" xfId="47025" xr:uid="{00000000-0005-0000-0000-00007AB40000}"/>
    <cellStyle name="Normal 82 4 10" xfId="47026" xr:uid="{00000000-0005-0000-0000-00007BB40000}"/>
    <cellStyle name="Normal 82 4 10 2" xfId="47027" xr:uid="{00000000-0005-0000-0000-00007CB40000}"/>
    <cellStyle name="Normal 82 4 11" xfId="47028" xr:uid="{00000000-0005-0000-0000-00007DB40000}"/>
    <cellStyle name="Normal 82 4 2" xfId="47029" xr:uid="{00000000-0005-0000-0000-00007EB40000}"/>
    <cellStyle name="Normal 82 4 2 2" xfId="47030" xr:uid="{00000000-0005-0000-0000-00007FB40000}"/>
    <cellStyle name="Normal 82 4 2 2 2" xfId="47031" xr:uid="{00000000-0005-0000-0000-000080B40000}"/>
    <cellStyle name="Normal 82 4 2 2 2 2" xfId="47032" xr:uid="{00000000-0005-0000-0000-000081B40000}"/>
    <cellStyle name="Normal 82 4 2 2 3" xfId="47033" xr:uid="{00000000-0005-0000-0000-000082B40000}"/>
    <cellStyle name="Normal 82 4 2 3" xfId="47034" xr:uid="{00000000-0005-0000-0000-000083B40000}"/>
    <cellStyle name="Normal 82 4 2 3 2" xfId="47035" xr:uid="{00000000-0005-0000-0000-000084B40000}"/>
    <cellStyle name="Normal 82 4 2 3 2 2" xfId="47036" xr:uid="{00000000-0005-0000-0000-000085B40000}"/>
    <cellStyle name="Normal 82 4 2 3 3" xfId="47037" xr:uid="{00000000-0005-0000-0000-000086B40000}"/>
    <cellStyle name="Normal 82 4 2 4" xfId="47038" xr:uid="{00000000-0005-0000-0000-000087B40000}"/>
    <cellStyle name="Normal 82 4 2 4 2" xfId="47039" xr:uid="{00000000-0005-0000-0000-000088B40000}"/>
    <cellStyle name="Normal 82 4 2 4 2 2" xfId="47040" xr:uid="{00000000-0005-0000-0000-000089B40000}"/>
    <cellStyle name="Normal 82 4 2 4 3" xfId="47041" xr:uid="{00000000-0005-0000-0000-00008AB40000}"/>
    <cellStyle name="Normal 82 4 2 5" xfId="47042" xr:uid="{00000000-0005-0000-0000-00008BB40000}"/>
    <cellStyle name="Normal 82 4 2 5 2" xfId="47043" xr:uid="{00000000-0005-0000-0000-00008CB40000}"/>
    <cellStyle name="Normal 82 4 2 6" xfId="47044" xr:uid="{00000000-0005-0000-0000-00008DB40000}"/>
    <cellStyle name="Normal 82 4 2 6 2" xfId="47045" xr:uid="{00000000-0005-0000-0000-00008EB40000}"/>
    <cellStyle name="Normal 82 4 2 7" xfId="47046" xr:uid="{00000000-0005-0000-0000-00008FB40000}"/>
    <cellStyle name="Normal 82 4 3" xfId="47047" xr:uid="{00000000-0005-0000-0000-000090B40000}"/>
    <cellStyle name="Normal 82 4 3 2" xfId="47048" xr:uid="{00000000-0005-0000-0000-000091B40000}"/>
    <cellStyle name="Normal 82 4 3 2 2" xfId="47049" xr:uid="{00000000-0005-0000-0000-000092B40000}"/>
    <cellStyle name="Normal 82 4 3 2 2 2" xfId="47050" xr:uid="{00000000-0005-0000-0000-000093B40000}"/>
    <cellStyle name="Normal 82 4 3 2 3" xfId="47051" xr:uid="{00000000-0005-0000-0000-000094B40000}"/>
    <cellStyle name="Normal 82 4 3 3" xfId="47052" xr:uid="{00000000-0005-0000-0000-000095B40000}"/>
    <cellStyle name="Normal 82 4 3 3 2" xfId="47053" xr:uid="{00000000-0005-0000-0000-000096B40000}"/>
    <cellStyle name="Normal 82 4 3 3 2 2" xfId="47054" xr:uid="{00000000-0005-0000-0000-000097B40000}"/>
    <cellStyle name="Normal 82 4 3 3 3" xfId="47055" xr:uid="{00000000-0005-0000-0000-000098B40000}"/>
    <cellStyle name="Normal 82 4 3 4" xfId="47056" xr:uid="{00000000-0005-0000-0000-000099B40000}"/>
    <cellStyle name="Normal 82 4 3 4 2" xfId="47057" xr:uid="{00000000-0005-0000-0000-00009AB40000}"/>
    <cellStyle name="Normal 82 4 3 4 2 2" xfId="47058" xr:uid="{00000000-0005-0000-0000-00009BB40000}"/>
    <cellStyle name="Normal 82 4 3 4 3" xfId="47059" xr:uid="{00000000-0005-0000-0000-00009CB40000}"/>
    <cellStyle name="Normal 82 4 3 5" xfId="47060" xr:uid="{00000000-0005-0000-0000-00009DB40000}"/>
    <cellStyle name="Normal 82 4 3 5 2" xfId="47061" xr:uid="{00000000-0005-0000-0000-00009EB40000}"/>
    <cellStyle name="Normal 82 4 3 6" xfId="47062" xr:uid="{00000000-0005-0000-0000-00009FB40000}"/>
    <cellStyle name="Normal 82 4 4" xfId="47063" xr:uid="{00000000-0005-0000-0000-0000A0B40000}"/>
    <cellStyle name="Normal 82 4 4 2" xfId="47064" xr:uid="{00000000-0005-0000-0000-0000A1B40000}"/>
    <cellStyle name="Normal 82 4 4 2 2" xfId="47065" xr:uid="{00000000-0005-0000-0000-0000A2B40000}"/>
    <cellStyle name="Normal 82 4 4 3" xfId="47066" xr:uid="{00000000-0005-0000-0000-0000A3B40000}"/>
    <cellStyle name="Normal 82 4 5" xfId="47067" xr:uid="{00000000-0005-0000-0000-0000A4B40000}"/>
    <cellStyle name="Normal 82 4 5 2" xfId="47068" xr:uid="{00000000-0005-0000-0000-0000A5B40000}"/>
    <cellStyle name="Normal 82 4 5 2 2" xfId="47069" xr:uid="{00000000-0005-0000-0000-0000A6B40000}"/>
    <cellStyle name="Normal 82 4 5 3" xfId="47070" xr:uid="{00000000-0005-0000-0000-0000A7B40000}"/>
    <cellStyle name="Normal 82 4 6" xfId="47071" xr:uid="{00000000-0005-0000-0000-0000A8B40000}"/>
    <cellStyle name="Normal 82 4 6 2" xfId="47072" xr:uid="{00000000-0005-0000-0000-0000A9B40000}"/>
    <cellStyle name="Normal 82 4 6 2 2" xfId="47073" xr:uid="{00000000-0005-0000-0000-0000AAB40000}"/>
    <cellStyle name="Normal 82 4 6 3" xfId="47074" xr:uid="{00000000-0005-0000-0000-0000ABB40000}"/>
    <cellStyle name="Normal 82 4 7" xfId="47075" xr:uid="{00000000-0005-0000-0000-0000ACB40000}"/>
    <cellStyle name="Normal 82 4 7 2" xfId="47076" xr:uid="{00000000-0005-0000-0000-0000ADB40000}"/>
    <cellStyle name="Normal 82 4 8" xfId="47077" xr:uid="{00000000-0005-0000-0000-0000AEB40000}"/>
    <cellStyle name="Normal 82 4 8 2" xfId="47078" xr:uid="{00000000-0005-0000-0000-0000AFB40000}"/>
    <cellStyle name="Normal 82 4 9" xfId="47079" xr:uid="{00000000-0005-0000-0000-0000B0B40000}"/>
    <cellStyle name="Normal 82 4 9 2" xfId="47080" xr:uid="{00000000-0005-0000-0000-0000B1B40000}"/>
    <cellStyle name="Normal 82 5" xfId="47081" xr:uid="{00000000-0005-0000-0000-0000B2B40000}"/>
    <cellStyle name="Normal 82 5 2" xfId="47082" xr:uid="{00000000-0005-0000-0000-0000B3B40000}"/>
    <cellStyle name="Normal 82 5 2 2" xfId="47083" xr:uid="{00000000-0005-0000-0000-0000B4B40000}"/>
    <cellStyle name="Normal 82 5 2 2 2" xfId="47084" xr:uid="{00000000-0005-0000-0000-0000B5B40000}"/>
    <cellStyle name="Normal 82 5 2 3" xfId="47085" xr:uid="{00000000-0005-0000-0000-0000B6B40000}"/>
    <cellStyle name="Normal 82 5 3" xfId="47086" xr:uid="{00000000-0005-0000-0000-0000B7B40000}"/>
    <cellStyle name="Normal 82 5 3 2" xfId="47087" xr:uid="{00000000-0005-0000-0000-0000B8B40000}"/>
    <cellStyle name="Normal 82 5 3 2 2" xfId="47088" xr:uid="{00000000-0005-0000-0000-0000B9B40000}"/>
    <cellStyle name="Normal 82 5 3 3" xfId="47089" xr:uid="{00000000-0005-0000-0000-0000BAB40000}"/>
    <cellStyle name="Normal 82 5 4" xfId="47090" xr:uid="{00000000-0005-0000-0000-0000BBB40000}"/>
    <cellStyle name="Normal 82 5 4 2" xfId="47091" xr:uid="{00000000-0005-0000-0000-0000BCB40000}"/>
    <cellStyle name="Normal 82 5 4 2 2" xfId="47092" xr:uid="{00000000-0005-0000-0000-0000BDB40000}"/>
    <cellStyle name="Normal 82 5 4 3" xfId="47093" xr:uid="{00000000-0005-0000-0000-0000BEB40000}"/>
    <cellStyle name="Normal 82 5 5" xfId="47094" xr:uid="{00000000-0005-0000-0000-0000BFB40000}"/>
    <cellStyle name="Normal 82 5 5 2" xfId="47095" xr:uid="{00000000-0005-0000-0000-0000C0B40000}"/>
    <cellStyle name="Normal 82 5 6" xfId="47096" xr:uid="{00000000-0005-0000-0000-0000C1B40000}"/>
    <cellStyle name="Normal 82 5 6 2" xfId="47097" xr:uid="{00000000-0005-0000-0000-0000C2B40000}"/>
    <cellStyle name="Normal 82 5 7" xfId="47098" xr:uid="{00000000-0005-0000-0000-0000C3B40000}"/>
    <cellStyle name="Normal 82 6" xfId="47099" xr:uid="{00000000-0005-0000-0000-0000C4B40000}"/>
    <cellStyle name="Normal 82 6 2" xfId="47100" xr:uid="{00000000-0005-0000-0000-0000C5B40000}"/>
    <cellStyle name="Normal 82 6 2 2" xfId="47101" xr:uid="{00000000-0005-0000-0000-0000C6B40000}"/>
    <cellStyle name="Normal 82 6 2 2 2" xfId="47102" xr:uid="{00000000-0005-0000-0000-0000C7B40000}"/>
    <cellStyle name="Normal 82 6 2 3" xfId="47103" xr:uid="{00000000-0005-0000-0000-0000C8B40000}"/>
    <cellStyle name="Normal 82 6 3" xfId="47104" xr:uid="{00000000-0005-0000-0000-0000C9B40000}"/>
    <cellStyle name="Normal 82 6 3 2" xfId="47105" xr:uid="{00000000-0005-0000-0000-0000CAB40000}"/>
    <cellStyle name="Normal 82 6 3 2 2" xfId="47106" xr:uid="{00000000-0005-0000-0000-0000CBB40000}"/>
    <cellStyle name="Normal 82 6 3 3" xfId="47107" xr:uid="{00000000-0005-0000-0000-0000CCB40000}"/>
    <cellStyle name="Normal 82 6 4" xfId="47108" xr:uid="{00000000-0005-0000-0000-0000CDB40000}"/>
    <cellStyle name="Normal 82 6 4 2" xfId="47109" xr:uid="{00000000-0005-0000-0000-0000CEB40000}"/>
    <cellStyle name="Normal 82 6 4 2 2" xfId="47110" xr:uid="{00000000-0005-0000-0000-0000CFB40000}"/>
    <cellStyle name="Normal 82 6 4 3" xfId="47111" xr:uid="{00000000-0005-0000-0000-0000D0B40000}"/>
    <cellStyle name="Normal 82 6 5" xfId="47112" xr:uid="{00000000-0005-0000-0000-0000D1B40000}"/>
    <cellStyle name="Normal 82 6 5 2" xfId="47113" xr:uid="{00000000-0005-0000-0000-0000D2B40000}"/>
    <cellStyle name="Normal 82 6 6" xfId="47114" xr:uid="{00000000-0005-0000-0000-0000D3B40000}"/>
    <cellStyle name="Normal 82 7" xfId="47115" xr:uid="{00000000-0005-0000-0000-0000D4B40000}"/>
    <cellStyle name="Normal 82 7 2" xfId="47116" xr:uid="{00000000-0005-0000-0000-0000D5B40000}"/>
    <cellStyle name="Normal 82 7 2 2" xfId="47117" xr:uid="{00000000-0005-0000-0000-0000D6B40000}"/>
    <cellStyle name="Normal 82 7 3" xfId="47118" xr:uid="{00000000-0005-0000-0000-0000D7B40000}"/>
    <cellStyle name="Normal 82 8" xfId="47119" xr:uid="{00000000-0005-0000-0000-0000D8B40000}"/>
    <cellStyle name="Normal 82 8 2" xfId="47120" xr:uid="{00000000-0005-0000-0000-0000D9B40000}"/>
    <cellStyle name="Normal 82 8 2 2" xfId="47121" xr:uid="{00000000-0005-0000-0000-0000DAB40000}"/>
    <cellStyle name="Normal 82 8 3" xfId="47122" xr:uid="{00000000-0005-0000-0000-0000DBB40000}"/>
    <cellStyle name="Normal 82 9" xfId="47123" xr:uid="{00000000-0005-0000-0000-0000DCB40000}"/>
    <cellStyle name="Normal 82 9 2" xfId="47124" xr:uid="{00000000-0005-0000-0000-0000DDB40000}"/>
    <cellStyle name="Normal 82 9 2 2" xfId="47125" xr:uid="{00000000-0005-0000-0000-0000DEB40000}"/>
    <cellStyle name="Normal 82 9 3" xfId="47126" xr:uid="{00000000-0005-0000-0000-0000DFB40000}"/>
    <cellStyle name="Normal 83" xfId="47127" xr:uid="{00000000-0005-0000-0000-0000E0B40000}"/>
    <cellStyle name="Normal 83 10" xfId="47128" xr:uid="{00000000-0005-0000-0000-0000E1B40000}"/>
    <cellStyle name="Normal 83 10 2" xfId="47129" xr:uid="{00000000-0005-0000-0000-0000E2B40000}"/>
    <cellStyle name="Normal 83 11" xfId="47130" xr:uid="{00000000-0005-0000-0000-0000E3B40000}"/>
    <cellStyle name="Normal 83 11 2" xfId="47131" xr:uid="{00000000-0005-0000-0000-0000E4B40000}"/>
    <cellStyle name="Normal 83 12" xfId="47132" xr:uid="{00000000-0005-0000-0000-0000E5B40000}"/>
    <cellStyle name="Normal 83 12 2" xfId="47133" xr:uid="{00000000-0005-0000-0000-0000E6B40000}"/>
    <cellStyle name="Normal 83 13" xfId="47134" xr:uid="{00000000-0005-0000-0000-0000E7B40000}"/>
    <cellStyle name="Normal 83 13 2" xfId="47135" xr:uid="{00000000-0005-0000-0000-0000E8B40000}"/>
    <cellStyle name="Normal 83 14" xfId="47136" xr:uid="{00000000-0005-0000-0000-0000E9B40000}"/>
    <cellStyle name="Normal 83 15" xfId="56341" xr:uid="{00000000-0005-0000-0000-0000EAB40000}"/>
    <cellStyle name="Normal 83 2" xfId="47137" xr:uid="{00000000-0005-0000-0000-0000EBB40000}"/>
    <cellStyle name="Normal 83 2 10" xfId="47138" xr:uid="{00000000-0005-0000-0000-0000ECB40000}"/>
    <cellStyle name="Normal 83 2 10 2" xfId="47139" xr:uid="{00000000-0005-0000-0000-0000EDB40000}"/>
    <cellStyle name="Normal 83 2 11" xfId="47140" xr:uid="{00000000-0005-0000-0000-0000EEB40000}"/>
    <cellStyle name="Normal 83 2 12" xfId="56342" xr:uid="{00000000-0005-0000-0000-0000EFB40000}"/>
    <cellStyle name="Normal 83 2 2" xfId="47141" xr:uid="{00000000-0005-0000-0000-0000F0B40000}"/>
    <cellStyle name="Normal 83 2 2 2" xfId="47142" xr:uid="{00000000-0005-0000-0000-0000F1B40000}"/>
    <cellStyle name="Normal 83 2 2 2 2" xfId="47143" xr:uid="{00000000-0005-0000-0000-0000F2B40000}"/>
    <cellStyle name="Normal 83 2 2 2 2 2" xfId="47144" xr:uid="{00000000-0005-0000-0000-0000F3B40000}"/>
    <cellStyle name="Normal 83 2 2 2 3" xfId="47145" xr:uid="{00000000-0005-0000-0000-0000F4B40000}"/>
    <cellStyle name="Normal 83 2 2 2 4" xfId="56344" xr:uid="{00000000-0005-0000-0000-0000F5B40000}"/>
    <cellStyle name="Normal 83 2 2 3" xfId="47146" xr:uid="{00000000-0005-0000-0000-0000F6B40000}"/>
    <cellStyle name="Normal 83 2 2 3 2" xfId="47147" xr:uid="{00000000-0005-0000-0000-0000F7B40000}"/>
    <cellStyle name="Normal 83 2 2 3 2 2" xfId="47148" xr:uid="{00000000-0005-0000-0000-0000F8B40000}"/>
    <cellStyle name="Normal 83 2 2 3 2 3" xfId="56346" xr:uid="{00000000-0005-0000-0000-0000F9B40000}"/>
    <cellStyle name="Normal 83 2 2 3 3" xfId="47149" xr:uid="{00000000-0005-0000-0000-0000FAB40000}"/>
    <cellStyle name="Normal 83 2 2 3 4" xfId="56345" xr:uid="{00000000-0005-0000-0000-0000FBB40000}"/>
    <cellStyle name="Normal 83 2 2 4" xfId="47150" xr:uid="{00000000-0005-0000-0000-0000FCB40000}"/>
    <cellStyle name="Normal 83 2 2 4 2" xfId="47151" xr:uid="{00000000-0005-0000-0000-0000FDB40000}"/>
    <cellStyle name="Normal 83 2 2 4 2 2" xfId="47152" xr:uid="{00000000-0005-0000-0000-0000FEB40000}"/>
    <cellStyle name="Normal 83 2 2 4 3" xfId="47153" xr:uid="{00000000-0005-0000-0000-0000FFB40000}"/>
    <cellStyle name="Normal 83 2 2 5" xfId="47154" xr:uid="{00000000-0005-0000-0000-000000B50000}"/>
    <cellStyle name="Normal 83 2 2 5 2" xfId="47155" xr:uid="{00000000-0005-0000-0000-000001B50000}"/>
    <cellStyle name="Normal 83 2 2 6" xfId="47156" xr:uid="{00000000-0005-0000-0000-000002B50000}"/>
    <cellStyle name="Normal 83 2 2 6 2" xfId="47157" xr:uid="{00000000-0005-0000-0000-000003B50000}"/>
    <cellStyle name="Normal 83 2 2 7" xfId="47158" xr:uid="{00000000-0005-0000-0000-000004B50000}"/>
    <cellStyle name="Normal 83 2 2 8" xfId="56343" xr:uid="{00000000-0005-0000-0000-000005B50000}"/>
    <cellStyle name="Normal 83 2 3" xfId="47159" xr:uid="{00000000-0005-0000-0000-000006B50000}"/>
    <cellStyle name="Normal 83 2 3 2" xfId="47160" xr:uid="{00000000-0005-0000-0000-000007B50000}"/>
    <cellStyle name="Normal 83 2 3 2 2" xfId="47161" xr:uid="{00000000-0005-0000-0000-000008B50000}"/>
    <cellStyle name="Normal 83 2 3 2 2 2" xfId="47162" xr:uid="{00000000-0005-0000-0000-000009B50000}"/>
    <cellStyle name="Normal 83 2 3 2 3" xfId="47163" xr:uid="{00000000-0005-0000-0000-00000AB50000}"/>
    <cellStyle name="Normal 83 2 3 3" xfId="47164" xr:uid="{00000000-0005-0000-0000-00000BB50000}"/>
    <cellStyle name="Normal 83 2 3 3 2" xfId="47165" xr:uid="{00000000-0005-0000-0000-00000CB50000}"/>
    <cellStyle name="Normal 83 2 3 3 2 2" xfId="47166" xr:uid="{00000000-0005-0000-0000-00000DB50000}"/>
    <cellStyle name="Normal 83 2 3 3 3" xfId="47167" xr:uid="{00000000-0005-0000-0000-00000EB50000}"/>
    <cellStyle name="Normal 83 2 3 4" xfId="47168" xr:uid="{00000000-0005-0000-0000-00000FB50000}"/>
    <cellStyle name="Normal 83 2 3 4 2" xfId="47169" xr:uid="{00000000-0005-0000-0000-000010B50000}"/>
    <cellStyle name="Normal 83 2 3 4 2 2" xfId="47170" xr:uid="{00000000-0005-0000-0000-000011B50000}"/>
    <cellStyle name="Normal 83 2 3 4 3" xfId="47171" xr:uid="{00000000-0005-0000-0000-000012B50000}"/>
    <cellStyle name="Normal 83 2 3 5" xfId="47172" xr:uid="{00000000-0005-0000-0000-000013B50000}"/>
    <cellStyle name="Normal 83 2 3 5 2" xfId="47173" xr:uid="{00000000-0005-0000-0000-000014B50000}"/>
    <cellStyle name="Normal 83 2 3 6" xfId="47174" xr:uid="{00000000-0005-0000-0000-000015B50000}"/>
    <cellStyle name="Normal 83 2 4" xfId="47175" xr:uid="{00000000-0005-0000-0000-000016B50000}"/>
    <cellStyle name="Normal 83 2 4 2" xfId="47176" xr:uid="{00000000-0005-0000-0000-000017B50000}"/>
    <cellStyle name="Normal 83 2 4 2 2" xfId="47177" xr:uid="{00000000-0005-0000-0000-000018B50000}"/>
    <cellStyle name="Normal 83 2 4 3" xfId="47178" xr:uid="{00000000-0005-0000-0000-000019B50000}"/>
    <cellStyle name="Normal 83 2 5" xfId="47179" xr:uid="{00000000-0005-0000-0000-00001AB50000}"/>
    <cellStyle name="Normal 83 2 5 2" xfId="47180" xr:uid="{00000000-0005-0000-0000-00001BB50000}"/>
    <cellStyle name="Normal 83 2 5 2 2" xfId="47181" xr:uid="{00000000-0005-0000-0000-00001CB50000}"/>
    <cellStyle name="Normal 83 2 5 3" xfId="47182" xr:uid="{00000000-0005-0000-0000-00001DB50000}"/>
    <cellStyle name="Normal 83 2 6" xfId="47183" xr:uid="{00000000-0005-0000-0000-00001EB50000}"/>
    <cellStyle name="Normal 83 2 6 2" xfId="47184" xr:uid="{00000000-0005-0000-0000-00001FB50000}"/>
    <cellStyle name="Normal 83 2 6 2 2" xfId="47185" xr:uid="{00000000-0005-0000-0000-000020B50000}"/>
    <cellStyle name="Normal 83 2 6 3" xfId="47186" xr:uid="{00000000-0005-0000-0000-000021B50000}"/>
    <cellStyle name="Normal 83 2 7" xfId="47187" xr:uid="{00000000-0005-0000-0000-000022B50000}"/>
    <cellStyle name="Normal 83 2 7 2" xfId="47188" xr:uid="{00000000-0005-0000-0000-000023B50000}"/>
    <cellStyle name="Normal 83 2 8" xfId="47189" xr:uid="{00000000-0005-0000-0000-000024B50000}"/>
    <cellStyle name="Normal 83 2 8 2" xfId="47190" xr:uid="{00000000-0005-0000-0000-000025B50000}"/>
    <cellStyle name="Normal 83 2 9" xfId="47191" xr:uid="{00000000-0005-0000-0000-000026B50000}"/>
    <cellStyle name="Normal 83 2 9 2" xfId="47192" xr:uid="{00000000-0005-0000-0000-000027B50000}"/>
    <cellStyle name="Normal 83 3" xfId="47193" xr:uid="{00000000-0005-0000-0000-000028B50000}"/>
    <cellStyle name="Normal 83 3 10" xfId="47194" xr:uid="{00000000-0005-0000-0000-000029B50000}"/>
    <cellStyle name="Normal 83 3 10 2" xfId="47195" xr:uid="{00000000-0005-0000-0000-00002AB50000}"/>
    <cellStyle name="Normal 83 3 11" xfId="47196" xr:uid="{00000000-0005-0000-0000-00002BB50000}"/>
    <cellStyle name="Normal 83 3 12" xfId="56347" xr:uid="{00000000-0005-0000-0000-00002CB50000}"/>
    <cellStyle name="Normal 83 3 2" xfId="47197" xr:uid="{00000000-0005-0000-0000-00002DB50000}"/>
    <cellStyle name="Normal 83 3 2 2" xfId="47198" xr:uid="{00000000-0005-0000-0000-00002EB50000}"/>
    <cellStyle name="Normal 83 3 2 2 2" xfId="47199" xr:uid="{00000000-0005-0000-0000-00002FB50000}"/>
    <cellStyle name="Normal 83 3 2 2 2 2" xfId="47200" xr:uid="{00000000-0005-0000-0000-000030B50000}"/>
    <cellStyle name="Normal 83 3 2 2 3" xfId="47201" xr:uid="{00000000-0005-0000-0000-000031B50000}"/>
    <cellStyle name="Normal 83 3 2 3" xfId="47202" xr:uid="{00000000-0005-0000-0000-000032B50000}"/>
    <cellStyle name="Normal 83 3 2 3 2" xfId="47203" xr:uid="{00000000-0005-0000-0000-000033B50000}"/>
    <cellStyle name="Normal 83 3 2 3 2 2" xfId="47204" xr:uid="{00000000-0005-0000-0000-000034B50000}"/>
    <cellStyle name="Normal 83 3 2 3 3" xfId="47205" xr:uid="{00000000-0005-0000-0000-000035B50000}"/>
    <cellStyle name="Normal 83 3 2 4" xfId="47206" xr:uid="{00000000-0005-0000-0000-000036B50000}"/>
    <cellStyle name="Normal 83 3 2 4 2" xfId="47207" xr:uid="{00000000-0005-0000-0000-000037B50000}"/>
    <cellStyle name="Normal 83 3 2 4 2 2" xfId="47208" xr:uid="{00000000-0005-0000-0000-000038B50000}"/>
    <cellStyle name="Normal 83 3 2 4 3" xfId="47209" xr:uid="{00000000-0005-0000-0000-000039B50000}"/>
    <cellStyle name="Normal 83 3 2 5" xfId="47210" xr:uid="{00000000-0005-0000-0000-00003AB50000}"/>
    <cellStyle name="Normal 83 3 2 5 2" xfId="47211" xr:uid="{00000000-0005-0000-0000-00003BB50000}"/>
    <cellStyle name="Normal 83 3 2 6" xfId="47212" xr:uid="{00000000-0005-0000-0000-00003CB50000}"/>
    <cellStyle name="Normal 83 3 2 6 2" xfId="47213" xr:uid="{00000000-0005-0000-0000-00003DB50000}"/>
    <cellStyle name="Normal 83 3 2 7" xfId="47214" xr:uid="{00000000-0005-0000-0000-00003EB50000}"/>
    <cellStyle name="Normal 83 3 2 8" xfId="56348" xr:uid="{00000000-0005-0000-0000-00003FB50000}"/>
    <cellStyle name="Normal 83 3 3" xfId="47215" xr:uid="{00000000-0005-0000-0000-000040B50000}"/>
    <cellStyle name="Normal 83 3 3 2" xfId="47216" xr:uid="{00000000-0005-0000-0000-000041B50000}"/>
    <cellStyle name="Normal 83 3 3 2 2" xfId="47217" xr:uid="{00000000-0005-0000-0000-000042B50000}"/>
    <cellStyle name="Normal 83 3 3 2 2 2" xfId="47218" xr:uid="{00000000-0005-0000-0000-000043B50000}"/>
    <cellStyle name="Normal 83 3 3 2 3" xfId="47219" xr:uid="{00000000-0005-0000-0000-000044B50000}"/>
    <cellStyle name="Normal 83 3 3 2 4" xfId="56350" xr:uid="{00000000-0005-0000-0000-000045B50000}"/>
    <cellStyle name="Normal 83 3 3 3" xfId="47220" xr:uid="{00000000-0005-0000-0000-000046B50000}"/>
    <cellStyle name="Normal 83 3 3 3 2" xfId="47221" xr:uid="{00000000-0005-0000-0000-000047B50000}"/>
    <cellStyle name="Normal 83 3 3 3 2 2" xfId="47222" xr:uid="{00000000-0005-0000-0000-000048B50000}"/>
    <cellStyle name="Normal 83 3 3 3 3" xfId="47223" xr:uid="{00000000-0005-0000-0000-000049B50000}"/>
    <cellStyle name="Normal 83 3 3 4" xfId="47224" xr:uid="{00000000-0005-0000-0000-00004AB50000}"/>
    <cellStyle name="Normal 83 3 3 4 2" xfId="47225" xr:uid="{00000000-0005-0000-0000-00004BB50000}"/>
    <cellStyle name="Normal 83 3 3 4 2 2" xfId="47226" xr:uid="{00000000-0005-0000-0000-00004CB50000}"/>
    <cellStyle name="Normal 83 3 3 4 3" xfId="47227" xr:uid="{00000000-0005-0000-0000-00004DB50000}"/>
    <cellStyle name="Normal 83 3 3 5" xfId="47228" xr:uid="{00000000-0005-0000-0000-00004EB50000}"/>
    <cellStyle name="Normal 83 3 3 5 2" xfId="47229" xr:uid="{00000000-0005-0000-0000-00004FB50000}"/>
    <cellStyle name="Normal 83 3 3 6" xfId="47230" xr:uid="{00000000-0005-0000-0000-000050B50000}"/>
    <cellStyle name="Normal 83 3 3 7" xfId="56349" xr:uid="{00000000-0005-0000-0000-000051B50000}"/>
    <cellStyle name="Normal 83 3 4" xfId="47231" xr:uid="{00000000-0005-0000-0000-000052B50000}"/>
    <cellStyle name="Normal 83 3 4 2" xfId="47232" xr:uid="{00000000-0005-0000-0000-000053B50000}"/>
    <cellStyle name="Normal 83 3 4 2 2" xfId="47233" xr:uid="{00000000-0005-0000-0000-000054B50000}"/>
    <cellStyle name="Normal 83 3 4 3" xfId="47234" xr:uid="{00000000-0005-0000-0000-000055B50000}"/>
    <cellStyle name="Normal 83 3 5" xfId="47235" xr:uid="{00000000-0005-0000-0000-000056B50000}"/>
    <cellStyle name="Normal 83 3 5 2" xfId="47236" xr:uid="{00000000-0005-0000-0000-000057B50000}"/>
    <cellStyle name="Normal 83 3 5 2 2" xfId="47237" xr:uid="{00000000-0005-0000-0000-000058B50000}"/>
    <cellStyle name="Normal 83 3 5 3" xfId="47238" xr:uid="{00000000-0005-0000-0000-000059B50000}"/>
    <cellStyle name="Normal 83 3 6" xfId="47239" xr:uid="{00000000-0005-0000-0000-00005AB50000}"/>
    <cellStyle name="Normal 83 3 6 2" xfId="47240" xr:uid="{00000000-0005-0000-0000-00005BB50000}"/>
    <cellStyle name="Normal 83 3 6 2 2" xfId="47241" xr:uid="{00000000-0005-0000-0000-00005CB50000}"/>
    <cellStyle name="Normal 83 3 6 3" xfId="47242" xr:uid="{00000000-0005-0000-0000-00005DB50000}"/>
    <cellStyle name="Normal 83 3 7" xfId="47243" xr:uid="{00000000-0005-0000-0000-00005EB50000}"/>
    <cellStyle name="Normal 83 3 7 2" xfId="47244" xr:uid="{00000000-0005-0000-0000-00005FB50000}"/>
    <cellStyle name="Normal 83 3 8" xfId="47245" xr:uid="{00000000-0005-0000-0000-000060B50000}"/>
    <cellStyle name="Normal 83 3 8 2" xfId="47246" xr:uid="{00000000-0005-0000-0000-000061B50000}"/>
    <cellStyle name="Normal 83 3 9" xfId="47247" xr:uid="{00000000-0005-0000-0000-000062B50000}"/>
    <cellStyle name="Normal 83 3 9 2" xfId="47248" xr:uid="{00000000-0005-0000-0000-000063B50000}"/>
    <cellStyle name="Normal 83 4" xfId="47249" xr:uid="{00000000-0005-0000-0000-000064B50000}"/>
    <cellStyle name="Normal 83 4 10" xfId="47250" xr:uid="{00000000-0005-0000-0000-000065B50000}"/>
    <cellStyle name="Normal 83 4 10 2" xfId="47251" xr:uid="{00000000-0005-0000-0000-000066B50000}"/>
    <cellStyle name="Normal 83 4 11" xfId="47252" xr:uid="{00000000-0005-0000-0000-000067B50000}"/>
    <cellStyle name="Normal 83 4 2" xfId="47253" xr:uid="{00000000-0005-0000-0000-000068B50000}"/>
    <cellStyle name="Normal 83 4 2 2" xfId="47254" xr:uid="{00000000-0005-0000-0000-000069B50000}"/>
    <cellStyle name="Normal 83 4 2 2 2" xfId="47255" xr:uid="{00000000-0005-0000-0000-00006AB50000}"/>
    <cellStyle name="Normal 83 4 2 2 2 2" xfId="47256" xr:uid="{00000000-0005-0000-0000-00006BB50000}"/>
    <cellStyle name="Normal 83 4 2 2 3" xfId="47257" xr:uid="{00000000-0005-0000-0000-00006CB50000}"/>
    <cellStyle name="Normal 83 4 2 3" xfId="47258" xr:uid="{00000000-0005-0000-0000-00006DB50000}"/>
    <cellStyle name="Normal 83 4 2 3 2" xfId="47259" xr:uid="{00000000-0005-0000-0000-00006EB50000}"/>
    <cellStyle name="Normal 83 4 2 3 2 2" xfId="47260" xr:uid="{00000000-0005-0000-0000-00006FB50000}"/>
    <cellStyle name="Normal 83 4 2 3 3" xfId="47261" xr:uid="{00000000-0005-0000-0000-000070B50000}"/>
    <cellStyle name="Normal 83 4 2 4" xfId="47262" xr:uid="{00000000-0005-0000-0000-000071B50000}"/>
    <cellStyle name="Normal 83 4 2 4 2" xfId="47263" xr:uid="{00000000-0005-0000-0000-000072B50000}"/>
    <cellStyle name="Normal 83 4 2 4 2 2" xfId="47264" xr:uid="{00000000-0005-0000-0000-000073B50000}"/>
    <cellStyle name="Normal 83 4 2 4 3" xfId="47265" xr:uid="{00000000-0005-0000-0000-000074B50000}"/>
    <cellStyle name="Normal 83 4 2 5" xfId="47266" xr:uid="{00000000-0005-0000-0000-000075B50000}"/>
    <cellStyle name="Normal 83 4 2 5 2" xfId="47267" xr:uid="{00000000-0005-0000-0000-000076B50000}"/>
    <cellStyle name="Normal 83 4 2 6" xfId="47268" xr:uid="{00000000-0005-0000-0000-000077B50000}"/>
    <cellStyle name="Normal 83 4 2 6 2" xfId="47269" xr:uid="{00000000-0005-0000-0000-000078B50000}"/>
    <cellStyle name="Normal 83 4 2 7" xfId="47270" xr:uid="{00000000-0005-0000-0000-000079B50000}"/>
    <cellStyle name="Normal 83 4 3" xfId="47271" xr:uid="{00000000-0005-0000-0000-00007AB50000}"/>
    <cellStyle name="Normal 83 4 3 2" xfId="47272" xr:uid="{00000000-0005-0000-0000-00007BB50000}"/>
    <cellStyle name="Normal 83 4 3 2 2" xfId="47273" xr:uid="{00000000-0005-0000-0000-00007CB50000}"/>
    <cellStyle name="Normal 83 4 3 2 2 2" xfId="47274" xr:uid="{00000000-0005-0000-0000-00007DB50000}"/>
    <cellStyle name="Normal 83 4 3 2 3" xfId="47275" xr:uid="{00000000-0005-0000-0000-00007EB50000}"/>
    <cellStyle name="Normal 83 4 3 3" xfId="47276" xr:uid="{00000000-0005-0000-0000-00007FB50000}"/>
    <cellStyle name="Normal 83 4 3 3 2" xfId="47277" xr:uid="{00000000-0005-0000-0000-000080B50000}"/>
    <cellStyle name="Normal 83 4 3 3 2 2" xfId="47278" xr:uid="{00000000-0005-0000-0000-000081B50000}"/>
    <cellStyle name="Normal 83 4 3 3 3" xfId="47279" xr:uid="{00000000-0005-0000-0000-000082B50000}"/>
    <cellStyle name="Normal 83 4 3 4" xfId="47280" xr:uid="{00000000-0005-0000-0000-000083B50000}"/>
    <cellStyle name="Normal 83 4 3 4 2" xfId="47281" xr:uid="{00000000-0005-0000-0000-000084B50000}"/>
    <cellStyle name="Normal 83 4 3 4 2 2" xfId="47282" xr:uid="{00000000-0005-0000-0000-000085B50000}"/>
    <cellStyle name="Normal 83 4 3 4 3" xfId="47283" xr:uid="{00000000-0005-0000-0000-000086B50000}"/>
    <cellStyle name="Normal 83 4 3 5" xfId="47284" xr:uid="{00000000-0005-0000-0000-000087B50000}"/>
    <cellStyle name="Normal 83 4 3 5 2" xfId="47285" xr:uid="{00000000-0005-0000-0000-000088B50000}"/>
    <cellStyle name="Normal 83 4 3 6" xfId="47286" xr:uid="{00000000-0005-0000-0000-000089B50000}"/>
    <cellStyle name="Normal 83 4 4" xfId="47287" xr:uid="{00000000-0005-0000-0000-00008AB50000}"/>
    <cellStyle name="Normal 83 4 4 2" xfId="47288" xr:uid="{00000000-0005-0000-0000-00008BB50000}"/>
    <cellStyle name="Normal 83 4 4 2 2" xfId="47289" xr:uid="{00000000-0005-0000-0000-00008CB50000}"/>
    <cellStyle name="Normal 83 4 4 3" xfId="47290" xr:uid="{00000000-0005-0000-0000-00008DB50000}"/>
    <cellStyle name="Normal 83 4 5" xfId="47291" xr:uid="{00000000-0005-0000-0000-00008EB50000}"/>
    <cellStyle name="Normal 83 4 5 2" xfId="47292" xr:uid="{00000000-0005-0000-0000-00008FB50000}"/>
    <cellStyle name="Normal 83 4 5 2 2" xfId="47293" xr:uid="{00000000-0005-0000-0000-000090B50000}"/>
    <cellStyle name="Normal 83 4 5 3" xfId="47294" xr:uid="{00000000-0005-0000-0000-000091B50000}"/>
    <cellStyle name="Normal 83 4 6" xfId="47295" xr:uid="{00000000-0005-0000-0000-000092B50000}"/>
    <cellStyle name="Normal 83 4 6 2" xfId="47296" xr:uid="{00000000-0005-0000-0000-000093B50000}"/>
    <cellStyle name="Normal 83 4 6 2 2" xfId="47297" xr:uid="{00000000-0005-0000-0000-000094B50000}"/>
    <cellStyle name="Normal 83 4 6 3" xfId="47298" xr:uid="{00000000-0005-0000-0000-000095B50000}"/>
    <cellStyle name="Normal 83 4 7" xfId="47299" xr:uid="{00000000-0005-0000-0000-000096B50000}"/>
    <cellStyle name="Normal 83 4 7 2" xfId="47300" xr:uid="{00000000-0005-0000-0000-000097B50000}"/>
    <cellStyle name="Normal 83 4 8" xfId="47301" xr:uid="{00000000-0005-0000-0000-000098B50000}"/>
    <cellStyle name="Normal 83 4 8 2" xfId="47302" xr:uid="{00000000-0005-0000-0000-000099B50000}"/>
    <cellStyle name="Normal 83 4 9" xfId="47303" xr:uid="{00000000-0005-0000-0000-00009AB50000}"/>
    <cellStyle name="Normal 83 4 9 2" xfId="47304" xr:uid="{00000000-0005-0000-0000-00009BB50000}"/>
    <cellStyle name="Normal 83 5" xfId="47305" xr:uid="{00000000-0005-0000-0000-00009CB50000}"/>
    <cellStyle name="Normal 83 5 2" xfId="47306" xr:uid="{00000000-0005-0000-0000-00009DB50000}"/>
    <cellStyle name="Normal 83 5 2 2" xfId="47307" xr:uid="{00000000-0005-0000-0000-00009EB50000}"/>
    <cellStyle name="Normal 83 5 2 2 2" xfId="47308" xr:uid="{00000000-0005-0000-0000-00009FB50000}"/>
    <cellStyle name="Normal 83 5 2 3" xfId="47309" xr:uid="{00000000-0005-0000-0000-0000A0B50000}"/>
    <cellStyle name="Normal 83 5 3" xfId="47310" xr:uid="{00000000-0005-0000-0000-0000A1B50000}"/>
    <cellStyle name="Normal 83 5 3 2" xfId="47311" xr:uid="{00000000-0005-0000-0000-0000A2B50000}"/>
    <cellStyle name="Normal 83 5 3 2 2" xfId="47312" xr:uid="{00000000-0005-0000-0000-0000A3B50000}"/>
    <cellStyle name="Normal 83 5 3 3" xfId="47313" xr:uid="{00000000-0005-0000-0000-0000A4B50000}"/>
    <cellStyle name="Normal 83 5 4" xfId="47314" xr:uid="{00000000-0005-0000-0000-0000A5B50000}"/>
    <cellStyle name="Normal 83 5 4 2" xfId="47315" xr:uid="{00000000-0005-0000-0000-0000A6B50000}"/>
    <cellStyle name="Normal 83 5 4 2 2" xfId="47316" xr:uid="{00000000-0005-0000-0000-0000A7B50000}"/>
    <cellStyle name="Normal 83 5 4 3" xfId="47317" xr:uid="{00000000-0005-0000-0000-0000A8B50000}"/>
    <cellStyle name="Normal 83 5 5" xfId="47318" xr:uid="{00000000-0005-0000-0000-0000A9B50000}"/>
    <cellStyle name="Normal 83 5 5 2" xfId="47319" xr:uid="{00000000-0005-0000-0000-0000AAB50000}"/>
    <cellStyle name="Normal 83 5 6" xfId="47320" xr:uid="{00000000-0005-0000-0000-0000ABB50000}"/>
    <cellStyle name="Normal 83 5 6 2" xfId="47321" xr:uid="{00000000-0005-0000-0000-0000ACB50000}"/>
    <cellStyle name="Normal 83 5 7" xfId="47322" xr:uid="{00000000-0005-0000-0000-0000ADB50000}"/>
    <cellStyle name="Normal 83 6" xfId="47323" xr:uid="{00000000-0005-0000-0000-0000AEB50000}"/>
    <cellStyle name="Normal 83 6 2" xfId="47324" xr:uid="{00000000-0005-0000-0000-0000AFB50000}"/>
    <cellStyle name="Normal 83 6 2 2" xfId="47325" xr:uid="{00000000-0005-0000-0000-0000B0B50000}"/>
    <cellStyle name="Normal 83 6 2 2 2" xfId="47326" xr:uid="{00000000-0005-0000-0000-0000B1B50000}"/>
    <cellStyle name="Normal 83 6 2 3" xfId="47327" xr:uid="{00000000-0005-0000-0000-0000B2B50000}"/>
    <cellStyle name="Normal 83 6 3" xfId="47328" xr:uid="{00000000-0005-0000-0000-0000B3B50000}"/>
    <cellStyle name="Normal 83 6 3 2" xfId="47329" xr:uid="{00000000-0005-0000-0000-0000B4B50000}"/>
    <cellStyle name="Normal 83 6 3 2 2" xfId="47330" xr:uid="{00000000-0005-0000-0000-0000B5B50000}"/>
    <cellStyle name="Normal 83 6 3 3" xfId="47331" xr:uid="{00000000-0005-0000-0000-0000B6B50000}"/>
    <cellStyle name="Normal 83 6 4" xfId="47332" xr:uid="{00000000-0005-0000-0000-0000B7B50000}"/>
    <cellStyle name="Normal 83 6 4 2" xfId="47333" xr:uid="{00000000-0005-0000-0000-0000B8B50000}"/>
    <cellStyle name="Normal 83 6 4 2 2" xfId="47334" xr:uid="{00000000-0005-0000-0000-0000B9B50000}"/>
    <cellStyle name="Normal 83 6 4 3" xfId="47335" xr:uid="{00000000-0005-0000-0000-0000BAB50000}"/>
    <cellStyle name="Normal 83 6 5" xfId="47336" xr:uid="{00000000-0005-0000-0000-0000BBB50000}"/>
    <cellStyle name="Normal 83 6 5 2" xfId="47337" xr:uid="{00000000-0005-0000-0000-0000BCB50000}"/>
    <cellStyle name="Normal 83 6 6" xfId="47338" xr:uid="{00000000-0005-0000-0000-0000BDB50000}"/>
    <cellStyle name="Normal 83 7" xfId="47339" xr:uid="{00000000-0005-0000-0000-0000BEB50000}"/>
    <cellStyle name="Normal 83 7 2" xfId="47340" xr:uid="{00000000-0005-0000-0000-0000BFB50000}"/>
    <cellStyle name="Normal 83 7 2 2" xfId="47341" xr:uid="{00000000-0005-0000-0000-0000C0B50000}"/>
    <cellStyle name="Normal 83 7 3" xfId="47342" xr:uid="{00000000-0005-0000-0000-0000C1B50000}"/>
    <cellStyle name="Normal 83 8" xfId="47343" xr:uid="{00000000-0005-0000-0000-0000C2B50000}"/>
    <cellStyle name="Normal 83 8 2" xfId="47344" xr:uid="{00000000-0005-0000-0000-0000C3B50000}"/>
    <cellStyle name="Normal 83 8 2 2" xfId="47345" xr:uid="{00000000-0005-0000-0000-0000C4B50000}"/>
    <cellStyle name="Normal 83 8 3" xfId="47346" xr:uid="{00000000-0005-0000-0000-0000C5B50000}"/>
    <cellStyle name="Normal 83 9" xfId="47347" xr:uid="{00000000-0005-0000-0000-0000C6B50000}"/>
    <cellStyle name="Normal 83 9 2" xfId="47348" xr:uid="{00000000-0005-0000-0000-0000C7B50000}"/>
    <cellStyle name="Normal 83 9 2 2" xfId="47349" xr:uid="{00000000-0005-0000-0000-0000C8B50000}"/>
    <cellStyle name="Normal 83 9 3" xfId="47350" xr:uid="{00000000-0005-0000-0000-0000C9B50000}"/>
    <cellStyle name="Normal 84" xfId="47351" xr:uid="{00000000-0005-0000-0000-0000CAB50000}"/>
    <cellStyle name="Normal 84 10" xfId="47352" xr:uid="{00000000-0005-0000-0000-0000CBB50000}"/>
    <cellStyle name="Normal 84 10 2" xfId="47353" xr:uid="{00000000-0005-0000-0000-0000CCB50000}"/>
    <cellStyle name="Normal 84 11" xfId="47354" xr:uid="{00000000-0005-0000-0000-0000CDB50000}"/>
    <cellStyle name="Normal 84 11 2" xfId="47355" xr:uid="{00000000-0005-0000-0000-0000CEB50000}"/>
    <cellStyle name="Normal 84 12" xfId="47356" xr:uid="{00000000-0005-0000-0000-0000CFB50000}"/>
    <cellStyle name="Normal 84 12 2" xfId="47357" xr:uid="{00000000-0005-0000-0000-0000D0B50000}"/>
    <cellStyle name="Normal 84 13" xfId="47358" xr:uid="{00000000-0005-0000-0000-0000D1B50000}"/>
    <cellStyle name="Normal 84 13 2" xfId="47359" xr:uid="{00000000-0005-0000-0000-0000D2B50000}"/>
    <cellStyle name="Normal 84 14" xfId="47360" xr:uid="{00000000-0005-0000-0000-0000D3B50000}"/>
    <cellStyle name="Normal 84 15" xfId="56351" xr:uid="{00000000-0005-0000-0000-0000D4B50000}"/>
    <cellStyle name="Normal 84 2" xfId="47361" xr:uid="{00000000-0005-0000-0000-0000D5B50000}"/>
    <cellStyle name="Normal 84 2 10" xfId="47362" xr:uid="{00000000-0005-0000-0000-0000D6B50000}"/>
    <cellStyle name="Normal 84 2 10 2" xfId="47363" xr:uid="{00000000-0005-0000-0000-0000D7B50000}"/>
    <cellStyle name="Normal 84 2 11" xfId="47364" xr:uid="{00000000-0005-0000-0000-0000D8B50000}"/>
    <cellStyle name="Normal 84 2 12" xfId="56352" xr:uid="{00000000-0005-0000-0000-0000D9B50000}"/>
    <cellStyle name="Normal 84 2 2" xfId="47365" xr:uid="{00000000-0005-0000-0000-0000DAB50000}"/>
    <cellStyle name="Normal 84 2 2 2" xfId="47366" xr:uid="{00000000-0005-0000-0000-0000DBB50000}"/>
    <cellStyle name="Normal 84 2 2 2 2" xfId="47367" xr:uid="{00000000-0005-0000-0000-0000DCB50000}"/>
    <cellStyle name="Normal 84 2 2 2 2 2" xfId="47368" xr:uid="{00000000-0005-0000-0000-0000DDB50000}"/>
    <cellStyle name="Normal 84 2 2 2 3" xfId="47369" xr:uid="{00000000-0005-0000-0000-0000DEB50000}"/>
    <cellStyle name="Normal 84 2 2 2 4" xfId="56354" xr:uid="{00000000-0005-0000-0000-0000DFB50000}"/>
    <cellStyle name="Normal 84 2 2 3" xfId="47370" xr:uid="{00000000-0005-0000-0000-0000E0B50000}"/>
    <cellStyle name="Normal 84 2 2 3 2" xfId="47371" xr:uid="{00000000-0005-0000-0000-0000E1B50000}"/>
    <cellStyle name="Normal 84 2 2 3 2 2" xfId="47372" xr:uid="{00000000-0005-0000-0000-0000E2B50000}"/>
    <cellStyle name="Normal 84 2 2 3 2 3" xfId="56356" xr:uid="{00000000-0005-0000-0000-0000E3B50000}"/>
    <cellStyle name="Normal 84 2 2 3 3" xfId="47373" xr:uid="{00000000-0005-0000-0000-0000E4B50000}"/>
    <cellStyle name="Normal 84 2 2 3 4" xfId="56355" xr:uid="{00000000-0005-0000-0000-0000E5B50000}"/>
    <cellStyle name="Normal 84 2 2 4" xfId="47374" xr:uid="{00000000-0005-0000-0000-0000E6B50000}"/>
    <cellStyle name="Normal 84 2 2 4 2" xfId="47375" xr:uid="{00000000-0005-0000-0000-0000E7B50000}"/>
    <cellStyle name="Normal 84 2 2 4 2 2" xfId="47376" xr:uid="{00000000-0005-0000-0000-0000E8B50000}"/>
    <cellStyle name="Normal 84 2 2 4 3" xfId="47377" xr:uid="{00000000-0005-0000-0000-0000E9B50000}"/>
    <cellStyle name="Normal 84 2 2 5" xfId="47378" xr:uid="{00000000-0005-0000-0000-0000EAB50000}"/>
    <cellStyle name="Normal 84 2 2 5 2" xfId="47379" xr:uid="{00000000-0005-0000-0000-0000EBB50000}"/>
    <cellStyle name="Normal 84 2 2 6" xfId="47380" xr:uid="{00000000-0005-0000-0000-0000ECB50000}"/>
    <cellStyle name="Normal 84 2 2 6 2" xfId="47381" xr:uid="{00000000-0005-0000-0000-0000EDB50000}"/>
    <cellStyle name="Normal 84 2 2 7" xfId="47382" xr:uid="{00000000-0005-0000-0000-0000EEB50000}"/>
    <cellStyle name="Normal 84 2 2 8" xfId="56353" xr:uid="{00000000-0005-0000-0000-0000EFB50000}"/>
    <cellStyle name="Normal 84 2 3" xfId="47383" xr:uid="{00000000-0005-0000-0000-0000F0B50000}"/>
    <cellStyle name="Normal 84 2 3 2" xfId="47384" xr:uid="{00000000-0005-0000-0000-0000F1B50000}"/>
    <cellStyle name="Normal 84 2 3 2 2" xfId="47385" xr:uid="{00000000-0005-0000-0000-0000F2B50000}"/>
    <cellStyle name="Normal 84 2 3 2 2 2" xfId="47386" xr:uid="{00000000-0005-0000-0000-0000F3B50000}"/>
    <cellStyle name="Normal 84 2 3 2 3" xfId="47387" xr:uid="{00000000-0005-0000-0000-0000F4B50000}"/>
    <cellStyle name="Normal 84 2 3 3" xfId="47388" xr:uid="{00000000-0005-0000-0000-0000F5B50000}"/>
    <cellStyle name="Normal 84 2 3 3 2" xfId="47389" xr:uid="{00000000-0005-0000-0000-0000F6B50000}"/>
    <cellStyle name="Normal 84 2 3 3 2 2" xfId="47390" xr:uid="{00000000-0005-0000-0000-0000F7B50000}"/>
    <cellStyle name="Normal 84 2 3 3 3" xfId="47391" xr:uid="{00000000-0005-0000-0000-0000F8B50000}"/>
    <cellStyle name="Normal 84 2 3 4" xfId="47392" xr:uid="{00000000-0005-0000-0000-0000F9B50000}"/>
    <cellStyle name="Normal 84 2 3 4 2" xfId="47393" xr:uid="{00000000-0005-0000-0000-0000FAB50000}"/>
    <cellStyle name="Normal 84 2 3 4 2 2" xfId="47394" xr:uid="{00000000-0005-0000-0000-0000FBB50000}"/>
    <cellStyle name="Normal 84 2 3 4 3" xfId="47395" xr:uid="{00000000-0005-0000-0000-0000FCB50000}"/>
    <cellStyle name="Normal 84 2 3 5" xfId="47396" xr:uid="{00000000-0005-0000-0000-0000FDB50000}"/>
    <cellStyle name="Normal 84 2 3 5 2" xfId="47397" xr:uid="{00000000-0005-0000-0000-0000FEB50000}"/>
    <cellStyle name="Normal 84 2 3 6" xfId="47398" xr:uid="{00000000-0005-0000-0000-0000FFB50000}"/>
    <cellStyle name="Normal 84 2 4" xfId="47399" xr:uid="{00000000-0005-0000-0000-000000B60000}"/>
    <cellStyle name="Normal 84 2 4 2" xfId="47400" xr:uid="{00000000-0005-0000-0000-000001B60000}"/>
    <cellStyle name="Normal 84 2 4 2 2" xfId="47401" xr:uid="{00000000-0005-0000-0000-000002B60000}"/>
    <cellStyle name="Normal 84 2 4 3" xfId="47402" xr:uid="{00000000-0005-0000-0000-000003B60000}"/>
    <cellStyle name="Normal 84 2 5" xfId="47403" xr:uid="{00000000-0005-0000-0000-000004B60000}"/>
    <cellStyle name="Normal 84 2 5 2" xfId="47404" xr:uid="{00000000-0005-0000-0000-000005B60000}"/>
    <cellStyle name="Normal 84 2 5 2 2" xfId="47405" xr:uid="{00000000-0005-0000-0000-000006B60000}"/>
    <cellStyle name="Normal 84 2 5 3" xfId="47406" xr:uid="{00000000-0005-0000-0000-000007B60000}"/>
    <cellStyle name="Normal 84 2 6" xfId="47407" xr:uid="{00000000-0005-0000-0000-000008B60000}"/>
    <cellStyle name="Normal 84 2 6 2" xfId="47408" xr:uid="{00000000-0005-0000-0000-000009B60000}"/>
    <cellStyle name="Normal 84 2 6 2 2" xfId="47409" xr:uid="{00000000-0005-0000-0000-00000AB60000}"/>
    <cellStyle name="Normal 84 2 6 3" xfId="47410" xr:uid="{00000000-0005-0000-0000-00000BB60000}"/>
    <cellStyle name="Normal 84 2 7" xfId="47411" xr:uid="{00000000-0005-0000-0000-00000CB60000}"/>
    <cellStyle name="Normal 84 2 7 2" xfId="47412" xr:uid="{00000000-0005-0000-0000-00000DB60000}"/>
    <cellStyle name="Normal 84 2 8" xfId="47413" xr:uid="{00000000-0005-0000-0000-00000EB60000}"/>
    <cellStyle name="Normal 84 2 8 2" xfId="47414" xr:uid="{00000000-0005-0000-0000-00000FB60000}"/>
    <cellStyle name="Normal 84 2 9" xfId="47415" xr:uid="{00000000-0005-0000-0000-000010B60000}"/>
    <cellStyle name="Normal 84 2 9 2" xfId="47416" xr:uid="{00000000-0005-0000-0000-000011B60000}"/>
    <cellStyle name="Normal 84 3" xfId="47417" xr:uid="{00000000-0005-0000-0000-000012B60000}"/>
    <cellStyle name="Normal 84 3 10" xfId="47418" xr:uid="{00000000-0005-0000-0000-000013B60000}"/>
    <cellStyle name="Normal 84 3 10 2" xfId="47419" xr:uid="{00000000-0005-0000-0000-000014B60000}"/>
    <cellStyle name="Normal 84 3 11" xfId="47420" xr:uid="{00000000-0005-0000-0000-000015B60000}"/>
    <cellStyle name="Normal 84 3 12" xfId="56357" xr:uid="{00000000-0005-0000-0000-000016B60000}"/>
    <cellStyle name="Normal 84 3 2" xfId="47421" xr:uid="{00000000-0005-0000-0000-000017B60000}"/>
    <cellStyle name="Normal 84 3 2 2" xfId="47422" xr:uid="{00000000-0005-0000-0000-000018B60000}"/>
    <cellStyle name="Normal 84 3 2 2 2" xfId="47423" xr:uid="{00000000-0005-0000-0000-000019B60000}"/>
    <cellStyle name="Normal 84 3 2 2 2 2" xfId="47424" xr:uid="{00000000-0005-0000-0000-00001AB60000}"/>
    <cellStyle name="Normal 84 3 2 2 3" xfId="47425" xr:uid="{00000000-0005-0000-0000-00001BB60000}"/>
    <cellStyle name="Normal 84 3 2 3" xfId="47426" xr:uid="{00000000-0005-0000-0000-00001CB60000}"/>
    <cellStyle name="Normal 84 3 2 3 2" xfId="47427" xr:uid="{00000000-0005-0000-0000-00001DB60000}"/>
    <cellStyle name="Normal 84 3 2 3 2 2" xfId="47428" xr:uid="{00000000-0005-0000-0000-00001EB60000}"/>
    <cellStyle name="Normal 84 3 2 3 3" xfId="47429" xr:uid="{00000000-0005-0000-0000-00001FB60000}"/>
    <cellStyle name="Normal 84 3 2 4" xfId="47430" xr:uid="{00000000-0005-0000-0000-000020B60000}"/>
    <cellStyle name="Normal 84 3 2 4 2" xfId="47431" xr:uid="{00000000-0005-0000-0000-000021B60000}"/>
    <cellStyle name="Normal 84 3 2 4 2 2" xfId="47432" xr:uid="{00000000-0005-0000-0000-000022B60000}"/>
    <cellStyle name="Normal 84 3 2 4 3" xfId="47433" xr:uid="{00000000-0005-0000-0000-000023B60000}"/>
    <cellStyle name="Normal 84 3 2 5" xfId="47434" xr:uid="{00000000-0005-0000-0000-000024B60000}"/>
    <cellStyle name="Normal 84 3 2 5 2" xfId="47435" xr:uid="{00000000-0005-0000-0000-000025B60000}"/>
    <cellStyle name="Normal 84 3 2 6" xfId="47436" xr:uid="{00000000-0005-0000-0000-000026B60000}"/>
    <cellStyle name="Normal 84 3 2 6 2" xfId="47437" xr:uid="{00000000-0005-0000-0000-000027B60000}"/>
    <cellStyle name="Normal 84 3 2 7" xfId="47438" xr:uid="{00000000-0005-0000-0000-000028B60000}"/>
    <cellStyle name="Normal 84 3 2 8" xfId="56358" xr:uid="{00000000-0005-0000-0000-000029B60000}"/>
    <cellStyle name="Normal 84 3 3" xfId="47439" xr:uid="{00000000-0005-0000-0000-00002AB60000}"/>
    <cellStyle name="Normal 84 3 3 2" xfId="47440" xr:uid="{00000000-0005-0000-0000-00002BB60000}"/>
    <cellStyle name="Normal 84 3 3 2 2" xfId="47441" xr:uid="{00000000-0005-0000-0000-00002CB60000}"/>
    <cellStyle name="Normal 84 3 3 2 2 2" xfId="47442" xr:uid="{00000000-0005-0000-0000-00002DB60000}"/>
    <cellStyle name="Normal 84 3 3 2 3" xfId="47443" xr:uid="{00000000-0005-0000-0000-00002EB60000}"/>
    <cellStyle name="Normal 84 3 3 2 4" xfId="56360" xr:uid="{00000000-0005-0000-0000-00002FB60000}"/>
    <cellStyle name="Normal 84 3 3 3" xfId="47444" xr:uid="{00000000-0005-0000-0000-000030B60000}"/>
    <cellStyle name="Normal 84 3 3 3 2" xfId="47445" xr:uid="{00000000-0005-0000-0000-000031B60000}"/>
    <cellStyle name="Normal 84 3 3 3 2 2" xfId="47446" xr:uid="{00000000-0005-0000-0000-000032B60000}"/>
    <cellStyle name="Normal 84 3 3 3 3" xfId="47447" xr:uid="{00000000-0005-0000-0000-000033B60000}"/>
    <cellStyle name="Normal 84 3 3 4" xfId="47448" xr:uid="{00000000-0005-0000-0000-000034B60000}"/>
    <cellStyle name="Normal 84 3 3 4 2" xfId="47449" xr:uid="{00000000-0005-0000-0000-000035B60000}"/>
    <cellStyle name="Normal 84 3 3 4 2 2" xfId="47450" xr:uid="{00000000-0005-0000-0000-000036B60000}"/>
    <cellStyle name="Normal 84 3 3 4 3" xfId="47451" xr:uid="{00000000-0005-0000-0000-000037B60000}"/>
    <cellStyle name="Normal 84 3 3 5" xfId="47452" xr:uid="{00000000-0005-0000-0000-000038B60000}"/>
    <cellStyle name="Normal 84 3 3 5 2" xfId="47453" xr:uid="{00000000-0005-0000-0000-000039B60000}"/>
    <cellStyle name="Normal 84 3 3 6" xfId="47454" xr:uid="{00000000-0005-0000-0000-00003AB60000}"/>
    <cellStyle name="Normal 84 3 3 7" xfId="56359" xr:uid="{00000000-0005-0000-0000-00003BB60000}"/>
    <cellStyle name="Normal 84 3 4" xfId="47455" xr:uid="{00000000-0005-0000-0000-00003CB60000}"/>
    <cellStyle name="Normal 84 3 4 2" xfId="47456" xr:uid="{00000000-0005-0000-0000-00003DB60000}"/>
    <cellStyle name="Normal 84 3 4 2 2" xfId="47457" xr:uid="{00000000-0005-0000-0000-00003EB60000}"/>
    <cellStyle name="Normal 84 3 4 3" xfId="47458" xr:uid="{00000000-0005-0000-0000-00003FB60000}"/>
    <cellStyle name="Normal 84 3 5" xfId="47459" xr:uid="{00000000-0005-0000-0000-000040B60000}"/>
    <cellStyle name="Normal 84 3 5 2" xfId="47460" xr:uid="{00000000-0005-0000-0000-000041B60000}"/>
    <cellStyle name="Normal 84 3 5 2 2" xfId="47461" xr:uid="{00000000-0005-0000-0000-000042B60000}"/>
    <cellStyle name="Normal 84 3 5 3" xfId="47462" xr:uid="{00000000-0005-0000-0000-000043B60000}"/>
    <cellStyle name="Normal 84 3 6" xfId="47463" xr:uid="{00000000-0005-0000-0000-000044B60000}"/>
    <cellStyle name="Normal 84 3 6 2" xfId="47464" xr:uid="{00000000-0005-0000-0000-000045B60000}"/>
    <cellStyle name="Normal 84 3 6 2 2" xfId="47465" xr:uid="{00000000-0005-0000-0000-000046B60000}"/>
    <cellStyle name="Normal 84 3 6 3" xfId="47466" xr:uid="{00000000-0005-0000-0000-000047B60000}"/>
    <cellStyle name="Normal 84 3 7" xfId="47467" xr:uid="{00000000-0005-0000-0000-000048B60000}"/>
    <cellStyle name="Normal 84 3 7 2" xfId="47468" xr:uid="{00000000-0005-0000-0000-000049B60000}"/>
    <cellStyle name="Normal 84 3 8" xfId="47469" xr:uid="{00000000-0005-0000-0000-00004AB60000}"/>
    <cellStyle name="Normal 84 3 8 2" xfId="47470" xr:uid="{00000000-0005-0000-0000-00004BB60000}"/>
    <cellStyle name="Normal 84 3 9" xfId="47471" xr:uid="{00000000-0005-0000-0000-00004CB60000}"/>
    <cellStyle name="Normal 84 3 9 2" xfId="47472" xr:uid="{00000000-0005-0000-0000-00004DB60000}"/>
    <cellStyle name="Normal 84 4" xfId="47473" xr:uid="{00000000-0005-0000-0000-00004EB60000}"/>
    <cellStyle name="Normal 84 4 10" xfId="47474" xr:uid="{00000000-0005-0000-0000-00004FB60000}"/>
    <cellStyle name="Normal 84 4 10 2" xfId="47475" xr:uid="{00000000-0005-0000-0000-000050B60000}"/>
    <cellStyle name="Normal 84 4 11" xfId="47476" xr:uid="{00000000-0005-0000-0000-000051B60000}"/>
    <cellStyle name="Normal 84 4 2" xfId="47477" xr:uid="{00000000-0005-0000-0000-000052B60000}"/>
    <cellStyle name="Normal 84 4 2 2" xfId="47478" xr:uid="{00000000-0005-0000-0000-000053B60000}"/>
    <cellStyle name="Normal 84 4 2 2 2" xfId="47479" xr:uid="{00000000-0005-0000-0000-000054B60000}"/>
    <cellStyle name="Normal 84 4 2 2 2 2" xfId="47480" xr:uid="{00000000-0005-0000-0000-000055B60000}"/>
    <cellStyle name="Normal 84 4 2 2 3" xfId="47481" xr:uid="{00000000-0005-0000-0000-000056B60000}"/>
    <cellStyle name="Normal 84 4 2 3" xfId="47482" xr:uid="{00000000-0005-0000-0000-000057B60000}"/>
    <cellStyle name="Normal 84 4 2 3 2" xfId="47483" xr:uid="{00000000-0005-0000-0000-000058B60000}"/>
    <cellStyle name="Normal 84 4 2 3 2 2" xfId="47484" xr:uid="{00000000-0005-0000-0000-000059B60000}"/>
    <cellStyle name="Normal 84 4 2 3 3" xfId="47485" xr:uid="{00000000-0005-0000-0000-00005AB60000}"/>
    <cellStyle name="Normal 84 4 2 4" xfId="47486" xr:uid="{00000000-0005-0000-0000-00005BB60000}"/>
    <cellStyle name="Normal 84 4 2 4 2" xfId="47487" xr:uid="{00000000-0005-0000-0000-00005CB60000}"/>
    <cellStyle name="Normal 84 4 2 4 2 2" xfId="47488" xr:uid="{00000000-0005-0000-0000-00005DB60000}"/>
    <cellStyle name="Normal 84 4 2 4 3" xfId="47489" xr:uid="{00000000-0005-0000-0000-00005EB60000}"/>
    <cellStyle name="Normal 84 4 2 5" xfId="47490" xr:uid="{00000000-0005-0000-0000-00005FB60000}"/>
    <cellStyle name="Normal 84 4 2 5 2" xfId="47491" xr:uid="{00000000-0005-0000-0000-000060B60000}"/>
    <cellStyle name="Normal 84 4 2 6" xfId="47492" xr:uid="{00000000-0005-0000-0000-000061B60000}"/>
    <cellStyle name="Normal 84 4 2 6 2" xfId="47493" xr:uid="{00000000-0005-0000-0000-000062B60000}"/>
    <cellStyle name="Normal 84 4 2 7" xfId="47494" xr:uid="{00000000-0005-0000-0000-000063B60000}"/>
    <cellStyle name="Normal 84 4 3" xfId="47495" xr:uid="{00000000-0005-0000-0000-000064B60000}"/>
    <cellStyle name="Normal 84 4 3 2" xfId="47496" xr:uid="{00000000-0005-0000-0000-000065B60000}"/>
    <cellStyle name="Normal 84 4 3 2 2" xfId="47497" xr:uid="{00000000-0005-0000-0000-000066B60000}"/>
    <cellStyle name="Normal 84 4 3 2 2 2" xfId="47498" xr:uid="{00000000-0005-0000-0000-000067B60000}"/>
    <cellStyle name="Normal 84 4 3 2 3" xfId="47499" xr:uid="{00000000-0005-0000-0000-000068B60000}"/>
    <cellStyle name="Normal 84 4 3 3" xfId="47500" xr:uid="{00000000-0005-0000-0000-000069B60000}"/>
    <cellStyle name="Normal 84 4 3 3 2" xfId="47501" xr:uid="{00000000-0005-0000-0000-00006AB60000}"/>
    <cellStyle name="Normal 84 4 3 3 2 2" xfId="47502" xr:uid="{00000000-0005-0000-0000-00006BB60000}"/>
    <cellStyle name="Normal 84 4 3 3 3" xfId="47503" xr:uid="{00000000-0005-0000-0000-00006CB60000}"/>
    <cellStyle name="Normal 84 4 3 4" xfId="47504" xr:uid="{00000000-0005-0000-0000-00006DB60000}"/>
    <cellStyle name="Normal 84 4 3 4 2" xfId="47505" xr:uid="{00000000-0005-0000-0000-00006EB60000}"/>
    <cellStyle name="Normal 84 4 3 4 2 2" xfId="47506" xr:uid="{00000000-0005-0000-0000-00006FB60000}"/>
    <cellStyle name="Normal 84 4 3 4 3" xfId="47507" xr:uid="{00000000-0005-0000-0000-000070B60000}"/>
    <cellStyle name="Normal 84 4 3 5" xfId="47508" xr:uid="{00000000-0005-0000-0000-000071B60000}"/>
    <cellStyle name="Normal 84 4 3 5 2" xfId="47509" xr:uid="{00000000-0005-0000-0000-000072B60000}"/>
    <cellStyle name="Normal 84 4 3 6" xfId="47510" xr:uid="{00000000-0005-0000-0000-000073B60000}"/>
    <cellStyle name="Normal 84 4 4" xfId="47511" xr:uid="{00000000-0005-0000-0000-000074B60000}"/>
    <cellStyle name="Normal 84 4 4 2" xfId="47512" xr:uid="{00000000-0005-0000-0000-000075B60000}"/>
    <cellStyle name="Normal 84 4 4 2 2" xfId="47513" xr:uid="{00000000-0005-0000-0000-000076B60000}"/>
    <cellStyle name="Normal 84 4 4 3" xfId="47514" xr:uid="{00000000-0005-0000-0000-000077B60000}"/>
    <cellStyle name="Normal 84 4 5" xfId="47515" xr:uid="{00000000-0005-0000-0000-000078B60000}"/>
    <cellStyle name="Normal 84 4 5 2" xfId="47516" xr:uid="{00000000-0005-0000-0000-000079B60000}"/>
    <cellStyle name="Normal 84 4 5 2 2" xfId="47517" xr:uid="{00000000-0005-0000-0000-00007AB60000}"/>
    <cellStyle name="Normal 84 4 5 3" xfId="47518" xr:uid="{00000000-0005-0000-0000-00007BB60000}"/>
    <cellStyle name="Normal 84 4 6" xfId="47519" xr:uid="{00000000-0005-0000-0000-00007CB60000}"/>
    <cellStyle name="Normal 84 4 6 2" xfId="47520" xr:uid="{00000000-0005-0000-0000-00007DB60000}"/>
    <cellStyle name="Normal 84 4 6 2 2" xfId="47521" xr:uid="{00000000-0005-0000-0000-00007EB60000}"/>
    <cellStyle name="Normal 84 4 6 3" xfId="47522" xr:uid="{00000000-0005-0000-0000-00007FB60000}"/>
    <cellStyle name="Normal 84 4 7" xfId="47523" xr:uid="{00000000-0005-0000-0000-000080B60000}"/>
    <cellStyle name="Normal 84 4 7 2" xfId="47524" xr:uid="{00000000-0005-0000-0000-000081B60000}"/>
    <cellStyle name="Normal 84 4 8" xfId="47525" xr:uid="{00000000-0005-0000-0000-000082B60000}"/>
    <cellStyle name="Normal 84 4 8 2" xfId="47526" xr:uid="{00000000-0005-0000-0000-000083B60000}"/>
    <cellStyle name="Normal 84 4 9" xfId="47527" xr:uid="{00000000-0005-0000-0000-000084B60000}"/>
    <cellStyle name="Normal 84 4 9 2" xfId="47528" xr:uid="{00000000-0005-0000-0000-000085B60000}"/>
    <cellStyle name="Normal 84 5" xfId="47529" xr:uid="{00000000-0005-0000-0000-000086B60000}"/>
    <cellStyle name="Normal 84 5 2" xfId="47530" xr:uid="{00000000-0005-0000-0000-000087B60000}"/>
    <cellStyle name="Normal 84 5 2 2" xfId="47531" xr:uid="{00000000-0005-0000-0000-000088B60000}"/>
    <cellStyle name="Normal 84 5 2 2 2" xfId="47532" xr:uid="{00000000-0005-0000-0000-000089B60000}"/>
    <cellStyle name="Normal 84 5 2 3" xfId="47533" xr:uid="{00000000-0005-0000-0000-00008AB60000}"/>
    <cellStyle name="Normal 84 5 3" xfId="47534" xr:uid="{00000000-0005-0000-0000-00008BB60000}"/>
    <cellStyle name="Normal 84 5 3 2" xfId="47535" xr:uid="{00000000-0005-0000-0000-00008CB60000}"/>
    <cellStyle name="Normal 84 5 3 2 2" xfId="47536" xr:uid="{00000000-0005-0000-0000-00008DB60000}"/>
    <cellStyle name="Normal 84 5 3 3" xfId="47537" xr:uid="{00000000-0005-0000-0000-00008EB60000}"/>
    <cellStyle name="Normal 84 5 4" xfId="47538" xr:uid="{00000000-0005-0000-0000-00008FB60000}"/>
    <cellStyle name="Normal 84 5 4 2" xfId="47539" xr:uid="{00000000-0005-0000-0000-000090B60000}"/>
    <cellStyle name="Normal 84 5 4 2 2" xfId="47540" xr:uid="{00000000-0005-0000-0000-000091B60000}"/>
    <cellStyle name="Normal 84 5 4 3" xfId="47541" xr:uid="{00000000-0005-0000-0000-000092B60000}"/>
    <cellStyle name="Normal 84 5 5" xfId="47542" xr:uid="{00000000-0005-0000-0000-000093B60000}"/>
    <cellStyle name="Normal 84 5 5 2" xfId="47543" xr:uid="{00000000-0005-0000-0000-000094B60000}"/>
    <cellStyle name="Normal 84 5 6" xfId="47544" xr:uid="{00000000-0005-0000-0000-000095B60000}"/>
    <cellStyle name="Normal 84 5 6 2" xfId="47545" xr:uid="{00000000-0005-0000-0000-000096B60000}"/>
    <cellStyle name="Normal 84 5 7" xfId="47546" xr:uid="{00000000-0005-0000-0000-000097B60000}"/>
    <cellStyle name="Normal 84 6" xfId="47547" xr:uid="{00000000-0005-0000-0000-000098B60000}"/>
    <cellStyle name="Normal 84 6 2" xfId="47548" xr:uid="{00000000-0005-0000-0000-000099B60000}"/>
    <cellStyle name="Normal 84 6 2 2" xfId="47549" xr:uid="{00000000-0005-0000-0000-00009AB60000}"/>
    <cellStyle name="Normal 84 6 2 2 2" xfId="47550" xr:uid="{00000000-0005-0000-0000-00009BB60000}"/>
    <cellStyle name="Normal 84 6 2 3" xfId="47551" xr:uid="{00000000-0005-0000-0000-00009CB60000}"/>
    <cellStyle name="Normal 84 6 3" xfId="47552" xr:uid="{00000000-0005-0000-0000-00009DB60000}"/>
    <cellStyle name="Normal 84 6 3 2" xfId="47553" xr:uid="{00000000-0005-0000-0000-00009EB60000}"/>
    <cellStyle name="Normal 84 6 3 2 2" xfId="47554" xr:uid="{00000000-0005-0000-0000-00009FB60000}"/>
    <cellStyle name="Normal 84 6 3 3" xfId="47555" xr:uid="{00000000-0005-0000-0000-0000A0B60000}"/>
    <cellStyle name="Normal 84 6 4" xfId="47556" xr:uid="{00000000-0005-0000-0000-0000A1B60000}"/>
    <cellStyle name="Normal 84 6 4 2" xfId="47557" xr:uid="{00000000-0005-0000-0000-0000A2B60000}"/>
    <cellStyle name="Normal 84 6 4 2 2" xfId="47558" xr:uid="{00000000-0005-0000-0000-0000A3B60000}"/>
    <cellStyle name="Normal 84 6 4 3" xfId="47559" xr:uid="{00000000-0005-0000-0000-0000A4B60000}"/>
    <cellStyle name="Normal 84 6 5" xfId="47560" xr:uid="{00000000-0005-0000-0000-0000A5B60000}"/>
    <cellStyle name="Normal 84 6 5 2" xfId="47561" xr:uid="{00000000-0005-0000-0000-0000A6B60000}"/>
    <cellStyle name="Normal 84 6 6" xfId="47562" xr:uid="{00000000-0005-0000-0000-0000A7B60000}"/>
    <cellStyle name="Normal 84 7" xfId="47563" xr:uid="{00000000-0005-0000-0000-0000A8B60000}"/>
    <cellStyle name="Normal 84 7 2" xfId="47564" xr:uid="{00000000-0005-0000-0000-0000A9B60000}"/>
    <cellStyle name="Normal 84 7 2 2" xfId="47565" xr:uid="{00000000-0005-0000-0000-0000AAB60000}"/>
    <cellStyle name="Normal 84 7 3" xfId="47566" xr:uid="{00000000-0005-0000-0000-0000ABB60000}"/>
    <cellStyle name="Normal 84 8" xfId="47567" xr:uid="{00000000-0005-0000-0000-0000ACB60000}"/>
    <cellStyle name="Normal 84 8 2" xfId="47568" xr:uid="{00000000-0005-0000-0000-0000ADB60000}"/>
    <cellStyle name="Normal 84 8 2 2" xfId="47569" xr:uid="{00000000-0005-0000-0000-0000AEB60000}"/>
    <cellStyle name="Normal 84 8 3" xfId="47570" xr:uid="{00000000-0005-0000-0000-0000AFB60000}"/>
    <cellStyle name="Normal 84 9" xfId="47571" xr:uid="{00000000-0005-0000-0000-0000B0B60000}"/>
    <cellStyle name="Normal 84 9 2" xfId="47572" xr:uid="{00000000-0005-0000-0000-0000B1B60000}"/>
    <cellStyle name="Normal 84 9 2 2" xfId="47573" xr:uid="{00000000-0005-0000-0000-0000B2B60000}"/>
    <cellStyle name="Normal 84 9 3" xfId="47574" xr:uid="{00000000-0005-0000-0000-0000B3B60000}"/>
    <cellStyle name="Normal 85" xfId="47575" xr:uid="{00000000-0005-0000-0000-0000B4B60000}"/>
    <cellStyle name="Normal 85 10" xfId="47576" xr:uid="{00000000-0005-0000-0000-0000B5B60000}"/>
    <cellStyle name="Normal 85 10 2" xfId="47577" xr:uid="{00000000-0005-0000-0000-0000B6B60000}"/>
    <cellStyle name="Normal 85 11" xfId="47578" xr:uid="{00000000-0005-0000-0000-0000B7B60000}"/>
    <cellStyle name="Normal 85 11 2" xfId="47579" xr:uid="{00000000-0005-0000-0000-0000B8B60000}"/>
    <cellStyle name="Normal 85 12" xfId="47580" xr:uid="{00000000-0005-0000-0000-0000B9B60000}"/>
    <cellStyle name="Normal 85 12 2" xfId="47581" xr:uid="{00000000-0005-0000-0000-0000BAB60000}"/>
    <cellStyle name="Normal 85 13" xfId="47582" xr:uid="{00000000-0005-0000-0000-0000BBB60000}"/>
    <cellStyle name="Normal 85 13 2" xfId="47583" xr:uid="{00000000-0005-0000-0000-0000BCB60000}"/>
    <cellStyle name="Normal 85 14" xfId="47584" xr:uid="{00000000-0005-0000-0000-0000BDB60000}"/>
    <cellStyle name="Normal 85 15" xfId="56361" xr:uid="{00000000-0005-0000-0000-0000BEB60000}"/>
    <cellStyle name="Normal 85 2" xfId="47585" xr:uid="{00000000-0005-0000-0000-0000BFB60000}"/>
    <cellStyle name="Normal 85 2 10" xfId="47586" xr:uid="{00000000-0005-0000-0000-0000C0B60000}"/>
    <cellStyle name="Normal 85 2 10 2" xfId="47587" xr:uid="{00000000-0005-0000-0000-0000C1B60000}"/>
    <cellStyle name="Normal 85 2 11" xfId="47588" xr:uid="{00000000-0005-0000-0000-0000C2B60000}"/>
    <cellStyle name="Normal 85 2 12" xfId="56362" xr:uid="{00000000-0005-0000-0000-0000C3B60000}"/>
    <cellStyle name="Normal 85 2 2" xfId="47589" xr:uid="{00000000-0005-0000-0000-0000C4B60000}"/>
    <cellStyle name="Normal 85 2 2 2" xfId="47590" xr:uid="{00000000-0005-0000-0000-0000C5B60000}"/>
    <cellStyle name="Normal 85 2 2 2 2" xfId="47591" xr:uid="{00000000-0005-0000-0000-0000C6B60000}"/>
    <cellStyle name="Normal 85 2 2 2 2 2" xfId="47592" xr:uid="{00000000-0005-0000-0000-0000C7B60000}"/>
    <cellStyle name="Normal 85 2 2 2 3" xfId="47593" xr:uid="{00000000-0005-0000-0000-0000C8B60000}"/>
    <cellStyle name="Normal 85 2 2 2 4" xfId="56364" xr:uid="{00000000-0005-0000-0000-0000C9B60000}"/>
    <cellStyle name="Normal 85 2 2 3" xfId="47594" xr:uid="{00000000-0005-0000-0000-0000CAB60000}"/>
    <cellStyle name="Normal 85 2 2 3 2" xfId="47595" xr:uid="{00000000-0005-0000-0000-0000CBB60000}"/>
    <cellStyle name="Normal 85 2 2 3 2 2" xfId="47596" xr:uid="{00000000-0005-0000-0000-0000CCB60000}"/>
    <cellStyle name="Normal 85 2 2 3 2 3" xfId="56366" xr:uid="{00000000-0005-0000-0000-0000CDB60000}"/>
    <cellStyle name="Normal 85 2 2 3 3" xfId="47597" xr:uid="{00000000-0005-0000-0000-0000CEB60000}"/>
    <cellStyle name="Normal 85 2 2 3 4" xfId="56365" xr:uid="{00000000-0005-0000-0000-0000CFB60000}"/>
    <cellStyle name="Normal 85 2 2 4" xfId="47598" xr:uid="{00000000-0005-0000-0000-0000D0B60000}"/>
    <cellStyle name="Normal 85 2 2 4 2" xfId="47599" xr:uid="{00000000-0005-0000-0000-0000D1B60000}"/>
    <cellStyle name="Normal 85 2 2 4 2 2" xfId="47600" xr:uid="{00000000-0005-0000-0000-0000D2B60000}"/>
    <cellStyle name="Normal 85 2 2 4 3" xfId="47601" xr:uid="{00000000-0005-0000-0000-0000D3B60000}"/>
    <cellStyle name="Normal 85 2 2 5" xfId="47602" xr:uid="{00000000-0005-0000-0000-0000D4B60000}"/>
    <cellStyle name="Normal 85 2 2 5 2" xfId="47603" xr:uid="{00000000-0005-0000-0000-0000D5B60000}"/>
    <cellStyle name="Normal 85 2 2 6" xfId="47604" xr:uid="{00000000-0005-0000-0000-0000D6B60000}"/>
    <cellStyle name="Normal 85 2 2 6 2" xfId="47605" xr:uid="{00000000-0005-0000-0000-0000D7B60000}"/>
    <cellStyle name="Normal 85 2 2 7" xfId="47606" xr:uid="{00000000-0005-0000-0000-0000D8B60000}"/>
    <cellStyle name="Normal 85 2 2 8" xfId="56363" xr:uid="{00000000-0005-0000-0000-0000D9B60000}"/>
    <cellStyle name="Normal 85 2 3" xfId="47607" xr:uid="{00000000-0005-0000-0000-0000DAB60000}"/>
    <cellStyle name="Normal 85 2 3 2" xfId="47608" xr:uid="{00000000-0005-0000-0000-0000DBB60000}"/>
    <cellStyle name="Normal 85 2 3 2 2" xfId="47609" xr:uid="{00000000-0005-0000-0000-0000DCB60000}"/>
    <cellStyle name="Normal 85 2 3 2 2 2" xfId="47610" xr:uid="{00000000-0005-0000-0000-0000DDB60000}"/>
    <cellStyle name="Normal 85 2 3 2 3" xfId="47611" xr:uid="{00000000-0005-0000-0000-0000DEB60000}"/>
    <cellStyle name="Normal 85 2 3 3" xfId="47612" xr:uid="{00000000-0005-0000-0000-0000DFB60000}"/>
    <cellStyle name="Normal 85 2 3 3 2" xfId="47613" xr:uid="{00000000-0005-0000-0000-0000E0B60000}"/>
    <cellStyle name="Normal 85 2 3 3 2 2" xfId="47614" xr:uid="{00000000-0005-0000-0000-0000E1B60000}"/>
    <cellStyle name="Normal 85 2 3 3 3" xfId="47615" xr:uid="{00000000-0005-0000-0000-0000E2B60000}"/>
    <cellStyle name="Normal 85 2 3 4" xfId="47616" xr:uid="{00000000-0005-0000-0000-0000E3B60000}"/>
    <cellStyle name="Normal 85 2 3 4 2" xfId="47617" xr:uid="{00000000-0005-0000-0000-0000E4B60000}"/>
    <cellStyle name="Normal 85 2 3 4 2 2" xfId="47618" xr:uid="{00000000-0005-0000-0000-0000E5B60000}"/>
    <cellStyle name="Normal 85 2 3 4 3" xfId="47619" xr:uid="{00000000-0005-0000-0000-0000E6B60000}"/>
    <cellStyle name="Normal 85 2 3 5" xfId="47620" xr:uid="{00000000-0005-0000-0000-0000E7B60000}"/>
    <cellStyle name="Normal 85 2 3 5 2" xfId="47621" xr:uid="{00000000-0005-0000-0000-0000E8B60000}"/>
    <cellStyle name="Normal 85 2 3 6" xfId="47622" xr:uid="{00000000-0005-0000-0000-0000E9B60000}"/>
    <cellStyle name="Normal 85 2 4" xfId="47623" xr:uid="{00000000-0005-0000-0000-0000EAB60000}"/>
    <cellStyle name="Normal 85 2 4 2" xfId="47624" xr:uid="{00000000-0005-0000-0000-0000EBB60000}"/>
    <cellStyle name="Normal 85 2 4 2 2" xfId="47625" xr:uid="{00000000-0005-0000-0000-0000ECB60000}"/>
    <cellStyle name="Normal 85 2 4 3" xfId="47626" xr:uid="{00000000-0005-0000-0000-0000EDB60000}"/>
    <cellStyle name="Normal 85 2 5" xfId="47627" xr:uid="{00000000-0005-0000-0000-0000EEB60000}"/>
    <cellStyle name="Normal 85 2 5 2" xfId="47628" xr:uid="{00000000-0005-0000-0000-0000EFB60000}"/>
    <cellStyle name="Normal 85 2 5 2 2" xfId="47629" xr:uid="{00000000-0005-0000-0000-0000F0B60000}"/>
    <cellStyle name="Normal 85 2 5 3" xfId="47630" xr:uid="{00000000-0005-0000-0000-0000F1B60000}"/>
    <cellStyle name="Normal 85 2 6" xfId="47631" xr:uid="{00000000-0005-0000-0000-0000F2B60000}"/>
    <cellStyle name="Normal 85 2 6 2" xfId="47632" xr:uid="{00000000-0005-0000-0000-0000F3B60000}"/>
    <cellStyle name="Normal 85 2 6 2 2" xfId="47633" xr:uid="{00000000-0005-0000-0000-0000F4B60000}"/>
    <cellStyle name="Normal 85 2 6 3" xfId="47634" xr:uid="{00000000-0005-0000-0000-0000F5B60000}"/>
    <cellStyle name="Normal 85 2 7" xfId="47635" xr:uid="{00000000-0005-0000-0000-0000F6B60000}"/>
    <cellStyle name="Normal 85 2 7 2" xfId="47636" xr:uid="{00000000-0005-0000-0000-0000F7B60000}"/>
    <cellStyle name="Normal 85 2 8" xfId="47637" xr:uid="{00000000-0005-0000-0000-0000F8B60000}"/>
    <cellStyle name="Normal 85 2 8 2" xfId="47638" xr:uid="{00000000-0005-0000-0000-0000F9B60000}"/>
    <cellStyle name="Normal 85 2 9" xfId="47639" xr:uid="{00000000-0005-0000-0000-0000FAB60000}"/>
    <cellStyle name="Normal 85 2 9 2" xfId="47640" xr:uid="{00000000-0005-0000-0000-0000FBB60000}"/>
    <cellStyle name="Normal 85 3" xfId="47641" xr:uid="{00000000-0005-0000-0000-0000FCB60000}"/>
    <cellStyle name="Normal 85 3 10" xfId="47642" xr:uid="{00000000-0005-0000-0000-0000FDB60000}"/>
    <cellStyle name="Normal 85 3 10 2" xfId="47643" xr:uid="{00000000-0005-0000-0000-0000FEB60000}"/>
    <cellStyle name="Normal 85 3 11" xfId="47644" xr:uid="{00000000-0005-0000-0000-0000FFB60000}"/>
    <cellStyle name="Normal 85 3 12" xfId="56367" xr:uid="{00000000-0005-0000-0000-000000B70000}"/>
    <cellStyle name="Normal 85 3 2" xfId="47645" xr:uid="{00000000-0005-0000-0000-000001B70000}"/>
    <cellStyle name="Normal 85 3 2 2" xfId="47646" xr:uid="{00000000-0005-0000-0000-000002B70000}"/>
    <cellStyle name="Normal 85 3 2 2 2" xfId="47647" xr:uid="{00000000-0005-0000-0000-000003B70000}"/>
    <cellStyle name="Normal 85 3 2 2 2 2" xfId="47648" xr:uid="{00000000-0005-0000-0000-000004B70000}"/>
    <cellStyle name="Normal 85 3 2 2 3" xfId="47649" xr:uid="{00000000-0005-0000-0000-000005B70000}"/>
    <cellStyle name="Normal 85 3 2 3" xfId="47650" xr:uid="{00000000-0005-0000-0000-000006B70000}"/>
    <cellStyle name="Normal 85 3 2 3 2" xfId="47651" xr:uid="{00000000-0005-0000-0000-000007B70000}"/>
    <cellStyle name="Normal 85 3 2 3 2 2" xfId="47652" xr:uid="{00000000-0005-0000-0000-000008B70000}"/>
    <cellStyle name="Normal 85 3 2 3 3" xfId="47653" xr:uid="{00000000-0005-0000-0000-000009B70000}"/>
    <cellStyle name="Normal 85 3 2 4" xfId="47654" xr:uid="{00000000-0005-0000-0000-00000AB70000}"/>
    <cellStyle name="Normal 85 3 2 4 2" xfId="47655" xr:uid="{00000000-0005-0000-0000-00000BB70000}"/>
    <cellStyle name="Normal 85 3 2 4 2 2" xfId="47656" xr:uid="{00000000-0005-0000-0000-00000CB70000}"/>
    <cellStyle name="Normal 85 3 2 4 3" xfId="47657" xr:uid="{00000000-0005-0000-0000-00000DB70000}"/>
    <cellStyle name="Normal 85 3 2 5" xfId="47658" xr:uid="{00000000-0005-0000-0000-00000EB70000}"/>
    <cellStyle name="Normal 85 3 2 5 2" xfId="47659" xr:uid="{00000000-0005-0000-0000-00000FB70000}"/>
    <cellStyle name="Normal 85 3 2 6" xfId="47660" xr:uid="{00000000-0005-0000-0000-000010B70000}"/>
    <cellStyle name="Normal 85 3 2 6 2" xfId="47661" xr:uid="{00000000-0005-0000-0000-000011B70000}"/>
    <cellStyle name="Normal 85 3 2 7" xfId="47662" xr:uid="{00000000-0005-0000-0000-000012B70000}"/>
    <cellStyle name="Normal 85 3 2 8" xfId="56368" xr:uid="{00000000-0005-0000-0000-000013B70000}"/>
    <cellStyle name="Normal 85 3 3" xfId="47663" xr:uid="{00000000-0005-0000-0000-000014B70000}"/>
    <cellStyle name="Normal 85 3 3 2" xfId="47664" xr:uid="{00000000-0005-0000-0000-000015B70000}"/>
    <cellStyle name="Normal 85 3 3 2 2" xfId="47665" xr:uid="{00000000-0005-0000-0000-000016B70000}"/>
    <cellStyle name="Normal 85 3 3 2 2 2" xfId="47666" xr:uid="{00000000-0005-0000-0000-000017B70000}"/>
    <cellStyle name="Normal 85 3 3 2 3" xfId="47667" xr:uid="{00000000-0005-0000-0000-000018B70000}"/>
    <cellStyle name="Normal 85 3 3 2 4" xfId="56370" xr:uid="{00000000-0005-0000-0000-000019B70000}"/>
    <cellStyle name="Normal 85 3 3 3" xfId="47668" xr:uid="{00000000-0005-0000-0000-00001AB70000}"/>
    <cellStyle name="Normal 85 3 3 3 2" xfId="47669" xr:uid="{00000000-0005-0000-0000-00001BB70000}"/>
    <cellStyle name="Normal 85 3 3 3 2 2" xfId="47670" xr:uid="{00000000-0005-0000-0000-00001CB70000}"/>
    <cellStyle name="Normal 85 3 3 3 3" xfId="47671" xr:uid="{00000000-0005-0000-0000-00001DB70000}"/>
    <cellStyle name="Normal 85 3 3 4" xfId="47672" xr:uid="{00000000-0005-0000-0000-00001EB70000}"/>
    <cellStyle name="Normal 85 3 3 4 2" xfId="47673" xr:uid="{00000000-0005-0000-0000-00001FB70000}"/>
    <cellStyle name="Normal 85 3 3 4 2 2" xfId="47674" xr:uid="{00000000-0005-0000-0000-000020B70000}"/>
    <cellStyle name="Normal 85 3 3 4 3" xfId="47675" xr:uid="{00000000-0005-0000-0000-000021B70000}"/>
    <cellStyle name="Normal 85 3 3 5" xfId="47676" xr:uid="{00000000-0005-0000-0000-000022B70000}"/>
    <cellStyle name="Normal 85 3 3 5 2" xfId="47677" xr:uid="{00000000-0005-0000-0000-000023B70000}"/>
    <cellStyle name="Normal 85 3 3 6" xfId="47678" xr:uid="{00000000-0005-0000-0000-000024B70000}"/>
    <cellStyle name="Normal 85 3 3 7" xfId="56369" xr:uid="{00000000-0005-0000-0000-000025B70000}"/>
    <cellStyle name="Normal 85 3 4" xfId="47679" xr:uid="{00000000-0005-0000-0000-000026B70000}"/>
    <cellStyle name="Normal 85 3 4 2" xfId="47680" xr:uid="{00000000-0005-0000-0000-000027B70000}"/>
    <cellStyle name="Normal 85 3 4 2 2" xfId="47681" xr:uid="{00000000-0005-0000-0000-000028B70000}"/>
    <cellStyle name="Normal 85 3 4 3" xfId="47682" xr:uid="{00000000-0005-0000-0000-000029B70000}"/>
    <cellStyle name="Normal 85 3 5" xfId="47683" xr:uid="{00000000-0005-0000-0000-00002AB70000}"/>
    <cellStyle name="Normal 85 3 5 2" xfId="47684" xr:uid="{00000000-0005-0000-0000-00002BB70000}"/>
    <cellStyle name="Normal 85 3 5 2 2" xfId="47685" xr:uid="{00000000-0005-0000-0000-00002CB70000}"/>
    <cellStyle name="Normal 85 3 5 3" xfId="47686" xr:uid="{00000000-0005-0000-0000-00002DB70000}"/>
    <cellStyle name="Normal 85 3 6" xfId="47687" xr:uid="{00000000-0005-0000-0000-00002EB70000}"/>
    <cellStyle name="Normal 85 3 6 2" xfId="47688" xr:uid="{00000000-0005-0000-0000-00002FB70000}"/>
    <cellStyle name="Normal 85 3 6 2 2" xfId="47689" xr:uid="{00000000-0005-0000-0000-000030B70000}"/>
    <cellStyle name="Normal 85 3 6 3" xfId="47690" xr:uid="{00000000-0005-0000-0000-000031B70000}"/>
    <cellStyle name="Normal 85 3 7" xfId="47691" xr:uid="{00000000-0005-0000-0000-000032B70000}"/>
    <cellStyle name="Normal 85 3 7 2" xfId="47692" xr:uid="{00000000-0005-0000-0000-000033B70000}"/>
    <cellStyle name="Normal 85 3 8" xfId="47693" xr:uid="{00000000-0005-0000-0000-000034B70000}"/>
    <cellStyle name="Normal 85 3 8 2" xfId="47694" xr:uid="{00000000-0005-0000-0000-000035B70000}"/>
    <cellStyle name="Normal 85 3 9" xfId="47695" xr:uid="{00000000-0005-0000-0000-000036B70000}"/>
    <cellStyle name="Normal 85 3 9 2" xfId="47696" xr:uid="{00000000-0005-0000-0000-000037B70000}"/>
    <cellStyle name="Normal 85 4" xfId="47697" xr:uid="{00000000-0005-0000-0000-000038B70000}"/>
    <cellStyle name="Normal 85 4 10" xfId="47698" xr:uid="{00000000-0005-0000-0000-000039B70000}"/>
    <cellStyle name="Normal 85 4 10 2" xfId="47699" xr:uid="{00000000-0005-0000-0000-00003AB70000}"/>
    <cellStyle name="Normal 85 4 11" xfId="47700" xr:uid="{00000000-0005-0000-0000-00003BB70000}"/>
    <cellStyle name="Normal 85 4 2" xfId="47701" xr:uid="{00000000-0005-0000-0000-00003CB70000}"/>
    <cellStyle name="Normal 85 4 2 2" xfId="47702" xr:uid="{00000000-0005-0000-0000-00003DB70000}"/>
    <cellStyle name="Normal 85 4 2 2 2" xfId="47703" xr:uid="{00000000-0005-0000-0000-00003EB70000}"/>
    <cellStyle name="Normal 85 4 2 2 2 2" xfId="47704" xr:uid="{00000000-0005-0000-0000-00003FB70000}"/>
    <cellStyle name="Normal 85 4 2 2 3" xfId="47705" xr:uid="{00000000-0005-0000-0000-000040B70000}"/>
    <cellStyle name="Normal 85 4 2 3" xfId="47706" xr:uid="{00000000-0005-0000-0000-000041B70000}"/>
    <cellStyle name="Normal 85 4 2 3 2" xfId="47707" xr:uid="{00000000-0005-0000-0000-000042B70000}"/>
    <cellStyle name="Normal 85 4 2 3 2 2" xfId="47708" xr:uid="{00000000-0005-0000-0000-000043B70000}"/>
    <cellStyle name="Normal 85 4 2 3 3" xfId="47709" xr:uid="{00000000-0005-0000-0000-000044B70000}"/>
    <cellStyle name="Normal 85 4 2 4" xfId="47710" xr:uid="{00000000-0005-0000-0000-000045B70000}"/>
    <cellStyle name="Normal 85 4 2 4 2" xfId="47711" xr:uid="{00000000-0005-0000-0000-000046B70000}"/>
    <cellStyle name="Normal 85 4 2 4 2 2" xfId="47712" xr:uid="{00000000-0005-0000-0000-000047B70000}"/>
    <cellStyle name="Normal 85 4 2 4 3" xfId="47713" xr:uid="{00000000-0005-0000-0000-000048B70000}"/>
    <cellStyle name="Normal 85 4 2 5" xfId="47714" xr:uid="{00000000-0005-0000-0000-000049B70000}"/>
    <cellStyle name="Normal 85 4 2 5 2" xfId="47715" xr:uid="{00000000-0005-0000-0000-00004AB70000}"/>
    <cellStyle name="Normal 85 4 2 6" xfId="47716" xr:uid="{00000000-0005-0000-0000-00004BB70000}"/>
    <cellStyle name="Normal 85 4 2 6 2" xfId="47717" xr:uid="{00000000-0005-0000-0000-00004CB70000}"/>
    <cellStyle name="Normal 85 4 2 7" xfId="47718" xr:uid="{00000000-0005-0000-0000-00004DB70000}"/>
    <cellStyle name="Normal 85 4 3" xfId="47719" xr:uid="{00000000-0005-0000-0000-00004EB70000}"/>
    <cellStyle name="Normal 85 4 3 2" xfId="47720" xr:uid="{00000000-0005-0000-0000-00004FB70000}"/>
    <cellStyle name="Normal 85 4 3 2 2" xfId="47721" xr:uid="{00000000-0005-0000-0000-000050B70000}"/>
    <cellStyle name="Normal 85 4 3 2 2 2" xfId="47722" xr:uid="{00000000-0005-0000-0000-000051B70000}"/>
    <cellStyle name="Normal 85 4 3 2 3" xfId="47723" xr:uid="{00000000-0005-0000-0000-000052B70000}"/>
    <cellStyle name="Normal 85 4 3 3" xfId="47724" xr:uid="{00000000-0005-0000-0000-000053B70000}"/>
    <cellStyle name="Normal 85 4 3 3 2" xfId="47725" xr:uid="{00000000-0005-0000-0000-000054B70000}"/>
    <cellStyle name="Normal 85 4 3 3 2 2" xfId="47726" xr:uid="{00000000-0005-0000-0000-000055B70000}"/>
    <cellStyle name="Normal 85 4 3 3 3" xfId="47727" xr:uid="{00000000-0005-0000-0000-000056B70000}"/>
    <cellStyle name="Normal 85 4 3 4" xfId="47728" xr:uid="{00000000-0005-0000-0000-000057B70000}"/>
    <cellStyle name="Normal 85 4 3 4 2" xfId="47729" xr:uid="{00000000-0005-0000-0000-000058B70000}"/>
    <cellStyle name="Normal 85 4 3 4 2 2" xfId="47730" xr:uid="{00000000-0005-0000-0000-000059B70000}"/>
    <cellStyle name="Normal 85 4 3 4 3" xfId="47731" xr:uid="{00000000-0005-0000-0000-00005AB70000}"/>
    <cellStyle name="Normal 85 4 3 5" xfId="47732" xr:uid="{00000000-0005-0000-0000-00005BB70000}"/>
    <cellStyle name="Normal 85 4 3 5 2" xfId="47733" xr:uid="{00000000-0005-0000-0000-00005CB70000}"/>
    <cellStyle name="Normal 85 4 3 6" xfId="47734" xr:uid="{00000000-0005-0000-0000-00005DB70000}"/>
    <cellStyle name="Normal 85 4 4" xfId="47735" xr:uid="{00000000-0005-0000-0000-00005EB70000}"/>
    <cellStyle name="Normal 85 4 4 2" xfId="47736" xr:uid="{00000000-0005-0000-0000-00005FB70000}"/>
    <cellStyle name="Normal 85 4 4 2 2" xfId="47737" xr:uid="{00000000-0005-0000-0000-000060B70000}"/>
    <cellStyle name="Normal 85 4 4 3" xfId="47738" xr:uid="{00000000-0005-0000-0000-000061B70000}"/>
    <cellStyle name="Normal 85 4 5" xfId="47739" xr:uid="{00000000-0005-0000-0000-000062B70000}"/>
    <cellStyle name="Normal 85 4 5 2" xfId="47740" xr:uid="{00000000-0005-0000-0000-000063B70000}"/>
    <cellStyle name="Normal 85 4 5 2 2" xfId="47741" xr:uid="{00000000-0005-0000-0000-000064B70000}"/>
    <cellStyle name="Normal 85 4 5 3" xfId="47742" xr:uid="{00000000-0005-0000-0000-000065B70000}"/>
    <cellStyle name="Normal 85 4 6" xfId="47743" xr:uid="{00000000-0005-0000-0000-000066B70000}"/>
    <cellStyle name="Normal 85 4 6 2" xfId="47744" xr:uid="{00000000-0005-0000-0000-000067B70000}"/>
    <cellStyle name="Normal 85 4 6 2 2" xfId="47745" xr:uid="{00000000-0005-0000-0000-000068B70000}"/>
    <cellStyle name="Normal 85 4 6 3" xfId="47746" xr:uid="{00000000-0005-0000-0000-000069B70000}"/>
    <cellStyle name="Normal 85 4 7" xfId="47747" xr:uid="{00000000-0005-0000-0000-00006AB70000}"/>
    <cellStyle name="Normal 85 4 7 2" xfId="47748" xr:uid="{00000000-0005-0000-0000-00006BB70000}"/>
    <cellStyle name="Normal 85 4 8" xfId="47749" xr:uid="{00000000-0005-0000-0000-00006CB70000}"/>
    <cellStyle name="Normal 85 4 8 2" xfId="47750" xr:uid="{00000000-0005-0000-0000-00006DB70000}"/>
    <cellStyle name="Normal 85 4 9" xfId="47751" xr:uid="{00000000-0005-0000-0000-00006EB70000}"/>
    <cellStyle name="Normal 85 4 9 2" xfId="47752" xr:uid="{00000000-0005-0000-0000-00006FB70000}"/>
    <cellStyle name="Normal 85 5" xfId="47753" xr:uid="{00000000-0005-0000-0000-000070B70000}"/>
    <cellStyle name="Normal 85 5 2" xfId="47754" xr:uid="{00000000-0005-0000-0000-000071B70000}"/>
    <cellStyle name="Normal 85 5 2 2" xfId="47755" xr:uid="{00000000-0005-0000-0000-000072B70000}"/>
    <cellStyle name="Normal 85 5 2 2 2" xfId="47756" xr:uid="{00000000-0005-0000-0000-000073B70000}"/>
    <cellStyle name="Normal 85 5 2 3" xfId="47757" xr:uid="{00000000-0005-0000-0000-000074B70000}"/>
    <cellStyle name="Normal 85 5 3" xfId="47758" xr:uid="{00000000-0005-0000-0000-000075B70000}"/>
    <cellStyle name="Normal 85 5 3 2" xfId="47759" xr:uid="{00000000-0005-0000-0000-000076B70000}"/>
    <cellStyle name="Normal 85 5 3 2 2" xfId="47760" xr:uid="{00000000-0005-0000-0000-000077B70000}"/>
    <cellStyle name="Normal 85 5 3 3" xfId="47761" xr:uid="{00000000-0005-0000-0000-000078B70000}"/>
    <cellStyle name="Normal 85 5 4" xfId="47762" xr:uid="{00000000-0005-0000-0000-000079B70000}"/>
    <cellStyle name="Normal 85 5 4 2" xfId="47763" xr:uid="{00000000-0005-0000-0000-00007AB70000}"/>
    <cellStyle name="Normal 85 5 4 2 2" xfId="47764" xr:uid="{00000000-0005-0000-0000-00007BB70000}"/>
    <cellStyle name="Normal 85 5 4 3" xfId="47765" xr:uid="{00000000-0005-0000-0000-00007CB70000}"/>
    <cellStyle name="Normal 85 5 5" xfId="47766" xr:uid="{00000000-0005-0000-0000-00007DB70000}"/>
    <cellStyle name="Normal 85 5 5 2" xfId="47767" xr:uid="{00000000-0005-0000-0000-00007EB70000}"/>
    <cellStyle name="Normal 85 5 6" xfId="47768" xr:uid="{00000000-0005-0000-0000-00007FB70000}"/>
    <cellStyle name="Normal 85 5 6 2" xfId="47769" xr:uid="{00000000-0005-0000-0000-000080B70000}"/>
    <cellStyle name="Normal 85 5 7" xfId="47770" xr:uid="{00000000-0005-0000-0000-000081B70000}"/>
    <cellStyle name="Normal 85 6" xfId="47771" xr:uid="{00000000-0005-0000-0000-000082B70000}"/>
    <cellStyle name="Normal 85 6 2" xfId="47772" xr:uid="{00000000-0005-0000-0000-000083B70000}"/>
    <cellStyle name="Normal 85 6 2 2" xfId="47773" xr:uid="{00000000-0005-0000-0000-000084B70000}"/>
    <cellStyle name="Normal 85 6 2 2 2" xfId="47774" xr:uid="{00000000-0005-0000-0000-000085B70000}"/>
    <cellStyle name="Normal 85 6 2 3" xfId="47775" xr:uid="{00000000-0005-0000-0000-000086B70000}"/>
    <cellStyle name="Normal 85 6 3" xfId="47776" xr:uid="{00000000-0005-0000-0000-000087B70000}"/>
    <cellStyle name="Normal 85 6 3 2" xfId="47777" xr:uid="{00000000-0005-0000-0000-000088B70000}"/>
    <cellStyle name="Normal 85 6 3 2 2" xfId="47778" xr:uid="{00000000-0005-0000-0000-000089B70000}"/>
    <cellStyle name="Normal 85 6 3 3" xfId="47779" xr:uid="{00000000-0005-0000-0000-00008AB70000}"/>
    <cellStyle name="Normal 85 6 4" xfId="47780" xr:uid="{00000000-0005-0000-0000-00008BB70000}"/>
    <cellStyle name="Normal 85 6 4 2" xfId="47781" xr:uid="{00000000-0005-0000-0000-00008CB70000}"/>
    <cellStyle name="Normal 85 6 4 2 2" xfId="47782" xr:uid="{00000000-0005-0000-0000-00008DB70000}"/>
    <cellStyle name="Normal 85 6 4 3" xfId="47783" xr:uid="{00000000-0005-0000-0000-00008EB70000}"/>
    <cellStyle name="Normal 85 6 5" xfId="47784" xr:uid="{00000000-0005-0000-0000-00008FB70000}"/>
    <cellStyle name="Normal 85 6 5 2" xfId="47785" xr:uid="{00000000-0005-0000-0000-000090B70000}"/>
    <cellStyle name="Normal 85 6 6" xfId="47786" xr:uid="{00000000-0005-0000-0000-000091B70000}"/>
    <cellStyle name="Normal 85 7" xfId="47787" xr:uid="{00000000-0005-0000-0000-000092B70000}"/>
    <cellStyle name="Normal 85 7 2" xfId="47788" xr:uid="{00000000-0005-0000-0000-000093B70000}"/>
    <cellStyle name="Normal 85 7 2 2" xfId="47789" xr:uid="{00000000-0005-0000-0000-000094B70000}"/>
    <cellStyle name="Normal 85 7 3" xfId="47790" xr:uid="{00000000-0005-0000-0000-000095B70000}"/>
    <cellStyle name="Normal 85 8" xfId="47791" xr:uid="{00000000-0005-0000-0000-000096B70000}"/>
    <cellStyle name="Normal 85 8 2" xfId="47792" xr:uid="{00000000-0005-0000-0000-000097B70000}"/>
    <cellStyle name="Normal 85 8 2 2" xfId="47793" xr:uid="{00000000-0005-0000-0000-000098B70000}"/>
    <cellStyle name="Normal 85 8 3" xfId="47794" xr:uid="{00000000-0005-0000-0000-000099B70000}"/>
    <cellStyle name="Normal 85 9" xfId="47795" xr:uid="{00000000-0005-0000-0000-00009AB70000}"/>
    <cellStyle name="Normal 85 9 2" xfId="47796" xr:uid="{00000000-0005-0000-0000-00009BB70000}"/>
    <cellStyle name="Normal 85 9 2 2" xfId="47797" xr:uid="{00000000-0005-0000-0000-00009CB70000}"/>
    <cellStyle name="Normal 85 9 3" xfId="47798" xr:uid="{00000000-0005-0000-0000-00009DB70000}"/>
    <cellStyle name="Normal 86" xfId="47799" xr:uid="{00000000-0005-0000-0000-00009EB70000}"/>
    <cellStyle name="Normal 86 10" xfId="47800" xr:uid="{00000000-0005-0000-0000-00009FB70000}"/>
    <cellStyle name="Normal 86 10 2" xfId="47801" xr:uid="{00000000-0005-0000-0000-0000A0B70000}"/>
    <cellStyle name="Normal 86 11" xfId="47802" xr:uid="{00000000-0005-0000-0000-0000A1B70000}"/>
    <cellStyle name="Normal 86 11 2" xfId="47803" xr:uid="{00000000-0005-0000-0000-0000A2B70000}"/>
    <cellStyle name="Normal 86 12" xfId="47804" xr:uid="{00000000-0005-0000-0000-0000A3B70000}"/>
    <cellStyle name="Normal 86 12 2" xfId="47805" xr:uid="{00000000-0005-0000-0000-0000A4B70000}"/>
    <cellStyle name="Normal 86 13" xfId="47806" xr:uid="{00000000-0005-0000-0000-0000A5B70000}"/>
    <cellStyle name="Normal 86 13 2" xfId="47807" xr:uid="{00000000-0005-0000-0000-0000A6B70000}"/>
    <cellStyle name="Normal 86 14" xfId="47808" xr:uid="{00000000-0005-0000-0000-0000A7B70000}"/>
    <cellStyle name="Normal 86 15" xfId="56371" xr:uid="{00000000-0005-0000-0000-0000A8B70000}"/>
    <cellStyle name="Normal 86 2" xfId="47809" xr:uid="{00000000-0005-0000-0000-0000A9B70000}"/>
    <cellStyle name="Normal 86 2 10" xfId="47810" xr:uid="{00000000-0005-0000-0000-0000AAB70000}"/>
    <cellStyle name="Normal 86 2 10 2" xfId="47811" xr:uid="{00000000-0005-0000-0000-0000ABB70000}"/>
    <cellStyle name="Normal 86 2 11" xfId="47812" xr:uid="{00000000-0005-0000-0000-0000ACB70000}"/>
    <cellStyle name="Normal 86 2 12" xfId="56372" xr:uid="{00000000-0005-0000-0000-0000ADB70000}"/>
    <cellStyle name="Normal 86 2 2" xfId="47813" xr:uid="{00000000-0005-0000-0000-0000AEB70000}"/>
    <cellStyle name="Normal 86 2 2 2" xfId="47814" xr:uid="{00000000-0005-0000-0000-0000AFB70000}"/>
    <cellStyle name="Normal 86 2 2 2 2" xfId="47815" xr:uid="{00000000-0005-0000-0000-0000B0B70000}"/>
    <cellStyle name="Normal 86 2 2 2 2 2" xfId="47816" xr:uid="{00000000-0005-0000-0000-0000B1B70000}"/>
    <cellStyle name="Normal 86 2 2 2 3" xfId="47817" xr:uid="{00000000-0005-0000-0000-0000B2B70000}"/>
    <cellStyle name="Normal 86 2 2 2 4" xfId="56374" xr:uid="{00000000-0005-0000-0000-0000B3B70000}"/>
    <cellStyle name="Normal 86 2 2 3" xfId="47818" xr:uid="{00000000-0005-0000-0000-0000B4B70000}"/>
    <cellStyle name="Normal 86 2 2 3 2" xfId="47819" xr:uid="{00000000-0005-0000-0000-0000B5B70000}"/>
    <cellStyle name="Normal 86 2 2 3 2 2" xfId="47820" xr:uid="{00000000-0005-0000-0000-0000B6B70000}"/>
    <cellStyle name="Normal 86 2 2 3 2 3" xfId="56376" xr:uid="{00000000-0005-0000-0000-0000B7B70000}"/>
    <cellStyle name="Normal 86 2 2 3 3" xfId="47821" xr:uid="{00000000-0005-0000-0000-0000B8B70000}"/>
    <cellStyle name="Normal 86 2 2 3 4" xfId="56375" xr:uid="{00000000-0005-0000-0000-0000B9B70000}"/>
    <cellStyle name="Normal 86 2 2 4" xfId="47822" xr:uid="{00000000-0005-0000-0000-0000BAB70000}"/>
    <cellStyle name="Normal 86 2 2 4 2" xfId="47823" xr:uid="{00000000-0005-0000-0000-0000BBB70000}"/>
    <cellStyle name="Normal 86 2 2 4 2 2" xfId="47824" xr:uid="{00000000-0005-0000-0000-0000BCB70000}"/>
    <cellStyle name="Normal 86 2 2 4 3" xfId="47825" xr:uid="{00000000-0005-0000-0000-0000BDB70000}"/>
    <cellStyle name="Normal 86 2 2 5" xfId="47826" xr:uid="{00000000-0005-0000-0000-0000BEB70000}"/>
    <cellStyle name="Normal 86 2 2 5 2" xfId="47827" xr:uid="{00000000-0005-0000-0000-0000BFB70000}"/>
    <cellStyle name="Normal 86 2 2 6" xfId="47828" xr:uid="{00000000-0005-0000-0000-0000C0B70000}"/>
    <cellStyle name="Normal 86 2 2 6 2" xfId="47829" xr:uid="{00000000-0005-0000-0000-0000C1B70000}"/>
    <cellStyle name="Normal 86 2 2 7" xfId="47830" xr:uid="{00000000-0005-0000-0000-0000C2B70000}"/>
    <cellStyle name="Normal 86 2 2 8" xfId="56373" xr:uid="{00000000-0005-0000-0000-0000C3B70000}"/>
    <cellStyle name="Normal 86 2 3" xfId="47831" xr:uid="{00000000-0005-0000-0000-0000C4B70000}"/>
    <cellStyle name="Normal 86 2 3 2" xfId="47832" xr:uid="{00000000-0005-0000-0000-0000C5B70000}"/>
    <cellStyle name="Normal 86 2 3 2 2" xfId="47833" xr:uid="{00000000-0005-0000-0000-0000C6B70000}"/>
    <cellStyle name="Normal 86 2 3 2 2 2" xfId="47834" xr:uid="{00000000-0005-0000-0000-0000C7B70000}"/>
    <cellStyle name="Normal 86 2 3 2 3" xfId="47835" xr:uid="{00000000-0005-0000-0000-0000C8B70000}"/>
    <cellStyle name="Normal 86 2 3 3" xfId="47836" xr:uid="{00000000-0005-0000-0000-0000C9B70000}"/>
    <cellStyle name="Normal 86 2 3 3 2" xfId="47837" xr:uid="{00000000-0005-0000-0000-0000CAB70000}"/>
    <cellStyle name="Normal 86 2 3 3 2 2" xfId="47838" xr:uid="{00000000-0005-0000-0000-0000CBB70000}"/>
    <cellStyle name="Normal 86 2 3 3 3" xfId="47839" xr:uid="{00000000-0005-0000-0000-0000CCB70000}"/>
    <cellStyle name="Normal 86 2 3 4" xfId="47840" xr:uid="{00000000-0005-0000-0000-0000CDB70000}"/>
    <cellStyle name="Normal 86 2 3 4 2" xfId="47841" xr:uid="{00000000-0005-0000-0000-0000CEB70000}"/>
    <cellStyle name="Normal 86 2 3 4 2 2" xfId="47842" xr:uid="{00000000-0005-0000-0000-0000CFB70000}"/>
    <cellStyle name="Normal 86 2 3 4 3" xfId="47843" xr:uid="{00000000-0005-0000-0000-0000D0B70000}"/>
    <cellStyle name="Normal 86 2 3 5" xfId="47844" xr:uid="{00000000-0005-0000-0000-0000D1B70000}"/>
    <cellStyle name="Normal 86 2 3 5 2" xfId="47845" xr:uid="{00000000-0005-0000-0000-0000D2B70000}"/>
    <cellStyle name="Normal 86 2 3 6" xfId="47846" xr:uid="{00000000-0005-0000-0000-0000D3B70000}"/>
    <cellStyle name="Normal 86 2 4" xfId="47847" xr:uid="{00000000-0005-0000-0000-0000D4B70000}"/>
    <cellStyle name="Normal 86 2 4 2" xfId="47848" xr:uid="{00000000-0005-0000-0000-0000D5B70000}"/>
    <cellStyle name="Normal 86 2 4 2 2" xfId="47849" xr:uid="{00000000-0005-0000-0000-0000D6B70000}"/>
    <cellStyle name="Normal 86 2 4 3" xfId="47850" xr:uid="{00000000-0005-0000-0000-0000D7B70000}"/>
    <cellStyle name="Normal 86 2 5" xfId="47851" xr:uid="{00000000-0005-0000-0000-0000D8B70000}"/>
    <cellStyle name="Normal 86 2 5 2" xfId="47852" xr:uid="{00000000-0005-0000-0000-0000D9B70000}"/>
    <cellStyle name="Normal 86 2 5 2 2" xfId="47853" xr:uid="{00000000-0005-0000-0000-0000DAB70000}"/>
    <cellStyle name="Normal 86 2 5 3" xfId="47854" xr:uid="{00000000-0005-0000-0000-0000DBB70000}"/>
    <cellStyle name="Normal 86 2 6" xfId="47855" xr:uid="{00000000-0005-0000-0000-0000DCB70000}"/>
    <cellStyle name="Normal 86 2 6 2" xfId="47856" xr:uid="{00000000-0005-0000-0000-0000DDB70000}"/>
    <cellStyle name="Normal 86 2 6 2 2" xfId="47857" xr:uid="{00000000-0005-0000-0000-0000DEB70000}"/>
    <cellStyle name="Normal 86 2 6 3" xfId="47858" xr:uid="{00000000-0005-0000-0000-0000DFB70000}"/>
    <cellStyle name="Normal 86 2 7" xfId="47859" xr:uid="{00000000-0005-0000-0000-0000E0B70000}"/>
    <cellStyle name="Normal 86 2 7 2" xfId="47860" xr:uid="{00000000-0005-0000-0000-0000E1B70000}"/>
    <cellStyle name="Normal 86 2 8" xfId="47861" xr:uid="{00000000-0005-0000-0000-0000E2B70000}"/>
    <cellStyle name="Normal 86 2 8 2" xfId="47862" xr:uid="{00000000-0005-0000-0000-0000E3B70000}"/>
    <cellStyle name="Normal 86 2 9" xfId="47863" xr:uid="{00000000-0005-0000-0000-0000E4B70000}"/>
    <cellStyle name="Normal 86 2 9 2" xfId="47864" xr:uid="{00000000-0005-0000-0000-0000E5B70000}"/>
    <cellStyle name="Normal 86 3" xfId="47865" xr:uid="{00000000-0005-0000-0000-0000E6B70000}"/>
    <cellStyle name="Normal 86 3 10" xfId="47866" xr:uid="{00000000-0005-0000-0000-0000E7B70000}"/>
    <cellStyle name="Normal 86 3 10 2" xfId="47867" xr:uid="{00000000-0005-0000-0000-0000E8B70000}"/>
    <cellStyle name="Normal 86 3 11" xfId="47868" xr:uid="{00000000-0005-0000-0000-0000E9B70000}"/>
    <cellStyle name="Normal 86 3 12" xfId="56377" xr:uid="{00000000-0005-0000-0000-0000EAB70000}"/>
    <cellStyle name="Normal 86 3 2" xfId="47869" xr:uid="{00000000-0005-0000-0000-0000EBB70000}"/>
    <cellStyle name="Normal 86 3 2 2" xfId="47870" xr:uid="{00000000-0005-0000-0000-0000ECB70000}"/>
    <cellStyle name="Normal 86 3 2 2 2" xfId="47871" xr:uid="{00000000-0005-0000-0000-0000EDB70000}"/>
    <cellStyle name="Normal 86 3 2 2 2 2" xfId="47872" xr:uid="{00000000-0005-0000-0000-0000EEB70000}"/>
    <cellStyle name="Normal 86 3 2 2 3" xfId="47873" xr:uid="{00000000-0005-0000-0000-0000EFB70000}"/>
    <cellStyle name="Normal 86 3 2 3" xfId="47874" xr:uid="{00000000-0005-0000-0000-0000F0B70000}"/>
    <cellStyle name="Normal 86 3 2 3 2" xfId="47875" xr:uid="{00000000-0005-0000-0000-0000F1B70000}"/>
    <cellStyle name="Normal 86 3 2 3 2 2" xfId="47876" xr:uid="{00000000-0005-0000-0000-0000F2B70000}"/>
    <cellStyle name="Normal 86 3 2 3 3" xfId="47877" xr:uid="{00000000-0005-0000-0000-0000F3B70000}"/>
    <cellStyle name="Normal 86 3 2 4" xfId="47878" xr:uid="{00000000-0005-0000-0000-0000F4B70000}"/>
    <cellStyle name="Normal 86 3 2 4 2" xfId="47879" xr:uid="{00000000-0005-0000-0000-0000F5B70000}"/>
    <cellStyle name="Normal 86 3 2 4 2 2" xfId="47880" xr:uid="{00000000-0005-0000-0000-0000F6B70000}"/>
    <cellStyle name="Normal 86 3 2 4 3" xfId="47881" xr:uid="{00000000-0005-0000-0000-0000F7B70000}"/>
    <cellStyle name="Normal 86 3 2 5" xfId="47882" xr:uid="{00000000-0005-0000-0000-0000F8B70000}"/>
    <cellStyle name="Normal 86 3 2 5 2" xfId="47883" xr:uid="{00000000-0005-0000-0000-0000F9B70000}"/>
    <cellStyle name="Normal 86 3 2 6" xfId="47884" xr:uid="{00000000-0005-0000-0000-0000FAB70000}"/>
    <cellStyle name="Normal 86 3 2 6 2" xfId="47885" xr:uid="{00000000-0005-0000-0000-0000FBB70000}"/>
    <cellStyle name="Normal 86 3 2 7" xfId="47886" xr:uid="{00000000-0005-0000-0000-0000FCB70000}"/>
    <cellStyle name="Normal 86 3 2 8" xfId="56378" xr:uid="{00000000-0005-0000-0000-0000FDB70000}"/>
    <cellStyle name="Normal 86 3 3" xfId="47887" xr:uid="{00000000-0005-0000-0000-0000FEB70000}"/>
    <cellStyle name="Normal 86 3 3 2" xfId="47888" xr:uid="{00000000-0005-0000-0000-0000FFB70000}"/>
    <cellStyle name="Normal 86 3 3 2 2" xfId="47889" xr:uid="{00000000-0005-0000-0000-000000B80000}"/>
    <cellStyle name="Normal 86 3 3 2 2 2" xfId="47890" xr:uid="{00000000-0005-0000-0000-000001B80000}"/>
    <cellStyle name="Normal 86 3 3 2 3" xfId="47891" xr:uid="{00000000-0005-0000-0000-000002B80000}"/>
    <cellStyle name="Normal 86 3 3 2 4" xfId="56380" xr:uid="{00000000-0005-0000-0000-000003B80000}"/>
    <cellStyle name="Normal 86 3 3 3" xfId="47892" xr:uid="{00000000-0005-0000-0000-000004B80000}"/>
    <cellStyle name="Normal 86 3 3 3 2" xfId="47893" xr:uid="{00000000-0005-0000-0000-000005B80000}"/>
    <cellStyle name="Normal 86 3 3 3 2 2" xfId="47894" xr:uid="{00000000-0005-0000-0000-000006B80000}"/>
    <cellStyle name="Normal 86 3 3 3 3" xfId="47895" xr:uid="{00000000-0005-0000-0000-000007B80000}"/>
    <cellStyle name="Normal 86 3 3 4" xfId="47896" xr:uid="{00000000-0005-0000-0000-000008B80000}"/>
    <cellStyle name="Normal 86 3 3 4 2" xfId="47897" xr:uid="{00000000-0005-0000-0000-000009B80000}"/>
    <cellStyle name="Normal 86 3 3 4 2 2" xfId="47898" xr:uid="{00000000-0005-0000-0000-00000AB80000}"/>
    <cellStyle name="Normal 86 3 3 4 3" xfId="47899" xr:uid="{00000000-0005-0000-0000-00000BB80000}"/>
    <cellStyle name="Normal 86 3 3 5" xfId="47900" xr:uid="{00000000-0005-0000-0000-00000CB80000}"/>
    <cellStyle name="Normal 86 3 3 5 2" xfId="47901" xr:uid="{00000000-0005-0000-0000-00000DB80000}"/>
    <cellStyle name="Normal 86 3 3 6" xfId="47902" xr:uid="{00000000-0005-0000-0000-00000EB80000}"/>
    <cellStyle name="Normal 86 3 3 7" xfId="56379" xr:uid="{00000000-0005-0000-0000-00000FB80000}"/>
    <cellStyle name="Normal 86 3 4" xfId="47903" xr:uid="{00000000-0005-0000-0000-000010B80000}"/>
    <cellStyle name="Normal 86 3 4 2" xfId="47904" xr:uid="{00000000-0005-0000-0000-000011B80000}"/>
    <cellStyle name="Normal 86 3 4 2 2" xfId="47905" xr:uid="{00000000-0005-0000-0000-000012B80000}"/>
    <cellStyle name="Normal 86 3 4 3" xfId="47906" xr:uid="{00000000-0005-0000-0000-000013B80000}"/>
    <cellStyle name="Normal 86 3 5" xfId="47907" xr:uid="{00000000-0005-0000-0000-000014B80000}"/>
    <cellStyle name="Normal 86 3 5 2" xfId="47908" xr:uid="{00000000-0005-0000-0000-000015B80000}"/>
    <cellStyle name="Normal 86 3 5 2 2" xfId="47909" xr:uid="{00000000-0005-0000-0000-000016B80000}"/>
    <cellStyle name="Normal 86 3 5 3" xfId="47910" xr:uid="{00000000-0005-0000-0000-000017B80000}"/>
    <cellStyle name="Normal 86 3 6" xfId="47911" xr:uid="{00000000-0005-0000-0000-000018B80000}"/>
    <cellStyle name="Normal 86 3 6 2" xfId="47912" xr:uid="{00000000-0005-0000-0000-000019B80000}"/>
    <cellStyle name="Normal 86 3 6 2 2" xfId="47913" xr:uid="{00000000-0005-0000-0000-00001AB80000}"/>
    <cellStyle name="Normal 86 3 6 3" xfId="47914" xr:uid="{00000000-0005-0000-0000-00001BB80000}"/>
    <cellStyle name="Normal 86 3 7" xfId="47915" xr:uid="{00000000-0005-0000-0000-00001CB80000}"/>
    <cellStyle name="Normal 86 3 7 2" xfId="47916" xr:uid="{00000000-0005-0000-0000-00001DB80000}"/>
    <cellStyle name="Normal 86 3 8" xfId="47917" xr:uid="{00000000-0005-0000-0000-00001EB80000}"/>
    <cellStyle name="Normal 86 3 8 2" xfId="47918" xr:uid="{00000000-0005-0000-0000-00001FB80000}"/>
    <cellStyle name="Normal 86 3 9" xfId="47919" xr:uid="{00000000-0005-0000-0000-000020B80000}"/>
    <cellStyle name="Normal 86 3 9 2" xfId="47920" xr:uid="{00000000-0005-0000-0000-000021B80000}"/>
    <cellStyle name="Normal 86 4" xfId="47921" xr:uid="{00000000-0005-0000-0000-000022B80000}"/>
    <cellStyle name="Normal 86 4 10" xfId="47922" xr:uid="{00000000-0005-0000-0000-000023B80000}"/>
    <cellStyle name="Normal 86 4 10 2" xfId="47923" xr:uid="{00000000-0005-0000-0000-000024B80000}"/>
    <cellStyle name="Normal 86 4 11" xfId="47924" xr:uid="{00000000-0005-0000-0000-000025B80000}"/>
    <cellStyle name="Normal 86 4 2" xfId="47925" xr:uid="{00000000-0005-0000-0000-000026B80000}"/>
    <cellStyle name="Normal 86 4 2 2" xfId="47926" xr:uid="{00000000-0005-0000-0000-000027B80000}"/>
    <cellStyle name="Normal 86 4 2 2 2" xfId="47927" xr:uid="{00000000-0005-0000-0000-000028B80000}"/>
    <cellStyle name="Normal 86 4 2 2 2 2" xfId="47928" xr:uid="{00000000-0005-0000-0000-000029B80000}"/>
    <cellStyle name="Normal 86 4 2 2 3" xfId="47929" xr:uid="{00000000-0005-0000-0000-00002AB80000}"/>
    <cellStyle name="Normal 86 4 2 3" xfId="47930" xr:uid="{00000000-0005-0000-0000-00002BB80000}"/>
    <cellStyle name="Normal 86 4 2 3 2" xfId="47931" xr:uid="{00000000-0005-0000-0000-00002CB80000}"/>
    <cellStyle name="Normal 86 4 2 3 2 2" xfId="47932" xr:uid="{00000000-0005-0000-0000-00002DB80000}"/>
    <cellStyle name="Normal 86 4 2 3 3" xfId="47933" xr:uid="{00000000-0005-0000-0000-00002EB80000}"/>
    <cellStyle name="Normal 86 4 2 4" xfId="47934" xr:uid="{00000000-0005-0000-0000-00002FB80000}"/>
    <cellStyle name="Normal 86 4 2 4 2" xfId="47935" xr:uid="{00000000-0005-0000-0000-000030B80000}"/>
    <cellStyle name="Normal 86 4 2 4 2 2" xfId="47936" xr:uid="{00000000-0005-0000-0000-000031B80000}"/>
    <cellStyle name="Normal 86 4 2 4 3" xfId="47937" xr:uid="{00000000-0005-0000-0000-000032B80000}"/>
    <cellStyle name="Normal 86 4 2 5" xfId="47938" xr:uid="{00000000-0005-0000-0000-000033B80000}"/>
    <cellStyle name="Normal 86 4 2 5 2" xfId="47939" xr:uid="{00000000-0005-0000-0000-000034B80000}"/>
    <cellStyle name="Normal 86 4 2 6" xfId="47940" xr:uid="{00000000-0005-0000-0000-000035B80000}"/>
    <cellStyle name="Normal 86 4 2 6 2" xfId="47941" xr:uid="{00000000-0005-0000-0000-000036B80000}"/>
    <cellStyle name="Normal 86 4 2 7" xfId="47942" xr:uid="{00000000-0005-0000-0000-000037B80000}"/>
    <cellStyle name="Normal 86 4 3" xfId="47943" xr:uid="{00000000-0005-0000-0000-000038B80000}"/>
    <cellStyle name="Normal 86 4 3 2" xfId="47944" xr:uid="{00000000-0005-0000-0000-000039B80000}"/>
    <cellStyle name="Normal 86 4 3 2 2" xfId="47945" xr:uid="{00000000-0005-0000-0000-00003AB80000}"/>
    <cellStyle name="Normal 86 4 3 2 2 2" xfId="47946" xr:uid="{00000000-0005-0000-0000-00003BB80000}"/>
    <cellStyle name="Normal 86 4 3 2 3" xfId="47947" xr:uid="{00000000-0005-0000-0000-00003CB80000}"/>
    <cellStyle name="Normal 86 4 3 3" xfId="47948" xr:uid="{00000000-0005-0000-0000-00003DB80000}"/>
    <cellStyle name="Normal 86 4 3 3 2" xfId="47949" xr:uid="{00000000-0005-0000-0000-00003EB80000}"/>
    <cellStyle name="Normal 86 4 3 3 2 2" xfId="47950" xr:uid="{00000000-0005-0000-0000-00003FB80000}"/>
    <cellStyle name="Normal 86 4 3 3 3" xfId="47951" xr:uid="{00000000-0005-0000-0000-000040B80000}"/>
    <cellStyle name="Normal 86 4 3 4" xfId="47952" xr:uid="{00000000-0005-0000-0000-000041B80000}"/>
    <cellStyle name="Normal 86 4 3 4 2" xfId="47953" xr:uid="{00000000-0005-0000-0000-000042B80000}"/>
    <cellStyle name="Normal 86 4 3 4 2 2" xfId="47954" xr:uid="{00000000-0005-0000-0000-000043B80000}"/>
    <cellStyle name="Normal 86 4 3 4 3" xfId="47955" xr:uid="{00000000-0005-0000-0000-000044B80000}"/>
    <cellStyle name="Normal 86 4 3 5" xfId="47956" xr:uid="{00000000-0005-0000-0000-000045B80000}"/>
    <cellStyle name="Normal 86 4 3 5 2" xfId="47957" xr:uid="{00000000-0005-0000-0000-000046B80000}"/>
    <cellStyle name="Normal 86 4 3 6" xfId="47958" xr:uid="{00000000-0005-0000-0000-000047B80000}"/>
    <cellStyle name="Normal 86 4 4" xfId="47959" xr:uid="{00000000-0005-0000-0000-000048B80000}"/>
    <cellStyle name="Normal 86 4 4 2" xfId="47960" xr:uid="{00000000-0005-0000-0000-000049B80000}"/>
    <cellStyle name="Normal 86 4 4 2 2" xfId="47961" xr:uid="{00000000-0005-0000-0000-00004AB80000}"/>
    <cellStyle name="Normal 86 4 4 3" xfId="47962" xr:uid="{00000000-0005-0000-0000-00004BB80000}"/>
    <cellStyle name="Normal 86 4 5" xfId="47963" xr:uid="{00000000-0005-0000-0000-00004CB80000}"/>
    <cellStyle name="Normal 86 4 5 2" xfId="47964" xr:uid="{00000000-0005-0000-0000-00004DB80000}"/>
    <cellStyle name="Normal 86 4 5 2 2" xfId="47965" xr:uid="{00000000-0005-0000-0000-00004EB80000}"/>
    <cellStyle name="Normal 86 4 5 3" xfId="47966" xr:uid="{00000000-0005-0000-0000-00004FB80000}"/>
    <cellStyle name="Normal 86 4 6" xfId="47967" xr:uid="{00000000-0005-0000-0000-000050B80000}"/>
    <cellStyle name="Normal 86 4 6 2" xfId="47968" xr:uid="{00000000-0005-0000-0000-000051B80000}"/>
    <cellStyle name="Normal 86 4 6 2 2" xfId="47969" xr:uid="{00000000-0005-0000-0000-000052B80000}"/>
    <cellStyle name="Normal 86 4 6 3" xfId="47970" xr:uid="{00000000-0005-0000-0000-000053B80000}"/>
    <cellStyle name="Normal 86 4 7" xfId="47971" xr:uid="{00000000-0005-0000-0000-000054B80000}"/>
    <cellStyle name="Normal 86 4 7 2" xfId="47972" xr:uid="{00000000-0005-0000-0000-000055B80000}"/>
    <cellStyle name="Normal 86 4 8" xfId="47973" xr:uid="{00000000-0005-0000-0000-000056B80000}"/>
    <cellStyle name="Normal 86 4 8 2" xfId="47974" xr:uid="{00000000-0005-0000-0000-000057B80000}"/>
    <cellStyle name="Normal 86 4 9" xfId="47975" xr:uid="{00000000-0005-0000-0000-000058B80000}"/>
    <cellStyle name="Normal 86 4 9 2" xfId="47976" xr:uid="{00000000-0005-0000-0000-000059B80000}"/>
    <cellStyle name="Normal 86 5" xfId="47977" xr:uid="{00000000-0005-0000-0000-00005AB80000}"/>
    <cellStyle name="Normal 86 5 2" xfId="47978" xr:uid="{00000000-0005-0000-0000-00005BB80000}"/>
    <cellStyle name="Normal 86 5 2 2" xfId="47979" xr:uid="{00000000-0005-0000-0000-00005CB80000}"/>
    <cellStyle name="Normal 86 5 2 2 2" xfId="47980" xr:uid="{00000000-0005-0000-0000-00005DB80000}"/>
    <cellStyle name="Normal 86 5 2 3" xfId="47981" xr:uid="{00000000-0005-0000-0000-00005EB80000}"/>
    <cellStyle name="Normal 86 5 3" xfId="47982" xr:uid="{00000000-0005-0000-0000-00005FB80000}"/>
    <cellStyle name="Normal 86 5 3 2" xfId="47983" xr:uid="{00000000-0005-0000-0000-000060B80000}"/>
    <cellStyle name="Normal 86 5 3 2 2" xfId="47984" xr:uid="{00000000-0005-0000-0000-000061B80000}"/>
    <cellStyle name="Normal 86 5 3 3" xfId="47985" xr:uid="{00000000-0005-0000-0000-000062B80000}"/>
    <cellStyle name="Normal 86 5 4" xfId="47986" xr:uid="{00000000-0005-0000-0000-000063B80000}"/>
    <cellStyle name="Normal 86 5 4 2" xfId="47987" xr:uid="{00000000-0005-0000-0000-000064B80000}"/>
    <cellStyle name="Normal 86 5 4 2 2" xfId="47988" xr:uid="{00000000-0005-0000-0000-000065B80000}"/>
    <cellStyle name="Normal 86 5 4 3" xfId="47989" xr:uid="{00000000-0005-0000-0000-000066B80000}"/>
    <cellStyle name="Normal 86 5 5" xfId="47990" xr:uid="{00000000-0005-0000-0000-000067B80000}"/>
    <cellStyle name="Normal 86 5 5 2" xfId="47991" xr:uid="{00000000-0005-0000-0000-000068B80000}"/>
    <cellStyle name="Normal 86 5 6" xfId="47992" xr:uid="{00000000-0005-0000-0000-000069B80000}"/>
    <cellStyle name="Normal 86 5 6 2" xfId="47993" xr:uid="{00000000-0005-0000-0000-00006AB80000}"/>
    <cellStyle name="Normal 86 5 7" xfId="47994" xr:uid="{00000000-0005-0000-0000-00006BB80000}"/>
    <cellStyle name="Normal 86 6" xfId="47995" xr:uid="{00000000-0005-0000-0000-00006CB80000}"/>
    <cellStyle name="Normal 86 6 2" xfId="47996" xr:uid="{00000000-0005-0000-0000-00006DB80000}"/>
    <cellStyle name="Normal 86 6 2 2" xfId="47997" xr:uid="{00000000-0005-0000-0000-00006EB80000}"/>
    <cellStyle name="Normal 86 6 2 2 2" xfId="47998" xr:uid="{00000000-0005-0000-0000-00006FB80000}"/>
    <cellStyle name="Normal 86 6 2 3" xfId="47999" xr:uid="{00000000-0005-0000-0000-000070B80000}"/>
    <cellStyle name="Normal 86 6 3" xfId="48000" xr:uid="{00000000-0005-0000-0000-000071B80000}"/>
    <cellStyle name="Normal 86 6 3 2" xfId="48001" xr:uid="{00000000-0005-0000-0000-000072B80000}"/>
    <cellStyle name="Normal 86 6 3 2 2" xfId="48002" xr:uid="{00000000-0005-0000-0000-000073B80000}"/>
    <cellStyle name="Normal 86 6 3 3" xfId="48003" xr:uid="{00000000-0005-0000-0000-000074B80000}"/>
    <cellStyle name="Normal 86 6 4" xfId="48004" xr:uid="{00000000-0005-0000-0000-000075B80000}"/>
    <cellStyle name="Normal 86 6 4 2" xfId="48005" xr:uid="{00000000-0005-0000-0000-000076B80000}"/>
    <cellStyle name="Normal 86 6 4 2 2" xfId="48006" xr:uid="{00000000-0005-0000-0000-000077B80000}"/>
    <cellStyle name="Normal 86 6 4 3" xfId="48007" xr:uid="{00000000-0005-0000-0000-000078B80000}"/>
    <cellStyle name="Normal 86 6 5" xfId="48008" xr:uid="{00000000-0005-0000-0000-000079B80000}"/>
    <cellStyle name="Normal 86 6 5 2" xfId="48009" xr:uid="{00000000-0005-0000-0000-00007AB80000}"/>
    <cellStyle name="Normal 86 6 6" xfId="48010" xr:uid="{00000000-0005-0000-0000-00007BB80000}"/>
    <cellStyle name="Normal 86 7" xfId="48011" xr:uid="{00000000-0005-0000-0000-00007CB80000}"/>
    <cellStyle name="Normal 86 7 2" xfId="48012" xr:uid="{00000000-0005-0000-0000-00007DB80000}"/>
    <cellStyle name="Normal 86 7 2 2" xfId="48013" xr:uid="{00000000-0005-0000-0000-00007EB80000}"/>
    <cellStyle name="Normal 86 7 3" xfId="48014" xr:uid="{00000000-0005-0000-0000-00007FB80000}"/>
    <cellStyle name="Normal 86 8" xfId="48015" xr:uid="{00000000-0005-0000-0000-000080B80000}"/>
    <cellStyle name="Normal 86 8 2" xfId="48016" xr:uid="{00000000-0005-0000-0000-000081B80000}"/>
    <cellStyle name="Normal 86 8 2 2" xfId="48017" xr:uid="{00000000-0005-0000-0000-000082B80000}"/>
    <cellStyle name="Normal 86 8 3" xfId="48018" xr:uid="{00000000-0005-0000-0000-000083B80000}"/>
    <cellStyle name="Normal 86 9" xfId="48019" xr:uid="{00000000-0005-0000-0000-000084B80000}"/>
    <cellStyle name="Normal 86 9 2" xfId="48020" xr:uid="{00000000-0005-0000-0000-000085B80000}"/>
    <cellStyle name="Normal 86 9 2 2" xfId="48021" xr:uid="{00000000-0005-0000-0000-000086B80000}"/>
    <cellStyle name="Normal 86 9 3" xfId="48022" xr:uid="{00000000-0005-0000-0000-000087B80000}"/>
    <cellStyle name="Normal 87" xfId="48023" xr:uid="{00000000-0005-0000-0000-000088B80000}"/>
    <cellStyle name="Normal 87 10" xfId="48024" xr:uid="{00000000-0005-0000-0000-000089B80000}"/>
    <cellStyle name="Normal 87 10 2" xfId="48025" xr:uid="{00000000-0005-0000-0000-00008AB80000}"/>
    <cellStyle name="Normal 87 11" xfId="48026" xr:uid="{00000000-0005-0000-0000-00008BB80000}"/>
    <cellStyle name="Normal 87 11 2" xfId="48027" xr:uid="{00000000-0005-0000-0000-00008CB80000}"/>
    <cellStyle name="Normal 87 12" xfId="48028" xr:uid="{00000000-0005-0000-0000-00008DB80000}"/>
    <cellStyle name="Normal 87 12 2" xfId="48029" xr:uid="{00000000-0005-0000-0000-00008EB80000}"/>
    <cellStyle name="Normal 87 13" xfId="48030" xr:uid="{00000000-0005-0000-0000-00008FB80000}"/>
    <cellStyle name="Normal 87 13 2" xfId="48031" xr:uid="{00000000-0005-0000-0000-000090B80000}"/>
    <cellStyle name="Normal 87 14" xfId="48032" xr:uid="{00000000-0005-0000-0000-000091B80000}"/>
    <cellStyle name="Normal 87 15" xfId="56381" xr:uid="{00000000-0005-0000-0000-000092B80000}"/>
    <cellStyle name="Normal 87 2" xfId="48033" xr:uid="{00000000-0005-0000-0000-000093B80000}"/>
    <cellStyle name="Normal 87 2 10" xfId="48034" xr:uid="{00000000-0005-0000-0000-000094B80000}"/>
    <cellStyle name="Normal 87 2 10 2" xfId="48035" xr:uid="{00000000-0005-0000-0000-000095B80000}"/>
    <cellStyle name="Normal 87 2 11" xfId="48036" xr:uid="{00000000-0005-0000-0000-000096B80000}"/>
    <cellStyle name="Normal 87 2 12" xfId="56382" xr:uid="{00000000-0005-0000-0000-000097B80000}"/>
    <cellStyle name="Normal 87 2 2" xfId="48037" xr:uid="{00000000-0005-0000-0000-000098B80000}"/>
    <cellStyle name="Normal 87 2 2 2" xfId="48038" xr:uid="{00000000-0005-0000-0000-000099B80000}"/>
    <cellStyle name="Normal 87 2 2 2 2" xfId="48039" xr:uid="{00000000-0005-0000-0000-00009AB80000}"/>
    <cellStyle name="Normal 87 2 2 2 2 2" xfId="48040" xr:uid="{00000000-0005-0000-0000-00009BB80000}"/>
    <cellStyle name="Normal 87 2 2 2 3" xfId="48041" xr:uid="{00000000-0005-0000-0000-00009CB80000}"/>
    <cellStyle name="Normal 87 2 2 2 4" xfId="56384" xr:uid="{00000000-0005-0000-0000-00009DB80000}"/>
    <cellStyle name="Normal 87 2 2 3" xfId="48042" xr:uid="{00000000-0005-0000-0000-00009EB80000}"/>
    <cellStyle name="Normal 87 2 2 3 2" xfId="48043" xr:uid="{00000000-0005-0000-0000-00009FB80000}"/>
    <cellStyle name="Normal 87 2 2 3 2 2" xfId="48044" xr:uid="{00000000-0005-0000-0000-0000A0B80000}"/>
    <cellStyle name="Normal 87 2 2 3 2 3" xfId="56386" xr:uid="{00000000-0005-0000-0000-0000A1B80000}"/>
    <cellStyle name="Normal 87 2 2 3 3" xfId="48045" xr:uid="{00000000-0005-0000-0000-0000A2B80000}"/>
    <cellStyle name="Normal 87 2 2 3 4" xfId="56385" xr:uid="{00000000-0005-0000-0000-0000A3B80000}"/>
    <cellStyle name="Normal 87 2 2 4" xfId="48046" xr:uid="{00000000-0005-0000-0000-0000A4B80000}"/>
    <cellStyle name="Normal 87 2 2 4 2" xfId="48047" xr:uid="{00000000-0005-0000-0000-0000A5B80000}"/>
    <cellStyle name="Normal 87 2 2 4 2 2" xfId="48048" xr:uid="{00000000-0005-0000-0000-0000A6B80000}"/>
    <cellStyle name="Normal 87 2 2 4 3" xfId="48049" xr:uid="{00000000-0005-0000-0000-0000A7B80000}"/>
    <cellStyle name="Normal 87 2 2 5" xfId="48050" xr:uid="{00000000-0005-0000-0000-0000A8B80000}"/>
    <cellStyle name="Normal 87 2 2 5 2" xfId="48051" xr:uid="{00000000-0005-0000-0000-0000A9B80000}"/>
    <cellStyle name="Normal 87 2 2 6" xfId="48052" xr:uid="{00000000-0005-0000-0000-0000AAB80000}"/>
    <cellStyle name="Normal 87 2 2 6 2" xfId="48053" xr:uid="{00000000-0005-0000-0000-0000ABB80000}"/>
    <cellStyle name="Normal 87 2 2 7" xfId="48054" xr:uid="{00000000-0005-0000-0000-0000ACB80000}"/>
    <cellStyle name="Normal 87 2 2 8" xfId="56383" xr:uid="{00000000-0005-0000-0000-0000ADB80000}"/>
    <cellStyle name="Normal 87 2 3" xfId="48055" xr:uid="{00000000-0005-0000-0000-0000AEB80000}"/>
    <cellStyle name="Normal 87 2 3 2" xfId="48056" xr:uid="{00000000-0005-0000-0000-0000AFB80000}"/>
    <cellStyle name="Normal 87 2 3 2 2" xfId="48057" xr:uid="{00000000-0005-0000-0000-0000B0B80000}"/>
    <cellStyle name="Normal 87 2 3 2 2 2" xfId="48058" xr:uid="{00000000-0005-0000-0000-0000B1B80000}"/>
    <cellStyle name="Normal 87 2 3 2 3" xfId="48059" xr:uid="{00000000-0005-0000-0000-0000B2B80000}"/>
    <cellStyle name="Normal 87 2 3 3" xfId="48060" xr:uid="{00000000-0005-0000-0000-0000B3B80000}"/>
    <cellStyle name="Normal 87 2 3 3 2" xfId="48061" xr:uid="{00000000-0005-0000-0000-0000B4B80000}"/>
    <cellStyle name="Normal 87 2 3 3 2 2" xfId="48062" xr:uid="{00000000-0005-0000-0000-0000B5B80000}"/>
    <cellStyle name="Normal 87 2 3 3 3" xfId="48063" xr:uid="{00000000-0005-0000-0000-0000B6B80000}"/>
    <cellStyle name="Normal 87 2 3 4" xfId="48064" xr:uid="{00000000-0005-0000-0000-0000B7B80000}"/>
    <cellStyle name="Normal 87 2 3 4 2" xfId="48065" xr:uid="{00000000-0005-0000-0000-0000B8B80000}"/>
    <cellStyle name="Normal 87 2 3 4 2 2" xfId="48066" xr:uid="{00000000-0005-0000-0000-0000B9B80000}"/>
    <cellStyle name="Normal 87 2 3 4 3" xfId="48067" xr:uid="{00000000-0005-0000-0000-0000BAB80000}"/>
    <cellStyle name="Normal 87 2 3 5" xfId="48068" xr:uid="{00000000-0005-0000-0000-0000BBB80000}"/>
    <cellStyle name="Normal 87 2 3 5 2" xfId="48069" xr:uid="{00000000-0005-0000-0000-0000BCB80000}"/>
    <cellStyle name="Normal 87 2 3 6" xfId="48070" xr:uid="{00000000-0005-0000-0000-0000BDB80000}"/>
    <cellStyle name="Normal 87 2 4" xfId="48071" xr:uid="{00000000-0005-0000-0000-0000BEB80000}"/>
    <cellStyle name="Normal 87 2 4 2" xfId="48072" xr:uid="{00000000-0005-0000-0000-0000BFB80000}"/>
    <cellStyle name="Normal 87 2 4 2 2" xfId="48073" xr:uid="{00000000-0005-0000-0000-0000C0B80000}"/>
    <cellStyle name="Normal 87 2 4 3" xfId="48074" xr:uid="{00000000-0005-0000-0000-0000C1B80000}"/>
    <cellStyle name="Normal 87 2 5" xfId="48075" xr:uid="{00000000-0005-0000-0000-0000C2B80000}"/>
    <cellStyle name="Normal 87 2 5 2" xfId="48076" xr:uid="{00000000-0005-0000-0000-0000C3B80000}"/>
    <cellStyle name="Normal 87 2 5 2 2" xfId="48077" xr:uid="{00000000-0005-0000-0000-0000C4B80000}"/>
    <cellStyle name="Normal 87 2 5 3" xfId="48078" xr:uid="{00000000-0005-0000-0000-0000C5B80000}"/>
    <cellStyle name="Normal 87 2 6" xfId="48079" xr:uid="{00000000-0005-0000-0000-0000C6B80000}"/>
    <cellStyle name="Normal 87 2 6 2" xfId="48080" xr:uid="{00000000-0005-0000-0000-0000C7B80000}"/>
    <cellStyle name="Normal 87 2 6 2 2" xfId="48081" xr:uid="{00000000-0005-0000-0000-0000C8B80000}"/>
    <cellStyle name="Normal 87 2 6 3" xfId="48082" xr:uid="{00000000-0005-0000-0000-0000C9B80000}"/>
    <cellStyle name="Normal 87 2 7" xfId="48083" xr:uid="{00000000-0005-0000-0000-0000CAB80000}"/>
    <cellStyle name="Normal 87 2 7 2" xfId="48084" xr:uid="{00000000-0005-0000-0000-0000CBB80000}"/>
    <cellStyle name="Normal 87 2 8" xfId="48085" xr:uid="{00000000-0005-0000-0000-0000CCB80000}"/>
    <cellStyle name="Normal 87 2 8 2" xfId="48086" xr:uid="{00000000-0005-0000-0000-0000CDB80000}"/>
    <cellStyle name="Normal 87 2 9" xfId="48087" xr:uid="{00000000-0005-0000-0000-0000CEB80000}"/>
    <cellStyle name="Normal 87 2 9 2" xfId="48088" xr:uid="{00000000-0005-0000-0000-0000CFB80000}"/>
    <cellStyle name="Normal 87 3" xfId="48089" xr:uid="{00000000-0005-0000-0000-0000D0B80000}"/>
    <cellStyle name="Normal 87 3 10" xfId="48090" xr:uid="{00000000-0005-0000-0000-0000D1B80000}"/>
    <cellStyle name="Normal 87 3 10 2" xfId="48091" xr:uid="{00000000-0005-0000-0000-0000D2B80000}"/>
    <cellStyle name="Normal 87 3 11" xfId="48092" xr:uid="{00000000-0005-0000-0000-0000D3B80000}"/>
    <cellStyle name="Normal 87 3 12" xfId="56387" xr:uid="{00000000-0005-0000-0000-0000D4B80000}"/>
    <cellStyle name="Normal 87 3 2" xfId="48093" xr:uid="{00000000-0005-0000-0000-0000D5B80000}"/>
    <cellStyle name="Normal 87 3 2 2" xfId="48094" xr:uid="{00000000-0005-0000-0000-0000D6B80000}"/>
    <cellStyle name="Normal 87 3 2 2 2" xfId="48095" xr:uid="{00000000-0005-0000-0000-0000D7B80000}"/>
    <cellStyle name="Normal 87 3 2 2 2 2" xfId="48096" xr:uid="{00000000-0005-0000-0000-0000D8B80000}"/>
    <cellStyle name="Normal 87 3 2 2 3" xfId="48097" xr:uid="{00000000-0005-0000-0000-0000D9B80000}"/>
    <cellStyle name="Normal 87 3 2 3" xfId="48098" xr:uid="{00000000-0005-0000-0000-0000DAB80000}"/>
    <cellStyle name="Normal 87 3 2 3 2" xfId="48099" xr:uid="{00000000-0005-0000-0000-0000DBB80000}"/>
    <cellStyle name="Normal 87 3 2 3 2 2" xfId="48100" xr:uid="{00000000-0005-0000-0000-0000DCB80000}"/>
    <cellStyle name="Normal 87 3 2 3 3" xfId="48101" xr:uid="{00000000-0005-0000-0000-0000DDB80000}"/>
    <cellStyle name="Normal 87 3 2 4" xfId="48102" xr:uid="{00000000-0005-0000-0000-0000DEB80000}"/>
    <cellStyle name="Normal 87 3 2 4 2" xfId="48103" xr:uid="{00000000-0005-0000-0000-0000DFB80000}"/>
    <cellStyle name="Normal 87 3 2 4 2 2" xfId="48104" xr:uid="{00000000-0005-0000-0000-0000E0B80000}"/>
    <cellStyle name="Normal 87 3 2 4 3" xfId="48105" xr:uid="{00000000-0005-0000-0000-0000E1B80000}"/>
    <cellStyle name="Normal 87 3 2 5" xfId="48106" xr:uid="{00000000-0005-0000-0000-0000E2B80000}"/>
    <cellStyle name="Normal 87 3 2 5 2" xfId="48107" xr:uid="{00000000-0005-0000-0000-0000E3B80000}"/>
    <cellStyle name="Normal 87 3 2 6" xfId="48108" xr:uid="{00000000-0005-0000-0000-0000E4B80000}"/>
    <cellStyle name="Normal 87 3 2 6 2" xfId="48109" xr:uid="{00000000-0005-0000-0000-0000E5B80000}"/>
    <cellStyle name="Normal 87 3 2 7" xfId="48110" xr:uid="{00000000-0005-0000-0000-0000E6B80000}"/>
    <cellStyle name="Normal 87 3 2 8" xfId="56388" xr:uid="{00000000-0005-0000-0000-0000E7B80000}"/>
    <cellStyle name="Normal 87 3 3" xfId="48111" xr:uid="{00000000-0005-0000-0000-0000E8B80000}"/>
    <cellStyle name="Normal 87 3 3 2" xfId="48112" xr:uid="{00000000-0005-0000-0000-0000E9B80000}"/>
    <cellStyle name="Normal 87 3 3 2 2" xfId="48113" xr:uid="{00000000-0005-0000-0000-0000EAB80000}"/>
    <cellStyle name="Normal 87 3 3 2 2 2" xfId="48114" xr:uid="{00000000-0005-0000-0000-0000EBB80000}"/>
    <cellStyle name="Normal 87 3 3 2 3" xfId="48115" xr:uid="{00000000-0005-0000-0000-0000ECB80000}"/>
    <cellStyle name="Normal 87 3 3 2 4" xfId="56390" xr:uid="{00000000-0005-0000-0000-0000EDB80000}"/>
    <cellStyle name="Normal 87 3 3 3" xfId="48116" xr:uid="{00000000-0005-0000-0000-0000EEB80000}"/>
    <cellStyle name="Normal 87 3 3 3 2" xfId="48117" xr:uid="{00000000-0005-0000-0000-0000EFB80000}"/>
    <cellStyle name="Normal 87 3 3 3 2 2" xfId="48118" xr:uid="{00000000-0005-0000-0000-0000F0B80000}"/>
    <cellStyle name="Normal 87 3 3 3 3" xfId="48119" xr:uid="{00000000-0005-0000-0000-0000F1B80000}"/>
    <cellStyle name="Normal 87 3 3 4" xfId="48120" xr:uid="{00000000-0005-0000-0000-0000F2B80000}"/>
    <cellStyle name="Normal 87 3 3 4 2" xfId="48121" xr:uid="{00000000-0005-0000-0000-0000F3B80000}"/>
    <cellStyle name="Normal 87 3 3 4 2 2" xfId="48122" xr:uid="{00000000-0005-0000-0000-0000F4B80000}"/>
    <cellStyle name="Normal 87 3 3 4 3" xfId="48123" xr:uid="{00000000-0005-0000-0000-0000F5B80000}"/>
    <cellStyle name="Normal 87 3 3 5" xfId="48124" xr:uid="{00000000-0005-0000-0000-0000F6B80000}"/>
    <cellStyle name="Normal 87 3 3 5 2" xfId="48125" xr:uid="{00000000-0005-0000-0000-0000F7B80000}"/>
    <cellStyle name="Normal 87 3 3 6" xfId="48126" xr:uid="{00000000-0005-0000-0000-0000F8B80000}"/>
    <cellStyle name="Normal 87 3 3 7" xfId="56389" xr:uid="{00000000-0005-0000-0000-0000F9B80000}"/>
    <cellStyle name="Normal 87 3 4" xfId="48127" xr:uid="{00000000-0005-0000-0000-0000FAB80000}"/>
    <cellStyle name="Normal 87 3 4 2" xfId="48128" xr:uid="{00000000-0005-0000-0000-0000FBB80000}"/>
    <cellStyle name="Normal 87 3 4 2 2" xfId="48129" xr:uid="{00000000-0005-0000-0000-0000FCB80000}"/>
    <cellStyle name="Normal 87 3 4 3" xfId="48130" xr:uid="{00000000-0005-0000-0000-0000FDB80000}"/>
    <cellStyle name="Normal 87 3 5" xfId="48131" xr:uid="{00000000-0005-0000-0000-0000FEB80000}"/>
    <cellStyle name="Normal 87 3 5 2" xfId="48132" xr:uid="{00000000-0005-0000-0000-0000FFB80000}"/>
    <cellStyle name="Normal 87 3 5 2 2" xfId="48133" xr:uid="{00000000-0005-0000-0000-000000B90000}"/>
    <cellStyle name="Normal 87 3 5 3" xfId="48134" xr:uid="{00000000-0005-0000-0000-000001B90000}"/>
    <cellStyle name="Normal 87 3 6" xfId="48135" xr:uid="{00000000-0005-0000-0000-000002B90000}"/>
    <cellStyle name="Normal 87 3 6 2" xfId="48136" xr:uid="{00000000-0005-0000-0000-000003B90000}"/>
    <cellStyle name="Normal 87 3 6 2 2" xfId="48137" xr:uid="{00000000-0005-0000-0000-000004B90000}"/>
    <cellStyle name="Normal 87 3 6 3" xfId="48138" xr:uid="{00000000-0005-0000-0000-000005B90000}"/>
    <cellStyle name="Normal 87 3 7" xfId="48139" xr:uid="{00000000-0005-0000-0000-000006B90000}"/>
    <cellStyle name="Normal 87 3 7 2" xfId="48140" xr:uid="{00000000-0005-0000-0000-000007B90000}"/>
    <cellStyle name="Normal 87 3 8" xfId="48141" xr:uid="{00000000-0005-0000-0000-000008B90000}"/>
    <cellStyle name="Normal 87 3 8 2" xfId="48142" xr:uid="{00000000-0005-0000-0000-000009B90000}"/>
    <cellStyle name="Normal 87 3 9" xfId="48143" xr:uid="{00000000-0005-0000-0000-00000AB90000}"/>
    <cellStyle name="Normal 87 3 9 2" xfId="48144" xr:uid="{00000000-0005-0000-0000-00000BB90000}"/>
    <cellStyle name="Normal 87 4" xfId="48145" xr:uid="{00000000-0005-0000-0000-00000CB90000}"/>
    <cellStyle name="Normal 87 4 10" xfId="48146" xr:uid="{00000000-0005-0000-0000-00000DB90000}"/>
    <cellStyle name="Normal 87 4 10 2" xfId="48147" xr:uid="{00000000-0005-0000-0000-00000EB90000}"/>
    <cellStyle name="Normal 87 4 11" xfId="48148" xr:uid="{00000000-0005-0000-0000-00000FB90000}"/>
    <cellStyle name="Normal 87 4 2" xfId="48149" xr:uid="{00000000-0005-0000-0000-000010B90000}"/>
    <cellStyle name="Normal 87 4 2 2" xfId="48150" xr:uid="{00000000-0005-0000-0000-000011B90000}"/>
    <cellStyle name="Normal 87 4 2 2 2" xfId="48151" xr:uid="{00000000-0005-0000-0000-000012B90000}"/>
    <cellStyle name="Normal 87 4 2 2 2 2" xfId="48152" xr:uid="{00000000-0005-0000-0000-000013B90000}"/>
    <cellStyle name="Normal 87 4 2 2 3" xfId="48153" xr:uid="{00000000-0005-0000-0000-000014B90000}"/>
    <cellStyle name="Normal 87 4 2 3" xfId="48154" xr:uid="{00000000-0005-0000-0000-000015B90000}"/>
    <cellStyle name="Normal 87 4 2 3 2" xfId="48155" xr:uid="{00000000-0005-0000-0000-000016B90000}"/>
    <cellStyle name="Normal 87 4 2 3 2 2" xfId="48156" xr:uid="{00000000-0005-0000-0000-000017B90000}"/>
    <cellStyle name="Normal 87 4 2 3 3" xfId="48157" xr:uid="{00000000-0005-0000-0000-000018B90000}"/>
    <cellStyle name="Normal 87 4 2 4" xfId="48158" xr:uid="{00000000-0005-0000-0000-000019B90000}"/>
    <cellStyle name="Normal 87 4 2 4 2" xfId="48159" xr:uid="{00000000-0005-0000-0000-00001AB90000}"/>
    <cellStyle name="Normal 87 4 2 4 2 2" xfId="48160" xr:uid="{00000000-0005-0000-0000-00001BB90000}"/>
    <cellStyle name="Normal 87 4 2 4 3" xfId="48161" xr:uid="{00000000-0005-0000-0000-00001CB90000}"/>
    <cellStyle name="Normal 87 4 2 5" xfId="48162" xr:uid="{00000000-0005-0000-0000-00001DB90000}"/>
    <cellStyle name="Normal 87 4 2 5 2" xfId="48163" xr:uid="{00000000-0005-0000-0000-00001EB90000}"/>
    <cellStyle name="Normal 87 4 2 6" xfId="48164" xr:uid="{00000000-0005-0000-0000-00001FB90000}"/>
    <cellStyle name="Normal 87 4 2 6 2" xfId="48165" xr:uid="{00000000-0005-0000-0000-000020B90000}"/>
    <cellStyle name="Normal 87 4 2 7" xfId="48166" xr:uid="{00000000-0005-0000-0000-000021B90000}"/>
    <cellStyle name="Normal 87 4 3" xfId="48167" xr:uid="{00000000-0005-0000-0000-000022B90000}"/>
    <cellStyle name="Normal 87 4 3 2" xfId="48168" xr:uid="{00000000-0005-0000-0000-000023B90000}"/>
    <cellStyle name="Normal 87 4 3 2 2" xfId="48169" xr:uid="{00000000-0005-0000-0000-000024B90000}"/>
    <cellStyle name="Normal 87 4 3 2 2 2" xfId="48170" xr:uid="{00000000-0005-0000-0000-000025B90000}"/>
    <cellStyle name="Normal 87 4 3 2 3" xfId="48171" xr:uid="{00000000-0005-0000-0000-000026B90000}"/>
    <cellStyle name="Normal 87 4 3 3" xfId="48172" xr:uid="{00000000-0005-0000-0000-000027B90000}"/>
    <cellStyle name="Normal 87 4 3 3 2" xfId="48173" xr:uid="{00000000-0005-0000-0000-000028B90000}"/>
    <cellStyle name="Normal 87 4 3 3 2 2" xfId="48174" xr:uid="{00000000-0005-0000-0000-000029B90000}"/>
    <cellStyle name="Normal 87 4 3 3 3" xfId="48175" xr:uid="{00000000-0005-0000-0000-00002AB90000}"/>
    <cellStyle name="Normal 87 4 3 4" xfId="48176" xr:uid="{00000000-0005-0000-0000-00002BB90000}"/>
    <cellStyle name="Normal 87 4 3 4 2" xfId="48177" xr:uid="{00000000-0005-0000-0000-00002CB90000}"/>
    <cellStyle name="Normal 87 4 3 4 2 2" xfId="48178" xr:uid="{00000000-0005-0000-0000-00002DB90000}"/>
    <cellStyle name="Normal 87 4 3 4 3" xfId="48179" xr:uid="{00000000-0005-0000-0000-00002EB90000}"/>
    <cellStyle name="Normal 87 4 3 5" xfId="48180" xr:uid="{00000000-0005-0000-0000-00002FB90000}"/>
    <cellStyle name="Normal 87 4 3 5 2" xfId="48181" xr:uid="{00000000-0005-0000-0000-000030B90000}"/>
    <cellStyle name="Normal 87 4 3 6" xfId="48182" xr:uid="{00000000-0005-0000-0000-000031B90000}"/>
    <cellStyle name="Normal 87 4 4" xfId="48183" xr:uid="{00000000-0005-0000-0000-000032B90000}"/>
    <cellStyle name="Normal 87 4 4 2" xfId="48184" xr:uid="{00000000-0005-0000-0000-000033B90000}"/>
    <cellStyle name="Normal 87 4 4 2 2" xfId="48185" xr:uid="{00000000-0005-0000-0000-000034B90000}"/>
    <cellStyle name="Normal 87 4 4 3" xfId="48186" xr:uid="{00000000-0005-0000-0000-000035B90000}"/>
    <cellStyle name="Normal 87 4 5" xfId="48187" xr:uid="{00000000-0005-0000-0000-000036B90000}"/>
    <cellStyle name="Normal 87 4 5 2" xfId="48188" xr:uid="{00000000-0005-0000-0000-000037B90000}"/>
    <cellStyle name="Normal 87 4 5 2 2" xfId="48189" xr:uid="{00000000-0005-0000-0000-000038B90000}"/>
    <cellStyle name="Normal 87 4 5 3" xfId="48190" xr:uid="{00000000-0005-0000-0000-000039B90000}"/>
    <cellStyle name="Normal 87 4 6" xfId="48191" xr:uid="{00000000-0005-0000-0000-00003AB90000}"/>
    <cellStyle name="Normal 87 4 6 2" xfId="48192" xr:uid="{00000000-0005-0000-0000-00003BB90000}"/>
    <cellStyle name="Normal 87 4 6 2 2" xfId="48193" xr:uid="{00000000-0005-0000-0000-00003CB90000}"/>
    <cellStyle name="Normal 87 4 6 3" xfId="48194" xr:uid="{00000000-0005-0000-0000-00003DB90000}"/>
    <cellStyle name="Normal 87 4 7" xfId="48195" xr:uid="{00000000-0005-0000-0000-00003EB90000}"/>
    <cellStyle name="Normal 87 4 7 2" xfId="48196" xr:uid="{00000000-0005-0000-0000-00003FB90000}"/>
    <cellStyle name="Normal 87 4 8" xfId="48197" xr:uid="{00000000-0005-0000-0000-000040B90000}"/>
    <cellStyle name="Normal 87 4 8 2" xfId="48198" xr:uid="{00000000-0005-0000-0000-000041B90000}"/>
    <cellStyle name="Normal 87 4 9" xfId="48199" xr:uid="{00000000-0005-0000-0000-000042B90000}"/>
    <cellStyle name="Normal 87 4 9 2" xfId="48200" xr:uid="{00000000-0005-0000-0000-000043B90000}"/>
    <cellStyle name="Normal 87 5" xfId="48201" xr:uid="{00000000-0005-0000-0000-000044B90000}"/>
    <cellStyle name="Normal 87 5 2" xfId="48202" xr:uid="{00000000-0005-0000-0000-000045B90000}"/>
    <cellStyle name="Normal 87 5 2 2" xfId="48203" xr:uid="{00000000-0005-0000-0000-000046B90000}"/>
    <cellStyle name="Normal 87 5 2 2 2" xfId="48204" xr:uid="{00000000-0005-0000-0000-000047B90000}"/>
    <cellStyle name="Normal 87 5 2 3" xfId="48205" xr:uid="{00000000-0005-0000-0000-000048B90000}"/>
    <cellStyle name="Normal 87 5 3" xfId="48206" xr:uid="{00000000-0005-0000-0000-000049B90000}"/>
    <cellStyle name="Normal 87 5 3 2" xfId="48207" xr:uid="{00000000-0005-0000-0000-00004AB90000}"/>
    <cellStyle name="Normal 87 5 3 2 2" xfId="48208" xr:uid="{00000000-0005-0000-0000-00004BB90000}"/>
    <cellStyle name="Normal 87 5 3 3" xfId="48209" xr:uid="{00000000-0005-0000-0000-00004CB90000}"/>
    <cellStyle name="Normal 87 5 4" xfId="48210" xr:uid="{00000000-0005-0000-0000-00004DB90000}"/>
    <cellStyle name="Normal 87 5 4 2" xfId="48211" xr:uid="{00000000-0005-0000-0000-00004EB90000}"/>
    <cellStyle name="Normal 87 5 4 2 2" xfId="48212" xr:uid="{00000000-0005-0000-0000-00004FB90000}"/>
    <cellStyle name="Normal 87 5 4 3" xfId="48213" xr:uid="{00000000-0005-0000-0000-000050B90000}"/>
    <cellStyle name="Normal 87 5 5" xfId="48214" xr:uid="{00000000-0005-0000-0000-000051B90000}"/>
    <cellStyle name="Normal 87 5 5 2" xfId="48215" xr:uid="{00000000-0005-0000-0000-000052B90000}"/>
    <cellStyle name="Normal 87 5 6" xfId="48216" xr:uid="{00000000-0005-0000-0000-000053B90000}"/>
    <cellStyle name="Normal 87 5 6 2" xfId="48217" xr:uid="{00000000-0005-0000-0000-000054B90000}"/>
    <cellStyle name="Normal 87 5 7" xfId="48218" xr:uid="{00000000-0005-0000-0000-000055B90000}"/>
    <cellStyle name="Normal 87 6" xfId="48219" xr:uid="{00000000-0005-0000-0000-000056B90000}"/>
    <cellStyle name="Normal 87 6 2" xfId="48220" xr:uid="{00000000-0005-0000-0000-000057B90000}"/>
    <cellStyle name="Normal 87 6 2 2" xfId="48221" xr:uid="{00000000-0005-0000-0000-000058B90000}"/>
    <cellStyle name="Normal 87 6 2 2 2" xfId="48222" xr:uid="{00000000-0005-0000-0000-000059B90000}"/>
    <cellStyle name="Normal 87 6 2 3" xfId="48223" xr:uid="{00000000-0005-0000-0000-00005AB90000}"/>
    <cellStyle name="Normal 87 6 3" xfId="48224" xr:uid="{00000000-0005-0000-0000-00005BB90000}"/>
    <cellStyle name="Normal 87 6 3 2" xfId="48225" xr:uid="{00000000-0005-0000-0000-00005CB90000}"/>
    <cellStyle name="Normal 87 6 3 2 2" xfId="48226" xr:uid="{00000000-0005-0000-0000-00005DB90000}"/>
    <cellStyle name="Normal 87 6 3 3" xfId="48227" xr:uid="{00000000-0005-0000-0000-00005EB90000}"/>
    <cellStyle name="Normal 87 6 4" xfId="48228" xr:uid="{00000000-0005-0000-0000-00005FB90000}"/>
    <cellStyle name="Normal 87 6 4 2" xfId="48229" xr:uid="{00000000-0005-0000-0000-000060B90000}"/>
    <cellStyle name="Normal 87 6 4 2 2" xfId="48230" xr:uid="{00000000-0005-0000-0000-000061B90000}"/>
    <cellStyle name="Normal 87 6 4 3" xfId="48231" xr:uid="{00000000-0005-0000-0000-000062B90000}"/>
    <cellStyle name="Normal 87 6 5" xfId="48232" xr:uid="{00000000-0005-0000-0000-000063B90000}"/>
    <cellStyle name="Normal 87 6 5 2" xfId="48233" xr:uid="{00000000-0005-0000-0000-000064B90000}"/>
    <cellStyle name="Normal 87 6 6" xfId="48234" xr:uid="{00000000-0005-0000-0000-000065B90000}"/>
    <cellStyle name="Normal 87 7" xfId="48235" xr:uid="{00000000-0005-0000-0000-000066B90000}"/>
    <cellStyle name="Normal 87 7 2" xfId="48236" xr:uid="{00000000-0005-0000-0000-000067B90000}"/>
    <cellStyle name="Normal 87 7 2 2" xfId="48237" xr:uid="{00000000-0005-0000-0000-000068B90000}"/>
    <cellStyle name="Normal 87 7 3" xfId="48238" xr:uid="{00000000-0005-0000-0000-000069B90000}"/>
    <cellStyle name="Normal 87 8" xfId="48239" xr:uid="{00000000-0005-0000-0000-00006AB90000}"/>
    <cellStyle name="Normal 87 8 2" xfId="48240" xr:uid="{00000000-0005-0000-0000-00006BB90000}"/>
    <cellStyle name="Normal 87 8 2 2" xfId="48241" xr:uid="{00000000-0005-0000-0000-00006CB90000}"/>
    <cellStyle name="Normal 87 8 3" xfId="48242" xr:uid="{00000000-0005-0000-0000-00006DB90000}"/>
    <cellStyle name="Normal 87 9" xfId="48243" xr:uid="{00000000-0005-0000-0000-00006EB90000}"/>
    <cellStyle name="Normal 87 9 2" xfId="48244" xr:uid="{00000000-0005-0000-0000-00006FB90000}"/>
    <cellStyle name="Normal 87 9 2 2" xfId="48245" xr:uid="{00000000-0005-0000-0000-000070B90000}"/>
    <cellStyle name="Normal 87 9 3" xfId="48246" xr:uid="{00000000-0005-0000-0000-000071B90000}"/>
    <cellStyle name="Normal 88" xfId="48247" xr:uid="{00000000-0005-0000-0000-000072B90000}"/>
    <cellStyle name="Normal 88 10" xfId="48248" xr:uid="{00000000-0005-0000-0000-000073B90000}"/>
    <cellStyle name="Normal 88 10 2" xfId="48249" xr:uid="{00000000-0005-0000-0000-000074B90000}"/>
    <cellStyle name="Normal 88 11" xfId="48250" xr:uid="{00000000-0005-0000-0000-000075B90000}"/>
    <cellStyle name="Normal 88 11 2" xfId="48251" xr:uid="{00000000-0005-0000-0000-000076B90000}"/>
    <cellStyle name="Normal 88 12" xfId="48252" xr:uid="{00000000-0005-0000-0000-000077B90000}"/>
    <cellStyle name="Normal 88 12 2" xfId="48253" xr:uid="{00000000-0005-0000-0000-000078B90000}"/>
    <cellStyle name="Normal 88 13" xfId="48254" xr:uid="{00000000-0005-0000-0000-000079B90000}"/>
    <cellStyle name="Normal 88 13 2" xfId="48255" xr:uid="{00000000-0005-0000-0000-00007AB90000}"/>
    <cellStyle name="Normal 88 14" xfId="48256" xr:uid="{00000000-0005-0000-0000-00007BB90000}"/>
    <cellStyle name="Normal 88 15" xfId="56391" xr:uid="{00000000-0005-0000-0000-00007CB90000}"/>
    <cellStyle name="Normal 88 2" xfId="48257" xr:uid="{00000000-0005-0000-0000-00007DB90000}"/>
    <cellStyle name="Normal 88 2 10" xfId="48258" xr:uid="{00000000-0005-0000-0000-00007EB90000}"/>
    <cellStyle name="Normal 88 2 10 2" xfId="48259" xr:uid="{00000000-0005-0000-0000-00007FB90000}"/>
    <cellStyle name="Normal 88 2 11" xfId="48260" xr:uid="{00000000-0005-0000-0000-000080B90000}"/>
    <cellStyle name="Normal 88 2 12" xfId="56392" xr:uid="{00000000-0005-0000-0000-000081B90000}"/>
    <cellStyle name="Normal 88 2 2" xfId="48261" xr:uid="{00000000-0005-0000-0000-000082B90000}"/>
    <cellStyle name="Normal 88 2 2 2" xfId="48262" xr:uid="{00000000-0005-0000-0000-000083B90000}"/>
    <cellStyle name="Normal 88 2 2 2 2" xfId="48263" xr:uid="{00000000-0005-0000-0000-000084B90000}"/>
    <cellStyle name="Normal 88 2 2 2 2 2" xfId="48264" xr:uid="{00000000-0005-0000-0000-000085B90000}"/>
    <cellStyle name="Normal 88 2 2 2 3" xfId="48265" xr:uid="{00000000-0005-0000-0000-000086B90000}"/>
    <cellStyle name="Normal 88 2 2 2 4" xfId="56394" xr:uid="{00000000-0005-0000-0000-000087B90000}"/>
    <cellStyle name="Normal 88 2 2 3" xfId="48266" xr:uid="{00000000-0005-0000-0000-000088B90000}"/>
    <cellStyle name="Normal 88 2 2 3 2" xfId="48267" xr:uid="{00000000-0005-0000-0000-000089B90000}"/>
    <cellStyle name="Normal 88 2 2 3 2 2" xfId="48268" xr:uid="{00000000-0005-0000-0000-00008AB90000}"/>
    <cellStyle name="Normal 88 2 2 3 2 3" xfId="56396" xr:uid="{00000000-0005-0000-0000-00008BB90000}"/>
    <cellStyle name="Normal 88 2 2 3 3" xfId="48269" xr:uid="{00000000-0005-0000-0000-00008CB90000}"/>
    <cellStyle name="Normal 88 2 2 3 4" xfId="56395" xr:uid="{00000000-0005-0000-0000-00008DB90000}"/>
    <cellStyle name="Normal 88 2 2 4" xfId="48270" xr:uid="{00000000-0005-0000-0000-00008EB90000}"/>
    <cellStyle name="Normal 88 2 2 4 2" xfId="48271" xr:uid="{00000000-0005-0000-0000-00008FB90000}"/>
    <cellStyle name="Normal 88 2 2 4 2 2" xfId="48272" xr:uid="{00000000-0005-0000-0000-000090B90000}"/>
    <cellStyle name="Normal 88 2 2 4 3" xfId="48273" xr:uid="{00000000-0005-0000-0000-000091B90000}"/>
    <cellStyle name="Normal 88 2 2 5" xfId="48274" xr:uid="{00000000-0005-0000-0000-000092B90000}"/>
    <cellStyle name="Normal 88 2 2 5 2" xfId="48275" xr:uid="{00000000-0005-0000-0000-000093B90000}"/>
    <cellStyle name="Normal 88 2 2 6" xfId="48276" xr:uid="{00000000-0005-0000-0000-000094B90000}"/>
    <cellStyle name="Normal 88 2 2 6 2" xfId="48277" xr:uid="{00000000-0005-0000-0000-000095B90000}"/>
    <cellStyle name="Normal 88 2 2 7" xfId="48278" xr:uid="{00000000-0005-0000-0000-000096B90000}"/>
    <cellStyle name="Normal 88 2 2 8" xfId="56393" xr:uid="{00000000-0005-0000-0000-000097B90000}"/>
    <cellStyle name="Normal 88 2 3" xfId="48279" xr:uid="{00000000-0005-0000-0000-000098B90000}"/>
    <cellStyle name="Normal 88 2 3 2" xfId="48280" xr:uid="{00000000-0005-0000-0000-000099B90000}"/>
    <cellStyle name="Normal 88 2 3 2 2" xfId="48281" xr:uid="{00000000-0005-0000-0000-00009AB90000}"/>
    <cellStyle name="Normal 88 2 3 2 2 2" xfId="48282" xr:uid="{00000000-0005-0000-0000-00009BB90000}"/>
    <cellStyle name="Normal 88 2 3 2 3" xfId="48283" xr:uid="{00000000-0005-0000-0000-00009CB90000}"/>
    <cellStyle name="Normal 88 2 3 3" xfId="48284" xr:uid="{00000000-0005-0000-0000-00009DB90000}"/>
    <cellStyle name="Normal 88 2 3 3 2" xfId="48285" xr:uid="{00000000-0005-0000-0000-00009EB90000}"/>
    <cellStyle name="Normal 88 2 3 3 2 2" xfId="48286" xr:uid="{00000000-0005-0000-0000-00009FB90000}"/>
    <cellStyle name="Normal 88 2 3 3 3" xfId="48287" xr:uid="{00000000-0005-0000-0000-0000A0B90000}"/>
    <cellStyle name="Normal 88 2 3 4" xfId="48288" xr:uid="{00000000-0005-0000-0000-0000A1B90000}"/>
    <cellStyle name="Normal 88 2 3 4 2" xfId="48289" xr:uid="{00000000-0005-0000-0000-0000A2B90000}"/>
    <cellStyle name="Normal 88 2 3 4 2 2" xfId="48290" xr:uid="{00000000-0005-0000-0000-0000A3B90000}"/>
    <cellStyle name="Normal 88 2 3 4 3" xfId="48291" xr:uid="{00000000-0005-0000-0000-0000A4B90000}"/>
    <cellStyle name="Normal 88 2 3 5" xfId="48292" xr:uid="{00000000-0005-0000-0000-0000A5B90000}"/>
    <cellStyle name="Normal 88 2 3 5 2" xfId="48293" xr:uid="{00000000-0005-0000-0000-0000A6B90000}"/>
    <cellStyle name="Normal 88 2 3 6" xfId="48294" xr:uid="{00000000-0005-0000-0000-0000A7B90000}"/>
    <cellStyle name="Normal 88 2 4" xfId="48295" xr:uid="{00000000-0005-0000-0000-0000A8B90000}"/>
    <cellStyle name="Normal 88 2 4 2" xfId="48296" xr:uid="{00000000-0005-0000-0000-0000A9B90000}"/>
    <cellStyle name="Normal 88 2 4 2 2" xfId="48297" xr:uid="{00000000-0005-0000-0000-0000AAB90000}"/>
    <cellStyle name="Normal 88 2 4 3" xfId="48298" xr:uid="{00000000-0005-0000-0000-0000ABB90000}"/>
    <cellStyle name="Normal 88 2 5" xfId="48299" xr:uid="{00000000-0005-0000-0000-0000ACB90000}"/>
    <cellStyle name="Normal 88 2 5 2" xfId="48300" xr:uid="{00000000-0005-0000-0000-0000ADB90000}"/>
    <cellStyle name="Normal 88 2 5 2 2" xfId="48301" xr:uid="{00000000-0005-0000-0000-0000AEB90000}"/>
    <cellStyle name="Normal 88 2 5 3" xfId="48302" xr:uid="{00000000-0005-0000-0000-0000AFB90000}"/>
    <cellStyle name="Normal 88 2 6" xfId="48303" xr:uid="{00000000-0005-0000-0000-0000B0B90000}"/>
    <cellStyle name="Normal 88 2 6 2" xfId="48304" xr:uid="{00000000-0005-0000-0000-0000B1B90000}"/>
    <cellStyle name="Normal 88 2 6 2 2" xfId="48305" xr:uid="{00000000-0005-0000-0000-0000B2B90000}"/>
    <cellStyle name="Normal 88 2 6 3" xfId="48306" xr:uid="{00000000-0005-0000-0000-0000B3B90000}"/>
    <cellStyle name="Normal 88 2 7" xfId="48307" xr:uid="{00000000-0005-0000-0000-0000B4B90000}"/>
    <cellStyle name="Normal 88 2 7 2" xfId="48308" xr:uid="{00000000-0005-0000-0000-0000B5B90000}"/>
    <cellStyle name="Normal 88 2 8" xfId="48309" xr:uid="{00000000-0005-0000-0000-0000B6B90000}"/>
    <cellStyle name="Normal 88 2 8 2" xfId="48310" xr:uid="{00000000-0005-0000-0000-0000B7B90000}"/>
    <cellStyle name="Normal 88 2 9" xfId="48311" xr:uid="{00000000-0005-0000-0000-0000B8B90000}"/>
    <cellStyle name="Normal 88 2 9 2" xfId="48312" xr:uid="{00000000-0005-0000-0000-0000B9B90000}"/>
    <cellStyle name="Normal 88 3" xfId="48313" xr:uid="{00000000-0005-0000-0000-0000BAB90000}"/>
    <cellStyle name="Normal 88 3 10" xfId="48314" xr:uid="{00000000-0005-0000-0000-0000BBB90000}"/>
    <cellStyle name="Normal 88 3 10 2" xfId="48315" xr:uid="{00000000-0005-0000-0000-0000BCB90000}"/>
    <cellStyle name="Normal 88 3 11" xfId="48316" xr:uid="{00000000-0005-0000-0000-0000BDB90000}"/>
    <cellStyle name="Normal 88 3 12" xfId="56397" xr:uid="{00000000-0005-0000-0000-0000BEB90000}"/>
    <cellStyle name="Normal 88 3 2" xfId="48317" xr:uid="{00000000-0005-0000-0000-0000BFB90000}"/>
    <cellStyle name="Normal 88 3 2 2" xfId="48318" xr:uid="{00000000-0005-0000-0000-0000C0B90000}"/>
    <cellStyle name="Normal 88 3 2 2 2" xfId="48319" xr:uid="{00000000-0005-0000-0000-0000C1B90000}"/>
    <cellStyle name="Normal 88 3 2 2 2 2" xfId="48320" xr:uid="{00000000-0005-0000-0000-0000C2B90000}"/>
    <cellStyle name="Normal 88 3 2 2 3" xfId="48321" xr:uid="{00000000-0005-0000-0000-0000C3B90000}"/>
    <cellStyle name="Normal 88 3 2 3" xfId="48322" xr:uid="{00000000-0005-0000-0000-0000C4B90000}"/>
    <cellStyle name="Normal 88 3 2 3 2" xfId="48323" xr:uid="{00000000-0005-0000-0000-0000C5B90000}"/>
    <cellStyle name="Normal 88 3 2 3 2 2" xfId="48324" xr:uid="{00000000-0005-0000-0000-0000C6B90000}"/>
    <cellStyle name="Normal 88 3 2 3 3" xfId="48325" xr:uid="{00000000-0005-0000-0000-0000C7B90000}"/>
    <cellStyle name="Normal 88 3 2 4" xfId="48326" xr:uid="{00000000-0005-0000-0000-0000C8B90000}"/>
    <cellStyle name="Normal 88 3 2 4 2" xfId="48327" xr:uid="{00000000-0005-0000-0000-0000C9B90000}"/>
    <cellStyle name="Normal 88 3 2 4 2 2" xfId="48328" xr:uid="{00000000-0005-0000-0000-0000CAB90000}"/>
    <cellStyle name="Normal 88 3 2 4 3" xfId="48329" xr:uid="{00000000-0005-0000-0000-0000CBB90000}"/>
    <cellStyle name="Normal 88 3 2 5" xfId="48330" xr:uid="{00000000-0005-0000-0000-0000CCB90000}"/>
    <cellStyle name="Normal 88 3 2 5 2" xfId="48331" xr:uid="{00000000-0005-0000-0000-0000CDB90000}"/>
    <cellStyle name="Normal 88 3 2 6" xfId="48332" xr:uid="{00000000-0005-0000-0000-0000CEB90000}"/>
    <cellStyle name="Normal 88 3 2 6 2" xfId="48333" xr:uid="{00000000-0005-0000-0000-0000CFB90000}"/>
    <cellStyle name="Normal 88 3 2 7" xfId="48334" xr:uid="{00000000-0005-0000-0000-0000D0B90000}"/>
    <cellStyle name="Normal 88 3 2 8" xfId="56398" xr:uid="{00000000-0005-0000-0000-0000D1B90000}"/>
    <cellStyle name="Normal 88 3 3" xfId="48335" xr:uid="{00000000-0005-0000-0000-0000D2B90000}"/>
    <cellStyle name="Normal 88 3 3 2" xfId="48336" xr:uid="{00000000-0005-0000-0000-0000D3B90000}"/>
    <cellStyle name="Normal 88 3 3 2 2" xfId="48337" xr:uid="{00000000-0005-0000-0000-0000D4B90000}"/>
    <cellStyle name="Normal 88 3 3 2 2 2" xfId="48338" xr:uid="{00000000-0005-0000-0000-0000D5B90000}"/>
    <cellStyle name="Normal 88 3 3 2 3" xfId="48339" xr:uid="{00000000-0005-0000-0000-0000D6B90000}"/>
    <cellStyle name="Normal 88 3 3 2 4" xfId="56400" xr:uid="{00000000-0005-0000-0000-0000D7B90000}"/>
    <cellStyle name="Normal 88 3 3 3" xfId="48340" xr:uid="{00000000-0005-0000-0000-0000D8B90000}"/>
    <cellStyle name="Normal 88 3 3 3 2" xfId="48341" xr:uid="{00000000-0005-0000-0000-0000D9B90000}"/>
    <cellStyle name="Normal 88 3 3 3 2 2" xfId="48342" xr:uid="{00000000-0005-0000-0000-0000DAB90000}"/>
    <cellStyle name="Normal 88 3 3 3 3" xfId="48343" xr:uid="{00000000-0005-0000-0000-0000DBB90000}"/>
    <cellStyle name="Normal 88 3 3 4" xfId="48344" xr:uid="{00000000-0005-0000-0000-0000DCB90000}"/>
    <cellStyle name="Normal 88 3 3 4 2" xfId="48345" xr:uid="{00000000-0005-0000-0000-0000DDB90000}"/>
    <cellStyle name="Normal 88 3 3 4 2 2" xfId="48346" xr:uid="{00000000-0005-0000-0000-0000DEB90000}"/>
    <cellStyle name="Normal 88 3 3 4 3" xfId="48347" xr:uid="{00000000-0005-0000-0000-0000DFB90000}"/>
    <cellStyle name="Normal 88 3 3 5" xfId="48348" xr:uid="{00000000-0005-0000-0000-0000E0B90000}"/>
    <cellStyle name="Normal 88 3 3 5 2" xfId="48349" xr:uid="{00000000-0005-0000-0000-0000E1B90000}"/>
    <cellStyle name="Normal 88 3 3 6" xfId="48350" xr:uid="{00000000-0005-0000-0000-0000E2B90000}"/>
    <cellStyle name="Normal 88 3 3 7" xfId="56399" xr:uid="{00000000-0005-0000-0000-0000E3B90000}"/>
    <cellStyle name="Normal 88 3 4" xfId="48351" xr:uid="{00000000-0005-0000-0000-0000E4B90000}"/>
    <cellStyle name="Normal 88 3 4 2" xfId="48352" xr:uid="{00000000-0005-0000-0000-0000E5B90000}"/>
    <cellStyle name="Normal 88 3 4 2 2" xfId="48353" xr:uid="{00000000-0005-0000-0000-0000E6B90000}"/>
    <cellStyle name="Normal 88 3 4 3" xfId="48354" xr:uid="{00000000-0005-0000-0000-0000E7B90000}"/>
    <cellStyle name="Normal 88 3 5" xfId="48355" xr:uid="{00000000-0005-0000-0000-0000E8B90000}"/>
    <cellStyle name="Normal 88 3 5 2" xfId="48356" xr:uid="{00000000-0005-0000-0000-0000E9B90000}"/>
    <cellStyle name="Normal 88 3 5 2 2" xfId="48357" xr:uid="{00000000-0005-0000-0000-0000EAB90000}"/>
    <cellStyle name="Normal 88 3 5 3" xfId="48358" xr:uid="{00000000-0005-0000-0000-0000EBB90000}"/>
    <cellStyle name="Normal 88 3 6" xfId="48359" xr:uid="{00000000-0005-0000-0000-0000ECB90000}"/>
    <cellStyle name="Normal 88 3 6 2" xfId="48360" xr:uid="{00000000-0005-0000-0000-0000EDB90000}"/>
    <cellStyle name="Normal 88 3 6 2 2" xfId="48361" xr:uid="{00000000-0005-0000-0000-0000EEB90000}"/>
    <cellStyle name="Normal 88 3 6 3" xfId="48362" xr:uid="{00000000-0005-0000-0000-0000EFB90000}"/>
    <cellStyle name="Normal 88 3 7" xfId="48363" xr:uid="{00000000-0005-0000-0000-0000F0B90000}"/>
    <cellStyle name="Normal 88 3 7 2" xfId="48364" xr:uid="{00000000-0005-0000-0000-0000F1B90000}"/>
    <cellStyle name="Normal 88 3 8" xfId="48365" xr:uid="{00000000-0005-0000-0000-0000F2B90000}"/>
    <cellStyle name="Normal 88 3 8 2" xfId="48366" xr:uid="{00000000-0005-0000-0000-0000F3B90000}"/>
    <cellStyle name="Normal 88 3 9" xfId="48367" xr:uid="{00000000-0005-0000-0000-0000F4B90000}"/>
    <cellStyle name="Normal 88 3 9 2" xfId="48368" xr:uid="{00000000-0005-0000-0000-0000F5B90000}"/>
    <cellStyle name="Normal 88 4" xfId="48369" xr:uid="{00000000-0005-0000-0000-0000F6B90000}"/>
    <cellStyle name="Normal 88 4 10" xfId="48370" xr:uid="{00000000-0005-0000-0000-0000F7B90000}"/>
    <cellStyle name="Normal 88 4 10 2" xfId="48371" xr:uid="{00000000-0005-0000-0000-0000F8B90000}"/>
    <cellStyle name="Normal 88 4 11" xfId="48372" xr:uid="{00000000-0005-0000-0000-0000F9B90000}"/>
    <cellStyle name="Normal 88 4 2" xfId="48373" xr:uid="{00000000-0005-0000-0000-0000FAB90000}"/>
    <cellStyle name="Normal 88 4 2 2" xfId="48374" xr:uid="{00000000-0005-0000-0000-0000FBB90000}"/>
    <cellStyle name="Normal 88 4 2 2 2" xfId="48375" xr:uid="{00000000-0005-0000-0000-0000FCB90000}"/>
    <cellStyle name="Normal 88 4 2 2 2 2" xfId="48376" xr:uid="{00000000-0005-0000-0000-0000FDB90000}"/>
    <cellStyle name="Normal 88 4 2 2 3" xfId="48377" xr:uid="{00000000-0005-0000-0000-0000FEB90000}"/>
    <cellStyle name="Normal 88 4 2 3" xfId="48378" xr:uid="{00000000-0005-0000-0000-0000FFB90000}"/>
    <cellStyle name="Normal 88 4 2 3 2" xfId="48379" xr:uid="{00000000-0005-0000-0000-000000BA0000}"/>
    <cellStyle name="Normal 88 4 2 3 2 2" xfId="48380" xr:uid="{00000000-0005-0000-0000-000001BA0000}"/>
    <cellStyle name="Normal 88 4 2 3 3" xfId="48381" xr:uid="{00000000-0005-0000-0000-000002BA0000}"/>
    <cellStyle name="Normal 88 4 2 4" xfId="48382" xr:uid="{00000000-0005-0000-0000-000003BA0000}"/>
    <cellStyle name="Normal 88 4 2 4 2" xfId="48383" xr:uid="{00000000-0005-0000-0000-000004BA0000}"/>
    <cellStyle name="Normal 88 4 2 4 2 2" xfId="48384" xr:uid="{00000000-0005-0000-0000-000005BA0000}"/>
    <cellStyle name="Normal 88 4 2 4 3" xfId="48385" xr:uid="{00000000-0005-0000-0000-000006BA0000}"/>
    <cellStyle name="Normal 88 4 2 5" xfId="48386" xr:uid="{00000000-0005-0000-0000-000007BA0000}"/>
    <cellStyle name="Normal 88 4 2 5 2" xfId="48387" xr:uid="{00000000-0005-0000-0000-000008BA0000}"/>
    <cellStyle name="Normal 88 4 2 6" xfId="48388" xr:uid="{00000000-0005-0000-0000-000009BA0000}"/>
    <cellStyle name="Normal 88 4 2 6 2" xfId="48389" xr:uid="{00000000-0005-0000-0000-00000ABA0000}"/>
    <cellStyle name="Normal 88 4 2 7" xfId="48390" xr:uid="{00000000-0005-0000-0000-00000BBA0000}"/>
    <cellStyle name="Normal 88 4 3" xfId="48391" xr:uid="{00000000-0005-0000-0000-00000CBA0000}"/>
    <cellStyle name="Normal 88 4 3 2" xfId="48392" xr:uid="{00000000-0005-0000-0000-00000DBA0000}"/>
    <cellStyle name="Normal 88 4 3 2 2" xfId="48393" xr:uid="{00000000-0005-0000-0000-00000EBA0000}"/>
    <cellStyle name="Normal 88 4 3 2 2 2" xfId="48394" xr:uid="{00000000-0005-0000-0000-00000FBA0000}"/>
    <cellStyle name="Normal 88 4 3 2 3" xfId="48395" xr:uid="{00000000-0005-0000-0000-000010BA0000}"/>
    <cellStyle name="Normal 88 4 3 3" xfId="48396" xr:uid="{00000000-0005-0000-0000-000011BA0000}"/>
    <cellStyle name="Normal 88 4 3 3 2" xfId="48397" xr:uid="{00000000-0005-0000-0000-000012BA0000}"/>
    <cellStyle name="Normal 88 4 3 3 2 2" xfId="48398" xr:uid="{00000000-0005-0000-0000-000013BA0000}"/>
    <cellStyle name="Normal 88 4 3 3 3" xfId="48399" xr:uid="{00000000-0005-0000-0000-000014BA0000}"/>
    <cellStyle name="Normal 88 4 3 4" xfId="48400" xr:uid="{00000000-0005-0000-0000-000015BA0000}"/>
    <cellStyle name="Normal 88 4 3 4 2" xfId="48401" xr:uid="{00000000-0005-0000-0000-000016BA0000}"/>
    <cellStyle name="Normal 88 4 3 4 2 2" xfId="48402" xr:uid="{00000000-0005-0000-0000-000017BA0000}"/>
    <cellStyle name="Normal 88 4 3 4 3" xfId="48403" xr:uid="{00000000-0005-0000-0000-000018BA0000}"/>
    <cellStyle name="Normal 88 4 3 5" xfId="48404" xr:uid="{00000000-0005-0000-0000-000019BA0000}"/>
    <cellStyle name="Normal 88 4 3 5 2" xfId="48405" xr:uid="{00000000-0005-0000-0000-00001ABA0000}"/>
    <cellStyle name="Normal 88 4 3 6" xfId="48406" xr:uid="{00000000-0005-0000-0000-00001BBA0000}"/>
    <cellStyle name="Normal 88 4 4" xfId="48407" xr:uid="{00000000-0005-0000-0000-00001CBA0000}"/>
    <cellStyle name="Normal 88 4 4 2" xfId="48408" xr:uid="{00000000-0005-0000-0000-00001DBA0000}"/>
    <cellStyle name="Normal 88 4 4 2 2" xfId="48409" xr:uid="{00000000-0005-0000-0000-00001EBA0000}"/>
    <cellStyle name="Normal 88 4 4 3" xfId="48410" xr:uid="{00000000-0005-0000-0000-00001FBA0000}"/>
    <cellStyle name="Normal 88 4 5" xfId="48411" xr:uid="{00000000-0005-0000-0000-000020BA0000}"/>
    <cellStyle name="Normal 88 4 5 2" xfId="48412" xr:uid="{00000000-0005-0000-0000-000021BA0000}"/>
    <cellStyle name="Normal 88 4 5 2 2" xfId="48413" xr:uid="{00000000-0005-0000-0000-000022BA0000}"/>
    <cellStyle name="Normal 88 4 5 3" xfId="48414" xr:uid="{00000000-0005-0000-0000-000023BA0000}"/>
    <cellStyle name="Normal 88 4 6" xfId="48415" xr:uid="{00000000-0005-0000-0000-000024BA0000}"/>
    <cellStyle name="Normal 88 4 6 2" xfId="48416" xr:uid="{00000000-0005-0000-0000-000025BA0000}"/>
    <cellStyle name="Normal 88 4 6 2 2" xfId="48417" xr:uid="{00000000-0005-0000-0000-000026BA0000}"/>
    <cellStyle name="Normal 88 4 6 3" xfId="48418" xr:uid="{00000000-0005-0000-0000-000027BA0000}"/>
    <cellStyle name="Normal 88 4 7" xfId="48419" xr:uid="{00000000-0005-0000-0000-000028BA0000}"/>
    <cellStyle name="Normal 88 4 7 2" xfId="48420" xr:uid="{00000000-0005-0000-0000-000029BA0000}"/>
    <cellStyle name="Normal 88 4 8" xfId="48421" xr:uid="{00000000-0005-0000-0000-00002ABA0000}"/>
    <cellStyle name="Normal 88 4 8 2" xfId="48422" xr:uid="{00000000-0005-0000-0000-00002BBA0000}"/>
    <cellStyle name="Normal 88 4 9" xfId="48423" xr:uid="{00000000-0005-0000-0000-00002CBA0000}"/>
    <cellStyle name="Normal 88 4 9 2" xfId="48424" xr:uid="{00000000-0005-0000-0000-00002DBA0000}"/>
    <cellStyle name="Normal 88 5" xfId="48425" xr:uid="{00000000-0005-0000-0000-00002EBA0000}"/>
    <cellStyle name="Normal 88 5 2" xfId="48426" xr:uid="{00000000-0005-0000-0000-00002FBA0000}"/>
    <cellStyle name="Normal 88 5 2 2" xfId="48427" xr:uid="{00000000-0005-0000-0000-000030BA0000}"/>
    <cellStyle name="Normal 88 5 2 2 2" xfId="48428" xr:uid="{00000000-0005-0000-0000-000031BA0000}"/>
    <cellStyle name="Normal 88 5 2 3" xfId="48429" xr:uid="{00000000-0005-0000-0000-000032BA0000}"/>
    <cellStyle name="Normal 88 5 3" xfId="48430" xr:uid="{00000000-0005-0000-0000-000033BA0000}"/>
    <cellStyle name="Normal 88 5 3 2" xfId="48431" xr:uid="{00000000-0005-0000-0000-000034BA0000}"/>
    <cellStyle name="Normal 88 5 3 2 2" xfId="48432" xr:uid="{00000000-0005-0000-0000-000035BA0000}"/>
    <cellStyle name="Normal 88 5 3 3" xfId="48433" xr:uid="{00000000-0005-0000-0000-000036BA0000}"/>
    <cellStyle name="Normal 88 5 4" xfId="48434" xr:uid="{00000000-0005-0000-0000-000037BA0000}"/>
    <cellStyle name="Normal 88 5 4 2" xfId="48435" xr:uid="{00000000-0005-0000-0000-000038BA0000}"/>
    <cellStyle name="Normal 88 5 4 2 2" xfId="48436" xr:uid="{00000000-0005-0000-0000-000039BA0000}"/>
    <cellStyle name="Normal 88 5 4 3" xfId="48437" xr:uid="{00000000-0005-0000-0000-00003ABA0000}"/>
    <cellStyle name="Normal 88 5 5" xfId="48438" xr:uid="{00000000-0005-0000-0000-00003BBA0000}"/>
    <cellStyle name="Normal 88 5 5 2" xfId="48439" xr:uid="{00000000-0005-0000-0000-00003CBA0000}"/>
    <cellStyle name="Normal 88 5 6" xfId="48440" xr:uid="{00000000-0005-0000-0000-00003DBA0000}"/>
    <cellStyle name="Normal 88 5 6 2" xfId="48441" xr:uid="{00000000-0005-0000-0000-00003EBA0000}"/>
    <cellStyle name="Normal 88 5 7" xfId="48442" xr:uid="{00000000-0005-0000-0000-00003FBA0000}"/>
    <cellStyle name="Normal 88 6" xfId="48443" xr:uid="{00000000-0005-0000-0000-000040BA0000}"/>
    <cellStyle name="Normal 88 6 2" xfId="48444" xr:uid="{00000000-0005-0000-0000-000041BA0000}"/>
    <cellStyle name="Normal 88 6 2 2" xfId="48445" xr:uid="{00000000-0005-0000-0000-000042BA0000}"/>
    <cellStyle name="Normal 88 6 2 2 2" xfId="48446" xr:uid="{00000000-0005-0000-0000-000043BA0000}"/>
    <cellStyle name="Normal 88 6 2 3" xfId="48447" xr:uid="{00000000-0005-0000-0000-000044BA0000}"/>
    <cellStyle name="Normal 88 6 3" xfId="48448" xr:uid="{00000000-0005-0000-0000-000045BA0000}"/>
    <cellStyle name="Normal 88 6 3 2" xfId="48449" xr:uid="{00000000-0005-0000-0000-000046BA0000}"/>
    <cellStyle name="Normal 88 6 3 2 2" xfId="48450" xr:uid="{00000000-0005-0000-0000-000047BA0000}"/>
    <cellStyle name="Normal 88 6 3 3" xfId="48451" xr:uid="{00000000-0005-0000-0000-000048BA0000}"/>
    <cellStyle name="Normal 88 6 4" xfId="48452" xr:uid="{00000000-0005-0000-0000-000049BA0000}"/>
    <cellStyle name="Normal 88 6 4 2" xfId="48453" xr:uid="{00000000-0005-0000-0000-00004ABA0000}"/>
    <cellStyle name="Normal 88 6 4 2 2" xfId="48454" xr:uid="{00000000-0005-0000-0000-00004BBA0000}"/>
    <cellStyle name="Normal 88 6 4 3" xfId="48455" xr:uid="{00000000-0005-0000-0000-00004CBA0000}"/>
    <cellStyle name="Normal 88 6 5" xfId="48456" xr:uid="{00000000-0005-0000-0000-00004DBA0000}"/>
    <cellStyle name="Normal 88 6 5 2" xfId="48457" xr:uid="{00000000-0005-0000-0000-00004EBA0000}"/>
    <cellStyle name="Normal 88 6 6" xfId="48458" xr:uid="{00000000-0005-0000-0000-00004FBA0000}"/>
    <cellStyle name="Normal 88 7" xfId="48459" xr:uid="{00000000-0005-0000-0000-000050BA0000}"/>
    <cellStyle name="Normal 88 7 2" xfId="48460" xr:uid="{00000000-0005-0000-0000-000051BA0000}"/>
    <cellStyle name="Normal 88 7 2 2" xfId="48461" xr:uid="{00000000-0005-0000-0000-000052BA0000}"/>
    <cellStyle name="Normal 88 7 3" xfId="48462" xr:uid="{00000000-0005-0000-0000-000053BA0000}"/>
    <cellStyle name="Normal 88 8" xfId="48463" xr:uid="{00000000-0005-0000-0000-000054BA0000}"/>
    <cellStyle name="Normal 88 8 2" xfId="48464" xr:uid="{00000000-0005-0000-0000-000055BA0000}"/>
    <cellStyle name="Normal 88 8 2 2" xfId="48465" xr:uid="{00000000-0005-0000-0000-000056BA0000}"/>
    <cellStyle name="Normal 88 8 3" xfId="48466" xr:uid="{00000000-0005-0000-0000-000057BA0000}"/>
    <cellStyle name="Normal 88 9" xfId="48467" xr:uid="{00000000-0005-0000-0000-000058BA0000}"/>
    <cellStyle name="Normal 88 9 2" xfId="48468" xr:uid="{00000000-0005-0000-0000-000059BA0000}"/>
    <cellStyle name="Normal 88 9 2 2" xfId="48469" xr:uid="{00000000-0005-0000-0000-00005ABA0000}"/>
    <cellStyle name="Normal 88 9 3" xfId="48470" xr:uid="{00000000-0005-0000-0000-00005BBA0000}"/>
    <cellStyle name="Normal 89" xfId="48471" xr:uid="{00000000-0005-0000-0000-00005CBA0000}"/>
    <cellStyle name="Normal 89 10" xfId="48472" xr:uid="{00000000-0005-0000-0000-00005DBA0000}"/>
    <cellStyle name="Normal 89 10 2" xfId="48473" xr:uid="{00000000-0005-0000-0000-00005EBA0000}"/>
    <cellStyle name="Normal 89 11" xfId="48474" xr:uid="{00000000-0005-0000-0000-00005FBA0000}"/>
    <cellStyle name="Normal 89 11 2" xfId="48475" xr:uid="{00000000-0005-0000-0000-000060BA0000}"/>
    <cellStyle name="Normal 89 12" xfId="48476" xr:uid="{00000000-0005-0000-0000-000061BA0000}"/>
    <cellStyle name="Normal 89 12 2" xfId="48477" xr:uid="{00000000-0005-0000-0000-000062BA0000}"/>
    <cellStyle name="Normal 89 13" xfId="48478" xr:uid="{00000000-0005-0000-0000-000063BA0000}"/>
    <cellStyle name="Normal 89 13 2" xfId="48479" xr:uid="{00000000-0005-0000-0000-000064BA0000}"/>
    <cellStyle name="Normal 89 14" xfId="48480" xr:uid="{00000000-0005-0000-0000-000065BA0000}"/>
    <cellStyle name="Normal 89 15" xfId="56401" xr:uid="{00000000-0005-0000-0000-000066BA0000}"/>
    <cellStyle name="Normal 89 2" xfId="48481" xr:uid="{00000000-0005-0000-0000-000067BA0000}"/>
    <cellStyle name="Normal 89 2 10" xfId="48482" xr:uid="{00000000-0005-0000-0000-000068BA0000}"/>
    <cellStyle name="Normal 89 2 10 2" xfId="48483" xr:uid="{00000000-0005-0000-0000-000069BA0000}"/>
    <cellStyle name="Normal 89 2 11" xfId="48484" xr:uid="{00000000-0005-0000-0000-00006ABA0000}"/>
    <cellStyle name="Normal 89 2 12" xfId="56402" xr:uid="{00000000-0005-0000-0000-00006BBA0000}"/>
    <cellStyle name="Normal 89 2 2" xfId="48485" xr:uid="{00000000-0005-0000-0000-00006CBA0000}"/>
    <cellStyle name="Normal 89 2 2 2" xfId="48486" xr:uid="{00000000-0005-0000-0000-00006DBA0000}"/>
    <cellStyle name="Normal 89 2 2 2 2" xfId="48487" xr:uid="{00000000-0005-0000-0000-00006EBA0000}"/>
    <cellStyle name="Normal 89 2 2 2 2 2" xfId="48488" xr:uid="{00000000-0005-0000-0000-00006FBA0000}"/>
    <cellStyle name="Normal 89 2 2 2 3" xfId="48489" xr:uid="{00000000-0005-0000-0000-000070BA0000}"/>
    <cellStyle name="Normal 89 2 2 2 4" xfId="56404" xr:uid="{00000000-0005-0000-0000-000071BA0000}"/>
    <cellStyle name="Normal 89 2 2 3" xfId="48490" xr:uid="{00000000-0005-0000-0000-000072BA0000}"/>
    <cellStyle name="Normal 89 2 2 3 2" xfId="48491" xr:uid="{00000000-0005-0000-0000-000073BA0000}"/>
    <cellStyle name="Normal 89 2 2 3 2 2" xfId="48492" xr:uid="{00000000-0005-0000-0000-000074BA0000}"/>
    <cellStyle name="Normal 89 2 2 3 2 3" xfId="56406" xr:uid="{00000000-0005-0000-0000-000075BA0000}"/>
    <cellStyle name="Normal 89 2 2 3 3" xfId="48493" xr:uid="{00000000-0005-0000-0000-000076BA0000}"/>
    <cellStyle name="Normal 89 2 2 3 4" xfId="56405" xr:uid="{00000000-0005-0000-0000-000077BA0000}"/>
    <cellStyle name="Normal 89 2 2 4" xfId="48494" xr:uid="{00000000-0005-0000-0000-000078BA0000}"/>
    <cellStyle name="Normal 89 2 2 4 2" xfId="48495" xr:uid="{00000000-0005-0000-0000-000079BA0000}"/>
    <cellStyle name="Normal 89 2 2 4 2 2" xfId="48496" xr:uid="{00000000-0005-0000-0000-00007ABA0000}"/>
    <cellStyle name="Normal 89 2 2 4 3" xfId="48497" xr:uid="{00000000-0005-0000-0000-00007BBA0000}"/>
    <cellStyle name="Normal 89 2 2 5" xfId="48498" xr:uid="{00000000-0005-0000-0000-00007CBA0000}"/>
    <cellStyle name="Normal 89 2 2 5 2" xfId="48499" xr:uid="{00000000-0005-0000-0000-00007DBA0000}"/>
    <cellStyle name="Normal 89 2 2 6" xfId="48500" xr:uid="{00000000-0005-0000-0000-00007EBA0000}"/>
    <cellStyle name="Normal 89 2 2 6 2" xfId="48501" xr:uid="{00000000-0005-0000-0000-00007FBA0000}"/>
    <cellStyle name="Normal 89 2 2 7" xfId="48502" xr:uid="{00000000-0005-0000-0000-000080BA0000}"/>
    <cellStyle name="Normal 89 2 2 8" xfId="56403" xr:uid="{00000000-0005-0000-0000-000081BA0000}"/>
    <cellStyle name="Normal 89 2 3" xfId="48503" xr:uid="{00000000-0005-0000-0000-000082BA0000}"/>
    <cellStyle name="Normal 89 2 3 2" xfId="48504" xr:uid="{00000000-0005-0000-0000-000083BA0000}"/>
    <cellStyle name="Normal 89 2 3 2 2" xfId="48505" xr:uid="{00000000-0005-0000-0000-000084BA0000}"/>
    <cellStyle name="Normal 89 2 3 2 2 2" xfId="48506" xr:uid="{00000000-0005-0000-0000-000085BA0000}"/>
    <cellStyle name="Normal 89 2 3 2 3" xfId="48507" xr:uid="{00000000-0005-0000-0000-000086BA0000}"/>
    <cellStyle name="Normal 89 2 3 3" xfId="48508" xr:uid="{00000000-0005-0000-0000-000087BA0000}"/>
    <cellStyle name="Normal 89 2 3 3 2" xfId="48509" xr:uid="{00000000-0005-0000-0000-000088BA0000}"/>
    <cellStyle name="Normal 89 2 3 3 2 2" xfId="48510" xr:uid="{00000000-0005-0000-0000-000089BA0000}"/>
    <cellStyle name="Normal 89 2 3 3 3" xfId="48511" xr:uid="{00000000-0005-0000-0000-00008ABA0000}"/>
    <cellStyle name="Normal 89 2 3 4" xfId="48512" xr:uid="{00000000-0005-0000-0000-00008BBA0000}"/>
    <cellStyle name="Normal 89 2 3 4 2" xfId="48513" xr:uid="{00000000-0005-0000-0000-00008CBA0000}"/>
    <cellStyle name="Normal 89 2 3 4 2 2" xfId="48514" xr:uid="{00000000-0005-0000-0000-00008DBA0000}"/>
    <cellStyle name="Normal 89 2 3 4 3" xfId="48515" xr:uid="{00000000-0005-0000-0000-00008EBA0000}"/>
    <cellStyle name="Normal 89 2 3 5" xfId="48516" xr:uid="{00000000-0005-0000-0000-00008FBA0000}"/>
    <cellStyle name="Normal 89 2 3 5 2" xfId="48517" xr:uid="{00000000-0005-0000-0000-000090BA0000}"/>
    <cellStyle name="Normal 89 2 3 6" xfId="48518" xr:uid="{00000000-0005-0000-0000-000091BA0000}"/>
    <cellStyle name="Normal 89 2 4" xfId="48519" xr:uid="{00000000-0005-0000-0000-000092BA0000}"/>
    <cellStyle name="Normal 89 2 4 2" xfId="48520" xr:uid="{00000000-0005-0000-0000-000093BA0000}"/>
    <cellStyle name="Normal 89 2 4 2 2" xfId="48521" xr:uid="{00000000-0005-0000-0000-000094BA0000}"/>
    <cellStyle name="Normal 89 2 4 3" xfId="48522" xr:uid="{00000000-0005-0000-0000-000095BA0000}"/>
    <cellStyle name="Normal 89 2 5" xfId="48523" xr:uid="{00000000-0005-0000-0000-000096BA0000}"/>
    <cellStyle name="Normal 89 2 5 2" xfId="48524" xr:uid="{00000000-0005-0000-0000-000097BA0000}"/>
    <cellStyle name="Normal 89 2 5 2 2" xfId="48525" xr:uid="{00000000-0005-0000-0000-000098BA0000}"/>
    <cellStyle name="Normal 89 2 5 3" xfId="48526" xr:uid="{00000000-0005-0000-0000-000099BA0000}"/>
    <cellStyle name="Normal 89 2 6" xfId="48527" xr:uid="{00000000-0005-0000-0000-00009ABA0000}"/>
    <cellStyle name="Normal 89 2 6 2" xfId="48528" xr:uid="{00000000-0005-0000-0000-00009BBA0000}"/>
    <cellStyle name="Normal 89 2 6 2 2" xfId="48529" xr:uid="{00000000-0005-0000-0000-00009CBA0000}"/>
    <cellStyle name="Normal 89 2 6 3" xfId="48530" xr:uid="{00000000-0005-0000-0000-00009DBA0000}"/>
    <cellStyle name="Normal 89 2 7" xfId="48531" xr:uid="{00000000-0005-0000-0000-00009EBA0000}"/>
    <cellStyle name="Normal 89 2 7 2" xfId="48532" xr:uid="{00000000-0005-0000-0000-00009FBA0000}"/>
    <cellStyle name="Normal 89 2 8" xfId="48533" xr:uid="{00000000-0005-0000-0000-0000A0BA0000}"/>
    <cellStyle name="Normal 89 2 8 2" xfId="48534" xr:uid="{00000000-0005-0000-0000-0000A1BA0000}"/>
    <cellStyle name="Normal 89 2 9" xfId="48535" xr:uid="{00000000-0005-0000-0000-0000A2BA0000}"/>
    <cellStyle name="Normal 89 2 9 2" xfId="48536" xr:uid="{00000000-0005-0000-0000-0000A3BA0000}"/>
    <cellStyle name="Normal 89 3" xfId="48537" xr:uid="{00000000-0005-0000-0000-0000A4BA0000}"/>
    <cellStyle name="Normal 89 3 10" xfId="48538" xr:uid="{00000000-0005-0000-0000-0000A5BA0000}"/>
    <cellStyle name="Normal 89 3 10 2" xfId="48539" xr:uid="{00000000-0005-0000-0000-0000A6BA0000}"/>
    <cellStyle name="Normal 89 3 11" xfId="48540" xr:uid="{00000000-0005-0000-0000-0000A7BA0000}"/>
    <cellStyle name="Normal 89 3 12" xfId="56407" xr:uid="{00000000-0005-0000-0000-0000A8BA0000}"/>
    <cellStyle name="Normal 89 3 2" xfId="48541" xr:uid="{00000000-0005-0000-0000-0000A9BA0000}"/>
    <cellStyle name="Normal 89 3 2 2" xfId="48542" xr:uid="{00000000-0005-0000-0000-0000AABA0000}"/>
    <cellStyle name="Normal 89 3 2 2 2" xfId="48543" xr:uid="{00000000-0005-0000-0000-0000ABBA0000}"/>
    <cellStyle name="Normal 89 3 2 2 2 2" xfId="48544" xr:uid="{00000000-0005-0000-0000-0000ACBA0000}"/>
    <cellStyle name="Normal 89 3 2 2 3" xfId="48545" xr:uid="{00000000-0005-0000-0000-0000ADBA0000}"/>
    <cellStyle name="Normal 89 3 2 3" xfId="48546" xr:uid="{00000000-0005-0000-0000-0000AEBA0000}"/>
    <cellStyle name="Normal 89 3 2 3 2" xfId="48547" xr:uid="{00000000-0005-0000-0000-0000AFBA0000}"/>
    <cellStyle name="Normal 89 3 2 3 2 2" xfId="48548" xr:uid="{00000000-0005-0000-0000-0000B0BA0000}"/>
    <cellStyle name="Normal 89 3 2 3 3" xfId="48549" xr:uid="{00000000-0005-0000-0000-0000B1BA0000}"/>
    <cellStyle name="Normal 89 3 2 4" xfId="48550" xr:uid="{00000000-0005-0000-0000-0000B2BA0000}"/>
    <cellStyle name="Normal 89 3 2 4 2" xfId="48551" xr:uid="{00000000-0005-0000-0000-0000B3BA0000}"/>
    <cellStyle name="Normal 89 3 2 4 2 2" xfId="48552" xr:uid="{00000000-0005-0000-0000-0000B4BA0000}"/>
    <cellStyle name="Normal 89 3 2 4 3" xfId="48553" xr:uid="{00000000-0005-0000-0000-0000B5BA0000}"/>
    <cellStyle name="Normal 89 3 2 5" xfId="48554" xr:uid="{00000000-0005-0000-0000-0000B6BA0000}"/>
    <cellStyle name="Normal 89 3 2 5 2" xfId="48555" xr:uid="{00000000-0005-0000-0000-0000B7BA0000}"/>
    <cellStyle name="Normal 89 3 2 6" xfId="48556" xr:uid="{00000000-0005-0000-0000-0000B8BA0000}"/>
    <cellStyle name="Normal 89 3 2 6 2" xfId="48557" xr:uid="{00000000-0005-0000-0000-0000B9BA0000}"/>
    <cellStyle name="Normal 89 3 2 7" xfId="48558" xr:uid="{00000000-0005-0000-0000-0000BABA0000}"/>
    <cellStyle name="Normal 89 3 2 8" xfId="56408" xr:uid="{00000000-0005-0000-0000-0000BBBA0000}"/>
    <cellStyle name="Normal 89 3 3" xfId="48559" xr:uid="{00000000-0005-0000-0000-0000BCBA0000}"/>
    <cellStyle name="Normal 89 3 3 2" xfId="48560" xr:uid="{00000000-0005-0000-0000-0000BDBA0000}"/>
    <cellStyle name="Normal 89 3 3 2 2" xfId="48561" xr:uid="{00000000-0005-0000-0000-0000BEBA0000}"/>
    <cellStyle name="Normal 89 3 3 2 2 2" xfId="48562" xr:uid="{00000000-0005-0000-0000-0000BFBA0000}"/>
    <cellStyle name="Normal 89 3 3 2 3" xfId="48563" xr:uid="{00000000-0005-0000-0000-0000C0BA0000}"/>
    <cellStyle name="Normal 89 3 3 2 4" xfId="56410" xr:uid="{00000000-0005-0000-0000-0000C1BA0000}"/>
    <cellStyle name="Normal 89 3 3 3" xfId="48564" xr:uid="{00000000-0005-0000-0000-0000C2BA0000}"/>
    <cellStyle name="Normal 89 3 3 3 2" xfId="48565" xr:uid="{00000000-0005-0000-0000-0000C3BA0000}"/>
    <cellStyle name="Normal 89 3 3 3 2 2" xfId="48566" xr:uid="{00000000-0005-0000-0000-0000C4BA0000}"/>
    <cellStyle name="Normal 89 3 3 3 3" xfId="48567" xr:uid="{00000000-0005-0000-0000-0000C5BA0000}"/>
    <cellStyle name="Normal 89 3 3 4" xfId="48568" xr:uid="{00000000-0005-0000-0000-0000C6BA0000}"/>
    <cellStyle name="Normal 89 3 3 4 2" xfId="48569" xr:uid="{00000000-0005-0000-0000-0000C7BA0000}"/>
    <cellStyle name="Normal 89 3 3 4 2 2" xfId="48570" xr:uid="{00000000-0005-0000-0000-0000C8BA0000}"/>
    <cellStyle name="Normal 89 3 3 4 3" xfId="48571" xr:uid="{00000000-0005-0000-0000-0000C9BA0000}"/>
    <cellStyle name="Normal 89 3 3 5" xfId="48572" xr:uid="{00000000-0005-0000-0000-0000CABA0000}"/>
    <cellStyle name="Normal 89 3 3 5 2" xfId="48573" xr:uid="{00000000-0005-0000-0000-0000CBBA0000}"/>
    <cellStyle name="Normal 89 3 3 6" xfId="48574" xr:uid="{00000000-0005-0000-0000-0000CCBA0000}"/>
    <cellStyle name="Normal 89 3 3 7" xfId="56409" xr:uid="{00000000-0005-0000-0000-0000CDBA0000}"/>
    <cellStyle name="Normal 89 3 4" xfId="48575" xr:uid="{00000000-0005-0000-0000-0000CEBA0000}"/>
    <cellStyle name="Normal 89 3 4 2" xfId="48576" xr:uid="{00000000-0005-0000-0000-0000CFBA0000}"/>
    <cellStyle name="Normal 89 3 4 2 2" xfId="48577" xr:uid="{00000000-0005-0000-0000-0000D0BA0000}"/>
    <cellStyle name="Normal 89 3 4 3" xfId="48578" xr:uid="{00000000-0005-0000-0000-0000D1BA0000}"/>
    <cellStyle name="Normal 89 3 5" xfId="48579" xr:uid="{00000000-0005-0000-0000-0000D2BA0000}"/>
    <cellStyle name="Normal 89 3 5 2" xfId="48580" xr:uid="{00000000-0005-0000-0000-0000D3BA0000}"/>
    <cellStyle name="Normal 89 3 5 2 2" xfId="48581" xr:uid="{00000000-0005-0000-0000-0000D4BA0000}"/>
    <cellStyle name="Normal 89 3 5 3" xfId="48582" xr:uid="{00000000-0005-0000-0000-0000D5BA0000}"/>
    <cellStyle name="Normal 89 3 6" xfId="48583" xr:uid="{00000000-0005-0000-0000-0000D6BA0000}"/>
    <cellStyle name="Normal 89 3 6 2" xfId="48584" xr:uid="{00000000-0005-0000-0000-0000D7BA0000}"/>
    <cellStyle name="Normal 89 3 6 2 2" xfId="48585" xr:uid="{00000000-0005-0000-0000-0000D8BA0000}"/>
    <cellStyle name="Normal 89 3 6 3" xfId="48586" xr:uid="{00000000-0005-0000-0000-0000D9BA0000}"/>
    <cellStyle name="Normal 89 3 7" xfId="48587" xr:uid="{00000000-0005-0000-0000-0000DABA0000}"/>
    <cellStyle name="Normal 89 3 7 2" xfId="48588" xr:uid="{00000000-0005-0000-0000-0000DBBA0000}"/>
    <cellStyle name="Normal 89 3 8" xfId="48589" xr:uid="{00000000-0005-0000-0000-0000DCBA0000}"/>
    <cellStyle name="Normal 89 3 8 2" xfId="48590" xr:uid="{00000000-0005-0000-0000-0000DDBA0000}"/>
    <cellStyle name="Normal 89 3 9" xfId="48591" xr:uid="{00000000-0005-0000-0000-0000DEBA0000}"/>
    <cellStyle name="Normal 89 3 9 2" xfId="48592" xr:uid="{00000000-0005-0000-0000-0000DFBA0000}"/>
    <cellStyle name="Normal 89 4" xfId="48593" xr:uid="{00000000-0005-0000-0000-0000E0BA0000}"/>
    <cellStyle name="Normal 89 4 10" xfId="48594" xr:uid="{00000000-0005-0000-0000-0000E1BA0000}"/>
    <cellStyle name="Normal 89 4 10 2" xfId="48595" xr:uid="{00000000-0005-0000-0000-0000E2BA0000}"/>
    <cellStyle name="Normal 89 4 11" xfId="48596" xr:uid="{00000000-0005-0000-0000-0000E3BA0000}"/>
    <cellStyle name="Normal 89 4 2" xfId="48597" xr:uid="{00000000-0005-0000-0000-0000E4BA0000}"/>
    <cellStyle name="Normal 89 4 2 2" xfId="48598" xr:uid="{00000000-0005-0000-0000-0000E5BA0000}"/>
    <cellStyle name="Normal 89 4 2 2 2" xfId="48599" xr:uid="{00000000-0005-0000-0000-0000E6BA0000}"/>
    <cellStyle name="Normal 89 4 2 2 2 2" xfId="48600" xr:uid="{00000000-0005-0000-0000-0000E7BA0000}"/>
    <cellStyle name="Normal 89 4 2 2 3" xfId="48601" xr:uid="{00000000-0005-0000-0000-0000E8BA0000}"/>
    <cellStyle name="Normal 89 4 2 3" xfId="48602" xr:uid="{00000000-0005-0000-0000-0000E9BA0000}"/>
    <cellStyle name="Normal 89 4 2 3 2" xfId="48603" xr:uid="{00000000-0005-0000-0000-0000EABA0000}"/>
    <cellStyle name="Normal 89 4 2 3 2 2" xfId="48604" xr:uid="{00000000-0005-0000-0000-0000EBBA0000}"/>
    <cellStyle name="Normal 89 4 2 3 3" xfId="48605" xr:uid="{00000000-0005-0000-0000-0000ECBA0000}"/>
    <cellStyle name="Normal 89 4 2 4" xfId="48606" xr:uid="{00000000-0005-0000-0000-0000EDBA0000}"/>
    <cellStyle name="Normal 89 4 2 4 2" xfId="48607" xr:uid="{00000000-0005-0000-0000-0000EEBA0000}"/>
    <cellStyle name="Normal 89 4 2 4 2 2" xfId="48608" xr:uid="{00000000-0005-0000-0000-0000EFBA0000}"/>
    <cellStyle name="Normal 89 4 2 4 3" xfId="48609" xr:uid="{00000000-0005-0000-0000-0000F0BA0000}"/>
    <cellStyle name="Normal 89 4 2 5" xfId="48610" xr:uid="{00000000-0005-0000-0000-0000F1BA0000}"/>
    <cellStyle name="Normal 89 4 2 5 2" xfId="48611" xr:uid="{00000000-0005-0000-0000-0000F2BA0000}"/>
    <cellStyle name="Normal 89 4 2 6" xfId="48612" xr:uid="{00000000-0005-0000-0000-0000F3BA0000}"/>
    <cellStyle name="Normal 89 4 2 6 2" xfId="48613" xr:uid="{00000000-0005-0000-0000-0000F4BA0000}"/>
    <cellStyle name="Normal 89 4 2 7" xfId="48614" xr:uid="{00000000-0005-0000-0000-0000F5BA0000}"/>
    <cellStyle name="Normal 89 4 3" xfId="48615" xr:uid="{00000000-0005-0000-0000-0000F6BA0000}"/>
    <cellStyle name="Normal 89 4 3 2" xfId="48616" xr:uid="{00000000-0005-0000-0000-0000F7BA0000}"/>
    <cellStyle name="Normal 89 4 3 2 2" xfId="48617" xr:uid="{00000000-0005-0000-0000-0000F8BA0000}"/>
    <cellStyle name="Normal 89 4 3 2 2 2" xfId="48618" xr:uid="{00000000-0005-0000-0000-0000F9BA0000}"/>
    <cellStyle name="Normal 89 4 3 2 3" xfId="48619" xr:uid="{00000000-0005-0000-0000-0000FABA0000}"/>
    <cellStyle name="Normal 89 4 3 3" xfId="48620" xr:uid="{00000000-0005-0000-0000-0000FBBA0000}"/>
    <cellStyle name="Normal 89 4 3 3 2" xfId="48621" xr:uid="{00000000-0005-0000-0000-0000FCBA0000}"/>
    <cellStyle name="Normal 89 4 3 3 2 2" xfId="48622" xr:uid="{00000000-0005-0000-0000-0000FDBA0000}"/>
    <cellStyle name="Normal 89 4 3 3 3" xfId="48623" xr:uid="{00000000-0005-0000-0000-0000FEBA0000}"/>
    <cellStyle name="Normal 89 4 3 4" xfId="48624" xr:uid="{00000000-0005-0000-0000-0000FFBA0000}"/>
    <cellStyle name="Normal 89 4 3 4 2" xfId="48625" xr:uid="{00000000-0005-0000-0000-000000BB0000}"/>
    <cellStyle name="Normal 89 4 3 4 2 2" xfId="48626" xr:uid="{00000000-0005-0000-0000-000001BB0000}"/>
    <cellStyle name="Normal 89 4 3 4 3" xfId="48627" xr:uid="{00000000-0005-0000-0000-000002BB0000}"/>
    <cellStyle name="Normal 89 4 3 5" xfId="48628" xr:uid="{00000000-0005-0000-0000-000003BB0000}"/>
    <cellStyle name="Normal 89 4 3 5 2" xfId="48629" xr:uid="{00000000-0005-0000-0000-000004BB0000}"/>
    <cellStyle name="Normal 89 4 3 6" xfId="48630" xr:uid="{00000000-0005-0000-0000-000005BB0000}"/>
    <cellStyle name="Normal 89 4 4" xfId="48631" xr:uid="{00000000-0005-0000-0000-000006BB0000}"/>
    <cellStyle name="Normal 89 4 4 2" xfId="48632" xr:uid="{00000000-0005-0000-0000-000007BB0000}"/>
    <cellStyle name="Normal 89 4 4 2 2" xfId="48633" xr:uid="{00000000-0005-0000-0000-000008BB0000}"/>
    <cellStyle name="Normal 89 4 4 3" xfId="48634" xr:uid="{00000000-0005-0000-0000-000009BB0000}"/>
    <cellStyle name="Normal 89 4 5" xfId="48635" xr:uid="{00000000-0005-0000-0000-00000ABB0000}"/>
    <cellStyle name="Normal 89 4 5 2" xfId="48636" xr:uid="{00000000-0005-0000-0000-00000BBB0000}"/>
    <cellStyle name="Normal 89 4 5 2 2" xfId="48637" xr:uid="{00000000-0005-0000-0000-00000CBB0000}"/>
    <cellStyle name="Normal 89 4 5 3" xfId="48638" xr:uid="{00000000-0005-0000-0000-00000DBB0000}"/>
    <cellStyle name="Normal 89 4 6" xfId="48639" xr:uid="{00000000-0005-0000-0000-00000EBB0000}"/>
    <cellStyle name="Normal 89 4 6 2" xfId="48640" xr:uid="{00000000-0005-0000-0000-00000FBB0000}"/>
    <cellStyle name="Normal 89 4 6 2 2" xfId="48641" xr:uid="{00000000-0005-0000-0000-000010BB0000}"/>
    <cellStyle name="Normal 89 4 6 3" xfId="48642" xr:uid="{00000000-0005-0000-0000-000011BB0000}"/>
    <cellStyle name="Normal 89 4 7" xfId="48643" xr:uid="{00000000-0005-0000-0000-000012BB0000}"/>
    <cellStyle name="Normal 89 4 7 2" xfId="48644" xr:uid="{00000000-0005-0000-0000-000013BB0000}"/>
    <cellStyle name="Normal 89 4 8" xfId="48645" xr:uid="{00000000-0005-0000-0000-000014BB0000}"/>
    <cellStyle name="Normal 89 4 8 2" xfId="48646" xr:uid="{00000000-0005-0000-0000-000015BB0000}"/>
    <cellStyle name="Normal 89 4 9" xfId="48647" xr:uid="{00000000-0005-0000-0000-000016BB0000}"/>
    <cellStyle name="Normal 89 4 9 2" xfId="48648" xr:uid="{00000000-0005-0000-0000-000017BB0000}"/>
    <cellStyle name="Normal 89 5" xfId="48649" xr:uid="{00000000-0005-0000-0000-000018BB0000}"/>
    <cellStyle name="Normal 89 5 2" xfId="48650" xr:uid="{00000000-0005-0000-0000-000019BB0000}"/>
    <cellStyle name="Normal 89 5 2 2" xfId="48651" xr:uid="{00000000-0005-0000-0000-00001ABB0000}"/>
    <cellStyle name="Normal 89 5 2 2 2" xfId="48652" xr:uid="{00000000-0005-0000-0000-00001BBB0000}"/>
    <cellStyle name="Normal 89 5 2 3" xfId="48653" xr:uid="{00000000-0005-0000-0000-00001CBB0000}"/>
    <cellStyle name="Normal 89 5 3" xfId="48654" xr:uid="{00000000-0005-0000-0000-00001DBB0000}"/>
    <cellStyle name="Normal 89 5 3 2" xfId="48655" xr:uid="{00000000-0005-0000-0000-00001EBB0000}"/>
    <cellStyle name="Normal 89 5 3 2 2" xfId="48656" xr:uid="{00000000-0005-0000-0000-00001FBB0000}"/>
    <cellStyle name="Normal 89 5 3 3" xfId="48657" xr:uid="{00000000-0005-0000-0000-000020BB0000}"/>
    <cellStyle name="Normal 89 5 4" xfId="48658" xr:uid="{00000000-0005-0000-0000-000021BB0000}"/>
    <cellStyle name="Normal 89 5 4 2" xfId="48659" xr:uid="{00000000-0005-0000-0000-000022BB0000}"/>
    <cellStyle name="Normal 89 5 4 2 2" xfId="48660" xr:uid="{00000000-0005-0000-0000-000023BB0000}"/>
    <cellStyle name="Normal 89 5 4 3" xfId="48661" xr:uid="{00000000-0005-0000-0000-000024BB0000}"/>
    <cellStyle name="Normal 89 5 5" xfId="48662" xr:uid="{00000000-0005-0000-0000-000025BB0000}"/>
    <cellStyle name="Normal 89 5 5 2" xfId="48663" xr:uid="{00000000-0005-0000-0000-000026BB0000}"/>
    <cellStyle name="Normal 89 5 6" xfId="48664" xr:uid="{00000000-0005-0000-0000-000027BB0000}"/>
    <cellStyle name="Normal 89 5 6 2" xfId="48665" xr:uid="{00000000-0005-0000-0000-000028BB0000}"/>
    <cellStyle name="Normal 89 5 7" xfId="48666" xr:uid="{00000000-0005-0000-0000-000029BB0000}"/>
    <cellStyle name="Normal 89 6" xfId="48667" xr:uid="{00000000-0005-0000-0000-00002ABB0000}"/>
    <cellStyle name="Normal 89 6 2" xfId="48668" xr:uid="{00000000-0005-0000-0000-00002BBB0000}"/>
    <cellStyle name="Normal 89 6 2 2" xfId="48669" xr:uid="{00000000-0005-0000-0000-00002CBB0000}"/>
    <cellStyle name="Normal 89 6 2 2 2" xfId="48670" xr:uid="{00000000-0005-0000-0000-00002DBB0000}"/>
    <cellStyle name="Normal 89 6 2 3" xfId="48671" xr:uid="{00000000-0005-0000-0000-00002EBB0000}"/>
    <cellStyle name="Normal 89 6 3" xfId="48672" xr:uid="{00000000-0005-0000-0000-00002FBB0000}"/>
    <cellStyle name="Normal 89 6 3 2" xfId="48673" xr:uid="{00000000-0005-0000-0000-000030BB0000}"/>
    <cellStyle name="Normal 89 6 3 2 2" xfId="48674" xr:uid="{00000000-0005-0000-0000-000031BB0000}"/>
    <cellStyle name="Normal 89 6 3 3" xfId="48675" xr:uid="{00000000-0005-0000-0000-000032BB0000}"/>
    <cellStyle name="Normal 89 6 4" xfId="48676" xr:uid="{00000000-0005-0000-0000-000033BB0000}"/>
    <cellStyle name="Normal 89 6 4 2" xfId="48677" xr:uid="{00000000-0005-0000-0000-000034BB0000}"/>
    <cellStyle name="Normal 89 6 4 2 2" xfId="48678" xr:uid="{00000000-0005-0000-0000-000035BB0000}"/>
    <cellStyle name="Normal 89 6 4 3" xfId="48679" xr:uid="{00000000-0005-0000-0000-000036BB0000}"/>
    <cellStyle name="Normal 89 6 5" xfId="48680" xr:uid="{00000000-0005-0000-0000-000037BB0000}"/>
    <cellStyle name="Normal 89 6 5 2" xfId="48681" xr:uid="{00000000-0005-0000-0000-000038BB0000}"/>
    <cellStyle name="Normal 89 6 6" xfId="48682" xr:uid="{00000000-0005-0000-0000-000039BB0000}"/>
    <cellStyle name="Normal 89 7" xfId="48683" xr:uid="{00000000-0005-0000-0000-00003ABB0000}"/>
    <cellStyle name="Normal 89 7 2" xfId="48684" xr:uid="{00000000-0005-0000-0000-00003BBB0000}"/>
    <cellStyle name="Normal 89 7 2 2" xfId="48685" xr:uid="{00000000-0005-0000-0000-00003CBB0000}"/>
    <cellStyle name="Normal 89 7 3" xfId="48686" xr:uid="{00000000-0005-0000-0000-00003DBB0000}"/>
    <cellStyle name="Normal 89 8" xfId="48687" xr:uid="{00000000-0005-0000-0000-00003EBB0000}"/>
    <cellStyle name="Normal 89 8 2" xfId="48688" xr:uid="{00000000-0005-0000-0000-00003FBB0000}"/>
    <cellStyle name="Normal 89 8 2 2" xfId="48689" xr:uid="{00000000-0005-0000-0000-000040BB0000}"/>
    <cellStyle name="Normal 89 8 3" xfId="48690" xr:uid="{00000000-0005-0000-0000-000041BB0000}"/>
    <cellStyle name="Normal 89 9" xfId="48691" xr:uid="{00000000-0005-0000-0000-000042BB0000}"/>
    <cellStyle name="Normal 89 9 2" xfId="48692" xr:uid="{00000000-0005-0000-0000-000043BB0000}"/>
    <cellStyle name="Normal 89 9 2 2" xfId="48693" xr:uid="{00000000-0005-0000-0000-000044BB0000}"/>
    <cellStyle name="Normal 89 9 3" xfId="48694" xr:uid="{00000000-0005-0000-0000-000045BB0000}"/>
    <cellStyle name="Normal 9" xfId="1413" xr:uid="{00000000-0005-0000-0000-000046BB0000}"/>
    <cellStyle name="Normal 9 2" xfId="1414" xr:uid="{00000000-0005-0000-0000-000047BB0000}"/>
    <cellStyle name="Normal 9 2 10" xfId="48695" xr:uid="{00000000-0005-0000-0000-000048BB0000}"/>
    <cellStyle name="Normal 9 2 10 2" xfId="48696" xr:uid="{00000000-0005-0000-0000-000049BB0000}"/>
    <cellStyle name="Normal 9 2 10 2 2" xfId="48697" xr:uid="{00000000-0005-0000-0000-00004ABB0000}"/>
    <cellStyle name="Normal 9 2 10 3" xfId="48698" xr:uid="{00000000-0005-0000-0000-00004BBB0000}"/>
    <cellStyle name="Normal 9 2 11" xfId="48699" xr:uid="{00000000-0005-0000-0000-00004CBB0000}"/>
    <cellStyle name="Normal 9 2 11 2" xfId="48700" xr:uid="{00000000-0005-0000-0000-00004DBB0000}"/>
    <cellStyle name="Normal 9 2 11 2 2" xfId="48701" xr:uid="{00000000-0005-0000-0000-00004EBB0000}"/>
    <cellStyle name="Normal 9 2 11 3" xfId="48702" xr:uid="{00000000-0005-0000-0000-00004FBB0000}"/>
    <cellStyle name="Normal 9 2 12" xfId="48703" xr:uid="{00000000-0005-0000-0000-000050BB0000}"/>
    <cellStyle name="Normal 9 2 12 2" xfId="48704" xr:uid="{00000000-0005-0000-0000-000051BB0000}"/>
    <cellStyle name="Normal 9 2 13" xfId="48705" xr:uid="{00000000-0005-0000-0000-000052BB0000}"/>
    <cellStyle name="Normal 9 2 13 2" xfId="48706" xr:uid="{00000000-0005-0000-0000-000053BB0000}"/>
    <cellStyle name="Normal 9 2 14" xfId="48707" xr:uid="{00000000-0005-0000-0000-000054BB0000}"/>
    <cellStyle name="Normal 9 2 14 2" xfId="48708" xr:uid="{00000000-0005-0000-0000-000055BB0000}"/>
    <cellStyle name="Normal 9 2 2" xfId="48709" xr:uid="{00000000-0005-0000-0000-000056BB0000}"/>
    <cellStyle name="Normal 9 2 2 2" xfId="56411" xr:uid="{00000000-0005-0000-0000-000057BB0000}"/>
    <cellStyle name="Normal 9 2 2 3" xfId="56412" xr:uid="{00000000-0005-0000-0000-000058BB0000}"/>
    <cellStyle name="Normal 9 2 2 3 2" xfId="56413" xr:uid="{00000000-0005-0000-0000-000059BB0000}"/>
    <cellStyle name="Normal 9 2 3" xfId="48710" xr:uid="{00000000-0005-0000-0000-00005ABB0000}"/>
    <cellStyle name="Normal 9 2 3 2" xfId="48711" xr:uid="{00000000-0005-0000-0000-00005BBB0000}"/>
    <cellStyle name="Normal 9 2 3 2 2" xfId="48712" xr:uid="{00000000-0005-0000-0000-00005CBB0000}"/>
    <cellStyle name="Normal 9 2 3 2 2 2" xfId="48713" xr:uid="{00000000-0005-0000-0000-00005DBB0000}"/>
    <cellStyle name="Normal 9 2 3 2 2 2 2" xfId="48714" xr:uid="{00000000-0005-0000-0000-00005EBB0000}"/>
    <cellStyle name="Normal 9 2 3 2 2 3" xfId="48715" xr:uid="{00000000-0005-0000-0000-00005FBB0000}"/>
    <cellStyle name="Normal 9 2 3 2 3" xfId="48716" xr:uid="{00000000-0005-0000-0000-000060BB0000}"/>
    <cellStyle name="Normal 9 2 3 2 3 2" xfId="48717" xr:uid="{00000000-0005-0000-0000-000061BB0000}"/>
    <cellStyle name="Normal 9 2 3 2 3 2 2" xfId="48718" xr:uid="{00000000-0005-0000-0000-000062BB0000}"/>
    <cellStyle name="Normal 9 2 3 2 3 3" xfId="48719" xr:uid="{00000000-0005-0000-0000-000063BB0000}"/>
    <cellStyle name="Normal 9 2 3 2 4" xfId="48720" xr:uid="{00000000-0005-0000-0000-000064BB0000}"/>
    <cellStyle name="Normal 9 2 3 2 4 2" xfId="48721" xr:uid="{00000000-0005-0000-0000-000065BB0000}"/>
    <cellStyle name="Normal 9 2 3 2 4 2 2" xfId="48722" xr:uid="{00000000-0005-0000-0000-000066BB0000}"/>
    <cellStyle name="Normal 9 2 3 2 4 3" xfId="48723" xr:uid="{00000000-0005-0000-0000-000067BB0000}"/>
    <cellStyle name="Normal 9 2 3 2 5" xfId="48724" xr:uid="{00000000-0005-0000-0000-000068BB0000}"/>
    <cellStyle name="Normal 9 2 3 2 5 2" xfId="48725" xr:uid="{00000000-0005-0000-0000-000069BB0000}"/>
    <cellStyle name="Normal 9 2 3 2 6" xfId="48726" xr:uid="{00000000-0005-0000-0000-00006ABB0000}"/>
    <cellStyle name="Normal 9 2 3 2 6 2" xfId="48727" xr:uid="{00000000-0005-0000-0000-00006BBB0000}"/>
    <cellStyle name="Normal 9 2 3 2 7" xfId="48728" xr:uid="{00000000-0005-0000-0000-00006CBB0000}"/>
    <cellStyle name="Normal 9 2 3 3" xfId="48729" xr:uid="{00000000-0005-0000-0000-00006DBB0000}"/>
    <cellStyle name="Normal 9 2 3 3 2" xfId="48730" xr:uid="{00000000-0005-0000-0000-00006EBB0000}"/>
    <cellStyle name="Normal 9 2 3 3 2 2" xfId="48731" xr:uid="{00000000-0005-0000-0000-00006FBB0000}"/>
    <cellStyle name="Normal 9 2 3 3 2 2 2" xfId="48732" xr:uid="{00000000-0005-0000-0000-000070BB0000}"/>
    <cellStyle name="Normal 9 2 3 3 2 3" xfId="48733" xr:uid="{00000000-0005-0000-0000-000071BB0000}"/>
    <cellStyle name="Normal 9 2 3 3 3" xfId="48734" xr:uid="{00000000-0005-0000-0000-000072BB0000}"/>
    <cellStyle name="Normal 9 2 3 3 3 2" xfId="48735" xr:uid="{00000000-0005-0000-0000-000073BB0000}"/>
    <cellStyle name="Normal 9 2 3 3 3 2 2" xfId="48736" xr:uid="{00000000-0005-0000-0000-000074BB0000}"/>
    <cellStyle name="Normal 9 2 3 3 3 3" xfId="48737" xr:uid="{00000000-0005-0000-0000-000075BB0000}"/>
    <cellStyle name="Normal 9 2 3 3 4" xfId="48738" xr:uid="{00000000-0005-0000-0000-000076BB0000}"/>
    <cellStyle name="Normal 9 2 3 3 4 2" xfId="48739" xr:uid="{00000000-0005-0000-0000-000077BB0000}"/>
    <cellStyle name="Normal 9 2 3 3 4 2 2" xfId="48740" xr:uid="{00000000-0005-0000-0000-000078BB0000}"/>
    <cellStyle name="Normal 9 2 3 3 4 3" xfId="48741" xr:uid="{00000000-0005-0000-0000-000079BB0000}"/>
    <cellStyle name="Normal 9 2 3 3 5" xfId="48742" xr:uid="{00000000-0005-0000-0000-00007ABB0000}"/>
    <cellStyle name="Normal 9 2 3 3 5 2" xfId="48743" xr:uid="{00000000-0005-0000-0000-00007BBB0000}"/>
    <cellStyle name="Normal 9 2 3 3 6" xfId="48744" xr:uid="{00000000-0005-0000-0000-00007CBB0000}"/>
    <cellStyle name="Normal 9 2 3 4" xfId="48745" xr:uid="{00000000-0005-0000-0000-00007DBB0000}"/>
    <cellStyle name="Normal 9 2 3 4 2" xfId="48746" xr:uid="{00000000-0005-0000-0000-00007EBB0000}"/>
    <cellStyle name="Normal 9 2 3 4 2 2" xfId="48747" xr:uid="{00000000-0005-0000-0000-00007FBB0000}"/>
    <cellStyle name="Normal 9 2 3 4 3" xfId="48748" xr:uid="{00000000-0005-0000-0000-000080BB0000}"/>
    <cellStyle name="Normal 9 2 3 5" xfId="48749" xr:uid="{00000000-0005-0000-0000-000081BB0000}"/>
    <cellStyle name="Normal 9 2 3 5 2" xfId="48750" xr:uid="{00000000-0005-0000-0000-000082BB0000}"/>
    <cellStyle name="Normal 9 2 3 5 2 2" xfId="48751" xr:uid="{00000000-0005-0000-0000-000083BB0000}"/>
    <cellStyle name="Normal 9 2 3 5 3" xfId="48752" xr:uid="{00000000-0005-0000-0000-000084BB0000}"/>
    <cellStyle name="Normal 9 2 3 6" xfId="48753" xr:uid="{00000000-0005-0000-0000-000085BB0000}"/>
    <cellStyle name="Normal 9 2 3 6 2" xfId="48754" xr:uid="{00000000-0005-0000-0000-000086BB0000}"/>
    <cellStyle name="Normal 9 2 3 6 2 2" xfId="48755" xr:uid="{00000000-0005-0000-0000-000087BB0000}"/>
    <cellStyle name="Normal 9 2 3 6 3" xfId="48756" xr:uid="{00000000-0005-0000-0000-000088BB0000}"/>
    <cellStyle name="Normal 9 2 3 7" xfId="48757" xr:uid="{00000000-0005-0000-0000-000089BB0000}"/>
    <cellStyle name="Normal 9 2 3 7 2" xfId="48758" xr:uid="{00000000-0005-0000-0000-00008ABB0000}"/>
    <cellStyle name="Normal 9 2 3 8" xfId="48759" xr:uid="{00000000-0005-0000-0000-00008BBB0000}"/>
    <cellStyle name="Normal 9 2 3 8 2" xfId="48760" xr:uid="{00000000-0005-0000-0000-00008CBB0000}"/>
    <cellStyle name="Normal 9 2 3 9" xfId="48761" xr:uid="{00000000-0005-0000-0000-00008DBB0000}"/>
    <cellStyle name="Normal 9 2 4" xfId="48762" xr:uid="{00000000-0005-0000-0000-00008EBB0000}"/>
    <cellStyle name="Normal 9 2 4 2" xfId="48763" xr:uid="{00000000-0005-0000-0000-00008FBB0000}"/>
    <cellStyle name="Normal 9 2 4 2 2" xfId="48764" xr:uid="{00000000-0005-0000-0000-000090BB0000}"/>
    <cellStyle name="Normal 9 2 4 2 2 2" xfId="48765" xr:uid="{00000000-0005-0000-0000-000091BB0000}"/>
    <cellStyle name="Normal 9 2 4 2 3" xfId="48766" xr:uid="{00000000-0005-0000-0000-000092BB0000}"/>
    <cellStyle name="Normal 9 2 4 3" xfId="48767" xr:uid="{00000000-0005-0000-0000-000093BB0000}"/>
    <cellStyle name="Normal 9 2 4 3 2" xfId="48768" xr:uid="{00000000-0005-0000-0000-000094BB0000}"/>
    <cellStyle name="Normal 9 2 4 3 2 2" xfId="48769" xr:uid="{00000000-0005-0000-0000-000095BB0000}"/>
    <cellStyle name="Normal 9 2 4 3 3" xfId="48770" xr:uid="{00000000-0005-0000-0000-000096BB0000}"/>
    <cellStyle name="Normal 9 2 4 4" xfId="48771" xr:uid="{00000000-0005-0000-0000-000097BB0000}"/>
    <cellStyle name="Normal 9 2 4 4 2" xfId="48772" xr:uid="{00000000-0005-0000-0000-000098BB0000}"/>
    <cellStyle name="Normal 9 2 4 4 2 2" xfId="48773" xr:uid="{00000000-0005-0000-0000-000099BB0000}"/>
    <cellStyle name="Normal 9 2 4 4 3" xfId="48774" xr:uid="{00000000-0005-0000-0000-00009ABB0000}"/>
    <cellStyle name="Normal 9 2 4 5" xfId="48775" xr:uid="{00000000-0005-0000-0000-00009BBB0000}"/>
    <cellStyle name="Normal 9 2 4 5 2" xfId="48776" xr:uid="{00000000-0005-0000-0000-00009CBB0000}"/>
    <cellStyle name="Normal 9 2 4 6" xfId="48777" xr:uid="{00000000-0005-0000-0000-00009DBB0000}"/>
    <cellStyle name="Normal 9 2 4 6 2" xfId="48778" xr:uid="{00000000-0005-0000-0000-00009EBB0000}"/>
    <cellStyle name="Normal 9 2 4 7" xfId="48779" xr:uid="{00000000-0005-0000-0000-00009FBB0000}"/>
    <cellStyle name="Normal 9 2 5" xfId="48780" xr:uid="{00000000-0005-0000-0000-0000A0BB0000}"/>
    <cellStyle name="Normal 9 2 5 2" xfId="48781" xr:uid="{00000000-0005-0000-0000-0000A1BB0000}"/>
    <cellStyle name="Normal 9 2 5 2 2" xfId="48782" xr:uid="{00000000-0005-0000-0000-0000A2BB0000}"/>
    <cellStyle name="Normal 9 2 5 2 2 2" xfId="48783" xr:uid="{00000000-0005-0000-0000-0000A3BB0000}"/>
    <cellStyle name="Normal 9 2 5 2 3" xfId="48784" xr:uid="{00000000-0005-0000-0000-0000A4BB0000}"/>
    <cellStyle name="Normal 9 2 5 3" xfId="48785" xr:uid="{00000000-0005-0000-0000-0000A5BB0000}"/>
    <cellStyle name="Normal 9 2 5 3 2" xfId="48786" xr:uid="{00000000-0005-0000-0000-0000A6BB0000}"/>
    <cellStyle name="Normal 9 2 5 3 2 2" xfId="48787" xr:uid="{00000000-0005-0000-0000-0000A7BB0000}"/>
    <cellStyle name="Normal 9 2 5 3 3" xfId="48788" xr:uid="{00000000-0005-0000-0000-0000A8BB0000}"/>
    <cellStyle name="Normal 9 2 5 4" xfId="48789" xr:uid="{00000000-0005-0000-0000-0000A9BB0000}"/>
    <cellStyle name="Normal 9 2 5 4 2" xfId="48790" xr:uid="{00000000-0005-0000-0000-0000AABB0000}"/>
    <cellStyle name="Normal 9 2 5 4 2 2" xfId="48791" xr:uid="{00000000-0005-0000-0000-0000ABBB0000}"/>
    <cellStyle name="Normal 9 2 5 4 3" xfId="48792" xr:uid="{00000000-0005-0000-0000-0000ACBB0000}"/>
    <cellStyle name="Normal 9 2 5 5" xfId="48793" xr:uid="{00000000-0005-0000-0000-0000ADBB0000}"/>
    <cellStyle name="Normal 9 2 5 5 2" xfId="48794" xr:uid="{00000000-0005-0000-0000-0000AEBB0000}"/>
    <cellStyle name="Normal 9 2 5 6" xfId="48795" xr:uid="{00000000-0005-0000-0000-0000AFBB0000}"/>
    <cellStyle name="Normal 9 2 6" xfId="48796" xr:uid="{00000000-0005-0000-0000-0000B0BB0000}"/>
    <cellStyle name="Normal 9 2 6 2" xfId="48797" xr:uid="{00000000-0005-0000-0000-0000B1BB0000}"/>
    <cellStyle name="Normal 9 2 6 2 2" xfId="48798" xr:uid="{00000000-0005-0000-0000-0000B2BB0000}"/>
    <cellStyle name="Normal 9 2 6 2 2 2" xfId="48799" xr:uid="{00000000-0005-0000-0000-0000B3BB0000}"/>
    <cellStyle name="Normal 9 2 6 2 3" xfId="48800" xr:uid="{00000000-0005-0000-0000-0000B4BB0000}"/>
    <cellStyle name="Normal 9 2 6 3" xfId="48801" xr:uid="{00000000-0005-0000-0000-0000B5BB0000}"/>
    <cellStyle name="Normal 9 2 6 3 2" xfId="48802" xr:uid="{00000000-0005-0000-0000-0000B6BB0000}"/>
    <cellStyle name="Normal 9 2 6 3 2 2" xfId="48803" xr:uid="{00000000-0005-0000-0000-0000B7BB0000}"/>
    <cellStyle name="Normal 9 2 6 3 3" xfId="48804" xr:uid="{00000000-0005-0000-0000-0000B8BB0000}"/>
    <cellStyle name="Normal 9 2 6 4" xfId="48805" xr:uid="{00000000-0005-0000-0000-0000B9BB0000}"/>
    <cellStyle name="Normal 9 2 6 4 2" xfId="48806" xr:uid="{00000000-0005-0000-0000-0000BABB0000}"/>
    <cellStyle name="Normal 9 2 6 4 2 2" xfId="48807" xr:uid="{00000000-0005-0000-0000-0000BBBB0000}"/>
    <cellStyle name="Normal 9 2 6 4 3" xfId="48808" xr:uid="{00000000-0005-0000-0000-0000BCBB0000}"/>
    <cellStyle name="Normal 9 2 6 5" xfId="48809" xr:uid="{00000000-0005-0000-0000-0000BDBB0000}"/>
    <cellStyle name="Normal 9 2 6 5 2" xfId="48810" xr:uid="{00000000-0005-0000-0000-0000BEBB0000}"/>
    <cellStyle name="Normal 9 2 6 6" xfId="48811" xr:uid="{00000000-0005-0000-0000-0000BFBB0000}"/>
    <cellStyle name="Normal 9 2 7" xfId="48812" xr:uid="{00000000-0005-0000-0000-0000C0BB0000}"/>
    <cellStyle name="Normal 9 2 7 2" xfId="48813" xr:uid="{00000000-0005-0000-0000-0000C1BB0000}"/>
    <cellStyle name="Normal 9 2 7 2 2" xfId="48814" xr:uid="{00000000-0005-0000-0000-0000C2BB0000}"/>
    <cellStyle name="Normal 9 2 7 2 2 2" xfId="48815" xr:uid="{00000000-0005-0000-0000-0000C3BB0000}"/>
    <cellStyle name="Normal 9 2 7 2 3" xfId="48816" xr:uid="{00000000-0005-0000-0000-0000C4BB0000}"/>
    <cellStyle name="Normal 9 2 7 3" xfId="48817" xr:uid="{00000000-0005-0000-0000-0000C5BB0000}"/>
    <cellStyle name="Normal 9 2 7 3 2" xfId="48818" xr:uid="{00000000-0005-0000-0000-0000C6BB0000}"/>
    <cellStyle name="Normal 9 2 7 3 2 2" xfId="48819" xr:uid="{00000000-0005-0000-0000-0000C7BB0000}"/>
    <cellStyle name="Normal 9 2 7 3 3" xfId="48820" xr:uid="{00000000-0005-0000-0000-0000C8BB0000}"/>
    <cellStyle name="Normal 9 2 7 4" xfId="48821" xr:uid="{00000000-0005-0000-0000-0000C9BB0000}"/>
    <cellStyle name="Normal 9 2 7 4 2" xfId="48822" xr:uid="{00000000-0005-0000-0000-0000CABB0000}"/>
    <cellStyle name="Normal 9 2 7 4 2 2" xfId="48823" xr:uid="{00000000-0005-0000-0000-0000CBBB0000}"/>
    <cellStyle name="Normal 9 2 7 4 3" xfId="48824" xr:uid="{00000000-0005-0000-0000-0000CCBB0000}"/>
    <cellStyle name="Normal 9 2 7 5" xfId="48825" xr:uid="{00000000-0005-0000-0000-0000CDBB0000}"/>
    <cellStyle name="Normal 9 2 7 5 2" xfId="48826" xr:uid="{00000000-0005-0000-0000-0000CEBB0000}"/>
    <cellStyle name="Normal 9 2 7 6" xfId="48827" xr:uid="{00000000-0005-0000-0000-0000CFBB0000}"/>
    <cellStyle name="Normal 9 2 8" xfId="48828" xr:uid="{00000000-0005-0000-0000-0000D0BB0000}"/>
    <cellStyle name="Normal 9 2 8 2" xfId="48829" xr:uid="{00000000-0005-0000-0000-0000D1BB0000}"/>
    <cellStyle name="Normal 9 2 8 2 2" xfId="48830" xr:uid="{00000000-0005-0000-0000-0000D2BB0000}"/>
    <cellStyle name="Normal 9 2 8 3" xfId="48831" xr:uid="{00000000-0005-0000-0000-0000D3BB0000}"/>
    <cellStyle name="Normal 9 2 9" xfId="48832" xr:uid="{00000000-0005-0000-0000-0000D4BB0000}"/>
    <cellStyle name="Normal 9 2 9 2" xfId="48833" xr:uid="{00000000-0005-0000-0000-0000D5BB0000}"/>
    <cellStyle name="Normal 9 2 9 2 2" xfId="48834" xr:uid="{00000000-0005-0000-0000-0000D6BB0000}"/>
    <cellStyle name="Normal 9 2 9 3" xfId="48835" xr:uid="{00000000-0005-0000-0000-0000D7BB0000}"/>
    <cellStyle name="Normal 9 3" xfId="48836" xr:uid="{00000000-0005-0000-0000-0000D8BB0000}"/>
    <cellStyle name="Normal 9 3 10" xfId="48837" xr:uid="{00000000-0005-0000-0000-0000D9BB0000}"/>
    <cellStyle name="Normal 9 3 10 2" xfId="48838" xr:uid="{00000000-0005-0000-0000-0000DABB0000}"/>
    <cellStyle name="Normal 9 3 10 2 2" xfId="48839" xr:uid="{00000000-0005-0000-0000-0000DBBB0000}"/>
    <cellStyle name="Normal 9 3 10 3" xfId="48840" xr:uid="{00000000-0005-0000-0000-0000DCBB0000}"/>
    <cellStyle name="Normal 9 3 11" xfId="48841" xr:uid="{00000000-0005-0000-0000-0000DDBB0000}"/>
    <cellStyle name="Normal 9 3 11 2" xfId="48842" xr:uid="{00000000-0005-0000-0000-0000DEBB0000}"/>
    <cellStyle name="Normal 9 3 11 2 2" xfId="48843" xr:uid="{00000000-0005-0000-0000-0000DFBB0000}"/>
    <cellStyle name="Normal 9 3 11 3" xfId="48844" xr:uid="{00000000-0005-0000-0000-0000E0BB0000}"/>
    <cellStyle name="Normal 9 3 12" xfId="48845" xr:uid="{00000000-0005-0000-0000-0000E1BB0000}"/>
    <cellStyle name="Normal 9 3 12 2" xfId="48846" xr:uid="{00000000-0005-0000-0000-0000E2BB0000}"/>
    <cellStyle name="Normal 9 3 13" xfId="48847" xr:uid="{00000000-0005-0000-0000-0000E3BB0000}"/>
    <cellStyle name="Normal 9 3 13 2" xfId="48848" xr:uid="{00000000-0005-0000-0000-0000E4BB0000}"/>
    <cellStyle name="Normal 9 3 14" xfId="48849" xr:uid="{00000000-0005-0000-0000-0000E5BB0000}"/>
    <cellStyle name="Normal 9 3 15" xfId="48850" xr:uid="{00000000-0005-0000-0000-0000E6BB0000}"/>
    <cellStyle name="Normal 9 3 15 2" xfId="48851" xr:uid="{00000000-0005-0000-0000-0000E7BB0000}"/>
    <cellStyle name="Normal 9 3 2" xfId="48852" xr:uid="{00000000-0005-0000-0000-0000E8BB0000}"/>
    <cellStyle name="Normal 9 3 3" xfId="48853" xr:uid="{00000000-0005-0000-0000-0000E9BB0000}"/>
    <cellStyle name="Normal 9 3 3 10" xfId="56414" xr:uid="{00000000-0005-0000-0000-0000EABB0000}"/>
    <cellStyle name="Normal 9 3 3 2" xfId="48854" xr:uid="{00000000-0005-0000-0000-0000EBBB0000}"/>
    <cellStyle name="Normal 9 3 3 2 2" xfId="48855" xr:uid="{00000000-0005-0000-0000-0000ECBB0000}"/>
    <cellStyle name="Normal 9 3 3 2 2 2" xfId="48856" xr:uid="{00000000-0005-0000-0000-0000EDBB0000}"/>
    <cellStyle name="Normal 9 3 3 2 2 2 2" xfId="48857" xr:uid="{00000000-0005-0000-0000-0000EEBB0000}"/>
    <cellStyle name="Normal 9 3 3 2 2 3" xfId="48858" xr:uid="{00000000-0005-0000-0000-0000EFBB0000}"/>
    <cellStyle name="Normal 9 3 3 2 3" xfId="48859" xr:uid="{00000000-0005-0000-0000-0000F0BB0000}"/>
    <cellStyle name="Normal 9 3 3 2 3 2" xfId="48860" xr:uid="{00000000-0005-0000-0000-0000F1BB0000}"/>
    <cellStyle name="Normal 9 3 3 2 3 2 2" xfId="48861" xr:uid="{00000000-0005-0000-0000-0000F2BB0000}"/>
    <cellStyle name="Normal 9 3 3 2 3 3" xfId="48862" xr:uid="{00000000-0005-0000-0000-0000F3BB0000}"/>
    <cellStyle name="Normal 9 3 3 2 4" xfId="48863" xr:uid="{00000000-0005-0000-0000-0000F4BB0000}"/>
    <cellStyle name="Normal 9 3 3 2 4 2" xfId="48864" xr:uid="{00000000-0005-0000-0000-0000F5BB0000}"/>
    <cellStyle name="Normal 9 3 3 2 4 2 2" xfId="48865" xr:uid="{00000000-0005-0000-0000-0000F6BB0000}"/>
    <cellStyle name="Normal 9 3 3 2 4 3" xfId="48866" xr:uid="{00000000-0005-0000-0000-0000F7BB0000}"/>
    <cellStyle name="Normal 9 3 3 2 5" xfId="48867" xr:uid="{00000000-0005-0000-0000-0000F8BB0000}"/>
    <cellStyle name="Normal 9 3 3 2 5 2" xfId="48868" xr:uid="{00000000-0005-0000-0000-0000F9BB0000}"/>
    <cellStyle name="Normal 9 3 3 2 6" xfId="48869" xr:uid="{00000000-0005-0000-0000-0000FABB0000}"/>
    <cellStyle name="Normal 9 3 3 2 6 2" xfId="48870" xr:uid="{00000000-0005-0000-0000-0000FBBB0000}"/>
    <cellStyle name="Normal 9 3 3 2 7" xfId="48871" xr:uid="{00000000-0005-0000-0000-0000FCBB0000}"/>
    <cellStyle name="Normal 9 3 3 2 8" xfId="56415" xr:uid="{00000000-0005-0000-0000-0000FDBB0000}"/>
    <cellStyle name="Normal 9 3 3 3" xfId="48872" xr:uid="{00000000-0005-0000-0000-0000FEBB0000}"/>
    <cellStyle name="Normal 9 3 3 3 2" xfId="48873" xr:uid="{00000000-0005-0000-0000-0000FFBB0000}"/>
    <cellStyle name="Normal 9 3 3 3 2 2" xfId="48874" xr:uid="{00000000-0005-0000-0000-000000BC0000}"/>
    <cellStyle name="Normal 9 3 3 3 2 2 2" xfId="48875" xr:uid="{00000000-0005-0000-0000-000001BC0000}"/>
    <cellStyle name="Normal 9 3 3 3 2 3" xfId="48876" xr:uid="{00000000-0005-0000-0000-000002BC0000}"/>
    <cellStyle name="Normal 9 3 3 3 3" xfId="48877" xr:uid="{00000000-0005-0000-0000-000003BC0000}"/>
    <cellStyle name="Normal 9 3 3 3 3 2" xfId="48878" xr:uid="{00000000-0005-0000-0000-000004BC0000}"/>
    <cellStyle name="Normal 9 3 3 3 3 2 2" xfId="48879" xr:uid="{00000000-0005-0000-0000-000005BC0000}"/>
    <cellStyle name="Normal 9 3 3 3 3 3" xfId="48880" xr:uid="{00000000-0005-0000-0000-000006BC0000}"/>
    <cellStyle name="Normal 9 3 3 3 4" xfId="48881" xr:uid="{00000000-0005-0000-0000-000007BC0000}"/>
    <cellStyle name="Normal 9 3 3 3 4 2" xfId="48882" xr:uid="{00000000-0005-0000-0000-000008BC0000}"/>
    <cellStyle name="Normal 9 3 3 3 4 2 2" xfId="48883" xr:uid="{00000000-0005-0000-0000-000009BC0000}"/>
    <cellStyle name="Normal 9 3 3 3 4 3" xfId="48884" xr:uid="{00000000-0005-0000-0000-00000ABC0000}"/>
    <cellStyle name="Normal 9 3 3 3 5" xfId="48885" xr:uid="{00000000-0005-0000-0000-00000BBC0000}"/>
    <cellStyle name="Normal 9 3 3 3 5 2" xfId="48886" xr:uid="{00000000-0005-0000-0000-00000CBC0000}"/>
    <cellStyle name="Normal 9 3 3 3 6" xfId="48887" xr:uid="{00000000-0005-0000-0000-00000DBC0000}"/>
    <cellStyle name="Normal 9 3 3 4" xfId="48888" xr:uid="{00000000-0005-0000-0000-00000EBC0000}"/>
    <cellStyle name="Normal 9 3 3 4 2" xfId="48889" xr:uid="{00000000-0005-0000-0000-00000FBC0000}"/>
    <cellStyle name="Normal 9 3 3 4 2 2" xfId="48890" xr:uid="{00000000-0005-0000-0000-000010BC0000}"/>
    <cellStyle name="Normal 9 3 3 4 3" xfId="48891" xr:uid="{00000000-0005-0000-0000-000011BC0000}"/>
    <cellStyle name="Normal 9 3 3 5" xfId="48892" xr:uid="{00000000-0005-0000-0000-000012BC0000}"/>
    <cellStyle name="Normal 9 3 3 5 2" xfId="48893" xr:uid="{00000000-0005-0000-0000-000013BC0000}"/>
    <cellStyle name="Normal 9 3 3 5 2 2" xfId="48894" xr:uid="{00000000-0005-0000-0000-000014BC0000}"/>
    <cellStyle name="Normal 9 3 3 5 3" xfId="48895" xr:uid="{00000000-0005-0000-0000-000015BC0000}"/>
    <cellStyle name="Normal 9 3 3 6" xfId="48896" xr:uid="{00000000-0005-0000-0000-000016BC0000}"/>
    <cellStyle name="Normal 9 3 3 6 2" xfId="48897" xr:uid="{00000000-0005-0000-0000-000017BC0000}"/>
    <cellStyle name="Normal 9 3 3 6 2 2" xfId="48898" xr:uid="{00000000-0005-0000-0000-000018BC0000}"/>
    <cellStyle name="Normal 9 3 3 6 3" xfId="48899" xr:uid="{00000000-0005-0000-0000-000019BC0000}"/>
    <cellStyle name="Normal 9 3 3 7" xfId="48900" xr:uid="{00000000-0005-0000-0000-00001ABC0000}"/>
    <cellStyle name="Normal 9 3 3 7 2" xfId="48901" xr:uid="{00000000-0005-0000-0000-00001BBC0000}"/>
    <cellStyle name="Normal 9 3 3 8" xfId="48902" xr:uid="{00000000-0005-0000-0000-00001CBC0000}"/>
    <cellStyle name="Normal 9 3 3 8 2" xfId="48903" xr:uid="{00000000-0005-0000-0000-00001DBC0000}"/>
    <cellStyle name="Normal 9 3 3 9" xfId="48904" xr:uid="{00000000-0005-0000-0000-00001EBC0000}"/>
    <cellStyle name="Normal 9 3 4" xfId="48905" xr:uid="{00000000-0005-0000-0000-00001FBC0000}"/>
    <cellStyle name="Normal 9 3 4 2" xfId="48906" xr:uid="{00000000-0005-0000-0000-000020BC0000}"/>
    <cellStyle name="Normal 9 3 4 2 2" xfId="48907" xr:uid="{00000000-0005-0000-0000-000021BC0000}"/>
    <cellStyle name="Normal 9 3 4 2 2 2" xfId="48908" xr:uid="{00000000-0005-0000-0000-000022BC0000}"/>
    <cellStyle name="Normal 9 3 4 2 3" xfId="48909" xr:uid="{00000000-0005-0000-0000-000023BC0000}"/>
    <cellStyle name="Normal 9 3 4 3" xfId="48910" xr:uid="{00000000-0005-0000-0000-000024BC0000}"/>
    <cellStyle name="Normal 9 3 4 3 2" xfId="48911" xr:uid="{00000000-0005-0000-0000-000025BC0000}"/>
    <cellStyle name="Normal 9 3 4 3 2 2" xfId="48912" xr:uid="{00000000-0005-0000-0000-000026BC0000}"/>
    <cellStyle name="Normal 9 3 4 3 3" xfId="48913" xr:uid="{00000000-0005-0000-0000-000027BC0000}"/>
    <cellStyle name="Normal 9 3 4 4" xfId="48914" xr:uid="{00000000-0005-0000-0000-000028BC0000}"/>
    <cellStyle name="Normal 9 3 4 4 2" xfId="48915" xr:uid="{00000000-0005-0000-0000-000029BC0000}"/>
    <cellStyle name="Normal 9 3 4 4 2 2" xfId="48916" xr:uid="{00000000-0005-0000-0000-00002ABC0000}"/>
    <cellStyle name="Normal 9 3 4 4 3" xfId="48917" xr:uid="{00000000-0005-0000-0000-00002BBC0000}"/>
    <cellStyle name="Normal 9 3 4 5" xfId="48918" xr:uid="{00000000-0005-0000-0000-00002CBC0000}"/>
    <cellStyle name="Normal 9 3 4 5 2" xfId="48919" xr:uid="{00000000-0005-0000-0000-00002DBC0000}"/>
    <cellStyle name="Normal 9 3 4 6" xfId="48920" xr:uid="{00000000-0005-0000-0000-00002EBC0000}"/>
    <cellStyle name="Normal 9 3 4 6 2" xfId="48921" xr:uid="{00000000-0005-0000-0000-00002FBC0000}"/>
    <cellStyle name="Normal 9 3 4 7" xfId="48922" xr:uid="{00000000-0005-0000-0000-000030BC0000}"/>
    <cellStyle name="Normal 9 3 5" xfId="48923" xr:uid="{00000000-0005-0000-0000-000031BC0000}"/>
    <cellStyle name="Normal 9 3 5 2" xfId="48924" xr:uid="{00000000-0005-0000-0000-000032BC0000}"/>
    <cellStyle name="Normal 9 3 5 2 2" xfId="48925" xr:uid="{00000000-0005-0000-0000-000033BC0000}"/>
    <cellStyle name="Normal 9 3 5 2 2 2" xfId="48926" xr:uid="{00000000-0005-0000-0000-000034BC0000}"/>
    <cellStyle name="Normal 9 3 5 2 3" xfId="48927" xr:uid="{00000000-0005-0000-0000-000035BC0000}"/>
    <cellStyle name="Normal 9 3 5 3" xfId="48928" xr:uid="{00000000-0005-0000-0000-000036BC0000}"/>
    <cellStyle name="Normal 9 3 5 3 2" xfId="48929" xr:uid="{00000000-0005-0000-0000-000037BC0000}"/>
    <cellStyle name="Normal 9 3 5 3 2 2" xfId="48930" xr:uid="{00000000-0005-0000-0000-000038BC0000}"/>
    <cellStyle name="Normal 9 3 5 3 3" xfId="48931" xr:uid="{00000000-0005-0000-0000-000039BC0000}"/>
    <cellStyle name="Normal 9 3 5 4" xfId="48932" xr:uid="{00000000-0005-0000-0000-00003ABC0000}"/>
    <cellStyle name="Normal 9 3 5 4 2" xfId="48933" xr:uid="{00000000-0005-0000-0000-00003BBC0000}"/>
    <cellStyle name="Normal 9 3 5 4 2 2" xfId="48934" xr:uid="{00000000-0005-0000-0000-00003CBC0000}"/>
    <cellStyle name="Normal 9 3 5 4 3" xfId="48935" xr:uid="{00000000-0005-0000-0000-00003DBC0000}"/>
    <cellStyle name="Normal 9 3 5 5" xfId="48936" xr:uid="{00000000-0005-0000-0000-00003EBC0000}"/>
    <cellStyle name="Normal 9 3 5 5 2" xfId="48937" xr:uid="{00000000-0005-0000-0000-00003FBC0000}"/>
    <cellStyle name="Normal 9 3 5 6" xfId="48938" xr:uid="{00000000-0005-0000-0000-000040BC0000}"/>
    <cellStyle name="Normal 9 3 6" xfId="48939" xr:uid="{00000000-0005-0000-0000-000041BC0000}"/>
    <cellStyle name="Normal 9 3 6 2" xfId="48940" xr:uid="{00000000-0005-0000-0000-000042BC0000}"/>
    <cellStyle name="Normal 9 3 6 2 2" xfId="48941" xr:uid="{00000000-0005-0000-0000-000043BC0000}"/>
    <cellStyle name="Normal 9 3 6 2 2 2" xfId="48942" xr:uid="{00000000-0005-0000-0000-000044BC0000}"/>
    <cellStyle name="Normal 9 3 6 2 3" xfId="48943" xr:uid="{00000000-0005-0000-0000-000045BC0000}"/>
    <cellStyle name="Normal 9 3 6 3" xfId="48944" xr:uid="{00000000-0005-0000-0000-000046BC0000}"/>
    <cellStyle name="Normal 9 3 6 3 2" xfId="48945" xr:uid="{00000000-0005-0000-0000-000047BC0000}"/>
    <cellStyle name="Normal 9 3 6 3 2 2" xfId="48946" xr:uid="{00000000-0005-0000-0000-000048BC0000}"/>
    <cellStyle name="Normal 9 3 6 3 3" xfId="48947" xr:uid="{00000000-0005-0000-0000-000049BC0000}"/>
    <cellStyle name="Normal 9 3 6 4" xfId="48948" xr:uid="{00000000-0005-0000-0000-00004ABC0000}"/>
    <cellStyle name="Normal 9 3 6 4 2" xfId="48949" xr:uid="{00000000-0005-0000-0000-00004BBC0000}"/>
    <cellStyle name="Normal 9 3 6 4 2 2" xfId="48950" xr:uid="{00000000-0005-0000-0000-00004CBC0000}"/>
    <cellStyle name="Normal 9 3 6 4 3" xfId="48951" xr:uid="{00000000-0005-0000-0000-00004DBC0000}"/>
    <cellStyle name="Normal 9 3 6 5" xfId="48952" xr:uid="{00000000-0005-0000-0000-00004EBC0000}"/>
    <cellStyle name="Normal 9 3 6 5 2" xfId="48953" xr:uid="{00000000-0005-0000-0000-00004FBC0000}"/>
    <cellStyle name="Normal 9 3 6 6" xfId="48954" xr:uid="{00000000-0005-0000-0000-000050BC0000}"/>
    <cellStyle name="Normal 9 3 7" xfId="48955" xr:uid="{00000000-0005-0000-0000-000051BC0000}"/>
    <cellStyle name="Normal 9 3 7 2" xfId="48956" xr:uid="{00000000-0005-0000-0000-000052BC0000}"/>
    <cellStyle name="Normal 9 3 7 2 2" xfId="48957" xr:uid="{00000000-0005-0000-0000-000053BC0000}"/>
    <cellStyle name="Normal 9 3 7 2 2 2" xfId="48958" xr:uid="{00000000-0005-0000-0000-000054BC0000}"/>
    <cellStyle name="Normal 9 3 7 2 3" xfId="48959" xr:uid="{00000000-0005-0000-0000-000055BC0000}"/>
    <cellStyle name="Normal 9 3 7 3" xfId="48960" xr:uid="{00000000-0005-0000-0000-000056BC0000}"/>
    <cellStyle name="Normal 9 3 7 3 2" xfId="48961" xr:uid="{00000000-0005-0000-0000-000057BC0000}"/>
    <cellStyle name="Normal 9 3 7 3 2 2" xfId="48962" xr:uid="{00000000-0005-0000-0000-000058BC0000}"/>
    <cellStyle name="Normal 9 3 7 3 3" xfId="48963" xr:uid="{00000000-0005-0000-0000-000059BC0000}"/>
    <cellStyle name="Normal 9 3 7 4" xfId="48964" xr:uid="{00000000-0005-0000-0000-00005ABC0000}"/>
    <cellStyle name="Normal 9 3 7 4 2" xfId="48965" xr:uid="{00000000-0005-0000-0000-00005BBC0000}"/>
    <cellStyle name="Normal 9 3 7 4 2 2" xfId="48966" xr:uid="{00000000-0005-0000-0000-00005CBC0000}"/>
    <cellStyle name="Normal 9 3 7 4 3" xfId="48967" xr:uid="{00000000-0005-0000-0000-00005DBC0000}"/>
    <cellStyle name="Normal 9 3 7 5" xfId="48968" xr:uid="{00000000-0005-0000-0000-00005EBC0000}"/>
    <cellStyle name="Normal 9 3 7 5 2" xfId="48969" xr:uid="{00000000-0005-0000-0000-00005FBC0000}"/>
    <cellStyle name="Normal 9 3 7 6" xfId="48970" xr:uid="{00000000-0005-0000-0000-000060BC0000}"/>
    <cellStyle name="Normal 9 3 8" xfId="48971" xr:uid="{00000000-0005-0000-0000-000061BC0000}"/>
    <cellStyle name="Normal 9 3 8 2" xfId="48972" xr:uid="{00000000-0005-0000-0000-000062BC0000}"/>
    <cellStyle name="Normal 9 3 8 2 2" xfId="48973" xr:uid="{00000000-0005-0000-0000-000063BC0000}"/>
    <cellStyle name="Normal 9 3 8 3" xfId="48974" xr:uid="{00000000-0005-0000-0000-000064BC0000}"/>
    <cellStyle name="Normal 9 3 9" xfId="48975" xr:uid="{00000000-0005-0000-0000-000065BC0000}"/>
    <cellStyle name="Normal 9 3 9 2" xfId="48976" xr:uid="{00000000-0005-0000-0000-000066BC0000}"/>
    <cellStyle name="Normal 9 3 9 2 2" xfId="48977" xr:uid="{00000000-0005-0000-0000-000067BC0000}"/>
    <cellStyle name="Normal 9 3 9 3" xfId="48978" xr:uid="{00000000-0005-0000-0000-000068BC0000}"/>
    <cellStyle name="Normal 9 4" xfId="48979" xr:uid="{00000000-0005-0000-0000-000069BC0000}"/>
    <cellStyle name="Normal 9 5" xfId="48980" xr:uid="{00000000-0005-0000-0000-00006ABC0000}"/>
    <cellStyle name="Normal 90" xfId="48981" xr:uid="{00000000-0005-0000-0000-00006BBC0000}"/>
    <cellStyle name="Normal 90 10" xfId="48982" xr:uid="{00000000-0005-0000-0000-00006CBC0000}"/>
    <cellStyle name="Normal 90 10 2" xfId="48983" xr:uid="{00000000-0005-0000-0000-00006DBC0000}"/>
    <cellStyle name="Normal 90 11" xfId="48984" xr:uid="{00000000-0005-0000-0000-00006EBC0000}"/>
    <cellStyle name="Normal 90 11 2" xfId="48985" xr:uid="{00000000-0005-0000-0000-00006FBC0000}"/>
    <cellStyle name="Normal 90 12" xfId="48986" xr:uid="{00000000-0005-0000-0000-000070BC0000}"/>
    <cellStyle name="Normal 90 12 2" xfId="48987" xr:uid="{00000000-0005-0000-0000-000071BC0000}"/>
    <cellStyle name="Normal 90 13" xfId="48988" xr:uid="{00000000-0005-0000-0000-000072BC0000}"/>
    <cellStyle name="Normal 90 13 2" xfId="48989" xr:uid="{00000000-0005-0000-0000-000073BC0000}"/>
    <cellStyle name="Normal 90 14" xfId="48990" xr:uid="{00000000-0005-0000-0000-000074BC0000}"/>
    <cellStyle name="Normal 90 15" xfId="56416" xr:uid="{00000000-0005-0000-0000-000075BC0000}"/>
    <cellStyle name="Normal 90 2" xfId="48991" xr:uid="{00000000-0005-0000-0000-000076BC0000}"/>
    <cellStyle name="Normal 90 2 10" xfId="48992" xr:uid="{00000000-0005-0000-0000-000077BC0000}"/>
    <cellStyle name="Normal 90 2 10 2" xfId="48993" xr:uid="{00000000-0005-0000-0000-000078BC0000}"/>
    <cellStyle name="Normal 90 2 11" xfId="48994" xr:uid="{00000000-0005-0000-0000-000079BC0000}"/>
    <cellStyle name="Normal 90 2 12" xfId="56417" xr:uid="{00000000-0005-0000-0000-00007ABC0000}"/>
    <cellStyle name="Normal 90 2 2" xfId="48995" xr:uid="{00000000-0005-0000-0000-00007BBC0000}"/>
    <cellStyle name="Normal 90 2 2 2" xfId="48996" xr:uid="{00000000-0005-0000-0000-00007CBC0000}"/>
    <cellStyle name="Normal 90 2 2 2 2" xfId="48997" xr:uid="{00000000-0005-0000-0000-00007DBC0000}"/>
    <cellStyle name="Normal 90 2 2 2 2 2" xfId="48998" xr:uid="{00000000-0005-0000-0000-00007EBC0000}"/>
    <cellStyle name="Normal 90 2 2 2 3" xfId="48999" xr:uid="{00000000-0005-0000-0000-00007FBC0000}"/>
    <cellStyle name="Normal 90 2 2 2 4" xfId="56419" xr:uid="{00000000-0005-0000-0000-000080BC0000}"/>
    <cellStyle name="Normal 90 2 2 3" xfId="49000" xr:uid="{00000000-0005-0000-0000-000081BC0000}"/>
    <cellStyle name="Normal 90 2 2 3 2" xfId="49001" xr:uid="{00000000-0005-0000-0000-000082BC0000}"/>
    <cellStyle name="Normal 90 2 2 3 2 2" xfId="49002" xr:uid="{00000000-0005-0000-0000-000083BC0000}"/>
    <cellStyle name="Normal 90 2 2 3 2 3" xfId="56421" xr:uid="{00000000-0005-0000-0000-000084BC0000}"/>
    <cellStyle name="Normal 90 2 2 3 3" xfId="49003" xr:uid="{00000000-0005-0000-0000-000085BC0000}"/>
    <cellStyle name="Normal 90 2 2 3 4" xfId="56420" xr:uid="{00000000-0005-0000-0000-000086BC0000}"/>
    <cellStyle name="Normal 90 2 2 4" xfId="49004" xr:uid="{00000000-0005-0000-0000-000087BC0000}"/>
    <cellStyle name="Normal 90 2 2 4 2" xfId="49005" xr:uid="{00000000-0005-0000-0000-000088BC0000}"/>
    <cellStyle name="Normal 90 2 2 4 2 2" xfId="49006" xr:uid="{00000000-0005-0000-0000-000089BC0000}"/>
    <cellStyle name="Normal 90 2 2 4 3" xfId="49007" xr:uid="{00000000-0005-0000-0000-00008ABC0000}"/>
    <cellStyle name="Normal 90 2 2 5" xfId="49008" xr:uid="{00000000-0005-0000-0000-00008BBC0000}"/>
    <cellStyle name="Normal 90 2 2 5 2" xfId="49009" xr:uid="{00000000-0005-0000-0000-00008CBC0000}"/>
    <cellStyle name="Normal 90 2 2 6" xfId="49010" xr:uid="{00000000-0005-0000-0000-00008DBC0000}"/>
    <cellStyle name="Normal 90 2 2 6 2" xfId="49011" xr:uid="{00000000-0005-0000-0000-00008EBC0000}"/>
    <cellStyle name="Normal 90 2 2 7" xfId="49012" xr:uid="{00000000-0005-0000-0000-00008FBC0000}"/>
    <cellStyle name="Normal 90 2 2 8" xfId="56418" xr:uid="{00000000-0005-0000-0000-000090BC0000}"/>
    <cellStyle name="Normal 90 2 3" xfId="49013" xr:uid="{00000000-0005-0000-0000-000091BC0000}"/>
    <cellStyle name="Normal 90 2 3 2" xfId="49014" xr:uid="{00000000-0005-0000-0000-000092BC0000}"/>
    <cellStyle name="Normal 90 2 3 2 2" xfId="49015" xr:uid="{00000000-0005-0000-0000-000093BC0000}"/>
    <cellStyle name="Normal 90 2 3 2 2 2" xfId="49016" xr:uid="{00000000-0005-0000-0000-000094BC0000}"/>
    <cellStyle name="Normal 90 2 3 2 3" xfId="49017" xr:uid="{00000000-0005-0000-0000-000095BC0000}"/>
    <cellStyle name="Normal 90 2 3 3" xfId="49018" xr:uid="{00000000-0005-0000-0000-000096BC0000}"/>
    <cellStyle name="Normal 90 2 3 3 2" xfId="49019" xr:uid="{00000000-0005-0000-0000-000097BC0000}"/>
    <cellStyle name="Normal 90 2 3 3 2 2" xfId="49020" xr:uid="{00000000-0005-0000-0000-000098BC0000}"/>
    <cellStyle name="Normal 90 2 3 3 3" xfId="49021" xr:uid="{00000000-0005-0000-0000-000099BC0000}"/>
    <cellStyle name="Normal 90 2 3 4" xfId="49022" xr:uid="{00000000-0005-0000-0000-00009ABC0000}"/>
    <cellStyle name="Normal 90 2 3 4 2" xfId="49023" xr:uid="{00000000-0005-0000-0000-00009BBC0000}"/>
    <cellStyle name="Normal 90 2 3 4 2 2" xfId="49024" xr:uid="{00000000-0005-0000-0000-00009CBC0000}"/>
    <cellStyle name="Normal 90 2 3 4 3" xfId="49025" xr:uid="{00000000-0005-0000-0000-00009DBC0000}"/>
    <cellStyle name="Normal 90 2 3 5" xfId="49026" xr:uid="{00000000-0005-0000-0000-00009EBC0000}"/>
    <cellStyle name="Normal 90 2 3 5 2" xfId="49027" xr:uid="{00000000-0005-0000-0000-00009FBC0000}"/>
    <cellStyle name="Normal 90 2 3 6" xfId="49028" xr:uid="{00000000-0005-0000-0000-0000A0BC0000}"/>
    <cellStyle name="Normal 90 2 4" xfId="49029" xr:uid="{00000000-0005-0000-0000-0000A1BC0000}"/>
    <cellStyle name="Normal 90 2 4 2" xfId="49030" xr:uid="{00000000-0005-0000-0000-0000A2BC0000}"/>
    <cellStyle name="Normal 90 2 4 2 2" xfId="49031" xr:uid="{00000000-0005-0000-0000-0000A3BC0000}"/>
    <cellStyle name="Normal 90 2 4 3" xfId="49032" xr:uid="{00000000-0005-0000-0000-0000A4BC0000}"/>
    <cellStyle name="Normal 90 2 5" xfId="49033" xr:uid="{00000000-0005-0000-0000-0000A5BC0000}"/>
    <cellStyle name="Normal 90 2 5 2" xfId="49034" xr:uid="{00000000-0005-0000-0000-0000A6BC0000}"/>
    <cellStyle name="Normal 90 2 5 2 2" xfId="49035" xr:uid="{00000000-0005-0000-0000-0000A7BC0000}"/>
    <cellStyle name="Normal 90 2 5 3" xfId="49036" xr:uid="{00000000-0005-0000-0000-0000A8BC0000}"/>
    <cellStyle name="Normal 90 2 6" xfId="49037" xr:uid="{00000000-0005-0000-0000-0000A9BC0000}"/>
    <cellStyle name="Normal 90 2 6 2" xfId="49038" xr:uid="{00000000-0005-0000-0000-0000AABC0000}"/>
    <cellStyle name="Normal 90 2 6 2 2" xfId="49039" xr:uid="{00000000-0005-0000-0000-0000ABBC0000}"/>
    <cellStyle name="Normal 90 2 6 3" xfId="49040" xr:uid="{00000000-0005-0000-0000-0000ACBC0000}"/>
    <cellStyle name="Normal 90 2 7" xfId="49041" xr:uid="{00000000-0005-0000-0000-0000ADBC0000}"/>
    <cellStyle name="Normal 90 2 7 2" xfId="49042" xr:uid="{00000000-0005-0000-0000-0000AEBC0000}"/>
    <cellStyle name="Normal 90 2 8" xfId="49043" xr:uid="{00000000-0005-0000-0000-0000AFBC0000}"/>
    <cellStyle name="Normal 90 2 8 2" xfId="49044" xr:uid="{00000000-0005-0000-0000-0000B0BC0000}"/>
    <cellStyle name="Normal 90 2 9" xfId="49045" xr:uid="{00000000-0005-0000-0000-0000B1BC0000}"/>
    <cellStyle name="Normal 90 2 9 2" xfId="49046" xr:uid="{00000000-0005-0000-0000-0000B2BC0000}"/>
    <cellStyle name="Normal 90 3" xfId="49047" xr:uid="{00000000-0005-0000-0000-0000B3BC0000}"/>
    <cellStyle name="Normal 90 3 10" xfId="49048" xr:uid="{00000000-0005-0000-0000-0000B4BC0000}"/>
    <cellStyle name="Normal 90 3 10 2" xfId="49049" xr:uid="{00000000-0005-0000-0000-0000B5BC0000}"/>
    <cellStyle name="Normal 90 3 11" xfId="49050" xr:uid="{00000000-0005-0000-0000-0000B6BC0000}"/>
    <cellStyle name="Normal 90 3 12" xfId="56422" xr:uid="{00000000-0005-0000-0000-0000B7BC0000}"/>
    <cellStyle name="Normal 90 3 2" xfId="49051" xr:uid="{00000000-0005-0000-0000-0000B8BC0000}"/>
    <cellStyle name="Normal 90 3 2 2" xfId="49052" xr:uid="{00000000-0005-0000-0000-0000B9BC0000}"/>
    <cellStyle name="Normal 90 3 2 2 2" xfId="49053" xr:uid="{00000000-0005-0000-0000-0000BABC0000}"/>
    <cellStyle name="Normal 90 3 2 2 2 2" xfId="49054" xr:uid="{00000000-0005-0000-0000-0000BBBC0000}"/>
    <cellStyle name="Normal 90 3 2 2 3" xfId="49055" xr:uid="{00000000-0005-0000-0000-0000BCBC0000}"/>
    <cellStyle name="Normal 90 3 2 3" xfId="49056" xr:uid="{00000000-0005-0000-0000-0000BDBC0000}"/>
    <cellStyle name="Normal 90 3 2 3 2" xfId="49057" xr:uid="{00000000-0005-0000-0000-0000BEBC0000}"/>
    <cellStyle name="Normal 90 3 2 3 2 2" xfId="49058" xr:uid="{00000000-0005-0000-0000-0000BFBC0000}"/>
    <cellStyle name="Normal 90 3 2 3 3" xfId="49059" xr:uid="{00000000-0005-0000-0000-0000C0BC0000}"/>
    <cellStyle name="Normal 90 3 2 4" xfId="49060" xr:uid="{00000000-0005-0000-0000-0000C1BC0000}"/>
    <cellStyle name="Normal 90 3 2 4 2" xfId="49061" xr:uid="{00000000-0005-0000-0000-0000C2BC0000}"/>
    <cellStyle name="Normal 90 3 2 4 2 2" xfId="49062" xr:uid="{00000000-0005-0000-0000-0000C3BC0000}"/>
    <cellStyle name="Normal 90 3 2 4 3" xfId="49063" xr:uid="{00000000-0005-0000-0000-0000C4BC0000}"/>
    <cellStyle name="Normal 90 3 2 5" xfId="49064" xr:uid="{00000000-0005-0000-0000-0000C5BC0000}"/>
    <cellStyle name="Normal 90 3 2 5 2" xfId="49065" xr:uid="{00000000-0005-0000-0000-0000C6BC0000}"/>
    <cellStyle name="Normal 90 3 2 6" xfId="49066" xr:uid="{00000000-0005-0000-0000-0000C7BC0000}"/>
    <cellStyle name="Normal 90 3 2 6 2" xfId="49067" xr:uid="{00000000-0005-0000-0000-0000C8BC0000}"/>
    <cellStyle name="Normal 90 3 2 7" xfId="49068" xr:uid="{00000000-0005-0000-0000-0000C9BC0000}"/>
    <cellStyle name="Normal 90 3 2 8" xfId="56423" xr:uid="{00000000-0005-0000-0000-0000CABC0000}"/>
    <cellStyle name="Normal 90 3 3" xfId="49069" xr:uid="{00000000-0005-0000-0000-0000CBBC0000}"/>
    <cellStyle name="Normal 90 3 3 2" xfId="49070" xr:uid="{00000000-0005-0000-0000-0000CCBC0000}"/>
    <cellStyle name="Normal 90 3 3 2 2" xfId="49071" xr:uid="{00000000-0005-0000-0000-0000CDBC0000}"/>
    <cellStyle name="Normal 90 3 3 2 2 2" xfId="49072" xr:uid="{00000000-0005-0000-0000-0000CEBC0000}"/>
    <cellStyle name="Normal 90 3 3 2 3" xfId="49073" xr:uid="{00000000-0005-0000-0000-0000CFBC0000}"/>
    <cellStyle name="Normal 90 3 3 2 4" xfId="56425" xr:uid="{00000000-0005-0000-0000-0000D0BC0000}"/>
    <cellStyle name="Normal 90 3 3 3" xfId="49074" xr:uid="{00000000-0005-0000-0000-0000D1BC0000}"/>
    <cellStyle name="Normal 90 3 3 3 2" xfId="49075" xr:uid="{00000000-0005-0000-0000-0000D2BC0000}"/>
    <cellStyle name="Normal 90 3 3 3 2 2" xfId="49076" xr:uid="{00000000-0005-0000-0000-0000D3BC0000}"/>
    <cellStyle name="Normal 90 3 3 3 3" xfId="49077" xr:uid="{00000000-0005-0000-0000-0000D4BC0000}"/>
    <cellStyle name="Normal 90 3 3 4" xfId="49078" xr:uid="{00000000-0005-0000-0000-0000D5BC0000}"/>
    <cellStyle name="Normal 90 3 3 4 2" xfId="49079" xr:uid="{00000000-0005-0000-0000-0000D6BC0000}"/>
    <cellStyle name="Normal 90 3 3 4 2 2" xfId="49080" xr:uid="{00000000-0005-0000-0000-0000D7BC0000}"/>
    <cellStyle name="Normal 90 3 3 4 3" xfId="49081" xr:uid="{00000000-0005-0000-0000-0000D8BC0000}"/>
    <cellStyle name="Normal 90 3 3 5" xfId="49082" xr:uid="{00000000-0005-0000-0000-0000D9BC0000}"/>
    <cellStyle name="Normal 90 3 3 5 2" xfId="49083" xr:uid="{00000000-0005-0000-0000-0000DABC0000}"/>
    <cellStyle name="Normal 90 3 3 6" xfId="49084" xr:uid="{00000000-0005-0000-0000-0000DBBC0000}"/>
    <cellStyle name="Normal 90 3 3 7" xfId="56424" xr:uid="{00000000-0005-0000-0000-0000DCBC0000}"/>
    <cellStyle name="Normal 90 3 4" xfId="49085" xr:uid="{00000000-0005-0000-0000-0000DDBC0000}"/>
    <cellStyle name="Normal 90 3 4 2" xfId="49086" xr:uid="{00000000-0005-0000-0000-0000DEBC0000}"/>
    <cellStyle name="Normal 90 3 4 2 2" xfId="49087" xr:uid="{00000000-0005-0000-0000-0000DFBC0000}"/>
    <cellStyle name="Normal 90 3 4 3" xfId="49088" xr:uid="{00000000-0005-0000-0000-0000E0BC0000}"/>
    <cellStyle name="Normal 90 3 5" xfId="49089" xr:uid="{00000000-0005-0000-0000-0000E1BC0000}"/>
    <cellStyle name="Normal 90 3 5 2" xfId="49090" xr:uid="{00000000-0005-0000-0000-0000E2BC0000}"/>
    <cellStyle name="Normal 90 3 5 2 2" xfId="49091" xr:uid="{00000000-0005-0000-0000-0000E3BC0000}"/>
    <cellStyle name="Normal 90 3 5 3" xfId="49092" xr:uid="{00000000-0005-0000-0000-0000E4BC0000}"/>
    <cellStyle name="Normal 90 3 6" xfId="49093" xr:uid="{00000000-0005-0000-0000-0000E5BC0000}"/>
    <cellStyle name="Normal 90 3 6 2" xfId="49094" xr:uid="{00000000-0005-0000-0000-0000E6BC0000}"/>
    <cellStyle name="Normal 90 3 6 2 2" xfId="49095" xr:uid="{00000000-0005-0000-0000-0000E7BC0000}"/>
    <cellStyle name="Normal 90 3 6 3" xfId="49096" xr:uid="{00000000-0005-0000-0000-0000E8BC0000}"/>
    <cellStyle name="Normal 90 3 7" xfId="49097" xr:uid="{00000000-0005-0000-0000-0000E9BC0000}"/>
    <cellStyle name="Normal 90 3 7 2" xfId="49098" xr:uid="{00000000-0005-0000-0000-0000EABC0000}"/>
    <cellStyle name="Normal 90 3 8" xfId="49099" xr:uid="{00000000-0005-0000-0000-0000EBBC0000}"/>
    <cellStyle name="Normal 90 3 8 2" xfId="49100" xr:uid="{00000000-0005-0000-0000-0000ECBC0000}"/>
    <cellStyle name="Normal 90 3 9" xfId="49101" xr:uid="{00000000-0005-0000-0000-0000EDBC0000}"/>
    <cellStyle name="Normal 90 3 9 2" xfId="49102" xr:uid="{00000000-0005-0000-0000-0000EEBC0000}"/>
    <cellStyle name="Normal 90 4" xfId="49103" xr:uid="{00000000-0005-0000-0000-0000EFBC0000}"/>
    <cellStyle name="Normal 90 4 10" xfId="49104" xr:uid="{00000000-0005-0000-0000-0000F0BC0000}"/>
    <cellStyle name="Normal 90 4 10 2" xfId="49105" xr:uid="{00000000-0005-0000-0000-0000F1BC0000}"/>
    <cellStyle name="Normal 90 4 11" xfId="49106" xr:uid="{00000000-0005-0000-0000-0000F2BC0000}"/>
    <cellStyle name="Normal 90 4 2" xfId="49107" xr:uid="{00000000-0005-0000-0000-0000F3BC0000}"/>
    <cellStyle name="Normal 90 4 2 2" xfId="49108" xr:uid="{00000000-0005-0000-0000-0000F4BC0000}"/>
    <cellStyle name="Normal 90 4 2 2 2" xfId="49109" xr:uid="{00000000-0005-0000-0000-0000F5BC0000}"/>
    <cellStyle name="Normal 90 4 2 2 2 2" xfId="49110" xr:uid="{00000000-0005-0000-0000-0000F6BC0000}"/>
    <cellStyle name="Normal 90 4 2 2 3" xfId="49111" xr:uid="{00000000-0005-0000-0000-0000F7BC0000}"/>
    <cellStyle name="Normal 90 4 2 3" xfId="49112" xr:uid="{00000000-0005-0000-0000-0000F8BC0000}"/>
    <cellStyle name="Normal 90 4 2 3 2" xfId="49113" xr:uid="{00000000-0005-0000-0000-0000F9BC0000}"/>
    <cellStyle name="Normal 90 4 2 3 2 2" xfId="49114" xr:uid="{00000000-0005-0000-0000-0000FABC0000}"/>
    <cellStyle name="Normal 90 4 2 3 3" xfId="49115" xr:uid="{00000000-0005-0000-0000-0000FBBC0000}"/>
    <cellStyle name="Normal 90 4 2 4" xfId="49116" xr:uid="{00000000-0005-0000-0000-0000FCBC0000}"/>
    <cellStyle name="Normal 90 4 2 4 2" xfId="49117" xr:uid="{00000000-0005-0000-0000-0000FDBC0000}"/>
    <cellStyle name="Normal 90 4 2 4 2 2" xfId="49118" xr:uid="{00000000-0005-0000-0000-0000FEBC0000}"/>
    <cellStyle name="Normal 90 4 2 4 3" xfId="49119" xr:uid="{00000000-0005-0000-0000-0000FFBC0000}"/>
    <cellStyle name="Normal 90 4 2 5" xfId="49120" xr:uid="{00000000-0005-0000-0000-000000BD0000}"/>
    <cellStyle name="Normal 90 4 2 5 2" xfId="49121" xr:uid="{00000000-0005-0000-0000-000001BD0000}"/>
    <cellStyle name="Normal 90 4 2 6" xfId="49122" xr:uid="{00000000-0005-0000-0000-000002BD0000}"/>
    <cellStyle name="Normal 90 4 2 6 2" xfId="49123" xr:uid="{00000000-0005-0000-0000-000003BD0000}"/>
    <cellStyle name="Normal 90 4 2 7" xfId="49124" xr:uid="{00000000-0005-0000-0000-000004BD0000}"/>
    <cellStyle name="Normal 90 4 3" xfId="49125" xr:uid="{00000000-0005-0000-0000-000005BD0000}"/>
    <cellStyle name="Normal 90 4 3 2" xfId="49126" xr:uid="{00000000-0005-0000-0000-000006BD0000}"/>
    <cellStyle name="Normal 90 4 3 2 2" xfId="49127" xr:uid="{00000000-0005-0000-0000-000007BD0000}"/>
    <cellStyle name="Normal 90 4 3 2 2 2" xfId="49128" xr:uid="{00000000-0005-0000-0000-000008BD0000}"/>
    <cellStyle name="Normal 90 4 3 2 3" xfId="49129" xr:uid="{00000000-0005-0000-0000-000009BD0000}"/>
    <cellStyle name="Normal 90 4 3 3" xfId="49130" xr:uid="{00000000-0005-0000-0000-00000ABD0000}"/>
    <cellStyle name="Normal 90 4 3 3 2" xfId="49131" xr:uid="{00000000-0005-0000-0000-00000BBD0000}"/>
    <cellStyle name="Normal 90 4 3 3 2 2" xfId="49132" xr:uid="{00000000-0005-0000-0000-00000CBD0000}"/>
    <cellStyle name="Normal 90 4 3 3 3" xfId="49133" xr:uid="{00000000-0005-0000-0000-00000DBD0000}"/>
    <cellStyle name="Normal 90 4 3 4" xfId="49134" xr:uid="{00000000-0005-0000-0000-00000EBD0000}"/>
    <cellStyle name="Normal 90 4 3 4 2" xfId="49135" xr:uid="{00000000-0005-0000-0000-00000FBD0000}"/>
    <cellStyle name="Normal 90 4 3 4 2 2" xfId="49136" xr:uid="{00000000-0005-0000-0000-000010BD0000}"/>
    <cellStyle name="Normal 90 4 3 4 3" xfId="49137" xr:uid="{00000000-0005-0000-0000-000011BD0000}"/>
    <cellStyle name="Normal 90 4 3 5" xfId="49138" xr:uid="{00000000-0005-0000-0000-000012BD0000}"/>
    <cellStyle name="Normal 90 4 3 5 2" xfId="49139" xr:uid="{00000000-0005-0000-0000-000013BD0000}"/>
    <cellStyle name="Normal 90 4 3 6" xfId="49140" xr:uid="{00000000-0005-0000-0000-000014BD0000}"/>
    <cellStyle name="Normal 90 4 4" xfId="49141" xr:uid="{00000000-0005-0000-0000-000015BD0000}"/>
    <cellStyle name="Normal 90 4 4 2" xfId="49142" xr:uid="{00000000-0005-0000-0000-000016BD0000}"/>
    <cellStyle name="Normal 90 4 4 2 2" xfId="49143" xr:uid="{00000000-0005-0000-0000-000017BD0000}"/>
    <cellStyle name="Normal 90 4 4 3" xfId="49144" xr:uid="{00000000-0005-0000-0000-000018BD0000}"/>
    <cellStyle name="Normal 90 4 5" xfId="49145" xr:uid="{00000000-0005-0000-0000-000019BD0000}"/>
    <cellStyle name="Normal 90 4 5 2" xfId="49146" xr:uid="{00000000-0005-0000-0000-00001ABD0000}"/>
    <cellStyle name="Normal 90 4 5 2 2" xfId="49147" xr:uid="{00000000-0005-0000-0000-00001BBD0000}"/>
    <cellStyle name="Normal 90 4 5 3" xfId="49148" xr:uid="{00000000-0005-0000-0000-00001CBD0000}"/>
    <cellStyle name="Normal 90 4 6" xfId="49149" xr:uid="{00000000-0005-0000-0000-00001DBD0000}"/>
    <cellStyle name="Normal 90 4 6 2" xfId="49150" xr:uid="{00000000-0005-0000-0000-00001EBD0000}"/>
    <cellStyle name="Normal 90 4 6 2 2" xfId="49151" xr:uid="{00000000-0005-0000-0000-00001FBD0000}"/>
    <cellStyle name="Normal 90 4 6 3" xfId="49152" xr:uid="{00000000-0005-0000-0000-000020BD0000}"/>
    <cellStyle name="Normal 90 4 7" xfId="49153" xr:uid="{00000000-0005-0000-0000-000021BD0000}"/>
    <cellStyle name="Normal 90 4 7 2" xfId="49154" xr:uid="{00000000-0005-0000-0000-000022BD0000}"/>
    <cellStyle name="Normal 90 4 8" xfId="49155" xr:uid="{00000000-0005-0000-0000-000023BD0000}"/>
    <cellStyle name="Normal 90 4 8 2" xfId="49156" xr:uid="{00000000-0005-0000-0000-000024BD0000}"/>
    <cellStyle name="Normal 90 4 9" xfId="49157" xr:uid="{00000000-0005-0000-0000-000025BD0000}"/>
    <cellStyle name="Normal 90 4 9 2" xfId="49158" xr:uid="{00000000-0005-0000-0000-000026BD0000}"/>
    <cellStyle name="Normal 90 5" xfId="49159" xr:uid="{00000000-0005-0000-0000-000027BD0000}"/>
    <cellStyle name="Normal 90 5 2" xfId="49160" xr:uid="{00000000-0005-0000-0000-000028BD0000}"/>
    <cellStyle name="Normal 90 5 2 2" xfId="49161" xr:uid="{00000000-0005-0000-0000-000029BD0000}"/>
    <cellStyle name="Normal 90 5 2 2 2" xfId="49162" xr:uid="{00000000-0005-0000-0000-00002ABD0000}"/>
    <cellStyle name="Normal 90 5 2 3" xfId="49163" xr:uid="{00000000-0005-0000-0000-00002BBD0000}"/>
    <cellStyle name="Normal 90 5 3" xfId="49164" xr:uid="{00000000-0005-0000-0000-00002CBD0000}"/>
    <cellStyle name="Normal 90 5 3 2" xfId="49165" xr:uid="{00000000-0005-0000-0000-00002DBD0000}"/>
    <cellStyle name="Normal 90 5 3 2 2" xfId="49166" xr:uid="{00000000-0005-0000-0000-00002EBD0000}"/>
    <cellStyle name="Normal 90 5 3 3" xfId="49167" xr:uid="{00000000-0005-0000-0000-00002FBD0000}"/>
    <cellStyle name="Normal 90 5 4" xfId="49168" xr:uid="{00000000-0005-0000-0000-000030BD0000}"/>
    <cellStyle name="Normal 90 5 4 2" xfId="49169" xr:uid="{00000000-0005-0000-0000-000031BD0000}"/>
    <cellStyle name="Normal 90 5 4 2 2" xfId="49170" xr:uid="{00000000-0005-0000-0000-000032BD0000}"/>
    <cellStyle name="Normal 90 5 4 3" xfId="49171" xr:uid="{00000000-0005-0000-0000-000033BD0000}"/>
    <cellStyle name="Normal 90 5 5" xfId="49172" xr:uid="{00000000-0005-0000-0000-000034BD0000}"/>
    <cellStyle name="Normal 90 5 5 2" xfId="49173" xr:uid="{00000000-0005-0000-0000-000035BD0000}"/>
    <cellStyle name="Normal 90 5 6" xfId="49174" xr:uid="{00000000-0005-0000-0000-000036BD0000}"/>
    <cellStyle name="Normal 90 5 6 2" xfId="49175" xr:uid="{00000000-0005-0000-0000-000037BD0000}"/>
    <cellStyle name="Normal 90 5 7" xfId="49176" xr:uid="{00000000-0005-0000-0000-000038BD0000}"/>
    <cellStyle name="Normal 90 6" xfId="49177" xr:uid="{00000000-0005-0000-0000-000039BD0000}"/>
    <cellStyle name="Normal 90 6 2" xfId="49178" xr:uid="{00000000-0005-0000-0000-00003ABD0000}"/>
    <cellStyle name="Normal 90 6 2 2" xfId="49179" xr:uid="{00000000-0005-0000-0000-00003BBD0000}"/>
    <cellStyle name="Normal 90 6 2 2 2" xfId="49180" xr:uid="{00000000-0005-0000-0000-00003CBD0000}"/>
    <cellStyle name="Normal 90 6 2 3" xfId="49181" xr:uid="{00000000-0005-0000-0000-00003DBD0000}"/>
    <cellStyle name="Normal 90 6 3" xfId="49182" xr:uid="{00000000-0005-0000-0000-00003EBD0000}"/>
    <cellStyle name="Normal 90 6 3 2" xfId="49183" xr:uid="{00000000-0005-0000-0000-00003FBD0000}"/>
    <cellStyle name="Normal 90 6 3 2 2" xfId="49184" xr:uid="{00000000-0005-0000-0000-000040BD0000}"/>
    <cellStyle name="Normal 90 6 3 3" xfId="49185" xr:uid="{00000000-0005-0000-0000-000041BD0000}"/>
    <cellStyle name="Normal 90 6 4" xfId="49186" xr:uid="{00000000-0005-0000-0000-000042BD0000}"/>
    <cellStyle name="Normal 90 6 4 2" xfId="49187" xr:uid="{00000000-0005-0000-0000-000043BD0000}"/>
    <cellStyle name="Normal 90 6 4 2 2" xfId="49188" xr:uid="{00000000-0005-0000-0000-000044BD0000}"/>
    <cellStyle name="Normal 90 6 4 3" xfId="49189" xr:uid="{00000000-0005-0000-0000-000045BD0000}"/>
    <cellStyle name="Normal 90 6 5" xfId="49190" xr:uid="{00000000-0005-0000-0000-000046BD0000}"/>
    <cellStyle name="Normal 90 6 5 2" xfId="49191" xr:uid="{00000000-0005-0000-0000-000047BD0000}"/>
    <cellStyle name="Normal 90 6 6" xfId="49192" xr:uid="{00000000-0005-0000-0000-000048BD0000}"/>
    <cellStyle name="Normal 90 7" xfId="49193" xr:uid="{00000000-0005-0000-0000-000049BD0000}"/>
    <cellStyle name="Normal 90 7 2" xfId="49194" xr:uid="{00000000-0005-0000-0000-00004ABD0000}"/>
    <cellStyle name="Normal 90 7 2 2" xfId="49195" xr:uid="{00000000-0005-0000-0000-00004BBD0000}"/>
    <cellStyle name="Normal 90 7 3" xfId="49196" xr:uid="{00000000-0005-0000-0000-00004CBD0000}"/>
    <cellStyle name="Normal 90 8" xfId="49197" xr:uid="{00000000-0005-0000-0000-00004DBD0000}"/>
    <cellStyle name="Normal 90 8 2" xfId="49198" xr:uid="{00000000-0005-0000-0000-00004EBD0000}"/>
    <cellStyle name="Normal 90 8 2 2" xfId="49199" xr:uid="{00000000-0005-0000-0000-00004FBD0000}"/>
    <cellStyle name="Normal 90 8 3" xfId="49200" xr:uid="{00000000-0005-0000-0000-000050BD0000}"/>
    <cellStyle name="Normal 90 9" xfId="49201" xr:uid="{00000000-0005-0000-0000-000051BD0000}"/>
    <cellStyle name="Normal 90 9 2" xfId="49202" xr:uid="{00000000-0005-0000-0000-000052BD0000}"/>
    <cellStyle name="Normal 90 9 2 2" xfId="49203" xr:uid="{00000000-0005-0000-0000-000053BD0000}"/>
    <cellStyle name="Normal 90 9 3" xfId="49204" xr:uid="{00000000-0005-0000-0000-000054BD0000}"/>
    <cellStyle name="Normal 91" xfId="49205" xr:uid="{00000000-0005-0000-0000-000055BD0000}"/>
    <cellStyle name="Normal 91 10" xfId="49206" xr:uid="{00000000-0005-0000-0000-000056BD0000}"/>
    <cellStyle name="Normal 91 10 2" xfId="49207" xr:uid="{00000000-0005-0000-0000-000057BD0000}"/>
    <cellStyle name="Normal 91 11" xfId="49208" xr:uid="{00000000-0005-0000-0000-000058BD0000}"/>
    <cellStyle name="Normal 91 11 2" xfId="49209" xr:uid="{00000000-0005-0000-0000-000059BD0000}"/>
    <cellStyle name="Normal 91 12" xfId="49210" xr:uid="{00000000-0005-0000-0000-00005ABD0000}"/>
    <cellStyle name="Normal 91 12 2" xfId="49211" xr:uid="{00000000-0005-0000-0000-00005BBD0000}"/>
    <cellStyle name="Normal 91 13" xfId="49212" xr:uid="{00000000-0005-0000-0000-00005CBD0000}"/>
    <cellStyle name="Normal 91 13 2" xfId="49213" xr:uid="{00000000-0005-0000-0000-00005DBD0000}"/>
    <cellStyle name="Normal 91 14" xfId="49214" xr:uid="{00000000-0005-0000-0000-00005EBD0000}"/>
    <cellStyle name="Normal 91 15" xfId="56426" xr:uid="{00000000-0005-0000-0000-00005FBD0000}"/>
    <cellStyle name="Normal 91 2" xfId="49215" xr:uid="{00000000-0005-0000-0000-000060BD0000}"/>
    <cellStyle name="Normal 91 2 10" xfId="49216" xr:uid="{00000000-0005-0000-0000-000061BD0000}"/>
    <cellStyle name="Normal 91 2 10 2" xfId="49217" xr:uid="{00000000-0005-0000-0000-000062BD0000}"/>
    <cellStyle name="Normal 91 2 11" xfId="49218" xr:uid="{00000000-0005-0000-0000-000063BD0000}"/>
    <cellStyle name="Normal 91 2 12" xfId="56427" xr:uid="{00000000-0005-0000-0000-000064BD0000}"/>
    <cellStyle name="Normal 91 2 2" xfId="49219" xr:uid="{00000000-0005-0000-0000-000065BD0000}"/>
    <cellStyle name="Normal 91 2 2 2" xfId="49220" xr:uid="{00000000-0005-0000-0000-000066BD0000}"/>
    <cellStyle name="Normal 91 2 2 2 2" xfId="49221" xr:uid="{00000000-0005-0000-0000-000067BD0000}"/>
    <cellStyle name="Normal 91 2 2 2 2 2" xfId="49222" xr:uid="{00000000-0005-0000-0000-000068BD0000}"/>
    <cellStyle name="Normal 91 2 2 2 3" xfId="49223" xr:uid="{00000000-0005-0000-0000-000069BD0000}"/>
    <cellStyle name="Normal 91 2 2 2 4" xfId="56429" xr:uid="{00000000-0005-0000-0000-00006ABD0000}"/>
    <cellStyle name="Normal 91 2 2 3" xfId="49224" xr:uid="{00000000-0005-0000-0000-00006BBD0000}"/>
    <cellStyle name="Normal 91 2 2 3 2" xfId="49225" xr:uid="{00000000-0005-0000-0000-00006CBD0000}"/>
    <cellStyle name="Normal 91 2 2 3 2 2" xfId="49226" xr:uid="{00000000-0005-0000-0000-00006DBD0000}"/>
    <cellStyle name="Normal 91 2 2 3 2 3" xfId="56431" xr:uid="{00000000-0005-0000-0000-00006EBD0000}"/>
    <cellStyle name="Normal 91 2 2 3 3" xfId="49227" xr:uid="{00000000-0005-0000-0000-00006FBD0000}"/>
    <cellStyle name="Normal 91 2 2 3 4" xfId="56430" xr:uid="{00000000-0005-0000-0000-000070BD0000}"/>
    <cellStyle name="Normal 91 2 2 4" xfId="49228" xr:uid="{00000000-0005-0000-0000-000071BD0000}"/>
    <cellStyle name="Normal 91 2 2 4 2" xfId="49229" xr:uid="{00000000-0005-0000-0000-000072BD0000}"/>
    <cellStyle name="Normal 91 2 2 4 2 2" xfId="49230" xr:uid="{00000000-0005-0000-0000-000073BD0000}"/>
    <cellStyle name="Normal 91 2 2 4 3" xfId="49231" xr:uid="{00000000-0005-0000-0000-000074BD0000}"/>
    <cellStyle name="Normal 91 2 2 5" xfId="49232" xr:uid="{00000000-0005-0000-0000-000075BD0000}"/>
    <cellStyle name="Normal 91 2 2 5 2" xfId="49233" xr:uid="{00000000-0005-0000-0000-000076BD0000}"/>
    <cellStyle name="Normal 91 2 2 6" xfId="49234" xr:uid="{00000000-0005-0000-0000-000077BD0000}"/>
    <cellStyle name="Normal 91 2 2 6 2" xfId="49235" xr:uid="{00000000-0005-0000-0000-000078BD0000}"/>
    <cellStyle name="Normal 91 2 2 7" xfId="49236" xr:uid="{00000000-0005-0000-0000-000079BD0000}"/>
    <cellStyle name="Normal 91 2 2 8" xfId="56428" xr:uid="{00000000-0005-0000-0000-00007ABD0000}"/>
    <cellStyle name="Normal 91 2 3" xfId="49237" xr:uid="{00000000-0005-0000-0000-00007BBD0000}"/>
    <cellStyle name="Normal 91 2 3 2" xfId="49238" xr:uid="{00000000-0005-0000-0000-00007CBD0000}"/>
    <cellStyle name="Normal 91 2 3 2 2" xfId="49239" xr:uid="{00000000-0005-0000-0000-00007DBD0000}"/>
    <cellStyle name="Normal 91 2 3 2 2 2" xfId="49240" xr:uid="{00000000-0005-0000-0000-00007EBD0000}"/>
    <cellStyle name="Normal 91 2 3 2 3" xfId="49241" xr:uid="{00000000-0005-0000-0000-00007FBD0000}"/>
    <cellStyle name="Normal 91 2 3 3" xfId="49242" xr:uid="{00000000-0005-0000-0000-000080BD0000}"/>
    <cellStyle name="Normal 91 2 3 3 2" xfId="49243" xr:uid="{00000000-0005-0000-0000-000081BD0000}"/>
    <cellStyle name="Normal 91 2 3 3 2 2" xfId="49244" xr:uid="{00000000-0005-0000-0000-000082BD0000}"/>
    <cellStyle name="Normal 91 2 3 3 3" xfId="49245" xr:uid="{00000000-0005-0000-0000-000083BD0000}"/>
    <cellStyle name="Normal 91 2 3 4" xfId="49246" xr:uid="{00000000-0005-0000-0000-000084BD0000}"/>
    <cellStyle name="Normal 91 2 3 4 2" xfId="49247" xr:uid="{00000000-0005-0000-0000-000085BD0000}"/>
    <cellStyle name="Normal 91 2 3 4 2 2" xfId="49248" xr:uid="{00000000-0005-0000-0000-000086BD0000}"/>
    <cellStyle name="Normal 91 2 3 4 3" xfId="49249" xr:uid="{00000000-0005-0000-0000-000087BD0000}"/>
    <cellStyle name="Normal 91 2 3 5" xfId="49250" xr:uid="{00000000-0005-0000-0000-000088BD0000}"/>
    <cellStyle name="Normal 91 2 3 5 2" xfId="49251" xr:uid="{00000000-0005-0000-0000-000089BD0000}"/>
    <cellStyle name="Normal 91 2 3 6" xfId="49252" xr:uid="{00000000-0005-0000-0000-00008ABD0000}"/>
    <cellStyle name="Normal 91 2 4" xfId="49253" xr:uid="{00000000-0005-0000-0000-00008BBD0000}"/>
    <cellStyle name="Normal 91 2 4 2" xfId="49254" xr:uid="{00000000-0005-0000-0000-00008CBD0000}"/>
    <cellStyle name="Normal 91 2 4 2 2" xfId="49255" xr:uid="{00000000-0005-0000-0000-00008DBD0000}"/>
    <cellStyle name="Normal 91 2 4 3" xfId="49256" xr:uid="{00000000-0005-0000-0000-00008EBD0000}"/>
    <cellStyle name="Normal 91 2 5" xfId="49257" xr:uid="{00000000-0005-0000-0000-00008FBD0000}"/>
    <cellStyle name="Normal 91 2 5 2" xfId="49258" xr:uid="{00000000-0005-0000-0000-000090BD0000}"/>
    <cellStyle name="Normal 91 2 5 2 2" xfId="49259" xr:uid="{00000000-0005-0000-0000-000091BD0000}"/>
    <cellStyle name="Normal 91 2 5 3" xfId="49260" xr:uid="{00000000-0005-0000-0000-000092BD0000}"/>
    <cellStyle name="Normal 91 2 6" xfId="49261" xr:uid="{00000000-0005-0000-0000-000093BD0000}"/>
    <cellStyle name="Normal 91 2 6 2" xfId="49262" xr:uid="{00000000-0005-0000-0000-000094BD0000}"/>
    <cellStyle name="Normal 91 2 6 2 2" xfId="49263" xr:uid="{00000000-0005-0000-0000-000095BD0000}"/>
    <cellStyle name="Normal 91 2 6 3" xfId="49264" xr:uid="{00000000-0005-0000-0000-000096BD0000}"/>
    <cellStyle name="Normal 91 2 7" xfId="49265" xr:uid="{00000000-0005-0000-0000-000097BD0000}"/>
    <cellStyle name="Normal 91 2 7 2" xfId="49266" xr:uid="{00000000-0005-0000-0000-000098BD0000}"/>
    <cellStyle name="Normal 91 2 8" xfId="49267" xr:uid="{00000000-0005-0000-0000-000099BD0000}"/>
    <cellStyle name="Normal 91 2 8 2" xfId="49268" xr:uid="{00000000-0005-0000-0000-00009ABD0000}"/>
    <cellStyle name="Normal 91 2 9" xfId="49269" xr:uid="{00000000-0005-0000-0000-00009BBD0000}"/>
    <cellStyle name="Normal 91 2 9 2" xfId="49270" xr:uid="{00000000-0005-0000-0000-00009CBD0000}"/>
    <cellStyle name="Normal 91 3" xfId="49271" xr:uid="{00000000-0005-0000-0000-00009DBD0000}"/>
    <cellStyle name="Normal 91 3 10" xfId="49272" xr:uid="{00000000-0005-0000-0000-00009EBD0000}"/>
    <cellStyle name="Normal 91 3 10 2" xfId="49273" xr:uid="{00000000-0005-0000-0000-00009FBD0000}"/>
    <cellStyle name="Normal 91 3 11" xfId="49274" xr:uid="{00000000-0005-0000-0000-0000A0BD0000}"/>
    <cellStyle name="Normal 91 3 12" xfId="56432" xr:uid="{00000000-0005-0000-0000-0000A1BD0000}"/>
    <cellStyle name="Normal 91 3 2" xfId="49275" xr:uid="{00000000-0005-0000-0000-0000A2BD0000}"/>
    <cellStyle name="Normal 91 3 2 2" xfId="49276" xr:uid="{00000000-0005-0000-0000-0000A3BD0000}"/>
    <cellStyle name="Normal 91 3 2 2 2" xfId="49277" xr:uid="{00000000-0005-0000-0000-0000A4BD0000}"/>
    <cellStyle name="Normal 91 3 2 2 2 2" xfId="49278" xr:uid="{00000000-0005-0000-0000-0000A5BD0000}"/>
    <cellStyle name="Normal 91 3 2 2 3" xfId="49279" xr:uid="{00000000-0005-0000-0000-0000A6BD0000}"/>
    <cellStyle name="Normal 91 3 2 3" xfId="49280" xr:uid="{00000000-0005-0000-0000-0000A7BD0000}"/>
    <cellStyle name="Normal 91 3 2 3 2" xfId="49281" xr:uid="{00000000-0005-0000-0000-0000A8BD0000}"/>
    <cellStyle name="Normal 91 3 2 3 2 2" xfId="49282" xr:uid="{00000000-0005-0000-0000-0000A9BD0000}"/>
    <cellStyle name="Normal 91 3 2 3 3" xfId="49283" xr:uid="{00000000-0005-0000-0000-0000AABD0000}"/>
    <cellStyle name="Normal 91 3 2 4" xfId="49284" xr:uid="{00000000-0005-0000-0000-0000ABBD0000}"/>
    <cellStyle name="Normal 91 3 2 4 2" xfId="49285" xr:uid="{00000000-0005-0000-0000-0000ACBD0000}"/>
    <cellStyle name="Normal 91 3 2 4 2 2" xfId="49286" xr:uid="{00000000-0005-0000-0000-0000ADBD0000}"/>
    <cellStyle name="Normal 91 3 2 4 3" xfId="49287" xr:uid="{00000000-0005-0000-0000-0000AEBD0000}"/>
    <cellStyle name="Normal 91 3 2 5" xfId="49288" xr:uid="{00000000-0005-0000-0000-0000AFBD0000}"/>
    <cellStyle name="Normal 91 3 2 5 2" xfId="49289" xr:uid="{00000000-0005-0000-0000-0000B0BD0000}"/>
    <cellStyle name="Normal 91 3 2 6" xfId="49290" xr:uid="{00000000-0005-0000-0000-0000B1BD0000}"/>
    <cellStyle name="Normal 91 3 2 6 2" xfId="49291" xr:uid="{00000000-0005-0000-0000-0000B2BD0000}"/>
    <cellStyle name="Normal 91 3 2 7" xfId="49292" xr:uid="{00000000-0005-0000-0000-0000B3BD0000}"/>
    <cellStyle name="Normal 91 3 2 8" xfId="56433" xr:uid="{00000000-0005-0000-0000-0000B4BD0000}"/>
    <cellStyle name="Normal 91 3 3" xfId="49293" xr:uid="{00000000-0005-0000-0000-0000B5BD0000}"/>
    <cellStyle name="Normal 91 3 3 2" xfId="49294" xr:uid="{00000000-0005-0000-0000-0000B6BD0000}"/>
    <cellStyle name="Normal 91 3 3 2 2" xfId="49295" xr:uid="{00000000-0005-0000-0000-0000B7BD0000}"/>
    <cellStyle name="Normal 91 3 3 2 2 2" xfId="49296" xr:uid="{00000000-0005-0000-0000-0000B8BD0000}"/>
    <cellStyle name="Normal 91 3 3 2 3" xfId="49297" xr:uid="{00000000-0005-0000-0000-0000B9BD0000}"/>
    <cellStyle name="Normal 91 3 3 2 4" xfId="56435" xr:uid="{00000000-0005-0000-0000-0000BABD0000}"/>
    <cellStyle name="Normal 91 3 3 3" xfId="49298" xr:uid="{00000000-0005-0000-0000-0000BBBD0000}"/>
    <cellStyle name="Normal 91 3 3 3 2" xfId="49299" xr:uid="{00000000-0005-0000-0000-0000BCBD0000}"/>
    <cellStyle name="Normal 91 3 3 3 2 2" xfId="49300" xr:uid="{00000000-0005-0000-0000-0000BDBD0000}"/>
    <cellStyle name="Normal 91 3 3 3 3" xfId="49301" xr:uid="{00000000-0005-0000-0000-0000BEBD0000}"/>
    <cellStyle name="Normal 91 3 3 4" xfId="49302" xr:uid="{00000000-0005-0000-0000-0000BFBD0000}"/>
    <cellStyle name="Normal 91 3 3 4 2" xfId="49303" xr:uid="{00000000-0005-0000-0000-0000C0BD0000}"/>
    <cellStyle name="Normal 91 3 3 4 2 2" xfId="49304" xr:uid="{00000000-0005-0000-0000-0000C1BD0000}"/>
    <cellStyle name="Normal 91 3 3 4 3" xfId="49305" xr:uid="{00000000-0005-0000-0000-0000C2BD0000}"/>
    <cellStyle name="Normal 91 3 3 5" xfId="49306" xr:uid="{00000000-0005-0000-0000-0000C3BD0000}"/>
    <cellStyle name="Normal 91 3 3 5 2" xfId="49307" xr:uid="{00000000-0005-0000-0000-0000C4BD0000}"/>
    <cellStyle name="Normal 91 3 3 6" xfId="49308" xr:uid="{00000000-0005-0000-0000-0000C5BD0000}"/>
    <cellStyle name="Normal 91 3 3 7" xfId="56434" xr:uid="{00000000-0005-0000-0000-0000C6BD0000}"/>
    <cellStyle name="Normal 91 3 4" xfId="49309" xr:uid="{00000000-0005-0000-0000-0000C7BD0000}"/>
    <cellStyle name="Normal 91 3 4 2" xfId="49310" xr:uid="{00000000-0005-0000-0000-0000C8BD0000}"/>
    <cellStyle name="Normal 91 3 4 2 2" xfId="49311" xr:uid="{00000000-0005-0000-0000-0000C9BD0000}"/>
    <cellStyle name="Normal 91 3 4 3" xfId="49312" xr:uid="{00000000-0005-0000-0000-0000CABD0000}"/>
    <cellStyle name="Normal 91 3 5" xfId="49313" xr:uid="{00000000-0005-0000-0000-0000CBBD0000}"/>
    <cellStyle name="Normal 91 3 5 2" xfId="49314" xr:uid="{00000000-0005-0000-0000-0000CCBD0000}"/>
    <cellStyle name="Normal 91 3 5 2 2" xfId="49315" xr:uid="{00000000-0005-0000-0000-0000CDBD0000}"/>
    <cellStyle name="Normal 91 3 5 3" xfId="49316" xr:uid="{00000000-0005-0000-0000-0000CEBD0000}"/>
    <cellStyle name="Normal 91 3 6" xfId="49317" xr:uid="{00000000-0005-0000-0000-0000CFBD0000}"/>
    <cellStyle name="Normal 91 3 6 2" xfId="49318" xr:uid="{00000000-0005-0000-0000-0000D0BD0000}"/>
    <cellStyle name="Normal 91 3 6 2 2" xfId="49319" xr:uid="{00000000-0005-0000-0000-0000D1BD0000}"/>
    <cellStyle name="Normal 91 3 6 3" xfId="49320" xr:uid="{00000000-0005-0000-0000-0000D2BD0000}"/>
    <cellStyle name="Normal 91 3 7" xfId="49321" xr:uid="{00000000-0005-0000-0000-0000D3BD0000}"/>
    <cellStyle name="Normal 91 3 7 2" xfId="49322" xr:uid="{00000000-0005-0000-0000-0000D4BD0000}"/>
    <cellStyle name="Normal 91 3 8" xfId="49323" xr:uid="{00000000-0005-0000-0000-0000D5BD0000}"/>
    <cellStyle name="Normal 91 3 8 2" xfId="49324" xr:uid="{00000000-0005-0000-0000-0000D6BD0000}"/>
    <cellStyle name="Normal 91 3 9" xfId="49325" xr:uid="{00000000-0005-0000-0000-0000D7BD0000}"/>
    <cellStyle name="Normal 91 3 9 2" xfId="49326" xr:uid="{00000000-0005-0000-0000-0000D8BD0000}"/>
    <cellStyle name="Normal 91 4" xfId="49327" xr:uid="{00000000-0005-0000-0000-0000D9BD0000}"/>
    <cellStyle name="Normal 91 4 10" xfId="49328" xr:uid="{00000000-0005-0000-0000-0000DABD0000}"/>
    <cellStyle name="Normal 91 4 10 2" xfId="49329" xr:uid="{00000000-0005-0000-0000-0000DBBD0000}"/>
    <cellStyle name="Normal 91 4 11" xfId="49330" xr:uid="{00000000-0005-0000-0000-0000DCBD0000}"/>
    <cellStyle name="Normal 91 4 2" xfId="49331" xr:uid="{00000000-0005-0000-0000-0000DDBD0000}"/>
    <cellStyle name="Normal 91 4 2 2" xfId="49332" xr:uid="{00000000-0005-0000-0000-0000DEBD0000}"/>
    <cellStyle name="Normal 91 4 2 2 2" xfId="49333" xr:uid="{00000000-0005-0000-0000-0000DFBD0000}"/>
    <cellStyle name="Normal 91 4 2 2 2 2" xfId="49334" xr:uid="{00000000-0005-0000-0000-0000E0BD0000}"/>
    <cellStyle name="Normal 91 4 2 2 3" xfId="49335" xr:uid="{00000000-0005-0000-0000-0000E1BD0000}"/>
    <cellStyle name="Normal 91 4 2 3" xfId="49336" xr:uid="{00000000-0005-0000-0000-0000E2BD0000}"/>
    <cellStyle name="Normal 91 4 2 3 2" xfId="49337" xr:uid="{00000000-0005-0000-0000-0000E3BD0000}"/>
    <cellStyle name="Normal 91 4 2 3 2 2" xfId="49338" xr:uid="{00000000-0005-0000-0000-0000E4BD0000}"/>
    <cellStyle name="Normal 91 4 2 3 3" xfId="49339" xr:uid="{00000000-0005-0000-0000-0000E5BD0000}"/>
    <cellStyle name="Normal 91 4 2 4" xfId="49340" xr:uid="{00000000-0005-0000-0000-0000E6BD0000}"/>
    <cellStyle name="Normal 91 4 2 4 2" xfId="49341" xr:uid="{00000000-0005-0000-0000-0000E7BD0000}"/>
    <cellStyle name="Normal 91 4 2 4 2 2" xfId="49342" xr:uid="{00000000-0005-0000-0000-0000E8BD0000}"/>
    <cellStyle name="Normal 91 4 2 4 3" xfId="49343" xr:uid="{00000000-0005-0000-0000-0000E9BD0000}"/>
    <cellStyle name="Normal 91 4 2 5" xfId="49344" xr:uid="{00000000-0005-0000-0000-0000EABD0000}"/>
    <cellStyle name="Normal 91 4 2 5 2" xfId="49345" xr:uid="{00000000-0005-0000-0000-0000EBBD0000}"/>
    <cellStyle name="Normal 91 4 2 6" xfId="49346" xr:uid="{00000000-0005-0000-0000-0000ECBD0000}"/>
    <cellStyle name="Normal 91 4 2 6 2" xfId="49347" xr:uid="{00000000-0005-0000-0000-0000EDBD0000}"/>
    <cellStyle name="Normal 91 4 2 7" xfId="49348" xr:uid="{00000000-0005-0000-0000-0000EEBD0000}"/>
    <cellStyle name="Normal 91 4 3" xfId="49349" xr:uid="{00000000-0005-0000-0000-0000EFBD0000}"/>
    <cellStyle name="Normal 91 4 3 2" xfId="49350" xr:uid="{00000000-0005-0000-0000-0000F0BD0000}"/>
    <cellStyle name="Normal 91 4 3 2 2" xfId="49351" xr:uid="{00000000-0005-0000-0000-0000F1BD0000}"/>
    <cellStyle name="Normal 91 4 3 2 2 2" xfId="49352" xr:uid="{00000000-0005-0000-0000-0000F2BD0000}"/>
    <cellStyle name="Normal 91 4 3 2 3" xfId="49353" xr:uid="{00000000-0005-0000-0000-0000F3BD0000}"/>
    <cellStyle name="Normal 91 4 3 3" xfId="49354" xr:uid="{00000000-0005-0000-0000-0000F4BD0000}"/>
    <cellStyle name="Normal 91 4 3 3 2" xfId="49355" xr:uid="{00000000-0005-0000-0000-0000F5BD0000}"/>
    <cellStyle name="Normal 91 4 3 3 2 2" xfId="49356" xr:uid="{00000000-0005-0000-0000-0000F6BD0000}"/>
    <cellStyle name="Normal 91 4 3 3 3" xfId="49357" xr:uid="{00000000-0005-0000-0000-0000F7BD0000}"/>
    <cellStyle name="Normal 91 4 3 4" xfId="49358" xr:uid="{00000000-0005-0000-0000-0000F8BD0000}"/>
    <cellStyle name="Normal 91 4 3 4 2" xfId="49359" xr:uid="{00000000-0005-0000-0000-0000F9BD0000}"/>
    <cellStyle name="Normal 91 4 3 4 2 2" xfId="49360" xr:uid="{00000000-0005-0000-0000-0000FABD0000}"/>
    <cellStyle name="Normal 91 4 3 4 3" xfId="49361" xr:uid="{00000000-0005-0000-0000-0000FBBD0000}"/>
    <cellStyle name="Normal 91 4 3 5" xfId="49362" xr:uid="{00000000-0005-0000-0000-0000FCBD0000}"/>
    <cellStyle name="Normal 91 4 3 5 2" xfId="49363" xr:uid="{00000000-0005-0000-0000-0000FDBD0000}"/>
    <cellStyle name="Normal 91 4 3 6" xfId="49364" xr:uid="{00000000-0005-0000-0000-0000FEBD0000}"/>
    <cellStyle name="Normal 91 4 4" xfId="49365" xr:uid="{00000000-0005-0000-0000-0000FFBD0000}"/>
    <cellStyle name="Normal 91 4 4 2" xfId="49366" xr:uid="{00000000-0005-0000-0000-000000BE0000}"/>
    <cellStyle name="Normal 91 4 4 2 2" xfId="49367" xr:uid="{00000000-0005-0000-0000-000001BE0000}"/>
    <cellStyle name="Normal 91 4 4 3" xfId="49368" xr:uid="{00000000-0005-0000-0000-000002BE0000}"/>
    <cellStyle name="Normal 91 4 5" xfId="49369" xr:uid="{00000000-0005-0000-0000-000003BE0000}"/>
    <cellStyle name="Normal 91 4 5 2" xfId="49370" xr:uid="{00000000-0005-0000-0000-000004BE0000}"/>
    <cellStyle name="Normal 91 4 5 2 2" xfId="49371" xr:uid="{00000000-0005-0000-0000-000005BE0000}"/>
    <cellStyle name="Normal 91 4 5 3" xfId="49372" xr:uid="{00000000-0005-0000-0000-000006BE0000}"/>
    <cellStyle name="Normal 91 4 6" xfId="49373" xr:uid="{00000000-0005-0000-0000-000007BE0000}"/>
    <cellStyle name="Normal 91 4 6 2" xfId="49374" xr:uid="{00000000-0005-0000-0000-000008BE0000}"/>
    <cellStyle name="Normal 91 4 6 2 2" xfId="49375" xr:uid="{00000000-0005-0000-0000-000009BE0000}"/>
    <cellStyle name="Normal 91 4 6 3" xfId="49376" xr:uid="{00000000-0005-0000-0000-00000ABE0000}"/>
    <cellStyle name="Normal 91 4 7" xfId="49377" xr:uid="{00000000-0005-0000-0000-00000BBE0000}"/>
    <cellStyle name="Normal 91 4 7 2" xfId="49378" xr:uid="{00000000-0005-0000-0000-00000CBE0000}"/>
    <cellStyle name="Normal 91 4 8" xfId="49379" xr:uid="{00000000-0005-0000-0000-00000DBE0000}"/>
    <cellStyle name="Normal 91 4 8 2" xfId="49380" xr:uid="{00000000-0005-0000-0000-00000EBE0000}"/>
    <cellStyle name="Normal 91 4 9" xfId="49381" xr:uid="{00000000-0005-0000-0000-00000FBE0000}"/>
    <cellStyle name="Normal 91 4 9 2" xfId="49382" xr:uid="{00000000-0005-0000-0000-000010BE0000}"/>
    <cellStyle name="Normal 91 5" xfId="49383" xr:uid="{00000000-0005-0000-0000-000011BE0000}"/>
    <cellStyle name="Normal 91 5 2" xfId="49384" xr:uid="{00000000-0005-0000-0000-000012BE0000}"/>
    <cellStyle name="Normal 91 5 2 2" xfId="49385" xr:uid="{00000000-0005-0000-0000-000013BE0000}"/>
    <cellStyle name="Normal 91 5 2 2 2" xfId="49386" xr:uid="{00000000-0005-0000-0000-000014BE0000}"/>
    <cellStyle name="Normal 91 5 2 3" xfId="49387" xr:uid="{00000000-0005-0000-0000-000015BE0000}"/>
    <cellStyle name="Normal 91 5 3" xfId="49388" xr:uid="{00000000-0005-0000-0000-000016BE0000}"/>
    <cellStyle name="Normal 91 5 3 2" xfId="49389" xr:uid="{00000000-0005-0000-0000-000017BE0000}"/>
    <cellStyle name="Normal 91 5 3 2 2" xfId="49390" xr:uid="{00000000-0005-0000-0000-000018BE0000}"/>
    <cellStyle name="Normal 91 5 3 3" xfId="49391" xr:uid="{00000000-0005-0000-0000-000019BE0000}"/>
    <cellStyle name="Normal 91 5 4" xfId="49392" xr:uid="{00000000-0005-0000-0000-00001ABE0000}"/>
    <cellStyle name="Normal 91 5 4 2" xfId="49393" xr:uid="{00000000-0005-0000-0000-00001BBE0000}"/>
    <cellStyle name="Normal 91 5 4 2 2" xfId="49394" xr:uid="{00000000-0005-0000-0000-00001CBE0000}"/>
    <cellStyle name="Normal 91 5 4 3" xfId="49395" xr:uid="{00000000-0005-0000-0000-00001DBE0000}"/>
    <cellStyle name="Normal 91 5 5" xfId="49396" xr:uid="{00000000-0005-0000-0000-00001EBE0000}"/>
    <cellStyle name="Normal 91 5 5 2" xfId="49397" xr:uid="{00000000-0005-0000-0000-00001FBE0000}"/>
    <cellStyle name="Normal 91 5 6" xfId="49398" xr:uid="{00000000-0005-0000-0000-000020BE0000}"/>
    <cellStyle name="Normal 91 5 6 2" xfId="49399" xr:uid="{00000000-0005-0000-0000-000021BE0000}"/>
    <cellStyle name="Normal 91 5 7" xfId="49400" xr:uid="{00000000-0005-0000-0000-000022BE0000}"/>
    <cellStyle name="Normal 91 6" xfId="49401" xr:uid="{00000000-0005-0000-0000-000023BE0000}"/>
    <cellStyle name="Normal 91 6 2" xfId="49402" xr:uid="{00000000-0005-0000-0000-000024BE0000}"/>
    <cellStyle name="Normal 91 6 2 2" xfId="49403" xr:uid="{00000000-0005-0000-0000-000025BE0000}"/>
    <cellStyle name="Normal 91 6 2 2 2" xfId="49404" xr:uid="{00000000-0005-0000-0000-000026BE0000}"/>
    <cellStyle name="Normal 91 6 2 3" xfId="49405" xr:uid="{00000000-0005-0000-0000-000027BE0000}"/>
    <cellStyle name="Normal 91 6 3" xfId="49406" xr:uid="{00000000-0005-0000-0000-000028BE0000}"/>
    <cellStyle name="Normal 91 6 3 2" xfId="49407" xr:uid="{00000000-0005-0000-0000-000029BE0000}"/>
    <cellStyle name="Normal 91 6 3 2 2" xfId="49408" xr:uid="{00000000-0005-0000-0000-00002ABE0000}"/>
    <cellStyle name="Normal 91 6 3 3" xfId="49409" xr:uid="{00000000-0005-0000-0000-00002BBE0000}"/>
    <cellStyle name="Normal 91 6 4" xfId="49410" xr:uid="{00000000-0005-0000-0000-00002CBE0000}"/>
    <cellStyle name="Normal 91 6 4 2" xfId="49411" xr:uid="{00000000-0005-0000-0000-00002DBE0000}"/>
    <cellStyle name="Normal 91 6 4 2 2" xfId="49412" xr:uid="{00000000-0005-0000-0000-00002EBE0000}"/>
    <cellStyle name="Normal 91 6 4 3" xfId="49413" xr:uid="{00000000-0005-0000-0000-00002FBE0000}"/>
    <cellStyle name="Normal 91 6 5" xfId="49414" xr:uid="{00000000-0005-0000-0000-000030BE0000}"/>
    <cellStyle name="Normal 91 6 5 2" xfId="49415" xr:uid="{00000000-0005-0000-0000-000031BE0000}"/>
    <cellStyle name="Normal 91 6 6" xfId="49416" xr:uid="{00000000-0005-0000-0000-000032BE0000}"/>
    <cellStyle name="Normal 91 7" xfId="49417" xr:uid="{00000000-0005-0000-0000-000033BE0000}"/>
    <cellStyle name="Normal 91 7 2" xfId="49418" xr:uid="{00000000-0005-0000-0000-000034BE0000}"/>
    <cellStyle name="Normal 91 7 2 2" xfId="49419" xr:uid="{00000000-0005-0000-0000-000035BE0000}"/>
    <cellStyle name="Normal 91 7 3" xfId="49420" xr:uid="{00000000-0005-0000-0000-000036BE0000}"/>
    <cellStyle name="Normal 91 8" xfId="49421" xr:uid="{00000000-0005-0000-0000-000037BE0000}"/>
    <cellStyle name="Normal 91 8 2" xfId="49422" xr:uid="{00000000-0005-0000-0000-000038BE0000}"/>
    <cellStyle name="Normal 91 8 2 2" xfId="49423" xr:uid="{00000000-0005-0000-0000-000039BE0000}"/>
    <cellStyle name="Normal 91 8 3" xfId="49424" xr:uid="{00000000-0005-0000-0000-00003ABE0000}"/>
    <cellStyle name="Normal 91 9" xfId="49425" xr:uid="{00000000-0005-0000-0000-00003BBE0000}"/>
    <cellStyle name="Normal 91 9 2" xfId="49426" xr:uid="{00000000-0005-0000-0000-00003CBE0000}"/>
    <cellStyle name="Normal 91 9 2 2" xfId="49427" xr:uid="{00000000-0005-0000-0000-00003DBE0000}"/>
    <cellStyle name="Normal 91 9 3" xfId="49428" xr:uid="{00000000-0005-0000-0000-00003EBE0000}"/>
    <cellStyle name="Normal 92" xfId="49429" xr:uid="{00000000-0005-0000-0000-00003FBE0000}"/>
    <cellStyle name="Normal 92 10" xfId="49430" xr:uid="{00000000-0005-0000-0000-000040BE0000}"/>
    <cellStyle name="Normal 92 10 2" xfId="49431" xr:uid="{00000000-0005-0000-0000-000041BE0000}"/>
    <cellStyle name="Normal 92 11" xfId="49432" xr:uid="{00000000-0005-0000-0000-000042BE0000}"/>
    <cellStyle name="Normal 92 11 2" xfId="49433" xr:uid="{00000000-0005-0000-0000-000043BE0000}"/>
    <cellStyle name="Normal 92 12" xfId="49434" xr:uid="{00000000-0005-0000-0000-000044BE0000}"/>
    <cellStyle name="Normal 92 12 2" xfId="49435" xr:uid="{00000000-0005-0000-0000-000045BE0000}"/>
    <cellStyle name="Normal 92 13" xfId="49436" xr:uid="{00000000-0005-0000-0000-000046BE0000}"/>
    <cellStyle name="Normal 92 13 2" xfId="49437" xr:uid="{00000000-0005-0000-0000-000047BE0000}"/>
    <cellStyle name="Normal 92 14" xfId="49438" xr:uid="{00000000-0005-0000-0000-000048BE0000}"/>
    <cellStyle name="Normal 92 15" xfId="56436" xr:uid="{00000000-0005-0000-0000-000049BE0000}"/>
    <cellStyle name="Normal 92 2" xfId="49439" xr:uid="{00000000-0005-0000-0000-00004ABE0000}"/>
    <cellStyle name="Normal 92 2 10" xfId="49440" xr:uid="{00000000-0005-0000-0000-00004BBE0000}"/>
    <cellStyle name="Normal 92 2 10 2" xfId="49441" xr:uid="{00000000-0005-0000-0000-00004CBE0000}"/>
    <cellStyle name="Normal 92 2 11" xfId="49442" xr:uid="{00000000-0005-0000-0000-00004DBE0000}"/>
    <cellStyle name="Normal 92 2 12" xfId="56437" xr:uid="{00000000-0005-0000-0000-00004EBE0000}"/>
    <cellStyle name="Normal 92 2 2" xfId="49443" xr:uid="{00000000-0005-0000-0000-00004FBE0000}"/>
    <cellStyle name="Normal 92 2 2 2" xfId="49444" xr:uid="{00000000-0005-0000-0000-000050BE0000}"/>
    <cellStyle name="Normal 92 2 2 2 2" xfId="49445" xr:uid="{00000000-0005-0000-0000-000051BE0000}"/>
    <cellStyle name="Normal 92 2 2 2 2 2" xfId="49446" xr:uid="{00000000-0005-0000-0000-000052BE0000}"/>
    <cellStyle name="Normal 92 2 2 2 3" xfId="49447" xr:uid="{00000000-0005-0000-0000-000053BE0000}"/>
    <cellStyle name="Normal 92 2 2 2 4" xfId="56439" xr:uid="{00000000-0005-0000-0000-000054BE0000}"/>
    <cellStyle name="Normal 92 2 2 3" xfId="49448" xr:uid="{00000000-0005-0000-0000-000055BE0000}"/>
    <cellStyle name="Normal 92 2 2 3 2" xfId="49449" xr:uid="{00000000-0005-0000-0000-000056BE0000}"/>
    <cellStyle name="Normal 92 2 2 3 2 2" xfId="49450" xr:uid="{00000000-0005-0000-0000-000057BE0000}"/>
    <cellStyle name="Normal 92 2 2 3 2 3" xfId="56441" xr:uid="{00000000-0005-0000-0000-000058BE0000}"/>
    <cellStyle name="Normal 92 2 2 3 3" xfId="49451" xr:uid="{00000000-0005-0000-0000-000059BE0000}"/>
    <cellStyle name="Normal 92 2 2 3 4" xfId="56440" xr:uid="{00000000-0005-0000-0000-00005ABE0000}"/>
    <cellStyle name="Normal 92 2 2 4" xfId="49452" xr:uid="{00000000-0005-0000-0000-00005BBE0000}"/>
    <cellStyle name="Normal 92 2 2 4 2" xfId="49453" xr:uid="{00000000-0005-0000-0000-00005CBE0000}"/>
    <cellStyle name="Normal 92 2 2 4 2 2" xfId="49454" xr:uid="{00000000-0005-0000-0000-00005DBE0000}"/>
    <cellStyle name="Normal 92 2 2 4 3" xfId="49455" xr:uid="{00000000-0005-0000-0000-00005EBE0000}"/>
    <cellStyle name="Normal 92 2 2 5" xfId="49456" xr:uid="{00000000-0005-0000-0000-00005FBE0000}"/>
    <cellStyle name="Normal 92 2 2 5 2" xfId="49457" xr:uid="{00000000-0005-0000-0000-000060BE0000}"/>
    <cellStyle name="Normal 92 2 2 6" xfId="49458" xr:uid="{00000000-0005-0000-0000-000061BE0000}"/>
    <cellStyle name="Normal 92 2 2 6 2" xfId="49459" xr:uid="{00000000-0005-0000-0000-000062BE0000}"/>
    <cellStyle name="Normal 92 2 2 7" xfId="49460" xr:uid="{00000000-0005-0000-0000-000063BE0000}"/>
    <cellStyle name="Normal 92 2 2 8" xfId="56438" xr:uid="{00000000-0005-0000-0000-000064BE0000}"/>
    <cellStyle name="Normal 92 2 3" xfId="49461" xr:uid="{00000000-0005-0000-0000-000065BE0000}"/>
    <cellStyle name="Normal 92 2 3 2" xfId="49462" xr:uid="{00000000-0005-0000-0000-000066BE0000}"/>
    <cellStyle name="Normal 92 2 3 2 2" xfId="49463" xr:uid="{00000000-0005-0000-0000-000067BE0000}"/>
    <cellStyle name="Normal 92 2 3 2 2 2" xfId="49464" xr:uid="{00000000-0005-0000-0000-000068BE0000}"/>
    <cellStyle name="Normal 92 2 3 2 3" xfId="49465" xr:uid="{00000000-0005-0000-0000-000069BE0000}"/>
    <cellStyle name="Normal 92 2 3 3" xfId="49466" xr:uid="{00000000-0005-0000-0000-00006ABE0000}"/>
    <cellStyle name="Normal 92 2 3 3 2" xfId="49467" xr:uid="{00000000-0005-0000-0000-00006BBE0000}"/>
    <cellStyle name="Normal 92 2 3 3 2 2" xfId="49468" xr:uid="{00000000-0005-0000-0000-00006CBE0000}"/>
    <cellStyle name="Normal 92 2 3 3 3" xfId="49469" xr:uid="{00000000-0005-0000-0000-00006DBE0000}"/>
    <cellStyle name="Normal 92 2 3 4" xfId="49470" xr:uid="{00000000-0005-0000-0000-00006EBE0000}"/>
    <cellStyle name="Normal 92 2 3 4 2" xfId="49471" xr:uid="{00000000-0005-0000-0000-00006FBE0000}"/>
    <cellStyle name="Normal 92 2 3 4 2 2" xfId="49472" xr:uid="{00000000-0005-0000-0000-000070BE0000}"/>
    <cellStyle name="Normal 92 2 3 4 3" xfId="49473" xr:uid="{00000000-0005-0000-0000-000071BE0000}"/>
    <cellStyle name="Normal 92 2 3 5" xfId="49474" xr:uid="{00000000-0005-0000-0000-000072BE0000}"/>
    <cellStyle name="Normal 92 2 3 5 2" xfId="49475" xr:uid="{00000000-0005-0000-0000-000073BE0000}"/>
    <cellStyle name="Normal 92 2 3 6" xfId="49476" xr:uid="{00000000-0005-0000-0000-000074BE0000}"/>
    <cellStyle name="Normal 92 2 4" xfId="49477" xr:uid="{00000000-0005-0000-0000-000075BE0000}"/>
    <cellStyle name="Normal 92 2 4 2" xfId="49478" xr:uid="{00000000-0005-0000-0000-000076BE0000}"/>
    <cellStyle name="Normal 92 2 4 2 2" xfId="49479" xr:uid="{00000000-0005-0000-0000-000077BE0000}"/>
    <cellStyle name="Normal 92 2 4 3" xfId="49480" xr:uid="{00000000-0005-0000-0000-000078BE0000}"/>
    <cellStyle name="Normal 92 2 5" xfId="49481" xr:uid="{00000000-0005-0000-0000-000079BE0000}"/>
    <cellStyle name="Normal 92 2 5 2" xfId="49482" xr:uid="{00000000-0005-0000-0000-00007ABE0000}"/>
    <cellStyle name="Normal 92 2 5 2 2" xfId="49483" xr:uid="{00000000-0005-0000-0000-00007BBE0000}"/>
    <cellStyle name="Normal 92 2 5 3" xfId="49484" xr:uid="{00000000-0005-0000-0000-00007CBE0000}"/>
    <cellStyle name="Normal 92 2 6" xfId="49485" xr:uid="{00000000-0005-0000-0000-00007DBE0000}"/>
    <cellStyle name="Normal 92 2 6 2" xfId="49486" xr:uid="{00000000-0005-0000-0000-00007EBE0000}"/>
    <cellStyle name="Normal 92 2 6 2 2" xfId="49487" xr:uid="{00000000-0005-0000-0000-00007FBE0000}"/>
    <cellStyle name="Normal 92 2 6 3" xfId="49488" xr:uid="{00000000-0005-0000-0000-000080BE0000}"/>
    <cellStyle name="Normal 92 2 7" xfId="49489" xr:uid="{00000000-0005-0000-0000-000081BE0000}"/>
    <cellStyle name="Normal 92 2 7 2" xfId="49490" xr:uid="{00000000-0005-0000-0000-000082BE0000}"/>
    <cellStyle name="Normal 92 2 8" xfId="49491" xr:uid="{00000000-0005-0000-0000-000083BE0000}"/>
    <cellStyle name="Normal 92 2 8 2" xfId="49492" xr:uid="{00000000-0005-0000-0000-000084BE0000}"/>
    <cellStyle name="Normal 92 2 9" xfId="49493" xr:uid="{00000000-0005-0000-0000-000085BE0000}"/>
    <cellStyle name="Normal 92 2 9 2" xfId="49494" xr:uid="{00000000-0005-0000-0000-000086BE0000}"/>
    <cellStyle name="Normal 92 3" xfId="49495" xr:uid="{00000000-0005-0000-0000-000087BE0000}"/>
    <cellStyle name="Normal 92 3 10" xfId="49496" xr:uid="{00000000-0005-0000-0000-000088BE0000}"/>
    <cellStyle name="Normal 92 3 10 2" xfId="49497" xr:uid="{00000000-0005-0000-0000-000089BE0000}"/>
    <cellStyle name="Normal 92 3 11" xfId="49498" xr:uid="{00000000-0005-0000-0000-00008ABE0000}"/>
    <cellStyle name="Normal 92 3 12" xfId="56442" xr:uid="{00000000-0005-0000-0000-00008BBE0000}"/>
    <cellStyle name="Normal 92 3 2" xfId="49499" xr:uid="{00000000-0005-0000-0000-00008CBE0000}"/>
    <cellStyle name="Normal 92 3 2 2" xfId="49500" xr:uid="{00000000-0005-0000-0000-00008DBE0000}"/>
    <cellStyle name="Normal 92 3 2 2 2" xfId="49501" xr:uid="{00000000-0005-0000-0000-00008EBE0000}"/>
    <cellStyle name="Normal 92 3 2 2 2 2" xfId="49502" xr:uid="{00000000-0005-0000-0000-00008FBE0000}"/>
    <cellStyle name="Normal 92 3 2 2 3" xfId="49503" xr:uid="{00000000-0005-0000-0000-000090BE0000}"/>
    <cellStyle name="Normal 92 3 2 3" xfId="49504" xr:uid="{00000000-0005-0000-0000-000091BE0000}"/>
    <cellStyle name="Normal 92 3 2 3 2" xfId="49505" xr:uid="{00000000-0005-0000-0000-000092BE0000}"/>
    <cellStyle name="Normal 92 3 2 3 2 2" xfId="49506" xr:uid="{00000000-0005-0000-0000-000093BE0000}"/>
    <cellStyle name="Normal 92 3 2 3 3" xfId="49507" xr:uid="{00000000-0005-0000-0000-000094BE0000}"/>
    <cellStyle name="Normal 92 3 2 4" xfId="49508" xr:uid="{00000000-0005-0000-0000-000095BE0000}"/>
    <cellStyle name="Normal 92 3 2 4 2" xfId="49509" xr:uid="{00000000-0005-0000-0000-000096BE0000}"/>
    <cellStyle name="Normal 92 3 2 4 2 2" xfId="49510" xr:uid="{00000000-0005-0000-0000-000097BE0000}"/>
    <cellStyle name="Normal 92 3 2 4 3" xfId="49511" xr:uid="{00000000-0005-0000-0000-000098BE0000}"/>
    <cellStyle name="Normal 92 3 2 5" xfId="49512" xr:uid="{00000000-0005-0000-0000-000099BE0000}"/>
    <cellStyle name="Normal 92 3 2 5 2" xfId="49513" xr:uid="{00000000-0005-0000-0000-00009ABE0000}"/>
    <cellStyle name="Normal 92 3 2 6" xfId="49514" xr:uid="{00000000-0005-0000-0000-00009BBE0000}"/>
    <cellStyle name="Normal 92 3 2 6 2" xfId="49515" xr:uid="{00000000-0005-0000-0000-00009CBE0000}"/>
    <cellStyle name="Normal 92 3 2 7" xfId="49516" xr:uid="{00000000-0005-0000-0000-00009DBE0000}"/>
    <cellStyle name="Normal 92 3 2 8" xfId="56443" xr:uid="{00000000-0005-0000-0000-00009EBE0000}"/>
    <cellStyle name="Normal 92 3 3" xfId="49517" xr:uid="{00000000-0005-0000-0000-00009FBE0000}"/>
    <cellStyle name="Normal 92 3 3 2" xfId="49518" xr:uid="{00000000-0005-0000-0000-0000A0BE0000}"/>
    <cellStyle name="Normal 92 3 3 2 2" xfId="49519" xr:uid="{00000000-0005-0000-0000-0000A1BE0000}"/>
    <cellStyle name="Normal 92 3 3 2 2 2" xfId="49520" xr:uid="{00000000-0005-0000-0000-0000A2BE0000}"/>
    <cellStyle name="Normal 92 3 3 2 3" xfId="49521" xr:uid="{00000000-0005-0000-0000-0000A3BE0000}"/>
    <cellStyle name="Normal 92 3 3 2 4" xfId="56445" xr:uid="{00000000-0005-0000-0000-0000A4BE0000}"/>
    <cellStyle name="Normal 92 3 3 3" xfId="49522" xr:uid="{00000000-0005-0000-0000-0000A5BE0000}"/>
    <cellStyle name="Normal 92 3 3 3 2" xfId="49523" xr:uid="{00000000-0005-0000-0000-0000A6BE0000}"/>
    <cellStyle name="Normal 92 3 3 3 2 2" xfId="49524" xr:uid="{00000000-0005-0000-0000-0000A7BE0000}"/>
    <cellStyle name="Normal 92 3 3 3 3" xfId="49525" xr:uid="{00000000-0005-0000-0000-0000A8BE0000}"/>
    <cellStyle name="Normal 92 3 3 4" xfId="49526" xr:uid="{00000000-0005-0000-0000-0000A9BE0000}"/>
    <cellStyle name="Normal 92 3 3 4 2" xfId="49527" xr:uid="{00000000-0005-0000-0000-0000AABE0000}"/>
    <cellStyle name="Normal 92 3 3 4 2 2" xfId="49528" xr:uid="{00000000-0005-0000-0000-0000ABBE0000}"/>
    <cellStyle name="Normal 92 3 3 4 3" xfId="49529" xr:uid="{00000000-0005-0000-0000-0000ACBE0000}"/>
    <cellStyle name="Normal 92 3 3 5" xfId="49530" xr:uid="{00000000-0005-0000-0000-0000ADBE0000}"/>
    <cellStyle name="Normal 92 3 3 5 2" xfId="49531" xr:uid="{00000000-0005-0000-0000-0000AEBE0000}"/>
    <cellStyle name="Normal 92 3 3 6" xfId="49532" xr:uid="{00000000-0005-0000-0000-0000AFBE0000}"/>
    <cellStyle name="Normal 92 3 3 7" xfId="56444" xr:uid="{00000000-0005-0000-0000-0000B0BE0000}"/>
    <cellStyle name="Normal 92 3 4" xfId="49533" xr:uid="{00000000-0005-0000-0000-0000B1BE0000}"/>
    <cellStyle name="Normal 92 3 4 2" xfId="49534" xr:uid="{00000000-0005-0000-0000-0000B2BE0000}"/>
    <cellStyle name="Normal 92 3 4 2 2" xfId="49535" xr:uid="{00000000-0005-0000-0000-0000B3BE0000}"/>
    <cellStyle name="Normal 92 3 4 3" xfId="49536" xr:uid="{00000000-0005-0000-0000-0000B4BE0000}"/>
    <cellStyle name="Normal 92 3 5" xfId="49537" xr:uid="{00000000-0005-0000-0000-0000B5BE0000}"/>
    <cellStyle name="Normal 92 3 5 2" xfId="49538" xr:uid="{00000000-0005-0000-0000-0000B6BE0000}"/>
    <cellStyle name="Normal 92 3 5 2 2" xfId="49539" xr:uid="{00000000-0005-0000-0000-0000B7BE0000}"/>
    <cellStyle name="Normal 92 3 5 3" xfId="49540" xr:uid="{00000000-0005-0000-0000-0000B8BE0000}"/>
    <cellStyle name="Normal 92 3 6" xfId="49541" xr:uid="{00000000-0005-0000-0000-0000B9BE0000}"/>
    <cellStyle name="Normal 92 3 6 2" xfId="49542" xr:uid="{00000000-0005-0000-0000-0000BABE0000}"/>
    <cellStyle name="Normal 92 3 6 2 2" xfId="49543" xr:uid="{00000000-0005-0000-0000-0000BBBE0000}"/>
    <cellStyle name="Normal 92 3 6 3" xfId="49544" xr:uid="{00000000-0005-0000-0000-0000BCBE0000}"/>
    <cellStyle name="Normal 92 3 7" xfId="49545" xr:uid="{00000000-0005-0000-0000-0000BDBE0000}"/>
    <cellStyle name="Normal 92 3 7 2" xfId="49546" xr:uid="{00000000-0005-0000-0000-0000BEBE0000}"/>
    <cellStyle name="Normal 92 3 8" xfId="49547" xr:uid="{00000000-0005-0000-0000-0000BFBE0000}"/>
    <cellStyle name="Normal 92 3 8 2" xfId="49548" xr:uid="{00000000-0005-0000-0000-0000C0BE0000}"/>
    <cellStyle name="Normal 92 3 9" xfId="49549" xr:uid="{00000000-0005-0000-0000-0000C1BE0000}"/>
    <cellStyle name="Normal 92 3 9 2" xfId="49550" xr:uid="{00000000-0005-0000-0000-0000C2BE0000}"/>
    <cellStyle name="Normal 92 4" xfId="49551" xr:uid="{00000000-0005-0000-0000-0000C3BE0000}"/>
    <cellStyle name="Normal 92 4 10" xfId="49552" xr:uid="{00000000-0005-0000-0000-0000C4BE0000}"/>
    <cellStyle name="Normal 92 4 10 2" xfId="49553" xr:uid="{00000000-0005-0000-0000-0000C5BE0000}"/>
    <cellStyle name="Normal 92 4 11" xfId="49554" xr:uid="{00000000-0005-0000-0000-0000C6BE0000}"/>
    <cellStyle name="Normal 92 4 2" xfId="49555" xr:uid="{00000000-0005-0000-0000-0000C7BE0000}"/>
    <cellStyle name="Normal 92 4 2 2" xfId="49556" xr:uid="{00000000-0005-0000-0000-0000C8BE0000}"/>
    <cellStyle name="Normal 92 4 2 2 2" xfId="49557" xr:uid="{00000000-0005-0000-0000-0000C9BE0000}"/>
    <cellStyle name="Normal 92 4 2 2 2 2" xfId="49558" xr:uid="{00000000-0005-0000-0000-0000CABE0000}"/>
    <cellStyle name="Normal 92 4 2 2 3" xfId="49559" xr:uid="{00000000-0005-0000-0000-0000CBBE0000}"/>
    <cellStyle name="Normal 92 4 2 3" xfId="49560" xr:uid="{00000000-0005-0000-0000-0000CCBE0000}"/>
    <cellStyle name="Normal 92 4 2 3 2" xfId="49561" xr:uid="{00000000-0005-0000-0000-0000CDBE0000}"/>
    <cellStyle name="Normal 92 4 2 3 2 2" xfId="49562" xr:uid="{00000000-0005-0000-0000-0000CEBE0000}"/>
    <cellStyle name="Normal 92 4 2 3 3" xfId="49563" xr:uid="{00000000-0005-0000-0000-0000CFBE0000}"/>
    <cellStyle name="Normal 92 4 2 4" xfId="49564" xr:uid="{00000000-0005-0000-0000-0000D0BE0000}"/>
    <cellStyle name="Normal 92 4 2 4 2" xfId="49565" xr:uid="{00000000-0005-0000-0000-0000D1BE0000}"/>
    <cellStyle name="Normal 92 4 2 4 2 2" xfId="49566" xr:uid="{00000000-0005-0000-0000-0000D2BE0000}"/>
    <cellStyle name="Normal 92 4 2 4 3" xfId="49567" xr:uid="{00000000-0005-0000-0000-0000D3BE0000}"/>
    <cellStyle name="Normal 92 4 2 5" xfId="49568" xr:uid="{00000000-0005-0000-0000-0000D4BE0000}"/>
    <cellStyle name="Normal 92 4 2 5 2" xfId="49569" xr:uid="{00000000-0005-0000-0000-0000D5BE0000}"/>
    <cellStyle name="Normal 92 4 2 6" xfId="49570" xr:uid="{00000000-0005-0000-0000-0000D6BE0000}"/>
    <cellStyle name="Normal 92 4 2 6 2" xfId="49571" xr:uid="{00000000-0005-0000-0000-0000D7BE0000}"/>
    <cellStyle name="Normal 92 4 2 7" xfId="49572" xr:uid="{00000000-0005-0000-0000-0000D8BE0000}"/>
    <cellStyle name="Normal 92 4 3" xfId="49573" xr:uid="{00000000-0005-0000-0000-0000D9BE0000}"/>
    <cellStyle name="Normal 92 4 3 2" xfId="49574" xr:uid="{00000000-0005-0000-0000-0000DABE0000}"/>
    <cellStyle name="Normal 92 4 3 2 2" xfId="49575" xr:uid="{00000000-0005-0000-0000-0000DBBE0000}"/>
    <cellStyle name="Normal 92 4 3 2 2 2" xfId="49576" xr:uid="{00000000-0005-0000-0000-0000DCBE0000}"/>
    <cellStyle name="Normal 92 4 3 2 3" xfId="49577" xr:uid="{00000000-0005-0000-0000-0000DDBE0000}"/>
    <cellStyle name="Normal 92 4 3 3" xfId="49578" xr:uid="{00000000-0005-0000-0000-0000DEBE0000}"/>
    <cellStyle name="Normal 92 4 3 3 2" xfId="49579" xr:uid="{00000000-0005-0000-0000-0000DFBE0000}"/>
    <cellStyle name="Normal 92 4 3 3 2 2" xfId="49580" xr:uid="{00000000-0005-0000-0000-0000E0BE0000}"/>
    <cellStyle name="Normal 92 4 3 3 3" xfId="49581" xr:uid="{00000000-0005-0000-0000-0000E1BE0000}"/>
    <cellStyle name="Normal 92 4 3 4" xfId="49582" xr:uid="{00000000-0005-0000-0000-0000E2BE0000}"/>
    <cellStyle name="Normal 92 4 3 4 2" xfId="49583" xr:uid="{00000000-0005-0000-0000-0000E3BE0000}"/>
    <cellStyle name="Normal 92 4 3 4 2 2" xfId="49584" xr:uid="{00000000-0005-0000-0000-0000E4BE0000}"/>
    <cellStyle name="Normal 92 4 3 4 3" xfId="49585" xr:uid="{00000000-0005-0000-0000-0000E5BE0000}"/>
    <cellStyle name="Normal 92 4 3 5" xfId="49586" xr:uid="{00000000-0005-0000-0000-0000E6BE0000}"/>
    <cellStyle name="Normal 92 4 3 5 2" xfId="49587" xr:uid="{00000000-0005-0000-0000-0000E7BE0000}"/>
    <cellStyle name="Normal 92 4 3 6" xfId="49588" xr:uid="{00000000-0005-0000-0000-0000E8BE0000}"/>
    <cellStyle name="Normal 92 4 4" xfId="49589" xr:uid="{00000000-0005-0000-0000-0000E9BE0000}"/>
    <cellStyle name="Normal 92 4 4 2" xfId="49590" xr:uid="{00000000-0005-0000-0000-0000EABE0000}"/>
    <cellStyle name="Normal 92 4 4 2 2" xfId="49591" xr:uid="{00000000-0005-0000-0000-0000EBBE0000}"/>
    <cellStyle name="Normal 92 4 4 3" xfId="49592" xr:uid="{00000000-0005-0000-0000-0000ECBE0000}"/>
    <cellStyle name="Normal 92 4 5" xfId="49593" xr:uid="{00000000-0005-0000-0000-0000EDBE0000}"/>
    <cellStyle name="Normal 92 4 5 2" xfId="49594" xr:uid="{00000000-0005-0000-0000-0000EEBE0000}"/>
    <cellStyle name="Normal 92 4 5 2 2" xfId="49595" xr:uid="{00000000-0005-0000-0000-0000EFBE0000}"/>
    <cellStyle name="Normal 92 4 5 3" xfId="49596" xr:uid="{00000000-0005-0000-0000-0000F0BE0000}"/>
    <cellStyle name="Normal 92 4 6" xfId="49597" xr:uid="{00000000-0005-0000-0000-0000F1BE0000}"/>
    <cellStyle name="Normal 92 4 6 2" xfId="49598" xr:uid="{00000000-0005-0000-0000-0000F2BE0000}"/>
    <cellStyle name="Normal 92 4 6 2 2" xfId="49599" xr:uid="{00000000-0005-0000-0000-0000F3BE0000}"/>
    <cellStyle name="Normal 92 4 6 3" xfId="49600" xr:uid="{00000000-0005-0000-0000-0000F4BE0000}"/>
    <cellStyle name="Normal 92 4 7" xfId="49601" xr:uid="{00000000-0005-0000-0000-0000F5BE0000}"/>
    <cellStyle name="Normal 92 4 7 2" xfId="49602" xr:uid="{00000000-0005-0000-0000-0000F6BE0000}"/>
    <cellStyle name="Normal 92 4 8" xfId="49603" xr:uid="{00000000-0005-0000-0000-0000F7BE0000}"/>
    <cellStyle name="Normal 92 4 8 2" xfId="49604" xr:uid="{00000000-0005-0000-0000-0000F8BE0000}"/>
    <cellStyle name="Normal 92 4 9" xfId="49605" xr:uid="{00000000-0005-0000-0000-0000F9BE0000}"/>
    <cellStyle name="Normal 92 4 9 2" xfId="49606" xr:uid="{00000000-0005-0000-0000-0000FABE0000}"/>
    <cellStyle name="Normal 92 5" xfId="49607" xr:uid="{00000000-0005-0000-0000-0000FBBE0000}"/>
    <cellStyle name="Normal 92 5 2" xfId="49608" xr:uid="{00000000-0005-0000-0000-0000FCBE0000}"/>
    <cellStyle name="Normal 92 5 2 2" xfId="49609" xr:uid="{00000000-0005-0000-0000-0000FDBE0000}"/>
    <cellStyle name="Normal 92 5 2 2 2" xfId="49610" xr:uid="{00000000-0005-0000-0000-0000FEBE0000}"/>
    <cellStyle name="Normal 92 5 2 3" xfId="49611" xr:uid="{00000000-0005-0000-0000-0000FFBE0000}"/>
    <cellStyle name="Normal 92 5 3" xfId="49612" xr:uid="{00000000-0005-0000-0000-000000BF0000}"/>
    <cellStyle name="Normal 92 5 3 2" xfId="49613" xr:uid="{00000000-0005-0000-0000-000001BF0000}"/>
    <cellStyle name="Normal 92 5 3 2 2" xfId="49614" xr:uid="{00000000-0005-0000-0000-000002BF0000}"/>
    <cellStyle name="Normal 92 5 3 3" xfId="49615" xr:uid="{00000000-0005-0000-0000-000003BF0000}"/>
    <cellStyle name="Normal 92 5 4" xfId="49616" xr:uid="{00000000-0005-0000-0000-000004BF0000}"/>
    <cellStyle name="Normal 92 5 4 2" xfId="49617" xr:uid="{00000000-0005-0000-0000-000005BF0000}"/>
    <cellStyle name="Normal 92 5 4 2 2" xfId="49618" xr:uid="{00000000-0005-0000-0000-000006BF0000}"/>
    <cellStyle name="Normal 92 5 4 3" xfId="49619" xr:uid="{00000000-0005-0000-0000-000007BF0000}"/>
    <cellStyle name="Normal 92 5 5" xfId="49620" xr:uid="{00000000-0005-0000-0000-000008BF0000}"/>
    <cellStyle name="Normal 92 5 5 2" xfId="49621" xr:uid="{00000000-0005-0000-0000-000009BF0000}"/>
    <cellStyle name="Normal 92 5 6" xfId="49622" xr:uid="{00000000-0005-0000-0000-00000ABF0000}"/>
    <cellStyle name="Normal 92 5 6 2" xfId="49623" xr:uid="{00000000-0005-0000-0000-00000BBF0000}"/>
    <cellStyle name="Normal 92 5 7" xfId="49624" xr:uid="{00000000-0005-0000-0000-00000CBF0000}"/>
    <cellStyle name="Normal 92 6" xfId="49625" xr:uid="{00000000-0005-0000-0000-00000DBF0000}"/>
    <cellStyle name="Normal 92 6 2" xfId="49626" xr:uid="{00000000-0005-0000-0000-00000EBF0000}"/>
    <cellStyle name="Normal 92 6 2 2" xfId="49627" xr:uid="{00000000-0005-0000-0000-00000FBF0000}"/>
    <cellStyle name="Normal 92 6 2 2 2" xfId="49628" xr:uid="{00000000-0005-0000-0000-000010BF0000}"/>
    <cellStyle name="Normal 92 6 2 3" xfId="49629" xr:uid="{00000000-0005-0000-0000-000011BF0000}"/>
    <cellStyle name="Normal 92 6 3" xfId="49630" xr:uid="{00000000-0005-0000-0000-000012BF0000}"/>
    <cellStyle name="Normal 92 6 3 2" xfId="49631" xr:uid="{00000000-0005-0000-0000-000013BF0000}"/>
    <cellStyle name="Normal 92 6 3 2 2" xfId="49632" xr:uid="{00000000-0005-0000-0000-000014BF0000}"/>
    <cellStyle name="Normal 92 6 3 3" xfId="49633" xr:uid="{00000000-0005-0000-0000-000015BF0000}"/>
    <cellStyle name="Normal 92 6 4" xfId="49634" xr:uid="{00000000-0005-0000-0000-000016BF0000}"/>
    <cellStyle name="Normal 92 6 4 2" xfId="49635" xr:uid="{00000000-0005-0000-0000-000017BF0000}"/>
    <cellStyle name="Normal 92 6 4 2 2" xfId="49636" xr:uid="{00000000-0005-0000-0000-000018BF0000}"/>
    <cellStyle name="Normal 92 6 4 3" xfId="49637" xr:uid="{00000000-0005-0000-0000-000019BF0000}"/>
    <cellStyle name="Normal 92 6 5" xfId="49638" xr:uid="{00000000-0005-0000-0000-00001ABF0000}"/>
    <cellStyle name="Normal 92 6 5 2" xfId="49639" xr:uid="{00000000-0005-0000-0000-00001BBF0000}"/>
    <cellStyle name="Normal 92 6 6" xfId="49640" xr:uid="{00000000-0005-0000-0000-00001CBF0000}"/>
    <cellStyle name="Normal 92 7" xfId="49641" xr:uid="{00000000-0005-0000-0000-00001DBF0000}"/>
    <cellStyle name="Normal 92 7 2" xfId="49642" xr:uid="{00000000-0005-0000-0000-00001EBF0000}"/>
    <cellStyle name="Normal 92 7 2 2" xfId="49643" xr:uid="{00000000-0005-0000-0000-00001FBF0000}"/>
    <cellStyle name="Normal 92 7 3" xfId="49644" xr:uid="{00000000-0005-0000-0000-000020BF0000}"/>
    <cellStyle name="Normal 92 8" xfId="49645" xr:uid="{00000000-0005-0000-0000-000021BF0000}"/>
    <cellStyle name="Normal 92 8 2" xfId="49646" xr:uid="{00000000-0005-0000-0000-000022BF0000}"/>
    <cellStyle name="Normal 92 8 2 2" xfId="49647" xr:uid="{00000000-0005-0000-0000-000023BF0000}"/>
    <cellStyle name="Normal 92 8 3" xfId="49648" xr:uid="{00000000-0005-0000-0000-000024BF0000}"/>
    <cellStyle name="Normal 92 9" xfId="49649" xr:uid="{00000000-0005-0000-0000-000025BF0000}"/>
    <cellStyle name="Normal 92 9 2" xfId="49650" xr:uid="{00000000-0005-0000-0000-000026BF0000}"/>
    <cellStyle name="Normal 92 9 2 2" xfId="49651" xr:uid="{00000000-0005-0000-0000-000027BF0000}"/>
    <cellStyle name="Normal 92 9 3" xfId="49652" xr:uid="{00000000-0005-0000-0000-000028BF0000}"/>
    <cellStyle name="Normal 93" xfId="49653" xr:uid="{00000000-0005-0000-0000-000029BF0000}"/>
    <cellStyle name="Normal 93 10" xfId="49654" xr:uid="{00000000-0005-0000-0000-00002ABF0000}"/>
    <cellStyle name="Normal 93 10 2" xfId="49655" xr:uid="{00000000-0005-0000-0000-00002BBF0000}"/>
    <cellStyle name="Normal 93 11" xfId="49656" xr:uid="{00000000-0005-0000-0000-00002CBF0000}"/>
    <cellStyle name="Normal 93 11 2" xfId="49657" xr:uid="{00000000-0005-0000-0000-00002DBF0000}"/>
    <cellStyle name="Normal 93 12" xfId="49658" xr:uid="{00000000-0005-0000-0000-00002EBF0000}"/>
    <cellStyle name="Normal 93 12 2" xfId="49659" xr:uid="{00000000-0005-0000-0000-00002FBF0000}"/>
    <cellStyle name="Normal 93 13" xfId="49660" xr:uid="{00000000-0005-0000-0000-000030BF0000}"/>
    <cellStyle name="Normal 93 13 2" xfId="49661" xr:uid="{00000000-0005-0000-0000-000031BF0000}"/>
    <cellStyle name="Normal 93 14" xfId="49662" xr:uid="{00000000-0005-0000-0000-000032BF0000}"/>
    <cellStyle name="Normal 93 15" xfId="56446" xr:uid="{00000000-0005-0000-0000-000033BF0000}"/>
    <cellStyle name="Normal 93 2" xfId="49663" xr:uid="{00000000-0005-0000-0000-000034BF0000}"/>
    <cellStyle name="Normal 93 2 10" xfId="49664" xr:uid="{00000000-0005-0000-0000-000035BF0000}"/>
    <cellStyle name="Normal 93 2 10 2" xfId="49665" xr:uid="{00000000-0005-0000-0000-000036BF0000}"/>
    <cellStyle name="Normal 93 2 11" xfId="49666" xr:uid="{00000000-0005-0000-0000-000037BF0000}"/>
    <cellStyle name="Normal 93 2 12" xfId="56447" xr:uid="{00000000-0005-0000-0000-000038BF0000}"/>
    <cellStyle name="Normal 93 2 2" xfId="49667" xr:uid="{00000000-0005-0000-0000-000039BF0000}"/>
    <cellStyle name="Normal 93 2 2 2" xfId="49668" xr:uid="{00000000-0005-0000-0000-00003ABF0000}"/>
    <cellStyle name="Normal 93 2 2 2 2" xfId="49669" xr:uid="{00000000-0005-0000-0000-00003BBF0000}"/>
    <cellStyle name="Normal 93 2 2 2 2 2" xfId="49670" xr:uid="{00000000-0005-0000-0000-00003CBF0000}"/>
    <cellStyle name="Normal 93 2 2 2 3" xfId="49671" xr:uid="{00000000-0005-0000-0000-00003DBF0000}"/>
    <cellStyle name="Normal 93 2 2 2 4" xfId="56449" xr:uid="{00000000-0005-0000-0000-00003EBF0000}"/>
    <cellStyle name="Normal 93 2 2 3" xfId="49672" xr:uid="{00000000-0005-0000-0000-00003FBF0000}"/>
    <cellStyle name="Normal 93 2 2 3 2" xfId="49673" xr:uid="{00000000-0005-0000-0000-000040BF0000}"/>
    <cellStyle name="Normal 93 2 2 3 2 2" xfId="49674" xr:uid="{00000000-0005-0000-0000-000041BF0000}"/>
    <cellStyle name="Normal 93 2 2 3 2 3" xfId="56451" xr:uid="{00000000-0005-0000-0000-000042BF0000}"/>
    <cellStyle name="Normal 93 2 2 3 3" xfId="49675" xr:uid="{00000000-0005-0000-0000-000043BF0000}"/>
    <cellStyle name="Normal 93 2 2 3 4" xfId="56450" xr:uid="{00000000-0005-0000-0000-000044BF0000}"/>
    <cellStyle name="Normal 93 2 2 4" xfId="49676" xr:uid="{00000000-0005-0000-0000-000045BF0000}"/>
    <cellStyle name="Normal 93 2 2 4 2" xfId="49677" xr:uid="{00000000-0005-0000-0000-000046BF0000}"/>
    <cellStyle name="Normal 93 2 2 4 2 2" xfId="49678" xr:uid="{00000000-0005-0000-0000-000047BF0000}"/>
    <cellStyle name="Normal 93 2 2 4 3" xfId="49679" xr:uid="{00000000-0005-0000-0000-000048BF0000}"/>
    <cellStyle name="Normal 93 2 2 5" xfId="49680" xr:uid="{00000000-0005-0000-0000-000049BF0000}"/>
    <cellStyle name="Normal 93 2 2 5 2" xfId="49681" xr:uid="{00000000-0005-0000-0000-00004ABF0000}"/>
    <cellStyle name="Normal 93 2 2 6" xfId="49682" xr:uid="{00000000-0005-0000-0000-00004BBF0000}"/>
    <cellStyle name="Normal 93 2 2 6 2" xfId="49683" xr:uid="{00000000-0005-0000-0000-00004CBF0000}"/>
    <cellStyle name="Normal 93 2 2 7" xfId="49684" xr:uid="{00000000-0005-0000-0000-00004DBF0000}"/>
    <cellStyle name="Normal 93 2 2 8" xfId="56448" xr:uid="{00000000-0005-0000-0000-00004EBF0000}"/>
    <cellStyle name="Normal 93 2 3" xfId="49685" xr:uid="{00000000-0005-0000-0000-00004FBF0000}"/>
    <cellStyle name="Normal 93 2 3 2" xfId="49686" xr:uid="{00000000-0005-0000-0000-000050BF0000}"/>
    <cellStyle name="Normal 93 2 3 2 2" xfId="49687" xr:uid="{00000000-0005-0000-0000-000051BF0000}"/>
    <cellStyle name="Normal 93 2 3 2 2 2" xfId="49688" xr:uid="{00000000-0005-0000-0000-000052BF0000}"/>
    <cellStyle name="Normal 93 2 3 2 3" xfId="49689" xr:uid="{00000000-0005-0000-0000-000053BF0000}"/>
    <cellStyle name="Normal 93 2 3 3" xfId="49690" xr:uid="{00000000-0005-0000-0000-000054BF0000}"/>
    <cellStyle name="Normal 93 2 3 3 2" xfId="49691" xr:uid="{00000000-0005-0000-0000-000055BF0000}"/>
    <cellStyle name="Normal 93 2 3 3 2 2" xfId="49692" xr:uid="{00000000-0005-0000-0000-000056BF0000}"/>
    <cellStyle name="Normal 93 2 3 3 3" xfId="49693" xr:uid="{00000000-0005-0000-0000-000057BF0000}"/>
    <cellStyle name="Normal 93 2 3 4" xfId="49694" xr:uid="{00000000-0005-0000-0000-000058BF0000}"/>
    <cellStyle name="Normal 93 2 3 4 2" xfId="49695" xr:uid="{00000000-0005-0000-0000-000059BF0000}"/>
    <cellStyle name="Normal 93 2 3 4 2 2" xfId="49696" xr:uid="{00000000-0005-0000-0000-00005ABF0000}"/>
    <cellStyle name="Normal 93 2 3 4 3" xfId="49697" xr:uid="{00000000-0005-0000-0000-00005BBF0000}"/>
    <cellStyle name="Normal 93 2 3 5" xfId="49698" xr:uid="{00000000-0005-0000-0000-00005CBF0000}"/>
    <cellStyle name="Normal 93 2 3 5 2" xfId="49699" xr:uid="{00000000-0005-0000-0000-00005DBF0000}"/>
    <cellStyle name="Normal 93 2 3 6" xfId="49700" xr:uid="{00000000-0005-0000-0000-00005EBF0000}"/>
    <cellStyle name="Normal 93 2 4" xfId="49701" xr:uid="{00000000-0005-0000-0000-00005FBF0000}"/>
    <cellStyle name="Normal 93 2 4 2" xfId="49702" xr:uid="{00000000-0005-0000-0000-000060BF0000}"/>
    <cellStyle name="Normal 93 2 4 2 2" xfId="49703" xr:uid="{00000000-0005-0000-0000-000061BF0000}"/>
    <cellStyle name="Normal 93 2 4 3" xfId="49704" xr:uid="{00000000-0005-0000-0000-000062BF0000}"/>
    <cellStyle name="Normal 93 2 5" xfId="49705" xr:uid="{00000000-0005-0000-0000-000063BF0000}"/>
    <cellStyle name="Normal 93 2 5 2" xfId="49706" xr:uid="{00000000-0005-0000-0000-000064BF0000}"/>
    <cellStyle name="Normal 93 2 5 2 2" xfId="49707" xr:uid="{00000000-0005-0000-0000-000065BF0000}"/>
    <cellStyle name="Normal 93 2 5 3" xfId="49708" xr:uid="{00000000-0005-0000-0000-000066BF0000}"/>
    <cellStyle name="Normal 93 2 6" xfId="49709" xr:uid="{00000000-0005-0000-0000-000067BF0000}"/>
    <cellStyle name="Normal 93 2 6 2" xfId="49710" xr:uid="{00000000-0005-0000-0000-000068BF0000}"/>
    <cellStyle name="Normal 93 2 6 2 2" xfId="49711" xr:uid="{00000000-0005-0000-0000-000069BF0000}"/>
    <cellStyle name="Normal 93 2 6 3" xfId="49712" xr:uid="{00000000-0005-0000-0000-00006ABF0000}"/>
    <cellStyle name="Normal 93 2 7" xfId="49713" xr:uid="{00000000-0005-0000-0000-00006BBF0000}"/>
    <cellStyle name="Normal 93 2 7 2" xfId="49714" xr:uid="{00000000-0005-0000-0000-00006CBF0000}"/>
    <cellStyle name="Normal 93 2 8" xfId="49715" xr:uid="{00000000-0005-0000-0000-00006DBF0000}"/>
    <cellStyle name="Normal 93 2 8 2" xfId="49716" xr:uid="{00000000-0005-0000-0000-00006EBF0000}"/>
    <cellStyle name="Normal 93 2 9" xfId="49717" xr:uid="{00000000-0005-0000-0000-00006FBF0000}"/>
    <cellStyle name="Normal 93 2 9 2" xfId="49718" xr:uid="{00000000-0005-0000-0000-000070BF0000}"/>
    <cellStyle name="Normal 93 3" xfId="49719" xr:uid="{00000000-0005-0000-0000-000071BF0000}"/>
    <cellStyle name="Normal 93 3 10" xfId="49720" xr:uid="{00000000-0005-0000-0000-000072BF0000}"/>
    <cellStyle name="Normal 93 3 10 2" xfId="49721" xr:uid="{00000000-0005-0000-0000-000073BF0000}"/>
    <cellStyle name="Normal 93 3 11" xfId="49722" xr:uid="{00000000-0005-0000-0000-000074BF0000}"/>
    <cellStyle name="Normal 93 3 12" xfId="56452" xr:uid="{00000000-0005-0000-0000-000075BF0000}"/>
    <cellStyle name="Normal 93 3 2" xfId="49723" xr:uid="{00000000-0005-0000-0000-000076BF0000}"/>
    <cellStyle name="Normal 93 3 2 2" xfId="49724" xr:uid="{00000000-0005-0000-0000-000077BF0000}"/>
    <cellStyle name="Normal 93 3 2 2 2" xfId="49725" xr:uid="{00000000-0005-0000-0000-000078BF0000}"/>
    <cellStyle name="Normal 93 3 2 2 2 2" xfId="49726" xr:uid="{00000000-0005-0000-0000-000079BF0000}"/>
    <cellStyle name="Normal 93 3 2 2 3" xfId="49727" xr:uid="{00000000-0005-0000-0000-00007ABF0000}"/>
    <cellStyle name="Normal 93 3 2 3" xfId="49728" xr:uid="{00000000-0005-0000-0000-00007BBF0000}"/>
    <cellStyle name="Normal 93 3 2 3 2" xfId="49729" xr:uid="{00000000-0005-0000-0000-00007CBF0000}"/>
    <cellStyle name="Normal 93 3 2 3 2 2" xfId="49730" xr:uid="{00000000-0005-0000-0000-00007DBF0000}"/>
    <cellStyle name="Normal 93 3 2 3 3" xfId="49731" xr:uid="{00000000-0005-0000-0000-00007EBF0000}"/>
    <cellStyle name="Normal 93 3 2 4" xfId="49732" xr:uid="{00000000-0005-0000-0000-00007FBF0000}"/>
    <cellStyle name="Normal 93 3 2 4 2" xfId="49733" xr:uid="{00000000-0005-0000-0000-000080BF0000}"/>
    <cellStyle name="Normal 93 3 2 4 2 2" xfId="49734" xr:uid="{00000000-0005-0000-0000-000081BF0000}"/>
    <cellStyle name="Normal 93 3 2 4 3" xfId="49735" xr:uid="{00000000-0005-0000-0000-000082BF0000}"/>
    <cellStyle name="Normal 93 3 2 5" xfId="49736" xr:uid="{00000000-0005-0000-0000-000083BF0000}"/>
    <cellStyle name="Normal 93 3 2 5 2" xfId="49737" xr:uid="{00000000-0005-0000-0000-000084BF0000}"/>
    <cellStyle name="Normal 93 3 2 6" xfId="49738" xr:uid="{00000000-0005-0000-0000-000085BF0000}"/>
    <cellStyle name="Normal 93 3 2 6 2" xfId="49739" xr:uid="{00000000-0005-0000-0000-000086BF0000}"/>
    <cellStyle name="Normal 93 3 2 7" xfId="49740" xr:uid="{00000000-0005-0000-0000-000087BF0000}"/>
    <cellStyle name="Normal 93 3 2 8" xfId="56453" xr:uid="{00000000-0005-0000-0000-000088BF0000}"/>
    <cellStyle name="Normal 93 3 3" xfId="49741" xr:uid="{00000000-0005-0000-0000-000089BF0000}"/>
    <cellStyle name="Normal 93 3 3 2" xfId="49742" xr:uid="{00000000-0005-0000-0000-00008ABF0000}"/>
    <cellStyle name="Normal 93 3 3 2 2" xfId="49743" xr:uid="{00000000-0005-0000-0000-00008BBF0000}"/>
    <cellStyle name="Normal 93 3 3 2 2 2" xfId="49744" xr:uid="{00000000-0005-0000-0000-00008CBF0000}"/>
    <cellStyle name="Normal 93 3 3 2 3" xfId="49745" xr:uid="{00000000-0005-0000-0000-00008DBF0000}"/>
    <cellStyle name="Normal 93 3 3 2 4" xfId="56455" xr:uid="{00000000-0005-0000-0000-00008EBF0000}"/>
    <cellStyle name="Normal 93 3 3 3" xfId="49746" xr:uid="{00000000-0005-0000-0000-00008FBF0000}"/>
    <cellStyle name="Normal 93 3 3 3 2" xfId="49747" xr:uid="{00000000-0005-0000-0000-000090BF0000}"/>
    <cellStyle name="Normal 93 3 3 3 2 2" xfId="49748" xr:uid="{00000000-0005-0000-0000-000091BF0000}"/>
    <cellStyle name="Normal 93 3 3 3 3" xfId="49749" xr:uid="{00000000-0005-0000-0000-000092BF0000}"/>
    <cellStyle name="Normal 93 3 3 4" xfId="49750" xr:uid="{00000000-0005-0000-0000-000093BF0000}"/>
    <cellStyle name="Normal 93 3 3 4 2" xfId="49751" xr:uid="{00000000-0005-0000-0000-000094BF0000}"/>
    <cellStyle name="Normal 93 3 3 4 2 2" xfId="49752" xr:uid="{00000000-0005-0000-0000-000095BF0000}"/>
    <cellStyle name="Normal 93 3 3 4 3" xfId="49753" xr:uid="{00000000-0005-0000-0000-000096BF0000}"/>
    <cellStyle name="Normal 93 3 3 5" xfId="49754" xr:uid="{00000000-0005-0000-0000-000097BF0000}"/>
    <cellStyle name="Normal 93 3 3 5 2" xfId="49755" xr:uid="{00000000-0005-0000-0000-000098BF0000}"/>
    <cellStyle name="Normal 93 3 3 6" xfId="49756" xr:uid="{00000000-0005-0000-0000-000099BF0000}"/>
    <cellStyle name="Normal 93 3 3 7" xfId="56454" xr:uid="{00000000-0005-0000-0000-00009ABF0000}"/>
    <cellStyle name="Normal 93 3 4" xfId="49757" xr:uid="{00000000-0005-0000-0000-00009BBF0000}"/>
    <cellStyle name="Normal 93 3 4 2" xfId="49758" xr:uid="{00000000-0005-0000-0000-00009CBF0000}"/>
    <cellStyle name="Normal 93 3 4 2 2" xfId="49759" xr:uid="{00000000-0005-0000-0000-00009DBF0000}"/>
    <cellStyle name="Normal 93 3 4 3" xfId="49760" xr:uid="{00000000-0005-0000-0000-00009EBF0000}"/>
    <cellStyle name="Normal 93 3 5" xfId="49761" xr:uid="{00000000-0005-0000-0000-00009FBF0000}"/>
    <cellStyle name="Normal 93 3 5 2" xfId="49762" xr:uid="{00000000-0005-0000-0000-0000A0BF0000}"/>
    <cellStyle name="Normal 93 3 5 2 2" xfId="49763" xr:uid="{00000000-0005-0000-0000-0000A1BF0000}"/>
    <cellStyle name="Normal 93 3 5 3" xfId="49764" xr:uid="{00000000-0005-0000-0000-0000A2BF0000}"/>
    <cellStyle name="Normal 93 3 6" xfId="49765" xr:uid="{00000000-0005-0000-0000-0000A3BF0000}"/>
    <cellStyle name="Normal 93 3 6 2" xfId="49766" xr:uid="{00000000-0005-0000-0000-0000A4BF0000}"/>
    <cellStyle name="Normal 93 3 6 2 2" xfId="49767" xr:uid="{00000000-0005-0000-0000-0000A5BF0000}"/>
    <cellStyle name="Normal 93 3 6 3" xfId="49768" xr:uid="{00000000-0005-0000-0000-0000A6BF0000}"/>
    <cellStyle name="Normal 93 3 7" xfId="49769" xr:uid="{00000000-0005-0000-0000-0000A7BF0000}"/>
    <cellStyle name="Normal 93 3 7 2" xfId="49770" xr:uid="{00000000-0005-0000-0000-0000A8BF0000}"/>
    <cellStyle name="Normal 93 3 8" xfId="49771" xr:uid="{00000000-0005-0000-0000-0000A9BF0000}"/>
    <cellStyle name="Normal 93 3 8 2" xfId="49772" xr:uid="{00000000-0005-0000-0000-0000AABF0000}"/>
    <cellStyle name="Normal 93 3 9" xfId="49773" xr:uid="{00000000-0005-0000-0000-0000ABBF0000}"/>
    <cellStyle name="Normal 93 3 9 2" xfId="49774" xr:uid="{00000000-0005-0000-0000-0000ACBF0000}"/>
    <cellStyle name="Normal 93 4" xfId="49775" xr:uid="{00000000-0005-0000-0000-0000ADBF0000}"/>
    <cellStyle name="Normal 93 4 10" xfId="49776" xr:uid="{00000000-0005-0000-0000-0000AEBF0000}"/>
    <cellStyle name="Normal 93 4 10 2" xfId="49777" xr:uid="{00000000-0005-0000-0000-0000AFBF0000}"/>
    <cellStyle name="Normal 93 4 11" xfId="49778" xr:uid="{00000000-0005-0000-0000-0000B0BF0000}"/>
    <cellStyle name="Normal 93 4 2" xfId="49779" xr:uid="{00000000-0005-0000-0000-0000B1BF0000}"/>
    <cellStyle name="Normal 93 4 2 2" xfId="49780" xr:uid="{00000000-0005-0000-0000-0000B2BF0000}"/>
    <cellStyle name="Normal 93 4 2 2 2" xfId="49781" xr:uid="{00000000-0005-0000-0000-0000B3BF0000}"/>
    <cellStyle name="Normal 93 4 2 2 2 2" xfId="49782" xr:uid="{00000000-0005-0000-0000-0000B4BF0000}"/>
    <cellStyle name="Normal 93 4 2 2 3" xfId="49783" xr:uid="{00000000-0005-0000-0000-0000B5BF0000}"/>
    <cellStyle name="Normal 93 4 2 3" xfId="49784" xr:uid="{00000000-0005-0000-0000-0000B6BF0000}"/>
    <cellStyle name="Normal 93 4 2 3 2" xfId="49785" xr:uid="{00000000-0005-0000-0000-0000B7BF0000}"/>
    <cellStyle name="Normal 93 4 2 3 2 2" xfId="49786" xr:uid="{00000000-0005-0000-0000-0000B8BF0000}"/>
    <cellStyle name="Normal 93 4 2 3 3" xfId="49787" xr:uid="{00000000-0005-0000-0000-0000B9BF0000}"/>
    <cellStyle name="Normal 93 4 2 4" xfId="49788" xr:uid="{00000000-0005-0000-0000-0000BABF0000}"/>
    <cellStyle name="Normal 93 4 2 4 2" xfId="49789" xr:uid="{00000000-0005-0000-0000-0000BBBF0000}"/>
    <cellStyle name="Normal 93 4 2 4 2 2" xfId="49790" xr:uid="{00000000-0005-0000-0000-0000BCBF0000}"/>
    <cellStyle name="Normal 93 4 2 4 3" xfId="49791" xr:uid="{00000000-0005-0000-0000-0000BDBF0000}"/>
    <cellStyle name="Normal 93 4 2 5" xfId="49792" xr:uid="{00000000-0005-0000-0000-0000BEBF0000}"/>
    <cellStyle name="Normal 93 4 2 5 2" xfId="49793" xr:uid="{00000000-0005-0000-0000-0000BFBF0000}"/>
    <cellStyle name="Normal 93 4 2 6" xfId="49794" xr:uid="{00000000-0005-0000-0000-0000C0BF0000}"/>
    <cellStyle name="Normal 93 4 2 6 2" xfId="49795" xr:uid="{00000000-0005-0000-0000-0000C1BF0000}"/>
    <cellStyle name="Normal 93 4 2 7" xfId="49796" xr:uid="{00000000-0005-0000-0000-0000C2BF0000}"/>
    <cellStyle name="Normal 93 4 3" xfId="49797" xr:uid="{00000000-0005-0000-0000-0000C3BF0000}"/>
    <cellStyle name="Normal 93 4 3 2" xfId="49798" xr:uid="{00000000-0005-0000-0000-0000C4BF0000}"/>
    <cellStyle name="Normal 93 4 3 2 2" xfId="49799" xr:uid="{00000000-0005-0000-0000-0000C5BF0000}"/>
    <cellStyle name="Normal 93 4 3 2 2 2" xfId="49800" xr:uid="{00000000-0005-0000-0000-0000C6BF0000}"/>
    <cellStyle name="Normal 93 4 3 2 3" xfId="49801" xr:uid="{00000000-0005-0000-0000-0000C7BF0000}"/>
    <cellStyle name="Normal 93 4 3 3" xfId="49802" xr:uid="{00000000-0005-0000-0000-0000C8BF0000}"/>
    <cellStyle name="Normal 93 4 3 3 2" xfId="49803" xr:uid="{00000000-0005-0000-0000-0000C9BF0000}"/>
    <cellStyle name="Normal 93 4 3 3 2 2" xfId="49804" xr:uid="{00000000-0005-0000-0000-0000CABF0000}"/>
    <cellStyle name="Normal 93 4 3 3 3" xfId="49805" xr:uid="{00000000-0005-0000-0000-0000CBBF0000}"/>
    <cellStyle name="Normal 93 4 3 4" xfId="49806" xr:uid="{00000000-0005-0000-0000-0000CCBF0000}"/>
    <cellStyle name="Normal 93 4 3 4 2" xfId="49807" xr:uid="{00000000-0005-0000-0000-0000CDBF0000}"/>
    <cellStyle name="Normal 93 4 3 4 2 2" xfId="49808" xr:uid="{00000000-0005-0000-0000-0000CEBF0000}"/>
    <cellStyle name="Normal 93 4 3 4 3" xfId="49809" xr:uid="{00000000-0005-0000-0000-0000CFBF0000}"/>
    <cellStyle name="Normal 93 4 3 5" xfId="49810" xr:uid="{00000000-0005-0000-0000-0000D0BF0000}"/>
    <cellStyle name="Normal 93 4 3 5 2" xfId="49811" xr:uid="{00000000-0005-0000-0000-0000D1BF0000}"/>
    <cellStyle name="Normal 93 4 3 6" xfId="49812" xr:uid="{00000000-0005-0000-0000-0000D2BF0000}"/>
    <cellStyle name="Normal 93 4 4" xfId="49813" xr:uid="{00000000-0005-0000-0000-0000D3BF0000}"/>
    <cellStyle name="Normal 93 4 4 2" xfId="49814" xr:uid="{00000000-0005-0000-0000-0000D4BF0000}"/>
    <cellStyle name="Normal 93 4 4 2 2" xfId="49815" xr:uid="{00000000-0005-0000-0000-0000D5BF0000}"/>
    <cellStyle name="Normal 93 4 4 3" xfId="49816" xr:uid="{00000000-0005-0000-0000-0000D6BF0000}"/>
    <cellStyle name="Normal 93 4 5" xfId="49817" xr:uid="{00000000-0005-0000-0000-0000D7BF0000}"/>
    <cellStyle name="Normal 93 4 5 2" xfId="49818" xr:uid="{00000000-0005-0000-0000-0000D8BF0000}"/>
    <cellStyle name="Normal 93 4 5 2 2" xfId="49819" xr:uid="{00000000-0005-0000-0000-0000D9BF0000}"/>
    <cellStyle name="Normal 93 4 5 3" xfId="49820" xr:uid="{00000000-0005-0000-0000-0000DABF0000}"/>
    <cellStyle name="Normal 93 4 6" xfId="49821" xr:uid="{00000000-0005-0000-0000-0000DBBF0000}"/>
    <cellStyle name="Normal 93 4 6 2" xfId="49822" xr:uid="{00000000-0005-0000-0000-0000DCBF0000}"/>
    <cellStyle name="Normal 93 4 6 2 2" xfId="49823" xr:uid="{00000000-0005-0000-0000-0000DDBF0000}"/>
    <cellStyle name="Normal 93 4 6 3" xfId="49824" xr:uid="{00000000-0005-0000-0000-0000DEBF0000}"/>
    <cellStyle name="Normal 93 4 7" xfId="49825" xr:uid="{00000000-0005-0000-0000-0000DFBF0000}"/>
    <cellStyle name="Normal 93 4 7 2" xfId="49826" xr:uid="{00000000-0005-0000-0000-0000E0BF0000}"/>
    <cellStyle name="Normal 93 4 8" xfId="49827" xr:uid="{00000000-0005-0000-0000-0000E1BF0000}"/>
    <cellStyle name="Normal 93 4 8 2" xfId="49828" xr:uid="{00000000-0005-0000-0000-0000E2BF0000}"/>
    <cellStyle name="Normal 93 4 9" xfId="49829" xr:uid="{00000000-0005-0000-0000-0000E3BF0000}"/>
    <cellStyle name="Normal 93 4 9 2" xfId="49830" xr:uid="{00000000-0005-0000-0000-0000E4BF0000}"/>
    <cellStyle name="Normal 93 5" xfId="49831" xr:uid="{00000000-0005-0000-0000-0000E5BF0000}"/>
    <cellStyle name="Normal 93 5 2" xfId="49832" xr:uid="{00000000-0005-0000-0000-0000E6BF0000}"/>
    <cellStyle name="Normal 93 5 2 2" xfId="49833" xr:uid="{00000000-0005-0000-0000-0000E7BF0000}"/>
    <cellStyle name="Normal 93 5 2 2 2" xfId="49834" xr:uid="{00000000-0005-0000-0000-0000E8BF0000}"/>
    <cellStyle name="Normal 93 5 2 3" xfId="49835" xr:uid="{00000000-0005-0000-0000-0000E9BF0000}"/>
    <cellStyle name="Normal 93 5 3" xfId="49836" xr:uid="{00000000-0005-0000-0000-0000EABF0000}"/>
    <cellStyle name="Normal 93 5 3 2" xfId="49837" xr:uid="{00000000-0005-0000-0000-0000EBBF0000}"/>
    <cellStyle name="Normal 93 5 3 2 2" xfId="49838" xr:uid="{00000000-0005-0000-0000-0000ECBF0000}"/>
    <cellStyle name="Normal 93 5 3 3" xfId="49839" xr:uid="{00000000-0005-0000-0000-0000EDBF0000}"/>
    <cellStyle name="Normal 93 5 4" xfId="49840" xr:uid="{00000000-0005-0000-0000-0000EEBF0000}"/>
    <cellStyle name="Normal 93 5 4 2" xfId="49841" xr:uid="{00000000-0005-0000-0000-0000EFBF0000}"/>
    <cellStyle name="Normal 93 5 4 2 2" xfId="49842" xr:uid="{00000000-0005-0000-0000-0000F0BF0000}"/>
    <cellStyle name="Normal 93 5 4 3" xfId="49843" xr:uid="{00000000-0005-0000-0000-0000F1BF0000}"/>
    <cellStyle name="Normal 93 5 5" xfId="49844" xr:uid="{00000000-0005-0000-0000-0000F2BF0000}"/>
    <cellStyle name="Normal 93 5 5 2" xfId="49845" xr:uid="{00000000-0005-0000-0000-0000F3BF0000}"/>
    <cellStyle name="Normal 93 5 6" xfId="49846" xr:uid="{00000000-0005-0000-0000-0000F4BF0000}"/>
    <cellStyle name="Normal 93 5 6 2" xfId="49847" xr:uid="{00000000-0005-0000-0000-0000F5BF0000}"/>
    <cellStyle name="Normal 93 5 7" xfId="49848" xr:uid="{00000000-0005-0000-0000-0000F6BF0000}"/>
    <cellStyle name="Normal 93 6" xfId="49849" xr:uid="{00000000-0005-0000-0000-0000F7BF0000}"/>
    <cellStyle name="Normal 93 6 2" xfId="49850" xr:uid="{00000000-0005-0000-0000-0000F8BF0000}"/>
    <cellStyle name="Normal 93 6 2 2" xfId="49851" xr:uid="{00000000-0005-0000-0000-0000F9BF0000}"/>
    <cellStyle name="Normal 93 6 2 2 2" xfId="49852" xr:uid="{00000000-0005-0000-0000-0000FABF0000}"/>
    <cellStyle name="Normal 93 6 2 3" xfId="49853" xr:uid="{00000000-0005-0000-0000-0000FBBF0000}"/>
    <cellStyle name="Normal 93 6 3" xfId="49854" xr:uid="{00000000-0005-0000-0000-0000FCBF0000}"/>
    <cellStyle name="Normal 93 6 3 2" xfId="49855" xr:uid="{00000000-0005-0000-0000-0000FDBF0000}"/>
    <cellStyle name="Normal 93 6 3 2 2" xfId="49856" xr:uid="{00000000-0005-0000-0000-0000FEBF0000}"/>
    <cellStyle name="Normal 93 6 3 3" xfId="49857" xr:uid="{00000000-0005-0000-0000-0000FFBF0000}"/>
    <cellStyle name="Normal 93 6 4" xfId="49858" xr:uid="{00000000-0005-0000-0000-000000C00000}"/>
    <cellStyle name="Normal 93 6 4 2" xfId="49859" xr:uid="{00000000-0005-0000-0000-000001C00000}"/>
    <cellStyle name="Normal 93 6 4 2 2" xfId="49860" xr:uid="{00000000-0005-0000-0000-000002C00000}"/>
    <cellStyle name="Normal 93 6 4 3" xfId="49861" xr:uid="{00000000-0005-0000-0000-000003C00000}"/>
    <cellStyle name="Normal 93 6 5" xfId="49862" xr:uid="{00000000-0005-0000-0000-000004C00000}"/>
    <cellStyle name="Normal 93 6 5 2" xfId="49863" xr:uid="{00000000-0005-0000-0000-000005C00000}"/>
    <cellStyle name="Normal 93 6 6" xfId="49864" xr:uid="{00000000-0005-0000-0000-000006C00000}"/>
    <cellStyle name="Normal 93 7" xfId="49865" xr:uid="{00000000-0005-0000-0000-000007C00000}"/>
    <cellStyle name="Normal 93 7 2" xfId="49866" xr:uid="{00000000-0005-0000-0000-000008C00000}"/>
    <cellStyle name="Normal 93 7 2 2" xfId="49867" xr:uid="{00000000-0005-0000-0000-000009C00000}"/>
    <cellStyle name="Normal 93 7 3" xfId="49868" xr:uid="{00000000-0005-0000-0000-00000AC00000}"/>
    <cellStyle name="Normal 93 8" xfId="49869" xr:uid="{00000000-0005-0000-0000-00000BC00000}"/>
    <cellStyle name="Normal 93 8 2" xfId="49870" xr:uid="{00000000-0005-0000-0000-00000CC00000}"/>
    <cellStyle name="Normal 93 8 2 2" xfId="49871" xr:uid="{00000000-0005-0000-0000-00000DC00000}"/>
    <cellStyle name="Normal 93 8 3" xfId="49872" xr:uid="{00000000-0005-0000-0000-00000EC00000}"/>
    <cellStyle name="Normal 93 9" xfId="49873" xr:uid="{00000000-0005-0000-0000-00000FC00000}"/>
    <cellStyle name="Normal 93 9 2" xfId="49874" xr:uid="{00000000-0005-0000-0000-000010C00000}"/>
    <cellStyle name="Normal 93 9 2 2" xfId="49875" xr:uid="{00000000-0005-0000-0000-000011C00000}"/>
    <cellStyle name="Normal 93 9 3" xfId="49876" xr:uid="{00000000-0005-0000-0000-000012C00000}"/>
    <cellStyle name="Normal 94" xfId="49877" xr:uid="{00000000-0005-0000-0000-000013C00000}"/>
    <cellStyle name="Normal 94 10" xfId="49878" xr:uid="{00000000-0005-0000-0000-000014C00000}"/>
    <cellStyle name="Normal 94 10 2" xfId="49879" xr:uid="{00000000-0005-0000-0000-000015C00000}"/>
    <cellStyle name="Normal 94 11" xfId="49880" xr:uid="{00000000-0005-0000-0000-000016C00000}"/>
    <cellStyle name="Normal 94 11 2" xfId="49881" xr:uid="{00000000-0005-0000-0000-000017C00000}"/>
    <cellStyle name="Normal 94 12" xfId="49882" xr:uid="{00000000-0005-0000-0000-000018C00000}"/>
    <cellStyle name="Normal 94 12 2" xfId="49883" xr:uid="{00000000-0005-0000-0000-000019C00000}"/>
    <cellStyle name="Normal 94 13" xfId="49884" xr:uid="{00000000-0005-0000-0000-00001AC00000}"/>
    <cellStyle name="Normal 94 13 2" xfId="49885" xr:uid="{00000000-0005-0000-0000-00001BC00000}"/>
    <cellStyle name="Normal 94 14" xfId="49886" xr:uid="{00000000-0005-0000-0000-00001CC00000}"/>
    <cellStyle name="Normal 94 15" xfId="56456" xr:uid="{00000000-0005-0000-0000-00001DC00000}"/>
    <cellStyle name="Normal 94 2" xfId="49887" xr:uid="{00000000-0005-0000-0000-00001EC00000}"/>
    <cellStyle name="Normal 94 2 10" xfId="49888" xr:uid="{00000000-0005-0000-0000-00001FC00000}"/>
    <cellStyle name="Normal 94 2 10 2" xfId="49889" xr:uid="{00000000-0005-0000-0000-000020C00000}"/>
    <cellStyle name="Normal 94 2 11" xfId="49890" xr:uid="{00000000-0005-0000-0000-000021C00000}"/>
    <cellStyle name="Normal 94 2 12" xfId="56457" xr:uid="{00000000-0005-0000-0000-000022C00000}"/>
    <cellStyle name="Normal 94 2 2" xfId="49891" xr:uid="{00000000-0005-0000-0000-000023C00000}"/>
    <cellStyle name="Normal 94 2 2 2" xfId="49892" xr:uid="{00000000-0005-0000-0000-000024C00000}"/>
    <cellStyle name="Normal 94 2 2 2 2" xfId="49893" xr:uid="{00000000-0005-0000-0000-000025C00000}"/>
    <cellStyle name="Normal 94 2 2 2 2 2" xfId="49894" xr:uid="{00000000-0005-0000-0000-000026C00000}"/>
    <cellStyle name="Normal 94 2 2 2 3" xfId="49895" xr:uid="{00000000-0005-0000-0000-000027C00000}"/>
    <cellStyle name="Normal 94 2 2 2 4" xfId="56459" xr:uid="{00000000-0005-0000-0000-000028C00000}"/>
    <cellStyle name="Normal 94 2 2 3" xfId="49896" xr:uid="{00000000-0005-0000-0000-000029C00000}"/>
    <cellStyle name="Normal 94 2 2 3 2" xfId="49897" xr:uid="{00000000-0005-0000-0000-00002AC00000}"/>
    <cellStyle name="Normal 94 2 2 3 2 2" xfId="49898" xr:uid="{00000000-0005-0000-0000-00002BC00000}"/>
    <cellStyle name="Normal 94 2 2 3 2 3" xfId="56461" xr:uid="{00000000-0005-0000-0000-00002CC00000}"/>
    <cellStyle name="Normal 94 2 2 3 3" xfId="49899" xr:uid="{00000000-0005-0000-0000-00002DC00000}"/>
    <cellStyle name="Normal 94 2 2 3 4" xfId="56460" xr:uid="{00000000-0005-0000-0000-00002EC00000}"/>
    <cellStyle name="Normal 94 2 2 4" xfId="49900" xr:uid="{00000000-0005-0000-0000-00002FC00000}"/>
    <cellStyle name="Normal 94 2 2 4 2" xfId="49901" xr:uid="{00000000-0005-0000-0000-000030C00000}"/>
    <cellStyle name="Normal 94 2 2 4 2 2" xfId="49902" xr:uid="{00000000-0005-0000-0000-000031C00000}"/>
    <cellStyle name="Normal 94 2 2 4 3" xfId="49903" xr:uid="{00000000-0005-0000-0000-000032C00000}"/>
    <cellStyle name="Normal 94 2 2 5" xfId="49904" xr:uid="{00000000-0005-0000-0000-000033C00000}"/>
    <cellStyle name="Normal 94 2 2 5 2" xfId="49905" xr:uid="{00000000-0005-0000-0000-000034C00000}"/>
    <cellStyle name="Normal 94 2 2 6" xfId="49906" xr:uid="{00000000-0005-0000-0000-000035C00000}"/>
    <cellStyle name="Normal 94 2 2 6 2" xfId="49907" xr:uid="{00000000-0005-0000-0000-000036C00000}"/>
    <cellStyle name="Normal 94 2 2 7" xfId="49908" xr:uid="{00000000-0005-0000-0000-000037C00000}"/>
    <cellStyle name="Normal 94 2 2 8" xfId="56458" xr:uid="{00000000-0005-0000-0000-000038C00000}"/>
    <cellStyle name="Normal 94 2 3" xfId="49909" xr:uid="{00000000-0005-0000-0000-000039C00000}"/>
    <cellStyle name="Normal 94 2 3 2" xfId="49910" xr:uid="{00000000-0005-0000-0000-00003AC00000}"/>
    <cellStyle name="Normal 94 2 3 2 2" xfId="49911" xr:uid="{00000000-0005-0000-0000-00003BC00000}"/>
    <cellStyle name="Normal 94 2 3 2 2 2" xfId="49912" xr:uid="{00000000-0005-0000-0000-00003CC00000}"/>
    <cellStyle name="Normal 94 2 3 2 3" xfId="49913" xr:uid="{00000000-0005-0000-0000-00003DC00000}"/>
    <cellStyle name="Normal 94 2 3 3" xfId="49914" xr:uid="{00000000-0005-0000-0000-00003EC00000}"/>
    <cellStyle name="Normal 94 2 3 3 2" xfId="49915" xr:uid="{00000000-0005-0000-0000-00003FC00000}"/>
    <cellStyle name="Normal 94 2 3 3 2 2" xfId="49916" xr:uid="{00000000-0005-0000-0000-000040C00000}"/>
    <cellStyle name="Normal 94 2 3 3 3" xfId="49917" xr:uid="{00000000-0005-0000-0000-000041C00000}"/>
    <cellStyle name="Normal 94 2 3 4" xfId="49918" xr:uid="{00000000-0005-0000-0000-000042C00000}"/>
    <cellStyle name="Normal 94 2 3 4 2" xfId="49919" xr:uid="{00000000-0005-0000-0000-000043C00000}"/>
    <cellStyle name="Normal 94 2 3 4 2 2" xfId="49920" xr:uid="{00000000-0005-0000-0000-000044C00000}"/>
    <cellStyle name="Normal 94 2 3 4 3" xfId="49921" xr:uid="{00000000-0005-0000-0000-000045C00000}"/>
    <cellStyle name="Normal 94 2 3 5" xfId="49922" xr:uid="{00000000-0005-0000-0000-000046C00000}"/>
    <cellStyle name="Normal 94 2 3 5 2" xfId="49923" xr:uid="{00000000-0005-0000-0000-000047C00000}"/>
    <cellStyle name="Normal 94 2 3 6" xfId="49924" xr:uid="{00000000-0005-0000-0000-000048C00000}"/>
    <cellStyle name="Normal 94 2 4" xfId="49925" xr:uid="{00000000-0005-0000-0000-000049C00000}"/>
    <cellStyle name="Normal 94 2 4 2" xfId="49926" xr:uid="{00000000-0005-0000-0000-00004AC00000}"/>
    <cellStyle name="Normal 94 2 4 2 2" xfId="49927" xr:uid="{00000000-0005-0000-0000-00004BC00000}"/>
    <cellStyle name="Normal 94 2 4 3" xfId="49928" xr:uid="{00000000-0005-0000-0000-00004CC00000}"/>
    <cellStyle name="Normal 94 2 5" xfId="49929" xr:uid="{00000000-0005-0000-0000-00004DC00000}"/>
    <cellStyle name="Normal 94 2 5 2" xfId="49930" xr:uid="{00000000-0005-0000-0000-00004EC00000}"/>
    <cellStyle name="Normal 94 2 5 2 2" xfId="49931" xr:uid="{00000000-0005-0000-0000-00004FC00000}"/>
    <cellStyle name="Normal 94 2 5 3" xfId="49932" xr:uid="{00000000-0005-0000-0000-000050C00000}"/>
    <cellStyle name="Normal 94 2 6" xfId="49933" xr:uid="{00000000-0005-0000-0000-000051C00000}"/>
    <cellStyle name="Normal 94 2 6 2" xfId="49934" xr:uid="{00000000-0005-0000-0000-000052C00000}"/>
    <cellStyle name="Normal 94 2 6 2 2" xfId="49935" xr:uid="{00000000-0005-0000-0000-000053C00000}"/>
    <cellStyle name="Normal 94 2 6 3" xfId="49936" xr:uid="{00000000-0005-0000-0000-000054C00000}"/>
    <cellStyle name="Normal 94 2 7" xfId="49937" xr:uid="{00000000-0005-0000-0000-000055C00000}"/>
    <cellStyle name="Normal 94 2 7 2" xfId="49938" xr:uid="{00000000-0005-0000-0000-000056C00000}"/>
    <cellStyle name="Normal 94 2 8" xfId="49939" xr:uid="{00000000-0005-0000-0000-000057C00000}"/>
    <cellStyle name="Normal 94 2 8 2" xfId="49940" xr:uid="{00000000-0005-0000-0000-000058C00000}"/>
    <cellStyle name="Normal 94 2 9" xfId="49941" xr:uid="{00000000-0005-0000-0000-000059C00000}"/>
    <cellStyle name="Normal 94 2 9 2" xfId="49942" xr:uid="{00000000-0005-0000-0000-00005AC00000}"/>
    <cellStyle name="Normal 94 3" xfId="49943" xr:uid="{00000000-0005-0000-0000-00005BC00000}"/>
    <cellStyle name="Normal 94 3 10" xfId="49944" xr:uid="{00000000-0005-0000-0000-00005CC00000}"/>
    <cellStyle name="Normal 94 3 10 2" xfId="49945" xr:uid="{00000000-0005-0000-0000-00005DC00000}"/>
    <cellStyle name="Normal 94 3 11" xfId="49946" xr:uid="{00000000-0005-0000-0000-00005EC00000}"/>
    <cellStyle name="Normal 94 3 12" xfId="56462" xr:uid="{00000000-0005-0000-0000-00005FC00000}"/>
    <cellStyle name="Normal 94 3 2" xfId="49947" xr:uid="{00000000-0005-0000-0000-000060C00000}"/>
    <cellStyle name="Normal 94 3 2 2" xfId="49948" xr:uid="{00000000-0005-0000-0000-000061C00000}"/>
    <cellStyle name="Normal 94 3 2 2 2" xfId="49949" xr:uid="{00000000-0005-0000-0000-000062C00000}"/>
    <cellStyle name="Normal 94 3 2 2 2 2" xfId="49950" xr:uid="{00000000-0005-0000-0000-000063C00000}"/>
    <cellStyle name="Normal 94 3 2 2 3" xfId="49951" xr:uid="{00000000-0005-0000-0000-000064C00000}"/>
    <cellStyle name="Normal 94 3 2 3" xfId="49952" xr:uid="{00000000-0005-0000-0000-000065C00000}"/>
    <cellStyle name="Normal 94 3 2 3 2" xfId="49953" xr:uid="{00000000-0005-0000-0000-000066C00000}"/>
    <cellStyle name="Normal 94 3 2 3 2 2" xfId="49954" xr:uid="{00000000-0005-0000-0000-000067C00000}"/>
    <cellStyle name="Normal 94 3 2 3 3" xfId="49955" xr:uid="{00000000-0005-0000-0000-000068C00000}"/>
    <cellStyle name="Normal 94 3 2 4" xfId="49956" xr:uid="{00000000-0005-0000-0000-000069C00000}"/>
    <cellStyle name="Normal 94 3 2 4 2" xfId="49957" xr:uid="{00000000-0005-0000-0000-00006AC00000}"/>
    <cellStyle name="Normal 94 3 2 4 2 2" xfId="49958" xr:uid="{00000000-0005-0000-0000-00006BC00000}"/>
    <cellStyle name="Normal 94 3 2 4 3" xfId="49959" xr:uid="{00000000-0005-0000-0000-00006CC00000}"/>
    <cellStyle name="Normal 94 3 2 5" xfId="49960" xr:uid="{00000000-0005-0000-0000-00006DC00000}"/>
    <cellStyle name="Normal 94 3 2 5 2" xfId="49961" xr:uid="{00000000-0005-0000-0000-00006EC00000}"/>
    <cellStyle name="Normal 94 3 2 6" xfId="49962" xr:uid="{00000000-0005-0000-0000-00006FC00000}"/>
    <cellStyle name="Normal 94 3 2 6 2" xfId="49963" xr:uid="{00000000-0005-0000-0000-000070C00000}"/>
    <cellStyle name="Normal 94 3 2 7" xfId="49964" xr:uid="{00000000-0005-0000-0000-000071C00000}"/>
    <cellStyle name="Normal 94 3 2 8" xfId="56463" xr:uid="{00000000-0005-0000-0000-000072C00000}"/>
    <cellStyle name="Normal 94 3 3" xfId="49965" xr:uid="{00000000-0005-0000-0000-000073C00000}"/>
    <cellStyle name="Normal 94 3 3 2" xfId="49966" xr:uid="{00000000-0005-0000-0000-000074C00000}"/>
    <cellStyle name="Normal 94 3 3 2 2" xfId="49967" xr:uid="{00000000-0005-0000-0000-000075C00000}"/>
    <cellStyle name="Normal 94 3 3 2 2 2" xfId="49968" xr:uid="{00000000-0005-0000-0000-000076C00000}"/>
    <cellStyle name="Normal 94 3 3 2 3" xfId="49969" xr:uid="{00000000-0005-0000-0000-000077C00000}"/>
    <cellStyle name="Normal 94 3 3 2 4" xfId="56465" xr:uid="{00000000-0005-0000-0000-000078C00000}"/>
    <cellStyle name="Normal 94 3 3 3" xfId="49970" xr:uid="{00000000-0005-0000-0000-000079C00000}"/>
    <cellStyle name="Normal 94 3 3 3 2" xfId="49971" xr:uid="{00000000-0005-0000-0000-00007AC00000}"/>
    <cellStyle name="Normal 94 3 3 3 2 2" xfId="49972" xr:uid="{00000000-0005-0000-0000-00007BC00000}"/>
    <cellStyle name="Normal 94 3 3 3 3" xfId="49973" xr:uid="{00000000-0005-0000-0000-00007CC00000}"/>
    <cellStyle name="Normal 94 3 3 4" xfId="49974" xr:uid="{00000000-0005-0000-0000-00007DC00000}"/>
    <cellStyle name="Normal 94 3 3 4 2" xfId="49975" xr:uid="{00000000-0005-0000-0000-00007EC00000}"/>
    <cellStyle name="Normal 94 3 3 4 2 2" xfId="49976" xr:uid="{00000000-0005-0000-0000-00007FC00000}"/>
    <cellStyle name="Normal 94 3 3 4 3" xfId="49977" xr:uid="{00000000-0005-0000-0000-000080C00000}"/>
    <cellStyle name="Normal 94 3 3 5" xfId="49978" xr:uid="{00000000-0005-0000-0000-000081C00000}"/>
    <cellStyle name="Normal 94 3 3 5 2" xfId="49979" xr:uid="{00000000-0005-0000-0000-000082C00000}"/>
    <cellStyle name="Normal 94 3 3 6" xfId="49980" xr:uid="{00000000-0005-0000-0000-000083C00000}"/>
    <cellStyle name="Normal 94 3 3 7" xfId="56464" xr:uid="{00000000-0005-0000-0000-000084C00000}"/>
    <cellStyle name="Normal 94 3 4" xfId="49981" xr:uid="{00000000-0005-0000-0000-000085C00000}"/>
    <cellStyle name="Normal 94 3 4 2" xfId="49982" xr:uid="{00000000-0005-0000-0000-000086C00000}"/>
    <cellStyle name="Normal 94 3 4 2 2" xfId="49983" xr:uid="{00000000-0005-0000-0000-000087C00000}"/>
    <cellStyle name="Normal 94 3 4 3" xfId="49984" xr:uid="{00000000-0005-0000-0000-000088C00000}"/>
    <cellStyle name="Normal 94 3 5" xfId="49985" xr:uid="{00000000-0005-0000-0000-000089C00000}"/>
    <cellStyle name="Normal 94 3 5 2" xfId="49986" xr:uid="{00000000-0005-0000-0000-00008AC00000}"/>
    <cellStyle name="Normal 94 3 5 2 2" xfId="49987" xr:uid="{00000000-0005-0000-0000-00008BC00000}"/>
    <cellStyle name="Normal 94 3 5 3" xfId="49988" xr:uid="{00000000-0005-0000-0000-00008CC00000}"/>
    <cellStyle name="Normal 94 3 6" xfId="49989" xr:uid="{00000000-0005-0000-0000-00008DC00000}"/>
    <cellStyle name="Normal 94 3 6 2" xfId="49990" xr:uid="{00000000-0005-0000-0000-00008EC00000}"/>
    <cellStyle name="Normal 94 3 6 2 2" xfId="49991" xr:uid="{00000000-0005-0000-0000-00008FC00000}"/>
    <cellStyle name="Normal 94 3 6 3" xfId="49992" xr:uid="{00000000-0005-0000-0000-000090C00000}"/>
    <cellStyle name="Normal 94 3 7" xfId="49993" xr:uid="{00000000-0005-0000-0000-000091C00000}"/>
    <cellStyle name="Normal 94 3 7 2" xfId="49994" xr:uid="{00000000-0005-0000-0000-000092C00000}"/>
    <cellStyle name="Normal 94 3 8" xfId="49995" xr:uid="{00000000-0005-0000-0000-000093C00000}"/>
    <cellStyle name="Normal 94 3 8 2" xfId="49996" xr:uid="{00000000-0005-0000-0000-000094C00000}"/>
    <cellStyle name="Normal 94 3 9" xfId="49997" xr:uid="{00000000-0005-0000-0000-000095C00000}"/>
    <cellStyle name="Normal 94 3 9 2" xfId="49998" xr:uid="{00000000-0005-0000-0000-000096C00000}"/>
    <cellStyle name="Normal 94 4" xfId="49999" xr:uid="{00000000-0005-0000-0000-000097C00000}"/>
    <cellStyle name="Normal 94 4 10" xfId="50000" xr:uid="{00000000-0005-0000-0000-000098C00000}"/>
    <cellStyle name="Normal 94 4 10 2" xfId="50001" xr:uid="{00000000-0005-0000-0000-000099C00000}"/>
    <cellStyle name="Normal 94 4 11" xfId="50002" xr:uid="{00000000-0005-0000-0000-00009AC00000}"/>
    <cellStyle name="Normal 94 4 2" xfId="50003" xr:uid="{00000000-0005-0000-0000-00009BC00000}"/>
    <cellStyle name="Normal 94 4 2 2" xfId="50004" xr:uid="{00000000-0005-0000-0000-00009CC00000}"/>
    <cellStyle name="Normal 94 4 2 2 2" xfId="50005" xr:uid="{00000000-0005-0000-0000-00009DC00000}"/>
    <cellStyle name="Normal 94 4 2 2 2 2" xfId="50006" xr:uid="{00000000-0005-0000-0000-00009EC00000}"/>
    <cellStyle name="Normal 94 4 2 2 3" xfId="50007" xr:uid="{00000000-0005-0000-0000-00009FC00000}"/>
    <cellStyle name="Normal 94 4 2 3" xfId="50008" xr:uid="{00000000-0005-0000-0000-0000A0C00000}"/>
    <cellStyle name="Normal 94 4 2 3 2" xfId="50009" xr:uid="{00000000-0005-0000-0000-0000A1C00000}"/>
    <cellStyle name="Normal 94 4 2 3 2 2" xfId="50010" xr:uid="{00000000-0005-0000-0000-0000A2C00000}"/>
    <cellStyle name="Normal 94 4 2 3 3" xfId="50011" xr:uid="{00000000-0005-0000-0000-0000A3C00000}"/>
    <cellStyle name="Normal 94 4 2 4" xfId="50012" xr:uid="{00000000-0005-0000-0000-0000A4C00000}"/>
    <cellStyle name="Normal 94 4 2 4 2" xfId="50013" xr:uid="{00000000-0005-0000-0000-0000A5C00000}"/>
    <cellStyle name="Normal 94 4 2 4 2 2" xfId="50014" xr:uid="{00000000-0005-0000-0000-0000A6C00000}"/>
    <cellStyle name="Normal 94 4 2 4 3" xfId="50015" xr:uid="{00000000-0005-0000-0000-0000A7C00000}"/>
    <cellStyle name="Normal 94 4 2 5" xfId="50016" xr:uid="{00000000-0005-0000-0000-0000A8C00000}"/>
    <cellStyle name="Normal 94 4 2 5 2" xfId="50017" xr:uid="{00000000-0005-0000-0000-0000A9C00000}"/>
    <cellStyle name="Normal 94 4 2 6" xfId="50018" xr:uid="{00000000-0005-0000-0000-0000AAC00000}"/>
    <cellStyle name="Normal 94 4 2 6 2" xfId="50019" xr:uid="{00000000-0005-0000-0000-0000ABC00000}"/>
    <cellStyle name="Normal 94 4 2 7" xfId="50020" xr:uid="{00000000-0005-0000-0000-0000ACC00000}"/>
    <cellStyle name="Normal 94 4 3" xfId="50021" xr:uid="{00000000-0005-0000-0000-0000ADC00000}"/>
    <cellStyle name="Normal 94 4 3 2" xfId="50022" xr:uid="{00000000-0005-0000-0000-0000AEC00000}"/>
    <cellStyle name="Normal 94 4 3 2 2" xfId="50023" xr:uid="{00000000-0005-0000-0000-0000AFC00000}"/>
    <cellStyle name="Normal 94 4 3 2 2 2" xfId="50024" xr:uid="{00000000-0005-0000-0000-0000B0C00000}"/>
    <cellStyle name="Normal 94 4 3 2 3" xfId="50025" xr:uid="{00000000-0005-0000-0000-0000B1C00000}"/>
    <cellStyle name="Normal 94 4 3 3" xfId="50026" xr:uid="{00000000-0005-0000-0000-0000B2C00000}"/>
    <cellStyle name="Normal 94 4 3 3 2" xfId="50027" xr:uid="{00000000-0005-0000-0000-0000B3C00000}"/>
    <cellStyle name="Normal 94 4 3 3 2 2" xfId="50028" xr:uid="{00000000-0005-0000-0000-0000B4C00000}"/>
    <cellStyle name="Normal 94 4 3 3 3" xfId="50029" xr:uid="{00000000-0005-0000-0000-0000B5C00000}"/>
    <cellStyle name="Normal 94 4 3 4" xfId="50030" xr:uid="{00000000-0005-0000-0000-0000B6C00000}"/>
    <cellStyle name="Normal 94 4 3 4 2" xfId="50031" xr:uid="{00000000-0005-0000-0000-0000B7C00000}"/>
    <cellStyle name="Normal 94 4 3 4 2 2" xfId="50032" xr:uid="{00000000-0005-0000-0000-0000B8C00000}"/>
    <cellStyle name="Normal 94 4 3 4 3" xfId="50033" xr:uid="{00000000-0005-0000-0000-0000B9C00000}"/>
    <cellStyle name="Normal 94 4 3 5" xfId="50034" xr:uid="{00000000-0005-0000-0000-0000BAC00000}"/>
    <cellStyle name="Normal 94 4 3 5 2" xfId="50035" xr:uid="{00000000-0005-0000-0000-0000BBC00000}"/>
    <cellStyle name="Normal 94 4 3 6" xfId="50036" xr:uid="{00000000-0005-0000-0000-0000BCC00000}"/>
    <cellStyle name="Normal 94 4 4" xfId="50037" xr:uid="{00000000-0005-0000-0000-0000BDC00000}"/>
    <cellStyle name="Normal 94 4 4 2" xfId="50038" xr:uid="{00000000-0005-0000-0000-0000BEC00000}"/>
    <cellStyle name="Normal 94 4 4 2 2" xfId="50039" xr:uid="{00000000-0005-0000-0000-0000BFC00000}"/>
    <cellStyle name="Normal 94 4 4 3" xfId="50040" xr:uid="{00000000-0005-0000-0000-0000C0C00000}"/>
    <cellStyle name="Normal 94 4 5" xfId="50041" xr:uid="{00000000-0005-0000-0000-0000C1C00000}"/>
    <cellStyle name="Normal 94 4 5 2" xfId="50042" xr:uid="{00000000-0005-0000-0000-0000C2C00000}"/>
    <cellStyle name="Normal 94 4 5 2 2" xfId="50043" xr:uid="{00000000-0005-0000-0000-0000C3C00000}"/>
    <cellStyle name="Normal 94 4 5 3" xfId="50044" xr:uid="{00000000-0005-0000-0000-0000C4C00000}"/>
    <cellStyle name="Normal 94 4 6" xfId="50045" xr:uid="{00000000-0005-0000-0000-0000C5C00000}"/>
    <cellStyle name="Normal 94 4 6 2" xfId="50046" xr:uid="{00000000-0005-0000-0000-0000C6C00000}"/>
    <cellStyle name="Normal 94 4 6 2 2" xfId="50047" xr:uid="{00000000-0005-0000-0000-0000C7C00000}"/>
    <cellStyle name="Normal 94 4 6 3" xfId="50048" xr:uid="{00000000-0005-0000-0000-0000C8C00000}"/>
    <cellStyle name="Normal 94 4 7" xfId="50049" xr:uid="{00000000-0005-0000-0000-0000C9C00000}"/>
    <cellStyle name="Normal 94 4 7 2" xfId="50050" xr:uid="{00000000-0005-0000-0000-0000CAC00000}"/>
    <cellStyle name="Normal 94 4 8" xfId="50051" xr:uid="{00000000-0005-0000-0000-0000CBC00000}"/>
    <cellStyle name="Normal 94 4 8 2" xfId="50052" xr:uid="{00000000-0005-0000-0000-0000CCC00000}"/>
    <cellStyle name="Normal 94 4 9" xfId="50053" xr:uid="{00000000-0005-0000-0000-0000CDC00000}"/>
    <cellStyle name="Normal 94 4 9 2" xfId="50054" xr:uid="{00000000-0005-0000-0000-0000CEC00000}"/>
    <cellStyle name="Normal 94 5" xfId="50055" xr:uid="{00000000-0005-0000-0000-0000CFC00000}"/>
    <cellStyle name="Normal 94 5 2" xfId="50056" xr:uid="{00000000-0005-0000-0000-0000D0C00000}"/>
    <cellStyle name="Normal 94 5 2 2" xfId="50057" xr:uid="{00000000-0005-0000-0000-0000D1C00000}"/>
    <cellStyle name="Normal 94 5 2 2 2" xfId="50058" xr:uid="{00000000-0005-0000-0000-0000D2C00000}"/>
    <cellStyle name="Normal 94 5 2 3" xfId="50059" xr:uid="{00000000-0005-0000-0000-0000D3C00000}"/>
    <cellStyle name="Normal 94 5 3" xfId="50060" xr:uid="{00000000-0005-0000-0000-0000D4C00000}"/>
    <cellStyle name="Normal 94 5 3 2" xfId="50061" xr:uid="{00000000-0005-0000-0000-0000D5C00000}"/>
    <cellStyle name="Normal 94 5 3 2 2" xfId="50062" xr:uid="{00000000-0005-0000-0000-0000D6C00000}"/>
    <cellStyle name="Normal 94 5 3 3" xfId="50063" xr:uid="{00000000-0005-0000-0000-0000D7C00000}"/>
    <cellStyle name="Normal 94 5 4" xfId="50064" xr:uid="{00000000-0005-0000-0000-0000D8C00000}"/>
    <cellStyle name="Normal 94 5 4 2" xfId="50065" xr:uid="{00000000-0005-0000-0000-0000D9C00000}"/>
    <cellStyle name="Normal 94 5 4 2 2" xfId="50066" xr:uid="{00000000-0005-0000-0000-0000DAC00000}"/>
    <cellStyle name="Normal 94 5 4 3" xfId="50067" xr:uid="{00000000-0005-0000-0000-0000DBC00000}"/>
    <cellStyle name="Normal 94 5 5" xfId="50068" xr:uid="{00000000-0005-0000-0000-0000DCC00000}"/>
    <cellStyle name="Normal 94 5 5 2" xfId="50069" xr:uid="{00000000-0005-0000-0000-0000DDC00000}"/>
    <cellStyle name="Normal 94 5 6" xfId="50070" xr:uid="{00000000-0005-0000-0000-0000DEC00000}"/>
    <cellStyle name="Normal 94 5 6 2" xfId="50071" xr:uid="{00000000-0005-0000-0000-0000DFC00000}"/>
    <cellStyle name="Normal 94 5 7" xfId="50072" xr:uid="{00000000-0005-0000-0000-0000E0C00000}"/>
    <cellStyle name="Normal 94 6" xfId="50073" xr:uid="{00000000-0005-0000-0000-0000E1C00000}"/>
    <cellStyle name="Normal 94 6 2" xfId="50074" xr:uid="{00000000-0005-0000-0000-0000E2C00000}"/>
    <cellStyle name="Normal 94 6 2 2" xfId="50075" xr:uid="{00000000-0005-0000-0000-0000E3C00000}"/>
    <cellStyle name="Normal 94 6 2 2 2" xfId="50076" xr:uid="{00000000-0005-0000-0000-0000E4C00000}"/>
    <cellStyle name="Normal 94 6 2 3" xfId="50077" xr:uid="{00000000-0005-0000-0000-0000E5C00000}"/>
    <cellStyle name="Normal 94 6 3" xfId="50078" xr:uid="{00000000-0005-0000-0000-0000E6C00000}"/>
    <cellStyle name="Normal 94 6 3 2" xfId="50079" xr:uid="{00000000-0005-0000-0000-0000E7C00000}"/>
    <cellStyle name="Normal 94 6 3 2 2" xfId="50080" xr:uid="{00000000-0005-0000-0000-0000E8C00000}"/>
    <cellStyle name="Normal 94 6 3 3" xfId="50081" xr:uid="{00000000-0005-0000-0000-0000E9C00000}"/>
    <cellStyle name="Normal 94 6 4" xfId="50082" xr:uid="{00000000-0005-0000-0000-0000EAC00000}"/>
    <cellStyle name="Normal 94 6 4 2" xfId="50083" xr:uid="{00000000-0005-0000-0000-0000EBC00000}"/>
    <cellStyle name="Normal 94 6 4 2 2" xfId="50084" xr:uid="{00000000-0005-0000-0000-0000ECC00000}"/>
    <cellStyle name="Normal 94 6 4 3" xfId="50085" xr:uid="{00000000-0005-0000-0000-0000EDC00000}"/>
    <cellStyle name="Normal 94 6 5" xfId="50086" xr:uid="{00000000-0005-0000-0000-0000EEC00000}"/>
    <cellStyle name="Normal 94 6 5 2" xfId="50087" xr:uid="{00000000-0005-0000-0000-0000EFC00000}"/>
    <cellStyle name="Normal 94 6 6" xfId="50088" xr:uid="{00000000-0005-0000-0000-0000F0C00000}"/>
    <cellStyle name="Normal 94 7" xfId="50089" xr:uid="{00000000-0005-0000-0000-0000F1C00000}"/>
    <cellStyle name="Normal 94 7 2" xfId="50090" xr:uid="{00000000-0005-0000-0000-0000F2C00000}"/>
    <cellStyle name="Normal 94 7 2 2" xfId="50091" xr:uid="{00000000-0005-0000-0000-0000F3C00000}"/>
    <cellStyle name="Normal 94 7 3" xfId="50092" xr:uid="{00000000-0005-0000-0000-0000F4C00000}"/>
    <cellStyle name="Normal 94 8" xfId="50093" xr:uid="{00000000-0005-0000-0000-0000F5C00000}"/>
    <cellStyle name="Normal 94 8 2" xfId="50094" xr:uid="{00000000-0005-0000-0000-0000F6C00000}"/>
    <cellStyle name="Normal 94 8 2 2" xfId="50095" xr:uid="{00000000-0005-0000-0000-0000F7C00000}"/>
    <cellStyle name="Normal 94 8 3" xfId="50096" xr:uid="{00000000-0005-0000-0000-0000F8C00000}"/>
    <cellStyle name="Normal 94 9" xfId="50097" xr:uid="{00000000-0005-0000-0000-0000F9C00000}"/>
    <cellStyle name="Normal 94 9 2" xfId="50098" xr:uid="{00000000-0005-0000-0000-0000FAC00000}"/>
    <cellStyle name="Normal 94 9 2 2" xfId="50099" xr:uid="{00000000-0005-0000-0000-0000FBC00000}"/>
    <cellStyle name="Normal 94 9 3" xfId="50100" xr:uid="{00000000-0005-0000-0000-0000FCC00000}"/>
    <cellStyle name="Normal 95" xfId="50101" xr:uid="{00000000-0005-0000-0000-0000FDC00000}"/>
    <cellStyle name="Normal 95 10" xfId="50102" xr:uid="{00000000-0005-0000-0000-0000FEC00000}"/>
    <cellStyle name="Normal 95 10 2" xfId="50103" xr:uid="{00000000-0005-0000-0000-0000FFC00000}"/>
    <cellStyle name="Normal 95 11" xfId="50104" xr:uid="{00000000-0005-0000-0000-000000C10000}"/>
    <cellStyle name="Normal 95 11 2" xfId="50105" xr:uid="{00000000-0005-0000-0000-000001C10000}"/>
    <cellStyle name="Normal 95 12" xfId="50106" xr:uid="{00000000-0005-0000-0000-000002C10000}"/>
    <cellStyle name="Normal 95 12 2" xfId="50107" xr:uid="{00000000-0005-0000-0000-000003C10000}"/>
    <cellStyle name="Normal 95 13" xfId="50108" xr:uid="{00000000-0005-0000-0000-000004C10000}"/>
    <cellStyle name="Normal 95 13 2" xfId="50109" xr:uid="{00000000-0005-0000-0000-000005C10000}"/>
    <cellStyle name="Normal 95 14" xfId="50110" xr:uid="{00000000-0005-0000-0000-000006C10000}"/>
    <cellStyle name="Normal 95 15" xfId="56466" xr:uid="{00000000-0005-0000-0000-000007C10000}"/>
    <cellStyle name="Normal 95 2" xfId="50111" xr:uid="{00000000-0005-0000-0000-000008C10000}"/>
    <cellStyle name="Normal 95 2 10" xfId="50112" xr:uid="{00000000-0005-0000-0000-000009C10000}"/>
    <cellStyle name="Normal 95 2 10 2" xfId="50113" xr:uid="{00000000-0005-0000-0000-00000AC10000}"/>
    <cellStyle name="Normal 95 2 11" xfId="50114" xr:uid="{00000000-0005-0000-0000-00000BC10000}"/>
    <cellStyle name="Normal 95 2 12" xfId="56467" xr:uid="{00000000-0005-0000-0000-00000CC10000}"/>
    <cellStyle name="Normal 95 2 2" xfId="50115" xr:uid="{00000000-0005-0000-0000-00000DC10000}"/>
    <cellStyle name="Normal 95 2 2 2" xfId="50116" xr:uid="{00000000-0005-0000-0000-00000EC10000}"/>
    <cellStyle name="Normal 95 2 2 2 2" xfId="50117" xr:uid="{00000000-0005-0000-0000-00000FC10000}"/>
    <cellStyle name="Normal 95 2 2 2 2 2" xfId="50118" xr:uid="{00000000-0005-0000-0000-000010C10000}"/>
    <cellStyle name="Normal 95 2 2 2 3" xfId="50119" xr:uid="{00000000-0005-0000-0000-000011C10000}"/>
    <cellStyle name="Normal 95 2 2 2 4" xfId="56469" xr:uid="{00000000-0005-0000-0000-000012C10000}"/>
    <cellStyle name="Normal 95 2 2 3" xfId="50120" xr:uid="{00000000-0005-0000-0000-000013C10000}"/>
    <cellStyle name="Normal 95 2 2 3 2" xfId="50121" xr:uid="{00000000-0005-0000-0000-000014C10000}"/>
    <cellStyle name="Normal 95 2 2 3 2 2" xfId="50122" xr:uid="{00000000-0005-0000-0000-000015C10000}"/>
    <cellStyle name="Normal 95 2 2 3 2 3" xfId="56471" xr:uid="{00000000-0005-0000-0000-000016C10000}"/>
    <cellStyle name="Normal 95 2 2 3 3" xfId="50123" xr:uid="{00000000-0005-0000-0000-000017C10000}"/>
    <cellStyle name="Normal 95 2 2 3 4" xfId="56470" xr:uid="{00000000-0005-0000-0000-000018C10000}"/>
    <cellStyle name="Normal 95 2 2 4" xfId="50124" xr:uid="{00000000-0005-0000-0000-000019C10000}"/>
    <cellStyle name="Normal 95 2 2 4 2" xfId="50125" xr:uid="{00000000-0005-0000-0000-00001AC10000}"/>
    <cellStyle name="Normal 95 2 2 4 2 2" xfId="50126" xr:uid="{00000000-0005-0000-0000-00001BC10000}"/>
    <cellStyle name="Normal 95 2 2 4 3" xfId="50127" xr:uid="{00000000-0005-0000-0000-00001CC10000}"/>
    <cellStyle name="Normal 95 2 2 5" xfId="50128" xr:uid="{00000000-0005-0000-0000-00001DC10000}"/>
    <cellStyle name="Normal 95 2 2 5 2" xfId="50129" xr:uid="{00000000-0005-0000-0000-00001EC10000}"/>
    <cellStyle name="Normal 95 2 2 6" xfId="50130" xr:uid="{00000000-0005-0000-0000-00001FC10000}"/>
    <cellStyle name="Normal 95 2 2 6 2" xfId="50131" xr:uid="{00000000-0005-0000-0000-000020C10000}"/>
    <cellStyle name="Normal 95 2 2 7" xfId="50132" xr:uid="{00000000-0005-0000-0000-000021C10000}"/>
    <cellStyle name="Normal 95 2 2 8" xfId="56468" xr:uid="{00000000-0005-0000-0000-000022C10000}"/>
    <cellStyle name="Normal 95 2 3" xfId="50133" xr:uid="{00000000-0005-0000-0000-000023C10000}"/>
    <cellStyle name="Normal 95 2 3 2" xfId="50134" xr:uid="{00000000-0005-0000-0000-000024C10000}"/>
    <cellStyle name="Normal 95 2 3 2 2" xfId="50135" xr:uid="{00000000-0005-0000-0000-000025C10000}"/>
    <cellStyle name="Normal 95 2 3 2 2 2" xfId="50136" xr:uid="{00000000-0005-0000-0000-000026C10000}"/>
    <cellStyle name="Normal 95 2 3 2 3" xfId="50137" xr:uid="{00000000-0005-0000-0000-000027C10000}"/>
    <cellStyle name="Normal 95 2 3 3" xfId="50138" xr:uid="{00000000-0005-0000-0000-000028C10000}"/>
    <cellStyle name="Normal 95 2 3 3 2" xfId="50139" xr:uid="{00000000-0005-0000-0000-000029C10000}"/>
    <cellStyle name="Normal 95 2 3 3 2 2" xfId="50140" xr:uid="{00000000-0005-0000-0000-00002AC10000}"/>
    <cellStyle name="Normal 95 2 3 3 3" xfId="50141" xr:uid="{00000000-0005-0000-0000-00002BC10000}"/>
    <cellStyle name="Normal 95 2 3 4" xfId="50142" xr:uid="{00000000-0005-0000-0000-00002CC10000}"/>
    <cellStyle name="Normal 95 2 3 4 2" xfId="50143" xr:uid="{00000000-0005-0000-0000-00002DC10000}"/>
    <cellStyle name="Normal 95 2 3 4 2 2" xfId="50144" xr:uid="{00000000-0005-0000-0000-00002EC10000}"/>
    <cellStyle name="Normal 95 2 3 4 3" xfId="50145" xr:uid="{00000000-0005-0000-0000-00002FC10000}"/>
    <cellStyle name="Normal 95 2 3 5" xfId="50146" xr:uid="{00000000-0005-0000-0000-000030C10000}"/>
    <cellStyle name="Normal 95 2 3 5 2" xfId="50147" xr:uid="{00000000-0005-0000-0000-000031C10000}"/>
    <cellStyle name="Normal 95 2 3 6" xfId="50148" xr:uid="{00000000-0005-0000-0000-000032C10000}"/>
    <cellStyle name="Normal 95 2 4" xfId="50149" xr:uid="{00000000-0005-0000-0000-000033C10000}"/>
    <cellStyle name="Normal 95 2 4 2" xfId="50150" xr:uid="{00000000-0005-0000-0000-000034C10000}"/>
    <cellStyle name="Normal 95 2 4 2 2" xfId="50151" xr:uid="{00000000-0005-0000-0000-000035C10000}"/>
    <cellStyle name="Normal 95 2 4 3" xfId="50152" xr:uid="{00000000-0005-0000-0000-000036C10000}"/>
    <cellStyle name="Normal 95 2 5" xfId="50153" xr:uid="{00000000-0005-0000-0000-000037C10000}"/>
    <cellStyle name="Normal 95 2 5 2" xfId="50154" xr:uid="{00000000-0005-0000-0000-000038C10000}"/>
    <cellStyle name="Normal 95 2 5 2 2" xfId="50155" xr:uid="{00000000-0005-0000-0000-000039C10000}"/>
    <cellStyle name="Normal 95 2 5 3" xfId="50156" xr:uid="{00000000-0005-0000-0000-00003AC10000}"/>
    <cellStyle name="Normal 95 2 6" xfId="50157" xr:uid="{00000000-0005-0000-0000-00003BC10000}"/>
    <cellStyle name="Normal 95 2 6 2" xfId="50158" xr:uid="{00000000-0005-0000-0000-00003CC10000}"/>
    <cellStyle name="Normal 95 2 6 2 2" xfId="50159" xr:uid="{00000000-0005-0000-0000-00003DC10000}"/>
    <cellStyle name="Normal 95 2 6 3" xfId="50160" xr:uid="{00000000-0005-0000-0000-00003EC10000}"/>
    <cellStyle name="Normal 95 2 7" xfId="50161" xr:uid="{00000000-0005-0000-0000-00003FC10000}"/>
    <cellStyle name="Normal 95 2 7 2" xfId="50162" xr:uid="{00000000-0005-0000-0000-000040C10000}"/>
    <cellStyle name="Normal 95 2 8" xfId="50163" xr:uid="{00000000-0005-0000-0000-000041C10000}"/>
    <cellStyle name="Normal 95 2 8 2" xfId="50164" xr:uid="{00000000-0005-0000-0000-000042C10000}"/>
    <cellStyle name="Normal 95 2 9" xfId="50165" xr:uid="{00000000-0005-0000-0000-000043C10000}"/>
    <cellStyle name="Normal 95 2 9 2" xfId="50166" xr:uid="{00000000-0005-0000-0000-000044C10000}"/>
    <cellStyle name="Normal 95 3" xfId="50167" xr:uid="{00000000-0005-0000-0000-000045C10000}"/>
    <cellStyle name="Normal 95 3 10" xfId="50168" xr:uid="{00000000-0005-0000-0000-000046C10000}"/>
    <cellStyle name="Normal 95 3 10 2" xfId="50169" xr:uid="{00000000-0005-0000-0000-000047C10000}"/>
    <cellStyle name="Normal 95 3 11" xfId="50170" xr:uid="{00000000-0005-0000-0000-000048C10000}"/>
    <cellStyle name="Normal 95 3 12" xfId="56472" xr:uid="{00000000-0005-0000-0000-000049C10000}"/>
    <cellStyle name="Normal 95 3 2" xfId="50171" xr:uid="{00000000-0005-0000-0000-00004AC10000}"/>
    <cellStyle name="Normal 95 3 2 2" xfId="50172" xr:uid="{00000000-0005-0000-0000-00004BC10000}"/>
    <cellStyle name="Normal 95 3 2 2 2" xfId="50173" xr:uid="{00000000-0005-0000-0000-00004CC10000}"/>
    <cellStyle name="Normal 95 3 2 2 2 2" xfId="50174" xr:uid="{00000000-0005-0000-0000-00004DC10000}"/>
    <cellStyle name="Normal 95 3 2 2 3" xfId="50175" xr:uid="{00000000-0005-0000-0000-00004EC10000}"/>
    <cellStyle name="Normal 95 3 2 3" xfId="50176" xr:uid="{00000000-0005-0000-0000-00004FC10000}"/>
    <cellStyle name="Normal 95 3 2 3 2" xfId="50177" xr:uid="{00000000-0005-0000-0000-000050C10000}"/>
    <cellStyle name="Normal 95 3 2 3 2 2" xfId="50178" xr:uid="{00000000-0005-0000-0000-000051C10000}"/>
    <cellStyle name="Normal 95 3 2 3 3" xfId="50179" xr:uid="{00000000-0005-0000-0000-000052C10000}"/>
    <cellStyle name="Normal 95 3 2 4" xfId="50180" xr:uid="{00000000-0005-0000-0000-000053C10000}"/>
    <cellStyle name="Normal 95 3 2 4 2" xfId="50181" xr:uid="{00000000-0005-0000-0000-000054C10000}"/>
    <cellStyle name="Normal 95 3 2 4 2 2" xfId="50182" xr:uid="{00000000-0005-0000-0000-000055C10000}"/>
    <cellStyle name="Normal 95 3 2 4 3" xfId="50183" xr:uid="{00000000-0005-0000-0000-000056C10000}"/>
    <cellStyle name="Normal 95 3 2 5" xfId="50184" xr:uid="{00000000-0005-0000-0000-000057C10000}"/>
    <cellStyle name="Normal 95 3 2 5 2" xfId="50185" xr:uid="{00000000-0005-0000-0000-000058C10000}"/>
    <cellStyle name="Normal 95 3 2 6" xfId="50186" xr:uid="{00000000-0005-0000-0000-000059C10000}"/>
    <cellStyle name="Normal 95 3 2 6 2" xfId="50187" xr:uid="{00000000-0005-0000-0000-00005AC10000}"/>
    <cellStyle name="Normal 95 3 2 7" xfId="50188" xr:uid="{00000000-0005-0000-0000-00005BC10000}"/>
    <cellStyle name="Normal 95 3 2 8" xfId="56473" xr:uid="{00000000-0005-0000-0000-00005CC10000}"/>
    <cellStyle name="Normal 95 3 3" xfId="50189" xr:uid="{00000000-0005-0000-0000-00005DC10000}"/>
    <cellStyle name="Normal 95 3 3 2" xfId="50190" xr:uid="{00000000-0005-0000-0000-00005EC10000}"/>
    <cellStyle name="Normal 95 3 3 2 2" xfId="50191" xr:uid="{00000000-0005-0000-0000-00005FC10000}"/>
    <cellStyle name="Normal 95 3 3 2 2 2" xfId="50192" xr:uid="{00000000-0005-0000-0000-000060C10000}"/>
    <cellStyle name="Normal 95 3 3 2 3" xfId="50193" xr:uid="{00000000-0005-0000-0000-000061C10000}"/>
    <cellStyle name="Normal 95 3 3 2 4" xfId="56475" xr:uid="{00000000-0005-0000-0000-000062C10000}"/>
    <cellStyle name="Normal 95 3 3 3" xfId="50194" xr:uid="{00000000-0005-0000-0000-000063C10000}"/>
    <cellStyle name="Normal 95 3 3 3 2" xfId="50195" xr:uid="{00000000-0005-0000-0000-000064C10000}"/>
    <cellStyle name="Normal 95 3 3 3 2 2" xfId="50196" xr:uid="{00000000-0005-0000-0000-000065C10000}"/>
    <cellStyle name="Normal 95 3 3 3 3" xfId="50197" xr:uid="{00000000-0005-0000-0000-000066C10000}"/>
    <cellStyle name="Normal 95 3 3 4" xfId="50198" xr:uid="{00000000-0005-0000-0000-000067C10000}"/>
    <cellStyle name="Normal 95 3 3 4 2" xfId="50199" xr:uid="{00000000-0005-0000-0000-000068C10000}"/>
    <cellStyle name="Normal 95 3 3 4 2 2" xfId="50200" xr:uid="{00000000-0005-0000-0000-000069C10000}"/>
    <cellStyle name="Normal 95 3 3 4 3" xfId="50201" xr:uid="{00000000-0005-0000-0000-00006AC10000}"/>
    <cellStyle name="Normal 95 3 3 5" xfId="50202" xr:uid="{00000000-0005-0000-0000-00006BC10000}"/>
    <cellStyle name="Normal 95 3 3 5 2" xfId="50203" xr:uid="{00000000-0005-0000-0000-00006CC10000}"/>
    <cellStyle name="Normal 95 3 3 6" xfId="50204" xr:uid="{00000000-0005-0000-0000-00006DC10000}"/>
    <cellStyle name="Normal 95 3 3 7" xfId="56474" xr:uid="{00000000-0005-0000-0000-00006EC10000}"/>
    <cellStyle name="Normal 95 3 4" xfId="50205" xr:uid="{00000000-0005-0000-0000-00006FC10000}"/>
    <cellStyle name="Normal 95 3 4 2" xfId="50206" xr:uid="{00000000-0005-0000-0000-000070C10000}"/>
    <cellStyle name="Normal 95 3 4 2 2" xfId="50207" xr:uid="{00000000-0005-0000-0000-000071C10000}"/>
    <cellStyle name="Normal 95 3 4 3" xfId="50208" xr:uid="{00000000-0005-0000-0000-000072C10000}"/>
    <cellStyle name="Normal 95 3 5" xfId="50209" xr:uid="{00000000-0005-0000-0000-000073C10000}"/>
    <cellStyle name="Normal 95 3 5 2" xfId="50210" xr:uid="{00000000-0005-0000-0000-000074C10000}"/>
    <cellStyle name="Normal 95 3 5 2 2" xfId="50211" xr:uid="{00000000-0005-0000-0000-000075C10000}"/>
    <cellStyle name="Normal 95 3 5 3" xfId="50212" xr:uid="{00000000-0005-0000-0000-000076C10000}"/>
    <cellStyle name="Normal 95 3 6" xfId="50213" xr:uid="{00000000-0005-0000-0000-000077C10000}"/>
    <cellStyle name="Normal 95 3 6 2" xfId="50214" xr:uid="{00000000-0005-0000-0000-000078C10000}"/>
    <cellStyle name="Normal 95 3 6 2 2" xfId="50215" xr:uid="{00000000-0005-0000-0000-000079C10000}"/>
    <cellStyle name="Normal 95 3 6 3" xfId="50216" xr:uid="{00000000-0005-0000-0000-00007AC10000}"/>
    <cellStyle name="Normal 95 3 7" xfId="50217" xr:uid="{00000000-0005-0000-0000-00007BC10000}"/>
    <cellStyle name="Normal 95 3 7 2" xfId="50218" xr:uid="{00000000-0005-0000-0000-00007CC10000}"/>
    <cellStyle name="Normal 95 3 8" xfId="50219" xr:uid="{00000000-0005-0000-0000-00007DC10000}"/>
    <cellStyle name="Normal 95 3 8 2" xfId="50220" xr:uid="{00000000-0005-0000-0000-00007EC10000}"/>
    <cellStyle name="Normal 95 3 9" xfId="50221" xr:uid="{00000000-0005-0000-0000-00007FC10000}"/>
    <cellStyle name="Normal 95 3 9 2" xfId="50222" xr:uid="{00000000-0005-0000-0000-000080C10000}"/>
    <cellStyle name="Normal 95 4" xfId="50223" xr:uid="{00000000-0005-0000-0000-000081C10000}"/>
    <cellStyle name="Normal 95 4 10" xfId="50224" xr:uid="{00000000-0005-0000-0000-000082C10000}"/>
    <cellStyle name="Normal 95 4 10 2" xfId="50225" xr:uid="{00000000-0005-0000-0000-000083C10000}"/>
    <cellStyle name="Normal 95 4 11" xfId="50226" xr:uid="{00000000-0005-0000-0000-000084C10000}"/>
    <cellStyle name="Normal 95 4 2" xfId="50227" xr:uid="{00000000-0005-0000-0000-000085C10000}"/>
    <cellStyle name="Normal 95 4 2 2" xfId="50228" xr:uid="{00000000-0005-0000-0000-000086C10000}"/>
    <cellStyle name="Normal 95 4 2 2 2" xfId="50229" xr:uid="{00000000-0005-0000-0000-000087C10000}"/>
    <cellStyle name="Normal 95 4 2 2 2 2" xfId="50230" xr:uid="{00000000-0005-0000-0000-000088C10000}"/>
    <cellStyle name="Normal 95 4 2 2 3" xfId="50231" xr:uid="{00000000-0005-0000-0000-000089C10000}"/>
    <cellStyle name="Normal 95 4 2 3" xfId="50232" xr:uid="{00000000-0005-0000-0000-00008AC10000}"/>
    <cellStyle name="Normal 95 4 2 3 2" xfId="50233" xr:uid="{00000000-0005-0000-0000-00008BC10000}"/>
    <cellStyle name="Normal 95 4 2 3 2 2" xfId="50234" xr:uid="{00000000-0005-0000-0000-00008CC10000}"/>
    <cellStyle name="Normal 95 4 2 3 3" xfId="50235" xr:uid="{00000000-0005-0000-0000-00008DC10000}"/>
    <cellStyle name="Normal 95 4 2 4" xfId="50236" xr:uid="{00000000-0005-0000-0000-00008EC10000}"/>
    <cellStyle name="Normal 95 4 2 4 2" xfId="50237" xr:uid="{00000000-0005-0000-0000-00008FC10000}"/>
    <cellStyle name="Normal 95 4 2 4 2 2" xfId="50238" xr:uid="{00000000-0005-0000-0000-000090C10000}"/>
    <cellStyle name="Normal 95 4 2 4 3" xfId="50239" xr:uid="{00000000-0005-0000-0000-000091C10000}"/>
    <cellStyle name="Normal 95 4 2 5" xfId="50240" xr:uid="{00000000-0005-0000-0000-000092C10000}"/>
    <cellStyle name="Normal 95 4 2 5 2" xfId="50241" xr:uid="{00000000-0005-0000-0000-000093C10000}"/>
    <cellStyle name="Normal 95 4 2 6" xfId="50242" xr:uid="{00000000-0005-0000-0000-000094C10000}"/>
    <cellStyle name="Normal 95 4 2 6 2" xfId="50243" xr:uid="{00000000-0005-0000-0000-000095C10000}"/>
    <cellStyle name="Normal 95 4 2 7" xfId="50244" xr:uid="{00000000-0005-0000-0000-000096C10000}"/>
    <cellStyle name="Normal 95 4 3" xfId="50245" xr:uid="{00000000-0005-0000-0000-000097C10000}"/>
    <cellStyle name="Normal 95 4 3 2" xfId="50246" xr:uid="{00000000-0005-0000-0000-000098C10000}"/>
    <cellStyle name="Normal 95 4 3 2 2" xfId="50247" xr:uid="{00000000-0005-0000-0000-000099C10000}"/>
    <cellStyle name="Normal 95 4 3 2 2 2" xfId="50248" xr:uid="{00000000-0005-0000-0000-00009AC10000}"/>
    <cellStyle name="Normal 95 4 3 2 3" xfId="50249" xr:uid="{00000000-0005-0000-0000-00009BC10000}"/>
    <cellStyle name="Normal 95 4 3 3" xfId="50250" xr:uid="{00000000-0005-0000-0000-00009CC10000}"/>
    <cellStyle name="Normal 95 4 3 3 2" xfId="50251" xr:uid="{00000000-0005-0000-0000-00009DC10000}"/>
    <cellStyle name="Normal 95 4 3 3 2 2" xfId="50252" xr:uid="{00000000-0005-0000-0000-00009EC10000}"/>
    <cellStyle name="Normal 95 4 3 3 3" xfId="50253" xr:uid="{00000000-0005-0000-0000-00009FC10000}"/>
    <cellStyle name="Normal 95 4 3 4" xfId="50254" xr:uid="{00000000-0005-0000-0000-0000A0C10000}"/>
    <cellStyle name="Normal 95 4 3 4 2" xfId="50255" xr:uid="{00000000-0005-0000-0000-0000A1C10000}"/>
    <cellStyle name="Normal 95 4 3 4 2 2" xfId="50256" xr:uid="{00000000-0005-0000-0000-0000A2C10000}"/>
    <cellStyle name="Normal 95 4 3 4 3" xfId="50257" xr:uid="{00000000-0005-0000-0000-0000A3C10000}"/>
    <cellStyle name="Normal 95 4 3 5" xfId="50258" xr:uid="{00000000-0005-0000-0000-0000A4C10000}"/>
    <cellStyle name="Normal 95 4 3 5 2" xfId="50259" xr:uid="{00000000-0005-0000-0000-0000A5C10000}"/>
    <cellStyle name="Normal 95 4 3 6" xfId="50260" xr:uid="{00000000-0005-0000-0000-0000A6C10000}"/>
    <cellStyle name="Normal 95 4 4" xfId="50261" xr:uid="{00000000-0005-0000-0000-0000A7C10000}"/>
    <cellStyle name="Normal 95 4 4 2" xfId="50262" xr:uid="{00000000-0005-0000-0000-0000A8C10000}"/>
    <cellStyle name="Normal 95 4 4 2 2" xfId="50263" xr:uid="{00000000-0005-0000-0000-0000A9C10000}"/>
    <cellStyle name="Normal 95 4 4 3" xfId="50264" xr:uid="{00000000-0005-0000-0000-0000AAC10000}"/>
    <cellStyle name="Normal 95 4 5" xfId="50265" xr:uid="{00000000-0005-0000-0000-0000ABC10000}"/>
    <cellStyle name="Normal 95 4 5 2" xfId="50266" xr:uid="{00000000-0005-0000-0000-0000ACC10000}"/>
    <cellStyle name="Normal 95 4 5 2 2" xfId="50267" xr:uid="{00000000-0005-0000-0000-0000ADC10000}"/>
    <cellStyle name="Normal 95 4 5 3" xfId="50268" xr:uid="{00000000-0005-0000-0000-0000AEC10000}"/>
    <cellStyle name="Normal 95 4 6" xfId="50269" xr:uid="{00000000-0005-0000-0000-0000AFC10000}"/>
    <cellStyle name="Normal 95 4 6 2" xfId="50270" xr:uid="{00000000-0005-0000-0000-0000B0C10000}"/>
    <cellStyle name="Normal 95 4 6 2 2" xfId="50271" xr:uid="{00000000-0005-0000-0000-0000B1C10000}"/>
    <cellStyle name="Normal 95 4 6 3" xfId="50272" xr:uid="{00000000-0005-0000-0000-0000B2C10000}"/>
    <cellStyle name="Normal 95 4 7" xfId="50273" xr:uid="{00000000-0005-0000-0000-0000B3C10000}"/>
    <cellStyle name="Normal 95 4 7 2" xfId="50274" xr:uid="{00000000-0005-0000-0000-0000B4C10000}"/>
    <cellStyle name="Normal 95 4 8" xfId="50275" xr:uid="{00000000-0005-0000-0000-0000B5C10000}"/>
    <cellStyle name="Normal 95 4 8 2" xfId="50276" xr:uid="{00000000-0005-0000-0000-0000B6C10000}"/>
    <cellStyle name="Normal 95 4 9" xfId="50277" xr:uid="{00000000-0005-0000-0000-0000B7C10000}"/>
    <cellStyle name="Normal 95 4 9 2" xfId="50278" xr:uid="{00000000-0005-0000-0000-0000B8C10000}"/>
    <cellStyle name="Normal 95 5" xfId="50279" xr:uid="{00000000-0005-0000-0000-0000B9C10000}"/>
    <cellStyle name="Normal 95 5 2" xfId="50280" xr:uid="{00000000-0005-0000-0000-0000BAC10000}"/>
    <cellStyle name="Normal 95 5 2 2" xfId="50281" xr:uid="{00000000-0005-0000-0000-0000BBC10000}"/>
    <cellStyle name="Normal 95 5 2 2 2" xfId="50282" xr:uid="{00000000-0005-0000-0000-0000BCC10000}"/>
    <cellStyle name="Normal 95 5 2 3" xfId="50283" xr:uid="{00000000-0005-0000-0000-0000BDC10000}"/>
    <cellStyle name="Normal 95 5 3" xfId="50284" xr:uid="{00000000-0005-0000-0000-0000BEC10000}"/>
    <cellStyle name="Normal 95 5 3 2" xfId="50285" xr:uid="{00000000-0005-0000-0000-0000BFC10000}"/>
    <cellStyle name="Normal 95 5 3 2 2" xfId="50286" xr:uid="{00000000-0005-0000-0000-0000C0C10000}"/>
    <cellStyle name="Normal 95 5 3 3" xfId="50287" xr:uid="{00000000-0005-0000-0000-0000C1C10000}"/>
    <cellStyle name="Normal 95 5 4" xfId="50288" xr:uid="{00000000-0005-0000-0000-0000C2C10000}"/>
    <cellStyle name="Normal 95 5 4 2" xfId="50289" xr:uid="{00000000-0005-0000-0000-0000C3C10000}"/>
    <cellStyle name="Normal 95 5 4 2 2" xfId="50290" xr:uid="{00000000-0005-0000-0000-0000C4C10000}"/>
    <cellStyle name="Normal 95 5 4 3" xfId="50291" xr:uid="{00000000-0005-0000-0000-0000C5C10000}"/>
    <cellStyle name="Normal 95 5 5" xfId="50292" xr:uid="{00000000-0005-0000-0000-0000C6C10000}"/>
    <cellStyle name="Normal 95 5 5 2" xfId="50293" xr:uid="{00000000-0005-0000-0000-0000C7C10000}"/>
    <cellStyle name="Normal 95 5 6" xfId="50294" xr:uid="{00000000-0005-0000-0000-0000C8C10000}"/>
    <cellStyle name="Normal 95 5 6 2" xfId="50295" xr:uid="{00000000-0005-0000-0000-0000C9C10000}"/>
    <cellStyle name="Normal 95 5 7" xfId="50296" xr:uid="{00000000-0005-0000-0000-0000CAC10000}"/>
    <cellStyle name="Normal 95 6" xfId="50297" xr:uid="{00000000-0005-0000-0000-0000CBC10000}"/>
    <cellStyle name="Normal 95 6 2" xfId="50298" xr:uid="{00000000-0005-0000-0000-0000CCC10000}"/>
    <cellStyle name="Normal 95 6 2 2" xfId="50299" xr:uid="{00000000-0005-0000-0000-0000CDC10000}"/>
    <cellStyle name="Normal 95 6 2 2 2" xfId="50300" xr:uid="{00000000-0005-0000-0000-0000CEC10000}"/>
    <cellStyle name="Normal 95 6 2 3" xfId="50301" xr:uid="{00000000-0005-0000-0000-0000CFC10000}"/>
    <cellStyle name="Normal 95 6 3" xfId="50302" xr:uid="{00000000-0005-0000-0000-0000D0C10000}"/>
    <cellStyle name="Normal 95 6 3 2" xfId="50303" xr:uid="{00000000-0005-0000-0000-0000D1C10000}"/>
    <cellStyle name="Normal 95 6 3 2 2" xfId="50304" xr:uid="{00000000-0005-0000-0000-0000D2C10000}"/>
    <cellStyle name="Normal 95 6 3 3" xfId="50305" xr:uid="{00000000-0005-0000-0000-0000D3C10000}"/>
    <cellStyle name="Normal 95 6 4" xfId="50306" xr:uid="{00000000-0005-0000-0000-0000D4C10000}"/>
    <cellStyle name="Normal 95 6 4 2" xfId="50307" xr:uid="{00000000-0005-0000-0000-0000D5C10000}"/>
    <cellStyle name="Normal 95 6 4 2 2" xfId="50308" xr:uid="{00000000-0005-0000-0000-0000D6C10000}"/>
    <cellStyle name="Normal 95 6 4 3" xfId="50309" xr:uid="{00000000-0005-0000-0000-0000D7C10000}"/>
    <cellStyle name="Normal 95 6 5" xfId="50310" xr:uid="{00000000-0005-0000-0000-0000D8C10000}"/>
    <cellStyle name="Normal 95 6 5 2" xfId="50311" xr:uid="{00000000-0005-0000-0000-0000D9C10000}"/>
    <cellStyle name="Normal 95 6 6" xfId="50312" xr:uid="{00000000-0005-0000-0000-0000DAC10000}"/>
    <cellStyle name="Normal 95 7" xfId="50313" xr:uid="{00000000-0005-0000-0000-0000DBC10000}"/>
    <cellStyle name="Normal 95 7 2" xfId="50314" xr:uid="{00000000-0005-0000-0000-0000DCC10000}"/>
    <cellStyle name="Normal 95 7 2 2" xfId="50315" xr:uid="{00000000-0005-0000-0000-0000DDC10000}"/>
    <cellStyle name="Normal 95 7 3" xfId="50316" xr:uid="{00000000-0005-0000-0000-0000DEC10000}"/>
    <cellStyle name="Normal 95 8" xfId="50317" xr:uid="{00000000-0005-0000-0000-0000DFC10000}"/>
    <cellStyle name="Normal 95 8 2" xfId="50318" xr:uid="{00000000-0005-0000-0000-0000E0C10000}"/>
    <cellStyle name="Normal 95 8 2 2" xfId="50319" xr:uid="{00000000-0005-0000-0000-0000E1C10000}"/>
    <cellStyle name="Normal 95 8 3" xfId="50320" xr:uid="{00000000-0005-0000-0000-0000E2C10000}"/>
    <cellStyle name="Normal 95 9" xfId="50321" xr:uid="{00000000-0005-0000-0000-0000E3C10000}"/>
    <cellStyle name="Normal 95 9 2" xfId="50322" xr:uid="{00000000-0005-0000-0000-0000E4C10000}"/>
    <cellStyle name="Normal 95 9 2 2" xfId="50323" xr:uid="{00000000-0005-0000-0000-0000E5C10000}"/>
    <cellStyle name="Normal 95 9 3" xfId="50324" xr:uid="{00000000-0005-0000-0000-0000E6C10000}"/>
    <cellStyle name="Normal 96" xfId="50325" xr:uid="{00000000-0005-0000-0000-0000E7C10000}"/>
    <cellStyle name="Normal 96 10" xfId="50326" xr:uid="{00000000-0005-0000-0000-0000E8C10000}"/>
    <cellStyle name="Normal 96 10 2" xfId="50327" xr:uid="{00000000-0005-0000-0000-0000E9C10000}"/>
    <cellStyle name="Normal 96 11" xfId="50328" xr:uid="{00000000-0005-0000-0000-0000EAC10000}"/>
    <cellStyle name="Normal 96 11 2" xfId="50329" xr:uid="{00000000-0005-0000-0000-0000EBC10000}"/>
    <cellStyle name="Normal 96 12" xfId="50330" xr:uid="{00000000-0005-0000-0000-0000ECC10000}"/>
    <cellStyle name="Normal 96 12 2" xfId="50331" xr:uid="{00000000-0005-0000-0000-0000EDC10000}"/>
    <cellStyle name="Normal 96 13" xfId="50332" xr:uid="{00000000-0005-0000-0000-0000EEC10000}"/>
    <cellStyle name="Normal 96 13 2" xfId="50333" xr:uid="{00000000-0005-0000-0000-0000EFC10000}"/>
    <cellStyle name="Normal 96 14" xfId="50334" xr:uid="{00000000-0005-0000-0000-0000F0C10000}"/>
    <cellStyle name="Normal 96 15" xfId="56476" xr:uid="{00000000-0005-0000-0000-0000F1C10000}"/>
    <cellStyle name="Normal 96 2" xfId="50335" xr:uid="{00000000-0005-0000-0000-0000F2C10000}"/>
    <cellStyle name="Normal 96 2 10" xfId="50336" xr:uid="{00000000-0005-0000-0000-0000F3C10000}"/>
    <cellStyle name="Normal 96 2 10 2" xfId="50337" xr:uid="{00000000-0005-0000-0000-0000F4C10000}"/>
    <cellStyle name="Normal 96 2 11" xfId="50338" xr:uid="{00000000-0005-0000-0000-0000F5C10000}"/>
    <cellStyle name="Normal 96 2 12" xfId="56477" xr:uid="{00000000-0005-0000-0000-0000F6C10000}"/>
    <cellStyle name="Normal 96 2 2" xfId="50339" xr:uid="{00000000-0005-0000-0000-0000F7C10000}"/>
    <cellStyle name="Normal 96 2 2 2" xfId="50340" xr:uid="{00000000-0005-0000-0000-0000F8C10000}"/>
    <cellStyle name="Normal 96 2 2 2 2" xfId="50341" xr:uid="{00000000-0005-0000-0000-0000F9C10000}"/>
    <cellStyle name="Normal 96 2 2 2 2 2" xfId="50342" xr:uid="{00000000-0005-0000-0000-0000FAC10000}"/>
    <cellStyle name="Normal 96 2 2 2 3" xfId="50343" xr:uid="{00000000-0005-0000-0000-0000FBC10000}"/>
    <cellStyle name="Normal 96 2 2 2 4" xfId="56479" xr:uid="{00000000-0005-0000-0000-0000FCC10000}"/>
    <cellStyle name="Normal 96 2 2 3" xfId="50344" xr:uid="{00000000-0005-0000-0000-0000FDC10000}"/>
    <cellStyle name="Normal 96 2 2 3 2" xfId="50345" xr:uid="{00000000-0005-0000-0000-0000FEC10000}"/>
    <cellStyle name="Normal 96 2 2 3 2 2" xfId="50346" xr:uid="{00000000-0005-0000-0000-0000FFC10000}"/>
    <cellStyle name="Normal 96 2 2 3 2 3" xfId="56481" xr:uid="{00000000-0005-0000-0000-000000C20000}"/>
    <cellStyle name="Normal 96 2 2 3 3" xfId="50347" xr:uid="{00000000-0005-0000-0000-000001C20000}"/>
    <cellStyle name="Normal 96 2 2 3 4" xfId="56480" xr:uid="{00000000-0005-0000-0000-000002C20000}"/>
    <cellStyle name="Normal 96 2 2 4" xfId="50348" xr:uid="{00000000-0005-0000-0000-000003C20000}"/>
    <cellStyle name="Normal 96 2 2 4 2" xfId="50349" xr:uid="{00000000-0005-0000-0000-000004C20000}"/>
    <cellStyle name="Normal 96 2 2 4 2 2" xfId="50350" xr:uid="{00000000-0005-0000-0000-000005C20000}"/>
    <cellStyle name="Normal 96 2 2 4 3" xfId="50351" xr:uid="{00000000-0005-0000-0000-000006C20000}"/>
    <cellStyle name="Normal 96 2 2 5" xfId="50352" xr:uid="{00000000-0005-0000-0000-000007C20000}"/>
    <cellStyle name="Normal 96 2 2 5 2" xfId="50353" xr:uid="{00000000-0005-0000-0000-000008C20000}"/>
    <cellStyle name="Normal 96 2 2 6" xfId="50354" xr:uid="{00000000-0005-0000-0000-000009C20000}"/>
    <cellStyle name="Normal 96 2 2 6 2" xfId="50355" xr:uid="{00000000-0005-0000-0000-00000AC20000}"/>
    <cellStyle name="Normal 96 2 2 7" xfId="50356" xr:uid="{00000000-0005-0000-0000-00000BC20000}"/>
    <cellStyle name="Normal 96 2 2 8" xfId="56478" xr:uid="{00000000-0005-0000-0000-00000CC20000}"/>
    <cellStyle name="Normal 96 2 3" xfId="50357" xr:uid="{00000000-0005-0000-0000-00000DC20000}"/>
    <cellStyle name="Normal 96 2 3 2" xfId="50358" xr:uid="{00000000-0005-0000-0000-00000EC20000}"/>
    <cellStyle name="Normal 96 2 3 2 2" xfId="50359" xr:uid="{00000000-0005-0000-0000-00000FC20000}"/>
    <cellStyle name="Normal 96 2 3 2 2 2" xfId="50360" xr:uid="{00000000-0005-0000-0000-000010C20000}"/>
    <cellStyle name="Normal 96 2 3 2 3" xfId="50361" xr:uid="{00000000-0005-0000-0000-000011C20000}"/>
    <cellStyle name="Normal 96 2 3 3" xfId="50362" xr:uid="{00000000-0005-0000-0000-000012C20000}"/>
    <cellStyle name="Normal 96 2 3 3 2" xfId="50363" xr:uid="{00000000-0005-0000-0000-000013C20000}"/>
    <cellStyle name="Normal 96 2 3 3 2 2" xfId="50364" xr:uid="{00000000-0005-0000-0000-000014C20000}"/>
    <cellStyle name="Normal 96 2 3 3 3" xfId="50365" xr:uid="{00000000-0005-0000-0000-000015C20000}"/>
    <cellStyle name="Normal 96 2 3 4" xfId="50366" xr:uid="{00000000-0005-0000-0000-000016C20000}"/>
    <cellStyle name="Normal 96 2 3 4 2" xfId="50367" xr:uid="{00000000-0005-0000-0000-000017C20000}"/>
    <cellStyle name="Normal 96 2 3 4 2 2" xfId="50368" xr:uid="{00000000-0005-0000-0000-000018C20000}"/>
    <cellStyle name="Normal 96 2 3 4 3" xfId="50369" xr:uid="{00000000-0005-0000-0000-000019C20000}"/>
    <cellStyle name="Normal 96 2 3 5" xfId="50370" xr:uid="{00000000-0005-0000-0000-00001AC20000}"/>
    <cellStyle name="Normal 96 2 3 5 2" xfId="50371" xr:uid="{00000000-0005-0000-0000-00001BC20000}"/>
    <cellStyle name="Normal 96 2 3 6" xfId="50372" xr:uid="{00000000-0005-0000-0000-00001CC20000}"/>
    <cellStyle name="Normal 96 2 4" xfId="50373" xr:uid="{00000000-0005-0000-0000-00001DC20000}"/>
    <cellStyle name="Normal 96 2 4 2" xfId="50374" xr:uid="{00000000-0005-0000-0000-00001EC20000}"/>
    <cellStyle name="Normal 96 2 4 2 2" xfId="50375" xr:uid="{00000000-0005-0000-0000-00001FC20000}"/>
    <cellStyle name="Normal 96 2 4 3" xfId="50376" xr:uid="{00000000-0005-0000-0000-000020C20000}"/>
    <cellStyle name="Normal 96 2 5" xfId="50377" xr:uid="{00000000-0005-0000-0000-000021C20000}"/>
    <cellStyle name="Normal 96 2 5 2" xfId="50378" xr:uid="{00000000-0005-0000-0000-000022C20000}"/>
    <cellStyle name="Normal 96 2 5 2 2" xfId="50379" xr:uid="{00000000-0005-0000-0000-000023C20000}"/>
    <cellStyle name="Normal 96 2 5 3" xfId="50380" xr:uid="{00000000-0005-0000-0000-000024C20000}"/>
    <cellStyle name="Normal 96 2 6" xfId="50381" xr:uid="{00000000-0005-0000-0000-000025C20000}"/>
    <cellStyle name="Normal 96 2 6 2" xfId="50382" xr:uid="{00000000-0005-0000-0000-000026C20000}"/>
    <cellStyle name="Normal 96 2 6 2 2" xfId="50383" xr:uid="{00000000-0005-0000-0000-000027C20000}"/>
    <cellStyle name="Normal 96 2 6 3" xfId="50384" xr:uid="{00000000-0005-0000-0000-000028C20000}"/>
    <cellStyle name="Normal 96 2 7" xfId="50385" xr:uid="{00000000-0005-0000-0000-000029C20000}"/>
    <cellStyle name="Normal 96 2 7 2" xfId="50386" xr:uid="{00000000-0005-0000-0000-00002AC20000}"/>
    <cellStyle name="Normal 96 2 8" xfId="50387" xr:uid="{00000000-0005-0000-0000-00002BC20000}"/>
    <cellStyle name="Normal 96 2 8 2" xfId="50388" xr:uid="{00000000-0005-0000-0000-00002CC20000}"/>
    <cellStyle name="Normal 96 2 9" xfId="50389" xr:uid="{00000000-0005-0000-0000-00002DC20000}"/>
    <cellStyle name="Normal 96 2 9 2" xfId="50390" xr:uid="{00000000-0005-0000-0000-00002EC20000}"/>
    <cellStyle name="Normal 96 3" xfId="50391" xr:uid="{00000000-0005-0000-0000-00002FC20000}"/>
    <cellStyle name="Normal 96 3 10" xfId="50392" xr:uid="{00000000-0005-0000-0000-000030C20000}"/>
    <cellStyle name="Normal 96 3 10 2" xfId="50393" xr:uid="{00000000-0005-0000-0000-000031C20000}"/>
    <cellStyle name="Normal 96 3 11" xfId="50394" xr:uid="{00000000-0005-0000-0000-000032C20000}"/>
    <cellStyle name="Normal 96 3 12" xfId="56482" xr:uid="{00000000-0005-0000-0000-000033C20000}"/>
    <cellStyle name="Normal 96 3 2" xfId="50395" xr:uid="{00000000-0005-0000-0000-000034C20000}"/>
    <cellStyle name="Normal 96 3 2 2" xfId="50396" xr:uid="{00000000-0005-0000-0000-000035C20000}"/>
    <cellStyle name="Normal 96 3 2 2 2" xfId="50397" xr:uid="{00000000-0005-0000-0000-000036C20000}"/>
    <cellStyle name="Normal 96 3 2 2 2 2" xfId="50398" xr:uid="{00000000-0005-0000-0000-000037C20000}"/>
    <cellStyle name="Normal 96 3 2 2 3" xfId="50399" xr:uid="{00000000-0005-0000-0000-000038C20000}"/>
    <cellStyle name="Normal 96 3 2 3" xfId="50400" xr:uid="{00000000-0005-0000-0000-000039C20000}"/>
    <cellStyle name="Normal 96 3 2 3 2" xfId="50401" xr:uid="{00000000-0005-0000-0000-00003AC20000}"/>
    <cellStyle name="Normal 96 3 2 3 2 2" xfId="50402" xr:uid="{00000000-0005-0000-0000-00003BC20000}"/>
    <cellStyle name="Normal 96 3 2 3 3" xfId="50403" xr:uid="{00000000-0005-0000-0000-00003CC20000}"/>
    <cellStyle name="Normal 96 3 2 4" xfId="50404" xr:uid="{00000000-0005-0000-0000-00003DC20000}"/>
    <cellStyle name="Normal 96 3 2 4 2" xfId="50405" xr:uid="{00000000-0005-0000-0000-00003EC20000}"/>
    <cellStyle name="Normal 96 3 2 4 2 2" xfId="50406" xr:uid="{00000000-0005-0000-0000-00003FC20000}"/>
    <cellStyle name="Normal 96 3 2 4 3" xfId="50407" xr:uid="{00000000-0005-0000-0000-000040C20000}"/>
    <cellStyle name="Normal 96 3 2 5" xfId="50408" xr:uid="{00000000-0005-0000-0000-000041C20000}"/>
    <cellStyle name="Normal 96 3 2 5 2" xfId="50409" xr:uid="{00000000-0005-0000-0000-000042C20000}"/>
    <cellStyle name="Normal 96 3 2 6" xfId="50410" xr:uid="{00000000-0005-0000-0000-000043C20000}"/>
    <cellStyle name="Normal 96 3 2 6 2" xfId="50411" xr:uid="{00000000-0005-0000-0000-000044C20000}"/>
    <cellStyle name="Normal 96 3 2 7" xfId="50412" xr:uid="{00000000-0005-0000-0000-000045C20000}"/>
    <cellStyle name="Normal 96 3 2 8" xfId="56483" xr:uid="{00000000-0005-0000-0000-000046C20000}"/>
    <cellStyle name="Normal 96 3 3" xfId="50413" xr:uid="{00000000-0005-0000-0000-000047C20000}"/>
    <cellStyle name="Normal 96 3 3 2" xfId="50414" xr:uid="{00000000-0005-0000-0000-000048C20000}"/>
    <cellStyle name="Normal 96 3 3 2 2" xfId="50415" xr:uid="{00000000-0005-0000-0000-000049C20000}"/>
    <cellStyle name="Normal 96 3 3 2 2 2" xfId="50416" xr:uid="{00000000-0005-0000-0000-00004AC20000}"/>
    <cellStyle name="Normal 96 3 3 2 3" xfId="50417" xr:uid="{00000000-0005-0000-0000-00004BC20000}"/>
    <cellStyle name="Normal 96 3 3 2 4" xfId="56485" xr:uid="{00000000-0005-0000-0000-00004CC20000}"/>
    <cellStyle name="Normal 96 3 3 3" xfId="50418" xr:uid="{00000000-0005-0000-0000-00004DC20000}"/>
    <cellStyle name="Normal 96 3 3 3 2" xfId="50419" xr:uid="{00000000-0005-0000-0000-00004EC20000}"/>
    <cellStyle name="Normal 96 3 3 3 2 2" xfId="50420" xr:uid="{00000000-0005-0000-0000-00004FC20000}"/>
    <cellStyle name="Normal 96 3 3 3 3" xfId="50421" xr:uid="{00000000-0005-0000-0000-000050C20000}"/>
    <cellStyle name="Normal 96 3 3 4" xfId="50422" xr:uid="{00000000-0005-0000-0000-000051C20000}"/>
    <cellStyle name="Normal 96 3 3 4 2" xfId="50423" xr:uid="{00000000-0005-0000-0000-000052C20000}"/>
    <cellStyle name="Normal 96 3 3 4 2 2" xfId="50424" xr:uid="{00000000-0005-0000-0000-000053C20000}"/>
    <cellStyle name="Normal 96 3 3 4 3" xfId="50425" xr:uid="{00000000-0005-0000-0000-000054C20000}"/>
    <cellStyle name="Normal 96 3 3 5" xfId="50426" xr:uid="{00000000-0005-0000-0000-000055C20000}"/>
    <cellStyle name="Normal 96 3 3 5 2" xfId="50427" xr:uid="{00000000-0005-0000-0000-000056C20000}"/>
    <cellStyle name="Normal 96 3 3 6" xfId="50428" xr:uid="{00000000-0005-0000-0000-000057C20000}"/>
    <cellStyle name="Normal 96 3 3 7" xfId="56484" xr:uid="{00000000-0005-0000-0000-000058C20000}"/>
    <cellStyle name="Normal 96 3 4" xfId="50429" xr:uid="{00000000-0005-0000-0000-000059C20000}"/>
    <cellStyle name="Normal 96 3 4 2" xfId="50430" xr:uid="{00000000-0005-0000-0000-00005AC20000}"/>
    <cellStyle name="Normal 96 3 4 2 2" xfId="50431" xr:uid="{00000000-0005-0000-0000-00005BC20000}"/>
    <cellStyle name="Normal 96 3 4 3" xfId="50432" xr:uid="{00000000-0005-0000-0000-00005CC20000}"/>
    <cellStyle name="Normal 96 3 5" xfId="50433" xr:uid="{00000000-0005-0000-0000-00005DC20000}"/>
    <cellStyle name="Normal 96 3 5 2" xfId="50434" xr:uid="{00000000-0005-0000-0000-00005EC20000}"/>
    <cellStyle name="Normal 96 3 5 2 2" xfId="50435" xr:uid="{00000000-0005-0000-0000-00005FC20000}"/>
    <cellStyle name="Normal 96 3 5 3" xfId="50436" xr:uid="{00000000-0005-0000-0000-000060C20000}"/>
    <cellStyle name="Normal 96 3 6" xfId="50437" xr:uid="{00000000-0005-0000-0000-000061C20000}"/>
    <cellStyle name="Normal 96 3 6 2" xfId="50438" xr:uid="{00000000-0005-0000-0000-000062C20000}"/>
    <cellStyle name="Normal 96 3 6 2 2" xfId="50439" xr:uid="{00000000-0005-0000-0000-000063C20000}"/>
    <cellStyle name="Normal 96 3 6 3" xfId="50440" xr:uid="{00000000-0005-0000-0000-000064C20000}"/>
    <cellStyle name="Normal 96 3 7" xfId="50441" xr:uid="{00000000-0005-0000-0000-000065C20000}"/>
    <cellStyle name="Normal 96 3 7 2" xfId="50442" xr:uid="{00000000-0005-0000-0000-000066C20000}"/>
    <cellStyle name="Normal 96 3 8" xfId="50443" xr:uid="{00000000-0005-0000-0000-000067C20000}"/>
    <cellStyle name="Normal 96 3 8 2" xfId="50444" xr:uid="{00000000-0005-0000-0000-000068C20000}"/>
    <cellStyle name="Normal 96 3 9" xfId="50445" xr:uid="{00000000-0005-0000-0000-000069C20000}"/>
    <cellStyle name="Normal 96 3 9 2" xfId="50446" xr:uid="{00000000-0005-0000-0000-00006AC20000}"/>
    <cellStyle name="Normal 96 4" xfId="50447" xr:uid="{00000000-0005-0000-0000-00006BC20000}"/>
    <cellStyle name="Normal 96 4 10" xfId="50448" xr:uid="{00000000-0005-0000-0000-00006CC20000}"/>
    <cellStyle name="Normal 96 4 10 2" xfId="50449" xr:uid="{00000000-0005-0000-0000-00006DC20000}"/>
    <cellStyle name="Normal 96 4 11" xfId="50450" xr:uid="{00000000-0005-0000-0000-00006EC20000}"/>
    <cellStyle name="Normal 96 4 2" xfId="50451" xr:uid="{00000000-0005-0000-0000-00006FC20000}"/>
    <cellStyle name="Normal 96 4 2 2" xfId="50452" xr:uid="{00000000-0005-0000-0000-000070C20000}"/>
    <cellStyle name="Normal 96 4 2 2 2" xfId="50453" xr:uid="{00000000-0005-0000-0000-000071C20000}"/>
    <cellStyle name="Normal 96 4 2 2 2 2" xfId="50454" xr:uid="{00000000-0005-0000-0000-000072C20000}"/>
    <cellStyle name="Normal 96 4 2 2 3" xfId="50455" xr:uid="{00000000-0005-0000-0000-000073C20000}"/>
    <cellStyle name="Normal 96 4 2 3" xfId="50456" xr:uid="{00000000-0005-0000-0000-000074C20000}"/>
    <cellStyle name="Normal 96 4 2 3 2" xfId="50457" xr:uid="{00000000-0005-0000-0000-000075C20000}"/>
    <cellStyle name="Normal 96 4 2 3 2 2" xfId="50458" xr:uid="{00000000-0005-0000-0000-000076C20000}"/>
    <cellStyle name="Normal 96 4 2 3 3" xfId="50459" xr:uid="{00000000-0005-0000-0000-000077C20000}"/>
    <cellStyle name="Normal 96 4 2 4" xfId="50460" xr:uid="{00000000-0005-0000-0000-000078C20000}"/>
    <cellStyle name="Normal 96 4 2 4 2" xfId="50461" xr:uid="{00000000-0005-0000-0000-000079C20000}"/>
    <cellStyle name="Normal 96 4 2 4 2 2" xfId="50462" xr:uid="{00000000-0005-0000-0000-00007AC20000}"/>
    <cellStyle name="Normal 96 4 2 4 3" xfId="50463" xr:uid="{00000000-0005-0000-0000-00007BC20000}"/>
    <cellStyle name="Normal 96 4 2 5" xfId="50464" xr:uid="{00000000-0005-0000-0000-00007CC20000}"/>
    <cellStyle name="Normal 96 4 2 5 2" xfId="50465" xr:uid="{00000000-0005-0000-0000-00007DC20000}"/>
    <cellStyle name="Normal 96 4 2 6" xfId="50466" xr:uid="{00000000-0005-0000-0000-00007EC20000}"/>
    <cellStyle name="Normal 96 4 2 6 2" xfId="50467" xr:uid="{00000000-0005-0000-0000-00007FC20000}"/>
    <cellStyle name="Normal 96 4 2 7" xfId="50468" xr:uid="{00000000-0005-0000-0000-000080C20000}"/>
    <cellStyle name="Normal 96 4 3" xfId="50469" xr:uid="{00000000-0005-0000-0000-000081C20000}"/>
    <cellStyle name="Normal 96 4 3 2" xfId="50470" xr:uid="{00000000-0005-0000-0000-000082C20000}"/>
    <cellStyle name="Normal 96 4 3 2 2" xfId="50471" xr:uid="{00000000-0005-0000-0000-000083C20000}"/>
    <cellStyle name="Normal 96 4 3 2 2 2" xfId="50472" xr:uid="{00000000-0005-0000-0000-000084C20000}"/>
    <cellStyle name="Normal 96 4 3 2 3" xfId="50473" xr:uid="{00000000-0005-0000-0000-000085C20000}"/>
    <cellStyle name="Normal 96 4 3 3" xfId="50474" xr:uid="{00000000-0005-0000-0000-000086C20000}"/>
    <cellStyle name="Normal 96 4 3 3 2" xfId="50475" xr:uid="{00000000-0005-0000-0000-000087C20000}"/>
    <cellStyle name="Normal 96 4 3 3 2 2" xfId="50476" xr:uid="{00000000-0005-0000-0000-000088C20000}"/>
    <cellStyle name="Normal 96 4 3 3 3" xfId="50477" xr:uid="{00000000-0005-0000-0000-000089C20000}"/>
    <cellStyle name="Normal 96 4 3 4" xfId="50478" xr:uid="{00000000-0005-0000-0000-00008AC20000}"/>
    <cellStyle name="Normal 96 4 3 4 2" xfId="50479" xr:uid="{00000000-0005-0000-0000-00008BC20000}"/>
    <cellStyle name="Normal 96 4 3 4 2 2" xfId="50480" xr:uid="{00000000-0005-0000-0000-00008CC20000}"/>
    <cellStyle name="Normal 96 4 3 4 3" xfId="50481" xr:uid="{00000000-0005-0000-0000-00008DC20000}"/>
    <cellStyle name="Normal 96 4 3 5" xfId="50482" xr:uid="{00000000-0005-0000-0000-00008EC20000}"/>
    <cellStyle name="Normal 96 4 3 5 2" xfId="50483" xr:uid="{00000000-0005-0000-0000-00008FC20000}"/>
    <cellStyle name="Normal 96 4 3 6" xfId="50484" xr:uid="{00000000-0005-0000-0000-000090C20000}"/>
    <cellStyle name="Normal 96 4 4" xfId="50485" xr:uid="{00000000-0005-0000-0000-000091C20000}"/>
    <cellStyle name="Normal 96 4 4 2" xfId="50486" xr:uid="{00000000-0005-0000-0000-000092C20000}"/>
    <cellStyle name="Normal 96 4 4 2 2" xfId="50487" xr:uid="{00000000-0005-0000-0000-000093C20000}"/>
    <cellStyle name="Normal 96 4 4 3" xfId="50488" xr:uid="{00000000-0005-0000-0000-000094C20000}"/>
    <cellStyle name="Normal 96 4 5" xfId="50489" xr:uid="{00000000-0005-0000-0000-000095C20000}"/>
    <cellStyle name="Normal 96 4 5 2" xfId="50490" xr:uid="{00000000-0005-0000-0000-000096C20000}"/>
    <cellStyle name="Normal 96 4 5 2 2" xfId="50491" xr:uid="{00000000-0005-0000-0000-000097C20000}"/>
    <cellStyle name="Normal 96 4 5 3" xfId="50492" xr:uid="{00000000-0005-0000-0000-000098C20000}"/>
    <cellStyle name="Normal 96 4 6" xfId="50493" xr:uid="{00000000-0005-0000-0000-000099C20000}"/>
    <cellStyle name="Normal 96 4 6 2" xfId="50494" xr:uid="{00000000-0005-0000-0000-00009AC20000}"/>
    <cellStyle name="Normal 96 4 6 2 2" xfId="50495" xr:uid="{00000000-0005-0000-0000-00009BC20000}"/>
    <cellStyle name="Normal 96 4 6 3" xfId="50496" xr:uid="{00000000-0005-0000-0000-00009CC20000}"/>
    <cellStyle name="Normal 96 4 7" xfId="50497" xr:uid="{00000000-0005-0000-0000-00009DC20000}"/>
    <cellStyle name="Normal 96 4 7 2" xfId="50498" xr:uid="{00000000-0005-0000-0000-00009EC20000}"/>
    <cellStyle name="Normal 96 4 8" xfId="50499" xr:uid="{00000000-0005-0000-0000-00009FC20000}"/>
    <cellStyle name="Normal 96 4 8 2" xfId="50500" xr:uid="{00000000-0005-0000-0000-0000A0C20000}"/>
    <cellStyle name="Normal 96 4 9" xfId="50501" xr:uid="{00000000-0005-0000-0000-0000A1C20000}"/>
    <cellStyle name="Normal 96 4 9 2" xfId="50502" xr:uid="{00000000-0005-0000-0000-0000A2C20000}"/>
    <cellStyle name="Normal 96 5" xfId="50503" xr:uid="{00000000-0005-0000-0000-0000A3C20000}"/>
    <cellStyle name="Normal 96 5 2" xfId="50504" xr:uid="{00000000-0005-0000-0000-0000A4C20000}"/>
    <cellStyle name="Normal 96 5 2 2" xfId="50505" xr:uid="{00000000-0005-0000-0000-0000A5C20000}"/>
    <cellStyle name="Normal 96 5 2 2 2" xfId="50506" xr:uid="{00000000-0005-0000-0000-0000A6C20000}"/>
    <cellStyle name="Normal 96 5 2 3" xfId="50507" xr:uid="{00000000-0005-0000-0000-0000A7C20000}"/>
    <cellStyle name="Normal 96 5 3" xfId="50508" xr:uid="{00000000-0005-0000-0000-0000A8C20000}"/>
    <cellStyle name="Normal 96 5 3 2" xfId="50509" xr:uid="{00000000-0005-0000-0000-0000A9C20000}"/>
    <cellStyle name="Normal 96 5 3 2 2" xfId="50510" xr:uid="{00000000-0005-0000-0000-0000AAC20000}"/>
    <cellStyle name="Normal 96 5 3 3" xfId="50511" xr:uid="{00000000-0005-0000-0000-0000ABC20000}"/>
    <cellStyle name="Normal 96 5 4" xfId="50512" xr:uid="{00000000-0005-0000-0000-0000ACC20000}"/>
    <cellStyle name="Normal 96 5 4 2" xfId="50513" xr:uid="{00000000-0005-0000-0000-0000ADC20000}"/>
    <cellStyle name="Normal 96 5 4 2 2" xfId="50514" xr:uid="{00000000-0005-0000-0000-0000AEC20000}"/>
    <cellStyle name="Normal 96 5 4 3" xfId="50515" xr:uid="{00000000-0005-0000-0000-0000AFC20000}"/>
    <cellStyle name="Normal 96 5 5" xfId="50516" xr:uid="{00000000-0005-0000-0000-0000B0C20000}"/>
    <cellStyle name="Normal 96 5 5 2" xfId="50517" xr:uid="{00000000-0005-0000-0000-0000B1C20000}"/>
    <cellStyle name="Normal 96 5 6" xfId="50518" xr:uid="{00000000-0005-0000-0000-0000B2C20000}"/>
    <cellStyle name="Normal 96 5 6 2" xfId="50519" xr:uid="{00000000-0005-0000-0000-0000B3C20000}"/>
    <cellStyle name="Normal 96 5 7" xfId="50520" xr:uid="{00000000-0005-0000-0000-0000B4C20000}"/>
    <cellStyle name="Normal 96 6" xfId="50521" xr:uid="{00000000-0005-0000-0000-0000B5C20000}"/>
    <cellStyle name="Normal 96 6 2" xfId="50522" xr:uid="{00000000-0005-0000-0000-0000B6C20000}"/>
    <cellStyle name="Normal 96 6 2 2" xfId="50523" xr:uid="{00000000-0005-0000-0000-0000B7C20000}"/>
    <cellStyle name="Normal 96 6 2 2 2" xfId="50524" xr:uid="{00000000-0005-0000-0000-0000B8C20000}"/>
    <cellStyle name="Normal 96 6 2 3" xfId="50525" xr:uid="{00000000-0005-0000-0000-0000B9C20000}"/>
    <cellStyle name="Normal 96 6 3" xfId="50526" xr:uid="{00000000-0005-0000-0000-0000BAC20000}"/>
    <cellStyle name="Normal 96 6 3 2" xfId="50527" xr:uid="{00000000-0005-0000-0000-0000BBC20000}"/>
    <cellStyle name="Normal 96 6 3 2 2" xfId="50528" xr:uid="{00000000-0005-0000-0000-0000BCC20000}"/>
    <cellStyle name="Normal 96 6 3 3" xfId="50529" xr:uid="{00000000-0005-0000-0000-0000BDC20000}"/>
    <cellStyle name="Normal 96 6 4" xfId="50530" xr:uid="{00000000-0005-0000-0000-0000BEC20000}"/>
    <cellStyle name="Normal 96 6 4 2" xfId="50531" xr:uid="{00000000-0005-0000-0000-0000BFC20000}"/>
    <cellStyle name="Normal 96 6 4 2 2" xfId="50532" xr:uid="{00000000-0005-0000-0000-0000C0C20000}"/>
    <cellStyle name="Normal 96 6 4 3" xfId="50533" xr:uid="{00000000-0005-0000-0000-0000C1C20000}"/>
    <cellStyle name="Normal 96 6 5" xfId="50534" xr:uid="{00000000-0005-0000-0000-0000C2C20000}"/>
    <cellStyle name="Normal 96 6 5 2" xfId="50535" xr:uid="{00000000-0005-0000-0000-0000C3C20000}"/>
    <cellStyle name="Normal 96 6 6" xfId="50536" xr:uid="{00000000-0005-0000-0000-0000C4C20000}"/>
    <cellStyle name="Normal 96 7" xfId="50537" xr:uid="{00000000-0005-0000-0000-0000C5C20000}"/>
    <cellStyle name="Normal 96 7 2" xfId="50538" xr:uid="{00000000-0005-0000-0000-0000C6C20000}"/>
    <cellStyle name="Normal 96 7 2 2" xfId="50539" xr:uid="{00000000-0005-0000-0000-0000C7C20000}"/>
    <cellStyle name="Normal 96 7 3" xfId="50540" xr:uid="{00000000-0005-0000-0000-0000C8C20000}"/>
    <cellStyle name="Normal 96 8" xfId="50541" xr:uid="{00000000-0005-0000-0000-0000C9C20000}"/>
    <cellStyle name="Normal 96 8 2" xfId="50542" xr:uid="{00000000-0005-0000-0000-0000CAC20000}"/>
    <cellStyle name="Normal 96 8 2 2" xfId="50543" xr:uid="{00000000-0005-0000-0000-0000CBC20000}"/>
    <cellStyle name="Normal 96 8 3" xfId="50544" xr:uid="{00000000-0005-0000-0000-0000CCC20000}"/>
    <cellStyle name="Normal 96 9" xfId="50545" xr:uid="{00000000-0005-0000-0000-0000CDC20000}"/>
    <cellStyle name="Normal 96 9 2" xfId="50546" xr:uid="{00000000-0005-0000-0000-0000CEC20000}"/>
    <cellStyle name="Normal 96 9 2 2" xfId="50547" xr:uid="{00000000-0005-0000-0000-0000CFC20000}"/>
    <cellStyle name="Normal 96 9 3" xfId="50548" xr:uid="{00000000-0005-0000-0000-0000D0C20000}"/>
    <cellStyle name="Normal 97" xfId="50549" xr:uid="{00000000-0005-0000-0000-0000D1C20000}"/>
    <cellStyle name="Normal 97 10" xfId="50550" xr:uid="{00000000-0005-0000-0000-0000D2C20000}"/>
    <cellStyle name="Normal 97 10 2" xfId="50551" xr:uid="{00000000-0005-0000-0000-0000D3C20000}"/>
    <cellStyle name="Normal 97 11" xfId="50552" xr:uid="{00000000-0005-0000-0000-0000D4C20000}"/>
    <cellStyle name="Normal 97 11 2" xfId="50553" xr:uid="{00000000-0005-0000-0000-0000D5C20000}"/>
    <cellStyle name="Normal 97 12" xfId="50554" xr:uid="{00000000-0005-0000-0000-0000D6C20000}"/>
    <cellStyle name="Normal 97 12 2" xfId="50555" xr:uid="{00000000-0005-0000-0000-0000D7C20000}"/>
    <cellStyle name="Normal 97 13" xfId="50556" xr:uid="{00000000-0005-0000-0000-0000D8C20000}"/>
    <cellStyle name="Normal 97 13 2" xfId="50557" xr:uid="{00000000-0005-0000-0000-0000D9C20000}"/>
    <cellStyle name="Normal 97 14" xfId="50558" xr:uid="{00000000-0005-0000-0000-0000DAC20000}"/>
    <cellStyle name="Normal 97 15" xfId="56486" xr:uid="{00000000-0005-0000-0000-0000DBC20000}"/>
    <cellStyle name="Normal 97 2" xfId="50559" xr:uid="{00000000-0005-0000-0000-0000DCC20000}"/>
    <cellStyle name="Normal 97 2 10" xfId="50560" xr:uid="{00000000-0005-0000-0000-0000DDC20000}"/>
    <cellStyle name="Normal 97 2 10 2" xfId="50561" xr:uid="{00000000-0005-0000-0000-0000DEC20000}"/>
    <cellStyle name="Normal 97 2 11" xfId="50562" xr:uid="{00000000-0005-0000-0000-0000DFC20000}"/>
    <cellStyle name="Normal 97 2 12" xfId="56487" xr:uid="{00000000-0005-0000-0000-0000E0C20000}"/>
    <cellStyle name="Normal 97 2 2" xfId="50563" xr:uid="{00000000-0005-0000-0000-0000E1C20000}"/>
    <cellStyle name="Normal 97 2 2 2" xfId="50564" xr:uid="{00000000-0005-0000-0000-0000E2C20000}"/>
    <cellStyle name="Normal 97 2 2 2 2" xfId="50565" xr:uid="{00000000-0005-0000-0000-0000E3C20000}"/>
    <cellStyle name="Normal 97 2 2 2 2 2" xfId="50566" xr:uid="{00000000-0005-0000-0000-0000E4C20000}"/>
    <cellStyle name="Normal 97 2 2 2 3" xfId="50567" xr:uid="{00000000-0005-0000-0000-0000E5C20000}"/>
    <cellStyle name="Normal 97 2 2 2 4" xfId="56489" xr:uid="{00000000-0005-0000-0000-0000E6C20000}"/>
    <cellStyle name="Normal 97 2 2 3" xfId="50568" xr:uid="{00000000-0005-0000-0000-0000E7C20000}"/>
    <cellStyle name="Normal 97 2 2 3 2" xfId="50569" xr:uid="{00000000-0005-0000-0000-0000E8C20000}"/>
    <cellStyle name="Normal 97 2 2 3 2 2" xfId="50570" xr:uid="{00000000-0005-0000-0000-0000E9C20000}"/>
    <cellStyle name="Normal 97 2 2 3 2 3" xfId="56491" xr:uid="{00000000-0005-0000-0000-0000EAC20000}"/>
    <cellStyle name="Normal 97 2 2 3 3" xfId="50571" xr:uid="{00000000-0005-0000-0000-0000EBC20000}"/>
    <cellStyle name="Normal 97 2 2 3 4" xfId="56490" xr:uid="{00000000-0005-0000-0000-0000ECC20000}"/>
    <cellStyle name="Normal 97 2 2 4" xfId="50572" xr:uid="{00000000-0005-0000-0000-0000EDC20000}"/>
    <cellStyle name="Normal 97 2 2 4 2" xfId="50573" xr:uid="{00000000-0005-0000-0000-0000EEC20000}"/>
    <cellStyle name="Normal 97 2 2 4 2 2" xfId="50574" xr:uid="{00000000-0005-0000-0000-0000EFC20000}"/>
    <cellStyle name="Normal 97 2 2 4 3" xfId="50575" xr:uid="{00000000-0005-0000-0000-0000F0C20000}"/>
    <cellStyle name="Normal 97 2 2 5" xfId="50576" xr:uid="{00000000-0005-0000-0000-0000F1C20000}"/>
    <cellStyle name="Normal 97 2 2 5 2" xfId="50577" xr:uid="{00000000-0005-0000-0000-0000F2C20000}"/>
    <cellStyle name="Normal 97 2 2 6" xfId="50578" xr:uid="{00000000-0005-0000-0000-0000F3C20000}"/>
    <cellStyle name="Normal 97 2 2 6 2" xfId="50579" xr:uid="{00000000-0005-0000-0000-0000F4C20000}"/>
    <cellStyle name="Normal 97 2 2 7" xfId="50580" xr:uid="{00000000-0005-0000-0000-0000F5C20000}"/>
    <cellStyle name="Normal 97 2 2 8" xfId="56488" xr:uid="{00000000-0005-0000-0000-0000F6C20000}"/>
    <cellStyle name="Normal 97 2 3" xfId="50581" xr:uid="{00000000-0005-0000-0000-0000F7C20000}"/>
    <cellStyle name="Normal 97 2 3 2" xfId="50582" xr:uid="{00000000-0005-0000-0000-0000F8C20000}"/>
    <cellStyle name="Normal 97 2 3 2 2" xfId="50583" xr:uid="{00000000-0005-0000-0000-0000F9C20000}"/>
    <cellStyle name="Normal 97 2 3 2 2 2" xfId="50584" xr:uid="{00000000-0005-0000-0000-0000FAC20000}"/>
    <cellStyle name="Normal 97 2 3 2 3" xfId="50585" xr:uid="{00000000-0005-0000-0000-0000FBC20000}"/>
    <cellStyle name="Normal 97 2 3 3" xfId="50586" xr:uid="{00000000-0005-0000-0000-0000FCC20000}"/>
    <cellStyle name="Normal 97 2 3 3 2" xfId="50587" xr:uid="{00000000-0005-0000-0000-0000FDC20000}"/>
    <cellStyle name="Normal 97 2 3 3 2 2" xfId="50588" xr:uid="{00000000-0005-0000-0000-0000FEC20000}"/>
    <cellStyle name="Normal 97 2 3 3 3" xfId="50589" xr:uid="{00000000-0005-0000-0000-0000FFC20000}"/>
    <cellStyle name="Normal 97 2 3 4" xfId="50590" xr:uid="{00000000-0005-0000-0000-000000C30000}"/>
    <cellStyle name="Normal 97 2 3 4 2" xfId="50591" xr:uid="{00000000-0005-0000-0000-000001C30000}"/>
    <cellStyle name="Normal 97 2 3 4 2 2" xfId="50592" xr:uid="{00000000-0005-0000-0000-000002C30000}"/>
    <cellStyle name="Normal 97 2 3 4 3" xfId="50593" xr:uid="{00000000-0005-0000-0000-000003C30000}"/>
    <cellStyle name="Normal 97 2 3 5" xfId="50594" xr:uid="{00000000-0005-0000-0000-000004C30000}"/>
    <cellStyle name="Normal 97 2 3 5 2" xfId="50595" xr:uid="{00000000-0005-0000-0000-000005C30000}"/>
    <cellStyle name="Normal 97 2 3 6" xfId="50596" xr:uid="{00000000-0005-0000-0000-000006C30000}"/>
    <cellStyle name="Normal 97 2 4" xfId="50597" xr:uid="{00000000-0005-0000-0000-000007C30000}"/>
    <cellStyle name="Normal 97 2 4 2" xfId="50598" xr:uid="{00000000-0005-0000-0000-000008C30000}"/>
    <cellStyle name="Normal 97 2 4 2 2" xfId="50599" xr:uid="{00000000-0005-0000-0000-000009C30000}"/>
    <cellStyle name="Normal 97 2 4 3" xfId="50600" xr:uid="{00000000-0005-0000-0000-00000AC30000}"/>
    <cellStyle name="Normal 97 2 5" xfId="50601" xr:uid="{00000000-0005-0000-0000-00000BC30000}"/>
    <cellStyle name="Normal 97 2 5 2" xfId="50602" xr:uid="{00000000-0005-0000-0000-00000CC30000}"/>
    <cellStyle name="Normal 97 2 5 2 2" xfId="50603" xr:uid="{00000000-0005-0000-0000-00000DC30000}"/>
    <cellStyle name="Normal 97 2 5 3" xfId="50604" xr:uid="{00000000-0005-0000-0000-00000EC30000}"/>
    <cellStyle name="Normal 97 2 6" xfId="50605" xr:uid="{00000000-0005-0000-0000-00000FC30000}"/>
    <cellStyle name="Normal 97 2 6 2" xfId="50606" xr:uid="{00000000-0005-0000-0000-000010C30000}"/>
    <cellStyle name="Normal 97 2 6 2 2" xfId="50607" xr:uid="{00000000-0005-0000-0000-000011C30000}"/>
    <cellStyle name="Normal 97 2 6 3" xfId="50608" xr:uid="{00000000-0005-0000-0000-000012C30000}"/>
    <cellStyle name="Normal 97 2 7" xfId="50609" xr:uid="{00000000-0005-0000-0000-000013C30000}"/>
    <cellStyle name="Normal 97 2 7 2" xfId="50610" xr:uid="{00000000-0005-0000-0000-000014C30000}"/>
    <cellStyle name="Normal 97 2 8" xfId="50611" xr:uid="{00000000-0005-0000-0000-000015C30000}"/>
    <cellStyle name="Normal 97 2 8 2" xfId="50612" xr:uid="{00000000-0005-0000-0000-000016C30000}"/>
    <cellStyle name="Normal 97 2 9" xfId="50613" xr:uid="{00000000-0005-0000-0000-000017C30000}"/>
    <cellStyle name="Normal 97 2 9 2" xfId="50614" xr:uid="{00000000-0005-0000-0000-000018C30000}"/>
    <cellStyle name="Normal 97 3" xfId="50615" xr:uid="{00000000-0005-0000-0000-000019C30000}"/>
    <cellStyle name="Normal 97 3 10" xfId="50616" xr:uid="{00000000-0005-0000-0000-00001AC30000}"/>
    <cellStyle name="Normal 97 3 10 2" xfId="50617" xr:uid="{00000000-0005-0000-0000-00001BC30000}"/>
    <cellStyle name="Normal 97 3 11" xfId="50618" xr:uid="{00000000-0005-0000-0000-00001CC30000}"/>
    <cellStyle name="Normal 97 3 12" xfId="56492" xr:uid="{00000000-0005-0000-0000-00001DC30000}"/>
    <cellStyle name="Normal 97 3 2" xfId="50619" xr:uid="{00000000-0005-0000-0000-00001EC30000}"/>
    <cellStyle name="Normal 97 3 2 2" xfId="50620" xr:uid="{00000000-0005-0000-0000-00001FC30000}"/>
    <cellStyle name="Normal 97 3 2 2 2" xfId="50621" xr:uid="{00000000-0005-0000-0000-000020C30000}"/>
    <cellStyle name="Normal 97 3 2 2 2 2" xfId="50622" xr:uid="{00000000-0005-0000-0000-000021C30000}"/>
    <cellStyle name="Normal 97 3 2 2 3" xfId="50623" xr:uid="{00000000-0005-0000-0000-000022C30000}"/>
    <cellStyle name="Normal 97 3 2 3" xfId="50624" xr:uid="{00000000-0005-0000-0000-000023C30000}"/>
    <cellStyle name="Normal 97 3 2 3 2" xfId="50625" xr:uid="{00000000-0005-0000-0000-000024C30000}"/>
    <cellStyle name="Normal 97 3 2 3 2 2" xfId="50626" xr:uid="{00000000-0005-0000-0000-000025C30000}"/>
    <cellStyle name="Normal 97 3 2 3 3" xfId="50627" xr:uid="{00000000-0005-0000-0000-000026C30000}"/>
    <cellStyle name="Normal 97 3 2 4" xfId="50628" xr:uid="{00000000-0005-0000-0000-000027C30000}"/>
    <cellStyle name="Normal 97 3 2 4 2" xfId="50629" xr:uid="{00000000-0005-0000-0000-000028C30000}"/>
    <cellStyle name="Normal 97 3 2 4 2 2" xfId="50630" xr:uid="{00000000-0005-0000-0000-000029C30000}"/>
    <cellStyle name="Normal 97 3 2 4 3" xfId="50631" xr:uid="{00000000-0005-0000-0000-00002AC30000}"/>
    <cellStyle name="Normal 97 3 2 5" xfId="50632" xr:uid="{00000000-0005-0000-0000-00002BC30000}"/>
    <cellStyle name="Normal 97 3 2 5 2" xfId="50633" xr:uid="{00000000-0005-0000-0000-00002CC30000}"/>
    <cellStyle name="Normal 97 3 2 6" xfId="50634" xr:uid="{00000000-0005-0000-0000-00002DC30000}"/>
    <cellStyle name="Normal 97 3 2 6 2" xfId="50635" xr:uid="{00000000-0005-0000-0000-00002EC30000}"/>
    <cellStyle name="Normal 97 3 2 7" xfId="50636" xr:uid="{00000000-0005-0000-0000-00002FC30000}"/>
    <cellStyle name="Normal 97 3 2 8" xfId="56493" xr:uid="{00000000-0005-0000-0000-000030C30000}"/>
    <cellStyle name="Normal 97 3 3" xfId="50637" xr:uid="{00000000-0005-0000-0000-000031C30000}"/>
    <cellStyle name="Normal 97 3 3 2" xfId="50638" xr:uid="{00000000-0005-0000-0000-000032C30000}"/>
    <cellStyle name="Normal 97 3 3 2 2" xfId="50639" xr:uid="{00000000-0005-0000-0000-000033C30000}"/>
    <cellStyle name="Normal 97 3 3 2 2 2" xfId="50640" xr:uid="{00000000-0005-0000-0000-000034C30000}"/>
    <cellStyle name="Normal 97 3 3 2 3" xfId="50641" xr:uid="{00000000-0005-0000-0000-000035C30000}"/>
    <cellStyle name="Normal 97 3 3 2 4" xfId="56495" xr:uid="{00000000-0005-0000-0000-000036C30000}"/>
    <cellStyle name="Normal 97 3 3 3" xfId="50642" xr:uid="{00000000-0005-0000-0000-000037C30000}"/>
    <cellStyle name="Normal 97 3 3 3 2" xfId="50643" xr:uid="{00000000-0005-0000-0000-000038C30000}"/>
    <cellStyle name="Normal 97 3 3 3 2 2" xfId="50644" xr:uid="{00000000-0005-0000-0000-000039C30000}"/>
    <cellStyle name="Normal 97 3 3 3 3" xfId="50645" xr:uid="{00000000-0005-0000-0000-00003AC30000}"/>
    <cellStyle name="Normal 97 3 3 4" xfId="50646" xr:uid="{00000000-0005-0000-0000-00003BC30000}"/>
    <cellStyle name="Normal 97 3 3 4 2" xfId="50647" xr:uid="{00000000-0005-0000-0000-00003CC30000}"/>
    <cellStyle name="Normal 97 3 3 4 2 2" xfId="50648" xr:uid="{00000000-0005-0000-0000-00003DC30000}"/>
    <cellStyle name="Normal 97 3 3 4 3" xfId="50649" xr:uid="{00000000-0005-0000-0000-00003EC30000}"/>
    <cellStyle name="Normal 97 3 3 5" xfId="50650" xr:uid="{00000000-0005-0000-0000-00003FC30000}"/>
    <cellStyle name="Normal 97 3 3 5 2" xfId="50651" xr:uid="{00000000-0005-0000-0000-000040C30000}"/>
    <cellStyle name="Normal 97 3 3 6" xfId="50652" xr:uid="{00000000-0005-0000-0000-000041C30000}"/>
    <cellStyle name="Normal 97 3 3 7" xfId="56494" xr:uid="{00000000-0005-0000-0000-000042C30000}"/>
    <cellStyle name="Normal 97 3 4" xfId="50653" xr:uid="{00000000-0005-0000-0000-000043C30000}"/>
    <cellStyle name="Normal 97 3 4 2" xfId="50654" xr:uid="{00000000-0005-0000-0000-000044C30000}"/>
    <cellStyle name="Normal 97 3 4 2 2" xfId="50655" xr:uid="{00000000-0005-0000-0000-000045C30000}"/>
    <cellStyle name="Normal 97 3 4 3" xfId="50656" xr:uid="{00000000-0005-0000-0000-000046C30000}"/>
    <cellStyle name="Normal 97 3 5" xfId="50657" xr:uid="{00000000-0005-0000-0000-000047C30000}"/>
    <cellStyle name="Normal 97 3 5 2" xfId="50658" xr:uid="{00000000-0005-0000-0000-000048C30000}"/>
    <cellStyle name="Normal 97 3 5 2 2" xfId="50659" xr:uid="{00000000-0005-0000-0000-000049C30000}"/>
    <cellStyle name="Normal 97 3 5 3" xfId="50660" xr:uid="{00000000-0005-0000-0000-00004AC30000}"/>
    <cellStyle name="Normal 97 3 6" xfId="50661" xr:uid="{00000000-0005-0000-0000-00004BC30000}"/>
    <cellStyle name="Normal 97 3 6 2" xfId="50662" xr:uid="{00000000-0005-0000-0000-00004CC30000}"/>
    <cellStyle name="Normal 97 3 6 2 2" xfId="50663" xr:uid="{00000000-0005-0000-0000-00004DC30000}"/>
    <cellStyle name="Normal 97 3 6 3" xfId="50664" xr:uid="{00000000-0005-0000-0000-00004EC30000}"/>
    <cellStyle name="Normal 97 3 7" xfId="50665" xr:uid="{00000000-0005-0000-0000-00004FC30000}"/>
    <cellStyle name="Normal 97 3 7 2" xfId="50666" xr:uid="{00000000-0005-0000-0000-000050C30000}"/>
    <cellStyle name="Normal 97 3 8" xfId="50667" xr:uid="{00000000-0005-0000-0000-000051C30000}"/>
    <cellStyle name="Normal 97 3 8 2" xfId="50668" xr:uid="{00000000-0005-0000-0000-000052C30000}"/>
    <cellStyle name="Normal 97 3 9" xfId="50669" xr:uid="{00000000-0005-0000-0000-000053C30000}"/>
    <cellStyle name="Normal 97 3 9 2" xfId="50670" xr:uid="{00000000-0005-0000-0000-000054C30000}"/>
    <cellStyle name="Normal 97 4" xfId="50671" xr:uid="{00000000-0005-0000-0000-000055C30000}"/>
    <cellStyle name="Normal 97 4 10" xfId="50672" xr:uid="{00000000-0005-0000-0000-000056C30000}"/>
    <cellStyle name="Normal 97 4 10 2" xfId="50673" xr:uid="{00000000-0005-0000-0000-000057C30000}"/>
    <cellStyle name="Normal 97 4 11" xfId="50674" xr:uid="{00000000-0005-0000-0000-000058C30000}"/>
    <cellStyle name="Normal 97 4 2" xfId="50675" xr:uid="{00000000-0005-0000-0000-000059C30000}"/>
    <cellStyle name="Normal 97 4 2 2" xfId="50676" xr:uid="{00000000-0005-0000-0000-00005AC30000}"/>
    <cellStyle name="Normal 97 4 2 2 2" xfId="50677" xr:uid="{00000000-0005-0000-0000-00005BC30000}"/>
    <cellStyle name="Normal 97 4 2 2 2 2" xfId="50678" xr:uid="{00000000-0005-0000-0000-00005CC30000}"/>
    <cellStyle name="Normal 97 4 2 2 3" xfId="50679" xr:uid="{00000000-0005-0000-0000-00005DC30000}"/>
    <cellStyle name="Normal 97 4 2 3" xfId="50680" xr:uid="{00000000-0005-0000-0000-00005EC30000}"/>
    <cellStyle name="Normal 97 4 2 3 2" xfId="50681" xr:uid="{00000000-0005-0000-0000-00005FC30000}"/>
    <cellStyle name="Normal 97 4 2 3 2 2" xfId="50682" xr:uid="{00000000-0005-0000-0000-000060C30000}"/>
    <cellStyle name="Normal 97 4 2 3 3" xfId="50683" xr:uid="{00000000-0005-0000-0000-000061C30000}"/>
    <cellStyle name="Normal 97 4 2 4" xfId="50684" xr:uid="{00000000-0005-0000-0000-000062C30000}"/>
    <cellStyle name="Normal 97 4 2 4 2" xfId="50685" xr:uid="{00000000-0005-0000-0000-000063C30000}"/>
    <cellStyle name="Normal 97 4 2 4 2 2" xfId="50686" xr:uid="{00000000-0005-0000-0000-000064C30000}"/>
    <cellStyle name="Normal 97 4 2 4 3" xfId="50687" xr:uid="{00000000-0005-0000-0000-000065C30000}"/>
    <cellStyle name="Normal 97 4 2 5" xfId="50688" xr:uid="{00000000-0005-0000-0000-000066C30000}"/>
    <cellStyle name="Normal 97 4 2 5 2" xfId="50689" xr:uid="{00000000-0005-0000-0000-000067C30000}"/>
    <cellStyle name="Normal 97 4 2 6" xfId="50690" xr:uid="{00000000-0005-0000-0000-000068C30000}"/>
    <cellStyle name="Normal 97 4 2 6 2" xfId="50691" xr:uid="{00000000-0005-0000-0000-000069C30000}"/>
    <cellStyle name="Normal 97 4 2 7" xfId="50692" xr:uid="{00000000-0005-0000-0000-00006AC30000}"/>
    <cellStyle name="Normal 97 4 3" xfId="50693" xr:uid="{00000000-0005-0000-0000-00006BC30000}"/>
    <cellStyle name="Normal 97 4 3 2" xfId="50694" xr:uid="{00000000-0005-0000-0000-00006CC30000}"/>
    <cellStyle name="Normal 97 4 3 2 2" xfId="50695" xr:uid="{00000000-0005-0000-0000-00006DC30000}"/>
    <cellStyle name="Normal 97 4 3 2 2 2" xfId="50696" xr:uid="{00000000-0005-0000-0000-00006EC30000}"/>
    <cellStyle name="Normal 97 4 3 2 3" xfId="50697" xr:uid="{00000000-0005-0000-0000-00006FC30000}"/>
    <cellStyle name="Normal 97 4 3 3" xfId="50698" xr:uid="{00000000-0005-0000-0000-000070C30000}"/>
    <cellStyle name="Normal 97 4 3 3 2" xfId="50699" xr:uid="{00000000-0005-0000-0000-000071C30000}"/>
    <cellStyle name="Normal 97 4 3 3 2 2" xfId="50700" xr:uid="{00000000-0005-0000-0000-000072C30000}"/>
    <cellStyle name="Normal 97 4 3 3 3" xfId="50701" xr:uid="{00000000-0005-0000-0000-000073C30000}"/>
    <cellStyle name="Normal 97 4 3 4" xfId="50702" xr:uid="{00000000-0005-0000-0000-000074C30000}"/>
    <cellStyle name="Normal 97 4 3 4 2" xfId="50703" xr:uid="{00000000-0005-0000-0000-000075C30000}"/>
    <cellStyle name="Normal 97 4 3 4 2 2" xfId="50704" xr:uid="{00000000-0005-0000-0000-000076C30000}"/>
    <cellStyle name="Normal 97 4 3 4 3" xfId="50705" xr:uid="{00000000-0005-0000-0000-000077C30000}"/>
    <cellStyle name="Normal 97 4 3 5" xfId="50706" xr:uid="{00000000-0005-0000-0000-000078C30000}"/>
    <cellStyle name="Normal 97 4 3 5 2" xfId="50707" xr:uid="{00000000-0005-0000-0000-000079C30000}"/>
    <cellStyle name="Normal 97 4 3 6" xfId="50708" xr:uid="{00000000-0005-0000-0000-00007AC30000}"/>
    <cellStyle name="Normal 97 4 4" xfId="50709" xr:uid="{00000000-0005-0000-0000-00007BC30000}"/>
    <cellStyle name="Normal 97 4 4 2" xfId="50710" xr:uid="{00000000-0005-0000-0000-00007CC30000}"/>
    <cellStyle name="Normal 97 4 4 2 2" xfId="50711" xr:uid="{00000000-0005-0000-0000-00007DC30000}"/>
    <cellStyle name="Normal 97 4 4 3" xfId="50712" xr:uid="{00000000-0005-0000-0000-00007EC30000}"/>
    <cellStyle name="Normal 97 4 5" xfId="50713" xr:uid="{00000000-0005-0000-0000-00007FC30000}"/>
    <cellStyle name="Normal 97 4 5 2" xfId="50714" xr:uid="{00000000-0005-0000-0000-000080C30000}"/>
    <cellStyle name="Normal 97 4 5 2 2" xfId="50715" xr:uid="{00000000-0005-0000-0000-000081C30000}"/>
    <cellStyle name="Normal 97 4 5 3" xfId="50716" xr:uid="{00000000-0005-0000-0000-000082C30000}"/>
    <cellStyle name="Normal 97 4 6" xfId="50717" xr:uid="{00000000-0005-0000-0000-000083C30000}"/>
    <cellStyle name="Normal 97 4 6 2" xfId="50718" xr:uid="{00000000-0005-0000-0000-000084C30000}"/>
    <cellStyle name="Normal 97 4 6 2 2" xfId="50719" xr:uid="{00000000-0005-0000-0000-000085C30000}"/>
    <cellStyle name="Normal 97 4 6 3" xfId="50720" xr:uid="{00000000-0005-0000-0000-000086C30000}"/>
    <cellStyle name="Normal 97 4 7" xfId="50721" xr:uid="{00000000-0005-0000-0000-000087C30000}"/>
    <cellStyle name="Normal 97 4 7 2" xfId="50722" xr:uid="{00000000-0005-0000-0000-000088C30000}"/>
    <cellStyle name="Normal 97 4 8" xfId="50723" xr:uid="{00000000-0005-0000-0000-000089C30000}"/>
    <cellStyle name="Normal 97 4 8 2" xfId="50724" xr:uid="{00000000-0005-0000-0000-00008AC30000}"/>
    <cellStyle name="Normal 97 4 9" xfId="50725" xr:uid="{00000000-0005-0000-0000-00008BC30000}"/>
    <cellStyle name="Normal 97 4 9 2" xfId="50726" xr:uid="{00000000-0005-0000-0000-00008CC30000}"/>
    <cellStyle name="Normal 97 5" xfId="50727" xr:uid="{00000000-0005-0000-0000-00008DC30000}"/>
    <cellStyle name="Normal 97 5 2" xfId="50728" xr:uid="{00000000-0005-0000-0000-00008EC30000}"/>
    <cellStyle name="Normal 97 5 2 2" xfId="50729" xr:uid="{00000000-0005-0000-0000-00008FC30000}"/>
    <cellStyle name="Normal 97 5 2 2 2" xfId="50730" xr:uid="{00000000-0005-0000-0000-000090C30000}"/>
    <cellStyle name="Normal 97 5 2 3" xfId="50731" xr:uid="{00000000-0005-0000-0000-000091C30000}"/>
    <cellStyle name="Normal 97 5 3" xfId="50732" xr:uid="{00000000-0005-0000-0000-000092C30000}"/>
    <cellStyle name="Normal 97 5 3 2" xfId="50733" xr:uid="{00000000-0005-0000-0000-000093C30000}"/>
    <cellStyle name="Normal 97 5 3 2 2" xfId="50734" xr:uid="{00000000-0005-0000-0000-000094C30000}"/>
    <cellStyle name="Normal 97 5 3 3" xfId="50735" xr:uid="{00000000-0005-0000-0000-000095C30000}"/>
    <cellStyle name="Normal 97 5 4" xfId="50736" xr:uid="{00000000-0005-0000-0000-000096C30000}"/>
    <cellStyle name="Normal 97 5 4 2" xfId="50737" xr:uid="{00000000-0005-0000-0000-000097C30000}"/>
    <cellStyle name="Normal 97 5 4 2 2" xfId="50738" xr:uid="{00000000-0005-0000-0000-000098C30000}"/>
    <cellStyle name="Normal 97 5 4 3" xfId="50739" xr:uid="{00000000-0005-0000-0000-000099C30000}"/>
    <cellStyle name="Normal 97 5 5" xfId="50740" xr:uid="{00000000-0005-0000-0000-00009AC30000}"/>
    <cellStyle name="Normal 97 5 5 2" xfId="50741" xr:uid="{00000000-0005-0000-0000-00009BC30000}"/>
    <cellStyle name="Normal 97 5 6" xfId="50742" xr:uid="{00000000-0005-0000-0000-00009CC30000}"/>
    <cellStyle name="Normal 97 5 6 2" xfId="50743" xr:uid="{00000000-0005-0000-0000-00009DC30000}"/>
    <cellStyle name="Normal 97 5 7" xfId="50744" xr:uid="{00000000-0005-0000-0000-00009EC30000}"/>
    <cellStyle name="Normal 97 6" xfId="50745" xr:uid="{00000000-0005-0000-0000-00009FC30000}"/>
    <cellStyle name="Normal 97 6 2" xfId="50746" xr:uid="{00000000-0005-0000-0000-0000A0C30000}"/>
    <cellStyle name="Normal 97 6 2 2" xfId="50747" xr:uid="{00000000-0005-0000-0000-0000A1C30000}"/>
    <cellStyle name="Normal 97 6 2 2 2" xfId="50748" xr:uid="{00000000-0005-0000-0000-0000A2C30000}"/>
    <cellStyle name="Normal 97 6 2 3" xfId="50749" xr:uid="{00000000-0005-0000-0000-0000A3C30000}"/>
    <cellStyle name="Normal 97 6 3" xfId="50750" xr:uid="{00000000-0005-0000-0000-0000A4C30000}"/>
    <cellStyle name="Normal 97 6 3 2" xfId="50751" xr:uid="{00000000-0005-0000-0000-0000A5C30000}"/>
    <cellStyle name="Normal 97 6 3 2 2" xfId="50752" xr:uid="{00000000-0005-0000-0000-0000A6C30000}"/>
    <cellStyle name="Normal 97 6 3 3" xfId="50753" xr:uid="{00000000-0005-0000-0000-0000A7C30000}"/>
    <cellStyle name="Normal 97 6 4" xfId="50754" xr:uid="{00000000-0005-0000-0000-0000A8C30000}"/>
    <cellStyle name="Normal 97 6 4 2" xfId="50755" xr:uid="{00000000-0005-0000-0000-0000A9C30000}"/>
    <cellStyle name="Normal 97 6 4 2 2" xfId="50756" xr:uid="{00000000-0005-0000-0000-0000AAC30000}"/>
    <cellStyle name="Normal 97 6 4 3" xfId="50757" xr:uid="{00000000-0005-0000-0000-0000ABC30000}"/>
    <cellStyle name="Normal 97 6 5" xfId="50758" xr:uid="{00000000-0005-0000-0000-0000ACC30000}"/>
    <cellStyle name="Normal 97 6 5 2" xfId="50759" xr:uid="{00000000-0005-0000-0000-0000ADC30000}"/>
    <cellStyle name="Normal 97 6 6" xfId="50760" xr:uid="{00000000-0005-0000-0000-0000AEC30000}"/>
    <cellStyle name="Normal 97 7" xfId="50761" xr:uid="{00000000-0005-0000-0000-0000AFC30000}"/>
    <cellStyle name="Normal 97 7 2" xfId="50762" xr:uid="{00000000-0005-0000-0000-0000B0C30000}"/>
    <cellStyle name="Normal 97 7 2 2" xfId="50763" xr:uid="{00000000-0005-0000-0000-0000B1C30000}"/>
    <cellStyle name="Normal 97 7 3" xfId="50764" xr:uid="{00000000-0005-0000-0000-0000B2C30000}"/>
    <cellStyle name="Normal 97 8" xfId="50765" xr:uid="{00000000-0005-0000-0000-0000B3C30000}"/>
    <cellStyle name="Normal 97 8 2" xfId="50766" xr:uid="{00000000-0005-0000-0000-0000B4C30000}"/>
    <cellStyle name="Normal 97 8 2 2" xfId="50767" xr:uid="{00000000-0005-0000-0000-0000B5C30000}"/>
    <cellStyle name="Normal 97 8 3" xfId="50768" xr:uid="{00000000-0005-0000-0000-0000B6C30000}"/>
    <cellStyle name="Normal 97 9" xfId="50769" xr:uid="{00000000-0005-0000-0000-0000B7C30000}"/>
    <cellStyle name="Normal 97 9 2" xfId="50770" xr:uid="{00000000-0005-0000-0000-0000B8C30000}"/>
    <cellStyle name="Normal 97 9 2 2" xfId="50771" xr:uid="{00000000-0005-0000-0000-0000B9C30000}"/>
    <cellStyle name="Normal 97 9 3" xfId="50772" xr:uid="{00000000-0005-0000-0000-0000BAC30000}"/>
    <cellStyle name="Normal 98" xfId="50773" xr:uid="{00000000-0005-0000-0000-0000BBC30000}"/>
    <cellStyle name="Normal 98 10" xfId="50774" xr:uid="{00000000-0005-0000-0000-0000BCC30000}"/>
    <cellStyle name="Normal 98 10 2" xfId="50775" xr:uid="{00000000-0005-0000-0000-0000BDC30000}"/>
    <cellStyle name="Normal 98 11" xfId="50776" xr:uid="{00000000-0005-0000-0000-0000BEC30000}"/>
    <cellStyle name="Normal 98 11 2" xfId="50777" xr:uid="{00000000-0005-0000-0000-0000BFC30000}"/>
    <cellStyle name="Normal 98 12" xfId="50778" xr:uid="{00000000-0005-0000-0000-0000C0C30000}"/>
    <cellStyle name="Normal 98 12 2" xfId="50779" xr:uid="{00000000-0005-0000-0000-0000C1C30000}"/>
    <cellStyle name="Normal 98 13" xfId="50780" xr:uid="{00000000-0005-0000-0000-0000C2C30000}"/>
    <cellStyle name="Normal 98 13 2" xfId="50781" xr:uid="{00000000-0005-0000-0000-0000C3C30000}"/>
    <cellStyle name="Normal 98 14" xfId="50782" xr:uid="{00000000-0005-0000-0000-0000C4C30000}"/>
    <cellStyle name="Normal 98 15" xfId="56496" xr:uid="{00000000-0005-0000-0000-0000C5C30000}"/>
    <cellStyle name="Normal 98 2" xfId="50783" xr:uid="{00000000-0005-0000-0000-0000C6C30000}"/>
    <cellStyle name="Normal 98 2 10" xfId="50784" xr:uid="{00000000-0005-0000-0000-0000C7C30000}"/>
    <cellStyle name="Normal 98 2 10 2" xfId="50785" xr:uid="{00000000-0005-0000-0000-0000C8C30000}"/>
    <cellStyle name="Normal 98 2 11" xfId="50786" xr:uid="{00000000-0005-0000-0000-0000C9C30000}"/>
    <cellStyle name="Normal 98 2 12" xfId="56497" xr:uid="{00000000-0005-0000-0000-0000CAC30000}"/>
    <cellStyle name="Normal 98 2 2" xfId="50787" xr:uid="{00000000-0005-0000-0000-0000CBC30000}"/>
    <cellStyle name="Normal 98 2 2 2" xfId="50788" xr:uid="{00000000-0005-0000-0000-0000CCC30000}"/>
    <cellStyle name="Normal 98 2 2 2 2" xfId="50789" xr:uid="{00000000-0005-0000-0000-0000CDC30000}"/>
    <cellStyle name="Normal 98 2 2 2 2 2" xfId="50790" xr:uid="{00000000-0005-0000-0000-0000CEC30000}"/>
    <cellStyle name="Normal 98 2 2 2 3" xfId="50791" xr:uid="{00000000-0005-0000-0000-0000CFC30000}"/>
    <cellStyle name="Normal 98 2 2 2 4" xfId="56499" xr:uid="{00000000-0005-0000-0000-0000D0C30000}"/>
    <cellStyle name="Normal 98 2 2 3" xfId="50792" xr:uid="{00000000-0005-0000-0000-0000D1C30000}"/>
    <cellStyle name="Normal 98 2 2 3 2" xfId="50793" xr:uid="{00000000-0005-0000-0000-0000D2C30000}"/>
    <cellStyle name="Normal 98 2 2 3 2 2" xfId="50794" xr:uid="{00000000-0005-0000-0000-0000D3C30000}"/>
    <cellStyle name="Normal 98 2 2 3 2 3" xfId="56501" xr:uid="{00000000-0005-0000-0000-0000D4C30000}"/>
    <cellStyle name="Normal 98 2 2 3 3" xfId="50795" xr:uid="{00000000-0005-0000-0000-0000D5C30000}"/>
    <cellStyle name="Normal 98 2 2 3 4" xfId="56500" xr:uid="{00000000-0005-0000-0000-0000D6C30000}"/>
    <cellStyle name="Normal 98 2 2 4" xfId="50796" xr:uid="{00000000-0005-0000-0000-0000D7C30000}"/>
    <cellStyle name="Normal 98 2 2 4 2" xfId="50797" xr:uid="{00000000-0005-0000-0000-0000D8C30000}"/>
    <cellStyle name="Normal 98 2 2 4 2 2" xfId="50798" xr:uid="{00000000-0005-0000-0000-0000D9C30000}"/>
    <cellStyle name="Normal 98 2 2 4 3" xfId="50799" xr:uid="{00000000-0005-0000-0000-0000DAC30000}"/>
    <cellStyle name="Normal 98 2 2 5" xfId="50800" xr:uid="{00000000-0005-0000-0000-0000DBC30000}"/>
    <cellStyle name="Normal 98 2 2 5 2" xfId="50801" xr:uid="{00000000-0005-0000-0000-0000DCC30000}"/>
    <cellStyle name="Normal 98 2 2 6" xfId="50802" xr:uid="{00000000-0005-0000-0000-0000DDC30000}"/>
    <cellStyle name="Normal 98 2 2 6 2" xfId="50803" xr:uid="{00000000-0005-0000-0000-0000DEC30000}"/>
    <cellStyle name="Normal 98 2 2 7" xfId="50804" xr:uid="{00000000-0005-0000-0000-0000DFC30000}"/>
    <cellStyle name="Normal 98 2 2 8" xfId="56498" xr:uid="{00000000-0005-0000-0000-0000E0C30000}"/>
    <cellStyle name="Normal 98 2 3" xfId="50805" xr:uid="{00000000-0005-0000-0000-0000E1C30000}"/>
    <cellStyle name="Normal 98 2 3 2" xfId="50806" xr:uid="{00000000-0005-0000-0000-0000E2C30000}"/>
    <cellStyle name="Normal 98 2 3 2 2" xfId="50807" xr:uid="{00000000-0005-0000-0000-0000E3C30000}"/>
    <cellStyle name="Normal 98 2 3 2 2 2" xfId="50808" xr:uid="{00000000-0005-0000-0000-0000E4C30000}"/>
    <cellStyle name="Normal 98 2 3 2 3" xfId="50809" xr:uid="{00000000-0005-0000-0000-0000E5C30000}"/>
    <cellStyle name="Normal 98 2 3 3" xfId="50810" xr:uid="{00000000-0005-0000-0000-0000E6C30000}"/>
    <cellStyle name="Normal 98 2 3 3 2" xfId="50811" xr:uid="{00000000-0005-0000-0000-0000E7C30000}"/>
    <cellStyle name="Normal 98 2 3 3 2 2" xfId="50812" xr:uid="{00000000-0005-0000-0000-0000E8C30000}"/>
    <cellStyle name="Normal 98 2 3 3 3" xfId="50813" xr:uid="{00000000-0005-0000-0000-0000E9C30000}"/>
    <cellStyle name="Normal 98 2 3 4" xfId="50814" xr:uid="{00000000-0005-0000-0000-0000EAC30000}"/>
    <cellStyle name="Normal 98 2 3 4 2" xfId="50815" xr:uid="{00000000-0005-0000-0000-0000EBC30000}"/>
    <cellStyle name="Normal 98 2 3 4 2 2" xfId="50816" xr:uid="{00000000-0005-0000-0000-0000ECC30000}"/>
    <cellStyle name="Normal 98 2 3 4 3" xfId="50817" xr:uid="{00000000-0005-0000-0000-0000EDC30000}"/>
    <cellStyle name="Normal 98 2 3 5" xfId="50818" xr:uid="{00000000-0005-0000-0000-0000EEC30000}"/>
    <cellStyle name="Normal 98 2 3 5 2" xfId="50819" xr:uid="{00000000-0005-0000-0000-0000EFC30000}"/>
    <cellStyle name="Normal 98 2 3 6" xfId="50820" xr:uid="{00000000-0005-0000-0000-0000F0C30000}"/>
    <cellStyle name="Normal 98 2 4" xfId="50821" xr:uid="{00000000-0005-0000-0000-0000F1C30000}"/>
    <cellStyle name="Normal 98 2 4 2" xfId="50822" xr:uid="{00000000-0005-0000-0000-0000F2C30000}"/>
    <cellStyle name="Normal 98 2 4 2 2" xfId="50823" xr:uid="{00000000-0005-0000-0000-0000F3C30000}"/>
    <cellStyle name="Normal 98 2 4 3" xfId="50824" xr:uid="{00000000-0005-0000-0000-0000F4C30000}"/>
    <cellStyle name="Normal 98 2 5" xfId="50825" xr:uid="{00000000-0005-0000-0000-0000F5C30000}"/>
    <cellStyle name="Normal 98 2 5 2" xfId="50826" xr:uid="{00000000-0005-0000-0000-0000F6C30000}"/>
    <cellStyle name="Normal 98 2 5 2 2" xfId="50827" xr:uid="{00000000-0005-0000-0000-0000F7C30000}"/>
    <cellStyle name="Normal 98 2 5 3" xfId="50828" xr:uid="{00000000-0005-0000-0000-0000F8C30000}"/>
    <cellStyle name="Normal 98 2 6" xfId="50829" xr:uid="{00000000-0005-0000-0000-0000F9C30000}"/>
    <cellStyle name="Normal 98 2 6 2" xfId="50830" xr:uid="{00000000-0005-0000-0000-0000FAC30000}"/>
    <cellStyle name="Normal 98 2 6 2 2" xfId="50831" xr:uid="{00000000-0005-0000-0000-0000FBC30000}"/>
    <cellStyle name="Normal 98 2 6 3" xfId="50832" xr:uid="{00000000-0005-0000-0000-0000FCC30000}"/>
    <cellStyle name="Normal 98 2 7" xfId="50833" xr:uid="{00000000-0005-0000-0000-0000FDC30000}"/>
    <cellStyle name="Normal 98 2 7 2" xfId="50834" xr:uid="{00000000-0005-0000-0000-0000FEC30000}"/>
    <cellStyle name="Normal 98 2 8" xfId="50835" xr:uid="{00000000-0005-0000-0000-0000FFC30000}"/>
    <cellStyle name="Normal 98 2 8 2" xfId="50836" xr:uid="{00000000-0005-0000-0000-000000C40000}"/>
    <cellStyle name="Normal 98 2 9" xfId="50837" xr:uid="{00000000-0005-0000-0000-000001C40000}"/>
    <cellStyle name="Normal 98 2 9 2" xfId="50838" xr:uid="{00000000-0005-0000-0000-000002C40000}"/>
    <cellStyle name="Normal 98 3" xfId="50839" xr:uid="{00000000-0005-0000-0000-000003C40000}"/>
    <cellStyle name="Normal 98 3 10" xfId="50840" xr:uid="{00000000-0005-0000-0000-000004C40000}"/>
    <cellStyle name="Normal 98 3 10 2" xfId="50841" xr:uid="{00000000-0005-0000-0000-000005C40000}"/>
    <cellStyle name="Normal 98 3 11" xfId="50842" xr:uid="{00000000-0005-0000-0000-000006C40000}"/>
    <cellStyle name="Normal 98 3 12" xfId="56502" xr:uid="{00000000-0005-0000-0000-000007C40000}"/>
    <cellStyle name="Normal 98 3 2" xfId="50843" xr:uid="{00000000-0005-0000-0000-000008C40000}"/>
    <cellStyle name="Normal 98 3 2 2" xfId="50844" xr:uid="{00000000-0005-0000-0000-000009C40000}"/>
    <cellStyle name="Normal 98 3 2 2 2" xfId="50845" xr:uid="{00000000-0005-0000-0000-00000AC40000}"/>
    <cellStyle name="Normal 98 3 2 2 2 2" xfId="50846" xr:uid="{00000000-0005-0000-0000-00000BC40000}"/>
    <cellStyle name="Normal 98 3 2 2 3" xfId="50847" xr:uid="{00000000-0005-0000-0000-00000CC40000}"/>
    <cellStyle name="Normal 98 3 2 3" xfId="50848" xr:uid="{00000000-0005-0000-0000-00000DC40000}"/>
    <cellStyle name="Normal 98 3 2 3 2" xfId="50849" xr:uid="{00000000-0005-0000-0000-00000EC40000}"/>
    <cellStyle name="Normal 98 3 2 3 2 2" xfId="50850" xr:uid="{00000000-0005-0000-0000-00000FC40000}"/>
    <cellStyle name="Normal 98 3 2 3 3" xfId="50851" xr:uid="{00000000-0005-0000-0000-000010C40000}"/>
    <cellStyle name="Normal 98 3 2 4" xfId="50852" xr:uid="{00000000-0005-0000-0000-000011C40000}"/>
    <cellStyle name="Normal 98 3 2 4 2" xfId="50853" xr:uid="{00000000-0005-0000-0000-000012C40000}"/>
    <cellStyle name="Normal 98 3 2 4 2 2" xfId="50854" xr:uid="{00000000-0005-0000-0000-000013C40000}"/>
    <cellStyle name="Normal 98 3 2 4 3" xfId="50855" xr:uid="{00000000-0005-0000-0000-000014C40000}"/>
    <cellStyle name="Normal 98 3 2 5" xfId="50856" xr:uid="{00000000-0005-0000-0000-000015C40000}"/>
    <cellStyle name="Normal 98 3 2 5 2" xfId="50857" xr:uid="{00000000-0005-0000-0000-000016C40000}"/>
    <cellStyle name="Normal 98 3 2 6" xfId="50858" xr:uid="{00000000-0005-0000-0000-000017C40000}"/>
    <cellStyle name="Normal 98 3 2 6 2" xfId="50859" xr:uid="{00000000-0005-0000-0000-000018C40000}"/>
    <cellStyle name="Normal 98 3 2 7" xfId="50860" xr:uid="{00000000-0005-0000-0000-000019C40000}"/>
    <cellStyle name="Normal 98 3 2 8" xfId="56503" xr:uid="{00000000-0005-0000-0000-00001AC40000}"/>
    <cellStyle name="Normal 98 3 3" xfId="50861" xr:uid="{00000000-0005-0000-0000-00001BC40000}"/>
    <cellStyle name="Normal 98 3 3 2" xfId="50862" xr:uid="{00000000-0005-0000-0000-00001CC40000}"/>
    <cellStyle name="Normal 98 3 3 2 2" xfId="50863" xr:uid="{00000000-0005-0000-0000-00001DC40000}"/>
    <cellStyle name="Normal 98 3 3 2 2 2" xfId="50864" xr:uid="{00000000-0005-0000-0000-00001EC40000}"/>
    <cellStyle name="Normal 98 3 3 2 3" xfId="50865" xr:uid="{00000000-0005-0000-0000-00001FC40000}"/>
    <cellStyle name="Normal 98 3 3 2 4" xfId="56505" xr:uid="{00000000-0005-0000-0000-000020C40000}"/>
    <cellStyle name="Normal 98 3 3 3" xfId="50866" xr:uid="{00000000-0005-0000-0000-000021C40000}"/>
    <cellStyle name="Normal 98 3 3 3 2" xfId="50867" xr:uid="{00000000-0005-0000-0000-000022C40000}"/>
    <cellStyle name="Normal 98 3 3 3 2 2" xfId="50868" xr:uid="{00000000-0005-0000-0000-000023C40000}"/>
    <cellStyle name="Normal 98 3 3 3 3" xfId="50869" xr:uid="{00000000-0005-0000-0000-000024C40000}"/>
    <cellStyle name="Normal 98 3 3 4" xfId="50870" xr:uid="{00000000-0005-0000-0000-000025C40000}"/>
    <cellStyle name="Normal 98 3 3 4 2" xfId="50871" xr:uid="{00000000-0005-0000-0000-000026C40000}"/>
    <cellStyle name="Normal 98 3 3 4 2 2" xfId="50872" xr:uid="{00000000-0005-0000-0000-000027C40000}"/>
    <cellStyle name="Normal 98 3 3 4 3" xfId="50873" xr:uid="{00000000-0005-0000-0000-000028C40000}"/>
    <cellStyle name="Normal 98 3 3 5" xfId="50874" xr:uid="{00000000-0005-0000-0000-000029C40000}"/>
    <cellStyle name="Normal 98 3 3 5 2" xfId="50875" xr:uid="{00000000-0005-0000-0000-00002AC40000}"/>
    <cellStyle name="Normal 98 3 3 6" xfId="50876" xr:uid="{00000000-0005-0000-0000-00002BC40000}"/>
    <cellStyle name="Normal 98 3 3 7" xfId="56504" xr:uid="{00000000-0005-0000-0000-00002CC40000}"/>
    <cellStyle name="Normal 98 3 4" xfId="50877" xr:uid="{00000000-0005-0000-0000-00002DC40000}"/>
    <cellStyle name="Normal 98 3 4 2" xfId="50878" xr:uid="{00000000-0005-0000-0000-00002EC40000}"/>
    <cellStyle name="Normal 98 3 4 2 2" xfId="50879" xr:uid="{00000000-0005-0000-0000-00002FC40000}"/>
    <cellStyle name="Normal 98 3 4 3" xfId="50880" xr:uid="{00000000-0005-0000-0000-000030C40000}"/>
    <cellStyle name="Normal 98 3 5" xfId="50881" xr:uid="{00000000-0005-0000-0000-000031C40000}"/>
    <cellStyle name="Normal 98 3 5 2" xfId="50882" xr:uid="{00000000-0005-0000-0000-000032C40000}"/>
    <cellStyle name="Normal 98 3 5 2 2" xfId="50883" xr:uid="{00000000-0005-0000-0000-000033C40000}"/>
    <cellStyle name="Normal 98 3 5 3" xfId="50884" xr:uid="{00000000-0005-0000-0000-000034C40000}"/>
    <cellStyle name="Normal 98 3 6" xfId="50885" xr:uid="{00000000-0005-0000-0000-000035C40000}"/>
    <cellStyle name="Normal 98 3 6 2" xfId="50886" xr:uid="{00000000-0005-0000-0000-000036C40000}"/>
    <cellStyle name="Normal 98 3 6 2 2" xfId="50887" xr:uid="{00000000-0005-0000-0000-000037C40000}"/>
    <cellStyle name="Normal 98 3 6 3" xfId="50888" xr:uid="{00000000-0005-0000-0000-000038C40000}"/>
    <cellStyle name="Normal 98 3 7" xfId="50889" xr:uid="{00000000-0005-0000-0000-000039C40000}"/>
    <cellStyle name="Normal 98 3 7 2" xfId="50890" xr:uid="{00000000-0005-0000-0000-00003AC40000}"/>
    <cellStyle name="Normal 98 3 8" xfId="50891" xr:uid="{00000000-0005-0000-0000-00003BC40000}"/>
    <cellStyle name="Normal 98 3 8 2" xfId="50892" xr:uid="{00000000-0005-0000-0000-00003CC40000}"/>
    <cellStyle name="Normal 98 3 9" xfId="50893" xr:uid="{00000000-0005-0000-0000-00003DC40000}"/>
    <cellStyle name="Normal 98 3 9 2" xfId="50894" xr:uid="{00000000-0005-0000-0000-00003EC40000}"/>
    <cellStyle name="Normal 98 4" xfId="50895" xr:uid="{00000000-0005-0000-0000-00003FC40000}"/>
    <cellStyle name="Normal 98 4 10" xfId="50896" xr:uid="{00000000-0005-0000-0000-000040C40000}"/>
    <cellStyle name="Normal 98 4 10 2" xfId="50897" xr:uid="{00000000-0005-0000-0000-000041C40000}"/>
    <cellStyle name="Normal 98 4 11" xfId="50898" xr:uid="{00000000-0005-0000-0000-000042C40000}"/>
    <cellStyle name="Normal 98 4 2" xfId="50899" xr:uid="{00000000-0005-0000-0000-000043C40000}"/>
    <cellStyle name="Normal 98 4 2 2" xfId="50900" xr:uid="{00000000-0005-0000-0000-000044C40000}"/>
    <cellStyle name="Normal 98 4 2 2 2" xfId="50901" xr:uid="{00000000-0005-0000-0000-000045C40000}"/>
    <cellStyle name="Normal 98 4 2 2 2 2" xfId="50902" xr:uid="{00000000-0005-0000-0000-000046C40000}"/>
    <cellStyle name="Normal 98 4 2 2 3" xfId="50903" xr:uid="{00000000-0005-0000-0000-000047C40000}"/>
    <cellStyle name="Normal 98 4 2 3" xfId="50904" xr:uid="{00000000-0005-0000-0000-000048C40000}"/>
    <cellStyle name="Normal 98 4 2 3 2" xfId="50905" xr:uid="{00000000-0005-0000-0000-000049C40000}"/>
    <cellStyle name="Normal 98 4 2 3 2 2" xfId="50906" xr:uid="{00000000-0005-0000-0000-00004AC40000}"/>
    <cellStyle name="Normal 98 4 2 3 3" xfId="50907" xr:uid="{00000000-0005-0000-0000-00004BC40000}"/>
    <cellStyle name="Normal 98 4 2 4" xfId="50908" xr:uid="{00000000-0005-0000-0000-00004CC40000}"/>
    <cellStyle name="Normal 98 4 2 4 2" xfId="50909" xr:uid="{00000000-0005-0000-0000-00004DC40000}"/>
    <cellStyle name="Normal 98 4 2 4 2 2" xfId="50910" xr:uid="{00000000-0005-0000-0000-00004EC40000}"/>
    <cellStyle name="Normal 98 4 2 4 3" xfId="50911" xr:uid="{00000000-0005-0000-0000-00004FC40000}"/>
    <cellStyle name="Normal 98 4 2 5" xfId="50912" xr:uid="{00000000-0005-0000-0000-000050C40000}"/>
    <cellStyle name="Normal 98 4 2 5 2" xfId="50913" xr:uid="{00000000-0005-0000-0000-000051C40000}"/>
    <cellStyle name="Normal 98 4 2 6" xfId="50914" xr:uid="{00000000-0005-0000-0000-000052C40000}"/>
    <cellStyle name="Normal 98 4 2 6 2" xfId="50915" xr:uid="{00000000-0005-0000-0000-000053C40000}"/>
    <cellStyle name="Normal 98 4 2 7" xfId="50916" xr:uid="{00000000-0005-0000-0000-000054C40000}"/>
    <cellStyle name="Normal 98 4 3" xfId="50917" xr:uid="{00000000-0005-0000-0000-000055C40000}"/>
    <cellStyle name="Normal 98 4 3 2" xfId="50918" xr:uid="{00000000-0005-0000-0000-000056C40000}"/>
    <cellStyle name="Normal 98 4 3 2 2" xfId="50919" xr:uid="{00000000-0005-0000-0000-000057C40000}"/>
    <cellStyle name="Normal 98 4 3 2 2 2" xfId="50920" xr:uid="{00000000-0005-0000-0000-000058C40000}"/>
    <cellStyle name="Normal 98 4 3 2 3" xfId="50921" xr:uid="{00000000-0005-0000-0000-000059C40000}"/>
    <cellStyle name="Normal 98 4 3 3" xfId="50922" xr:uid="{00000000-0005-0000-0000-00005AC40000}"/>
    <cellStyle name="Normal 98 4 3 3 2" xfId="50923" xr:uid="{00000000-0005-0000-0000-00005BC40000}"/>
    <cellStyle name="Normal 98 4 3 3 2 2" xfId="50924" xr:uid="{00000000-0005-0000-0000-00005CC40000}"/>
    <cellStyle name="Normal 98 4 3 3 3" xfId="50925" xr:uid="{00000000-0005-0000-0000-00005DC40000}"/>
    <cellStyle name="Normal 98 4 3 4" xfId="50926" xr:uid="{00000000-0005-0000-0000-00005EC40000}"/>
    <cellStyle name="Normal 98 4 3 4 2" xfId="50927" xr:uid="{00000000-0005-0000-0000-00005FC40000}"/>
    <cellStyle name="Normal 98 4 3 4 2 2" xfId="50928" xr:uid="{00000000-0005-0000-0000-000060C40000}"/>
    <cellStyle name="Normal 98 4 3 4 3" xfId="50929" xr:uid="{00000000-0005-0000-0000-000061C40000}"/>
    <cellStyle name="Normal 98 4 3 5" xfId="50930" xr:uid="{00000000-0005-0000-0000-000062C40000}"/>
    <cellStyle name="Normal 98 4 3 5 2" xfId="50931" xr:uid="{00000000-0005-0000-0000-000063C40000}"/>
    <cellStyle name="Normal 98 4 3 6" xfId="50932" xr:uid="{00000000-0005-0000-0000-000064C40000}"/>
    <cellStyle name="Normal 98 4 4" xfId="50933" xr:uid="{00000000-0005-0000-0000-000065C40000}"/>
    <cellStyle name="Normal 98 4 4 2" xfId="50934" xr:uid="{00000000-0005-0000-0000-000066C40000}"/>
    <cellStyle name="Normal 98 4 4 2 2" xfId="50935" xr:uid="{00000000-0005-0000-0000-000067C40000}"/>
    <cellStyle name="Normal 98 4 4 3" xfId="50936" xr:uid="{00000000-0005-0000-0000-000068C40000}"/>
    <cellStyle name="Normal 98 4 5" xfId="50937" xr:uid="{00000000-0005-0000-0000-000069C40000}"/>
    <cellStyle name="Normal 98 4 5 2" xfId="50938" xr:uid="{00000000-0005-0000-0000-00006AC40000}"/>
    <cellStyle name="Normal 98 4 5 2 2" xfId="50939" xr:uid="{00000000-0005-0000-0000-00006BC40000}"/>
    <cellStyle name="Normal 98 4 5 3" xfId="50940" xr:uid="{00000000-0005-0000-0000-00006CC40000}"/>
    <cellStyle name="Normal 98 4 6" xfId="50941" xr:uid="{00000000-0005-0000-0000-00006DC40000}"/>
    <cellStyle name="Normal 98 4 6 2" xfId="50942" xr:uid="{00000000-0005-0000-0000-00006EC40000}"/>
    <cellStyle name="Normal 98 4 6 2 2" xfId="50943" xr:uid="{00000000-0005-0000-0000-00006FC40000}"/>
    <cellStyle name="Normal 98 4 6 3" xfId="50944" xr:uid="{00000000-0005-0000-0000-000070C40000}"/>
    <cellStyle name="Normal 98 4 7" xfId="50945" xr:uid="{00000000-0005-0000-0000-000071C40000}"/>
    <cellStyle name="Normal 98 4 7 2" xfId="50946" xr:uid="{00000000-0005-0000-0000-000072C40000}"/>
    <cellStyle name="Normal 98 4 8" xfId="50947" xr:uid="{00000000-0005-0000-0000-000073C40000}"/>
    <cellStyle name="Normal 98 4 8 2" xfId="50948" xr:uid="{00000000-0005-0000-0000-000074C40000}"/>
    <cellStyle name="Normal 98 4 9" xfId="50949" xr:uid="{00000000-0005-0000-0000-000075C40000}"/>
    <cellStyle name="Normal 98 4 9 2" xfId="50950" xr:uid="{00000000-0005-0000-0000-000076C40000}"/>
    <cellStyle name="Normal 98 5" xfId="50951" xr:uid="{00000000-0005-0000-0000-000077C40000}"/>
    <cellStyle name="Normal 98 5 2" xfId="50952" xr:uid="{00000000-0005-0000-0000-000078C40000}"/>
    <cellStyle name="Normal 98 5 2 2" xfId="50953" xr:uid="{00000000-0005-0000-0000-000079C40000}"/>
    <cellStyle name="Normal 98 5 2 2 2" xfId="50954" xr:uid="{00000000-0005-0000-0000-00007AC40000}"/>
    <cellStyle name="Normal 98 5 2 3" xfId="50955" xr:uid="{00000000-0005-0000-0000-00007BC40000}"/>
    <cellStyle name="Normal 98 5 3" xfId="50956" xr:uid="{00000000-0005-0000-0000-00007CC40000}"/>
    <cellStyle name="Normal 98 5 3 2" xfId="50957" xr:uid="{00000000-0005-0000-0000-00007DC40000}"/>
    <cellStyle name="Normal 98 5 3 2 2" xfId="50958" xr:uid="{00000000-0005-0000-0000-00007EC40000}"/>
    <cellStyle name="Normal 98 5 3 3" xfId="50959" xr:uid="{00000000-0005-0000-0000-00007FC40000}"/>
    <cellStyle name="Normal 98 5 4" xfId="50960" xr:uid="{00000000-0005-0000-0000-000080C40000}"/>
    <cellStyle name="Normal 98 5 4 2" xfId="50961" xr:uid="{00000000-0005-0000-0000-000081C40000}"/>
    <cellStyle name="Normal 98 5 4 2 2" xfId="50962" xr:uid="{00000000-0005-0000-0000-000082C40000}"/>
    <cellStyle name="Normal 98 5 4 3" xfId="50963" xr:uid="{00000000-0005-0000-0000-000083C40000}"/>
    <cellStyle name="Normal 98 5 5" xfId="50964" xr:uid="{00000000-0005-0000-0000-000084C40000}"/>
    <cellStyle name="Normal 98 5 5 2" xfId="50965" xr:uid="{00000000-0005-0000-0000-000085C40000}"/>
    <cellStyle name="Normal 98 5 6" xfId="50966" xr:uid="{00000000-0005-0000-0000-000086C40000}"/>
    <cellStyle name="Normal 98 5 6 2" xfId="50967" xr:uid="{00000000-0005-0000-0000-000087C40000}"/>
    <cellStyle name="Normal 98 5 7" xfId="50968" xr:uid="{00000000-0005-0000-0000-000088C40000}"/>
    <cellStyle name="Normal 98 6" xfId="50969" xr:uid="{00000000-0005-0000-0000-000089C40000}"/>
    <cellStyle name="Normal 98 6 2" xfId="50970" xr:uid="{00000000-0005-0000-0000-00008AC40000}"/>
    <cellStyle name="Normal 98 6 2 2" xfId="50971" xr:uid="{00000000-0005-0000-0000-00008BC40000}"/>
    <cellStyle name="Normal 98 6 2 2 2" xfId="50972" xr:uid="{00000000-0005-0000-0000-00008CC40000}"/>
    <cellStyle name="Normal 98 6 2 3" xfId="50973" xr:uid="{00000000-0005-0000-0000-00008DC40000}"/>
    <cellStyle name="Normal 98 6 3" xfId="50974" xr:uid="{00000000-0005-0000-0000-00008EC40000}"/>
    <cellStyle name="Normal 98 6 3 2" xfId="50975" xr:uid="{00000000-0005-0000-0000-00008FC40000}"/>
    <cellStyle name="Normal 98 6 3 2 2" xfId="50976" xr:uid="{00000000-0005-0000-0000-000090C40000}"/>
    <cellStyle name="Normal 98 6 3 3" xfId="50977" xr:uid="{00000000-0005-0000-0000-000091C40000}"/>
    <cellStyle name="Normal 98 6 4" xfId="50978" xr:uid="{00000000-0005-0000-0000-000092C40000}"/>
    <cellStyle name="Normal 98 6 4 2" xfId="50979" xr:uid="{00000000-0005-0000-0000-000093C40000}"/>
    <cellStyle name="Normal 98 6 4 2 2" xfId="50980" xr:uid="{00000000-0005-0000-0000-000094C40000}"/>
    <cellStyle name="Normal 98 6 4 3" xfId="50981" xr:uid="{00000000-0005-0000-0000-000095C40000}"/>
    <cellStyle name="Normal 98 6 5" xfId="50982" xr:uid="{00000000-0005-0000-0000-000096C40000}"/>
    <cellStyle name="Normal 98 6 5 2" xfId="50983" xr:uid="{00000000-0005-0000-0000-000097C40000}"/>
    <cellStyle name="Normal 98 6 6" xfId="50984" xr:uid="{00000000-0005-0000-0000-000098C40000}"/>
    <cellStyle name="Normal 98 7" xfId="50985" xr:uid="{00000000-0005-0000-0000-000099C40000}"/>
    <cellStyle name="Normal 98 7 2" xfId="50986" xr:uid="{00000000-0005-0000-0000-00009AC40000}"/>
    <cellStyle name="Normal 98 7 2 2" xfId="50987" xr:uid="{00000000-0005-0000-0000-00009BC40000}"/>
    <cellStyle name="Normal 98 7 3" xfId="50988" xr:uid="{00000000-0005-0000-0000-00009CC40000}"/>
    <cellStyle name="Normal 98 8" xfId="50989" xr:uid="{00000000-0005-0000-0000-00009DC40000}"/>
    <cellStyle name="Normal 98 8 2" xfId="50990" xr:uid="{00000000-0005-0000-0000-00009EC40000}"/>
    <cellStyle name="Normal 98 8 2 2" xfId="50991" xr:uid="{00000000-0005-0000-0000-00009FC40000}"/>
    <cellStyle name="Normal 98 8 3" xfId="50992" xr:uid="{00000000-0005-0000-0000-0000A0C40000}"/>
    <cellStyle name="Normal 98 9" xfId="50993" xr:uid="{00000000-0005-0000-0000-0000A1C40000}"/>
    <cellStyle name="Normal 98 9 2" xfId="50994" xr:uid="{00000000-0005-0000-0000-0000A2C40000}"/>
    <cellStyle name="Normal 98 9 2 2" xfId="50995" xr:uid="{00000000-0005-0000-0000-0000A3C40000}"/>
    <cellStyle name="Normal 98 9 3" xfId="50996" xr:uid="{00000000-0005-0000-0000-0000A4C40000}"/>
    <cellStyle name="Normal 99" xfId="50997" xr:uid="{00000000-0005-0000-0000-0000A5C40000}"/>
    <cellStyle name="Normal 99 10" xfId="50998" xr:uid="{00000000-0005-0000-0000-0000A6C40000}"/>
    <cellStyle name="Normal 99 10 2" xfId="50999" xr:uid="{00000000-0005-0000-0000-0000A7C40000}"/>
    <cellStyle name="Normal 99 11" xfId="51000" xr:uid="{00000000-0005-0000-0000-0000A8C40000}"/>
    <cellStyle name="Normal 99 11 2" xfId="51001" xr:uid="{00000000-0005-0000-0000-0000A9C40000}"/>
    <cellStyle name="Normal 99 12" xfId="51002" xr:uid="{00000000-0005-0000-0000-0000AAC40000}"/>
    <cellStyle name="Normal 99 12 2" xfId="51003" xr:uid="{00000000-0005-0000-0000-0000ABC40000}"/>
    <cellStyle name="Normal 99 13" xfId="51004" xr:uid="{00000000-0005-0000-0000-0000ACC40000}"/>
    <cellStyle name="Normal 99 13 2" xfId="51005" xr:uid="{00000000-0005-0000-0000-0000ADC40000}"/>
    <cellStyle name="Normal 99 14" xfId="51006" xr:uid="{00000000-0005-0000-0000-0000AEC40000}"/>
    <cellStyle name="Normal 99 15" xfId="56506" xr:uid="{00000000-0005-0000-0000-0000AFC40000}"/>
    <cellStyle name="Normal 99 2" xfId="51007" xr:uid="{00000000-0005-0000-0000-0000B0C40000}"/>
    <cellStyle name="Normal 99 2 10" xfId="51008" xr:uid="{00000000-0005-0000-0000-0000B1C40000}"/>
    <cellStyle name="Normal 99 2 10 2" xfId="51009" xr:uid="{00000000-0005-0000-0000-0000B2C40000}"/>
    <cellStyle name="Normal 99 2 11" xfId="51010" xr:uid="{00000000-0005-0000-0000-0000B3C40000}"/>
    <cellStyle name="Normal 99 2 12" xfId="56507" xr:uid="{00000000-0005-0000-0000-0000B4C40000}"/>
    <cellStyle name="Normal 99 2 2" xfId="51011" xr:uid="{00000000-0005-0000-0000-0000B5C40000}"/>
    <cellStyle name="Normal 99 2 2 2" xfId="51012" xr:uid="{00000000-0005-0000-0000-0000B6C40000}"/>
    <cellStyle name="Normal 99 2 2 2 2" xfId="51013" xr:uid="{00000000-0005-0000-0000-0000B7C40000}"/>
    <cellStyle name="Normal 99 2 2 2 2 2" xfId="51014" xr:uid="{00000000-0005-0000-0000-0000B8C40000}"/>
    <cellStyle name="Normal 99 2 2 2 3" xfId="51015" xr:uid="{00000000-0005-0000-0000-0000B9C40000}"/>
    <cellStyle name="Normal 99 2 2 2 4" xfId="56509" xr:uid="{00000000-0005-0000-0000-0000BAC40000}"/>
    <cellStyle name="Normal 99 2 2 3" xfId="51016" xr:uid="{00000000-0005-0000-0000-0000BBC40000}"/>
    <cellStyle name="Normal 99 2 2 3 2" xfId="51017" xr:uid="{00000000-0005-0000-0000-0000BCC40000}"/>
    <cellStyle name="Normal 99 2 2 3 2 2" xfId="51018" xr:uid="{00000000-0005-0000-0000-0000BDC40000}"/>
    <cellStyle name="Normal 99 2 2 3 2 3" xfId="56511" xr:uid="{00000000-0005-0000-0000-0000BEC40000}"/>
    <cellStyle name="Normal 99 2 2 3 3" xfId="51019" xr:uid="{00000000-0005-0000-0000-0000BFC40000}"/>
    <cellStyle name="Normal 99 2 2 3 4" xfId="56510" xr:uid="{00000000-0005-0000-0000-0000C0C40000}"/>
    <cellStyle name="Normal 99 2 2 4" xfId="51020" xr:uid="{00000000-0005-0000-0000-0000C1C40000}"/>
    <cellStyle name="Normal 99 2 2 4 2" xfId="51021" xr:uid="{00000000-0005-0000-0000-0000C2C40000}"/>
    <cellStyle name="Normal 99 2 2 4 2 2" xfId="51022" xr:uid="{00000000-0005-0000-0000-0000C3C40000}"/>
    <cellStyle name="Normal 99 2 2 4 3" xfId="51023" xr:uid="{00000000-0005-0000-0000-0000C4C40000}"/>
    <cellStyle name="Normal 99 2 2 5" xfId="51024" xr:uid="{00000000-0005-0000-0000-0000C5C40000}"/>
    <cellStyle name="Normal 99 2 2 5 2" xfId="51025" xr:uid="{00000000-0005-0000-0000-0000C6C40000}"/>
    <cellStyle name="Normal 99 2 2 6" xfId="51026" xr:uid="{00000000-0005-0000-0000-0000C7C40000}"/>
    <cellStyle name="Normal 99 2 2 6 2" xfId="51027" xr:uid="{00000000-0005-0000-0000-0000C8C40000}"/>
    <cellStyle name="Normal 99 2 2 7" xfId="51028" xr:uid="{00000000-0005-0000-0000-0000C9C40000}"/>
    <cellStyle name="Normal 99 2 2 8" xfId="56508" xr:uid="{00000000-0005-0000-0000-0000CAC40000}"/>
    <cellStyle name="Normal 99 2 3" xfId="51029" xr:uid="{00000000-0005-0000-0000-0000CBC40000}"/>
    <cellStyle name="Normal 99 2 3 2" xfId="51030" xr:uid="{00000000-0005-0000-0000-0000CCC40000}"/>
    <cellStyle name="Normal 99 2 3 2 2" xfId="51031" xr:uid="{00000000-0005-0000-0000-0000CDC40000}"/>
    <cellStyle name="Normal 99 2 3 2 2 2" xfId="51032" xr:uid="{00000000-0005-0000-0000-0000CEC40000}"/>
    <cellStyle name="Normal 99 2 3 2 3" xfId="51033" xr:uid="{00000000-0005-0000-0000-0000CFC40000}"/>
    <cellStyle name="Normal 99 2 3 3" xfId="51034" xr:uid="{00000000-0005-0000-0000-0000D0C40000}"/>
    <cellStyle name="Normal 99 2 3 3 2" xfId="51035" xr:uid="{00000000-0005-0000-0000-0000D1C40000}"/>
    <cellStyle name="Normal 99 2 3 3 2 2" xfId="51036" xr:uid="{00000000-0005-0000-0000-0000D2C40000}"/>
    <cellStyle name="Normal 99 2 3 3 3" xfId="51037" xr:uid="{00000000-0005-0000-0000-0000D3C40000}"/>
    <cellStyle name="Normal 99 2 3 4" xfId="51038" xr:uid="{00000000-0005-0000-0000-0000D4C40000}"/>
    <cellStyle name="Normal 99 2 3 4 2" xfId="51039" xr:uid="{00000000-0005-0000-0000-0000D5C40000}"/>
    <cellStyle name="Normal 99 2 3 4 2 2" xfId="51040" xr:uid="{00000000-0005-0000-0000-0000D6C40000}"/>
    <cellStyle name="Normal 99 2 3 4 3" xfId="51041" xr:uid="{00000000-0005-0000-0000-0000D7C40000}"/>
    <cellStyle name="Normal 99 2 3 5" xfId="51042" xr:uid="{00000000-0005-0000-0000-0000D8C40000}"/>
    <cellStyle name="Normal 99 2 3 5 2" xfId="51043" xr:uid="{00000000-0005-0000-0000-0000D9C40000}"/>
    <cellStyle name="Normal 99 2 3 6" xfId="51044" xr:uid="{00000000-0005-0000-0000-0000DAC40000}"/>
    <cellStyle name="Normal 99 2 4" xfId="51045" xr:uid="{00000000-0005-0000-0000-0000DBC40000}"/>
    <cellStyle name="Normal 99 2 4 2" xfId="51046" xr:uid="{00000000-0005-0000-0000-0000DCC40000}"/>
    <cellStyle name="Normal 99 2 4 2 2" xfId="51047" xr:uid="{00000000-0005-0000-0000-0000DDC40000}"/>
    <cellStyle name="Normal 99 2 4 3" xfId="51048" xr:uid="{00000000-0005-0000-0000-0000DEC40000}"/>
    <cellStyle name="Normal 99 2 5" xfId="51049" xr:uid="{00000000-0005-0000-0000-0000DFC40000}"/>
    <cellStyle name="Normal 99 2 5 2" xfId="51050" xr:uid="{00000000-0005-0000-0000-0000E0C40000}"/>
    <cellStyle name="Normal 99 2 5 2 2" xfId="51051" xr:uid="{00000000-0005-0000-0000-0000E1C40000}"/>
    <cellStyle name="Normal 99 2 5 3" xfId="51052" xr:uid="{00000000-0005-0000-0000-0000E2C40000}"/>
    <cellStyle name="Normal 99 2 6" xfId="51053" xr:uid="{00000000-0005-0000-0000-0000E3C40000}"/>
    <cellStyle name="Normal 99 2 6 2" xfId="51054" xr:uid="{00000000-0005-0000-0000-0000E4C40000}"/>
    <cellStyle name="Normal 99 2 6 2 2" xfId="51055" xr:uid="{00000000-0005-0000-0000-0000E5C40000}"/>
    <cellStyle name="Normal 99 2 6 3" xfId="51056" xr:uid="{00000000-0005-0000-0000-0000E6C40000}"/>
    <cellStyle name="Normal 99 2 7" xfId="51057" xr:uid="{00000000-0005-0000-0000-0000E7C40000}"/>
    <cellStyle name="Normal 99 2 7 2" xfId="51058" xr:uid="{00000000-0005-0000-0000-0000E8C40000}"/>
    <cellStyle name="Normal 99 2 8" xfId="51059" xr:uid="{00000000-0005-0000-0000-0000E9C40000}"/>
    <cellStyle name="Normal 99 2 8 2" xfId="51060" xr:uid="{00000000-0005-0000-0000-0000EAC40000}"/>
    <cellStyle name="Normal 99 2 9" xfId="51061" xr:uid="{00000000-0005-0000-0000-0000EBC40000}"/>
    <cellStyle name="Normal 99 2 9 2" xfId="51062" xr:uid="{00000000-0005-0000-0000-0000ECC40000}"/>
    <cellStyle name="Normal 99 3" xfId="51063" xr:uid="{00000000-0005-0000-0000-0000EDC40000}"/>
    <cellStyle name="Normal 99 3 10" xfId="51064" xr:uid="{00000000-0005-0000-0000-0000EEC40000}"/>
    <cellStyle name="Normal 99 3 10 2" xfId="51065" xr:uid="{00000000-0005-0000-0000-0000EFC40000}"/>
    <cellStyle name="Normal 99 3 11" xfId="51066" xr:uid="{00000000-0005-0000-0000-0000F0C40000}"/>
    <cellStyle name="Normal 99 3 12" xfId="56512" xr:uid="{00000000-0005-0000-0000-0000F1C40000}"/>
    <cellStyle name="Normal 99 3 2" xfId="51067" xr:uid="{00000000-0005-0000-0000-0000F2C40000}"/>
    <cellStyle name="Normal 99 3 2 2" xfId="51068" xr:uid="{00000000-0005-0000-0000-0000F3C40000}"/>
    <cellStyle name="Normal 99 3 2 2 2" xfId="51069" xr:uid="{00000000-0005-0000-0000-0000F4C40000}"/>
    <cellStyle name="Normal 99 3 2 2 2 2" xfId="51070" xr:uid="{00000000-0005-0000-0000-0000F5C40000}"/>
    <cellStyle name="Normal 99 3 2 2 3" xfId="51071" xr:uid="{00000000-0005-0000-0000-0000F6C40000}"/>
    <cellStyle name="Normal 99 3 2 3" xfId="51072" xr:uid="{00000000-0005-0000-0000-0000F7C40000}"/>
    <cellStyle name="Normal 99 3 2 3 2" xfId="51073" xr:uid="{00000000-0005-0000-0000-0000F8C40000}"/>
    <cellStyle name="Normal 99 3 2 3 2 2" xfId="51074" xr:uid="{00000000-0005-0000-0000-0000F9C40000}"/>
    <cellStyle name="Normal 99 3 2 3 3" xfId="51075" xr:uid="{00000000-0005-0000-0000-0000FAC40000}"/>
    <cellStyle name="Normal 99 3 2 4" xfId="51076" xr:uid="{00000000-0005-0000-0000-0000FBC40000}"/>
    <cellStyle name="Normal 99 3 2 4 2" xfId="51077" xr:uid="{00000000-0005-0000-0000-0000FCC40000}"/>
    <cellStyle name="Normal 99 3 2 4 2 2" xfId="51078" xr:uid="{00000000-0005-0000-0000-0000FDC40000}"/>
    <cellStyle name="Normal 99 3 2 4 3" xfId="51079" xr:uid="{00000000-0005-0000-0000-0000FEC40000}"/>
    <cellStyle name="Normal 99 3 2 5" xfId="51080" xr:uid="{00000000-0005-0000-0000-0000FFC40000}"/>
    <cellStyle name="Normal 99 3 2 5 2" xfId="51081" xr:uid="{00000000-0005-0000-0000-000000C50000}"/>
    <cellStyle name="Normal 99 3 2 6" xfId="51082" xr:uid="{00000000-0005-0000-0000-000001C50000}"/>
    <cellStyle name="Normal 99 3 2 6 2" xfId="51083" xr:uid="{00000000-0005-0000-0000-000002C50000}"/>
    <cellStyle name="Normal 99 3 2 7" xfId="51084" xr:uid="{00000000-0005-0000-0000-000003C50000}"/>
    <cellStyle name="Normal 99 3 2 8" xfId="56513" xr:uid="{00000000-0005-0000-0000-000004C50000}"/>
    <cellStyle name="Normal 99 3 3" xfId="51085" xr:uid="{00000000-0005-0000-0000-000005C50000}"/>
    <cellStyle name="Normal 99 3 3 2" xfId="51086" xr:uid="{00000000-0005-0000-0000-000006C50000}"/>
    <cellStyle name="Normal 99 3 3 2 2" xfId="51087" xr:uid="{00000000-0005-0000-0000-000007C50000}"/>
    <cellStyle name="Normal 99 3 3 2 2 2" xfId="51088" xr:uid="{00000000-0005-0000-0000-000008C50000}"/>
    <cellStyle name="Normal 99 3 3 2 3" xfId="51089" xr:uid="{00000000-0005-0000-0000-000009C50000}"/>
    <cellStyle name="Normal 99 3 3 2 4" xfId="56515" xr:uid="{00000000-0005-0000-0000-00000AC50000}"/>
    <cellStyle name="Normal 99 3 3 3" xfId="51090" xr:uid="{00000000-0005-0000-0000-00000BC50000}"/>
    <cellStyle name="Normal 99 3 3 3 2" xfId="51091" xr:uid="{00000000-0005-0000-0000-00000CC50000}"/>
    <cellStyle name="Normal 99 3 3 3 2 2" xfId="51092" xr:uid="{00000000-0005-0000-0000-00000DC50000}"/>
    <cellStyle name="Normal 99 3 3 3 3" xfId="51093" xr:uid="{00000000-0005-0000-0000-00000EC50000}"/>
    <cellStyle name="Normal 99 3 3 4" xfId="51094" xr:uid="{00000000-0005-0000-0000-00000FC50000}"/>
    <cellStyle name="Normal 99 3 3 4 2" xfId="51095" xr:uid="{00000000-0005-0000-0000-000010C50000}"/>
    <cellStyle name="Normal 99 3 3 4 2 2" xfId="51096" xr:uid="{00000000-0005-0000-0000-000011C50000}"/>
    <cellStyle name="Normal 99 3 3 4 3" xfId="51097" xr:uid="{00000000-0005-0000-0000-000012C50000}"/>
    <cellStyle name="Normal 99 3 3 5" xfId="51098" xr:uid="{00000000-0005-0000-0000-000013C50000}"/>
    <cellStyle name="Normal 99 3 3 5 2" xfId="51099" xr:uid="{00000000-0005-0000-0000-000014C50000}"/>
    <cellStyle name="Normal 99 3 3 6" xfId="51100" xr:uid="{00000000-0005-0000-0000-000015C50000}"/>
    <cellStyle name="Normal 99 3 3 7" xfId="56514" xr:uid="{00000000-0005-0000-0000-000016C50000}"/>
    <cellStyle name="Normal 99 3 4" xfId="51101" xr:uid="{00000000-0005-0000-0000-000017C50000}"/>
    <cellStyle name="Normal 99 3 4 2" xfId="51102" xr:uid="{00000000-0005-0000-0000-000018C50000}"/>
    <cellStyle name="Normal 99 3 4 2 2" xfId="51103" xr:uid="{00000000-0005-0000-0000-000019C50000}"/>
    <cellStyle name="Normal 99 3 4 3" xfId="51104" xr:uid="{00000000-0005-0000-0000-00001AC50000}"/>
    <cellStyle name="Normal 99 3 5" xfId="51105" xr:uid="{00000000-0005-0000-0000-00001BC50000}"/>
    <cellStyle name="Normal 99 3 5 2" xfId="51106" xr:uid="{00000000-0005-0000-0000-00001CC50000}"/>
    <cellStyle name="Normal 99 3 5 2 2" xfId="51107" xr:uid="{00000000-0005-0000-0000-00001DC50000}"/>
    <cellStyle name="Normal 99 3 5 3" xfId="51108" xr:uid="{00000000-0005-0000-0000-00001EC50000}"/>
    <cellStyle name="Normal 99 3 6" xfId="51109" xr:uid="{00000000-0005-0000-0000-00001FC50000}"/>
    <cellStyle name="Normal 99 3 6 2" xfId="51110" xr:uid="{00000000-0005-0000-0000-000020C50000}"/>
    <cellStyle name="Normal 99 3 6 2 2" xfId="51111" xr:uid="{00000000-0005-0000-0000-000021C50000}"/>
    <cellStyle name="Normal 99 3 6 3" xfId="51112" xr:uid="{00000000-0005-0000-0000-000022C50000}"/>
    <cellStyle name="Normal 99 3 7" xfId="51113" xr:uid="{00000000-0005-0000-0000-000023C50000}"/>
    <cellStyle name="Normal 99 3 7 2" xfId="51114" xr:uid="{00000000-0005-0000-0000-000024C50000}"/>
    <cellStyle name="Normal 99 3 8" xfId="51115" xr:uid="{00000000-0005-0000-0000-000025C50000}"/>
    <cellStyle name="Normal 99 3 8 2" xfId="51116" xr:uid="{00000000-0005-0000-0000-000026C50000}"/>
    <cellStyle name="Normal 99 3 9" xfId="51117" xr:uid="{00000000-0005-0000-0000-000027C50000}"/>
    <cellStyle name="Normal 99 3 9 2" xfId="51118" xr:uid="{00000000-0005-0000-0000-000028C50000}"/>
    <cellStyle name="Normal 99 4" xfId="51119" xr:uid="{00000000-0005-0000-0000-000029C50000}"/>
    <cellStyle name="Normal 99 4 10" xfId="51120" xr:uid="{00000000-0005-0000-0000-00002AC50000}"/>
    <cellStyle name="Normal 99 4 10 2" xfId="51121" xr:uid="{00000000-0005-0000-0000-00002BC50000}"/>
    <cellStyle name="Normal 99 4 11" xfId="51122" xr:uid="{00000000-0005-0000-0000-00002CC50000}"/>
    <cellStyle name="Normal 99 4 2" xfId="51123" xr:uid="{00000000-0005-0000-0000-00002DC50000}"/>
    <cellStyle name="Normal 99 4 2 2" xfId="51124" xr:uid="{00000000-0005-0000-0000-00002EC50000}"/>
    <cellStyle name="Normal 99 4 2 2 2" xfId="51125" xr:uid="{00000000-0005-0000-0000-00002FC50000}"/>
    <cellStyle name="Normal 99 4 2 2 2 2" xfId="51126" xr:uid="{00000000-0005-0000-0000-000030C50000}"/>
    <cellStyle name="Normal 99 4 2 2 3" xfId="51127" xr:uid="{00000000-0005-0000-0000-000031C50000}"/>
    <cellStyle name="Normal 99 4 2 3" xfId="51128" xr:uid="{00000000-0005-0000-0000-000032C50000}"/>
    <cellStyle name="Normal 99 4 2 3 2" xfId="51129" xr:uid="{00000000-0005-0000-0000-000033C50000}"/>
    <cellStyle name="Normal 99 4 2 3 2 2" xfId="51130" xr:uid="{00000000-0005-0000-0000-000034C50000}"/>
    <cellStyle name="Normal 99 4 2 3 3" xfId="51131" xr:uid="{00000000-0005-0000-0000-000035C50000}"/>
    <cellStyle name="Normal 99 4 2 4" xfId="51132" xr:uid="{00000000-0005-0000-0000-000036C50000}"/>
    <cellStyle name="Normal 99 4 2 4 2" xfId="51133" xr:uid="{00000000-0005-0000-0000-000037C50000}"/>
    <cellStyle name="Normal 99 4 2 4 2 2" xfId="51134" xr:uid="{00000000-0005-0000-0000-000038C50000}"/>
    <cellStyle name="Normal 99 4 2 4 3" xfId="51135" xr:uid="{00000000-0005-0000-0000-000039C50000}"/>
    <cellStyle name="Normal 99 4 2 5" xfId="51136" xr:uid="{00000000-0005-0000-0000-00003AC50000}"/>
    <cellStyle name="Normal 99 4 2 5 2" xfId="51137" xr:uid="{00000000-0005-0000-0000-00003BC50000}"/>
    <cellStyle name="Normal 99 4 2 6" xfId="51138" xr:uid="{00000000-0005-0000-0000-00003CC50000}"/>
    <cellStyle name="Normal 99 4 2 6 2" xfId="51139" xr:uid="{00000000-0005-0000-0000-00003DC50000}"/>
    <cellStyle name="Normal 99 4 2 7" xfId="51140" xr:uid="{00000000-0005-0000-0000-00003EC50000}"/>
    <cellStyle name="Normal 99 4 3" xfId="51141" xr:uid="{00000000-0005-0000-0000-00003FC50000}"/>
    <cellStyle name="Normal 99 4 3 2" xfId="51142" xr:uid="{00000000-0005-0000-0000-000040C50000}"/>
    <cellStyle name="Normal 99 4 3 2 2" xfId="51143" xr:uid="{00000000-0005-0000-0000-000041C50000}"/>
    <cellStyle name="Normal 99 4 3 2 2 2" xfId="51144" xr:uid="{00000000-0005-0000-0000-000042C50000}"/>
    <cellStyle name="Normal 99 4 3 2 3" xfId="51145" xr:uid="{00000000-0005-0000-0000-000043C50000}"/>
    <cellStyle name="Normal 99 4 3 3" xfId="51146" xr:uid="{00000000-0005-0000-0000-000044C50000}"/>
    <cellStyle name="Normal 99 4 3 3 2" xfId="51147" xr:uid="{00000000-0005-0000-0000-000045C50000}"/>
    <cellStyle name="Normal 99 4 3 3 2 2" xfId="51148" xr:uid="{00000000-0005-0000-0000-000046C50000}"/>
    <cellStyle name="Normal 99 4 3 3 3" xfId="51149" xr:uid="{00000000-0005-0000-0000-000047C50000}"/>
    <cellStyle name="Normal 99 4 3 4" xfId="51150" xr:uid="{00000000-0005-0000-0000-000048C50000}"/>
    <cellStyle name="Normal 99 4 3 4 2" xfId="51151" xr:uid="{00000000-0005-0000-0000-000049C50000}"/>
    <cellStyle name="Normal 99 4 3 4 2 2" xfId="51152" xr:uid="{00000000-0005-0000-0000-00004AC50000}"/>
    <cellStyle name="Normal 99 4 3 4 3" xfId="51153" xr:uid="{00000000-0005-0000-0000-00004BC50000}"/>
    <cellStyle name="Normal 99 4 3 5" xfId="51154" xr:uid="{00000000-0005-0000-0000-00004CC50000}"/>
    <cellStyle name="Normal 99 4 3 5 2" xfId="51155" xr:uid="{00000000-0005-0000-0000-00004DC50000}"/>
    <cellStyle name="Normal 99 4 3 6" xfId="51156" xr:uid="{00000000-0005-0000-0000-00004EC50000}"/>
    <cellStyle name="Normal 99 4 4" xfId="51157" xr:uid="{00000000-0005-0000-0000-00004FC50000}"/>
    <cellStyle name="Normal 99 4 4 2" xfId="51158" xr:uid="{00000000-0005-0000-0000-000050C50000}"/>
    <cellStyle name="Normal 99 4 4 2 2" xfId="51159" xr:uid="{00000000-0005-0000-0000-000051C50000}"/>
    <cellStyle name="Normal 99 4 4 3" xfId="51160" xr:uid="{00000000-0005-0000-0000-000052C50000}"/>
    <cellStyle name="Normal 99 4 5" xfId="51161" xr:uid="{00000000-0005-0000-0000-000053C50000}"/>
    <cellStyle name="Normal 99 4 5 2" xfId="51162" xr:uid="{00000000-0005-0000-0000-000054C50000}"/>
    <cellStyle name="Normal 99 4 5 2 2" xfId="51163" xr:uid="{00000000-0005-0000-0000-000055C50000}"/>
    <cellStyle name="Normal 99 4 5 3" xfId="51164" xr:uid="{00000000-0005-0000-0000-000056C50000}"/>
    <cellStyle name="Normal 99 4 6" xfId="51165" xr:uid="{00000000-0005-0000-0000-000057C50000}"/>
    <cellStyle name="Normal 99 4 6 2" xfId="51166" xr:uid="{00000000-0005-0000-0000-000058C50000}"/>
    <cellStyle name="Normal 99 4 6 2 2" xfId="51167" xr:uid="{00000000-0005-0000-0000-000059C50000}"/>
    <cellStyle name="Normal 99 4 6 3" xfId="51168" xr:uid="{00000000-0005-0000-0000-00005AC50000}"/>
    <cellStyle name="Normal 99 4 7" xfId="51169" xr:uid="{00000000-0005-0000-0000-00005BC50000}"/>
    <cellStyle name="Normal 99 4 7 2" xfId="51170" xr:uid="{00000000-0005-0000-0000-00005CC50000}"/>
    <cellStyle name="Normal 99 4 8" xfId="51171" xr:uid="{00000000-0005-0000-0000-00005DC50000}"/>
    <cellStyle name="Normal 99 4 8 2" xfId="51172" xr:uid="{00000000-0005-0000-0000-00005EC50000}"/>
    <cellStyle name="Normal 99 4 9" xfId="51173" xr:uid="{00000000-0005-0000-0000-00005FC50000}"/>
    <cellStyle name="Normal 99 4 9 2" xfId="51174" xr:uid="{00000000-0005-0000-0000-000060C50000}"/>
    <cellStyle name="Normal 99 5" xfId="51175" xr:uid="{00000000-0005-0000-0000-000061C50000}"/>
    <cellStyle name="Normal 99 5 2" xfId="51176" xr:uid="{00000000-0005-0000-0000-000062C50000}"/>
    <cellStyle name="Normal 99 5 2 2" xfId="51177" xr:uid="{00000000-0005-0000-0000-000063C50000}"/>
    <cellStyle name="Normal 99 5 2 2 2" xfId="51178" xr:uid="{00000000-0005-0000-0000-000064C50000}"/>
    <cellStyle name="Normal 99 5 2 3" xfId="51179" xr:uid="{00000000-0005-0000-0000-000065C50000}"/>
    <cellStyle name="Normal 99 5 3" xfId="51180" xr:uid="{00000000-0005-0000-0000-000066C50000}"/>
    <cellStyle name="Normal 99 5 3 2" xfId="51181" xr:uid="{00000000-0005-0000-0000-000067C50000}"/>
    <cellStyle name="Normal 99 5 3 2 2" xfId="51182" xr:uid="{00000000-0005-0000-0000-000068C50000}"/>
    <cellStyle name="Normal 99 5 3 3" xfId="51183" xr:uid="{00000000-0005-0000-0000-000069C50000}"/>
    <cellStyle name="Normal 99 5 4" xfId="51184" xr:uid="{00000000-0005-0000-0000-00006AC50000}"/>
    <cellStyle name="Normal 99 5 4 2" xfId="51185" xr:uid="{00000000-0005-0000-0000-00006BC50000}"/>
    <cellStyle name="Normal 99 5 4 2 2" xfId="51186" xr:uid="{00000000-0005-0000-0000-00006CC50000}"/>
    <cellStyle name="Normal 99 5 4 3" xfId="51187" xr:uid="{00000000-0005-0000-0000-00006DC50000}"/>
    <cellStyle name="Normal 99 5 5" xfId="51188" xr:uid="{00000000-0005-0000-0000-00006EC50000}"/>
    <cellStyle name="Normal 99 5 5 2" xfId="51189" xr:uid="{00000000-0005-0000-0000-00006FC50000}"/>
    <cellStyle name="Normal 99 5 6" xfId="51190" xr:uid="{00000000-0005-0000-0000-000070C50000}"/>
    <cellStyle name="Normal 99 5 6 2" xfId="51191" xr:uid="{00000000-0005-0000-0000-000071C50000}"/>
    <cellStyle name="Normal 99 5 7" xfId="51192" xr:uid="{00000000-0005-0000-0000-000072C50000}"/>
    <cellStyle name="Normal 99 6" xfId="51193" xr:uid="{00000000-0005-0000-0000-000073C50000}"/>
    <cellStyle name="Normal 99 6 2" xfId="51194" xr:uid="{00000000-0005-0000-0000-000074C50000}"/>
    <cellStyle name="Normal 99 6 2 2" xfId="51195" xr:uid="{00000000-0005-0000-0000-000075C50000}"/>
    <cellStyle name="Normal 99 6 2 2 2" xfId="51196" xr:uid="{00000000-0005-0000-0000-000076C50000}"/>
    <cellStyle name="Normal 99 6 2 3" xfId="51197" xr:uid="{00000000-0005-0000-0000-000077C50000}"/>
    <cellStyle name="Normal 99 6 3" xfId="51198" xr:uid="{00000000-0005-0000-0000-000078C50000}"/>
    <cellStyle name="Normal 99 6 3 2" xfId="51199" xr:uid="{00000000-0005-0000-0000-000079C50000}"/>
    <cellStyle name="Normal 99 6 3 2 2" xfId="51200" xr:uid="{00000000-0005-0000-0000-00007AC50000}"/>
    <cellStyle name="Normal 99 6 3 3" xfId="51201" xr:uid="{00000000-0005-0000-0000-00007BC50000}"/>
    <cellStyle name="Normal 99 6 4" xfId="51202" xr:uid="{00000000-0005-0000-0000-00007CC50000}"/>
    <cellStyle name="Normal 99 6 4 2" xfId="51203" xr:uid="{00000000-0005-0000-0000-00007DC50000}"/>
    <cellStyle name="Normal 99 6 4 2 2" xfId="51204" xr:uid="{00000000-0005-0000-0000-00007EC50000}"/>
    <cellStyle name="Normal 99 6 4 3" xfId="51205" xr:uid="{00000000-0005-0000-0000-00007FC50000}"/>
    <cellStyle name="Normal 99 6 5" xfId="51206" xr:uid="{00000000-0005-0000-0000-000080C50000}"/>
    <cellStyle name="Normal 99 6 5 2" xfId="51207" xr:uid="{00000000-0005-0000-0000-000081C50000}"/>
    <cellStyle name="Normal 99 6 6" xfId="51208" xr:uid="{00000000-0005-0000-0000-000082C50000}"/>
    <cellStyle name="Normal 99 7" xfId="51209" xr:uid="{00000000-0005-0000-0000-000083C50000}"/>
    <cellStyle name="Normal 99 7 2" xfId="51210" xr:uid="{00000000-0005-0000-0000-000084C50000}"/>
    <cellStyle name="Normal 99 7 2 2" xfId="51211" xr:uid="{00000000-0005-0000-0000-000085C50000}"/>
    <cellStyle name="Normal 99 7 3" xfId="51212" xr:uid="{00000000-0005-0000-0000-000086C50000}"/>
    <cellStyle name="Normal 99 8" xfId="51213" xr:uid="{00000000-0005-0000-0000-000087C50000}"/>
    <cellStyle name="Normal 99 8 2" xfId="51214" xr:uid="{00000000-0005-0000-0000-000088C50000}"/>
    <cellStyle name="Normal 99 8 2 2" xfId="51215" xr:uid="{00000000-0005-0000-0000-000089C50000}"/>
    <cellStyle name="Normal 99 8 3" xfId="51216" xr:uid="{00000000-0005-0000-0000-00008AC50000}"/>
    <cellStyle name="Normal 99 9" xfId="51217" xr:uid="{00000000-0005-0000-0000-00008BC50000}"/>
    <cellStyle name="Normal 99 9 2" xfId="51218" xr:uid="{00000000-0005-0000-0000-00008CC50000}"/>
    <cellStyle name="Normal 99 9 2 2" xfId="51219" xr:uid="{00000000-0005-0000-0000-00008DC50000}"/>
    <cellStyle name="Normal 99 9 3" xfId="51220" xr:uid="{00000000-0005-0000-0000-00008EC50000}"/>
    <cellStyle name="Normal Center" xfId="1415" xr:uid="{00000000-0005-0000-0000-00008FC50000}"/>
    <cellStyle name="Normal_Di551 Price Idea" xfId="1" xr:uid="{00000000-0005-0000-0000-000090C50000}"/>
    <cellStyle name="Normal_MarketingDetail" xfId="56623" xr:uid="{00000000-0005-0000-0000-000091C50000}"/>
    <cellStyle name="Normal_Price Page Template" xfId="2" xr:uid="{00000000-0005-0000-0000-000092C50000}"/>
    <cellStyle name="Normal_Price Page Template 2" xfId="3" xr:uid="{00000000-0005-0000-0000-000093C50000}"/>
    <cellStyle name="Note 2" xfId="1416" xr:uid="{00000000-0005-0000-0000-000094C50000}"/>
    <cellStyle name="Note 2 10" xfId="1417" xr:uid="{00000000-0005-0000-0000-000095C50000}"/>
    <cellStyle name="Note 2 10 2" xfId="1418" xr:uid="{00000000-0005-0000-0000-000096C50000}"/>
    <cellStyle name="Note 2 10 3" xfId="1419" xr:uid="{00000000-0005-0000-0000-000097C50000}"/>
    <cellStyle name="Note 2 10 4" xfId="1420" xr:uid="{00000000-0005-0000-0000-000098C50000}"/>
    <cellStyle name="Note 2 11" xfId="1421" xr:uid="{00000000-0005-0000-0000-000099C50000}"/>
    <cellStyle name="Note 2 12" xfId="1422" xr:uid="{00000000-0005-0000-0000-00009AC50000}"/>
    <cellStyle name="Note 2 13" xfId="1423" xr:uid="{00000000-0005-0000-0000-00009BC50000}"/>
    <cellStyle name="Note 2 14" xfId="51221" xr:uid="{00000000-0005-0000-0000-00009CC50000}"/>
    <cellStyle name="Note 2 2" xfId="1424" xr:uid="{00000000-0005-0000-0000-00009DC50000}"/>
    <cellStyle name="Note 2 2 10" xfId="1425" xr:uid="{00000000-0005-0000-0000-00009EC50000}"/>
    <cellStyle name="Note 2 2 11" xfId="56516" xr:uid="{00000000-0005-0000-0000-00009FC50000}"/>
    <cellStyle name="Note 2 2 2" xfId="1426" xr:uid="{00000000-0005-0000-0000-0000A0C50000}"/>
    <cellStyle name="Note 2 2 2 2" xfId="1427" xr:uid="{00000000-0005-0000-0000-0000A1C50000}"/>
    <cellStyle name="Note 2 2 2 2 2" xfId="1428" xr:uid="{00000000-0005-0000-0000-0000A2C50000}"/>
    <cellStyle name="Note 2 2 2 2 2 2" xfId="1429" xr:uid="{00000000-0005-0000-0000-0000A3C50000}"/>
    <cellStyle name="Note 2 2 2 2 2 3" xfId="1430" xr:uid="{00000000-0005-0000-0000-0000A4C50000}"/>
    <cellStyle name="Note 2 2 2 2 2 4" xfId="1431" xr:uid="{00000000-0005-0000-0000-0000A5C50000}"/>
    <cellStyle name="Note 2 2 2 2 3" xfId="1432" xr:uid="{00000000-0005-0000-0000-0000A6C50000}"/>
    <cellStyle name="Note 2 2 2 2 3 2" xfId="1433" xr:uid="{00000000-0005-0000-0000-0000A7C50000}"/>
    <cellStyle name="Note 2 2 2 2 3 3" xfId="1434" xr:uid="{00000000-0005-0000-0000-0000A8C50000}"/>
    <cellStyle name="Note 2 2 2 2 3 4" xfId="1435" xr:uid="{00000000-0005-0000-0000-0000A9C50000}"/>
    <cellStyle name="Note 2 2 2 2 4" xfId="1436" xr:uid="{00000000-0005-0000-0000-0000AAC50000}"/>
    <cellStyle name="Note 2 2 2 2 4 2" xfId="1437" xr:uid="{00000000-0005-0000-0000-0000ABC50000}"/>
    <cellStyle name="Note 2 2 2 2 4 3" xfId="1438" xr:uid="{00000000-0005-0000-0000-0000ACC50000}"/>
    <cellStyle name="Note 2 2 2 2 4 4" xfId="1439" xr:uid="{00000000-0005-0000-0000-0000ADC50000}"/>
    <cellStyle name="Note 2 2 2 2 5" xfId="1440" xr:uid="{00000000-0005-0000-0000-0000AEC50000}"/>
    <cellStyle name="Note 2 2 2 2 5 2" xfId="1441" xr:uid="{00000000-0005-0000-0000-0000AFC50000}"/>
    <cellStyle name="Note 2 2 2 2 5 3" xfId="1442" xr:uid="{00000000-0005-0000-0000-0000B0C50000}"/>
    <cellStyle name="Note 2 2 2 2 5 4" xfId="1443" xr:uid="{00000000-0005-0000-0000-0000B1C50000}"/>
    <cellStyle name="Note 2 2 2 2 6" xfId="1444" xr:uid="{00000000-0005-0000-0000-0000B2C50000}"/>
    <cellStyle name="Note 2 2 2 2 7" xfId="1445" xr:uid="{00000000-0005-0000-0000-0000B3C50000}"/>
    <cellStyle name="Note 2 2 2 2 8" xfId="1446" xr:uid="{00000000-0005-0000-0000-0000B4C50000}"/>
    <cellStyle name="Note 2 2 2 3" xfId="1447" xr:uid="{00000000-0005-0000-0000-0000B5C50000}"/>
    <cellStyle name="Note 2 2 2 3 2" xfId="1448" xr:uid="{00000000-0005-0000-0000-0000B6C50000}"/>
    <cellStyle name="Note 2 2 2 3 3" xfId="1449" xr:uid="{00000000-0005-0000-0000-0000B7C50000}"/>
    <cellStyle name="Note 2 2 2 3 4" xfId="1450" xr:uid="{00000000-0005-0000-0000-0000B8C50000}"/>
    <cellStyle name="Note 2 2 2 4" xfId="1451" xr:uid="{00000000-0005-0000-0000-0000B9C50000}"/>
    <cellStyle name="Note 2 2 2 4 2" xfId="1452" xr:uid="{00000000-0005-0000-0000-0000BAC50000}"/>
    <cellStyle name="Note 2 2 2 4 3" xfId="1453" xr:uid="{00000000-0005-0000-0000-0000BBC50000}"/>
    <cellStyle name="Note 2 2 2 4 4" xfId="1454" xr:uid="{00000000-0005-0000-0000-0000BCC50000}"/>
    <cellStyle name="Note 2 2 2 5" xfId="1455" xr:uid="{00000000-0005-0000-0000-0000BDC50000}"/>
    <cellStyle name="Note 2 2 2 5 2" xfId="1456" xr:uid="{00000000-0005-0000-0000-0000BEC50000}"/>
    <cellStyle name="Note 2 2 2 5 3" xfId="1457" xr:uid="{00000000-0005-0000-0000-0000BFC50000}"/>
    <cellStyle name="Note 2 2 2 5 4" xfId="1458" xr:uid="{00000000-0005-0000-0000-0000C0C50000}"/>
    <cellStyle name="Note 2 2 2 6" xfId="1459" xr:uid="{00000000-0005-0000-0000-0000C1C50000}"/>
    <cellStyle name="Note 2 2 2 6 2" xfId="1460" xr:uid="{00000000-0005-0000-0000-0000C2C50000}"/>
    <cellStyle name="Note 2 2 2 6 3" xfId="1461" xr:uid="{00000000-0005-0000-0000-0000C3C50000}"/>
    <cellStyle name="Note 2 2 2 6 4" xfId="1462" xr:uid="{00000000-0005-0000-0000-0000C4C50000}"/>
    <cellStyle name="Note 2 2 2 7" xfId="1463" xr:uid="{00000000-0005-0000-0000-0000C5C50000}"/>
    <cellStyle name="Note 2 2 2 8" xfId="1464" xr:uid="{00000000-0005-0000-0000-0000C6C50000}"/>
    <cellStyle name="Note 2 2 2 9" xfId="1465" xr:uid="{00000000-0005-0000-0000-0000C7C50000}"/>
    <cellStyle name="Note 2 2 3" xfId="1466" xr:uid="{00000000-0005-0000-0000-0000C8C50000}"/>
    <cellStyle name="Note 2 2 3 2" xfId="1467" xr:uid="{00000000-0005-0000-0000-0000C9C50000}"/>
    <cellStyle name="Note 2 2 3 2 2" xfId="1468" xr:uid="{00000000-0005-0000-0000-0000CAC50000}"/>
    <cellStyle name="Note 2 2 3 2 3" xfId="1469" xr:uid="{00000000-0005-0000-0000-0000CBC50000}"/>
    <cellStyle name="Note 2 2 3 2 4" xfId="1470" xr:uid="{00000000-0005-0000-0000-0000CCC50000}"/>
    <cellStyle name="Note 2 2 3 3" xfId="1471" xr:uid="{00000000-0005-0000-0000-0000CDC50000}"/>
    <cellStyle name="Note 2 2 3 3 2" xfId="1472" xr:uid="{00000000-0005-0000-0000-0000CEC50000}"/>
    <cellStyle name="Note 2 2 3 3 3" xfId="1473" xr:uid="{00000000-0005-0000-0000-0000CFC50000}"/>
    <cellStyle name="Note 2 2 3 3 4" xfId="1474" xr:uid="{00000000-0005-0000-0000-0000D0C50000}"/>
    <cellStyle name="Note 2 2 3 4" xfId="1475" xr:uid="{00000000-0005-0000-0000-0000D1C50000}"/>
    <cellStyle name="Note 2 2 3 4 2" xfId="1476" xr:uid="{00000000-0005-0000-0000-0000D2C50000}"/>
    <cellStyle name="Note 2 2 3 4 3" xfId="1477" xr:uid="{00000000-0005-0000-0000-0000D3C50000}"/>
    <cellStyle name="Note 2 2 3 4 4" xfId="1478" xr:uid="{00000000-0005-0000-0000-0000D4C50000}"/>
    <cellStyle name="Note 2 2 3 5" xfId="1479" xr:uid="{00000000-0005-0000-0000-0000D5C50000}"/>
    <cellStyle name="Note 2 2 3 5 2" xfId="1480" xr:uid="{00000000-0005-0000-0000-0000D6C50000}"/>
    <cellStyle name="Note 2 2 3 5 3" xfId="1481" xr:uid="{00000000-0005-0000-0000-0000D7C50000}"/>
    <cellStyle name="Note 2 2 3 5 4" xfId="1482" xr:uid="{00000000-0005-0000-0000-0000D8C50000}"/>
    <cellStyle name="Note 2 2 3 6" xfId="1483" xr:uid="{00000000-0005-0000-0000-0000D9C50000}"/>
    <cellStyle name="Note 2 2 3 7" xfId="1484" xr:uid="{00000000-0005-0000-0000-0000DAC50000}"/>
    <cellStyle name="Note 2 2 3 8" xfId="1485" xr:uid="{00000000-0005-0000-0000-0000DBC50000}"/>
    <cellStyle name="Note 2 2 4" xfId="1486" xr:uid="{00000000-0005-0000-0000-0000DCC50000}"/>
    <cellStyle name="Note 2 2 4 2" xfId="1487" xr:uid="{00000000-0005-0000-0000-0000DDC50000}"/>
    <cellStyle name="Note 2 2 4 3" xfId="1488" xr:uid="{00000000-0005-0000-0000-0000DEC50000}"/>
    <cellStyle name="Note 2 2 4 4" xfId="1489" xr:uid="{00000000-0005-0000-0000-0000DFC50000}"/>
    <cellStyle name="Note 2 2 5" xfId="1490" xr:uid="{00000000-0005-0000-0000-0000E0C50000}"/>
    <cellStyle name="Note 2 2 5 2" xfId="1491" xr:uid="{00000000-0005-0000-0000-0000E1C50000}"/>
    <cellStyle name="Note 2 2 5 3" xfId="1492" xr:uid="{00000000-0005-0000-0000-0000E2C50000}"/>
    <cellStyle name="Note 2 2 5 4" xfId="1493" xr:uid="{00000000-0005-0000-0000-0000E3C50000}"/>
    <cellStyle name="Note 2 2 6" xfId="1494" xr:uid="{00000000-0005-0000-0000-0000E4C50000}"/>
    <cellStyle name="Note 2 2 6 2" xfId="1495" xr:uid="{00000000-0005-0000-0000-0000E5C50000}"/>
    <cellStyle name="Note 2 2 6 3" xfId="1496" xr:uid="{00000000-0005-0000-0000-0000E6C50000}"/>
    <cellStyle name="Note 2 2 6 4" xfId="1497" xr:uid="{00000000-0005-0000-0000-0000E7C50000}"/>
    <cellStyle name="Note 2 2 7" xfId="1498" xr:uid="{00000000-0005-0000-0000-0000E8C50000}"/>
    <cellStyle name="Note 2 2 7 2" xfId="1499" xr:uid="{00000000-0005-0000-0000-0000E9C50000}"/>
    <cellStyle name="Note 2 2 7 3" xfId="1500" xr:uid="{00000000-0005-0000-0000-0000EAC50000}"/>
    <cellStyle name="Note 2 2 7 4" xfId="1501" xr:uid="{00000000-0005-0000-0000-0000EBC50000}"/>
    <cellStyle name="Note 2 2 8" xfId="1502" xr:uid="{00000000-0005-0000-0000-0000ECC50000}"/>
    <cellStyle name="Note 2 2 9" xfId="1503" xr:uid="{00000000-0005-0000-0000-0000EDC50000}"/>
    <cellStyle name="Note 2 3" xfId="1504" xr:uid="{00000000-0005-0000-0000-0000EEC50000}"/>
    <cellStyle name="Note 2 3 2" xfId="1505" xr:uid="{00000000-0005-0000-0000-0000EFC50000}"/>
    <cellStyle name="Note 2 3 2 2" xfId="1506" xr:uid="{00000000-0005-0000-0000-0000F0C50000}"/>
    <cellStyle name="Note 2 3 2 2 2" xfId="1507" xr:uid="{00000000-0005-0000-0000-0000F1C50000}"/>
    <cellStyle name="Note 2 3 2 2 3" xfId="1508" xr:uid="{00000000-0005-0000-0000-0000F2C50000}"/>
    <cellStyle name="Note 2 3 2 2 4" xfId="1509" xr:uid="{00000000-0005-0000-0000-0000F3C50000}"/>
    <cellStyle name="Note 2 3 2 3" xfId="1510" xr:uid="{00000000-0005-0000-0000-0000F4C50000}"/>
    <cellStyle name="Note 2 3 2 3 2" xfId="1511" xr:uid="{00000000-0005-0000-0000-0000F5C50000}"/>
    <cellStyle name="Note 2 3 2 3 3" xfId="1512" xr:uid="{00000000-0005-0000-0000-0000F6C50000}"/>
    <cellStyle name="Note 2 3 2 3 4" xfId="1513" xr:uid="{00000000-0005-0000-0000-0000F7C50000}"/>
    <cellStyle name="Note 2 3 2 4" xfId="1514" xr:uid="{00000000-0005-0000-0000-0000F8C50000}"/>
    <cellStyle name="Note 2 3 2 4 2" xfId="1515" xr:uid="{00000000-0005-0000-0000-0000F9C50000}"/>
    <cellStyle name="Note 2 3 2 4 3" xfId="1516" xr:uid="{00000000-0005-0000-0000-0000FAC50000}"/>
    <cellStyle name="Note 2 3 2 4 4" xfId="1517" xr:uid="{00000000-0005-0000-0000-0000FBC50000}"/>
    <cellStyle name="Note 2 3 2 5" xfId="1518" xr:uid="{00000000-0005-0000-0000-0000FCC50000}"/>
    <cellStyle name="Note 2 3 2 5 2" xfId="1519" xr:uid="{00000000-0005-0000-0000-0000FDC50000}"/>
    <cellStyle name="Note 2 3 2 5 3" xfId="1520" xr:uid="{00000000-0005-0000-0000-0000FEC50000}"/>
    <cellStyle name="Note 2 3 2 5 4" xfId="1521" xr:uid="{00000000-0005-0000-0000-0000FFC50000}"/>
    <cellStyle name="Note 2 3 2 6" xfId="1522" xr:uid="{00000000-0005-0000-0000-000000C60000}"/>
    <cellStyle name="Note 2 3 2 7" xfId="1523" xr:uid="{00000000-0005-0000-0000-000001C60000}"/>
    <cellStyle name="Note 2 3 2 8" xfId="1524" xr:uid="{00000000-0005-0000-0000-000002C60000}"/>
    <cellStyle name="Note 2 3 3" xfId="1525" xr:uid="{00000000-0005-0000-0000-000003C60000}"/>
    <cellStyle name="Note 2 3 3 2" xfId="1526" xr:uid="{00000000-0005-0000-0000-000004C60000}"/>
    <cellStyle name="Note 2 3 3 3" xfId="1527" xr:uid="{00000000-0005-0000-0000-000005C60000}"/>
    <cellStyle name="Note 2 3 3 4" xfId="1528" xr:uid="{00000000-0005-0000-0000-000006C60000}"/>
    <cellStyle name="Note 2 3 4" xfId="1529" xr:uid="{00000000-0005-0000-0000-000007C60000}"/>
    <cellStyle name="Note 2 3 4 2" xfId="1530" xr:uid="{00000000-0005-0000-0000-000008C60000}"/>
    <cellStyle name="Note 2 3 4 3" xfId="1531" xr:uid="{00000000-0005-0000-0000-000009C60000}"/>
    <cellStyle name="Note 2 3 4 4" xfId="1532" xr:uid="{00000000-0005-0000-0000-00000AC60000}"/>
    <cellStyle name="Note 2 3 5" xfId="1533" xr:uid="{00000000-0005-0000-0000-00000BC60000}"/>
    <cellStyle name="Note 2 3 5 2" xfId="1534" xr:uid="{00000000-0005-0000-0000-00000CC60000}"/>
    <cellStyle name="Note 2 3 5 3" xfId="1535" xr:uid="{00000000-0005-0000-0000-00000DC60000}"/>
    <cellStyle name="Note 2 3 5 4" xfId="1536" xr:uid="{00000000-0005-0000-0000-00000EC60000}"/>
    <cellStyle name="Note 2 3 6" xfId="1537" xr:uid="{00000000-0005-0000-0000-00000FC60000}"/>
    <cellStyle name="Note 2 3 6 2" xfId="1538" xr:uid="{00000000-0005-0000-0000-000010C60000}"/>
    <cellStyle name="Note 2 3 6 3" xfId="1539" xr:uid="{00000000-0005-0000-0000-000011C60000}"/>
    <cellStyle name="Note 2 3 6 4" xfId="1540" xr:uid="{00000000-0005-0000-0000-000012C60000}"/>
    <cellStyle name="Note 2 3 7" xfId="1541" xr:uid="{00000000-0005-0000-0000-000013C60000}"/>
    <cellStyle name="Note 2 3 8" xfId="1542" xr:uid="{00000000-0005-0000-0000-000014C60000}"/>
    <cellStyle name="Note 2 3 9" xfId="1543" xr:uid="{00000000-0005-0000-0000-000015C60000}"/>
    <cellStyle name="Note 2 4" xfId="1544" xr:uid="{00000000-0005-0000-0000-000016C60000}"/>
    <cellStyle name="Note 2 4 2" xfId="1545" xr:uid="{00000000-0005-0000-0000-000017C60000}"/>
    <cellStyle name="Note 2 4 2 2" xfId="1546" xr:uid="{00000000-0005-0000-0000-000018C60000}"/>
    <cellStyle name="Note 2 4 2 3" xfId="1547" xr:uid="{00000000-0005-0000-0000-000019C60000}"/>
    <cellStyle name="Note 2 4 2 4" xfId="1548" xr:uid="{00000000-0005-0000-0000-00001AC60000}"/>
    <cellStyle name="Note 2 4 3" xfId="1549" xr:uid="{00000000-0005-0000-0000-00001BC60000}"/>
    <cellStyle name="Note 2 4 3 2" xfId="1550" xr:uid="{00000000-0005-0000-0000-00001CC60000}"/>
    <cellStyle name="Note 2 4 3 3" xfId="1551" xr:uid="{00000000-0005-0000-0000-00001DC60000}"/>
    <cellStyle name="Note 2 4 3 4" xfId="1552" xr:uid="{00000000-0005-0000-0000-00001EC60000}"/>
    <cellStyle name="Note 2 4 4" xfId="1553" xr:uid="{00000000-0005-0000-0000-00001FC60000}"/>
    <cellStyle name="Note 2 4 4 2" xfId="1554" xr:uid="{00000000-0005-0000-0000-000020C60000}"/>
    <cellStyle name="Note 2 4 4 3" xfId="1555" xr:uid="{00000000-0005-0000-0000-000021C60000}"/>
    <cellStyle name="Note 2 4 4 4" xfId="1556" xr:uid="{00000000-0005-0000-0000-000022C60000}"/>
    <cellStyle name="Note 2 4 5" xfId="1557" xr:uid="{00000000-0005-0000-0000-000023C60000}"/>
    <cellStyle name="Note 2 4 5 2" xfId="1558" xr:uid="{00000000-0005-0000-0000-000024C60000}"/>
    <cellStyle name="Note 2 4 5 3" xfId="1559" xr:uid="{00000000-0005-0000-0000-000025C60000}"/>
    <cellStyle name="Note 2 4 5 4" xfId="1560" xr:uid="{00000000-0005-0000-0000-000026C60000}"/>
    <cellStyle name="Note 2 4 6" xfId="1561" xr:uid="{00000000-0005-0000-0000-000027C60000}"/>
    <cellStyle name="Note 2 4 7" xfId="1562" xr:uid="{00000000-0005-0000-0000-000028C60000}"/>
    <cellStyle name="Note 2 4 8" xfId="1563" xr:uid="{00000000-0005-0000-0000-000029C60000}"/>
    <cellStyle name="Note 2 5" xfId="1564" xr:uid="{00000000-0005-0000-0000-00002AC60000}"/>
    <cellStyle name="Note 2 5 2" xfId="1565" xr:uid="{00000000-0005-0000-0000-00002BC60000}"/>
    <cellStyle name="Note 2 5 3" xfId="1566" xr:uid="{00000000-0005-0000-0000-00002CC60000}"/>
    <cellStyle name="Note 2 5 4" xfId="1567" xr:uid="{00000000-0005-0000-0000-00002DC60000}"/>
    <cellStyle name="Note 2 6" xfId="1568" xr:uid="{00000000-0005-0000-0000-00002EC60000}"/>
    <cellStyle name="Note 2 6 2" xfId="1569" xr:uid="{00000000-0005-0000-0000-00002FC60000}"/>
    <cellStyle name="Note 2 6 3" xfId="1570" xr:uid="{00000000-0005-0000-0000-000030C60000}"/>
    <cellStyle name="Note 2 6 4" xfId="1571" xr:uid="{00000000-0005-0000-0000-000031C60000}"/>
    <cellStyle name="Note 2 7" xfId="1572" xr:uid="{00000000-0005-0000-0000-000032C60000}"/>
    <cellStyle name="Note 2 7 2" xfId="1573" xr:uid="{00000000-0005-0000-0000-000033C60000}"/>
    <cellStyle name="Note 2 7 3" xfId="1574" xr:uid="{00000000-0005-0000-0000-000034C60000}"/>
    <cellStyle name="Note 2 7 4" xfId="1575" xr:uid="{00000000-0005-0000-0000-000035C60000}"/>
    <cellStyle name="Note 2 8" xfId="1576" xr:uid="{00000000-0005-0000-0000-000036C60000}"/>
    <cellStyle name="Note 2 8 2" xfId="1577" xr:uid="{00000000-0005-0000-0000-000037C60000}"/>
    <cellStyle name="Note 2 8 3" xfId="1578" xr:uid="{00000000-0005-0000-0000-000038C60000}"/>
    <cellStyle name="Note 2 8 4" xfId="1579" xr:uid="{00000000-0005-0000-0000-000039C60000}"/>
    <cellStyle name="Note 2 9" xfId="1580" xr:uid="{00000000-0005-0000-0000-00003AC60000}"/>
    <cellStyle name="Note 2 9 2" xfId="1581" xr:uid="{00000000-0005-0000-0000-00003BC60000}"/>
    <cellStyle name="Note 2 9 3" xfId="1582" xr:uid="{00000000-0005-0000-0000-00003CC60000}"/>
    <cellStyle name="Note 2 9 4" xfId="1583" xr:uid="{00000000-0005-0000-0000-00003DC60000}"/>
    <cellStyle name="Note 2 9 5" xfId="1584" xr:uid="{00000000-0005-0000-0000-00003EC60000}"/>
    <cellStyle name="Note 3" xfId="1585" xr:uid="{00000000-0005-0000-0000-00003FC60000}"/>
    <cellStyle name="Note 3 10" xfId="1586" xr:uid="{00000000-0005-0000-0000-000040C60000}"/>
    <cellStyle name="Note 3 11" xfId="51222" xr:uid="{00000000-0005-0000-0000-000041C60000}"/>
    <cellStyle name="Note 3 2" xfId="1587" xr:uid="{00000000-0005-0000-0000-000042C60000}"/>
    <cellStyle name="Note 3 2 2" xfId="1588" xr:uid="{00000000-0005-0000-0000-000043C60000}"/>
    <cellStyle name="Note 3 2 2 2" xfId="1589" xr:uid="{00000000-0005-0000-0000-000044C60000}"/>
    <cellStyle name="Note 3 2 2 2 2" xfId="1590" xr:uid="{00000000-0005-0000-0000-000045C60000}"/>
    <cellStyle name="Note 3 2 2 2 3" xfId="1591" xr:uid="{00000000-0005-0000-0000-000046C60000}"/>
    <cellStyle name="Note 3 2 2 2 4" xfId="1592" xr:uid="{00000000-0005-0000-0000-000047C60000}"/>
    <cellStyle name="Note 3 2 2 3" xfId="1593" xr:uid="{00000000-0005-0000-0000-000048C60000}"/>
    <cellStyle name="Note 3 2 2 3 2" xfId="1594" xr:uid="{00000000-0005-0000-0000-000049C60000}"/>
    <cellStyle name="Note 3 2 2 3 3" xfId="1595" xr:uid="{00000000-0005-0000-0000-00004AC60000}"/>
    <cellStyle name="Note 3 2 2 3 4" xfId="1596" xr:uid="{00000000-0005-0000-0000-00004BC60000}"/>
    <cellStyle name="Note 3 2 2 4" xfId="1597" xr:uid="{00000000-0005-0000-0000-00004CC60000}"/>
    <cellStyle name="Note 3 2 2 4 2" xfId="1598" xr:uid="{00000000-0005-0000-0000-00004DC60000}"/>
    <cellStyle name="Note 3 2 2 4 3" xfId="1599" xr:uid="{00000000-0005-0000-0000-00004EC60000}"/>
    <cellStyle name="Note 3 2 2 4 4" xfId="1600" xr:uid="{00000000-0005-0000-0000-00004FC60000}"/>
    <cellStyle name="Note 3 2 2 5" xfId="1601" xr:uid="{00000000-0005-0000-0000-000050C60000}"/>
    <cellStyle name="Note 3 2 2 5 2" xfId="1602" xr:uid="{00000000-0005-0000-0000-000051C60000}"/>
    <cellStyle name="Note 3 2 2 5 3" xfId="1603" xr:uid="{00000000-0005-0000-0000-000052C60000}"/>
    <cellStyle name="Note 3 2 2 5 4" xfId="1604" xr:uid="{00000000-0005-0000-0000-000053C60000}"/>
    <cellStyle name="Note 3 2 2 6" xfId="1605" xr:uid="{00000000-0005-0000-0000-000054C60000}"/>
    <cellStyle name="Note 3 2 2 7" xfId="1606" xr:uid="{00000000-0005-0000-0000-000055C60000}"/>
    <cellStyle name="Note 3 2 2 8" xfId="1607" xr:uid="{00000000-0005-0000-0000-000056C60000}"/>
    <cellStyle name="Note 3 2 3" xfId="1608" xr:uid="{00000000-0005-0000-0000-000057C60000}"/>
    <cellStyle name="Note 3 2 3 2" xfId="1609" xr:uid="{00000000-0005-0000-0000-000058C60000}"/>
    <cellStyle name="Note 3 2 3 3" xfId="1610" xr:uid="{00000000-0005-0000-0000-000059C60000}"/>
    <cellStyle name="Note 3 2 3 4" xfId="1611" xr:uid="{00000000-0005-0000-0000-00005AC60000}"/>
    <cellStyle name="Note 3 2 4" xfId="1612" xr:uid="{00000000-0005-0000-0000-00005BC60000}"/>
    <cellStyle name="Note 3 2 4 2" xfId="1613" xr:uid="{00000000-0005-0000-0000-00005CC60000}"/>
    <cellStyle name="Note 3 2 4 3" xfId="1614" xr:uid="{00000000-0005-0000-0000-00005DC60000}"/>
    <cellStyle name="Note 3 2 4 4" xfId="1615" xr:uid="{00000000-0005-0000-0000-00005EC60000}"/>
    <cellStyle name="Note 3 2 5" xfId="1616" xr:uid="{00000000-0005-0000-0000-00005FC60000}"/>
    <cellStyle name="Note 3 2 5 2" xfId="1617" xr:uid="{00000000-0005-0000-0000-000060C60000}"/>
    <cellStyle name="Note 3 2 5 3" xfId="1618" xr:uid="{00000000-0005-0000-0000-000061C60000}"/>
    <cellStyle name="Note 3 2 5 4" xfId="1619" xr:uid="{00000000-0005-0000-0000-000062C60000}"/>
    <cellStyle name="Note 3 2 6" xfId="1620" xr:uid="{00000000-0005-0000-0000-000063C60000}"/>
    <cellStyle name="Note 3 2 6 2" xfId="1621" xr:uid="{00000000-0005-0000-0000-000064C60000}"/>
    <cellStyle name="Note 3 2 6 3" xfId="1622" xr:uid="{00000000-0005-0000-0000-000065C60000}"/>
    <cellStyle name="Note 3 2 6 4" xfId="1623" xr:uid="{00000000-0005-0000-0000-000066C60000}"/>
    <cellStyle name="Note 3 2 7" xfId="1624" xr:uid="{00000000-0005-0000-0000-000067C60000}"/>
    <cellStyle name="Note 3 2 8" xfId="1625" xr:uid="{00000000-0005-0000-0000-000068C60000}"/>
    <cellStyle name="Note 3 2 9" xfId="1626" xr:uid="{00000000-0005-0000-0000-000069C60000}"/>
    <cellStyle name="Note 3 3" xfId="1627" xr:uid="{00000000-0005-0000-0000-00006AC60000}"/>
    <cellStyle name="Note 3 3 2" xfId="1628" xr:uid="{00000000-0005-0000-0000-00006BC60000}"/>
    <cellStyle name="Note 3 3 2 2" xfId="1629" xr:uid="{00000000-0005-0000-0000-00006CC60000}"/>
    <cellStyle name="Note 3 3 2 3" xfId="1630" xr:uid="{00000000-0005-0000-0000-00006DC60000}"/>
    <cellStyle name="Note 3 3 2 4" xfId="1631" xr:uid="{00000000-0005-0000-0000-00006EC60000}"/>
    <cellStyle name="Note 3 3 3" xfId="1632" xr:uid="{00000000-0005-0000-0000-00006FC60000}"/>
    <cellStyle name="Note 3 3 3 2" xfId="1633" xr:uid="{00000000-0005-0000-0000-000070C60000}"/>
    <cellStyle name="Note 3 3 3 3" xfId="1634" xr:uid="{00000000-0005-0000-0000-000071C60000}"/>
    <cellStyle name="Note 3 3 3 4" xfId="1635" xr:uid="{00000000-0005-0000-0000-000072C60000}"/>
    <cellStyle name="Note 3 3 4" xfId="1636" xr:uid="{00000000-0005-0000-0000-000073C60000}"/>
    <cellStyle name="Note 3 3 4 2" xfId="1637" xr:uid="{00000000-0005-0000-0000-000074C60000}"/>
    <cellStyle name="Note 3 3 4 3" xfId="1638" xr:uid="{00000000-0005-0000-0000-000075C60000}"/>
    <cellStyle name="Note 3 3 4 4" xfId="1639" xr:uid="{00000000-0005-0000-0000-000076C60000}"/>
    <cellStyle name="Note 3 3 5" xfId="1640" xr:uid="{00000000-0005-0000-0000-000077C60000}"/>
    <cellStyle name="Note 3 3 5 2" xfId="1641" xr:uid="{00000000-0005-0000-0000-000078C60000}"/>
    <cellStyle name="Note 3 3 5 3" xfId="1642" xr:uid="{00000000-0005-0000-0000-000079C60000}"/>
    <cellStyle name="Note 3 3 5 4" xfId="1643" xr:uid="{00000000-0005-0000-0000-00007AC60000}"/>
    <cellStyle name="Note 3 3 6" xfId="1644" xr:uid="{00000000-0005-0000-0000-00007BC60000}"/>
    <cellStyle name="Note 3 3 7" xfId="1645" xr:uid="{00000000-0005-0000-0000-00007CC60000}"/>
    <cellStyle name="Note 3 3 8" xfId="1646" xr:uid="{00000000-0005-0000-0000-00007DC60000}"/>
    <cellStyle name="Note 3 4" xfId="1647" xr:uid="{00000000-0005-0000-0000-00007EC60000}"/>
    <cellStyle name="Note 3 4 2" xfId="1648" xr:uid="{00000000-0005-0000-0000-00007FC60000}"/>
    <cellStyle name="Note 3 4 3" xfId="1649" xr:uid="{00000000-0005-0000-0000-000080C60000}"/>
    <cellStyle name="Note 3 4 4" xfId="1650" xr:uid="{00000000-0005-0000-0000-000081C60000}"/>
    <cellStyle name="Note 3 5" xfId="1651" xr:uid="{00000000-0005-0000-0000-000082C60000}"/>
    <cellStyle name="Note 3 5 2" xfId="1652" xr:uid="{00000000-0005-0000-0000-000083C60000}"/>
    <cellStyle name="Note 3 5 3" xfId="1653" xr:uid="{00000000-0005-0000-0000-000084C60000}"/>
    <cellStyle name="Note 3 5 4" xfId="1654" xr:uid="{00000000-0005-0000-0000-000085C60000}"/>
    <cellStyle name="Note 3 6" xfId="1655" xr:uid="{00000000-0005-0000-0000-000086C60000}"/>
    <cellStyle name="Note 3 6 2" xfId="1656" xr:uid="{00000000-0005-0000-0000-000087C60000}"/>
    <cellStyle name="Note 3 6 3" xfId="1657" xr:uid="{00000000-0005-0000-0000-000088C60000}"/>
    <cellStyle name="Note 3 6 4" xfId="1658" xr:uid="{00000000-0005-0000-0000-000089C60000}"/>
    <cellStyle name="Note 3 7" xfId="1659" xr:uid="{00000000-0005-0000-0000-00008AC60000}"/>
    <cellStyle name="Note 3 7 2" xfId="1660" xr:uid="{00000000-0005-0000-0000-00008BC60000}"/>
    <cellStyle name="Note 3 7 3" xfId="1661" xr:uid="{00000000-0005-0000-0000-00008CC60000}"/>
    <cellStyle name="Note 3 7 4" xfId="1662" xr:uid="{00000000-0005-0000-0000-00008DC60000}"/>
    <cellStyle name="Note 3 8" xfId="1663" xr:uid="{00000000-0005-0000-0000-00008EC60000}"/>
    <cellStyle name="Note 3 9" xfId="1664" xr:uid="{00000000-0005-0000-0000-00008FC60000}"/>
    <cellStyle name="Note 4" xfId="51223" xr:uid="{00000000-0005-0000-0000-000090C60000}"/>
    <cellStyle name="Note 4 2" xfId="51224" xr:uid="{00000000-0005-0000-0000-000091C60000}"/>
    <cellStyle name="Note 4 3" xfId="56517" xr:uid="{00000000-0005-0000-0000-000092C60000}"/>
    <cellStyle name="Note 5" xfId="51225" xr:uid="{00000000-0005-0000-0000-000093C60000}"/>
    <cellStyle name="Notiz 2" xfId="51226" xr:uid="{00000000-0005-0000-0000-000094C60000}"/>
    <cellStyle name="Output 2" xfId="1665" xr:uid="{00000000-0005-0000-0000-000095C60000}"/>
    <cellStyle name="Output 2 10" xfId="1666" xr:uid="{00000000-0005-0000-0000-000096C60000}"/>
    <cellStyle name="Output 2 11" xfId="1667" xr:uid="{00000000-0005-0000-0000-000097C60000}"/>
    <cellStyle name="Output 2 12" xfId="51227" xr:uid="{00000000-0005-0000-0000-000098C60000}"/>
    <cellStyle name="Output 2 13" xfId="51228" xr:uid="{00000000-0005-0000-0000-000099C60000}"/>
    <cellStyle name="Output 2 2" xfId="1668" xr:uid="{00000000-0005-0000-0000-00009AC60000}"/>
    <cellStyle name="Output 2 2 2" xfId="1669" xr:uid="{00000000-0005-0000-0000-00009BC60000}"/>
    <cellStyle name="Output 2 2 2 2" xfId="1670" xr:uid="{00000000-0005-0000-0000-00009CC60000}"/>
    <cellStyle name="Output 2 2 2 2 2" xfId="1671" xr:uid="{00000000-0005-0000-0000-00009DC60000}"/>
    <cellStyle name="Output 2 2 2 2 3" xfId="1672" xr:uid="{00000000-0005-0000-0000-00009EC60000}"/>
    <cellStyle name="Output 2 2 2 2 4" xfId="1673" xr:uid="{00000000-0005-0000-0000-00009FC60000}"/>
    <cellStyle name="Output 2 2 2 3" xfId="1674" xr:uid="{00000000-0005-0000-0000-0000A0C60000}"/>
    <cellStyle name="Output 2 2 2 3 2" xfId="1675" xr:uid="{00000000-0005-0000-0000-0000A1C60000}"/>
    <cellStyle name="Output 2 2 2 3 3" xfId="1676" xr:uid="{00000000-0005-0000-0000-0000A2C60000}"/>
    <cellStyle name="Output 2 2 2 3 4" xfId="1677" xr:uid="{00000000-0005-0000-0000-0000A3C60000}"/>
    <cellStyle name="Output 2 2 2 4" xfId="1678" xr:uid="{00000000-0005-0000-0000-0000A4C60000}"/>
    <cellStyle name="Output 2 2 2 4 2" xfId="1679" xr:uid="{00000000-0005-0000-0000-0000A5C60000}"/>
    <cellStyle name="Output 2 2 2 4 3" xfId="1680" xr:uid="{00000000-0005-0000-0000-0000A6C60000}"/>
    <cellStyle name="Output 2 2 2 4 4" xfId="1681" xr:uid="{00000000-0005-0000-0000-0000A7C60000}"/>
    <cellStyle name="Output 2 2 2 5" xfId="1682" xr:uid="{00000000-0005-0000-0000-0000A8C60000}"/>
    <cellStyle name="Output 2 2 2 6" xfId="1683" xr:uid="{00000000-0005-0000-0000-0000A9C60000}"/>
    <cellStyle name="Output 2 2 2 7" xfId="1684" xr:uid="{00000000-0005-0000-0000-0000AAC60000}"/>
    <cellStyle name="Output 2 2 3" xfId="1685" xr:uid="{00000000-0005-0000-0000-0000ABC60000}"/>
    <cellStyle name="Output 2 2 3 2" xfId="1686" xr:uid="{00000000-0005-0000-0000-0000ACC60000}"/>
    <cellStyle name="Output 2 2 3 3" xfId="1687" xr:uid="{00000000-0005-0000-0000-0000ADC60000}"/>
    <cellStyle name="Output 2 2 3 4" xfId="1688" xr:uid="{00000000-0005-0000-0000-0000AEC60000}"/>
    <cellStyle name="Output 2 2 4" xfId="1689" xr:uid="{00000000-0005-0000-0000-0000AFC60000}"/>
    <cellStyle name="Output 2 2 4 2" xfId="1690" xr:uid="{00000000-0005-0000-0000-0000B0C60000}"/>
    <cellStyle name="Output 2 2 4 3" xfId="1691" xr:uid="{00000000-0005-0000-0000-0000B1C60000}"/>
    <cellStyle name="Output 2 2 4 4" xfId="1692" xr:uid="{00000000-0005-0000-0000-0000B2C60000}"/>
    <cellStyle name="Output 2 2 5" xfId="1693" xr:uid="{00000000-0005-0000-0000-0000B3C60000}"/>
    <cellStyle name="Output 2 2 5 2" xfId="1694" xr:uid="{00000000-0005-0000-0000-0000B4C60000}"/>
    <cellStyle name="Output 2 2 5 3" xfId="1695" xr:uid="{00000000-0005-0000-0000-0000B5C60000}"/>
    <cellStyle name="Output 2 2 5 4" xfId="1696" xr:uid="{00000000-0005-0000-0000-0000B6C60000}"/>
    <cellStyle name="Output 2 2 6" xfId="1697" xr:uid="{00000000-0005-0000-0000-0000B7C60000}"/>
    <cellStyle name="Output 2 2 7" xfId="1698" xr:uid="{00000000-0005-0000-0000-0000B8C60000}"/>
    <cellStyle name="Output 2 2 8" xfId="1699" xr:uid="{00000000-0005-0000-0000-0000B9C60000}"/>
    <cellStyle name="Output 2 3" xfId="1700" xr:uid="{00000000-0005-0000-0000-0000BAC60000}"/>
    <cellStyle name="Output 2 3 2" xfId="1701" xr:uid="{00000000-0005-0000-0000-0000BBC60000}"/>
    <cellStyle name="Output 2 3 2 2" xfId="1702" xr:uid="{00000000-0005-0000-0000-0000BCC60000}"/>
    <cellStyle name="Output 2 3 2 3" xfId="1703" xr:uid="{00000000-0005-0000-0000-0000BDC60000}"/>
    <cellStyle name="Output 2 3 2 4" xfId="1704" xr:uid="{00000000-0005-0000-0000-0000BEC60000}"/>
    <cellStyle name="Output 2 3 3" xfId="1705" xr:uid="{00000000-0005-0000-0000-0000BFC60000}"/>
    <cellStyle name="Output 2 3 3 2" xfId="1706" xr:uid="{00000000-0005-0000-0000-0000C0C60000}"/>
    <cellStyle name="Output 2 3 3 3" xfId="1707" xr:uid="{00000000-0005-0000-0000-0000C1C60000}"/>
    <cellStyle name="Output 2 3 3 4" xfId="1708" xr:uid="{00000000-0005-0000-0000-0000C2C60000}"/>
    <cellStyle name="Output 2 3 4" xfId="1709" xr:uid="{00000000-0005-0000-0000-0000C3C60000}"/>
    <cellStyle name="Output 2 3 4 2" xfId="1710" xr:uid="{00000000-0005-0000-0000-0000C4C60000}"/>
    <cellStyle name="Output 2 3 4 3" xfId="1711" xr:uid="{00000000-0005-0000-0000-0000C5C60000}"/>
    <cellStyle name="Output 2 3 4 4" xfId="1712" xr:uid="{00000000-0005-0000-0000-0000C6C60000}"/>
    <cellStyle name="Output 2 3 5" xfId="1713" xr:uid="{00000000-0005-0000-0000-0000C7C60000}"/>
    <cellStyle name="Output 2 3 6" xfId="1714" xr:uid="{00000000-0005-0000-0000-0000C8C60000}"/>
    <cellStyle name="Output 2 3 7" xfId="1715" xr:uid="{00000000-0005-0000-0000-0000C9C60000}"/>
    <cellStyle name="Output 2 4" xfId="1716" xr:uid="{00000000-0005-0000-0000-0000CAC60000}"/>
    <cellStyle name="Output 2 4 2" xfId="1717" xr:uid="{00000000-0005-0000-0000-0000CBC60000}"/>
    <cellStyle name="Output 2 4 3" xfId="1718" xr:uid="{00000000-0005-0000-0000-0000CCC60000}"/>
    <cellStyle name="Output 2 4 4" xfId="1719" xr:uid="{00000000-0005-0000-0000-0000CDC60000}"/>
    <cellStyle name="Output 2 5" xfId="1720" xr:uid="{00000000-0005-0000-0000-0000CEC60000}"/>
    <cellStyle name="Output 2 5 2" xfId="1721" xr:uid="{00000000-0005-0000-0000-0000CFC60000}"/>
    <cellStyle name="Output 2 5 3" xfId="1722" xr:uid="{00000000-0005-0000-0000-0000D0C60000}"/>
    <cellStyle name="Output 2 5 4" xfId="1723" xr:uid="{00000000-0005-0000-0000-0000D1C60000}"/>
    <cellStyle name="Output 2 6" xfId="1724" xr:uid="{00000000-0005-0000-0000-0000D2C60000}"/>
    <cellStyle name="Output 2 6 2" xfId="1725" xr:uid="{00000000-0005-0000-0000-0000D3C60000}"/>
    <cellStyle name="Output 2 6 3" xfId="1726" xr:uid="{00000000-0005-0000-0000-0000D4C60000}"/>
    <cellStyle name="Output 2 6 4" xfId="1727" xr:uid="{00000000-0005-0000-0000-0000D5C60000}"/>
    <cellStyle name="Output 2 7" xfId="1728" xr:uid="{00000000-0005-0000-0000-0000D6C60000}"/>
    <cellStyle name="Output 2 7 2" xfId="1729" xr:uid="{00000000-0005-0000-0000-0000D7C60000}"/>
    <cellStyle name="Output 2 7 3" xfId="1730" xr:uid="{00000000-0005-0000-0000-0000D8C60000}"/>
    <cellStyle name="Output 2 7 4" xfId="1731" xr:uid="{00000000-0005-0000-0000-0000D9C60000}"/>
    <cellStyle name="Output 2 7 5" xfId="1732" xr:uid="{00000000-0005-0000-0000-0000DAC60000}"/>
    <cellStyle name="Output 2 8" xfId="1733" xr:uid="{00000000-0005-0000-0000-0000DBC60000}"/>
    <cellStyle name="Output 2 8 2" xfId="1734" xr:uid="{00000000-0005-0000-0000-0000DCC60000}"/>
    <cellStyle name="Output 2 8 3" xfId="1735" xr:uid="{00000000-0005-0000-0000-0000DDC60000}"/>
    <cellStyle name="Output 2 8 4" xfId="1736" xr:uid="{00000000-0005-0000-0000-0000DEC60000}"/>
    <cellStyle name="Output 2 9" xfId="1737" xr:uid="{00000000-0005-0000-0000-0000DFC60000}"/>
    <cellStyle name="Output 3" xfId="1738" xr:uid="{00000000-0005-0000-0000-0000E0C60000}"/>
    <cellStyle name="Output 3 10" xfId="51229" xr:uid="{00000000-0005-0000-0000-0000E1C60000}"/>
    <cellStyle name="Output 3 2" xfId="1739" xr:uid="{00000000-0005-0000-0000-0000E2C60000}"/>
    <cellStyle name="Output 3 2 2" xfId="1740" xr:uid="{00000000-0005-0000-0000-0000E3C60000}"/>
    <cellStyle name="Output 3 2 2 2" xfId="1741" xr:uid="{00000000-0005-0000-0000-0000E4C60000}"/>
    <cellStyle name="Output 3 2 2 2 2" xfId="1742" xr:uid="{00000000-0005-0000-0000-0000E5C60000}"/>
    <cellStyle name="Output 3 2 2 2 3" xfId="1743" xr:uid="{00000000-0005-0000-0000-0000E6C60000}"/>
    <cellStyle name="Output 3 2 2 2 4" xfId="1744" xr:uid="{00000000-0005-0000-0000-0000E7C60000}"/>
    <cellStyle name="Output 3 2 2 3" xfId="1745" xr:uid="{00000000-0005-0000-0000-0000E8C60000}"/>
    <cellStyle name="Output 3 2 2 3 2" xfId="1746" xr:uid="{00000000-0005-0000-0000-0000E9C60000}"/>
    <cellStyle name="Output 3 2 2 3 3" xfId="1747" xr:uid="{00000000-0005-0000-0000-0000EAC60000}"/>
    <cellStyle name="Output 3 2 2 3 4" xfId="1748" xr:uid="{00000000-0005-0000-0000-0000EBC60000}"/>
    <cellStyle name="Output 3 2 2 4" xfId="1749" xr:uid="{00000000-0005-0000-0000-0000ECC60000}"/>
    <cellStyle name="Output 3 2 2 4 2" xfId="1750" xr:uid="{00000000-0005-0000-0000-0000EDC60000}"/>
    <cellStyle name="Output 3 2 2 4 3" xfId="1751" xr:uid="{00000000-0005-0000-0000-0000EEC60000}"/>
    <cellStyle name="Output 3 2 2 4 4" xfId="1752" xr:uid="{00000000-0005-0000-0000-0000EFC60000}"/>
    <cellStyle name="Output 3 2 2 5" xfId="1753" xr:uid="{00000000-0005-0000-0000-0000F0C60000}"/>
    <cellStyle name="Output 3 2 2 6" xfId="1754" xr:uid="{00000000-0005-0000-0000-0000F1C60000}"/>
    <cellStyle name="Output 3 2 2 7" xfId="1755" xr:uid="{00000000-0005-0000-0000-0000F2C60000}"/>
    <cellStyle name="Output 3 2 3" xfId="1756" xr:uid="{00000000-0005-0000-0000-0000F3C60000}"/>
    <cellStyle name="Output 3 2 3 2" xfId="1757" xr:uid="{00000000-0005-0000-0000-0000F4C60000}"/>
    <cellStyle name="Output 3 2 3 3" xfId="1758" xr:uid="{00000000-0005-0000-0000-0000F5C60000}"/>
    <cellStyle name="Output 3 2 3 4" xfId="1759" xr:uid="{00000000-0005-0000-0000-0000F6C60000}"/>
    <cellStyle name="Output 3 2 4" xfId="1760" xr:uid="{00000000-0005-0000-0000-0000F7C60000}"/>
    <cellStyle name="Output 3 2 4 2" xfId="1761" xr:uid="{00000000-0005-0000-0000-0000F8C60000}"/>
    <cellStyle name="Output 3 2 4 3" xfId="1762" xr:uid="{00000000-0005-0000-0000-0000F9C60000}"/>
    <cellStyle name="Output 3 2 4 4" xfId="1763" xr:uid="{00000000-0005-0000-0000-0000FAC60000}"/>
    <cellStyle name="Output 3 2 5" xfId="1764" xr:uid="{00000000-0005-0000-0000-0000FBC60000}"/>
    <cellStyle name="Output 3 2 5 2" xfId="1765" xr:uid="{00000000-0005-0000-0000-0000FCC60000}"/>
    <cellStyle name="Output 3 2 5 3" xfId="1766" xr:uid="{00000000-0005-0000-0000-0000FDC60000}"/>
    <cellStyle name="Output 3 2 5 4" xfId="1767" xr:uid="{00000000-0005-0000-0000-0000FEC60000}"/>
    <cellStyle name="Output 3 2 6" xfId="1768" xr:uid="{00000000-0005-0000-0000-0000FFC60000}"/>
    <cellStyle name="Output 3 2 7" xfId="1769" xr:uid="{00000000-0005-0000-0000-000000C70000}"/>
    <cellStyle name="Output 3 2 8" xfId="1770" xr:uid="{00000000-0005-0000-0000-000001C70000}"/>
    <cellStyle name="Output 3 3" xfId="1771" xr:uid="{00000000-0005-0000-0000-000002C70000}"/>
    <cellStyle name="Output 3 3 2" xfId="1772" xr:uid="{00000000-0005-0000-0000-000003C70000}"/>
    <cellStyle name="Output 3 3 2 2" xfId="1773" xr:uid="{00000000-0005-0000-0000-000004C70000}"/>
    <cellStyle name="Output 3 3 2 3" xfId="1774" xr:uid="{00000000-0005-0000-0000-000005C70000}"/>
    <cellStyle name="Output 3 3 2 4" xfId="1775" xr:uid="{00000000-0005-0000-0000-000006C70000}"/>
    <cellStyle name="Output 3 3 3" xfId="1776" xr:uid="{00000000-0005-0000-0000-000007C70000}"/>
    <cellStyle name="Output 3 3 3 2" xfId="1777" xr:uid="{00000000-0005-0000-0000-000008C70000}"/>
    <cellStyle name="Output 3 3 3 3" xfId="1778" xr:uid="{00000000-0005-0000-0000-000009C70000}"/>
    <cellStyle name="Output 3 3 3 4" xfId="1779" xr:uid="{00000000-0005-0000-0000-00000AC70000}"/>
    <cellStyle name="Output 3 3 4" xfId="1780" xr:uid="{00000000-0005-0000-0000-00000BC70000}"/>
    <cellStyle name="Output 3 3 4 2" xfId="1781" xr:uid="{00000000-0005-0000-0000-00000CC70000}"/>
    <cellStyle name="Output 3 3 4 3" xfId="1782" xr:uid="{00000000-0005-0000-0000-00000DC70000}"/>
    <cellStyle name="Output 3 3 4 4" xfId="1783" xr:uid="{00000000-0005-0000-0000-00000EC70000}"/>
    <cellStyle name="Output 3 3 5" xfId="1784" xr:uid="{00000000-0005-0000-0000-00000FC70000}"/>
    <cellStyle name="Output 3 3 6" xfId="1785" xr:uid="{00000000-0005-0000-0000-000010C70000}"/>
    <cellStyle name="Output 3 3 7" xfId="1786" xr:uid="{00000000-0005-0000-0000-000011C70000}"/>
    <cellStyle name="Output 3 4" xfId="1787" xr:uid="{00000000-0005-0000-0000-000012C70000}"/>
    <cellStyle name="Output 3 4 2" xfId="1788" xr:uid="{00000000-0005-0000-0000-000013C70000}"/>
    <cellStyle name="Output 3 4 3" xfId="1789" xr:uid="{00000000-0005-0000-0000-000014C70000}"/>
    <cellStyle name="Output 3 4 4" xfId="1790" xr:uid="{00000000-0005-0000-0000-000015C70000}"/>
    <cellStyle name="Output 3 5" xfId="1791" xr:uid="{00000000-0005-0000-0000-000016C70000}"/>
    <cellStyle name="Output 3 5 2" xfId="1792" xr:uid="{00000000-0005-0000-0000-000017C70000}"/>
    <cellStyle name="Output 3 5 3" xfId="1793" xr:uid="{00000000-0005-0000-0000-000018C70000}"/>
    <cellStyle name="Output 3 5 4" xfId="1794" xr:uid="{00000000-0005-0000-0000-000019C70000}"/>
    <cellStyle name="Output 3 6" xfId="1795" xr:uid="{00000000-0005-0000-0000-00001AC70000}"/>
    <cellStyle name="Output 3 6 2" xfId="1796" xr:uid="{00000000-0005-0000-0000-00001BC70000}"/>
    <cellStyle name="Output 3 6 3" xfId="1797" xr:uid="{00000000-0005-0000-0000-00001CC70000}"/>
    <cellStyle name="Output 3 6 4" xfId="1798" xr:uid="{00000000-0005-0000-0000-00001DC70000}"/>
    <cellStyle name="Output 3 7" xfId="1799" xr:uid="{00000000-0005-0000-0000-00001EC70000}"/>
    <cellStyle name="Output 3 8" xfId="1800" xr:uid="{00000000-0005-0000-0000-00001FC70000}"/>
    <cellStyle name="Output 3 9" xfId="1801" xr:uid="{00000000-0005-0000-0000-000020C70000}"/>
    <cellStyle name="Output 4" xfId="51230" xr:uid="{00000000-0005-0000-0000-000021C70000}"/>
    <cellStyle name="Output 5" xfId="51231" xr:uid="{00000000-0005-0000-0000-000022C70000}"/>
    <cellStyle name="P/L-Ausgabe" xfId="1802" xr:uid="{00000000-0005-0000-0000-000023C70000}"/>
    <cellStyle name="Percent" xfId="56630" builtinId="5"/>
    <cellStyle name="Percent [2]" xfId="1803" xr:uid="{00000000-0005-0000-0000-000025C70000}"/>
    <cellStyle name="Percent [2] 2" xfId="51232" xr:uid="{00000000-0005-0000-0000-000026C70000}"/>
    <cellStyle name="Percent [2] 3" xfId="51233" xr:uid="{00000000-0005-0000-0000-000027C70000}"/>
    <cellStyle name="Percent 10" xfId="51234" xr:uid="{00000000-0005-0000-0000-000028C70000}"/>
    <cellStyle name="Percent 10 2" xfId="51235" xr:uid="{00000000-0005-0000-0000-000029C70000}"/>
    <cellStyle name="Percent 10 2 2" xfId="56518" xr:uid="{00000000-0005-0000-0000-00002AC70000}"/>
    <cellStyle name="Percent 10 2 3" xfId="56519" xr:uid="{00000000-0005-0000-0000-00002BC70000}"/>
    <cellStyle name="Percent 10 2 3 2" xfId="56520" xr:uid="{00000000-0005-0000-0000-00002CC70000}"/>
    <cellStyle name="Percent 10 3" xfId="51236" xr:uid="{00000000-0005-0000-0000-00002DC70000}"/>
    <cellStyle name="Percent 100" xfId="51237" xr:uid="{00000000-0005-0000-0000-00002EC70000}"/>
    <cellStyle name="Percent 101" xfId="51238" xr:uid="{00000000-0005-0000-0000-00002FC70000}"/>
    <cellStyle name="Percent 102" xfId="51239" xr:uid="{00000000-0005-0000-0000-000030C70000}"/>
    <cellStyle name="Percent 103" xfId="51240" xr:uid="{00000000-0005-0000-0000-000031C70000}"/>
    <cellStyle name="Percent 104" xfId="51241" xr:uid="{00000000-0005-0000-0000-000032C70000}"/>
    <cellStyle name="Percent 105" xfId="51242" xr:uid="{00000000-0005-0000-0000-000033C70000}"/>
    <cellStyle name="Percent 106" xfId="51243" xr:uid="{00000000-0005-0000-0000-000034C70000}"/>
    <cellStyle name="Percent 107" xfId="1804" xr:uid="{00000000-0005-0000-0000-000035C70000}"/>
    <cellStyle name="Percent 107 2" xfId="51244" xr:uid="{00000000-0005-0000-0000-000036C70000}"/>
    <cellStyle name="Percent 108" xfId="51245" xr:uid="{00000000-0005-0000-0000-000037C70000}"/>
    <cellStyle name="Percent 109" xfId="51246" xr:uid="{00000000-0005-0000-0000-000038C70000}"/>
    <cellStyle name="Percent 11" xfId="51247" xr:uid="{00000000-0005-0000-0000-000039C70000}"/>
    <cellStyle name="Percent 11 2" xfId="51248" xr:uid="{00000000-0005-0000-0000-00003AC70000}"/>
    <cellStyle name="Percent 11 3" xfId="51249" xr:uid="{00000000-0005-0000-0000-00003BC70000}"/>
    <cellStyle name="Percent 11 3 2" xfId="56521" xr:uid="{00000000-0005-0000-0000-00003CC70000}"/>
    <cellStyle name="Percent 110" xfId="51250" xr:uid="{00000000-0005-0000-0000-00003DC70000}"/>
    <cellStyle name="Percent 111" xfId="51251" xr:uid="{00000000-0005-0000-0000-00003EC70000}"/>
    <cellStyle name="Percent 112" xfId="51252" xr:uid="{00000000-0005-0000-0000-00003FC70000}"/>
    <cellStyle name="Percent 113" xfId="51253" xr:uid="{00000000-0005-0000-0000-000040C70000}"/>
    <cellStyle name="Percent 114" xfId="51254" xr:uid="{00000000-0005-0000-0000-000041C70000}"/>
    <cellStyle name="Percent 115" xfId="51255" xr:uid="{00000000-0005-0000-0000-000042C70000}"/>
    <cellStyle name="Percent 116" xfId="51256" xr:uid="{00000000-0005-0000-0000-000043C70000}"/>
    <cellStyle name="Percent 117" xfId="51257" xr:uid="{00000000-0005-0000-0000-000044C70000}"/>
    <cellStyle name="Percent 118" xfId="51258" xr:uid="{00000000-0005-0000-0000-000045C70000}"/>
    <cellStyle name="Percent 119" xfId="51259" xr:uid="{00000000-0005-0000-0000-000046C70000}"/>
    <cellStyle name="Percent 12" xfId="51260" xr:uid="{00000000-0005-0000-0000-000047C70000}"/>
    <cellStyle name="Percent 12 2" xfId="51261" xr:uid="{00000000-0005-0000-0000-000048C70000}"/>
    <cellStyle name="Percent 12 3" xfId="51262" xr:uid="{00000000-0005-0000-0000-000049C70000}"/>
    <cellStyle name="Percent 120" xfId="51263" xr:uid="{00000000-0005-0000-0000-00004AC70000}"/>
    <cellStyle name="Percent 121" xfId="51264" xr:uid="{00000000-0005-0000-0000-00004BC70000}"/>
    <cellStyle name="Percent 122" xfId="51265" xr:uid="{00000000-0005-0000-0000-00004CC70000}"/>
    <cellStyle name="Percent 123" xfId="51266" xr:uid="{00000000-0005-0000-0000-00004DC70000}"/>
    <cellStyle name="Percent 124" xfId="51267" xr:uid="{00000000-0005-0000-0000-00004EC70000}"/>
    <cellStyle name="Percent 124 2" xfId="51268" xr:uid="{00000000-0005-0000-0000-00004FC70000}"/>
    <cellStyle name="Percent 125" xfId="51269" xr:uid="{00000000-0005-0000-0000-000050C70000}"/>
    <cellStyle name="Percent 125 2" xfId="51270" xr:uid="{00000000-0005-0000-0000-000051C70000}"/>
    <cellStyle name="Percent 126" xfId="51271" xr:uid="{00000000-0005-0000-0000-000052C70000}"/>
    <cellStyle name="Percent 126 2" xfId="51272" xr:uid="{00000000-0005-0000-0000-000053C70000}"/>
    <cellStyle name="Percent 127" xfId="51273" xr:uid="{00000000-0005-0000-0000-000054C70000}"/>
    <cellStyle name="Percent 127 2" xfId="51274" xr:uid="{00000000-0005-0000-0000-000055C70000}"/>
    <cellStyle name="Percent 128" xfId="51275" xr:uid="{00000000-0005-0000-0000-000056C70000}"/>
    <cellStyle name="Percent 128 2" xfId="51276" xr:uid="{00000000-0005-0000-0000-000057C70000}"/>
    <cellStyle name="Percent 129" xfId="51277" xr:uid="{00000000-0005-0000-0000-000058C70000}"/>
    <cellStyle name="Percent 129 2" xfId="51278" xr:uid="{00000000-0005-0000-0000-000059C70000}"/>
    <cellStyle name="Percent 13" xfId="51279" xr:uid="{00000000-0005-0000-0000-00005AC70000}"/>
    <cellStyle name="Percent 13 2" xfId="51280" xr:uid="{00000000-0005-0000-0000-00005BC70000}"/>
    <cellStyle name="Percent 13 3" xfId="51281" xr:uid="{00000000-0005-0000-0000-00005CC70000}"/>
    <cellStyle name="Percent 130" xfId="51282" xr:uid="{00000000-0005-0000-0000-00005DC70000}"/>
    <cellStyle name="Percent 130 2" xfId="51283" xr:uid="{00000000-0005-0000-0000-00005EC70000}"/>
    <cellStyle name="Percent 131" xfId="51284" xr:uid="{00000000-0005-0000-0000-00005FC70000}"/>
    <cellStyle name="Percent 132" xfId="51285" xr:uid="{00000000-0005-0000-0000-000060C70000}"/>
    <cellStyle name="Percent 133" xfId="51286" xr:uid="{00000000-0005-0000-0000-000061C70000}"/>
    <cellStyle name="Percent 134" xfId="51287" xr:uid="{00000000-0005-0000-0000-000062C70000}"/>
    <cellStyle name="Percent 134 2" xfId="51288" xr:uid="{00000000-0005-0000-0000-000063C70000}"/>
    <cellStyle name="Percent 135" xfId="51289" xr:uid="{00000000-0005-0000-0000-000064C70000}"/>
    <cellStyle name="Percent 135 2" xfId="51290" xr:uid="{00000000-0005-0000-0000-000065C70000}"/>
    <cellStyle name="Percent 136" xfId="51291" xr:uid="{00000000-0005-0000-0000-000066C70000}"/>
    <cellStyle name="Percent 136 2" xfId="51292" xr:uid="{00000000-0005-0000-0000-000067C70000}"/>
    <cellStyle name="Percent 137" xfId="51293" xr:uid="{00000000-0005-0000-0000-000068C70000}"/>
    <cellStyle name="Percent 137 2" xfId="51294" xr:uid="{00000000-0005-0000-0000-000069C70000}"/>
    <cellStyle name="Percent 138" xfId="51295" xr:uid="{00000000-0005-0000-0000-00006AC70000}"/>
    <cellStyle name="Percent 138 2" xfId="51296" xr:uid="{00000000-0005-0000-0000-00006BC70000}"/>
    <cellStyle name="Percent 139" xfId="51297" xr:uid="{00000000-0005-0000-0000-00006CC70000}"/>
    <cellStyle name="Percent 139 2" xfId="51298" xr:uid="{00000000-0005-0000-0000-00006DC70000}"/>
    <cellStyle name="Percent 14" xfId="51299" xr:uid="{00000000-0005-0000-0000-00006EC70000}"/>
    <cellStyle name="Percent 14 2" xfId="51300" xr:uid="{00000000-0005-0000-0000-00006FC70000}"/>
    <cellStyle name="Percent 14 3" xfId="51301" xr:uid="{00000000-0005-0000-0000-000070C70000}"/>
    <cellStyle name="Percent 140" xfId="51302" xr:uid="{00000000-0005-0000-0000-000071C70000}"/>
    <cellStyle name="Percent 141" xfId="51303" xr:uid="{00000000-0005-0000-0000-000072C70000}"/>
    <cellStyle name="Percent 142" xfId="51304" xr:uid="{00000000-0005-0000-0000-000073C70000}"/>
    <cellStyle name="Percent 143" xfId="51305" xr:uid="{00000000-0005-0000-0000-000074C70000}"/>
    <cellStyle name="Percent 144" xfId="51306" xr:uid="{00000000-0005-0000-0000-000075C70000}"/>
    <cellStyle name="Percent 145" xfId="51307" xr:uid="{00000000-0005-0000-0000-000076C70000}"/>
    <cellStyle name="Percent 146" xfId="51308" xr:uid="{00000000-0005-0000-0000-000077C70000}"/>
    <cellStyle name="Percent 147" xfId="51309" xr:uid="{00000000-0005-0000-0000-000078C70000}"/>
    <cellStyle name="Percent 148" xfId="51310" xr:uid="{00000000-0005-0000-0000-000079C70000}"/>
    <cellStyle name="Percent 149" xfId="51311" xr:uid="{00000000-0005-0000-0000-00007AC70000}"/>
    <cellStyle name="Percent 15" xfId="51312" xr:uid="{00000000-0005-0000-0000-00007BC70000}"/>
    <cellStyle name="Percent 15 2" xfId="51313" xr:uid="{00000000-0005-0000-0000-00007CC70000}"/>
    <cellStyle name="Percent 15 3" xfId="51314" xr:uid="{00000000-0005-0000-0000-00007DC70000}"/>
    <cellStyle name="Percent 150" xfId="51315" xr:uid="{00000000-0005-0000-0000-00007EC70000}"/>
    <cellStyle name="Percent 151" xfId="51316" xr:uid="{00000000-0005-0000-0000-00007FC70000}"/>
    <cellStyle name="Percent 152" xfId="51317" xr:uid="{00000000-0005-0000-0000-000080C70000}"/>
    <cellStyle name="Percent 153" xfId="51318" xr:uid="{00000000-0005-0000-0000-000081C70000}"/>
    <cellStyle name="Percent 154" xfId="51319" xr:uid="{00000000-0005-0000-0000-000082C70000}"/>
    <cellStyle name="Percent 155" xfId="51320" xr:uid="{00000000-0005-0000-0000-000083C70000}"/>
    <cellStyle name="Percent 155 2" xfId="51321" xr:uid="{00000000-0005-0000-0000-000084C70000}"/>
    <cellStyle name="Percent 156" xfId="51322" xr:uid="{00000000-0005-0000-0000-000085C70000}"/>
    <cellStyle name="Percent 156 2" xfId="51323" xr:uid="{00000000-0005-0000-0000-000086C70000}"/>
    <cellStyle name="Percent 157" xfId="51324" xr:uid="{00000000-0005-0000-0000-000087C70000}"/>
    <cellStyle name="Percent 157 2" xfId="51325" xr:uid="{00000000-0005-0000-0000-000088C70000}"/>
    <cellStyle name="Percent 158" xfId="51326" xr:uid="{00000000-0005-0000-0000-000089C70000}"/>
    <cellStyle name="Percent 158 2" xfId="51327" xr:uid="{00000000-0005-0000-0000-00008AC70000}"/>
    <cellStyle name="Percent 159" xfId="51328" xr:uid="{00000000-0005-0000-0000-00008BC70000}"/>
    <cellStyle name="Percent 159 2" xfId="51329" xr:uid="{00000000-0005-0000-0000-00008CC70000}"/>
    <cellStyle name="Percent 16" xfId="51330" xr:uid="{00000000-0005-0000-0000-00008DC70000}"/>
    <cellStyle name="Percent 16 2" xfId="51331" xr:uid="{00000000-0005-0000-0000-00008EC70000}"/>
    <cellStyle name="Percent 16 3" xfId="51332" xr:uid="{00000000-0005-0000-0000-00008FC70000}"/>
    <cellStyle name="Percent 160" xfId="51333" xr:uid="{00000000-0005-0000-0000-000090C70000}"/>
    <cellStyle name="Percent 161" xfId="51334" xr:uid="{00000000-0005-0000-0000-000091C70000}"/>
    <cellStyle name="Percent 162" xfId="51335" xr:uid="{00000000-0005-0000-0000-000092C70000}"/>
    <cellStyle name="Percent 163" xfId="51336" xr:uid="{00000000-0005-0000-0000-000093C70000}"/>
    <cellStyle name="Percent 164" xfId="51337" xr:uid="{00000000-0005-0000-0000-000094C70000}"/>
    <cellStyle name="Percent 165" xfId="51338" xr:uid="{00000000-0005-0000-0000-000095C70000}"/>
    <cellStyle name="Percent 166" xfId="51339" xr:uid="{00000000-0005-0000-0000-000096C70000}"/>
    <cellStyle name="Percent 167" xfId="51340" xr:uid="{00000000-0005-0000-0000-000097C70000}"/>
    <cellStyle name="Percent 168" xfId="51341" xr:uid="{00000000-0005-0000-0000-000098C70000}"/>
    <cellStyle name="Percent 169" xfId="51342" xr:uid="{00000000-0005-0000-0000-000099C70000}"/>
    <cellStyle name="Percent 17" xfId="51343" xr:uid="{00000000-0005-0000-0000-00009AC70000}"/>
    <cellStyle name="Percent 17 2" xfId="51344" xr:uid="{00000000-0005-0000-0000-00009BC70000}"/>
    <cellStyle name="Percent 17 3" xfId="51345" xr:uid="{00000000-0005-0000-0000-00009CC70000}"/>
    <cellStyle name="Percent 170" xfId="51346" xr:uid="{00000000-0005-0000-0000-00009DC70000}"/>
    <cellStyle name="Percent 171" xfId="51347" xr:uid="{00000000-0005-0000-0000-00009EC70000}"/>
    <cellStyle name="Percent 172" xfId="51348" xr:uid="{00000000-0005-0000-0000-00009FC70000}"/>
    <cellStyle name="Percent 173" xfId="51349" xr:uid="{00000000-0005-0000-0000-0000A0C70000}"/>
    <cellStyle name="Percent 174" xfId="51350" xr:uid="{00000000-0005-0000-0000-0000A1C70000}"/>
    <cellStyle name="Percent 175" xfId="51351" xr:uid="{00000000-0005-0000-0000-0000A2C70000}"/>
    <cellStyle name="Percent 175 2" xfId="51352" xr:uid="{00000000-0005-0000-0000-0000A3C70000}"/>
    <cellStyle name="Percent 176" xfId="51353" xr:uid="{00000000-0005-0000-0000-0000A4C70000}"/>
    <cellStyle name="Percent 176 2" xfId="51354" xr:uid="{00000000-0005-0000-0000-0000A5C70000}"/>
    <cellStyle name="Percent 177" xfId="51355" xr:uid="{00000000-0005-0000-0000-0000A6C70000}"/>
    <cellStyle name="Percent 178" xfId="51356" xr:uid="{00000000-0005-0000-0000-0000A7C70000}"/>
    <cellStyle name="Percent 179" xfId="51357" xr:uid="{00000000-0005-0000-0000-0000A8C70000}"/>
    <cellStyle name="Percent 18" xfId="51358" xr:uid="{00000000-0005-0000-0000-0000A9C70000}"/>
    <cellStyle name="Percent 18 2" xfId="51359" xr:uid="{00000000-0005-0000-0000-0000AAC70000}"/>
    <cellStyle name="Percent 18 3" xfId="51360" xr:uid="{00000000-0005-0000-0000-0000ABC70000}"/>
    <cellStyle name="Percent 180" xfId="51361" xr:uid="{00000000-0005-0000-0000-0000ACC70000}"/>
    <cellStyle name="Percent 181" xfId="51362" xr:uid="{00000000-0005-0000-0000-0000ADC70000}"/>
    <cellStyle name="Percent 182" xfId="51363" xr:uid="{00000000-0005-0000-0000-0000AEC70000}"/>
    <cellStyle name="Percent 183" xfId="51364" xr:uid="{00000000-0005-0000-0000-0000AFC70000}"/>
    <cellStyle name="Percent 184" xfId="51365" xr:uid="{00000000-0005-0000-0000-0000B0C70000}"/>
    <cellStyle name="Percent 185" xfId="51366" xr:uid="{00000000-0005-0000-0000-0000B1C70000}"/>
    <cellStyle name="Percent 186" xfId="51367" xr:uid="{00000000-0005-0000-0000-0000B2C70000}"/>
    <cellStyle name="Percent 187" xfId="51368" xr:uid="{00000000-0005-0000-0000-0000B3C70000}"/>
    <cellStyle name="Percent 188" xfId="51369" xr:uid="{00000000-0005-0000-0000-0000B4C70000}"/>
    <cellStyle name="Percent 189" xfId="51370" xr:uid="{00000000-0005-0000-0000-0000B5C70000}"/>
    <cellStyle name="Percent 189 2" xfId="51371" xr:uid="{00000000-0005-0000-0000-0000B6C70000}"/>
    <cellStyle name="Percent 189 2 2" xfId="51372" xr:uid="{00000000-0005-0000-0000-0000B7C70000}"/>
    <cellStyle name="Percent 189 3" xfId="51373" xr:uid="{00000000-0005-0000-0000-0000B8C70000}"/>
    <cellStyle name="Percent 189 4" xfId="51374" xr:uid="{00000000-0005-0000-0000-0000B9C70000}"/>
    <cellStyle name="Percent 19" xfId="51375" xr:uid="{00000000-0005-0000-0000-0000BAC70000}"/>
    <cellStyle name="Percent 19 2" xfId="51376" xr:uid="{00000000-0005-0000-0000-0000BBC70000}"/>
    <cellStyle name="Percent 19 3" xfId="51377" xr:uid="{00000000-0005-0000-0000-0000BCC70000}"/>
    <cellStyle name="Percent 190" xfId="51378" xr:uid="{00000000-0005-0000-0000-0000BDC70000}"/>
    <cellStyle name="Percent 190 2" xfId="51379" xr:uid="{00000000-0005-0000-0000-0000BEC70000}"/>
    <cellStyle name="Percent 190 2 2" xfId="51380" xr:uid="{00000000-0005-0000-0000-0000BFC70000}"/>
    <cellStyle name="Percent 190 3" xfId="51381" xr:uid="{00000000-0005-0000-0000-0000C0C70000}"/>
    <cellStyle name="Percent 190 4" xfId="51382" xr:uid="{00000000-0005-0000-0000-0000C1C70000}"/>
    <cellStyle name="Percent 191" xfId="51383" xr:uid="{00000000-0005-0000-0000-0000C2C70000}"/>
    <cellStyle name="Percent 192" xfId="51384" xr:uid="{00000000-0005-0000-0000-0000C3C70000}"/>
    <cellStyle name="Percent 193" xfId="51385" xr:uid="{00000000-0005-0000-0000-0000C4C70000}"/>
    <cellStyle name="Percent 194" xfId="51386" xr:uid="{00000000-0005-0000-0000-0000C5C70000}"/>
    <cellStyle name="Percent 195" xfId="51387" xr:uid="{00000000-0005-0000-0000-0000C6C70000}"/>
    <cellStyle name="Percent 196" xfId="51388" xr:uid="{00000000-0005-0000-0000-0000C7C70000}"/>
    <cellStyle name="Percent 197" xfId="51389" xr:uid="{00000000-0005-0000-0000-0000C8C70000}"/>
    <cellStyle name="Percent 198" xfId="51390" xr:uid="{00000000-0005-0000-0000-0000C9C70000}"/>
    <cellStyle name="Percent 199" xfId="51391" xr:uid="{00000000-0005-0000-0000-0000CAC70000}"/>
    <cellStyle name="Percent 2" xfId="1805" xr:uid="{00000000-0005-0000-0000-0000CBC70000}"/>
    <cellStyle name="Percent 2 10" xfId="51392" xr:uid="{00000000-0005-0000-0000-0000CCC70000}"/>
    <cellStyle name="Percent 2 10 2" xfId="51393" xr:uid="{00000000-0005-0000-0000-0000CDC70000}"/>
    <cellStyle name="Percent 2 10 2 2" xfId="51394" xr:uid="{00000000-0005-0000-0000-0000CEC70000}"/>
    <cellStyle name="Percent 2 10 3" xfId="51395" xr:uid="{00000000-0005-0000-0000-0000CFC70000}"/>
    <cellStyle name="Percent 2 11" xfId="51396" xr:uid="{00000000-0005-0000-0000-0000D0C70000}"/>
    <cellStyle name="Percent 2 11 2" xfId="51397" xr:uid="{00000000-0005-0000-0000-0000D1C70000}"/>
    <cellStyle name="Percent 2 11 2 2" xfId="51398" xr:uid="{00000000-0005-0000-0000-0000D2C70000}"/>
    <cellStyle name="Percent 2 11 3" xfId="51399" xr:uid="{00000000-0005-0000-0000-0000D3C70000}"/>
    <cellStyle name="Percent 2 12" xfId="51400" xr:uid="{00000000-0005-0000-0000-0000D4C70000}"/>
    <cellStyle name="Percent 2 12 2" xfId="51401" xr:uid="{00000000-0005-0000-0000-0000D5C70000}"/>
    <cellStyle name="Percent 2 12 2 2" xfId="51402" xr:uid="{00000000-0005-0000-0000-0000D6C70000}"/>
    <cellStyle name="Percent 2 12 3" xfId="51403" xr:uid="{00000000-0005-0000-0000-0000D7C70000}"/>
    <cellStyle name="Percent 2 13" xfId="51404" xr:uid="{00000000-0005-0000-0000-0000D8C70000}"/>
    <cellStyle name="Percent 2 13 2" xfId="51405" xr:uid="{00000000-0005-0000-0000-0000D9C70000}"/>
    <cellStyle name="Percent 2 13 2 2" xfId="51406" xr:uid="{00000000-0005-0000-0000-0000DAC70000}"/>
    <cellStyle name="Percent 2 13 3" xfId="51407" xr:uid="{00000000-0005-0000-0000-0000DBC70000}"/>
    <cellStyle name="Percent 2 14" xfId="51408" xr:uid="{00000000-0005-0000-0000-0000DCC70000}"/>
    <cellStyle name="Percent 2 14 2" xfId="51409" xr:uid="{00000000-0005-0000-0000-0000DDC70000}"/>
    <cellStyle name="Percent 2 15" xfId="51410" xr:uid="{00000000-0005-0000-0000-0000DEC70000}"/>
    <cellStyle name="Percent 2 15 2" xfId="51411" xr:uid="{00000000-0005-0000-0000-0000DFC70000}"/>
    <cellStyle name="Percent 2 16" xfId="51412" xr:uid="{00000000-0005-0000-0000-0000E0C70000}"/>
    <cellStyle name="Percent 2 17" xfId="51413" xr:uid="{00000000-0005-0000-0000-0000E1C70000}"/>
    <cellStyle name="Percent 2 2" xfId="1806" xr:uid="{00000000-0005-0000-0000-0000E2C70000}"/>
    <cellStyle name="Percent 2 2 10" xfId="51414" xr:uid="{00000000-0005-0000-0000-0000E3C70000}"/>
    <cellStyle name="Percent 2 2 10 2" xfId="51415" xr:uid="{00000000-0005-0000-0000-0000E4C70000}"/>
    <cellStyle name="Percent 2 2 10 2 2" xfId="51416" xr:uid="{00000000-0005-0000-0000-0000E5C70000}"/>
    <cellStyle name="Percent 2 2 10 3" xfId="51417" xr:uid="{00000000-0005-0000-0000-0000E6C70000}"/>
    <cellStyle name="Percent 2 2 11" xfId="51418" xr:uid="{00000000-0005-0000-0000-0000E7C70000}"/>
    <cellStyle name="Percent 2 2 11 2" xfId="51419" xr:uid="{00000000-0005-0000-0000-0000E8C70000}"/>
    <cellStyle name="Percent 2 2 11 2 2" xfId="51420" xr:uid="{00000000-0005-0000-0000-0000E9C70000}"/>
    <cellStyle name="Percent 2 2 11 3" xfId="51421" xr:uid="{00000000-0005-0000-0000-0000EAC70000}"/>
    <cellStyle name="Percent 2 2 12" xfId="51422" xr:uid="{00000000-0005-0000-0000-0000EBC70000}"/>
    <cellStyle name="Percent 2 2 12 2" xfId="51423" xr:uid="{00000000-0005-0000-0000-0000ECC70000}"/>
    <cellStyle name="Percent 2 2 12 2 2" xfId="51424" xr:uid="{00000000-0005-0000-0000-0000EDC70000}"/>
    <cellStyle name="Percent 2 2 12 3" xfId="51425" xr:uid="{00000000-0005-0000-0000-0000EEC70000}"/>
    <cellStyle name="Percent 2 2 13" xfId="51426" xr:uid="{00000000-0005-0000-0000-0000EFC70000}"/>
    <cellStyle name="Percent 2 2 13 2" xfId="51427" xr:uid="{00000000-0005-0000-0000-0000F0C70000}"/>
    <cellStyle name="Percent 2 2 14" xfId="51428" xr:uid="{00000000-0005-0000-0000-0000F1C70000}"/>
    <cellStyle name="Percent 2 2 14 2" xfId="51429" xr:uid="{00000000-0005-0000-0000-0000F2C70000}"/>
    <cellStyle name="Percent 2 2 2" xfId="51430" xr:uid="{00000000-0005-0000-0000-0000F3C70000}"/>
    <cellStyle name="Percent 2 2 2 10" xfId="51431" xr:uid="{00000000-0005-0000-0000-0000F4C70000}"/>
    <cellStyle name="Percent 2 2 2 10 2" xfId="51432" xr:uid="{00000000-0005-0000-0000-0000F5C70000}"/>
    <cellStyle name="Percent 2 2 2 10 2 2" xfId="51433" xr:uid="{00000000-0005-0000-0000-0000F6C70000}"/>
    <cellStyle name="Percent 2 2 2 10 3" xfId="51434" xr:uid="{00000000-0005-0000-0000-0000F7C70000}"/>
    <cellStyle name="Percent 2 2 2 11" xfId="51435" xr:uid="{00000000-0005-0000-0000-0000F8C70000}"/>
    <cellStyle name="Percent 2 2 2 11 2" xfId="51436" xr:uid="{00000000-0005-0000-0000-0000F9C70000}"/>
    <cellStyle name="Percent 2 2 2 12" xfId="51437" xr:uid="{00000000-0005-0000-0000-0000FAC70000}"/>
    <cellStyle name="Percent 2 2 2 12 2" xfId="51438" xr:uid="{00000000-0005-0000-0000-0000FBC70000}"/>
    <cellStyle name="Percent 2 2 2 13" xfId="51439" xr:uid="{00000000-0005-0000-0000-0000FCC70000}"/>
    <cellStyle name="Percent 2 2 2 14" xfId="51440" xr:uid="{00000000-0005-0000-0000-0000FDC70000}"/>
    <cellStyle name="Percent 2 2 2 2" xfId="51441" xr:uid="{00000000-0005-0000-0000-0000FEC70000}"/>
    <cellStyle name="Percent 2 2 2 2 2" xfId="51442" xr:uid="{00000000-0005-0000-0000-0000FFC70000}"/>
    <cellStyle name="Percent 2 2 2 2 2 2" xfId="51443" xr:uid="{00000000-0005-0000-0000-000000C80000}"/>
    <cellStyle name="Percent 2 2 2 2 2 2 2" xfId="51444" xr:uid="{00000000-0005-0000-0000-000001C80000}"/>
    <cellStyle name="Percent 2 2 2 2 2 2 2 2" xfId="51445" xr:uid="{00000000-0005-0000-0000-000002C80000}"/>
    <cellStyle name="Percent 2 2 2 2 2 2 3" xfId="51446" xr:uid="{00000000-0005-0000-0000-000003C80000}"/>
    <cellStyle name="Percent 2 2 2 2 2 3" xfId="51447" xr:uid="{00000000-0005-0000-0000-000004C80000}"/>
    <cellStyle name="Percent 2 2 2 2 2 3 2" xfId="51448" xr:uid="{00000000-0005-0000-0000-000005C80000}"/>
    <cellStyle name="Percent 2 2 2 2 2 3 2 2" xfId="51449" xr:uid="{00000000-0005-0000-0000-000006C80000}"/>
    <cellStyle name="Percent 2 2 2 2 2 3 3" xfId="51450" xr:uid="{00000000-0005-0000-0000-000007C80000}"/>
    <cellStyle name="Percent 2 2 2 2 2 4" xfId="51451" xr:uid="{00000000-0005-0000-0000-000008C80000}"/>
    <cellStyle name="Percent 2 2 2 2 2 4 2" xfId="51452" xr:uid="{00000000-0005-0000-0000-000009C80000}"/>
    <cellStyle name="Percent 2 2 2 2 2 4 2 2" xfId="51453" xr:uid="{00000000-0005-0000-0000-00000AC80000}"/>
    <cellStyle name="Percent 2 2 2 2 2 4 3" xfId="51454" xr:uid="{00000000-0005-0000-0000-00000BC80000}"/>
    <cellStyle name="Percent 2 2 2 2 2 5" xfId="51455" xr:uid="{00000000-0005-0000-0000-00000CC80000}"/>
    <cellStyle name="Percent 2 2 2 2 2 5 2" xfId="51456" xr:uid="{00000000-0005-0000-0000-00000DC80000}"/>
    <cellStyle name="Percent 2 2 2 2 2 6" xfId="51457" xr:uid="{00000000-0005-0000-0000-00000EC80000}"/>
    <cellStyle name="Percent 2 2 2 2 2 6 2" xfId="51458" xr:uid="{00000000-0005-0000-0000-00000FC80000}"/>
    <cellStyle name="Percent 2 2 2 2 2 7" xfId="51459" xr:uid="{00000000-0005-0000-0000-000010C80000}"/>
    <cellStyle name="Percent 2 2 2 2 3" xfId="51460" xr:uid="{00000000-0005-0000-0000-000011C80000}"/>
    <cellStyle name="Percent 2 2 2 2 3 2" xfId="51461" xr:uid="{00000000-0005-0000-0000-000012C80000}"/>
    <cellStyle name="Percent 2 2 2 2 3 2 2" xfId="51462" xr:uid="{00000000-0005-0000-0000-000013C80000}"/>
    <cellStyle name="Percent 2 2 2 2 3 2 2 2" xfId="51463" xr:uid="{00000000-0005-0000-0000-000014C80000}"/>
    <cellStyle name="Percent 2 2 2 2 3 2 3" xfId="51464" xr:uid="{00000000-0005-0000-0000-000015C80000}"/>
    <cellStyle name="Percent 2 2 2 2 3 3" xfId="51465" xr:uid="{00000000-0005-0000-0000-000016C80000}"/>
    <cellStyle name="Percent 2 2 2 2 3 3 2" xfId="51466" xr:uid="{00000000-0005-0000-0000-000017C80000}"/>
    <cellStyle name="Percent 2 2 2 2 3 3 2 2" xfId="51467" xr:uid="{00000000-0005-0000-0000-000018C80000}"/>
    <cellStyle name="Percent 2 2 2 2 3 3 3" xfId="51468" xr:uid="{00000000-0005-0000-0000-000019C80000}"/>
    <cellStyle name="Percent 2 2 2 2 3 4" xfId="51469" xr:uid="{00000000-0005-0000-0000-00001AC80000}"/>
    <cellStyle name="Percent 2 2 2 2 3 4 2" xfId="51470" xr:uid="{00000000-0005-0000-0000-00001BC80000}"/>
    <cellStyle name="Percent 2 2 2 2 3 4 2 2" xfId="51471" xr:uid="{00000000-0005-0000-0000-00001CC80000}"/>
    <cellStyle name="Percent 2 2 2 2 3 4 3" xfId="51472" xr:uid="{00000000-0005-0000-0000-00001DC80000}"/>
    <cellStyle name="Percent 2 2 2 2 3 5" xfId="51473" xr:uid="{00000000-0005-0000-0000-00001EC80000}"/>
    <cellStyle name="Percent 2 2 2 2 3 5 2" xfId="51474" xr:uid="{00000000-0005-0000-0000-00001FC80000}"/>
    <cellStyle name="Percent 2 2 2 2 3 6" xfId="51475" xr:uid="{00000000-0005-0000-0000-000020C80000}"/>
    <cellStyle name="Percent 2 2 2 2 4" xfId="51476" xr:uid="{00000000-0005-0000-0000-000021C80000}"/>
    <cellStyle name="Percent 2 2 2 2 4 2" xfId="51477" xr:uid="{00000000-0005-0000-0000-000022C80000}"/>
    <cellStyle name="Percent 2 2 2 2 4 2 2" xfId="51478" xr:uid="{00000000-0005-0000-0000-000023C80000}"/>
    <cellStyle name="Percent 2 2 2 2 4 3" xfId="51479" xr:uid="{00000000-0005-0000-0000-000024C80000}"/>
    <cellStyle name="Percent 2 2 2 2 5" xfId="51480" xr:uid="{00000000-0005-0000-0000-000025C80000}"/>
    <cellStyle name="Percent 2 2 2 2 5 2" xfId="51481" xr:uid="{00000000-0005-0000-0000-000026C80000}"/>
    <cellStyle name="Percent 2 2 2 2 5 2 2" xfId="51482" xr:uid="{00000000-0005-0000-0000-000027C80000}"/>
    <cellStyle name="Percent 2 2 2 2 5 3" xfId="51483" xr:uid="{00000000-0005-0000-0000-000028C80000}"/>
    <cellStyle name="Percent 2 2 2 2 6" xfId="51484" xr:uid="{00000000-0005-0000-0000-000029C80000}"/>
    <cellStyle name="Percent 2 2 2 2 6 2" xfId="51485" xr:uid="{00000000-0005-0000-0000-00002AC80000}"/>
    <cellStyle name="Percent 2 2 2 2 6 2 2" xfId="51486" xr:uid="{00000000-0005-0000-0000-00002BC80000}"/>
    <cellStyle name="Percent 2 2 2 2 6 3" xfId="51487" xr:uid="{00000000-0005-0000-0000-00002CC80000}"/>
    <cellStyle name="Percent 2 2 2 2 7" xfId="51488" xr:uid="{00000000-0005-0000-0000-00002DC80000}"/>
    <cellStyle name="Percent 2 2 2 2 7 2" xfId="51489" xr:uid="{00000000-0005-0000-0000-00002EC80000}"/>
    <cellStyle name="Percent 2 2 2 2 8" xfId="51490" xr:uid="{00000000-0005-0000-0000-00002FC80000}"/>
    <cellStyle name="Percent 2 2 2 2 8 2" xfId="51491" xr:uid="{00000000-0005-0000-0000-000030C80000}"/>
    <cellStyle name="Percent 2 2 2 2 9" xfId="51492" xr:uid="{00000000-0005-0000-0000-000031C80000}"/>
    <cellStyle name="Percent 2 2 2 3" xfId="51493" xr:uid="{00000000-0005-0000-0000-000032C80000}"/>
    <cellStyle name="Percent 2 2 2 3 2" xfId="51494" xr:uid="{00000000-0005-0000-0000-000033C80000}"/>
    <cellStyle name="Percent 2 2 2 3 2 2" xfId="51495" xr:uid="{00000000-0005-0000-0000-000034C80000}"/>
    <cellStyle name="Percent 2 2 2 3 2 2 2" xfId="51496" xr:uid="{00000000-0005-0000-0000-000035C80000}"/>
    <cellStyle name="Percent 2 2 2 3 2 3" xfId="51497" xr:uid="{00000000-0005-0000-0000-000036C80000}"/>
    <cellStyle name="Percent 2 2 2 3 3" xfId="51498" xr:uid="{00000000-0005-0000-0000-000037C80000}"/>
    <cellStyle name="Percent 2 2 2 3 3 2" xfId="51499" xr:uid="{00000000-0005-0000-0000-000038C80000}"/>
    <cellStyle name="Percent 2 2 2 3 3 2 2" xfId="51500" xr:uid="{00000000-0005-0000-0000-000039C80000}"/>
    <cellStyle name="Percent 2 2 2 3 3 3" xfId="51501" xr:uid="{00000000-0005-0000-0000-00003AC80000}"/>
    <cellStyle name="Percent 2 2 2 3 4" xfId="51502" xr:uid="{00000000-0005-0000-0000-00003BC80000}"/>
    <cellStyle name="Percent 2 2 2 3 4 2" xfId="51503" xr:uid="{00000000-0005-0000-0000-00003CC80000}"/>
    <cellStyle name="Percent 2 2 2 3 4 2 2" xfId="51504" xr:uid="{00000000-0005-0000-0000-00003DC80000}"/>
    <cellStyle name="Percent 2 2 2 3 4 3" xfId="51505" xr:uid="{00000000-0005-0000-0000-00003EC80000}"/>
    <cellStyle name="Percent 2 2 2 3 5" xfId="51506" xr:uid="{00000000-0005-0000-0000-00003FC80000}"/>
    <cellStyle name="Percent 2 2 2 3 5 2" xfId="51507" xr:uid="{00000000-0005-0000-0000-000040C80000}"/>
    <cellStyle name="Percent 2 2 2 3 6" xfId="51508" xr:uid="{00000000-0005-0000-0000-000041C80000}"/>
    <cellStyle name="Percent 2 2 2 3 6 2" xfId="51509" xr:uid="{00000000-0005-0000-0000-000042C80000}"/>
    <cellStyle name="Percent 2 2 2 3 7" xfId="51510" xr:uid="{00000000-0005-0000-0000-000043C80000}"/>
    <cellStyle name="Percent 2 2 2 4" xfId="51511" xr:uid="{00000000-0005-0000-0000-000044C80000}"/>
    <cellStyle name="Percent 2 2 2 4 2" xfId="51512" xr:uid="{00000000-0005-0000-0000-000045C80000}"/>
    <cellStyle name="Percent 2 2 2 4 2 2" xfId="51513" xr:uid="{00000000-0005-0000-0000-000046C80000}"/>
    <cellStyle name="Percent 2 2 2 4 2 2 2" xfId="51514" xr:uid="{00000000-0005-0000-0000-000047C80000}"/>
    <cellStyle name="Percent 2 2 2 4 2 3" xfId="51515" xr:uid="{00000000-0005-0000-0000-000048C80000}"/>
    <cellStyle name="Percent 2 2 2 4 3" xfId="51516" xr:uid="{00000000-0005-0000-0000-000049C80000}"/>
    <cellStyle name="Percent 2 2 2 4 3 2" xfId="51517" xr:uid="{00000000-0005-0000-0000-00004AC80000}"/>
    <cellStyle name="Percent 2 2 2 4 3 2 2" xfId="51518" xr:uid="{00000000-0005-0000-0000-00004BC80000}"/>
    <cellStyle name="Percent 2 2 2 4 3 3" xfId="51519" xr:uid="{00000000-0005-0000-0000-00004CC80000}"/>
    <cellStyle name="Percent 2 2 2 4 4" xfId="51520" xr:uid="{00000000-0005-0000-0000-00004DC80000}"/>
    <cellStyle name="Percent 2 2 2 4 4 2" xfId="51521" xr:uid="{00000000-0005-0000-0000-00004EC80000}"/>
    <cellStyle name="Percent 2 2 2 4 4 2 2" xfId="51522" xr:uid="{00000000-0005-0000-0000-00004FC80000}"/>
    <cellStyle name="Percent 2 2 2 4 4 3" xfId="51523" xr:uid="{00000000-0005-0000-0000-000050C80000}"/>
    <cellStyle name="Percent 2 2 2 4 5" xfId="51524" xr:uid="{00000000-0005-0000-0000-000051C80000}"/>
    <cellStyle name="Percent 2 2 2 4 5 2" xfId="51525" xr:uid="{00000000-0005-0000-0000-000052C80000}"/>
    <cellStyle name="Percent 2 2 2 4 6" xfId="51526" xr:uid="{00000000-0005-0000-0000-000053C80000}"/>
    <cellStyle name="Percent 2 2 2 4 6 2" xfId="51527" xr:uid="{00000000-0005-0000-0000-000054C80000}"/>
    <cellStyle name="Percent 2 2 2 4 7" xfId="51528" xr:uid="{00000000-0005-0000-0000-000055C80000}"/>
    <cellStyle name="Percent 2 2 2 5" xfId="51529" xr:uid="{00000000-0005-0000-0000-000056C80000}"/>
    <cellStyle name="Percent 2 2 2 5 2" xfId="51530" xr:uid="{00000000-0005-0000-0000-000057C80000}"/>
    <cellStyle name="Percent 2 2 2 5 2 2" xfId="51531" xr:uid="{00000000-0005-0000-0000-000058C80000}"/>
    <cellStyle name="Percent 2 2 2 5 2 2 2" xfId="51532" xr:uid="{00000000-0005-0000-0000-000059C80000}"/>
    <cellStyle name="Percent 2 2 2 5 2 3" xfId="51533" xr:uid="{00000000-0005-0000-0000-00005AC80000}"/>
    <cellStyle name="Percent 2 2 2 5 3" xfId="51534" xr:uid="{00000000-0005-0000-0000-00005BC80000}"/>
    <cellStyle name="Percent 2 2 2 5 3 2" xfId="51535" xr:uid="{00000000-0005-0000-0000-00005CC80000}"/>
    <cellStyle name="Percent 2 2 2 5 3 2 2" xfId="51536" xr:uid="{00000000-0005-0000-0000-00005DC80000}"/>
    <cellStyle name="Percent 2 2 2 5 3 3" xfId="51537" xr:uid="{00000000-0005-0000-0000-00005EC80000}"/>
    <cellStyle name="Percent 2 2 2 5 4" xfId="51538" xr:uid="{00000000-0005-0000-0000-00005FC80000}"/>
    <cellStyle name="Percent 2 2 2 5 4 2" xfId="51539" xr:uid="{00000000-0005-0000-0000-000060C80000}"/>
    <cellStyle name="Percent 2 2 2 5 4 2 2" xfId="51540" xr:uid="{00000000-0005-0000-0000-000061C80000}"/>
    <cellStyle name="Percent 2 2 2 5 4 3" xfId="51541" xr:uid="{00000000-0005-0000-0000-000062C80000}"/>
    <cellStyle name="Percent 2 2 2 5 5" xfId="51542" xr:uid="{00000000-0005-0000-0000-000063C80000}"/>
    <cellStyle name="Percent 2 2 2 5 5 2" xfId="51543" xr:uid="{00000000-0005-0000-0000-000064C80000}"/>
    <cellStyle name="Percent 2 2 2 5 6" xfId="51544" xr:uid="{00000000-0005-0000-0000-000065C80000}"/>
    <cellStyle name="Percent 2 2 2 6" xfId="51545" xr:uid="{00000000-0005-0000-0000-000066C80000}"/>
    <cellStyle name="Percent 2 2 2 6 2" xfId="51546" xr:uid="{00000000-0005-0000-0000-000067C80000}"/>
    <cellStyle name="Percent 2 2 2 6 2 2" xfId="51547" xr:uid="{00000000-0005-0000-0000-000068C80000}"/>
    <cellStyle name="Percent 2 2 2 6 2 2 2" xfId="51548" xr:uid="{00000000-0005-0000-0000-000069C80000}"/>
    <cellStyle name="Percent 2 2 2 6 2 3" xfId="51549" xr:uid="{00000000-0005-0000-0000-00006AC80000}"/>
    <cellStyle name="Percent 2 2 2 6 3" xfId="51550" xr:uid="{00000000-0005-0000-0000-00006BC80000}"/>
    <cellStyle name="Percent 2 2 2 6 3 2" xfId="51551" xr:uid="{00000000-0005-0000-0000-00006CC80000}"/>
    <cellStyle name="Percent 2 2 2 6 3 2 2" xfId="51552" xr:uid="{00000000-0005-0000-0000-00006DC80000}"/>
    <cellStyle name="Percent 2 2 2 6 3 3" xfId="51553" xr:uid="{00000000-0005-0000-0000-00006EC80000}"/>
    <cellStyle name="Percent 2 2 2 6 4" xfId="51554" xr:uid="{00000000-0005-0000-0000-00006FC80000}"/>
    <cellStyle name="Percent 2 2 2 6 4 2" xfId="51555" xr:uid="{00000000-0005-0000-0000-000070C80000}"/>
    <cellStyle name="Percent 2 2 2 6 4 2 2" xfId="51556" xr:uid="{00000000-0005-0000-0000-000071C80000}"/>
    <cellStyle name="Percent 2 2 2 6 4 3" xfId="51557" xr:uid="{00000000-0005-0000-0000-000072C80000}"/>
    <cellStyle name="Percent 2 2 2 6 5" xfId="51558" xr:uid="{00000000-0005-0000-0000-000073C80000}"/>
    <cellStyle name="Percent 2 2 2 6 5 2" xfId="51559" xr:uid="{00000000-0005-0000-0000-000074C80000}"/>
    <cellStyle name="Percent 2 2 2 6 6" xfId="51560" xr:uid="{00000000-0005-0000-0000-000075C80000}"/>
    <cellStyle name="Percent 2 2 2 7" xfId="51561" xr:uid="{00000000-0005-0000-0000-000076C80000}"/>
    <cellStyle name="Percent 2 2 2 7 2" xfId="51562" xr:uid="{00000000-0005-0000-0000-000077C80000}"/>
    <cellStyle name="Percent 2 2 2 7 2 2" xfId="51563" xr:uid="{00000000-0005-0000-0000-000078C80000}"/>
    <cellStyle name="Percent 2 2 2 7 3" xfId="51564" xr:uid="{00000000-0005-0000-0000-000079C80000}"/>
    <cellStyle name="Percent 2 2 2 8" xfId="51565" xr:uid="{00000000-0005-0000-0000-00007AC80000}"/>
    <cellStyle name="Percent 2 2 2 8 2" xfId="51566" xr:uid="{00000000-0005-0000-0000-00007BC80000}"/>
    <cellStyle name="Percent 2 2 2 8 2 2" xfId="51567" xr:uid="{00000000-0005-0000-0000-00007CC80000}"/>
    <cellStyle name="Percent 2 2 2 8 3" xfId="51568" xr:uid="{00000000-0005-0000-0000-00007DC80000}"/>
    <cellStyle name="Percent 2 2 2 9" xfId="51569" xr:uid="{00000000-0005-0000-0000-00007EC80000}"/>
    <cellStyle name="Percent 2 2 2 9 2" xfId="51570" xr:uid="{00000000-0005-0000-0000-00007FC80000}"/>
    <cellStyle name="Percent 2 2 2 9 2 2" xfId="51571" xr:uid="{00000000-0005-0000-0000-000080C80000}"/>
    <cellStyle name="Percent 2 2 2 9 3" xfId="51572" xr:uid="{00000000-0005-0000-0000-000081C80000}"/>
    <cellStyle name="Percent 2 2 3" xfId="51573" xr:uid="{00000000-0005-0000-0000-000082C80000}"/>
    <cellStyle name="Percent 2 2 3 2" xfId="56522" xr:uid="{00000000-0005-0000-0000-000083C80000}"/>
    <cellStyle name="Percent 2 2 4" xfId="51574" xr:uid="{00000000-0005-0000-0000-000084C80000}"/>
    <cellStyle name="Percent 2 2 4 2" xfId="51575" xr:uid="{00000000-0005-0000-0000-000085C80000}"/>
    <cellStyle name="Percent 2 2 4 2 2" xfId="51576" xr:uid="{00000000-0005-0000-0000-000086C80000}"/>
    <cellStyle name="Percent 2 2 4 2 2 2" xfId="51577" xr:uid="{00000000-0005-0000-0000-000087C80000}"/>
    <cellStyle name="Percent 2 2 4 2 2 2 2" xfId="51578" xr:uid="{00000000-0005-0000-0000-000088C80000}"/>
    <cellStyle name="Percent 2 2 4 2 2 3" xfId="51579" xr:uid="{00000000-0005-0000-0000-000089C80000}"/>
    <cellStyle name="Percent 2 2 4 2 3" xfId="51580" xr:uid="{00000000-0005-0000-0000-00008AC80000}"/>
    <cellStyle name="Percent 2 2 4 2 3 2" xfId="51581" xr:uid="{00000000-0005-0000-0000-00008BC80000}"/>
    <cellStyle name="Percent 2 2 4 2 3 2 2" xfId="51582" xr:uid="{00000000-0005-0000-0000-00008CC80000}"/>
    <cellStyle name="Percent 2 2 4 2 3 3" xfId="51583" xr:uid="{00000000-0005-0000-0000-00008DC80000}"/>
    <cellStyle name="Percent 2 2 4 2 4" xfId="51584" xr:uid="{00000000-0005-0000-0000-00008EC80000}"/>
    <cellStyle name="Percent 2 2 4 2 4 2" xfId="51585" xr:uid="{00000000-0005-0000-0000-00008FC80000}"/>
    <cellStyle name="Percent 2 2 4 2 4 2 2" xfId="51586" xr:uid="{00000000-0005-0000-0000-000090C80000}"/>
    <cellStyle name="Percent 2 2 4 2 4 3" xfId="51587" xr:uid="{00000000-0005-0000-0000-000091C80000}"/>
    <cellStyle name="Percent 2 2 4 2 5" xfId="51588" xr:uid="{00000000-0005-0000-0000-000092C80000}"/>
    <cellStyle name="Percent 2 2 4 2 5 2" xfId="51589" xr:uid="{00000000-0005-0000-0000-000093C80000}"/>
    <cellStyle name="Percent 2 2 4 2 6" xfId="51590" xr:uid="{00000000-0005-0000-0000-000094C80000}"/>
    <cellStyle name="Percent 2 2 4 2 6 2" xfId="51591" xr:uid="{00000000-0005-0000-0000-000095C80000}"/>
    <cellStyle name="Percent 2 2 4 2 7" xfId="51592" xr:uid="{00000000-0005-0000-0000-000096C80000}"/>
    <cellStyle name="Percent 2 2 4 3" xfId="51593" xr:uid="{00000000-0005-0000-0000-000097C80000}"/>
    <cellStyle name="Percent 2 2 4 3 2" xfId="51594" xr:uid="{00000000-0005-0000-0000-000098C80000}"/>
    <cellStyle name="Percent 2 2 4 3 2 2" xfId="51595" xr:uid="{00000000-0005-0000-0000-000099C80000}"/>
    <cellStyle name="Percent 2 2 4 3 2 2 2" xfId="51596" xr:uid="{00000000-0005-0000-0000-00009AC80000}"/>
    <cellStyle name="Percent 2 2 4 3 2 3" xfId="51597" xr:uid="{00000000-0005-0000-0000-00009BC80000}"/>
    <cellStyle name="Percent 2 2 4 3 3" xfId="51598" xr:uid="{00000000-0005-0000-0000-00009CC80000}"/>
    <cellStyle name="Percent 2 2 4 3 3 2" xfId="51599" xr:uid="{00000000-0005-0000-0000-00009DC80000}"/>
    <cellStyle name="Percent 2 2 4 3 3 2 2" xfId="51600" xr:uid="{00000000-0005-0000-0000-00009EC80000}"/>
    <cellStyle name="Percent 2 2 4 3 3 3" xfId="51601" xr:uid="{00000000-0005-0000-0000-00009FC80000}"/>
    <cellStyle name="Percent 2 2 4 3 4" xfId="51602" xr:uid="{00000000-0005-0000-0000-0000A0C80000}"/>
    <cellStyle name="Percent 2 2 4 3 4 2" xfId="51603" xr:uid="{00000000-0005-0000-0000-0000A1C80000}"/>
    <cellStyle name="Percent 2 2 4 3 4 2 2" xfId="51604" xr:uid="{00000000-0005-0000-0000-0000A2C80000}"/>
    <cellStyle name="Percent 2 2 4 3 4 3" xfId="51605" xr:uid="{00000000-0005-0000-0000-0000A3C80000}"/>
    <cellStyle name="Percent 2 2 4 3 5" xfId="51606" xr:uid="{00000000-0005-0000-0000-0000A4C80000}"/>
    <cellStyle name="Percent 2 2 4 3 5 2" xfId="51607" xr:uid="{00000000-0005-0000-0000-0000A5C80000}"/>
    <cellStyle name="Percent 2 2 4 3 6" xfId="51608" xr:uid="{00000000-0005-0000-0000-0000A6C80000}"/>
    <cellStyle name="Percent 2 2 4 4" xfId="51609" xr:uid="{00000000-0005-0000-0000-0000A7C80000}"/>
    <cellStyle name="Percent 2 2 4 4 2" xfId="51610" xr:uid="{00000000-0005-0000-0000-0000A8C80000}"/>
    <cellStyle name="Percent 2 2 4 4 2 2" xfId="51611" xr:uid="{00000000-0005-0000-0000-0000A9C80000}"/>
    <cellStyle name="Percent 2 2 4 4 3" xfId="51612" xr:uid="{00000000-0005-0000-0000-0000AAC80000}"/>
    <cellStyle name="Percent 2 2 4 5" xfId="51613" xr:uid="{00000000-0005-0000-0000-0000ABC80000}"/>
    <cellStyle name="Percent 2 2 4 5 2" xfId="51614" xr:uid="{00000000-0005-0000-0000-0000ACC80000}"/>
    <cellStyle name="Percent 2 2 4 5 2 2" xfId="51615" xr:uid="{00000000-0005-0000-0000-0000ADC80000}"/>
    <cellStyle name="Percent 2 2 4 5 3" xfId="51616" xr:uid="{00000000-0005-0000-0000-0000AEC80000}"/>
    <cellStyle name="Percent 2 2 4 6" xfId="51617" xr:uid="{00000000-0005-0000-0000-0000AFC80000}"/>
    <cellStyle name="Percent 2 2 4 6 2" xfId="51618" xr:uid="{00000000-0005-0000-0000-0000B0C80000}"/>
    <cellStyle name="Percent 2 2 4 6 2 2" xfId="51619" xr:uid="{00000000-0005-0000-0000-0000B1C80000}"/>
    <cellStyle name="Percent 2 2 4 6 3" xfId="51620" xr:uid="{00000000-0005-0000-0000-0000B2C80000}"/>
    <cellStyle name="Percent 2 2 4 7" xfId="51621" xr:uid="{00000000-0005-0000-0000-0000B3C80000}"/>
    <cellStyle name="Percent 2 2 4 7 2" xfId="51622" xr:uid="{00000000-0005-0000-0000-0000B4C80000}"/>
    <cellStyle name="Percent 2 2 4 8" xfId="51623" xr:uid="{00000000-0005-0000-0000-0000B5C80000}"/>
    <cellStyle name="Percent 2 2 4 8 2" xfId="51624" xr:uid="{00000000-0005-0000-0000-0000B6C80000}"/>
    <cellStyle name="Percent 2 2 4 9" xfId="51625" xr:uid="{00000000-0005-0000-0000-0000B7C80000}"/>
    <cellStyle name="Percent 2 2 5" xfId="51626" xr:uid="{00000000-0005-0000-0000-0000B8C80000}"/>
    <cellStyle name="Percent 2 2 5 2" xfId="51627" xr:uid="{00000000-0005-0000-0000-0000B9C80000}"/>
    <cellStyle name="Percent 2 2 5 2 2" xfId="51628" xr:uid="{00000000-0005-0000-0000-0000BAC80000}"/>
    <cellStyle name="Percent 2 2 5 2 2 2" xfId="51629" xr:uid="{00000000-0005-0000-0000-0000BBC80000}"/>
    <cellStyle name="Percent 2 2 5 2 3" xfId="51630" xr:uid="{00000000-0005-0000-0000-0000BCC80000}"/>
    <cellStyle name="Percent 2 2 5 3" xfId="51631" xr:uid="{00000000-0005-0000-0000-0000BDC80000}"/>
    <cellStyle name="Percent 2 2 5 3 2" xfId="51632" xr:uid="{00000000-0005-0000-0000-0000BEC80000}"/>
    <cellStyle name="Percent 2 2 5 3 2 2" xfId="51633" xr:uid="{00000000-0005-0000-0000-0000BFC80000}"/>
    <cellStyle name="Percent 2 2 5 3 3" xfId="51634" xr:uid="{00000000-0005-0000-0000-0000C0C80000}"/>
    <cellStyle name="Percent 2 2 5 4" xfId="51635" xr:uid="{00000000-0005-0000-0000-0000C1C80000}"/>
    <cellStyle name="Percent 2 2 5 4 2" xfId="51636" xr:uid="{00000000-0005-0000-0000-0000C2C80000}"/>
    <cellStyle name="Percent 2 2 5 4 2 2" xfId="51637" xr:uid="{00000000-0005-0000-0000-0000C3C80000}"/>
    <cellStyle name="Percent 2 2 5 4 3" xfId="51638" xr:uid="{00000000-0005-0000-0000-0000C4C80000}"/>
    <cellStyle name="Percent 2 2 5 5" xfId="51639" xr:uid="{00000000-0005-0000-0000-0000C5C80000}"/>
    <cellStyle name="Percent 2 2 5 5 2" xfId="51640" xr:uid="{00000000-0005-0000-0000-0000C6C80000}"/>
    <cellStyle name="Percent 2 2 5 6" xfId="51641" xr:uid="{00000000-0005-0000-0000-0000C7C80000}"/>
    <cellStyle name="Percent 2 2 5 6 2" xfId="51642" xr:uid="{00000000-0005-0000-0000-0000C8C80000}"/>
    <cellStyle name="Percent 2 2 5 7" xfId="51643" xr:uid="{00000000-0005-0000-0000-0000C9C80000}"/>
    <cellStyle name="Percent 2 2 6" xfId="51644" xr:uid="{00000000-0005-0000-0000-0000CAC80000}"/>
    <cellStyle name="Percent 2 2 6 2" xfId="51645" xr:uid="{00000000-0005-0000-0000-0000CBC80000}"/>
    <cellStyle name="Percent 2 2 6 2 2" xfId="51646" xr:uid="{00000000-0005-0000-0000-0000CCC80000}"/>
    <cellStyle name="Percent 2 2 6 2 2 2" xfId="51647" xr:uid="{00000000-0005-0000-0000-0000CDC80000}"/>
    <cellStyle name="Percent 2 2 6 2 3" xfId="51648" xr:uid="{00000000-0005-0000-0000-0000CEC80000}"/>
    <cellStyle name="Percent 2 2 6 3" xfId="51649" xr:uid="{00000000-0005-0000-0000-0000CFC80000}"/>
    <cellStyle name="Percent 2 2 6 3 2" xfId="51650" xr:uid="{00000000-0005-0000-0000-0000D0C80000}"/>
    <cellStyle name="Percent 2 2 6 3 2 2" xfId="51651" xr:uid="{00000000-0005-0000-0000-0000D1C80000}"/>
    <cellStyle name="Percent 2 2 6 3 3" xfId="51652" xr:uid="{00000000-0005-0000-0000-0000D2C80000}"/>
    <cellStyle name="Percent 2 2 6 4" xfId="51653" xr:uid="{00000000-0005-0000-0000-0000D3C80000}"/>
    <cellStyle name="Percent 2 2 6 4 2" xfId="51654" xr:uid="{00000000-0005-0000-0000-0000D4C80000}"/>
    <cellStyle name="Percent 2 2 6 4 2 2" xfId="51655" xr:uid="{00000000-0005-0000-0000-0000D5C80000}"/>
    <cellStyle name="Percent 2 2 6 4 3" xfId="51656" xr:uid="{00000000-0005-0000-0000-0000D6C80000}"/>
    <cellStyle name="Percent 2 2 6 5" xfId="51657" xr:uid="{00000000-0005-0000-0000-0000D7C80000}"/>
    <cellStyle name="Percent 2 2 6 5 2" xfId="51658" xr:uid="{00000000-0005-0000-0000-0000D8C80000}"/>
    <cellStyle name="Percent 2 2 6 6" xfId="51659" xr:uid="{00000000-0005-0000-0000-0000D9C80000}"/>
    <cellStyle name="Percent 2 2 6 6 2" xfId="51660" xr:uid="{00000000-0005-0000-0000-0000DAC80000}"/>
    <cellStyle name="Percent 2 2 6 7" xfId="51661" xr:uid="{00000000-0005-0000-0000-0000DBC80000}"/>
    <cellStyle name="Percent 2 2 7" xfId="51662" xr:uid="{00000000-0005-0000-0000-0000DCC80000}"/>
    <cellStyle name="Percent 2 2 7 2" xfId="51663" xr:uid="{00000000-0005-0000-0000-0000DDC80000}"/>
    <cellStyle name="Percent 2 2 7 2 2" xfId="51664" xr:uid="{00000000-0005-0000-0000-0000DEC80000}"/>
    <cellStyle name="Percent 2 2 7 2 2 2" xfId="51665" xr:uid="{00000000-0005-0000-0000-0000DFC80000}"/>
    <cellStyle name="Percent 2 2 7 2 3" xfId="51666" xr:uid="{00000000-0005-0000-0000-0000E0C80000}"/>
    <cellStyle name="Percent 2 2 7 3" xfId="51667" xr:uid="{00000000-0005-0000-0000-0000E1C80000}"/>
    <cellStyle name="Percent 2 2 7 3 2" xfId="51668" xr:uid="{00000000-0005-0000-0000-0000E2C80000}"/>
    <cellStyle name="Percent 2 2 7 3 2 2" xfId="51669" xr:uid="{00000000-0005-0000-0000-0000E3C80000}"/>
    <cellStyle name="Percent 2 2 7 3 3" xfId="51670" xr:uid="{00000000-0005-0000-0000-0000E4C80000}"/>
    <cellStyle name="Percent 2 2 7 4" xfId="51671" xr:uid="{00000000-0005-0000-0000-0000E5C80000}"/>
    <cellStyle name="Percent 2 2 7 4 2" xfId="51672" xr:uid="{00000000-0005-0000-0000-0000E6C80000}"/>
    <cellStyle name="Percent 2 2 7 4 2 2" xfId="51673" xr:uid="{00000000-0005-0000-0000-0000E7C80000}"/>
    <cellStyle name="Percent 2 2 7 4 3" xfId="51674" xr:uid="{00000000-0005-0000-0000-0000E8C80000}"/>
    <cellStyle name="Percent 2 2 7 5" xfId="51675" xr:uid="{00000000-0005-0000-0000-0000E9C80000}"/>
    <cellStyle name="Percent 2 2 7 5 2" xfId="51676" xr:uid="{00000000-0005-0000-0000-0000EAC80000}"/>
    <cellStyle name="Percent 2 2 7 6" xfId="51677" xr:uid="{00000000-0005-0000-0000-0000EBC80000}"/>
    <cellStyle name="Percent 2 2 8" xfId="51678" xr:uid="{00000000-0005-0000-0000-0000ECC80000}"/>
    <cellStyle name="Percent 2 2 8 2" xfId="51679" xr:uid="{00000000-0005-0000-0000-0000EDC80000}"/>
    <cellStyle name="Percent 2 2 8 2 2" xfId="51680" xr:uid="{00000000-0005-0000-0000-0000EEC80000}"/>
    <cellStyle name="Percent 2 2 8 2 2 2" xfId="51681" xr:uid="{00000000-0005-0000-0000-0000EFC80000}"/>
    <cellStyle name="Percent 2 2 8 2 3" xfId="51682" xr:uid="{00000000-0005-0000-0000-0000F0C80000}"/>
    <cellStyle name="Percent 2 2 8 3" xfId="51683" xr:uid="{00000000-0005-0000-0000-0000F1C80000}"/>
    <cellStyle name="Percent 2 2 8 3 2" xfId="51684" xr:uid="{00000000-0005-0000-0000-0000F2C80000}"/>
    <cellStyle name="Percent 2 2 8 3 2 2" xfId="51685" xr:uid="{00000000-0005-0000-0000-0000F3C80000}"/>
    <cellStyle name="Percent 2 2 8 3 3" xfId="51686" xr:uid="{00000000-0005-0000-0000-0000F4C80000}"/>
    <cellStyle name="Percent 2 2 8 4" xfId="51687" xr:uid="{00000000-0005-0000-0000-0000F5C80000}"/>
    <cellStyle name="Percent 2 2 8 4 2" xfId="51688" xr:uid="{00000000-0005-0000-0000-0000F6C80000}"/>
    <cellStyle name="Percent 2 2 8 4 2 2" xfId="51689" xr:uid="{00000000-0005-0000-0000-0000F7C80000}"/>
    <cellStyle name="Percent 2 2 8 4 3" xfId="51690" xr:uid="{00000000-0005-0000-0000-0000F8C80000}"/>
    <cellStyle name="Percent 2 2 8 5" xfId="51691" xr:uid="{00000000-0005-0000-0000-0000F9C80000}"/>
    <cellStyle name="Percent 2 2 8 5 2" xfId="51692" xr:uid="{00000000-0005-0000-0000-0000FAC80000}"/>
    <cellStyle name="Percent 2 2 8 6" xfId="51693" xr:uid="{00000000-0005-0000-0000-0000FBC80000}"/>
    <cellStyle name="Percent 2 2 9" xfId="51694" xr:uid="{00000000-0005-0000-0000-0000FCC80000}"/>
    <cellStyle name="Percent 2 2 9 2" xfId="51695" xr:uid="{00000000-0005-0000-0000-0000FDC80000}"/>
    <cellStyle name="Percent 2 2 9 2 2" xfId="51696" xr:uid="{00000000-0005-0000-0000-0000FEC80000}"/>
    <cellStyle name="Percent 2 2 9 3" xfId="51697" xr:uid="{00000000-0005-0000-0000-0000FFC80000}"/>
    <cellStyle name="Percent 2 3" xfId="51698" xr:uid="{00000000-0005-0000-0000-000000C90000}"/>
    <cellStyle name="Percent 2 3 10" xfId="51699" xr:uid="{00000000-0005-0000-0000-000001C90000}"/>
    <cellStyle name="Percent 2 3 10 2" xfId="51700" xr:uid="{00000000-0005-0000-0000-000002C90000}"/>
    <cellStyle name="Percent 2 3 10 2 2" xfId="51701" xr:uid="{00000000-0005-0000-0000-000003C90000}"/>
    <cellStyle name="Percent 2 3 10 3" xfId="51702" xr:uid="{00000000-0005-0000-0000-000004C90000}"/>
    <cellStyle name="Percent 2 3 11" xfId="51703" xr:uid="{00000000-0005-0000-0000-000005C90000}"/>
    <cellStyle name="Percent 2 3 11 2" xfId="51704" xr:uid="{00000000-0005-0000-0000-000006C90000}"/>
    <cellStyle name="Percent 2 3 12" xfId="51705" xr:uid="{00000000-0005-0000-0000-000007C90000}"/>
    <cellStyle name="Percent 2 3 12 2" xfId="51706" xr:uid="{00000000-0005-0000-0000-000008C90000}"/>
    <cellStyle name="Percent 2 3 13" xfId="51707" xr:uid="{00000000-0005-0000-0000-000009C90000}"/>
    <cellStyle name="Percent 2 3 14" xfId="51708" xr:uid="{00000000-0005-0000-0000-00000AC90000}"/>
    <cellStyle name="Percent 2 3 2" xfId="51709" xr:uid="{00000000-0005-0000-0000-00000BC90000}"/>
    <cellStyle name="Percent 2 3 2 2" xfId="51710" xr:uid="{00000000-0005-0000-0000-00000CC90000}"/>
    <cellStyle name="Percent 2 3 2 2 2" xfId="51711" xr:uid="{00000000-0005-0000-0000-00000DC90000}"/>
    <cellStyle name="Percent 2 3 2 2 2 2" xfId="51712" xr:uid="{00000000-0005-0000-0000-00000EC90000}"/>
    <cellStyle name="Percent 2 3 2 2 2 2 2" xfId="51713" xr:uid="{00000000-0005-0000-0000-00000FC90000}"/>
    <cellStyle name="Percent 2 3 2 2 2 3" xfId="51714" xr:uid="{00000000-0005-0000-0000-000010C90000}"/>
    <cellStyle name="Percent 2 3 2 2 3" xfId="51715" xr:uid="{00000000-0005-0000-0000-000011C90000}"/>
    <cellStyle name="Percent 2 3 2 2 3 2" xfId="51716" xr:uid="{00000000-0005-0000-0000-000012C90000}"/>
    <cellStyle name="Percent 2 3 2 2 3 2 2" xfId="51717" xr:uid="{00000000-0005-0000-0000-000013C90000}"/>
    <cellStyle name="Percent 2 3 2 2 3 3" xfId="51718" xr:uid="{00000000-0005-0000-0000-000014C90000}"/>
    <cellStyle name="Percent 2 3 2 2 4" xfId="51719" xr:uid="{00000000-0005-0000-0000-000015C90000}"/>
    <cellStyle name="Percent 2 3 2 2 4 2" xfId="51720" xr:uid="{00000000-0005-0000-0000-000016C90000}"/>
    <cellStyle name="Percent 2 3 2 2 4 2 2" xfId="51721" xr:uid="{00000000-0005-0000-0000-000017C90000}"/>
    <cellStyle name="Percent 2 3 2 2 4 3" xfId="51722" xr:uid="{00000000-0005-0000-0000-000018C90000}"/>
    <cellStyle name="Percent 2 3 2 2 5" xfId="51723" xr:uid="{00000000-0005-0000-0000-000019C90000}"/>
    <cellStyle name="Percent 2 3 2 2 5 2" xfId="51724" xr:uid="{00000000-0005-0000-0000-00001AC90000}"/>
    <cellStyle name="Percent 2 3 2 2 6" xfId="51725" xr:uid="{00000000-0005-0000-0000-00001BC90000}"/>
    <cellStyle name="Percent 2 3 2 2 6 2" xfId="51726" xr:uid="{00000000-0005-0000-0000-00001CC90000}"/>
    <cellStyle name="Percent 2 3 2 2 7" xfId="51727" xr:uid="{00000000-0005-0000-0000-00001DC90000}"/>
    <cellStyle name="Percent 2 3 2 3" xfId="51728" xr:uid="{00000000-0005-0000-0000-00001EC90000}"/>
    <cellStyle name="Percent 2 3 2 3 2" xfId="51729" xr:uid="{00000000-0005-0000-0000-00001FC90000}"/>
    <cellStyle name="Percent 2 3 2 3 2 2" xfId="51730" xr:uid="{00000000-0005-0000-0000-000020C90000}"/>
    <cellStyle name="Percent 2 3 2 3 2 2 2" xfId="51731" xr:uid="{00000000-0005-0000-0000-000021C90000}"/>
    <cellStyle name="Percent 2 3 2 3 2 3" xfId="51732" xr:uid="{00000000-0005-0000-0000-000022C90000}"/>
    <cellStyle name="Percent 2 3 2 3 3" xfId="51733" xr:uid="{00000000-0005-0000-0000-000023C90000}"/>
    <cellStyle name="Percent 2 3 2 3 3 2" xfId="51734" xr:uid="{00000000-0005-0000-0000-000024C90000}"/>
    <cellStyle name="Percent 2 3 2 3 3 2 2" xfId="51735" xr:uid="{00000000-0005-0000-0000-000025C90000}"/>
    <cellStyle name="Percent 2 3 2 3 3 3" xfId="51736" xr:uid="{00000000-0005-0000-0000-000026C90000}"/>
    <cellStyle name="Percent 2 3 2 3 4" xfId="51737" xr:uid="{00000000-0005-0000-0000-000027C90000}"/>
    <cellStyle name="Percent 2 3 2 3 4 2" xfId="51738" xr:uid="{00000000-0005-0000-0000-000028C90000}"/>
    <cellStyle name="Percent 2 3 2 3 4 2 2" xfId="51739" xr:uid="{00000000-0005-0000-0000-000029C90000}"/>
    <cellStyle name="Percent 2 3 2 3 4 3" xfId="51740" xr:uid="{00000000-0005-0000-0000-00002AC90000}"/>
    <cellStyle name="Percent 2 3 2 3 5" xfId="51741" xr:uid="{00000000-0005-0000-0000-00002BC90000}"/>
    <cellStyle name="Percent 2 3 2 3 5 2" xfId="51742" xr:uid="{00000000-0005-0000-0000-00002CC90000}"/>
    <cellStyle name="Percent 2 3 2 3 6" xfId="51743" xr:uid="{00000000-0005-0000-0000-00002DC90000}"/>
    <cellStyle name="Percent 2 3 2 4" xfId="51744" xr:uid="{00000000-0005-0000-0000-00002EC90000}"/>
    <cellStyle name="Percent 2 3 2 4 2" xfId="51745" xr:uid="{00000000-0005-0000-0000-00002FC90000}"/>
    <cellStyle name="Percent 2 3 2 4 2 2" xfId="51746" xr:uid="{00000000-0005-0000-0000-000030C90000}"/>
    <cellStyle name="Percent 2 3 2 4 3" xfId="51747" xr:uid="{00000000-0005-0000-0000-000031C90000}"/>
    <cellStyle name="Percent 2 3 2 5" xfId="51748" xr:uid="{00000000-0005-0000-0000-000032C90000}"/>
    <cellStyle name="Percent 2 3 2 5 2" xfId="51749" xr:uid="{00000000-0005-0000-0000-000033C90000}"/>
    <cellStyle name="Percent 2 3 2 5 2 2" xfId="51750" xr:uid="{00000000-0005-0000-0000-000034C90000}"/>
    <cellStyle name="Percent 2 3 2 5 3" xfId="51751" xr:uid="{00000000-0005-0000-0000-000035C90000}"/>
    <cellStyle name="Percent 2 3 2 6" xfId="51752" xr:uid="{00000000-0005-0000-0000-000036C90000}"/>
    <cellStyle name="Percent 2 3 2 6 2" xfId="51753" xr:uid="{00000000-0005-0000-0000-000037C90000}"/>
    <cellStyle name="Percent 2 3 2 6 2 2" xfId="51754" xr:uid="{00000000-0005-0000-0000-000038C90000}"/>
    <cellStyle name="Percent 2 3 2 6 3" xfId="51755" xr:uid="{00000000-0005-0000-0000-000039C90000}"/>
    <cellStyle name="Percent 2 3 2 7" xfId="51756" xr:uid="{00000000-0005-0000-0000-00003AC90000}"/>
    <cellStyle name="Percent 2 3 2 7 2" xfId="51757" xr:uid="{00000000-0005-0000-0000-00003BC90000}"/>
    <cellStyle name="Percent 2 3 2 8" xfId="51758" xr:uid="{00000000-0005-0000-0000-00003CC90000}"/>
    <cellStyle name="Percent 2 3 2 8 2" xfId="51759" xr:uid="{00000000-0005-0000-0000-00003DC90000}"/>
    <cellStyle name="Percent 2 3 2 9" xfId="51760" xr:uid="{00000000-0005-0000-0000-00003EC90000}"/>
    <cellStyle name="Percent 2 3 3" xfId="51761" xr:uid="{00000000-0005-0000-0000-00003FC90000}"/>
    <cellStyle name="Percent 2 3 3 2" xfId="51762" xr:uid="{00000000-0005-0000-0000-000040C90000}"/>
    <cellStyle name="Percent 2 3 3 2 2" xfId="51763" xr:uid="{00000000-0005-0000-0000-000041C90000}"/>
    <cellStyle name="Percent 2 3 3 2 2 2" xfId="51764" xr:uid="{00000000-0005-0000-0000-000042C90000}"/>
    <cellStyle name="Percent 2 3 3 2 3" xfId="51765" xr:uid="{00000000-0005-0000-0000-000043C90000}"/>
    <cellStyle name="Percent 2 3 3 3" xfId="51766" xr:uid="{00000000-0005-0000-0000-000044C90000}"/>
    <cellStyle name="Percent 2 3 3 3 2" xfId="51767" xr:uid="{00000000-0005-0000-0000-000045C90000}"/>
    <cellStyle name="Percent 2 3 3 3 2 2" xfId="51768" xr:uid="{00000000-0005-0000-0000-000046C90000}"/>
    <cellStyle name="Percent 2 3 3 3 3" xfId="51769" xr:uid="{00000000-0005-0000-0000-000047C90000}"/>
    <cellStyle name="Percent 2 3 3 4" xfId="51770" xr:uid="{00000000-0005-0000-0000-000048C90000}"/>
    <cellStyle name="Percent 2 3 3 4 2" xfId="51771" xr:uid="{00000000-0005-0000-0000-000049C90000}"/>
    <cellStyle name="Percent 2 3 3 4 2 2" xfId="51772" xr:uid="{00000000-0005-0000-0000-00004AC90000}"/>
    <cellStyle name="Percent 2 3 3 4 3" xfId="51773" xr:uid="{00000000-0005-0000-0000-00004BC90000}"/>
    <cellStyle name="Percent 2 3 3 5" xfId="51774" xr:uid="{00000000-0005-0000-0000-00004CC90000}"/>
    <cellStyle name="Percent 2 3 3 5 2" xfId="51775" xr:uid="{00000000-0005-0000-0000-00004DC90000}"/>
    <cellStyle name="Percent 2 3 3 6" xfId="51776" xr:uid="{00000000-0005-0000-0000-00004EC90000}"/>
    <cellStyle name="Percent 2 3 3 6 2" xfId="51777" xr:uid="{00000000-0005-0000-0000-00004FC90000}"/>
    <cellStyle name="Percent 2 3 3 7" xfId="51778" xr:uid="{00000000-0005-0000-0000-000050C90000}"/>
    <cellStyle name="Percent 2 3 4" xfId="51779" xr:uid="{00000000-0005-0000-0000-000051C90000}"/>
    <cellStyle name="Percent 2 3 4 2" xfId="51780" xr:uid="{00000000-0005-0000-0000-000052C90000}"/>
    <cellStyle name="Percent 2 3 4 2 2" xfId="51781" xr:uid="{00000000-0005-0000-0000-000053C90000}"/>
    <cellStyle name="Percent 2 3 4 2 2 2" xfId="51782" xr:uid="{00000000-0005-0000-0000-000054C90000}"/>
    <cellStyle name="Percent 2 3 4 2 3" xfId="51783" xr:uid="{00000000-0005-0000-0000-000055C90000}"/>
    <cellStyle name="Percent 2 3 4 3" xfId="51784" xr:uid="{00000000-0005-0000-0000-000056C90000}"/>
    <cellStyle name="Percent 2 3 4 3 2" xfId="51785" xr:uid="{00000000-0005-0000-0000-000057C90000}"/>
    <cellStyle name="Percent 2 3 4 3 2 2" xfId="51786" xr:uid="{00000000-0005-0000-0000-000058C90000}"/>
    <cellStyle name="Percent 2 3 4 3 3" xfId="51787" xr:uid="{00000000-0005-0000-0000-000059C90000}"/>
    <cellStyle name="Percent 2 3 4 4" xfId="51788" xr:uid="{00000000-0005-0000-0000-00005AC90000}"/>
    <cellStyle name="Percent 2 3 4 4 2" xfId="51789" xr:uid="{00000000-0005-0000-0000-00005BC90000}"/>
    <cellStyle name="Percent 2 3 4 4 2 2" xfId="51790" xr:uid="{00000000-0005-0000-0000-00005CC90000}"/>
    <cellStyle name="Percent 2 3 4 4 3" xfId="51791" xr:uid="{00000000-0005-0000-0000-00005DC90000}"/>
    <cellStyle name="Percent 2 3 4 5" xfId="51792" xr:uid="{00000000-0005-0000-0000-00005EC90000}"/>
    <cellStyle name="Percent 2 3 4 5 2" xfId="51793" xr:uid="{00000000-0005-0000-0000-00005FC90000}"/>
    <cellStyle name="Percent 2 3 4 6" xfId="51794" xr:uid="{00000000-0005-0000-0000-000060C90000}"/>
    <cellStyle name="Percent 2 3 4 6 2" xfId="51795" xr:uid="{00000000-0005-0000-0000-000061C90000}"/>
    <cellStyle name="Percent 2 3 4 7" xfId="51796" xr:uid="{00000000-0005-0000-0000-000062C90000}"/>
    <cellStyle name="Percent 2 3 5" xfId="51797" xr:uid="{00000000-0005-0000-0000-000063C90000}"/>
    <cellStyle name="Percent 2 3 5 2" xfId="51798" xr:uid="{00000000-0005-0000-0000-000064C90000}"/>
    <cellStyle name="Percent 2 3 5 2 2" xfId="51799" xr:uid="{00000000-0005-0000-0000-000065C90000}"/>
    <cellStyle name="Percent 2 3 5 2 2 2" xfId="51800" xr:uid="{00000000-0005-0000-0000-000066C90000}"/>
    <cellStyle name="Percent 2 3 5 2 3" xfId="51801" xr:uid="{00000000-0005-0000-0000-000067C90000}"/>
    <cellStyle name="Percent 2 3 5 3" xfId="51802" xr:uid="{00000000-0005-0000-0000-000068C90000}"/>
    <cellStyle name="Percent 2 3 5 3 2" xfId="51803" xr:uid="{00000000-0005-0000-0000-000069C90000}"/>
    <cellStyle name="Percent 2 3 5 3 2 2" xfId="51804" xr:uid="{00000000-0005-0000-0000-00006AC90000}"/>
    <cellStyle name="Percent 2 3 5 3 3" xfId="51805" xr:uid="{00000000-0005-0000-0000-00006BC90000}"/>
    <cellStyle name="Percent 2 3 5 4" xfId="51806" xr:uid="{00000000-0005-0000-0000-00006CC90000}"/>
    <cellStyle name="Percent 2 3 5 4 2" xfId="51807" xr:uid="{00000000-0005-0000-0000-00006DC90000}"/>
    <cellStyle name="Percent 2 3 5 4 2 2" xfId="51808" xr:uid="{00000000-0005-0000-0000-00006EC90000}"/>
    <cellStyle name="Percent 2 3 5 4 3" xfId="51809" xr:uid="{00000000-0005-0000-0000-00006FC90000}"/>
    <cellStyle name="Percent 2 3 5 5" xfId="51810" xr:uid="{00000000-0005-0000-0000-000070C90000}"/>
    <cellStyle name="Percent 2 3 5 5 2" xfId="51811" xr:uid="{00000000-0005-0000-0000-000071C90000}"/>
    <cellStyle name="Percent 2 3 5 6" xfId="51812" xr:uid="{00000000-0005-0000-0000-000072C90000}"/>
    <cellStyle name="Percent 2 3 6" xfId="51813" xr:uid="{00000000-0005-0000-0000-000073C90000}"/>
    <cellStyle name="Percent 2 3 6 2" xfId="51814" xr:uid="{00000000-0005-0000-0000-000074C90000}"/>
    <cellStyle name="Percent 2 3 6 2 2" xfId="51815" xr:uid="{00000000-0005-0000-0000-000075C90000}"/>
    <cellStyle name="Percent 2 3 6 2 2 2" xfId="51816" xr:uid="{00000000-0005-0000-0000-000076C90000}"/>
    <cellStyle name="Percent 2 3 6 2 3" xfId="51817" xr:uid="{00000000-0005-0000-0000-000077C90000}"/>
    <cellStyle name="Percent 2 3 6 3" xfId="51818" xr:uid="{00000000-0005-0000-0000-000078C90000}"/>
    <cellStyle name="Percent 2 3 6 3 2" xfId="51819" xr:uid="{00000000-0005-0000-0000-000079C90000}"/>
    <cellStyle name="Percent 2 3 6 3 2 2" xfId="51820" xr:uid="{00000000-0005-0000-0000-00007AC90000}"/>
    <cellStyle name="Percent 2 3 6 3 3" xfId="51821" xr:uid="{00000000-0005-0000-0000-00007BC90000}"/>
    <cellStyle name="Percent 2 3 6 4" xfId="51822" xr:uid="{00000000-0005-0000-0000-00007CC90000}"/>
    <cellStyle name="Percent 2 3 6 4 2" xfId="51823" xr:uid="{00000000-0005-0000-0000-00007DC90000}"/>
    <cellStyle name="Percent 2 3 6 4 2 2" xfId="51824" xr:uid="{00000000-0005-0000-0000-00007EC90000}"/>
    <cellStyle name="Percent 2 3 6 4 3" xfId="51825" xr:uid="{00000000-0005-0000-0000-00007FC90000}"/>
    <cellStyle name="Percent 2 3 6 5" xfId="51826" xr:uid="{00000000-0005-0000-0000-000080C90000}"/>
    <cellStyle name="Percent 2 3 6 5 2" xfId="51827" xr:uid="{00000000-0005-0000-0000-000081C90000}"/>
    <cellStyle name="Percent 2 3 6 6" xfId="51828" xr:uid="{00000000-0005-0000-0000-000082C90000}"/>
    <cellStyle name="Percent 2 3 7" xfId="51829" xr:uid="{00000000-0005-0000-0000-000083C90000}"/>
    <cellStyle name="Percent 2 3 7 2" xfId="51830" xr:uid="{00000000-0005-0000-0000-000084C90000}"/>
    <cellStyle name="Percent 2 3 7 2 2" xfId="51831" xr:uid="{00000000-0005-0000-0000-000085C90000}"/>
    <cellStyle name="Percent 2 3 7 3" xfId="51832" xr:uid="{00000000-0005-0000-0000-000086C90000}"/>
    <cellStyle name="Percent 2 3 8" xfId="51833" xr:uid="{00000000-0005-0000-0000-000087C90000}"/>
    <cellStyle name="Percent 2 3 8 2" xfId="51834" xr:uid="{00000000-0005-0000-0000-000088C90000}"/>
    <cellStyle name="Percent 2 3 8 2 2" xfId="51835" xr:uid="{00000000-0005-0000-0000-000089C90000}"/>
    <cellStyle name="Percent 2 3 8 3" xfId="51836" xr:uid="{00000000-0005-0000-0000-00008AC90000}"/>
    <cellStyle name="Percent 2 3 9" xfId="51837" xr:uid="{00000000-0005-0000-0000-00008BC90000}"/>
    <cellStyle name="Percent 2 3 9 2" xfId="51838" xr:uid="{00000000-0005-0000-0000-00008CC90000}"/>
    <cellStyle name="Percent 2 3 9 2 2" xfId="51839" xr:uid="{00000000-0005-0000-0000-00008DC90000}"/>
    <cellStyle name="Percent 2 3 9 3" xfId="51840" xr:uid="{00000000-0005-0000-0000-00008EC90000}"/>
    <cellStyle name="Percent 2 4" xfId="51841" xr:uid="{00000000-0005-0000-0000-00008FC90000}"/>
    <cellStyle name="Percent 2 5" xfId="51842" xr:uid="{00000000-0005-0000-0000-000090C90000}"/>
    <cellStyle name="Percent 2 5 2" xfId="51843" xr:uid="{00000000-0005-0000-0000-000091C90000}"/>
    <cellStyle name="Percent 2 5 2 2" xfId="51844" xr:uid="{00000000-0005-0000-0000-000092C90000}"/>
    <cellStyle name="Percent 2 5 2 2 2" xfId="51845" xr:uid="{00000000-0005-0000-0000-000093C90000}"/>
    <cellStyle name="Percent 2 5 2 2 2 2" xfId="51846" xr:uid="{00000000-0005-0000-0000-000094C90000}"/>
    <cellStyle name="Percent 2 5 2 2 3" xfId="51847" xr:uid="{00000000-0005-0000-0000-000095C90000}"/>
    <cellStyle name="Percent 2 5 2 3" xfId="51848" xr:uid="{00000000-0005-0000-0000-000096C90000}"/>
    <cellStyle name="Percent 2 5 2 3 2" xfId="51849" xr:uid="{00000000-0005-0000-0000-000097C90000}"/>
    <cellStyle name="Percent 2 5 2 3 2 2" xfId="51850" xr:uid="{00000000-0005-0000-0000-000098C90000}"/>
    <cellStyle name="Percent 2 5 2 3 3" xfId="51851" xr:uid="{00000000-0005-0000-0000-000099C90000}"/>
    <cellStyle name="Percent 2 5 2 4" xfId="51852" xr:uid="{00000000-0005-0000-0000-00009AC90000}"/>
    <cellStyle name="Percent 2 5 2 4 2" xfId="51853" xr:uid="{00000000-0005-0000-0000-00009BC90000}"/>
    <cellStyle name="Percent 2 5 2 4 2 2" xfId="51854" xr:uid="{00000000-0005-0000-0000-00009CC90000}"/>
    <cellStyle name="Percent 2 5 2 4 3" xfId="51855" xr:uid="{00000000-0005-0000-0000-00009DC90000}"/>
    <cellStyle name="Percent 2 5 2 5" xfId="51856" xr:uid="{00000000-0005-0000-0000-00009EC90000}"/>
    <cellStyle name="Percent 2 5 2 5 2" xfId="51857" xr:uid="{00000000-0005-0000-0000-00009FC90000}"/>
    <cellStyle name="Percent 2 5 2 6" xfId="51858" xr:uid="{00000000-0005-0000-0000-0000A0C90000}"/>
    <cellStyle name="Percent 2 5 2 6 2" xfId="51859" xr:uid="{00000000-0005-0000-0000-0000A1C90000}"/>
    <cellStyle name="Percent 2 5 2 7" xfId="51860" xr:uid="{00000000-0005-0000-0000-0000A2C90000}"/>
    <cellStyle name="Percent 2 5 3" xfId="51861" xr:uid="{00000000-0005-0000-0000-0000A3C90000}"/>
    <cellStyle name="Percent 2 5 3 2" xfId="51862" xr:uid="{00000000-0005-0000-0000-0000A4C90000}"/>
    <cellStyle name="Percent 2 5 3 2 2" xfId="51863" xr:uid="{00000000-0005-0000-0000-0000A5C90000}"/>
    <cellStyle name="Percent 2 5 3 2 2 2" xfId="51864" xr:uid="{00000000-0005-0000-0000-0000A6C90000}"/>
    <cellStyle name="Percent 2 5 3 2 3" xfId="51865" xr:uid="{00000000-0005-0000-0000-0000A7C90000}"/>
    <cellStyle name="Percent 2 5 3 3" xfId="51866" xr:uid="{00000000-0005-0000-0000-0000A8C90000}"/>
    <cellStyle name="Percent 2 5 3 3 2" xfId="51867" xr:uid="{00000000-0005-0000-0000-0000A9C90000}"/>
    <cellStyle name="Percent 2 5 3 3 2 2" xfId="51868" xr:uid="{00000000-0005-0000-0000-0000AAC90000}"/>
    <cellStyle name="Percent 2 5 3 3 3" xfId="51869" xr:uid="{00000000-0005-0000-0000-0000ABC90000}"/>
    <cellStyle name="Percent 2 5 3 4" xfId="51870" xr:uid="{00000000-0005-0000-0000-0000ACC90000}"/>
    <cellStyle name="Percent 2 5 3 4 2" xfId="51871" xr:uid="{00000000-0005-0000-0000-0000ADC90000}"/>
    <cellStyle name="Percent 2 5 3 4 2 2" xfId="51872" xr:uid="{00000000-0005-0000-0000-0000AEC90000}"/>
    <cellStyle name="Percent 2 5 3 4 3" xfId="51873" xr:uid="{00000000-0005-0000-0000-0000AFC90000}"/>
    <cellStyle name="Percent 2 5 3 5" xfId="51874" xr:uid="{00000000-0005-0000-0000-0000B0C90000}"/>
    <cellStyle name="Percent 2 5 3 5 2" xfId="51875" xr:uid="{00000000-0005-0000-0000-0000B1C90000}"/>
    <cellStyle name="Percent 2 5 3 6" xfId="51876" xr:uid="{00000000-0005-0000-0000-0000B2C90000}"/>
    <cellStyle name="Percent 2 5 4" xfId="51877" xr:uid="{00000000-0005-0000-0000-0000B3C90000}"/>
    <cellStyle name="Percent 2 5 4 2" xfId="51878" xr:uid="{00000000-0005-0000-0000-0000B4C90000}"/>
    <cellStyle name="Percent 2 5 4 2 2" xfId="51879" xr:uid="{00000000-0005-0000-0000-0000B5C90000}"/>
    <cellStyle name="Percent 2 5 4 3" xfId="51880" xr:uid="{00000000-0005-0000-0000-0000B6C90000}"/>
    <cellStyle name="Percent 2 5 5" xfId="51881" xr:uid="{00000000-0005-0000-0000-0000B7C90000}"/>
    <cellStyle name="Percent 2 5 5 2" xfId="51882" xr:uid="{00000000-0005-0000-0000-0000B8C90000}"/>
    <cellStyle name="Percent 2 5 5 2 2" xfId="51883" xr:uid="{00000000-0005-0000-0000-0000B9C90000}"/>
    <cellStyle name="Percent 2 5 5 3" xfId="51884" xr:uid="{00000000-0005-0000-0000-0000BAC90000}"/>
    <cellStyle name="Percent 2 5 6" xfId="51885" xr:uid="{00000000-0005-0000-0000-0000BBC90000}"/>
    <cellStyle name="Percent 2 5 6 2" xfId="51886" xr:uid="{00000000-0005-0000-0000-0000BCC90000}"/>
    <cellStyle name="Percent 2 5 6 2 2" xfId="51887" xr:uid="{00000000-0005-0000-0000-0000BDC90000}"/>
    <cellStyle name="Percent 2 5 6 3" xfId="51888" xr:uid="{00000000-0005-0000-0000-0000BEC90000}"/>
    <cellStyle name="Percent 2 5 7" xfId="51889" xr:uid="{00000000-0005-0000-0000-0000BFC90000}"/>
    <cellStyle name="Percent 2 5 7 2" xfId="51890" xr:uid="{00000000-0005-0000-0000-0000C0C90000}"/>
    <cellStyle name="Percent 2 5 8" xfId="51891" xr:uid="{00000000-0005-0000-0000-0000C1C90000}"/>
    <cellStyle name="Percent 2 5 8 2" xfId="51892" xr:uid="{00000000-0005-0000-0000-0000C2C90000}"/>
    <cellStyle name="Percent 2 5 9" xfId="51893" xr:uid="{00000000-0005-0000-0000-0000C3C90000}"/>
    <cellStyle name="Percent 2 6" xfId="51894" xr:uid="{00000000-0005-0000-0000-0000C4C90000}"/>
    <cellStyle name="Percent 2 6 2" xfId="51895" xr:uid="{00000000-0005-0000-0000-0000C5C90000}"/>
    <cellStyle name="Percent 2 6 2 2" xfId="51896" xr:uid="{00000000-0005-0000-0000-0000C6C90000}"/>
    <cellStyle name="Percent 2 6 2 2 2" xfId="51897" xr:uid="{00000000-0005-0000-0000-0000C7C90000}"/>
    <cellStyle name="Percent 2 6 2 3" xfId="51898" xr:uid="{00000000-0005-0000-0000-0000C8C90000}"/>
    <cellStyle name="Percent 2 6 3" xfId="51899" xr:uid="{00000000-0005-0000-0000-0000C9C90000}"/>
    <cellStyle name="Percent 2 6 3 2" xfId="51900" xr:uid="{00000000-0005-0000-0000-0000CAC90000}"/>
    <cellStyle name="Percent 2 6 3 2 2" xfId="51901" xr:uid="{00000000-0005-0000-0000-0000CBC90000}"/>
    <cellStyle name="Percent 2 6 3 3" xfId="51902" xr:uid="{00000000-0005-0000-0000-0000CCC90000}"/>
    <cellStyle name="Percent 2 6 4" xfId="51903" xr:uid="{00000000-0005-0000-0000-0000CDC90000}"/>
    <cellStyle name="Percent 2 6 4 2" xfId="51904" xr:uid="{00000000-0005-0000-0000-0000CEC90000}"/>
    <cellStyle name="Percent 2 6 4 2 2" xfId="51905" xr:uid="{00000000-0005-0000-0000-0000CFC90000}"/>
    <cellStyle name="Percent 2 6 4 3" xfId="51906" xr:uid="{00000000-0005-0000-0000-0000D0C90000}"/>
    <cellStyle name="Percent 2 6 5" xfId="51907" xr:uid="{00000000-0005-0000-0000-0000D1C90000}"/>
    <cellStyle name="Percent 2 6 5 2" xfId="51908" xr:uid="{00000000-0005-0000-0000-0000D2C90000}"/>
    <cellStyle name="Percent 2 6 6" xfId="51909" xr:uid="{00000000-0005-0000-0000-0000D3C90000}"/>
    <cellStyle name="Percent 2 6 6 2" xfId="51910" xr:uid="{00000000-0005-0000-0000-0000D4C90000}"/>
    <cellStyle name="Percent 2 6 7" xfId="51911" xr:uid="{00000000-0005-0000-0000-0000D5C90000}"/>
    <cellStyle name="Percent 2 7" xfId="51912" xr:uid="{00000000-0005-0000-0000-0000D6C90000}"/>
    <cellStyle name="Percent 2 7 2" xfId="51913" xr:uid="{00000000-0005-0000-0000-0000D7C90000}"/>
    <cellStyle name="Percent 2 7 2 2" xfId="51914" xr:uid="{00000000-0005-0000-0000-0000D8C90000}"/>
    <cellStyle name="Percent 2 7 2 2 2" xfId="51915" xr:uid="{00000000-0005-0000-0000-0000D9C90000}"/>
    <cellStyle name="Percent 2 7 2 3" xfId="51916" xr:uid="{00000000-0005-0000-0000-0000DAC90000}"/>
    <cellStyle name="Percent 2 7 3" xfId="51917" xr:uid="{00000000-0005-0000-0000-0000DBC90000}"/>
    <cellStyle name="Percent 2 7 3 2" xfId="51918" xr:uid="{00000000-0005-0000-0000-0000DCC90000}"/>
    <cellStyle name="Percent 2 7 3 2 2" xfId="51919" xr:uid="{00000000-0005-0000-0000-0000DDC90000}"/>
    <cellStyle name="Percent 2 7 3 3" xfId="51920" xr:uid="{00000000-0005-0000-0000-0000DEC90000}"/>
    <cellStyle name="Percent 2 7 4" xfId="51921" xr:uid="{00000000-0005-0000-0000-0000DFC90000}"/>
    <cellStyle name="Percent 2 7 4 2" xfId="51922" xr:uid="{00000000-0005-0000-0000-0000E0C90000}"/>
    <cellStyle name="Percent 2 7 4 2 2" xfId="51923" xr:uid="{00000000-0005-0000-0000-0000E1C90000}"/>
    <cellStyle name="Percent 2 7 4 3" xfId="51924" xr:uid="{00000000-0005-0000-0000-0000E2C90000}"/>
    <cellStyle name="Percent 2 7 5" xfId="51925" xr:uid="{00000000-0005-0000-0000-0000E3C90000}"/>
    <cellStyle name="Percent 2 7 5 2" xfId="51926" xr:uid="{00000000-0005-0000-0000-0000E4C90000}"/>
    <cellStyle name="Percent 2 7 6" xfId="51927" xr:uid="{00000000-0005-0000-0000-0000E5C90000}"/>
    <cellStyle name="Percent 2 7 6 2" xfId="51928" xr:uid="{00000000-0005-0000-0000-0000E6C90000}"/>
    <cellStyle name="Percent 2 7 7" xfId="51929" xr:uid="{00000000-0005-0000-0000-0000E7C90000}"/>
    <cellStyle name="Percent 2 8" xfId="51930" xr:uid="{00000000-0005-0000-0000-0000E8C90000}"/>
    <cellStyle name="Percent 2 8 2" xfId="51931" xr:uid="{00000000-0005-0000-0000-0000E9C90000}"/>
    <cellStyle name="Percent 2 8 2 2" xfId="51932" xr:uid="{00000000-0005-0000-0000-0000EAC90000}"/>
    <cellStyle name="Percent 2 8 2 2 2" xfId="51933" xr:uid="{00000000-0005-0000-0000-0000EBC90000}"/>
    <cellStyle name="Percent 2 8 2 3" xfId="51934" xr:uid="{00000000-0005-0000-0000-0000ECC90000}"/>
    <cellStyle name="Percent 2 8 2 3 2" xfId="51935" xr:uid="{00000000-0005-0000-0000-0000EDC90000}"/>
    <cellStyle name="Percent 2 8 2 4" xfId="51936" xr:uid="{00000000-0005-0000-0000-0000EEC90000}"/>
    <cellStyle name="Percent 2 8 3" xfId="51937" xr:uid="{00000000-0005-0000-0000-0000EFC90000}"/>
    <cellStyle name="Percent 2 8 3 2" xfId="51938" xr:uid="{00000000-0005-0000-0000-0000F0C90000}"/>
    <cellStyle name="Percent 2 8 3 2 2" xfId="51939" xr:uid="{00000000-0005-0000-0000-0000F1C90000}"/>
    <cellStyle name="Percent 2 8 3 3" xfId="51940" xr:uid="{00000000-0005-0000-0000-0000F2C90000}"/>
    <cellStyle name="Percent 2 8 4" xfId="51941" xr:uid="{00000000-0005-0000-0000-0000F3C90000}"/>
    <cellStyle name="Percent 2 8 4 2" xfId="51942" xr:uid="{00000000-0005-0000-0000-0000F4C90000}"/>
    <cellStyle name="Percent 2 8 4 2 2" xfId="51943" xr:uid="{00000000-0005-0000-0000-0000F5C90000}"/>
    <cellStyle name="Percent 2 8 4 3" xfId="51944" xr:uid="{00000000-0005-0000-0000-0000F6C90000}"/>
    <cellStyle name="Percent 2 8 5" xfId="51945" xr:uid="{00000000-0005-0000-0000-0000F7C90000}"/>
    <cellStyle name="Percent 2 8 5 2" xfId="51946" xr:uid="{00000000-0005-0000-0000-0000F8C90000}"/>
    <cellStyle name="Percent 2 8 6" xfId="51947" xr:uid="{00000000-0005-0000-0000-0000F9C90000}"/>
    <cellStyle name="Percent 2 8 6 2" xfId="51948" xr:uid="{00000000-0005-0000-0000-0000FAC90000}"/>
    <cellStyle name="Percent 2 8 7" xfId="51949" xr:uid="{00000000-0005-0000-0000-0000FBC90000}"/>
    <cellStyle name="Percent 2 9" xfId="51950" xr:uid="{00000000-0005-0000-0000-0000FCC90000}"/>
    <cellStyle name="Percent 2 9 2" xfId="51951" xr:uid="{00000000-0005-0000-0000-0000FDC90000}"/>
    <cellStyle name="Percent 2 9 2 2" xfId="51952" xr:uid="{00000000-0005-0000-0000-0000FEC90000}"/>
    <cellStyle name="Percent 2 9 2 2 2" xfId="51953" xr:uid="{00000000-0005-0000-0000-0000FFC90000}"/>
    <cellStyle name="Percent 2 9 2 3" xfId="51954" xr:uid="{00000000-0005-0000-0000-000000CA0000}"/>
    <cellStyle name="Percent 2 9 3" xfId="51955" xr:uid="{00000000-0005-0000-0000-000001CA0000}"/>
    <cellStyle name="Percent 2 9 3 2" xfId="51956" xr:uid="{00000000-0005-0000-0000-000002CA0000}"/>
    <cellStyle name="Percent 2 9 3 2 2" xfId="51957" xr:uid="{00000000-0005-0000-0000-000003CA0000}"/>
    <cellStyle name="Percent 2 9 3 3" xfId="51958" xr:uid="{00000000-0005-0000-0000-000004CA0000}"/>
    <cellStyle name="Percent 2 9 4" xfId="51959" xr:uid="{00000000-0005-0000-0000-000005CA0000}"/>
    <cellStyle name="Percent 2 9 4 2" xfId="51960" xr:uid="{00000000-0005-0000-0000-000006CA0000}"/>
    <cellStyle name="Percent 2 9 4 2 2" xfId="51961" xr:uid="{00000000-0005-0000-0000-000007CA0000}"/>
    <cellStyle name="Percent 2 9 4 3" xfId="51962" xr:uid="{00000000-0005-0000-0000-000008CA0000}"/>
    <cellStyle name="Percent 2 9 5" xfId="51963" xr:uid="{00000000-0005-0000-0000-000009CA0000}"/>
    <cellStyle name="Percent 2 9 5 2" xfId="51964" xr:uid="{00000000-0005-0000-0000-00000ACA0000}"/>
    <cellStyle name="Percent 2 9 6" xfId="51965" xr:uid="{00000000-0005-0000-0000-00000BCA0000}"/>
    <cellStyle name="Percent 20" xfId="51966" xr:uid="{00000000-0005-0000-0000-00000CCA0000}"/>
    <cellStyle name="Percent 20 2" xfId="51967" xr:uid="{00000000-0005-0000-0000-00000DCA0000}"/>
    <cellStyle name="Percent 20 3" xfId="51968" xr:uid="{00000000-0005-0000-0000-00000ECA0000}"/>
    <cellStyle name="Percent 200" xfId="51969" xr:uid="{00000000-0005-0000-0000-00000FCA0000}"/>
    <cellStyle name="Percent 201" xfId="51970" xr:uid="{00000000-0005-0000-0000-000010CA0000}"/>
    <cellStyle name="Percent 202" xfId="51971" xr:uid="{00000000-0005-0000-0000-000011CA0000}"/>
    <cellStyle name="Percent 203" xfId="51972" xr:uid="{00000000-0005-0000-0000-000012CA0000}"/>
    <cellStyle name="Percent 204" xfId="51973" xr:uid="{00000000-0005-0000-0000-000013CA0000}"/>
    <cellStyle name="Percent 205" xfId="51974" xr:uid="{00000000-0005-0000-0000-000014CA0000}"/>
    <cellStyle name="Percent 206" xfId="51975" xr:uid="{00000000-0005-0000-0000-000015CA0000}"/>
    <cellStyle name="Percent 206 2" xfId="51976" xr:uid="{00000000-0005-0000-0000-000016CA0000}"/>
    <cellStyle name="Percent 206 2 2" xfId="51977" xr:uid="{00000000-0005-0000-0000-000017CA0000}"/>
    <cellStyle name="Percent 206 2 2 2" xfId="51978" xr:uid="{00000000-0005-0000-0000-000018CA0000}"/>
    <cellStyle name="Percent 206 2 2 2 2" xfId="51979" xr:uid="{00000000-0005-0000-0000-000019CA0000}"/>
    <cellStyle name="Percent 206 2 2 3" xfId="51980" xr:uid="{00000000-0005-0000-0000-00001ACA0000}"/>
    <cellStyle name="Percent 206 2 3" xfId="51981" xr:uid="{00000000-0005-0000-0000-00001BCA0000}"/>
    <cellStyle name="Percent 206 2 3 2" xfId="51982" xr:uid="{00000000-0005-0000-0000-00001CCA0000}"/>
    <cellStyle name="Percent 206 2 3 2 2" xfId="51983" xr:uid="{00000000-0005-0000-0000-00001DCA0000}"/>
    <cellStyle name="Percent 206 2 3 3" xfId="51984" xr:uid="{00000000-0005-0000-0000-00001ECA0000}"/>
    <cellStyle name="Percent 206 2 4" xfId="51985" xr:uid="{00000000-0005-0000-0000-00001FCA0000}"/>
    <cellStyle name="Percent 206 2 4 2" xfId="51986" xr:uid="{00000000-0005-0000-0000-000020CA0000}"/>
    <cellStyle name="Percent 206 2 4 2 2" xfId="51987" xr:uid="{00000000-0005-0000-0000-000021CA0000}"/>
    <cellStyle name="Percent 206 2 4 3" xfId="51988" xr:uid="{00000000-0005-0000-0000-000022CA0000}"/>
    <cellStyle name="Percent 206 2 5" xfId="51989" xr:uid="{00000000-0005-0000-0000-000023CA0000}"/>
    <cellStyle name="Percent 206 2 5 2" xfId="51990" xr:uid="{00000000-0005-0000-0000-000024CA0000}"/>
    <cellStyle name="Percent 206 2 6" xfId="51991" xr:uid="{00000000-0005-0000-0000-000025CA0000}"/>
    <cellStyle name="Percent 206 2 6 2" xfId="51992" xr:uid="{00000000-0005-0000-0000-000026CA0000}"/>
    <cellStyle name="Percent 206 2 7" xfId="51993" xr:uid="{00000000-0005-0000-0000-000027CA0000}"/>
    <cellStyle name="Percent 206 3" xfId="51994" xr:uid="{00000000-0005-0000-0000-000028CA0000}"/>
    <cellStyle name="Percent 206 3 2" xfId="51995" xr:uid="{00000000-0005-0000-0000-000029CA0000}"/>
    <cellStyle name="Percent 206 3 2 2" xfId="51996" xr:uid="{00000000-0005-0000-0000-00002ACA0000}"/>
    <cellStyle name="Percent 206 3 2 2 2" xfId="51997" xr:uid="{00000000-0005-0000-0000-00002BCA0000}"/>
    <cellStyle name="Percent 206 3 2 3" xfId="51998" xr:uid="{00000000-0005-0000-0000-00002CCA0000}"/>
    <cellStyle name="Percent 206 3 3" xfId="51999" xr:uid="{00000000-0005-0000-0000-00002DCA0000}"/>
    <cellStyle name="Percent 206 3 3 2" xfId="52000" xr:uid="{00000000-0005-0000-0000-00002ECA0000}"/>
    <cellStyle name="Percent 206 3 3 2 2" xfId="52001" xr:uid="{00000000-0005-0000-0000-00002FCA0000}"/>
    <cellStyle name="Percent 206 3 3 3" xfId="52002" xr:uid="{00000000-0005-0000-0000-000030CA0000}"/>
    <cellStyle name="Percent 206 3 4" xfId="52003" xr:uid="{00000000-0005-0000-0000-000031CA0000}"/>
    <cellStyle name="Percent 206 3 4 2" xfId="52004" xr:uid="{00000000-0005-0000-0000-000032CA0000}"/>
    <cellStyle name="Percent 206 3 4 2 2" xfId="52005" xr:uid="{00000000-0005-0000-0000-000033CA0000}"/>
    <cellStyle name="Percent 206 3 4 3" xfId="52006" xr:uid="{00000000-0005-0000-0000-000034CA0000}"/>
    <cellStyle name="Percent 206 3 5" xfId="52007" xr:uid="{00000000-0005-0000-0000-000035CA0000}"/>
    <cellStyle name="Percent 206 3 5 2" xfId="52008" xr:uid="{00000000-0005-0000-0000-000036CA0000}"/>
    <cellStyle name="Percent 206 3 6" xfId="52009" xr:uid="{00000000-0005-0000-0000-000037CA0000}"/>
    <cellStyle name="Percent 206 4" xfId="52010" xr:uid="{00000000-0005-0000-0000-000038CA0000}"/>
    <cellStyle name="Percent 206 4 2" xfId="52011" xr:uid="{00000000-0005-0000-0000-000039CA0000}"/>
    <cellStyle name="Percent 206 4 2 2" xfId="52012" xr:uid="{00000000-0005-0000-0000-00003ACA0000}"/>
    <cellStyle name="Percent 206 4 3" xfId="52013" xr:uid="{00000000-0005-0000-0000-00003BCA0000}"/>
    <cellStyle name="Percent 206 5" xfId="52014" xr:uid="{00000000-0005-0000-0000-00003CCA0000}"/>
    <cellStyle name="Percent 206 5 2" xfId="52015" xr:uid="{00000000-0005-0000-0000-00003DCA0000}"/>
    <cellStyle name="Percent 206 5 2 2" xfId="52016" xr:uid="{00000000-0005-0000-0000-00003ECA0000}"/>
    <cellStyle name="Percent 206 5 3" xfId="52017" xr:uid="{00000000-0005-0000-0000-00003FCA0000}"/>
    <cellStyle name="Percent 206 6" xfId="52018" xr:uid="{00000000-0005-0000-0000-000040CA0000}"/>
    <cellStyle name="Percent 206 6 2" xfId="52019" xr:uid="{00000000-0005-0000-0000-000041CA0000}"/>
    <cellStyle name="Percent 206 6 2 2" xfId="52020" xr:uid="{00000000-0005-0000-0000-000042CA0000}"/>
    <cellStyle name="Percent 206 6 3" xfId="52021" xr:uid="{00000000-0005-0000-0000-000043CA0000}"/>
    <cellStyle name="Percent 206 7" xfId="52022" xr:uid="{00000000-0005-0000-0000-000044CA0000}"/>
    <cellStyle name="Percent 206 7 2" xfId="52023" xr:uid="{00000000-0005-0000-0000-000045CA0000}"/>
    <cellStyle name="Percent 206 8" xfId="52024" xr:uid="{00000000-0005-0000-0000-000046CA0000}"/>
    <cellStyle name="Percent 206 8 2" xfId="52025" xr:uid="{00000000-0005-0000-0000-000047CA0000}"/>
    <cellStyle name="Percent 206 9" xfId="52026" xr:uid="{00000000-0005-0000-0000-000048CA0000}"/>
    <cellStyle name="Percent 207" xfId="52027" xr:uid="{00000000-0005-0000-0000-000049CA0000}"/>
    <cellStyle name="Percent 207 2" xfId="52028" xr:uid="{00000000-0005-0000-0000-00004ACA0000}"/>
    <cellStyle name="Percent 207 2 2" xfId="52029" xr:uid="{00000000-0005-0000-0000-00004BCA0000}"/>
    <cellStyle name="Percent 207 2 2 2" xfId="52030" xr:uid="{00000000-0005-0000-0000-00004CCA0000}"/>
    <cellStyle name="Percent 207 2 2 2 2" xfId="52031" xr:uid="{00000000-0005-0000-0000-00004DCA0000}"/>
    <cellStyle name="Percent 207 2 2 3" xfId="52032" xr:uid="{00000000-0005-0000-0000-00004ECA0000}"/>
    <cellStyle name="Percent 207 2 3" xfId="52033" xr:uid="{00000000-0005-0000-0000-00004FCA0000}"/>
    <cellStyle name="Percent 207 2 3 2" xfId="52034" xr:uid="{00000000-0005-0000-0000-000050CA0000}"/>
    <cellStyle name="Percent 207 2 3 2 2" xfId="52035" xr:uid="{00000000-0005-0000-0000-000051CA0000}"/>
    <cellStyle name="Percent 207 2 3 3" xfId="52036" xr:uid="{00000000-0005-0000-0000-000052CA0000}"/>
    <cellStyle name="Percent 207 2 4" xfId="52037" xr:uid="{00000000-0005-0000-0000-000053CA0000}"/>
    <cellStyle name="Percent 207 2 4 2" xfId="52038" xr:uid="{00000000-0005-0000-0000-000054CA0000}"/>
    <cellStyle name="Percent 207 2 4 2 2" xfId="52039" xr:uid="{00000000-0005-0000-0000-000055CA0000}"/>
    <cellStyle name="Percent 207 2 4 3" xfId="52040" xr:uid="{00000000-0005-0000-0000-000056CA0000}"/>
    <cellStyle name="Percent 207 2 5" xfId="52041" xr:uid="{00000000-0005-0000-0000-000057CA0000}"/>
    <cellStyle name="Percent 207 2 5 2" xfId="52042" xr:uid="{00000000-0005-0000-0000-000058CA0000}"/>
    <cellStyle name="Percent 207 2 6" xfId="52043" xr:uid="{00000000-0005-0000-0000-000059CA0000}"/>
    <cellStyle name="Percent 207 2 6 2" xfId="52044" xr:uid="{00000000-0005-0000-0000-00005ACA0000}"/>
    <cellStyle name="Percent 207 2 7" xfId="52045" xr:uid="{00000000-0005-0000-0000-00005BCA0000}"/>
    <cellStyle name="Percent 207 3" xfId="52046" xr:uid="{00000000-0005-0000-0000-00005CCA0000}"/>
    <cellStyle name="Percent 207 3 2" xfId="52047" xr:uid="{00000000-0005-0000-0000-00005DCA0000}"/>
    <cellStyle name="Percent 207 3 2 2" xfId="52048" xr:uid="{00000000-0005-0000-0000-00005ECA0000}"/>
    <cellStyle name="Percent 207 3 2 2 2" xfId="52049" xr:uid="{00000000-0005-0000-0000-00005FCA0000}"/>
    <cellStyle name="Percent 207 3 2 3" xfId="52050" xr:uid="{00000000-0005-0000-0000-000060CA0000}"/>
    <cellStyle name="Percent 207 3 3" xfId="52051" xr:uid="{00000000-0005-0000-0000-000061CA0000}"/>
    <cellStyle name="Percent 207 3 3 2" xfId="52052" xr:uid="{00000000-0005-0000-0000-000062CA0000}"/>
    <cellStyle name="Percent 207 3 3 2 2" xfId="52053" xr:uid="{00000000-0005-0000-0000-000063CA0000}"/>
    <cellStyle name="Percent 207 3 3 3" xfId="52054" xr:uid="{00000000-0005-0000-0000-000064CA0000}"/>
    <cellStyle name="Percent 207 3 4" xfId="52055" xr:uid="{00000000-0005-0000-0000-000065CA0000}"/>
    <cellStyle name="Percent 207 3 4 2" xfId="52056" xr:uid="{00000000-0005-0000-0000-000066CA0000}"/>
    <cellStyle name="Percent 207 3 4 2 2" xfId="52057" xr:uid="{00000000-0005-0000-0000-000067CA0000}"/>
    <cellStyle name="Percent 207 3 4 3" xfId="52058" xr:uid="{00000000-0005-0000-0000-000068CA0000}"/>
    <cellStyle name="Percent 207 3 5" xfId="52059" xr:uid="{00000000-0005-0000-0000-000069CA0000}"/>
    <cellStyle name="Percent 207 3 5 2" xfId="52060" xr:uid="{00000000-0005-0000-0000-00006ACA0000}"/>
    <cellStyle name="Percent 207 3 6" xfId="52061" xr:uid="{00000000-0005-0000-0000-00006BCA0000}"/>
    <cellStyle name="Percent 207 4" xfId="52062" xr:uid="{00000000-0005-0000-0000-00006CCA0000}"/>
    <cellStyle name="Percent 207 4 2" xfId="52063" xr:uid="{00000000-0005-0000-0000-00006DCA0000}"/>
    <cellStyle name="Percent 207 4 2 2" xfId="52064" xr:uid="{00000000-0005-0000-0000-00006ECA0000}"/>
    <cellStyle name="Percent 207 4 3" xfId="52065" xr:uid="{00000000-0005-0000-0000-00006FCA0000}"/>
    <cellStyle name="Percent 207 5" xfId="52066" xr:uid="{00000000-0005-0000-0000-000070CA0000}"/>
    <cellStyle name="Percent 207 5 2" xfId="52067" xr:uid="{00000000-0005-0000-0000-000071CA0000}"/>
    <cellStyle name="Percent 207 5 2 2" xfId="52068" xr:uid="{00000000-0005-0000-0000-000072CA0000}"/>
    <cellStyle name="Percent 207 5 3" xfId="52069" xr:uid="{00000000-0005-0000-0000-000073CA0000}"/>
    <cellStyle name="Percent 207 6" xfId="52070" xr:uid="{00000000-0005-0000-0000-000074CA0000}"/>
    <cellStyle name="Percent 207 6 2" xfId="52071" xr:uid="{00000000-0005-0000-0000-000075CA0000}"/>
    <cellStyle name="Percent 207 6 2 2" xfId="52072" xr:uid="{00000000-0005-0000-0000-000076CA0000}"/>
    <cellStyle name="Percent 207 6 3" xfId="52073" xr:uid="{00000000-0005-0000-0000-000077CA0000}"/>
    <cellStyle name="Percent 207 7" xfId="52074" xr:uid="{00000000-0005-0000-0000-000078CA0000}"/>
    <cellStyle name="Percent 207 7 2" xfId="52075" xr:uid="{00000000-0005-0000-0000-000079CA0000}"/>
    <cellStyle name="Percent 207 8" xfId="52076" xr:uid="{00000000-0005-0000-0000-00007ACA0000}"/>
    <cellStyle name="Percent 207 8 2" xfId="52077" xr:uid="{00000000-0005-0000-0000-00007BCA0000}"/>
    <cellStyle name="Percent 207 9" xfId="52078" xr:uid="{00000000-0005-0000-0000-00007CCA0000}"/>
    <cellStyle name="Percent 208" xfId="52079" xr:uid="{00000000-0005-0000-0000-00007DCA0000}"/>
    <cellStyle name="Percent 208 2" xfId="52080" xr:uid="{00000000-0005-0000-0000-00007ECA0000}"/>
    <cellStyle name="Percent 208 2 2" xfId="52081" xr:uid="{00000000-0005-0000-0000-00007FCA0000}"/>
    <cellStyle name="Percent 208 2 2 2" xfId="52082" xr:uid="{00000000-0005-0000-0000-000080CA0000}"/>
    <cellStyle name="Percent 208 2 2 2 2" xfId="52083" xr:uid="{00000000-0005-0000-0000-000081CA0000}"/>
    <cellStyle name="Percent 208 2 2 3" xfId="52084" xr:uid="{00000000-0005-0000-0000-000082CA0000}"/>
    <cellStyle name="Percent 208 2 3" xfId="52085" xr:uid="{00000000-0005-0000-0000-000083CA0000}"/>
    <cellStyle name="Percent 208 2 3 2" xfId="52086" xr:uid="{00000000-0005-0000-0000-000084CA0000}"/>
    <cellStyle name="Percent 208 2 3 2 2" xfId="52087" xr:uid="{00000000-0005-0000-0000-000085CA0000}"/>
    <cellStyle name="Percent 208 2 3 3" xfId="52088" xr:uid="{00000000-0005-0000-0000-000086CA0000}"/>
    <cellStyle name="Percent 208 2 4" xfId="52089" xr:uid="{00000000-0005-0000-0000-000087CA0000}"/>
    <cellStyle name="Percent 208 2 4 2" xfId="52090" xr:uid="{00000000-0005-0000-0000-000088CA0000}"/>
    <cellStyle name="Percent 208 2 4 2 2" xfId="52091" xr:uid="{00000000-0005-0000-0000-000089CA0000}"/>
    <cellStyle name="Percent 208 2 4 3" xfId="52092" xr:uid="{00000000-0005-0000-0000-00008ACA0000}"/>
    <cellStyle name="Percent 208 2 5" xfId="52093" xr:uid="{00000000-0005-0000-0000-00008BCA0000}"/>
    <cellStyle name="Percent 208 2 5 2" xfId="52094" xr:uid="{00000000-0005-0000-0000-00008CCA0000}"/>
    <cellStyle name="Percent 208 2 6" xfId="52095" xr:uid="{00000000-0005-0000-0000-00008DCA0000}"/>
    <cellStyle name="Percent 208 2 6 2" xfId="52096" xr:uid="{00000000-0005-0000-0000-00008ECA0000}"/>
    <cellStyle name="Percent 208 2 7" xfId="52097" xr:uid="{00000000-0005-0000-0000-00008FCA0000}"/>
    <cellStyle name="Percent 208 3" xfId="52098" xr:uid="{00000000-0005-0000-0000-000090CA0000}"/>
    <cellStyle name="Percent 208 3 2" xfId="52099" xr:uid="{00000000-0005-0000-0000-000091CA0000}"/>
    <cellStyle name="Percent 208 3 2 2" xfId="52100" xr:uid="{00000000-0005-0000-0000-000092CA0000}"/>
    <cellStyle name="Percent 208 3 2 2 2" xfId="52101" xr:uid="{00000000-0005-0000-0000-000093CA0000}"/>
    <cellStyle name="Percent 208 3 2 3" xfId="52102" xr:uid="{00000000-0005-0000-0000-000094CA0000}"/>
    <cellStyle name="Percent 208 3 3" xfId="52103" xr:uid="{00000000-0005-0000-0000-000095CA0000}"/>
    <cellStyle name="Percent 208 3 3 2" xfId="52104" xr:uid="{00000000-0005-0000-0000-000096CA0000}"/>
    <cellStyle name="Percent 208 3 3 2 2" xfId="52105" xr:uid="{00000000-0005-0000-0000-000097CA0000}"/>
    <cellStyle name="Percent 208 3 3 3" xfId="52106" xr:uid="{00000000-0005-0000-0000-000098CA0000}"/>
    <cellStyle name="Percent 208 3 4" xfId="52107" xr:uid="{00000000-0005-0000-0000-000099CA0000}"/>
    <cellStyle name="Percent 208 3 4 2" xfId="52108" xr:uid="{00000000-0005-0000-0000-00009ACA0000}"/>
    <cellStyle name="Percent 208 3 4 2 2" xfId="52109" xr:uid="{00000000-0005-0000-0000-00009BCA0000}"/>
    <cellStyle name="Percent 208 3 4 3" xfId="52110" xr:uid="{00000000-0005-0000-0000-00009CCA0000}"/>
    <cellStyle name="Percent 208 3 5" xfId="52111" xr:uid="{00000000-0005-0000-0000-00009DCA0000}"/>
    <cellStyle name="Percent 208 3 5 2" xfId="52112" xr:uid="{00000000-0005-0000-0000-00009ECA0000}"/>
    <cellStyle name="Percent 208 3 6" xfId="52113" xr:uid="{00000000-0005-0000-0000-00009FCA0000}"/>
    <cellStyle name="Percent 208 4" xfId="52114" xr:uid="{00000000-0005-0000-0000-0000A0CA0000}"/>
    <cellStyle name="Percent 208 4 2" xfId="52115" xr:uid="{00000000-0005-0000-0000-0000A1CA0000}"/>
    <cellStyle name="Percent 208 4 2 2" xfId="52116" xr:uid="{00000000-0005-0000-0000-0000A2CA0000}"/>
    <cellStyle name="Percent 208 4 3" xfId="52117" xr:uid="{00000000-0005-0000-0000-0000A3CA0000}"/>
    <cellStyle name="Percent 208 5" xfId="52118" xr:uid="{00000000-0005-0000-0000-0000A4CA0000}"/>
    <cellStyle name="Percent 208 5 2" xfId="52119" xr:uid="{00000000-0005-0000-0000-0000A5CA0000}"/>
    <cellStyle name="Percent 208 5 2 2" xfId="52120" xr:uid="{00000000-0005-0000-0000-0000A6CA0000}"/>
    <cellStyle name="Percent 208 5 3" xfId="52121" xr:uid="{00000000-0005-0000-0000-0000A7CA0000}"/>
    <cellStyle name="Percent 208 6" xfId="52122" xr:uid="{00000000-0005-0000-0000-0000A8CA0000}"/>
    <cellStyle name="Percent 208 6 2" xfId="52123" xr:uid="{00000000-0005-0000-0000-0000A9CA0000}"/>
    <cellStyle name="Percent 208 6 2 2" xfId="52124" xr:uid="{00000000-0005-0000-0000-0000AACA0000}"/>
    <cellStyle name="Percent 208 6 3" xfId="52125" xr:uid="{00000000-0005-0000-0000-0000ABCA0000}"/>
    <cellStyle name="Percent 208 7" xfId="52126" xr:uid="{00000000-0005-0000-0000-0000ACCA0000}"/>
    <cellStyle name="Percent 208 7 2" xfId="52127" xr:uid="{00000000-0005-0000-0000-0000ADCA0000}"/>
    <cellStyle name="Percent 208 8" xfId="52128" xr:uid="{00000000-0005-0000-0000-0000AECA0000}"/>
    <cellStyle name="Percent 208 8 2" xfId="52129" xr:uid="{00000000-0005-0000-0000-0000AFCA0000}"/>
    <cellStyle name="Percent 208 9" xfId="52130" xr:uid="{00000000-0005-0000-0000-0000B0CA0000}"/>
    <cellStyle name="Percent 209" xfId="52131" xr:uid="{00000000-0005-0000-0000-0000B1CA0000}"/>
    <cellStyle name="Percent 209 2" xfId="52132" xr:uid="{00000000-0005-0000-0000-0000B2CA0000}"/>
    <cellStyle name="Percent 209 2 2" xfId="52133" xr:uid="{00000000-0005-0000-0000-0000B3CA0000}"/>
    <cellStyle name="Percent 209 2 2 2" xfId="52134" xr:uid="{00000000-0005-0000-0000-0000B4CA0000}"/>
    <cellStyle name="Percent 209 2 2 2 2" xfId="52135" xr:uid="{00000000-0005-0000-0000-0000B5CA0000}"/>
    <cellStyle name="Percent 209 2 2 3" xfId="52136" xr:uid="{00000000-0005-0000-0000-0000B6CA0000}"/>
    <cellStyle name="Percent 209 2 3" xfId="52137" xr:uid="{00000000-0005-0000-0000-0000B7CA0000}"/>
    <cellStyle name="Percent 209 2 3 2" xfId="52138" xr:uid="{00000000-0005-0000-0000-0000B8CA0000}"/>
    <cellStyle name="Percent 209 2 3 2 2" xfId="52139" xr:uid="{00000000-0005-0000-0000-0000B9CA0000}"/>
    <cellStyle name="Percent 209 2 3 3" xfId="52140" xr:uid="{00000000-0005-0000-0000-0000BACA0000}"/>
    <cellStyle name="Percent 209 2 4" xfId="52141" xr:uid="{00000000-0005-0000-0000-0000BBCA0000}"/>
    <cellStyle name="Percent 209 2 4 2" xfId="52142" xr:uid="{00000000-0005-0000-0000-0000BCCA0000}"/>
    <cellStyle name="Percent 209 2 4 2 2" xfId="52143" xr:uid="{00000000-0005-0000-0000-0000BDCA0000}"/>
    <cellStyle name="Percent 209 2 4 3" xfId="52144" xr:uid="{00000000-0005-0000-0000-0000BECA0000}"/>
    <cellStyle name="Percent 209 2 5" xfId="52145" xr:uid="{00000000-0005-0000-0000-0000BFCA0000}"/>
    <cellStyle name="Percent 209 2 5 2" xfId="52146" xr:uid="{00000000-0005-0000-0000-0000C0CA0000}"/>
    <cellStyle name="Percent 209 2 6" xfId="52147" xr:uid="{00000000-0005-0000-0000-0000C1CA0000}"/>
    <cellStyle name="Percent 209 2 6 2" xfId="52148" xr:uid="{00000000-0005-0000-0000-0000C2CA0000}"/>
    <cellStyle name="Percent 209 2 7" xfId="52149" xr:uid="{00000000-0005-0000-0000-0000C3CA0000}"/>
    <cellStyle name="Percent 209 3" xfId="52150" xr:uid="{00000000-0005-0000-0000-0000C4CA0000}"/>
    <cellStyle name="Percent 209 3 2" xfId="52151" xr:uid="{00000000-0005-0000-0000-0000C5CA0000}"/>
    <cellStyle name="Percent 209 3 2 2" xfId="52152" xr:uid="{00000000-0005-0000-0000-0000C6CA0000}"/>
    <cellStyle name="Percent 209 3 2 2 2" xfId="52153" xr:uid="{00000000-0005-0000-0000-0000C7CA0000}"/>
    <cellStyle name="Percent 209 3 2 3" xfId="52154" xr:uid="{00000000-0005-0000-0000-0000C8CA0000}"/>
    <cellStyle name="Percent 209 3 3" xfId="52155" xr:uid="{00000000-0005-0000-0000-0000C9CA0000}"/>
    <cellStyle name="Percent 209 3 3 2" xfId="52156" xr:uid="{00000000-0005-0000-0000-0000CACA0000}"/>
    <cellStyle name="Percent 209 3 3 2 2" xfId="52157" xr:uid="{00000000-0005-0000-0000-0000CBCA0000}"/>
    <cellStyle name="Percent 209 3 3 3" xfId="52158" xr:uid="{00000000-0005-0000-0000-0000CCCA0000}"/>
    <cellStyle name="Percent 209 3 4" xfId="52159" xr:uid="{00000000-0005-0000-0000-0000CDCA0000}"/>
    <cellStyle name="Percent 209 3 4 2" xfId="52160" xr:uid="{00000000-0005-0000-0000-0000CECA0000}"/>
    <cellStyle name="Percent 209 3 4 2 2" xfId="52161" xr:uid="{00000000-0005-0000-0000-0000CFCA0000}"/>
    <cellStyle name="Percent 209 3 4 3" xfId="52162" xr:uid="{00000000-0005-0000-0000-0000D0CA0000}"/>
    <cellStyle name="Percent 209 3 5" xfId="52163" xr:uid="{00000000-0005-0000-0000-0000D1CA0000}"/>
    <cellStyle name="Percent 209 3 5 2" xfId="52164" xr:uid="{00000000-0005-0000-0000-0000D2CA0000}"/>
    <cellStyle name="Percent 209 3 6" xfId="52165" xr:uid="{00000000-0005-0000-0000-0000D3CA0000}"/>
    <cellStyle name="Percent 209 4" xfId="52166" xr:uid="{00000000-0005-0000-0000-0000D4CA0000}"/>
    <cellStyle name="Percent 209 4 2" xfId="52167" xr:uid="{00000000-0005-0000-0000-0000D5CA0000}"/>
    <cellStyle name="Percent 209 4 2 2" xfId="52168" xr:uid="{00000000-0005-0000-0000-0000D6CA0000}"/>
    <cellStyle name="Percent 209 4 3" xfId="52169" xr:uid="{00000000-0005-0000-0000-0000D7CA0000}"/>
    <cellStyle name="Percent 209 5" xfId="52170" xr:uid="{00000000-0005-0000-0000-0000D8CA0000}"/>
    <cellStyle name="Percent 209 5 2" xfId="52171" xr:uid="{00000000-0005-0000-0000-0000D9CA0000}"/>
    <cellStyle name="Percent 209 5 2 2" xfId="52172" xr:uid="{00000000-0005-0000-0000-0000DACA0000}"/>
    <cellStyle name="Percent 209 5 3" xfId="52173" xr:uid="{00000000-0005-0000-0000-0000DBCA0000}"/>
    <cellStyle name="Percent 209 6" xfId="52174" xr:uid="{00000000-0005-0000-0000-0000DCCA0000}"/>
    <cellStyle name="Percent 209 6 2" xfId="52175" xr:uid="{00000000-0005-0000-0000-0000DDCA0000}"/>
    <cellStyle name="Percent 209 6 2 2" xfId="52176" xr:uid="{00000000-0005-0000-0000-0000DECA0000}"/>
    <cellStyle name="Percent 209 6 3" xfId="52177" xr:uid="{00000000-0005-0000-0000-0000DFCA0000}"/>
    <cellStyle name="Percent 209 7" xfId="52178" xr:uid="{00000000-0005-0000-0000-0000E0CA0000}"/>
    <cellStyle name="Percent 209 7 2" xfId="52179" xr:uid="{00000000-0005-0000-0000-0000E1CA0000}"/>
    <cellStyle name="Percent 209 8" xfId="52180" xr:uid="{00000000-0005-0000-0000-0000E2CA0000}"/>
    <cellStyle name="Percent 209 8 2" xfId="52181" xr:uid="{00000000-0005-0000-0000-0000E3CA0000}"/>
    <cellStyle name="Percent 209 9" xfId="52182" xr:uid="{00000000-0005-0000-0000-0000E4CA0000}"/>
    <cellStyle name="Percent 21" xfId="52183" xr:uid="{00000000-0005-0000-0000-0000E5CA0000}"/>
    <cellStyle name="Percent 21 2" xfId="52184" xr:uid="{00000000-0005-0000-0000-0000E6CA0000}"/>
    <cellStyle name="Percent 21 3" xfId="52185" xr:uid="{00000000-0005-0000-0000-0000E7CA0000}"/>
    <cellStyle name="Percent 210" xfId="52186" xr:uid="{00000000-0005-0000-0000-0000E8CA0000}"/>
    <cellStyle name="Percent 210 2" xfId="52187" xr:uid="{00000000-0005-0000-0000-0000E9CA0000}"/>
    <cellStyle name="Percent 210 2 2" xfId="52188" xr:uid="{00000000-0005-0000-0000-0000EACA0000}"/>
    <cellStyle name="Percent 210 2 2 2" xfId="52189" xr:uid="{00000000-0005-0000-0000-0000EBCA0000}"/>
    <cellStyle name="Percent 210 2 2 2 2" xfId="52190" xr:uid="{00000000-0005-0000-0000-0000ECCA0000}"/>
    <cellStyle name="Percent 210 2 2 3" xfId="52191" xr:uid="{00000000-0005-0000-0000-0000EDCA0000}"/>
    <cellStyle name="Percent 210 2 3" xfId="52192" xr:uid="{00000000-0005-0000-0000-0000EECA0000}"/>
    <cellStyle name="Percent 210 2 3 2" xfId="52193" xr:uid="{00000000-0005-0000-0000-0000EFCA0000}"/>
    <cellStyle name="Percent 210 2 3 2 2" xfId="52194" xr:uid="{00000000-0005-0000-0000-0000F0CA0000}"/>
    <cellStyle name="Percent 210 2 3 3" xfId="52195" xr:uid="{00000000-0005-0000-0000-0000F1CA0000}"/>
    <cellStyle name="Percent 210 2 4" xfId="52196" xr:uid="{00000000-0005-0000-0000-0000F2CA0000}"/>
    <cellStyle name="Percent 210 2 4 2" xfId="52197" xr:uid="{00000000-0005-0000-0000-0000F3CA0000}"/>
    <cellStyle name="Percent 210 2 4 2 2" xfId="52198" xr:uid="{00000000-0005-0000-0000-0000F4CA0000}"/>
    <cellStyle name="Percent 210 2 4 3" xfId="52199" xr:uid="{00000000-0005-0000-0000-0000F5CA0000}"/>
    <cellStyle name="Percent 210 2 5" xfId="52200" xr:uid="{00000000-0005-0000-0000-0000F6CA0000}"/>
    <cellStyle name="Percent 210 2 5 2" xfId="52201" xr:uid="{00000000-0005-0000-0000-0000F7CA0000}"/>
    <cellStyle name="Percent 210 2 6" xfId="52202" xr:uid="{00000000-0005-0000-0000-0000F8CA0000}"/>
    <cellStyle name="Percent 210 2 6 2" xfId="52203" xr:uid="{00000000-0005-0000-0000-0000F9CA0000}"/>
    <cellStyle name="Percent 210 2 7" xfId="52204" xr:uid="{00000000-0005-0000-0000-0000FACA0000}"/>
    <cellStyle name="Percent 210 3" xfId="52205" xr:uid="{00000000-0005-0000-0000-0000FBCA0000}"/>
    <cellStyle name="Percent 210 3 2" xfId="52206" xr:uid="{00000000-0005-0000-0000-0000FCCA0000}"/>
    <cellStyle name="Percent 210 3 2 2" xfId="52207" xr:uid="{00000000-0005-0000-0000-0000FDCA0000}"/>
    <cellStyle name="Percent 210 3 2 2 2" xfId="52208" xr:uid="{00000000-0005-0000-0000-0000FECA0000}"/>
    <cellStyle name="Percent 210 3 2 3" xfId="52209" xr:uid="{00000000-0005-0000-0000-0000FFCA0000}"/>
    <cellStyle name="Percent 210 3 3" xfId="52210" xr:uid="{00000000-0005-0000-0000-000000CB0000}"/>
    <cellStyle name="Percent 210 3 3 2" xfId="52211" xr:uid="{00000000-0005-0000-0000-000001CB0000}"/>
    <cellStyle name="Percent 210 3 3 2 2" xfId="52212" xr:uid="{00000000-0005-0000-0000-000002CB0000}"/>
    <cellStyle name="Percent 210 3 3 3" xfId="52213" xr:uid="{00000000-0005-0000-0000-000003CB0000}"/>
    <cellStyle name="Percent 210 3 4" xfId="52214" xr:uid="{00000000-0005-0000-0000-000004CB0000}"/>
    <cellStyle name="Percent 210 3 4 2" xfId="52215" xr:uid="{00000000-0005-0000-0000-000005CB0000}"/>
    <cellStyle name="Percent 210 3 4 2 2" xfId="52216" xr:uid="{00000000-0005-0000-0000-000006CB0000}"/>
    <cellStyle name="Percent 210 3 4 3" xfId="52217" xr:uid="{00000000-0005-0000-0000-000007CB0000}"/>
    <cellStyle name="Percent 210 3 5" xfId="52218" xr:uid="{00000000-0005-0000-0000-000008CB0000}"/>
    <cellStyle name="Percent 210 3 5 2" xfId="52219" xr:uid="{00000000-0005-0000-0000-000009CB0000}"/>
    <cellStyle name="Percent 210 3 6" xfId="52220" xr:uid="{00000000-0005-0000-0000-00000ACB0000}"/>
    <cellStyle name="Percent 210 4" xfId="52221" xr:uid="{00000000-0005-0000-0000-00000BCB0000}"/>
    <cellStyle name="Percent 210 4 2" xfId="52222" xr:uid="{00000000-0005-0000-0000-00000CCB0000}"/>
    <cellStyle name="Percent 210 4 2 2" xfId="52223" xr:uid="{00000000-0005-0000-0000-00000DCB0000}"/>
    <cellStyle name="Percent 210 4 3" xfId="52224" xr:uid="{00000000-0005-0000-0000-00000ECB0000}"/>
    <cellStyle name="Percent 210 5" xfId="52225" xr:uid="{00000000-0005-0000-0000-00000FCB0000}"/>
    <cellStyle name="Percent 210 5 2" xfId="52226" xr:uid="{00000000-0005-0000-0000-000010CB0000}"/>
    <cellStyle name="Percent 210 5 2 2" xfId="52227" xr:uid="{00000000-0005-0000-0000-000011CB0000}"/>
    <cellStyle name="Percent 210 5 3" xfId="52228" xr:uid="{00000000-0005-0000-0000-000012CB0000}"/>
    <cellStyle name="Percent 210 6" xfId="52229" xr:uid="{00000000-0005-0000-0000-000013CB0000}"/>
    <cellStyle name="Percent 210 6 2" xfId="52230" xr:uid="{00000000-0005-0000-0000-000014CB0000}"/>
    <cellStyle name="Percent 210 6 2 2" xfId="52231" xr:uid="{00000000-0005-0000-0000-000015CB0000}"/>
    <cellStyle name="Percent 210 6 3" xfId="52232" xr:uid="{00000000-0005-0000-0000-000016CB0000}"/>
    <cellStyle name="Percent 210 7" xfId="52233" xr:uid="{00000000-0005-0000-0000-000017CB0000}"/>
    <cellStyle name="Percent 210 7 2" xfId="52234" xr:uid="{00000000-0005-0000-0000-000018CB0000}"/>
    <cellStyle name="Percent 210 8" xfId="52235" xr:uid="{00000000-0005-0000-0000-000019CB0000}"/>
    <cellStyle name="Percent 210 8 2" xfId="52236" xr:uid="{00000000-0005-0000-0000-00001ACB0000}"/>
    <cellStyle name="Percent 210 9" xfId="52237" xr:uid="{00000000-0005-0000-0000-00001BCB0000}"/>
    <cellStyle name="Percent 211" xfId="52238" xr:uid="{00000000-0005-0000-0000-00001CCB0000}"/>
    <cellStyle name="Percent 212" xfId="52239" xr:uid="{00000000-0005-0000-0000-00001DCB0000}"/>
    <cellStyle name="Percent 213" xfId="52240" xr:uid="{00000000-0005-0000-0000-00001ECB0000}"/>
    <cellStyle name="Percent 214" xfId="52241" xr:uid="{00000000-0005-0000-0000-00001FCB0000}"/>
    <cellStyle name="Percent 215" xfId="52242" xr:uid="{00000000-0005-0000-0000-000020CB0000}"/>
    <cellStyle name="Percent 216" xfId="52243" xr:uid="{00000000-0005-0000-0000-000021CB0000}"/>
    <cellStyle name="Percent 217" xfId="52244" xr:uid="{00000000-0005-0000-0000-000022CB0000}"/>
    <cellStyle name="Percent 218" xfId="52245" xr:uid="{00000000-0005-0000-0000-000023CB0000}"/>
    <cellStyle name="Percent 219" xfId="52246" xr:uid="{00000000-0005-0000-0000-000024CB0000}"/>
    <cellStyle name="Percent 22" xfId="52247" xr:uid="{00000000-0005-0000-0000-000025CB0000}"/>
    <cellStyle name="Percent 22 2" xfId="52248" xr:uid="{00000000-0005-0000-0000-000026CB0000}"/>
    <cellStyle name="Percent 22 3" xfId="52249" xr:uid="{00000000-0005-0000-0000-000027CB0000}"/>
    <cellStyle name="Percent 220" xfId="52250" xr:uid="{00000000-0005-0000-0000-000028CB0000}"/>
    <cellStyle name="Percent 221" xfId="52251" xr:uid="{00000000-0005-0000-0000-000029CB0000}"/>
    <cellStyle name="Percent 222" xfId="52252" xr:uid="{00000000-0005-0000-0000-00002ACB0000}"/>
    <cellStyle name="Percent 223" xfId="52253" xr:uid="{00000000-0005-0000-0000-00002BCB0000}"/>
    <cellStyle name="Percent 224" xfId="52254" xr:uid="{00000000-0005-0000-0000-00002CCB0000}"/>
    <cellStyle name="Percent 225" xfId="52255" xr:uid="{00000000-0005-0000-0000-00002DCB0000}"/>
    <cellStyle name="Percent 226" xfId="52256" xr:uid="{00000000-0005-0000-0000-00002ECB0000}"/>
    <cellStyle name="Percent 227" xfId="52257" xr:uid="{00000000-0005-0000-0000-00002FCB0000}"/>
    <cellStyle name="Percent 228" xfId="52258" xr:uid="{00000000-0005-0000-0000-000030CB0000}"/>
    <cellStyle name="Percent 229" xfId="52259" xr:uid="{00000000-0005-0000-0000-000031CB0000}"/>
    <cellStyle name="Percent 23" xfId="52260" xr:uid="{00000000-0005-0000-0000-000032CB0000}"/>
    <cellStyle name="Percent 23 2" xfId="52261" xr:uid="{00000000-0005-0000-0000-000033CB0000}"/>
    <cellStyle name="Percent 23 3" xfId="52262" xr:uid="{00000000-0005-0000-0000-000034CB0000}"/>
    <cellStyle name="Percent 230" xfId="52263" xr:uid="{00000000-0005-0000-0000-000035CB0000}"/>
    <cellStyle name="Percent 231" xfId="52264" xr:uid="{00000000-0005-0000-0000-000036CB0000}"/>
    <cellStyle name="Percent 232" xfId="52265" xr:uid="{00000000-0005-0000-0000-000037CB0000}"/>
    <cellStyle name="Percent 233" xfId="52266" xr:uid="{00000000-0005-0000-0000-000038CB0000}"/>
    <cellStyle name="Percent 234" xfId="52267" xr:uid="{00000000-0005-0000-0000-000039CB0000}"/>
    <cellStyle name="Percent 235" xfId="52268" xr:uid="{00000000-0005-0000-0000-00003ACB0000}"/>
    <cellStyle name="Percent 236" xfId="52269" xr:uid="{00000000-0005-0000-0000-00003BCB0000}"/>
    <cellStyle name="Percent 237" xfId="52270" xr:uid="{00000000-0005-0000-0000-00003CCB0000}"/>
    <cellStyle name="Percent 238" xfId="52271" xr:uid="{00000000-0005-0000-0000-00003DCB0000}"/>
    <cellStyle name="Percent 239" xfId="52272" xr:uid="{00000000-0005-0000-0000-00003ECB0000}"/>
    <cellStyle name="Percent 24" xfId="52273" xr:uid="{00000000-0005-0000-0000-00003FCB0000}"/>
    <cellStyle name="Percent 24 2" xfId="52274" xr:uid="{00000000-0005-0000-0000-000040CB0000}"/>
    <cellStyle name="Percent 24 3" xfId="52275" xr:uid="{00000000-0005-0000-0000-000041CB0000}"/>
    <cellStyle name="Percent 240" xfId="52276" xr:uid="{00000000-0005-0000-0000-000042CB0000}"/>
    <cellStyle name="Percent 241" xfId="52277" xr:uid="{00000000-0005-0000-0000-000043CB0000}"/>
    <cellStyle name="Percent 242" xfId="52278" xr:uid="{00000000-0005-0000-0000-000044CB0000}"/>
    <cellStyle name="Percent 243" xfId="52279" xr:uid="{00000000-0005-0000-0000-000045CB0000}"/>
    <cellStyle name="Percent 244" xfId="52280" xr:uid="{00000000-0005-0000-0000-000046CB0000}"/>
    <cellStyle name="Percent 245" xfId="52281" xr:uid="{00000000-0005-0000-0000-000047CB0000}"/>
    <cellStyle name="Percent 246" xfId="52282" xr:uid="{00000000-0005-0000-0000-000048CB0000}"/>
    <cellStyle name="Percent 247" xfId="52283" xr:uid="{00000000-0005-0000-0000-000049CB0000}"/>
    <cellStyle name="Percent 248" xfId="52284" xr:uid="{00000000-0005-0000-0000-00004ACB0000}"/>
    <cellStyle name="Percent 249" xfId="52285" xr:uid="{00000000-0005-0000-0000-00004BCB0000}"/>
    <cellStyle name="Percent 25" xfId="52286" xr:uid="{00000000-0005-0000-0000-00004CCB0000}"/>
    <cellStyle name="Percent 25 2" xfId="52287" xr:uid="{00000000-0005-0000-0000-00004DCB0000}"/>
    <cellStyle name="Percent 25 3" xfId="52288" xr:uid="{00000000-0005-0000-0000-00004ECB0000}"/>
    <cellStyle name="Percent 250" xfId="52289" xr:uid="{00000000-0005-0000-0000-00004FCB0000}"/>
    <cellStyle name="Percent 251" xfId="52290" xr:uid="{00000000-0005-0000-0000-000050CB0000}"/>
    <cellStyle name="Percent 252" xfId="52291" xr:uid="{00000000-0005-0000-0000-000051CB0000}"/>
    <cellStyle name="Percent 253" xfId="52292" xr:uid="{00000000-0005-0000-0000-000052CB0000}"/>
    <cellStyle name="Percent 254" xfId="52293" xr:uid="{00000000-0005-0000-0000-000053CB0000}"/>
    <cellStyle name="Percent 255" xfId="52294" xr:uid="{00000000-0005-0000-0000-000054CB0000}"/>
    <cellStyle name="Percent 256" xfId="52295" xr:uid="{00000000-0005-0000-0000-000055CB0000}"/>
    <cellStyle name="Percent 257" xfId="52296" xr:uid="{00000000-0005-0000-0000-000056CB0000}"/>
    <cellStyle name="Percent 258" xfId="52297" xr:uid="{00000000-0005-0000-0000-000057CB0000}"/>
    <cellStyle name="Percent 259" xfId="52298" xr:uid="{00000000-0005-0000-0000-000058CB0000}"/>
    <cellStyle name="Percent 26" xfId="52299" xr:uid="{00000000-0005-0000-0000-000059CB0000}"/>
    <cellStyle name="Percent 26 2" xfId="52300" xr:uid="{00000000-0005-0000-0000-00005ACB0000}"/>
    <cellStyle name="Percent 26 3" xfId="52301" xr:uid="{00000000-0005-0000-0000-00005BCB0000}"/>
    <cellStyle name="Percent 260" xfId="52302" xr:uid="{00000000-0005-0000-0000-00005CCB0000}"/>
    <cellStyle name="Percent 261" xfId="52303" xr:uid="{00000000-0005-0000-0000-00005DCB0000}"/>
    <cellStyle name="Percent 262" xfId="52304" xr:uid="{00000000-0005-0000-0000-00005ECB0000}"/>
    <cellStyle name="Percent 263" xfId="52305" xr:uid="{00000000-0005-0000-0000-00005FCB0000}"/>
    <cellStyle name="Percent 264" xfId="52306" xr:uid="{00000000-0005-0000-0000-000060CB0000}"/>
    <cellStyle name="Percent 265" xfId="52307" xr:uid="{00000000-0005-0000-0000-000061CB0000}"/>
    <cellStyle name="Percent 266" xfId="52308" xr:uid="{00000000-0005-0000-0000-000062CB0000}"/>
    <cellStyle name="Percent 267" xfId="52309" xr:uid="{00000000-0005-0000-0000-000063CB0000}"/>
    <cellStyle name="Percent 268" xfId="52310" xr:uid="{00000000-0005-0000-0000-000064CB0000}"/>
    <cellStyle name="Percent 269" xfId="52311" xr:uid="{00000000-0005-0000-0000-000065CB0000}"/>
    <cellStyle name="Percent 27" xfId="52312" xr:uid="{00000000-0005-0000-0000-000066CB0000}"/>
    <cellStyle name="Percent 27 2" xfId="52313" xr:uid="{00000000-0005-0000-0000-000067CB0000}"/>
    <cellStyle name="Percent 27 3" xfId="52314" xr:uid="{00000000-0005-0000-0000-000068CB0000}"/>
    <cellStyle name="Percent 270" xfId="52315" xr:uid="{00000000-0005-0000-0000-000069CB0000}"/>
    <cellStyle name="Percent 271" xfId="52316" xr:uid="{00000000-0005-0000-0000-00006ACB0000}"/>
    <cellStyle name="Percent 272" xfId="52317" xr:uid="{00000000-0005-0000-0000-00006BCB0000}"/>
    <cellStyle name="Percent 273" xfId="52318" xr:uid="{00000000-0005-0000-0000-00006CCB0000}"/>
    <cellStyle name="Percent 274" xfId="52319" xr:uid="{00000000-0005-0000-0000-00006DCB0000}"/>
    <cellStyle name="Percent 275" xfId="52320" xr:uid="{00000000-0005-0000-0000-00006ECB0000}"/>
    <cellStyle name="Percent 276" xfId="52321" xr:uid="{00000000-0005-0000-0000-00006FCB0000}"/>
    <cellStyle name="Percent 277" xfId="52322" xr:uid="{00000000-0005-0000-0000-000070CB0000}"/>
    <cellStyle name="Percent 278" xfId="52323" xr:uid="{00000000-0005-0000-0000-000071CB0000}"/>
    <cellStyle name="Percent 279" xfId="52324" xr:uid="{00000000-0005-0000-0000-000072CB0000}"/>
    <cellStyle name="Percent 28" xfId="52325" xr:uid="{00000000-0005-0000-0000-000073CB0000}"/>
    <cellStyle name="Percent 28 2" xfId="52326" xr:uid="{00000000-0005-0000-0000-000074CB0000}"/>
    <cellStyle name="Percent 28 3" xfId="52327" xr:uid="{00000000-0005-0000-0000-000075CB0000}"/>
    <cellStyle name="Percent 280" xfId="52328" xr:uid="{00000000-0005-0000-0000-000076CB0000}"/>
    <cellStyle name="Percent 281" xfId="52329" xr:uid="{00000000-0005-0000-0000-000077CB0000}"/>
    <cellStyle name="Percent 282" xfId="52330" xr:uid="{00000000-0005-0000-0000-000078CB0000}"/>
    <cellStyle name="Percent 283" xfId="52331" xr:uid="{00000000-0005-0000-0000-000079CB0000}"/>
    <cellStyle name="Percent 284" xfId="52332" xr:uid="{00000000-0005-0000-0000-00007ACB0000}"/>
    <cellStyle name="Percent 285" xfId="52333" xr:uid="{00000000-0005-0000-0000-00007BCB0000}"/>
    <cellStyle name="Percent 286" xfId="52334" xr:uid="{00000000-0005-0000-0000-00007CCB0000}"/>
    <cellStyle name="Percent 287" xfId="52335" xr:uid="{00000000-0005-0000-0000-00007DCB0000}"/>
    <cellStyle name="Percent 288" xfId="52336" xr:uid="{00000000-0005-0000-0000-00007ECB0000}"/>
    <cellStyle name="Percent 289" xfId="52337" xr:uid="{00000000-0005-0000-0000-00007FCB0000}"/>
    <cellStyle name="Percent 29" xfId="52338" xr:uid="{00000000-0005-0000-0000-000080CB0000}"/>
    <cellStyle name="Percent 29 2" xfId="52339" xr:uid="{00000000-0005-0000-0000-000081CB0000}"/>
    <cellStyle name="Percent 29 3" xfId="52340" xr:uid="{00000000-0005-0000-0000-000082CB0000}"/>
    <cellStyle name="Percent 290" xfId="52341" xr:uid="{00000000-0005-0000-0000-000083CB0000}"/>
    <cellStyle name="Percent 291" xfId="52342" xr:uid="{00000000-0005-0000-0000-000084CB0000}"/>
    <cellStyle name="Percent 292" xfId="52343" xr:uid="{00000000-0005-0000-0000-000085CB0000}"/>
    <cellStyle name="Percent 293" xfId="52344" xr:uid="{00000000-0005-0000-0000-000086CB0000}"/>
    <cellStyle name="Percent 294" xfId="52345" xr:uid="{00000000-0005-0000-0000-000087CB0000}"/>
    <cellStyle name="Percent 295" xfId="52346" xr:uid="{00000000-0005-0000-0000-000088CB0000}"/>
    <cellStyle name="Percent 296" xfId="52347" xr:uid="{00000000-0005-0000-0000-000089CB0000}"/>
    <cellStyle name="Percent 297" xfId="52348" xr:uid="{00000000-0005-0000-0000-00008ACB0000}"/>
    <cellStyle name="Percent 298" xfId="52349" xr:uid="{00000000-0005-0000-0000-00008BCB0000}"/>
    <cellStyle name="Percent 299" xfId="52350" xr:uid="{00000000-0005-0000-0000-00008CCB0000}"/>
    <cellStyle name="Percent 3" xfId="1807" xr:uid="{00000000-0005-0000-0000-00008DCB0000}"/>
    <cellStyle name="Percent 3 10" xfId="52351" xr:uid="{00000000-0005-0000-0000-00008ECB0000}"/>
    <cellStyle name="Percent 3 10 2" xfId="52352" xr:uid="{00000000-0005-0000-0000-00008FCB0000}"/>
    <cellStyle name="Percent 3 10 2 2" xfId="52353" xr:uid="{00000000-0005-0000-0000-000090CB0000}"/>
    <cellStyle name="Percent 3 10 3" xfId="52354" xr:uid="{00000000-0005-0000-0000-000091CB0000}"/>
    <cellStyle name="Percent 3 11" xfId="52355" xr:uid="{00000000-0005-0000-0000-000092CB0000}"/>
    <cellStyle name="Percent 3 11 2" xfId="52356" xr:uid="{00000000-0005-0000-0000-000093CB0000}"/>
    <cellStyle name="Percent 3 11 2 2" xfId="52357" xr:uid="{00000000-0005-0000-0000-000094CB0000}"/>
    <cellStyle name="Percent 3 11 3" xfId="52358" xr:uid="{00000000-0005-0000-0000-000095CB0000}"/>
    <cellStyle name="Percent 3 12" xfId="52359" xr:uid="{00000000-0005-0000-0000-000096CB0000}"/>
    <cellStyle name="Percent 3 12 2" xfId="52360" xr:uid="{00000000-0005-0000-0000-000097CB0000}"/>
    <cellStyle name="Percent 3 12 2 2" xfId="52361" xr:uid="{00000000-0005-0000-0000-000098CB0000}"/>
    <cellStyle name="Percent 3 12 3" xfId="52362" xr:uid="{00000000-0005-0000-0000-000099CB0000}"/>
    <cellStyle name="Percent 3 13" xfId="52363" xr:uid="{00000000-0005-0000-0000-00009ACB0000}"/>
    <cellStyle name="Percent 3 13 2" xfId="52364" xr:uid="{00000000-0005-0000-0000-00009BCB0000}"/>
    <cellStyle name="Percent 3 13 2 2" xfId="52365" xr:uid="{00000000-0005-0000-0000-00009CCB0000}"/>
    <cellStyle name="Percent 3 13 3" xfId="52366" xr:uid="{00000000-0005-0000-0000-00009DCB0000}"/>
    <cellStyle name="Percent 3 14" xfId="52367" xr:uid="{00000000-0005-0000-0000-00009ECB0000}"/>
    <cellStyle name="Percent 3 14 2" xfId="52368" xr:uid="{00000000-0005-0000-0000-00009FCB0000}"/>
    <cellStyle name="Percent 3 15" xfId="52369" xr:uid="{00000000-0005-0000-0000-0000A0CB0000}"/>
    <cellStyle name="Percent 3 15 2" xfId="52370" xr:uid="{00000000-0005-0000-0000-0000A1CB0000}"/>
    <cellStyle name="Percent 3 16" xfId="52371" xr:uid="{00000000-0005-0000-0000-0000A2CB0000}"/>
    <cellStyle name="Percent 3 16 2" xfId="52372" xr:uid="{00000000-0005-0000-0000-0000A3CB0000}"/>
    <cellStyle name="Percent 3 2" xfId="1808" xr:uid="{00000000-0005-0000-0000-0000A4CB0000}"/>
    <cellStyle name="Percent 3 2 10" xfId="52373" xr:uid="{00000000-0005-0000-0000-0000A5CB0000}"/>
    <cellStyle name="Percent 3 2 10 2" xfId="52374" xr:uid="{00000000-0005-0000-0000-0000A6CB0000}"/>
    <cellStyle name="Percent 3 2 10 2 2" xfId="52375" xr:uid="{00000000-0005-0000-0000-0000A7CB0000}"/>
    <cellStyle name="Percent 3 2 10 3" xfId="52376" xr:uid="{00000000-0005-0000-0000-0000A8CB0000}"/>
    <cellStyle name="Percent 3 2 11" xfId="52377" xr:uid="{00000000-0005-0000-0000-0000A9CB0000}"/>
    <cellStyle name="Percent 3 2 11 2" xfId="52378" xr:uid="{00000000-0005-0000-0000-0000AACB0000}"/>
    <cellStyle name="Percent 3 2 11 2 2" xfId="52379" xr:uid="{00000000-0005-0000-0000-0000ABCB0000}"/>
    <cellStyle name="Percent 3 2 11 3" xfId="52380" xr:uid="{00000000-0005-0000-0000-0000ACCB0000}"/>
    <cellStyle name="Percent 3 2 12" xfId="52381" xr:uid="{00000000-0005-0000-0000-0000ADCB0000}"/>
    <cellStyle name="Percent 3 2 12 2" xfId="52382" xr:uid="{00000000-0005-0000-0000-0000AECB0000}"/>
    <cellStyle name="Percent 3 2 12 2 2" xfId="52383" xr:uid="{00000000-0005-0000-0000-0000AFCB0000}"/>
    <cellStyle name="Percent 3 2 12 3" xfId="52384" xr:uid="{00000000-0005-0000-0000-0000B0CB0000}"/>
    <cellStyle name="Percent 3 2 13" xfId="52385" xr:uid="{00000000-0005-0000-0000-0000B1CB0000}"/>
    <cellStyle name="Percent 3 2 13 2" xfId="52386" xr:uid="{00000000-0005-0000-0000-0000B2CB0000}"/>
    <cellStyle name="Percent 3 2 14" xfId="52387" xr:uid="{00000000-0005-0000-0000-0000B3CB0000}"/>
    <cellStyle name="Percent 3 2 14 2" xfId="52388" xr:uid="{00000000-0005-0000-0000-0000B4CB0000}"/>
    <cellStyle name="Percent 3 2 15" xfId="52389" xr:uid="{00000000-0005-0000-0000-0000B5CB0000}"/>
    <cellStyle name="Percent 3 2 15 2" xfId="52390" xr:uid="{00000000-0005-0000-0000-0000B6CB0000}"/>
    <cellStyle name="Percent 3 2 2" xfId="52391" xr:uid="{00000000-0005-0000-0000-0000B7CB0000}"/>
    <cellStyle name="Percent 3 2 2 10" xfId="52392" xr:uid="{00000000-0005-0000-0000-0000B8CB0000}"/>
    <cellStyle name="Percent 3 2 2 10 2" xfId="52393" xr:uid="{00000000-0005-0000-0000-0000B9CB0000}"/>
    <cellStyle name="Percent 3 2 2 10 2 2" xfId="52394" xr:uid="{00000000-0005-0000-0000-0000BACB0000}"/>
    <cellStyle name="Percent 3 2 2 10 3" xfId="52395" xr:uid="{00000000-0005-0000-0000-0000BBCB0000}"/>
    <cellStyle name="Percent 3 2 2 11" xfId="52396" xr:uid="{00000000-0005-0000-0000-0000BCCB0000}"/>
    <cellStyle name="Percent 3 2 2 11 2" xfId="52397" xr:uid="{00000000-0005-0000-0000-0000BDCB0000}"/>
    <cellStyle name="Percent 3 2 2 12" xfId="52398" xr:uid="{00000000-0005-0000-0000-0000BECB0000}"/>
    <cellStyle name="Percent 3 2 2 12 2" xfId="52399" xr:uid="{00000000-0005-0000-0000-0000BFCB0000}"/>
    <cellStyle name="Percent 3 2 2 13" xfId="52400" xr:uid="{00000000-0005-0000-0000-0000C0CB0000}"/>
    <cellStyle name="Percent 3 2 2 14" xfId="52401" xr:uid="{00000000-0005-0000-0000-0000C1CB0000}"/>
    <cellStyle name="Percent 3 2 2 2" xfId="52402" xr:uid="{00000000-0005-0000-0000-0000C2CB0000}"/>
    <cellStyle name="Percent 3 2 2 2 10" xfId="56523" xr:uid="{00000000-0005-0000-0000-0000C3CB0000}"/>
    <cellStyle name="Percent 3 2 2 2 2" xfId="52403" xr:uid="{00000000-0005-0000-0000-0000C4CB0000}"/>
    <cellStyle name="Percent 3 2 2 2 2 2" xfId="52404" xr:uid="{00000000-0005-0000-0000-0000C5CB0000}"/>
    <cellStyle name="Percent 3 2 2 2 2 2 2" xfId="52405" xr:uid="{00000000-0005-0000-0000-0000C6CB0000}"/>
    <cellStyle name="Percent 3 2 2 2 2 2 2 2" xfId="52406" xr:uid="{00000000-0005-0000-0000-0000C7CB0000}"/>
    <cellStyle name="Percent 3 2 2 2 2 2 3" xfId="52407" xr:uid="{00000000-0005-0000-0000-0000C8CB0000}"/>
    <cellStyle name="Percent 3 2 2 2 2 3" xfId="52408" xr:uid="{00000000-0005-0000-0000-0000C9CB0000}"/>
    <cellStyle name="Percent 3 2 2 2 2 3 2" xfId="52409" xr:uid="{00000000-0005-0000-0000-0000CACB0000}"/>
    <cellStyle name="Percent 3 2 2 2 2 3 2 2" xfId="52410" xr:uid="{00000000-0005-0000-0000-0000CBCB0000}"/>
    <cellStyle name="Percent 3 2 2 2 2 3 3" xfId="52411" xr:uid="{00000000-0005-0000-0000-0000CCCB0000}"/>
    <cellStyle name="Percent 3 2 2 2 2 4" xfId="52412" xr:uid="{00000000-0005-0000-0000-0000CDCB0000}"/>
    <cellStyle name="Percent 3 2 2 2 2 4 2" xfId="52413" xr:uid="{00000000-0005-0000-0000-0000CECB0000}"/>
    <cellStyle name="Percent 3 2 2 2 2 4 2 2" xfId="52414" xr:uid="{00000000-0005-0000-0000-0000CFCB0000}"/>
    <cellStyle name="Percent 3 2 2 2 2 4 3" xfId="52415" xr:uid="{00000000-0005-0000-0000-0000D0CB0000}"/>
    <cellStyle name="Percent 3 2 2 2 2 5" xfId="52416" xr:uid="{00000000-0005-0000-0000-0000D1CB0000}"/>
    <cellStyle name="Percent 3 2 2 2 2 5 2" xfId="52417" xr:uid="{00000000-0005-0000-0000-0000D2CB0000}"/>
    <cellStyle name="Percent 3 2 2 2 2 6" xfId="52418" xr:uid="{00000000-0005-0000-0000-0000D3CB0000}"/>
    <cellStyle name="Percent 3 2 2 2 2 6 2" xfId="52419" xr:uid="{00000000-0005-0000-0000-0000D4CB0000}"/>
    <cellStyle name="Percent 3 2 2 2 2 7" xfId="52420" xr:uid="{00000000-0005-0000-0000-0000D5CB0000}"/>
    <cellStyle name="Percent 3 2 2 2 3" xfId="52421" xr:uid="{00000000-0005-0000-0000-0000D6CB0000}"/>
    <cellStyle name="Percent 3 2 2 2 3 2" xfId="52422" xr:uid="{00000000-0005-0000-0000-0000D7CB0000}"/>
    <cellStyle name="Percent 3 2 2 2 3 2 2" xfId="52423" xr:uid="{00000000-0005-0000-0000-0000D8CB0000}"/>
    <cellStyle name="Percent 3 2 2 2 3 2 2 2" xfId="52424" xr:uid="{00000000-0005-0000-0000-0000D9CB0000}"/>
    <cellStyle name="Percent 3 2 2 2 3 2 3" xfId="52425" xr:uid="{00000000-0005-0000-0000-0000DACB0000}"/>
    <cellStyle name="Percent 3 2 2 2 3 3" xfId="52426" xr:uid="{00000000-0005-0000-0000-0000DBCB0000}"/>
    <cellStyle name="Percent 3 2 2 2 3 3 2" xfId="52427" xr:uid="{00000000-0005-0000-0000-0000DCCB0000}"/>
    <cellStyle name="Percent 3 2 2 2 3 3 2 2" xfId="52428" xr:uid="{00000000-0005-0000-0000-0000DDCB0000}"/>
    <cellStyle name="Percent 3 2 2 2 3 3 3" xfId="52429" xr:uid="{00000000-0005-0000-0000-0000DECB0000}"/>
    <cellStyle name="Percent 3 2 2 2 3 4" xfId="52430" xr:uid="{00000000-0005-0000-0000-0000DFCB0000}"/>
    <cellStyle name="Percent 3 2 2 2 3 4 2" xfId="52431" xr:uid="{00000000-0005-0000-0000-0000E0CB0000}"/>
    <cellStyle name="Percent 3 2 2 2 3 4 2 2" xfId="52432" xr:uid="{00000000-0005-0000-0000-0000E1CB0000}"/>
    <cellStyle name="Percent 3 2 2 2 3 4 3" xfId="52433" xr:uid="{00000000-0005-0000-0000-0000E2CB0000}"/>
    <cellStyle name="Percent 3 2 2 2 3 5" xfId="52434" xr:uid="{00000000-0005-0000-0000-0000E3CB0000}"/>
    <cellStyle name="Percent 3 2 2 2 3 5 2" xfId="52435" xr:uid="{00000000-0005-0000-0000-0000E4CB0000}"/>
    <cellStyle name="Percent 3 2 2 2 3 6" xfId="52436" xr:uid="{00000000-0005-0000-0000-0000E5CB0000}"/>
    <cellStyle name="Percent 3 2 2 2 4" xfId="52437" xr:uid="{00000000-0005-0000-0000-0000E6CB0000}"/>
    <cellStyle name="Percent 3 2 2 2 4 2" xfId="52438" xr:uid="{00000000-0005-0000-0000-0000E7CB0000}"/>
    <cellStyle name="Percent 3 2 2 2 4 2 2" xfId="52439" xr:uid="{00000000-0005-0000-0000-0000E8CB0000}"/>
    <cellStyle name="Percent 3 2 2 2 4 3" xfId="52440" xr:uid="{00000000-0005-0000-0000-0000E9CB0000}"/>
    <cellStyle name="Percent 3 2 2 2 5" xfId="52441" xr:uid="{00000000-0005-0000-0000-0000EACB0000}"/>
    <cellStyle name="Percent 3 2 2 2 5 2" xfId="52442" xr:uid="{00000000-0005-0000-0000-0000EBCB0000}"/>
    <cellStyle name="Percent 3 2 2 2 5 2 2" xfId="52443" xr:uid="{00000000-0005-0000-0000-0000ECCB0000}"/>
    <cellStyle name="Percent 3 2 2 2 5 3" xfId="52444" xr:uid="{00000000-0005-0000-0000-0000EDCB0000}"/>
    <cellStyle name="Percent 3 2 2 2 6" xfId="52445" xr:uid="{00000000-0005-0000-0000-0000EECB0000}"/>
    <cellStyle name="Percent 3 2 2 2 6 2" xfId="52446" xr:uid="{00000000-0005-0000-0000-0000EFCB0000}"/>
    <cellStyle name="Percent 3 2 2 2 6 2 2" xfId="52447" xr:uid="{00000000-0005-0000-0000-0000F0CB0000}"/>
    <cellStyle name="Percent 3 2 2 2 6 3" xfId="52448" xr:uid="{00000000-0005-0000-0000-0000F1CB0000}"/>
    <cellStyle name="Percent 3 2 2 2 7" xfId="52449" xr:uid="{00000000-0005-0000-0000-0000F2CB0000}"/>
    <cellStyle name="Percent 3 2 2 2 7 2" xfId="52450" xr:uid="{00000000-0005-0000-0000-0000F3CB0000}"/>
    <cellStyle name="Percent 3 2 2 2 8" xfId="52451" xr:uid="{00000000-0005-0000-0000-0000F4CB0000}"/>
    <cellStyle name="Percent 3 2 2 2 8 2" xfId="52452" xr:uid="{00000000-0005-0000-0000-0000F5CB0000}"/>
    <cellStyle name="Percent 3 2 2 2 9" xfId="52453" xr:uid="{00000000-0005-0000-0000-0000F6CB0000}"/>
    <cellStyle name="Percent 3 2 2 3" xfId="52454" xr:uid="{00000000-0005-0000-0000-0000F7CB0000}"/>
    <cellStyle name="Percent 3 2 2 3 2" xfId="52455" xr:uid="{00000000-0005-0000-0000-0000F8CB0000}"/>
    <cellStyle name="Percent 3 2 2 3 2 2" xfId="52456" xr:uid="{00000000-0005-0000-0000-0000F9CB0000}"/>
    <cellStyle name="Percent 3 2 2 3 2 2 2" xfId="52457" xr:uid="{00000000-0005-0000-0000-0000FACB0000}"/>
    <cellStyle name="Percent 3 2 2 3 2 3" xfId="52458" xr:uid="{00000000-0005-0000-0000-0000FBCB0000}"/>
    <cellStyle name="Percent 3 2 2 3 2 4" xfId="56525" xr:uid="{00000000-0005-0000-0000-0000FCCB0000}"/>
    <cellStyle name="Percent 3 2 2 3 3" xfId="52459" xr:uid="{00000000-0005-0000-0000-0000FDCB0000}"/>
    <cellStyle name="Percent 3 2 2 3 3 2" xfId="52460" xr:uid="{00000000-0005-0000-0000-0000FECB0000}"/>
    <cellStyle name="Percent 3 2 2 3 3 2 2" xfId="52461" xr:uid="{00000000-0005-0000-0000-0000FFCB0000}"/>
    <cellStyle name="Percent 3 2 2 3 3 3" xfId="52462" xr:uid="{00000000-0005-0000-0000-000000CC0000}"/>
    <cellStyle name="Percent 3 2 2 3 4" xfId="52463" xr:uid="{00000000-0005-0000-0000-000001CC0000}"/>
    <cellStyle name="Percent 3 2 2 3 4 2" xfId="52464" xr:uid="{00000000-0005-0000-0000-000002CC0000}"/>
    <cellStyle name="Percent 3 2 2 3 4 2 2" xfId="52465" xr:uid="{00000000-0005-0000-0000-000003CC0000}"/>
    <cellStyle name="Percent 3 2 2 3 4 3" xfId="52466" xr:uid="{00000000-0005-0000-0000-000004CC0000}"/>
    <cellStyle name="Percent 3 2 2 3 5" xfId="52467" xr:uid="{00000000-0005-0000-0000-000005CC0000}"/>
    <cellStyle name="Percent 3 2 2 3 5 2" xfId="52468" xr:uid="{00000000-0005-0000-0000-000006CC0000}"/>
    <cellStyle name="Percent 3 2 2 3 6" xfId="52469" xr:uid="{00000000-0005-0000-0000-000007CC0000}"/>
    <cellStyle name="Percent 3 2 2 3 6 2" xfId="52470" xr:uid="{00000000-0005-0000-0000-000008CC0000}"/>
    <cellStyle name="Percent 3 2 2 3 7" xfId="52471" xr:uid="{00000000-0005-0000-0000-000009CC0000}"/>
    <cellStyle name="Percent 3 2 2 3 8" xfId="56524" xr:uid="{00000000-0005-0000-0000-00000ACC0000}"/>
    <cellStyle name="Percent 3 2 2 4" xfId="52472" xr:uid="{00000000-0005-0000-0000-00000BCC0000}"/>
    <cellStyle name="Percent 3 2 2 4 2" xfId="52473" xr:uid="{00000000-0005-0000-0000-00000CCC0000}"/>
    <cellStyle name="Percent 3 2 2 4 2 2" xfId="52474" xr:uid="{00000000-0005-0000-0000-00000DCC0000}"/>
    <cellStyle name="Percent 3 2 2 4 2 2 2" xfId="52475" xr:uid="{00000000-0005-0000-0000-00000ECC0000}"/>
    <cellStyle name="Percent 3 2 2 4 2 3" xfId="52476" xr:uid="{00000000-0005-0000-0000-00000FCC0000}"/>
    <cellStyle name="Percent 3 2 2 4 3" xfId="52477" xr:uid="{00000000-0005-0000-0000-000010CC0000}"/>
    <cellStyle name="Percent 3 2 2 4 3 2" xfId="52478" xr:uid="{00000000-0005-0000-0000-000011CC0000}"/>
    <cellStyle name="Percent 3 2 2 4 3 2 2" xfId="52479" xr:uid="{00000000-0005-0000-0000-000012CC0000}"/>
    <cellStyle name="Percent 3 2 2 4 3 3" xfId="52480" xr:uid="{00000000-0005-0000-0000-000013CC0000}"/>
    <cellStyle name="Percent 3 2 2 4 4" xfId="52481" xr:uid="{00000000-0005-0000-0000-000014CC0000}"/>
    <cellStyle name="Percent 3 2 2 4 4 2" xfId="52482" xr:uid="{00000000-0005-0000-0000-000015CC0000}"/>
    <cellStyle name="Percent 3 2 2 4 4 2 2" xfId="52483" xr:uid="{00000000-0005-0000-0000-000016CC0000}"/>
    <cellStyle name="Percent 3 2 2 4 4 3" xfId="52484" xr:uid="{00000000-0005-0000-0000-000017CC0000}"/>
    <cellStyle name="Percent 3 2 2 4 5" xfId="52485" xr:uid="{00000000-0005-0000-0000-000018CC0000}"/>
    <cellStyle name="Percent 3 2 2 4 5 2" xfId="52486" xr:uid="{00000000-0005-0000-0000-000019CC0000}"/>
    <cellStyle name="Percent 3 2 2 4 6" xfId="52487" xr:uid="{00000000-0005-0000-0000-00001ACC0000}"/>
    <cellStyle name="Percent 3 2 2 4 6 2" xfId="52488" xr:uid="{00000000-0005-0000-0000-00001BCC0000}"/>
    <cellStyle name="Percent 3 2 2 4 7" xfId="52489" xr:uid="{00000000-0005-0000-0000-00001CCC0000}"/>
    <cellStyle name="Percent 3 2 2 5" xfId="52490" xr:uid="{00000000-0005-0000-0000-00001DCC0000}"/>
    <cellStyle name="Percent 3 2 2 5 2" xfId="52491" xr:uid="{00000000-0005-0000-0000-00001ECC0000}"/>
    <cellStyle name="Percent 3 2 2 5 2 2" xfId="52492" xr:uid="{00000000-0005-0000-0000-00001FCC0000}"/>
    <cellStyle name="Percent 3 2 2 5 2 2 2" xfId="52493" xr:uid="{00000000-0005-0000-0000-000020CC0000}"/>
    <cellStyle name="Percent 3 2 2 5 2 3" xfId="52494" xr:uid="{00000000-0005-0000-0000-000021CC0000}"/>
    <cellStyle name="Percent 3 2 2 5 3" xfId="52495" xr:uid="{00000000-0005-0000-0000-000022CC0000}"/>
    <cellStyle name="Percent 3 2 2 5 3 2" xfId="52496" xr:uid="{00000000-0005-0000-0000-000023CC0000}"/>
    <cellStyle name="Percent 3 2 2 5 3 2 2" xfId="52497" xr:uid="{00000000-0005-0000-0000-000024CC0000}"/>
    <cellStyle name="Percent 3 2 2 5 3 3" xfId="52498" xr:uid="{00000000-0005-0000-0000-000025CC0000}"/>
    <cellStyle name="Percent 3 2 2 5 4" xfId="52499" xr:uid="{00000000-0005-0000-0000-000026CC0000}"/>
    <cellStyle name="Percent 3 2 2 5 4 2" xfId="52500" xr:uid="{00000000-0005-0000-0000-000027CC0000}"/>
    <cellStyle name="Percent 3 2 2 5 4 2 2" xfId="52501" xr:uid="{00000000-0005-0000-0000-000028CC0000}"/>
    <cellStyle name="Percent 3 2 2 5 4 3" xfId="52502" xr:uid="{00000000-0005-0000-0000-000029CC0000}"/>
    <cellStyle name="Percent 3 2 2 5 5" xfId="52503" xr:uid="{00000000-0005-0000-0000-00002ACC0000}"/>
    <cellStyle name="Percent 3 2 2 5 5 2" xfId="52504" xr:uid="{00000000-0005-0000-0000-00002BCC0000}"/>
    <cellStyle name="Percent 3 2 2 5 6" xfId="52505" xr:uid="{00000000-0005-0000-0000-00002CCC0000}"/>
    <cellStyle name="Percent 3 2 2 6" xfId="52506" xr:uid="{00000000-0005-0000-0000-00002DCC0000}"/>
    <cellStyle name="Percent 3 2 2 6 2" xfId="52507" xr:uid="{00000000-0005-0000-0000-00002ECC0000}"/>
    <cellStyle name="Percent 3 2 2 6 2 2" xfId="52508" xr:uid="{00000000-0005-0000-0000-00002FCC0000}"/>
    <cellStyle name="Percent 3 2 2 6 2 2 2" xfId="52509" xr:uid="{00000000-0005-0000-0000-000030CC0000}"/>
    <cellStyle name="Percent 3 2 2 6 2 3" xfId="52510" xr:uid="{00000000-0005-0000-0000-000031CC0000}"/>
    <cellStyle name="Percent 3 2 2 6 3" xfId="52511" xr:uid="{00000000-0005-0000-0000-000032CC0000}"/>
    <cellStyle name="Percent 3 2 2 6 3 2" xfId="52512" xr:uid="{00000000-0005-0000-0000-000033CC0000}"/>
    <cellStyle name="Percent 3 2 2 6 3 2 2" xfId="52513" xr:uid="{00000000-0005-0000-0000-000034CC0000}"/>
    <cellStyle name="Percent 3 2 2 6 3 3" xfId="52514" xr:uid="{00000000-0005-0000-0000-000035CC0000}"/>
    <cellStyle name="Percent 3 2 2 6 4" xfId="52515" xr:uid="{00000000-0005-0000-0000-000036CC0000}"/>
    <cellStyle name="Percent 3 2 2 6 4 2" xfId="52516" xr:uid="{00000000-0005-0000-0000-000037CC0000}"/>
    <cellStyle name="Percent 3 2 2 6 4 2 2" xfId="52517" xr:uid="{00000000-0005-0000-0000-000038CC0000}"/>
    <cellStyle name="Percent 3 2 2 6 4 3" xfId="52518" xr:uid="{00000000-0005-0000-0000-000039CC0000}"/>
    <cellStyle name="Percent 3 2 2 6 5" xfId="52519" xr:uid="{00000000-0005-0000-0000-00003ACC0000}"/>
    <cellStyle name="Percent 3 2 2 6 5 2" xfId="52520" xr:uid="{00000000-0005-0000-0000-00003BCC0000}"/>
    <cellStyle name="Percent 3 2 2 6 6" xfId="52521" xr:uid="{00000000-0005-0000-0000-00003CCC0000}"/>
    <cellStyle name="Percent 3 2 2 7" xfId="52522" xr:uid="{00000000-0005-0000-0000-00003DCC0000}"/>
    <cellStyle name="Percent 3 2 2 7 2" xfId="52523" xr:uid="{00000000-0005-0000-0000-00003ECC0000}"/>
    <cellStyle name="Percent 3 2 2 7 2 2" xfId="52524" xr:uid="{00000000-0005-0000-0000-00003FCC0000}"/>
    <cellStyle name="Percent 3 2 2 7 3" xfId="52525" xr:uid="{00000000-0005-0000-0000-000040CC0000}"/>
    <cellStyle name="Percent 3 2 2 8" xfId="52526" xr:uid="{00000000-0005-0000-0000-000041CC0000}"/>
    <cellStyle name="Percent 3 2 2 8 2" xfId="52527" xr:uid="{00000000-0005-0000-0000-000042CC0000}"/>
    <cellStyle name="Percent 3 2 2 8 2 2" xfId="52528" xr:uid="{00000000-0005-0000-0000-000043CC0000}"/>
    <cellStyle name="Percent 3 2 2 8 3" xfId="52529" xr:uid="{00000000-0005-0000-0000-000044CC0000}"/>
    <cellStyle name="Percent 3 2 2 9" xfId="52530" xr:uid="{00000000-0005-0000-0000-000045CC0000}"/>
    <cellStyle name="Percent 3 2 2 9 2" xfId="52531" xr:uid="{00000000-0005-0000-0000-000046CC0000}"/>
    <cellStyle name="Percent 3 2 2 9 2 2" xfId="52532" xr:uid="{00000000-0005-0000-0000-000047CC0000}"/>
    <cellStyle name="Percent 3 2 2 9 3" xfId="52533" xr:uid="{00000000-0005-0000-0000-000048CC0000}"/>
    <cellStyle name="Percent 3 2 3" xfId="52534" xr:uid="{00000000-0005-0000-0000-000049CC0000}"/>
    <cellStyle name="Percent 3 2 4" xfId="52535" xr:uid="{00000000-0005-0000-0000-00004ACC0000}"/>
    <cellStyle name="Percent 3 2 4 2" xfId="52536" xr:uid="{00000000-0005-0000-0000-00004BCC0000}"/>
    <cellStyle name="Percent 3 2 4 2 2" xfId="52537" xr:uid="{00000000-0005-0000-0000-00004CCC0000}"/>
    <cellStyle name="Percent 3 2 4 2 2 2" xfId="52538" xr:uid="{00000000-0005-0000-0000-00004DCC0000}"/>
    <cellStyle name="Percent 3 2 4 2 2 2 2" xfId="52539" xr:uid="{00000000-0005-0000-0000-00004ECC0000}"/>
    <cellStyle name="Percent 3 2 4 2 2 3" xfId="52540" xr:uid="{00000000-0005-0000-0000-00004FCC0000}"/>
    <cellStyle name="Percent 3 2 4 2 3" xfId="52541" xr:uid="{00000000-0005-0000-0000-000050CC0000}"/>
    <cellStyle name="Percent 3 2 4 2 3 2" xfId="52542" xr:uid="{00000000-0005-0000-0000-000051CC0000}"/>
    <cellStyle name="Percent 3 2 4 2 3 2 2" xfId="52543" xr:uid="{00000000-0005-0000-0000-000052CC0000}"/>
    <cellStyle name="Percent 3 2 4 2 3 3" xfId="52544" xr:uid="{00000000-0005-0000-0000-000053CC0000}"/>
    <cellStyle name="Percent 3 2 4 2 4" xfId="52545" xr:uid="{00000000-0005-0000-0000-000054CC0000}"/>
    <cellStyle name="Percent 3 2 4 2 4 2" xfId="52546" xr:uid="{00000000-0005-0000-0000-000055CC0000}"/>
    <cellStyle name="Percent 3 2 4 2 4 2 2" xfId="52547" xr:uid="{00000000-0005-0000-0000-000056CC0000}"/>
    <cellStyle name="Percent 3 2 4 2 4 3" xfId="52548" xr:uid="{00000000-0005-0000-0000-000057CC0000}"/>
    <cellStyle name="Percent 3 2 4 2 5" xfId="52549" xr:uid="{00000000-0005-0000-0000-000058CC0000}"/>
    <cellStyle name="Percent 3 2 4 2 5 2" xfId="52550" xr:uid="{00000000-0005-0000-0000-000059CC0000}"/>
    <cellStyle name="Percent 3 2 4 2 6" xfId="52551" xr:uid="{00000000-0005-0000-0000-00005ACC0000}"/>
    <cellStyle name="Percent 3 2 4 2 6 2" xfId="52552" xr:uid="{00000000-0005-0000-0000-00005BCC0000}"/>
    <cellStyle name="Percent 3 2 4 2 7" xfId="52553" xr:uid="{00000000-0005-0000-0000-00005CCC0000}"/>
    <cellStyle name="Percent 3 2 4 3" xfId="52554" xr:uid="{00000000-0005-0000-0000-00005DCC0000}"/>
    <cellStyle name="Percent 3 2 4 3 2" xfId="52555" xr:uid="{00000000-0005-0000-0000-00005ECC0000}"/>
    <cellStyle name="Percent 3 2 4 3 2 2" xfId="52556" xr:uid="{00000000-0005-0000-0000-00005FCC0000}"/>
    <cellStyle name="Percent 3 2 4 3 2 2 2" xfId="52557" xr:uid="{00000000-0005-0000-0000-000060CC0000}"/>
    <cellStyle name="Percent 3 2 4 3 2 3" xfId="52558" xr:uid="{00000000-0005-0000-0000-000061CC0000}"/>
    <cellStyle name="Percent 3 2 4 3 3" xfId="52559" xr:uid="{00000000-0005-0000-0000-000062CC0000}"/>
    <cellStyle name="Percent 3 2 4 3 3 2" xfId="52560" xr:uid="{00000000-0005-0000-0000-000063CC0000}"/>
    <cellStyle name="Percent 3 2 4 3 3 2 2" xfId="52561" xr:uid="{00000000-0005-0000-0000-000064CC0000}"/>
    <cellStyle name="Percent 3 2 4 3 3 3" xfId="52562" xr:uid="{00000000-0005-0000-0000-000065CC0000}"/>
    <cellStyle name="Percent 3 2 4 3 4" xfId="52563" xr:uid="{00000000-0005-0000-0000-000066CC0000}"/>
    <cellStyle name="Percent 3 2 4 3 4 2" xfId="52564" xr:uid="{00000000-0005-0000-0000-000067CC0000}"/>
    <cellStyle name="Percent 3 2 4 3 4 2 2" xfId="52565" xr:uid="{00000000-0005-0000-0000-000068CC0000}"/>
    <cellStyle name="Percent 3 2 4 3 4 3" xfId="52566" xr:uid="{00000000-0005-0000-0000-000069CC0000}"/>
    <cellStyle name="Percent 3 2 4 3 5" xfId="52567" xr:uid="{00000000-0005-0000-0000-00006ACC0000}"/>
    <cellStyle name="Percent 3 2 4 3 5 2" xfId="52568" xr:uid="{00000000-0005-0000-0000-00006BCC0000}"/>
    <cellStyle name="Percent 3 2 4 3 6" xfId="52569" xr:uid="{00000000-0005-0000-0000-00006CCC0000}"/>
    <cellStyle name="Percent 3 2 4 4" xfId="52570" xr:uid="{00000000-0005-0000-0000-00006DCC0000}"/>
    <cellStyle name="Percent 3 2 4 4 2" xfId="52571" xr:uid="{00000000-0005-0000-0000-00006ECC0000}"/>
    <cellStyle name="Percent 3 2 4 4 2 2" xfId="52572" xr:uid="{00000000-0005-0000-0000-00006FCC0000}"/>
    <cellStyle name="Percent 3 2 4 4 3" xfId="52573" xr:uid="{00000000-0005-0000-0000-000070CC0000}"/>
    <cellStyle name="Percent 3 2 4 5" xfId="52574" xr:uid="{00000000-0005-0000-0000-000071CC0000}"/>
    <cellStyle name="Percent 3 2 4 5 2" xfId="52575" xr:uid="{00000000-0005-0000-0000-000072CC0000}"/>
    <cellStyle name="Percent 3 2 4 5 2 2" xfId="52576" xr:uid="{00000000-0005-0000-0000-000073CC0000}"/>
    <cellStyle name="Percent 3 2 4 5 3" xfId="52577" xr:uid="{00000000-0005-0000-0000-000074CC0000}"/>
    <cellStyle name="Percent 3 2 4 6" xfId="52578" xr:uid="{00000000-0005-0000-0000-000075CC0000}"/>
    <cellStyle name="Percent 3 2 4 6 2" xfId="52579" xr:uid="{00000000-0005-0000-0000-000076CC0000}"/>
    <cellStyle name="Percent 3 2 4 6 2 2" xfId="52580" xr:uid="{00000000-0005-0000-0000-000077CC0000}"/>
    <cellStyle name="Percent 3 2 4 6 3" xfId="52581" xr:uid="{00000000-0005-0000-0000-000078CC0000}"/>
    <cellStyle name="Percent 3 2 4 7" xfId="52582" xr:uid="{00000000-0005-0000-0000-000079CC0000}"/>
    <cellStyle name="Percent 3 2 4 7 2" xfId="52583" xr:uid="{00000000-0005-0000-0000-00007ACC0000}"/>
    <cellStyle name="Percent 3 2 4 8" xfId="52584" xr:uid="{00000000-0005-0000-0000-00007BCC0000}"/>
    <cellStyle name="Percent 3 2 4 8 2" xfId="52585" xr:uid="{00000000-0005-0000-0000-00007CCC0000}"/>
    <cellStyle name="Percent 3 2 4 9" xfId="52586" xr:uid="{00000000-0005-0000-0000-00007DCC0000}"/>
    <cellStyle name="Percent 3 2 5" xfId="52587" xr:uid="{00000000-0005-0000-0000-00007ECC0000}"/>
    <cellStyle name="Percent 3 2 5 2" xfId="52588" xr:uid="{00000000-0005-0000-0000-00007FCC0000}"/>
    <cellStyle name="Percent 3 2 5 2 2" xfId="52589" xr:uid="{00000000-0005-0000-0000-000080CC0000}"/>
    <cellStyle name="Percent 3 2 5 2 2 2" xfId="52590" xr:uid="{00000000-0005-0000-0000-000081CC0000}"/>
    <cellStyle name="Percent 3 2 5 2 3" xfId="52591" xr:uid="{00000000-0005-0000-0000-000082CC0000}"/>
    <cellStyle name="Percent 3 2 5 3" xfId="52592" xr:uid="{00000000-0005-0000-0000-000083CC0000}"/>
    <cellStyle name="Percent 3 2 5 3 2" xfId="52593" xr:uid="{00000000-0005-0000-0000-000084CC0000}"/>
    <cellStyle name="Percent 3 2 5 3 2 2" xfId="52594" xr:uid="{00000000-0005-0000-0000-000085CC0000}"/>
    <cellStyle name="Percent 3 2 5 3 3" xfId="52595" xr:uid="{00000000-0005-0000-0000-000086CC0000}"/>
    <cellStyle name="Percent 3 2 5 4" xfId="52596" xr:uid="{00000000-0005-0000-0000-000087CC0000}"/>
    <cellStyle name="Percent 3 2 5 4 2" xfId="52597" xr:uid="{00000000-0005-0000-0000-000088CC0000}"/>
    <cellStyle name="Percent 3 2 5 4 2 2" xfId="52598" xr:uid="{00000000-0005-0000-0000-000089CC0000}"/>
    <cellStyle name="Percent 3 2 5 4 3" xfId="52599" xr:uid="{00000000-0005-0000-0000-00008ACC0000}"/>
    <cellStyle name="Percent 3 2 5 5" xfId="52600" xr:uid="{00000000-0005-0000-0000-00008BCC0000}"/>
    <cellStyle name="Percent 3 2 5 5 2" xfId="52601" xr:uid="{00000000-0005-0000-0000-00008CCC0000}"/>
    <cellStyle name="Percent 3 2 5 6" xfId="52602" xr:uid="{00000000-0005-0000-0000-00008DCC0000}"/>
    <cellStyle name="Percent 3 2 5 6 2" xfId="52603" xr:uid="{00000000-0005-0000-0000-00008ECC0000}"/>
    <cellStyle name="Percent 3 2 5 7" xfId="52604" xr:uid="{00000000-0005-0000-0000-00008FCC0000}"/>
    <cellStyle name="Percent 3 2 6" xfId="52605" xr:uid="{00000000-0005-0000-0000-000090CC0000}"/>
    <cellStyle name="Percent 3 2 6 2" xfId="52606" xr:uid="{00000000-0005-0000-0000-000091CC0000}"/>
    <cellStyle name="Percent 3 2 6 2 2" xfId="52607" xr:uid="{00000000-0005-0000-0000-000092CC0000}"/>
    <cellStyle name="Percent 3 2 6 2 2 2" xfId="52608" xr:uid="{00000000-0005-0000-0000-000093CC0000}"/>
    <cellStyle name="Percent 3 2 6 2 3" xfId="52609" xr:uid="{00000000-0005-0000-0000-000094CC0000}"/>
    <cellStyle name="Percent 3 2 6 3" xfId="52610" xr:uid="{00000000-0005-0000-0000-000095CC0000}"/>
    <cellStyle name="Percent 3 2 6 3 2" xfId="52611" xr:uid="{00000000-0005-0000-0000-000096CC0000}"/>
    <cellStyle name="Percent 3 2 6 3 2 2" xfId="52612" xr:uid="{00000000-0005-0000-0000-000097CC0000}"/>
    <cellStyle name="Percent 3 2 6 3 3" xfId="52613" xr:uid="{00000000-0005-0000-0000-000098CC0000}"/>
    <cellStyle name="Percent 3 2 6 4" xfId="52614" xr:uid="{00000000-0005-0000-0000-000099CC0000}"/>
    <cellStyle name="Percent 3 2 6 4 2" xfId="52615" xr:uid="{00000000-0005-0000-0000-00009ACC0000}"/>
    <cellStyle name="Percent 3 2 6 4 2 2" xfId="52616" xr:uid="{00000000-0005-0000-0000-00009BCC0000}"/>
    <cellStyle name="Percent 3 2 6 4 3" xfId="52617" xr:uid="{00000000-0005-0000-0000-00009CCC0000}"/>
    <cellStyle name="Percent 3 2 6 5" xfId="52618" xr:uid="{00000000-0005-0000-0000-00009DCC0000}"/>
    <cellStyle name="Percent 3 2 6 5 2" xfId="52619" xr:uid="{00000000-0005-0000-0000-00009ECC0000}"/>
    <cellStyle name="Percent 3 2 6 6" xfId="52620" xr:uid="{00000000-0005-0000-0000-00009FCC0000}"/>
    <cellStyle name="Percent 3 2 6 6 2" xfId="52621" xr:uid="{00000000-0005-0000-0000-0000A0CC0000}"/>
    <cellStyle name="Percent 3 2 6 7" xfId="52622" xr:uid="{00000000-0005-0000-0000-0000A1CC0000}"/>
    <cellStyle name="Percent 3 2 7" xfId="52623" xr:uid="{00000000-0005-0000-0000-0000A2CC0000}"/>
    <cellStyle name="Percent 3 2 7 2" xfId="52624" xr:uid="{00000000-0005-0000-0000-0000A3CC0000}"/>
    <cellStyle name="Percent 3 2 7 2 2" xfId="52625" xr:uid="{00000000-0005-0000-0000-0000A4CC0000}"/>
    <cellStyle name="Percent 3 2 7 2 2 2" xfId="52626" xr:uid="{00000000-0005-0000-0000-0000A5CC0000}"/>
    <cellStyle name="Percent 3 2 7 2 3" xfId="52627" xr:uid="{00000000-0005-0000-0000-0000A6CC0000}"/>
    <cellStyle name="Percent 3 2 7 3" xfId="52628" xr:uid="{00000000-0005-0000-0000-0000A7CC0000}"/>
    <cellStyle name="Percent 3 2 7 3 2" xfId="52629" xr:uid="{00000000-0005-0000-0000-0000A8CC0000}"/>
    <cellStyle name="Percent 3 2 7 3 2 2" xfId="52630" xr:uid="{00000000-0005-0000-0000-0000A9CC0000}"/>
    <cellStyle name="Percent 3 2 7 3 3" xfId="52631" xr:uid="{00000000-0005-0000-0000-0000AACC0000}"/>
    <cellStyle name="Percent 3 2 7 4" xfId="52632" xr:uid="{00000000-0005-0000-0000-0000ABCC0000}"/>
    <cellStyle name="Percent 3 2 7 4 2" xfId="52633" xr:uid="{00000000-0005-0000-0000-0000ACCC0000}"/>
    <cellStyle name="Percent 3 2 7 4 2 2" xfId="52634" xr:uid="{00000000-0005-0000-0000-0000ADCC0000}"/>
    <cellStyle name="Percent 3 2 7 4 3" xfId="52635" xr:uid="{00000000-0005-0000-0000-0000AECC0000}"/>
    <cellStyle name="Percent 3 2 7 5" xfId="52636" xr:uid="{00000000-0005-0000-0000-0000AFCC0000}"/>
    <cellStyle name="Percent 3 2 7 5 2" xfId="52637" xr:uid="{00000000-0005-0000-0000-0000B0CC0000}"/>
    <cellStyle name="Percent 3 2 7 6" xfId="52638" xr:uid="{00000000-0005-0000-0000-0000B1CC0000}"/>
    <cellStyle name="Percent 3 2 8" xfId="52639" xr:uid="{00000000-0005-0000-0000-0000B2CC0000}"/>
    <cellStyle name="Percent 3 2 8 2" xfId="52640" xr:uid="{00000000-0005-0000-0000-0000B3CC0000}"/>
    <cellStyle name="Percent 3 2 8 2 2" xfId="52641" xr:uid="{00000000-0005-0000-0000-0000B4CC0000}"/>
    <cellStyle name="Percent 3 2 8 2 2 2" xfId="52642" xr:uid="{00000000-0005-0000-0000-0000B5CC0000}"/>
    <cellStyle name="Percent 3 2 8 2 3" xfId="52643" xr:uid="{00000000-0005-0000-0000-0000B6CC0000}"/>
    <cellStyle name="Percent 3 2 8 3" xfId="52644" xr:uid="{00000000-0005-0000-0000-0000B7CC0000}"/>
    <cellStyle name="Percent 3 2 8 3 2" xfId="52645" xr:uid="{00000000-0005-0000-0000-0000B8CC0000}"/>
    <cellStyle name="Percent 3 2 8 3 2 2" xfId="52646" xr:uid="{00000000-0005-0000-0000-0000B9CC0000}"/>
    <cellStyle name="Percent 3 2 8 3 3" xfId="52647" xr:uid="{00000000-0005-0000-0000-0000BACC0000}"/>
    <cellStyle name="Percent 3 2 8 4" xfId="52648" xr:uid="{00000000-0005-0000-0000-0000BBCC0000}"/>
    <cellStyle name="Percent 3 2 8 4 2" xfId="52649" xr:uid="{00000000-0005-0000-0000-0000BCCC0000}"/>
    <cellStyle name="Percent 3 2 8 4 2 2" xfId="52650" xr:uid="{00000000-0005-0000-0000-0000BDCC0000}"/>
    <cellStyle name="Percent 3 2 8 4 3" xfId="52651" xr:uid="{00000000-0005-0000-0000-0000BECC0000}"/>
    <cellStyle name="Percent 3 2 8 5" xfId="52652" xr:uid="{00000000-0005-0000-0000-0000BFCC0000}"/>
    <cellStyle name="Percent 3 2 8 5 2" xfId="52653" xr:uid="{00000000-0005-0000-0000-0000C0CC0000}"/>
    <cellStyle name="Percent 3 2 8 6" xfId="52654" xr:uid="{00000000-0005-0000-0000-0000C1CC0000}"/>
    <cellStyle name="Percent 3 2 9" xfId="52655" xr:uid="{00000000-0005-0000-0000-0000C2CC0000}"/>
    <cellStyle name="Percent 3 2 9 2" xfId="52656" xr:uid="{00000000-0005-0000-0000-0000C3CC0000}"/>
    <cellStyle name="Percent 3 2 9 2 2" xfId="52657" xr:uid="{00000000-0005-0000-0000-0000C4CC0000}"/>
    <cellStyle name="Percent 3 2 9 3" xfId="52658" xr:uid="{00000000-0005-0000-0000-0000C5CC0000}"/>
    <cellStyle name="Percent 3 3" xfId="52659" xr:uid="{00000000-0005-0000-0000-0000C6CC0000}"/>
    <cellStyle name="Percent 3 3 10" xfId="52660" xr:uid="{00000000-0005-0000-0000-0000C7CC0000}"/>
    <cellStyle name="Percent 3 3 10 2" xfId="52661" xr:uid="{00000000-0005-0000-0000-0000C8CC0000}"/>
    <cellStyle name="Percent 3 3 10 2 2" xfId="52662" xr:uid="{00000000-0005-0000-0000-0000C9CC0000}"/>
    <cellStyle name="Percent 3 3 10 3" xfId="52663" xr:uid="{00000000-0005-0000-0000-0000CACC0000}"/>
    <cellStyle name="Percent 3 3 11" xfId="52664" xr:uid="{00000000-0005-0000-0000-0000CBCC0000}"/>
    <cellStyle name="Percent 3 3 11 2" xfId="52665" xr:uid="{00000000-0005-0000-0000-0000CCCC0000}"/>
    <cellStyle name="Percent 3 3 12" xfId="52666" xr:uid="{00000000-0005-0000-0000-0000CDCC0000}"/>
    <cellStyle name="Percent 3 3 12 2" xfId="52667" xr:uid="{00000000-0005-0000-0000-0000CECC0000}"/>
    <cellStyle name="Percent 3 3 13" xfId="52668" xr:uid="{00000000-0005-0000-0000-0000CFCC0000}"/>
    <cellStyle name="Percent 3 3 14" xfId="52669" xr:uid="{00000000-0005-0000-0000-0000D0CC0000}"/>
    <cellStyle name="Percent 3 3 2" xfId="52670" xr:uid="{00000000-0005-0000-0000-0000D1CC0000}"/>
    <cellStyle name="Percent 3 3 2 10" xfId="56526" xr:uid="{00000000-0005-0000-0000-0000D2CC0000}"/>
    <cellStyle name="Percent 3 3 2 2" xfId="52671" xr:uid="{00000000-0005-0000-0000-0000D3CC0000}"/>
    <cellStyle name="Percent 3 3 2 2 2" xfId="52672" xr:uid="{00000000-0005-0000-0000-0000D4CC0000}"/>
    <cellStyle name="Percent 3 3 2 2 2 2" xfId="52673" xr:uid="{00000000-0005-0000-0000-0000D5CC0000}"/>
    <cellStyle name="Percent 3 3 2 2 2 2 2" xfId="52674" xr:uid="{00000000-0005-0000-0000-0000D6CC0000}"/>
    <cellStyle name="Percent 3 3 2 2 2 3" xfId="52675" xr:uid="{00000000-0005-0000-0000-0000D7CC0000}"/>
    <cellStyle name="Percent 3 3 2 2 3" xfId="52676" xr:uid="{00000000-0005-0000-0000-0000D8CC0000}"/>
    <cellStyle name="Percent 3 3 2 2 3 2" xfId="52677" xr:uid="{00000000-0005-0000-0000-0000D9CC0000}"/>
    <cellStyle name="Percent 3 3 2 2 3 2 2" xfId="52678" xr:uid="{00000000-0005-0000-0000-0000DACC0000}"/>
    <cellStyle name="Percent 3 3 2 2 3 3" xfId="52679" xr:uid="{00000000-0005-0000-0000-0000DBCC0000}"/>
    <cellStyle name="Percent 3 3 2 2 4" xfId="52680" xr:uid="{00000000-0005-0000-0000-0000DCCC0000}"/>
    <cellStyle name="Percent 3 3 2 2 4 2" xfId="52681" xr:uid="{00000000-0005-0000-0000-0000DDCC0000}"/>
    <cellStyle name="Percent 3 3 2 2 4 2 2" xfId="52682" xr:uid="{00000000-0005-0000-0000-0000DECC0000}"/>
    <cellStyle name="Percent 3 3 2 2 4 3" xfId="52683" xr:uid="{00000000-0005-0000-0000-0000DFCC0000}"/>
    <cellStyle name="Percent 3 3 2 2 5" xfId="52684" xr:uid="{00000000-0005-0000-0000-0000E0CC0000}"/>
    <cellStyle name="Percent 3 3 2 2 5 2" xfId="52685" xr:uid="{00000000-0005-0000-0000-0000E1CC0000}"/>
    <cellStyle name="Percent 3 3 2 2 6" xfId="52686" xr:uid="{00000000-0005-0000-0000-0000E2CC0000}"/>
    <cellStyle name="Percent 3 3 2 2 6 2" xfId="52687" xr:uid="{00000000-0005-0000-0000-0000E3CC0000}"/>
    <cellStyle name="Percent 3 3 2 2 7" xfId="52688" xr:uid="{00000000-0005-0000-0000-0000E4CC0000}"/>
    <cellStyle name="Percent 3 3 2 3" xfId="52689" xr:uid="{00000000-0005-0000-0000-0000E5CC0000}"/>
    <cellStyle name="Percent 3 3 2 3 2" xfId="52690" xr:uid="{00000000-0005-0000-0000-0000E6CC0000}"/>
    <cellStyle name="Percent 3 3 2 3 2 2" xfId="52691" xr:uid="{00000000-0005-0000-0000-0000E7CC0000}"/>
    <cellStyle name="Percent 3 3 2 3 2 2 2" xfId="52692" xr:uid="{00000000-0005-0000-0000-0000E8CC0000}"/>
    <cellStyle name="Percent 3 3 2 3 2 3" xfId="52693" xr:uid="{00000000-0005-0000-0000-0000E9CC0000}"/>
    <cellStyle name="Percent 3 3 2 3 3" xfId="52694" xr:uid="{00000000-0005-0000-0000-0000EACC0000}"/>
    <cellStyle name="Percent 3 3 2 3 3 2" xfId="52695" xr:uid="{00000000-0005-0000-0000-0000EBCC0000}"/>
    <cellStyle name="Percent 3 3 2 3 3 2 2" xfId="52696" xr:uid="{00000000-0005-0000-0000-0000ECCC0000}"/>
    <cellStyle name="Percent 3 3 2 3 3 3" xfId="52697" xr:uid="{00000000-0005-0000-0000-0000EDCC0000}"/>
    <cellStyle name="Percent 3 3 2 3 4" xfId="52698" xr:uid="{00000000-0005-0000-0000-0000EECC0000}"/>
    <cellStyle name="Percent 3 3 2 3 4 2" xfId="52699" xr:uid="{00000000-0005-0000-0000-0000EFCC0000}"/>
    <cellStyle name="Percent 3 3 2 3 4 2 2" xfId="52700" xr:uid="{00000000-0005-0000-0000-0000F0CC0000}"/>
    <cellStyle name="Percent 3 3 2 3 4 3" xfId="52701" xr:uid="{00000000-0005-0000-0000-0000F1CC0000}"/>
    <cellStyle name="Percent 3 3 2 3 5" xfId="52702" xr:uid="{00000000-0005-0000-0000-0000F2CC0000}"/>
    <cellStyle name="Percent 3 3 2 3 5 2" xfId="52703" xr:uid="{00000000-0005-0000-0000-0000F3CC0000}"/>
    <cellStyle name="Percent 3 3 2 3 6" xfId="52704" xr:uid="{00000000-0005-0000-0000-0000F4CC0000}"/>
    <cellStyle name="Percent 3 3 2 4" xfId="52705" xr:uid="{00000000-0005-0000-0000-0000F5CC0000}"/>
    <cellStyle name="Percent 3 3 2 4 2" xfId="52706" xr:uid="{00000000-0005-0000-0000-0000F6CC0000}"/>
    <cellStyle name="Percent 3 3 2 4 2 2" xfId="52707" xr:uid="{00000000-0005-0000-0000-0000F7CC0000}"/>
    <cellStyle name="Percent 3 3 2 4 3" xfId="52708" xr:uid="{00000000-0005-0000-0000-0000F8CC0000}"/>
    <cellStyle name="Percent 3 3 2 5" xfId="52709" xr:uid="{00000000-0005-0000-0000-0000F9CC0000}"/>
    <cellStyle name="Percent 3 3 2 5 2" xfId="52710" xr:uid="{00000000-0005-0000-0000-0000FACC0000}"/>
    <cellStyle name="Percent 3 3 2 5 2 2" xfId="52711" xr:uid="{00000000-0005-0000-0000-0000FBCC0000}"/>
    <cellStyle name="Percent 3 3 2 5 3" xfId="52712" xr:uid="{00000000-0005-0000-0000-0000FCCC0000}"/>
    <cellStyle name="Percent 3 3 2 6" xfId="52713" xr:uid="{00000000-0005-0000-0000-0000FDCC0000}"/>
    <cellStyle name="Percent 3 3 2 6 2" xfId="52714" xr:uid="{00000000-0005-0000-0000-0000FECC0000}"/>
    <cellStyle name="Percent 3 3 2 6 2 2" xfId="52715" xr:uid="{00000000-0005-0000-0000-0000FFCC0000}"/>
    <cellStyle name="Percent 3 3 2 6 3" xfId="52716" xr:uid="{00000000-0005-0000-0000-000000CD0000}"/>
    <cellStyle name="Percent 3 3 2 7" xfId="52717" xr:uid="{00000000-0005-0000-0000-000001CD0000}"/>
    <cellStyle name="Percent 3 3 2 7 2" xfId="52718" xr:uid="{00000000-0005-0000-0000-000002CD0000}"/>
    <cellStyle name="Percent 3 3 2 8" xfId="52719" xr:uid="{00000000-0005-0000-0000-000003CD0000}"/>
    <cellStyle name="Percent 3 3 2 8 2" xfId="52720" xr:uid="{00000000-0005-0000-0000-000004CD0000}"/>
    <cellStyle name="Percent 3 3 2 9" xfId="52721" xr:uid="{00000000-0005-0000-0000-000005CD0000}"/>
    <cellStyle name="Percent 3 3 3" xfId="52722" xr:uid="{00000000-0005-0000-0000-000006CD0000}"/>
    <cellStyle name="Percent 3 3 3 2" xfId="52723" xr:uid="{00000000-0005-0000-0000-000007CD0000}"/>
    <cellStyle name="Percent 3 3 3 2 2" xfId="52724" xr:uid="{00000000-0005-0000-0000-000008CD0000}"/>
    <cellStyle name="Percent 3 3 3 2 2 2" xfId="52725" xr:uid="{00000000-0005-0000-0000-000009CD0000}"/>
    <cellStyle name="Percent 3 3 3 2 3" xfId="52726" xr:uid="{00000000-0005-0000-0000-00000ACD0000}"/>
    <cellStyle name="Percent 3 3 3 2 4" xfId="56528" xr:uid="{00000000-0005-0000-0000-00000BCD0000}"/>
    <cellStyle name="Percent 3 3 3 3" xfId="52727" xr:uid="{00000000-0005-0000-0000-00000CCD0000}"/>
    <cellStyle name="Percent 3 3 3 3 2" xfId="52728" xr:uid="{00000000-0005-0000-0000-00000DCD0000}"/>
    <cellStyle name="Percent 3 3 3 3 2 2" xfId="52729" xr:uid="{00000000-0005-0000-0000-00000ECD0000}"/>
    <cellStyle name="Percent 3 3 3 3 3" xfId="52730" xr:uid="{00000000-0005-0000-0000-00000FCD0000}"/>
    <cellStyle name="Percent 3 3 3 4" xfId="52731" xr:uid="{00000000-0005-0000-0000-000010CD0000}"/>
    <cellStyle name="Percent 3 3 3 4 2" xfId="52732" xr:uid="{00000000-0005-0000-0000-000011CD0000}"/>
    <cellStyle name="Percent 3 3 3 4 2 2" xfId="52733" xr:uid="{00000000-0005-0000-0000-000012CD0000}"/>
    <cellStyle name="Percent 3 3 3 4 3" xfId="52734" xr:uid="{00000000-0005-0000-0000-000013CD0000}"/>
    <cellStyle name="Percent 3 3 3 5" xfId="52735" xr:uid="{00000000-0005-0000-0000-000014CD0000}"/>
    <cellStyle name="Percent 3 3 3 5 2" xfId="52736" xr:uid="{00000000-0005-0000-0000-000015CD0000}"/>
    <cellStyle name="Percent 3 3 3 6" xfId="52737" xr:uid="{00000000-0005-0000-0000-000016CD0000}"/>
    <cellStyle name="Percent 3 3 3 6 2" xfId="52738" xr:uid="{00000000-0005-0000-0000-000017CD0000}"/>
    <cellStyle name="Percent 3 3 3 7" xfId="52739" xr:uid="{00000000-0005-0000-0000-000018CD0000}"/>
    <cellStyle name="Percent 3 3 3 8" xfId="56527" xr:uid="{00000000-0005-0000-0000-000019CD0000}"/>
    <cellStyle name="Percent 3 3 4" xfId="52740" xr:uid="{00000000-0005-0000-0000-00001ACD0000}"/>
    <cellStyle name="Percent 3 3 4 2" xfId="52741" xr:uid="{00000000-0005-0000-0000-00001BCD0000}"/>
    <cellStyle name="Percent 3 3 4 2 2" xfId="52742" xr:uid="{00000000-0005-0000-0000-00001CCD0000}"/>
    <cellStyle name="Percent 3 3 4 2 2 2" xfId="52743" xr:uid="{00000000-0005-0000-0000-00001DCD0000}"/>
    <cellStyle name="Percent 3 3 4 2 3" xfId="52744" xr:uid="{00000000-0005-0000-0000-00001ECD0000}"/>
    <cellStyle name="Percent 3 3 4 3" xfId="52745" xr:uid="{00000000-0005-0000-0000-00001FCD0000}"/>
    <cellStyle name="Percent 3 3 4 3 2" xfId="52746" xr:uid="{00000000-0005-0000-0000-000020CD0000}"/>
    <cellStyle name="Percent 3 3 4 3 2 2" xfId="52747" xr:uid="{00000000-0005-0000-0000-000021CD0000}"/>
    <cellStyle name="Percent 3 3 4 3 3" xfId="52748" xr:uid="{00000000-0005-0000-0000-000022CD0000}"/>
    <cellStyle name="Percent 3 3 4 4" xfId="52749" xr:uid="{00000000-0005-0000-0000-000023CD0000}"/>
    <cellStyle name="Percent 3 3 4 4 2" xfId="52750" xr:uid="{00000000-0005-0000-0000-000024CD0000}"/>
    <cellStyle name="Percent 3 3 4 4 2 2" xfId="52751" xr:uid="{00000000-0005-0000-0000-000025CD0000}"/>
    <cellStyle name="Percent 3 3 4 4 3" xfId="52752" xr:uid="{00000000-0005-0000-0000-000026CD0000}"/>
    <cellStyle name="Percent 3 3 4 5" xfId="52753" xr:uid="{00000000-0005-0000-0000-000027CD0000}"/>
    <cellStyle name="Percent 3 3 4 5 2" xfId="52754" xr:uid="{00000000-0005-0000-0000-000028CD0000}"/>
    <cellStyle name="Percent 3 3 4 6" xfId="52755" xr:uid="{00000000-0005-0000-0000-000029CD0000}"/>
    <cellStyle name="Percent 3 3 4 6 2" xfId="52756" xr:uid="{00000000-0005-0000-0000-00002ACD0000}"/>
    <cellStyle name="Percent 3 3 4 7" xfId="52757" xr:uid="{00000000-0005-0000-0000-00002BCD0000}"/>
    <cellStyle name="Percent 3 3 5" xfId="52758" xr:uid="{00000000-0005-0000-0000-00002CCD0000}"/>
    <cellStyle name="Percent 3 3 5 2" xfId="52759" xr:uid="{00000000-0005-0000-0000-00002DCD0000}"/>
    <cellStyle name="Percent 3 3 5 2 2" xfId="52760" xr:uid="{00000000-0005-0000-0000-00002ECD0000}"/>
    <cellStyle name="Percent 3 3 5 2 2 2" xfId="52761" xr:uid="{00000000-0005-0000-0000-00002FCD0000}"/>
    <cellStyle name="Percent 3 3 5 2 3" xfId="52762" xr:uid="{00000000-0005-0000-0000-000030CD0000}"/>
    <cellStyle name="Percent 3 3 5 3" xfId="52763" xr:uid="{00000000-0005-0000-0000-000031CD0000}"/>
    <cellStyle name="Percent 3 3 5 3 2" xfId="52764" xr:uid="{00000000-0005-0000-0000-000032CD0000}"/>
    <cellStyle name="Percent 3 3 5 3 2 2" xfId="52765" xr:uid="{00000000-0005-0000-0000-000033CD0000}"/>
    <cellStyle name="Percent 3 3 5 3 3" xfId="52766" xr:uid="{00000000-0005-0000-0000-000034CD0000}"/>
    <cellStyle name="Percent 3 3 5 4" xfId="52767" xr:uid="{00000000-0005-0000-0000-000035CD0000}"/>
    <cellStyle name="Percent 3 3 5 4 2" xfId="52768" xr:uid="{00000000-0005-0000-0000-000036CD0000}"/>
    <cellStyle name="Percent 3 3 5 4 2 2" xfId="52769" xr:uid="{00000000-0005-0000-0000-000037CD0000}"/>
    <cellStyle name="Percent 3 3 5 4 3" xfId="52770" xr:uid="{00000000-0005-0000-0000-000038CD0000}"/>
    <cellStyle name="Percent 3 3 5 5" xfId="52771" xr:uid="{00000000-0005-0000-0000-000039CD0000}"/>
    <cellStyle name="Percent 3 3 5 5 2" xfId="52772" xr:uid="{00000000-0005-0000-0000-00003ACD0000}"/>
    <cellStyle name="Percent 3 3 5 6" xfId="52773" xr:uid="{00000000-0005-0000-0000-00003BCD0000}"/>
    <cellStyle name="Percent 3 3 6" xfId="52774" xr:uid="{00000000-0005-0000-0000-00003CCD0000}"/>
    <cellStyle name="Percent 3 3 6 2" xfId="52775" xr:uid="{00000000-0005-0000-0000-00003DCD0000}"/>
    <cellStyle name="Percent 3 3 6 2 2" xfId="52776" xr:uid="{00000000-0005-0000-0000-00003ECD0000}"/>
    <cellStyle name="Percent 3 3 6 2 2 2" xfId="52777" xr:uid="{00000000-0005-0000-0000-00003FCD0000}"/>
    <cellStyle name="Percent 3 3 6 2 3" xfId="52778" xr:uid="{00000000-0005-0000-0000-000040CD0000}"/>
    <cellStyle name="Percent 3 3 6 3" xfId="52779" xr:uid="{00000000-0005-0000-0000-000041CD0000}"/>
    <cellStyle name="Percent 3 3 6 3 2" xfId="52780" xr:uid="{00000000-0005-0000-0000-000042CD0000}"/>
    <cellStyle name="Percent 3 3 6 3 2 2" xfId="52781" xr:uid="{00000000-0005-0000-0000-000043CD0000}"/>
    <cellStyle name="Percent 3 3 6 3 3" xfId="52782" xr:uid="{00000000-0005-0000-0000-000044CD0000}"/>
    <cellStyle name="Percent 3 3 6 4" xfId="52783" xr:uid="{00000000-0005-0000-0000-000045CD0000}"/>
    <cellStyle name="Percent 3 3 6 4 2" xfId="52784" xr:uid="{00000000-0005-0000-0000-000046CD0000}"/>
    <cellStyle name="Percent 3 3 6 4 2 2" xfId="52785" xr:uid="{00000000-0005-0000-0000-000047CD0000}"/>
    <cellStyle name="Percent 3 3 6 4 3" xfId="52786" xr:uid="{00000000-0005-0000-0000-000048CD0000}"/>
    <cellStyle name="Percent 3 3 6 5" xfId="52787" xr:uid="{00000000-0005-0000-0000-000049CD0000}"/>
    <cellStyle name="Percent 3 3 6 5 2" xfId="52788" xr:uid="{00000000-0005-0000-0000-00004ACD0000}"/>
    <cellStyle name="Percent 3 3 6 6" xfId="52789" xr:uid="{00000000-0005-0000-0000-00004BCD0000}"/>
    <cellStyle name="Percent 3 3 7" xfId="52790" xr:uid="{00000000-0005-0000-0000-00004CCD0000}"/>
    <cellStyle name="Percent 3 3 7 2" xfId="52791" xr:uid="{00000000-0005-0000-0000-00004DCD0000}"/>
    <cellStyle name="Percent 3 3 7 2 2" xfId="52792" xr:uid="{00000000-0005-0000-0000-00004ECD0000}"/>
    <cellStyle name="Percent 3 3 7 3" xfId="52793" xr:uid="{00000000-0005-0000-0000-00004FCD0000}"/>
    <cellStyle name="Percent 3 3 8" xfId="52794" xr:uid="{00000000-0005-0000-0000-000050CD0000}"/>
    <cellStyle name="Percent 3 3 8 2" xfId="52795" xr:uid="{00000000-0005-0000-0000-000051CD0000}"/>
    <cellStyle name="Percent 3 3 8 2 2" xfId="52796" xr:uid="{00000000-0005-0000-0000-000052CD0000}"/>
    <cellStyle name="Percent 3 3 8 3" xfId="52797" xr:uid="{00000000-0005-0000-0000-000053CD0000}"/>
    <cellStyle name="Percent 3 3 9" xfId="52798" xr:uid="{00000000-0005-0000-0000-000054CD0000}"/>
    <cellStyle name="Percent 3 3 9 2" xfId="52799" xr:uid="{00000000-0005-0000-0000-000055CD0000}"/>
    <cellStyle name="Percent 3 3 9 2 2" xfId="52800" xr:uid="{00000000-0005-0000-0000-000056CD0000}"/>
    <cellStyle name="Percent 3 3 9 3" xfId="52801" xr:uid="{00000000-0005-0000-0000-000057CD0000}"/>
    <cellStyle name="Percent 3 4" xfId="52802" xr:uid="{00000000-0005-0000-0000-000058CD0000}"/>
    <cellStyle name="Percent 3 5" xfId="52803" xr:uid="{00000000-0005-0000-0000-000059CD0000}"/>
    <cellStyle name="Percent 3 5 2" xfId="52804" xr:uid="{00000000-0005-0000-0000-00005ACD0000}"/>
    <cellStyle name="Percent 3 5 2 2" xfId="52805" xr:uid="{00000000-0005-0000-0000-00005BCD0000}"/>
    <cellStyle name="Percent 3 5 2 2 2" xfId="52806" xr:uid="{00000000-0005-0000-0000-00005CCD0000}"/>
    <cellStyle name="Percent 3 5 2 2 2 2" xfId="52807" xr:uid="{00000000-0005-0000-0000-00005DCD0000}"/>
    <cellStyle name="Percent 3 5 2 2 3" xfId="52808" xr:uid="{00000000-0005-0000-0000-00005ECD0000}"/>
    <cellStyle name="Percent 3 5 2 3" xfId="52809" xr:uid="{00000000-0005-0000-0000-00005FCD0000}"/>
    <cellStyle name="Percent 3 5 2 3 2" xfId="52810" xr:uid="{00000000-0005-0000-0000-000060CD0000}"/>
    <cellStyle name="Percent 3 5 2 3 2 2" xfId="52811" xr:uid="{00000000-0005-0000-0000-000061CD0000}"/>
    <cellStyle name="Percent 3 5 2 3 3" xfId="52812" xr:uid="{00000000-0005-0000-0000-000062CD0000}"/>
    <cellStyle name="Percent 3 5 2 4" xfId="52813" xr:uid="{00000000-0005-0000-0000-000063CD0000}"/>
    <cellStyle name="Percent 3 5 2 4 2" xfId="52814" xr:uid="{00000000-0005-0000-0000-000064CD0000}"/>
    <cellStyle name="Percent 3 5 2 4 2 2" xfId="52815" xr:uid="{00000000-0005-0000-0000-000065CD0000}"/>
    <cellStyle name="Percent 3 5 2 4 3" xfId="52816" xr:uid="{00000000-0005-0000-0000-000066CD0000}"/>
    <cellStyle name="Percent 3 5 2 5" xfId="52817" xr:uid="{00000000-0005-0000-0000-000067CD0000}"/>
    <cellStyle name="Percent 3 5 2 5 2" xfId="52818" xr:uid="{00000000-0005-0000-0000-000068CD0000}"/>
    <cellStyle name="Percent 3 5 2 6" xfId="52819" xr:uid="{00000000-0005-0000-0000-000069CD0000}"/>
    <cellStyle name="Percent 3 5 2 6 2" xfId="52820" xr:uid="{00000000-0005-0000-0000-00006ACD0000}"/>
    <cellStyle name="Percent 3 5 2 7" xfId="52821" xr:uid="{00000000-0005-0000-0000-00006BCD0000}"/>
    <cellStyle name="Percent 3 5 3" xfId="52822" xr:uid="{00000000-0005-0000-0000-00006CCD0000}"/>
    <cellStyle name="Percent 3 5 3 2" xfId="52823" xr:uid="{00000000-0005-0000-0000-00006DCD0000}"/>
    <cellStyle name="Percent 3 5 3 2 2" xfId="52824" xr:uid="{00000000-0005-0000-0000-00006ECD0000}"/>
    <cellStyle name="Percent 3 5 3 2 2 2" xfId="52825" xr:uid="{00000000-0005-0000-0000-00006FCD0000}"/>
    <cellStyle name="Percent 3 5 3 2 3" xfId="52826" xr:uid="{00000000-0005-0000-0000-000070CD0000}"/>
    <cellStyle name="Percent 3 5 3 3" xfId="52827" xr:uid="{00000000-0005-0000-0000-000071CD0000}"/>
    <cellStyle name="Percent 3 5 3 3 2" xfId="52828" xr:uid="{00000000-0005-0000-0000-000072CD0000}"/>
    <cellStyle name="Percent 3 5 3 3 2 2" xfId="52829" xr:uid="{00000000-0005-0000-0000-000073CD0000}"/>
    <cellStyle name="Percent 3 5 3 3 3" xfId="52830" xr:uid="{00000000-0005-0000-0000-000074CD0000}"/>
    <cellStyle name="Percent 3 5 3 4" xfId="52831" xr:uid="{00000000-0005-0000-0000-000075CD0000}"/>
    <cellStyle name="Percent 3 5 3 4 2" xfId="52832" xr:uid="{00000000-0005-0000-0000-000076CD0000}"/>
    <cellStyle name="Percent 3 5 3 4 2 2" xfId="52833" xr:uid="{00000000-0005-0000-0000-000077CD0000}"/>
    <cellStyle name="Percent 3 5 3 4 3" xfId="52834" xr:uid="{00000000-0005-0000-0000-000078CD0000}"/>
    <cellStyle name="Percent 3 5 3 5" xfId="52835" xr:uid="{00000000-0005-0000-0000-000079CD0000}"/>
    <cellStyle name="Percent 3 5 3 5 2" xfId="52836" xr:uid="{00000000-0005-0000-0000-00007ACD0000}"/>
    <cellStyle name="Percent 3 5 3 6" xfId="52837" xr:uid="{00000000-0005-0000-0000-00007BCD0000}"/>
    <cellStyle name="Percent 3 5 4" xfId="52838" xr:uid="{00000000-0005-0000-0000-00007CCD0000}"/>
    <cellStyle name="Percent 3 5 4 2" xfId="52839" xr:uid="{00000000-0005-0000-0000-00007DCD0000}"/>
    <cellStyle name="Percent 3 5 4 2 2" xfId="52840" xr:uid="{00000000-0005-0000-0000-00007ECD0000}"/>
    <cellStyle name="Percent 3 5 4 3" xfId="52841" xr:uid="{00000000-0005-0000-0000-00007FCD0000}"/>
    <cellStyle name="Percent 3 5 5" xfId="52842" xr:uid="{00000000-0005-0000-0000-000080CD0000}"/>
    <cellStyle name="Percent 3 5 5 2" xfId="52843" xr:uid="{00000000-0005-0000-0000-000081CD0000}"/>
    <cellStyle name="Percent 3 5 5 2 2" xfId="52844" xr:uid="{00000000-0005-0000-0000-000082CD0000}"/>
    <cellStyle name="Percent 3 5 5 3" xfId="52845" xr:uid="{00000000-0005-0000-0000-000083CD0000}"/>
    <cellStyle name="Percent 3 5 6" xfId="52846" xr:uid="{00000000-0005-0000-0000-000084CD0000}"/>
    <cellStyle name="Percent 3 5 6 2" xfId="52847" xr:uid="{00000000-0005-0000-0000-000085CD0000}"/>
    <cellStyle name="Percent 3 5 6 2 2" xfId="52848" xr:uid="{00000000-0005-0000-0000-000086CD0000}"/>
    <cellStyle name="Percent 3 5 6 3" xfId="52849" xr:uid="{00000000-0005-0000-0000-000087CD0000}"/>
    <cellStyle name="Percent 3 5 7" xfId="52850" xr:uid="{00000000-0005-0000-0000-000088CD0000}"/>
    <cellStyle name="Percent 3 5 7 2" xfId="52851" xr:uid="{00000000-0005-0000-0000-000089CD0000}"/>
    <cellStyle name="Percent 3 5 8" xfId="52852" xr:uid="{00000000-0005-0000-0000-00008ACD0000}"/>
    <cellStyle name="Percent 3 5 8 2" xfId="52853" xr:uid="{00000000-0005-0000-0000-00008BCD0000}"/>
    <cellStyle name="Percent 3 5 9" xfId="52854" xr:uid="{00000000-0005-0000-0000-00008CCD0000}"/>
    <cellStyle name="Percent 3 6" xfId="52855" xr:uid="{00000000-0005-0000-0000-00008DCD0000}"/>
    <cellStyle name="Percent 3 6 2" xfId="52856" xr:uid="{00000000-0005-0000-0000-00008ECD0000}"/>
    <cellStyle name="Percent 3 6 2 2" xfId="52857" xr:uid="{00000000-0005-0000-0000-00008FCD0000}"/>
    <cellStyle name="Percent 3 6 2 2 2" xfId="52858" xr:uid="{00000000-0005-0000-0000-000090CD0000}"/>
    <cellStyle name="Percent 3 6 2 3" xfId="52859" xr:uid="{00000000-0005-0000-0000-000091CD0000}"/>
    <cellStyle name="Percent 3 6 3" xfId="52860" xr:uid="{00000000-0005-0000-0000-000092CD0000}"/>
    <cellStyle name="Percent 3 6 3 2" xfId="52861" xr:uid="{00000000-0005-0000-0000-000093CD0000}"/>
    <cellStyle name="Percent 3 6 3 2 2" xfId="52862" xr:uid="{00000000-0005-0000-0000-000094CD0000}"/>
    <cellStyle name="Percent 3 6 3 3" xfId="52863" xr:uid="{00000000-0005-0000-0000-000095CD0000}"/>
    <cellStyle name="Percent 3 6 4" xfId="52864" xr:uid="{00000000-0005-0000-0000-000096CD0000}"/>
    <cellStyle name="Percent 3 6 4 2" xfId="52865" xr:uid="{00000000-0005-0000-0000-000097CD0000}"/>
    <cellStyle name="Percent 3 6 4 2 2" xfId="52866" xr:uid="{00000000-0005-0000-0000-000098CD0000}"/>
    <cellStyle name="Percent 3 6 4 3" xfId="52867" xr:uid="{00000000-0005-0000-0000-000099CD0000}"/>
    <cellStyle name="Percent 3 6 5" xfId="52868" xr:uid="{00000000-0005-0000-0000-00009ACD0000}"/>
    <cellStyle name="Percent 3 6 5 2" xfId="52869" xr:uid="{00000000-0005-0000-0000-00009BCD0000}"/>
    <cellStyle name="Percent 3 6 6" xfId="52870" xr:uid="{00000000-0005-0000-0000-00009CCD0000}"/>
    <cellStyle name="Percent 3 6 6 2" xfId="52871" xr:uid="{00000000-0005-0000-0000-00009DCD0000}"/>
    <cellStyle name="Percent 3 6 7" xfId="52872" xr:uid="{00000000-0005-0000-0000-00009ECD0000}"/>
    <cellStyle name="Percent 3 7" xfId="52873" xr:uid="{00000000-0005-0000-0000-00009FCD0000}"/>
    <cellStyle name="Percent 3 7 2" xfId="52874" xr:uid="{00000000-0005-0000-0000-0000A0CD0000}"/>
    <cellStyle name="Percent 3 7 2 2" xfId="52875" xr:uid="{00000000-0005-0000-0000-0000A1CD0000}"/>
    <cellStyle name="Percent 3 7 2 2 2" xfId="52876" xr:uid="{00000000-0005-0000-0000-0000A2CD0000}"/>
    <cellStyle name="Percent 3 7 2 3" xfId="52877" xr:uid="{00000000-0005-0000-0000-0000A3CD0000}"/>
    <cellStyle name="Percent 3 7 3" xfId="52878" xr:uid="{00000000-0005-0000-0000-0000A4CD0000}"/>
    <cellStyle name="Percent 3 7 3 2" xfId="52879" xr:uid="{00000000-0005-0000-0000-0000A5CD0000}"/>
    <cellStyle name="Percent 3 7 3 2 2" xfId="52880" xr:uid="{00000000-0005-0000-0000-0000A6CD0000}"/>
    <cellStyle name="Percent 3 7 3 3" xfId="52881" xr:uid="{00000000-0005-0000-0000-0000A7CD0000}"/>
    <cellStyle name="Percent 3 7 4" xfId="52882" xr:uid="{00000000-0005-0000-0000-0000A8CD0000}"/>
    <cellStyle name="Percent 3 7 4 2" xfId="52883" xr:uid="{00000000-0005-0000-0000-0000A9CD0000}"/>
    <cellStyle name="Percent 3 7 4 2 2" xfId="52884" xr:uid="{00000000-0005-0000-0000-0000AACD0000}"/>
    <cellStyle name="Percent 3 7 4 3" xfId="52885" xr:uid="{00000000-0005-0000-0000-0000ABCD0000}"/>
    <cellStyle name="Percent 3 7 5" xfId="52886" xr:uid="{00000000-0005-0000-0000-0000ACCD0000}"/>
    <cellStyle name="Percent 3 7 5 2" xfId="52887" xr:uid="{00000000-0005-0000-0000-0000ADCD0000}"/>
    <cellStyle name="Percent 3 7 6" xfId="52888" xr:uid="{00000000-0005-0000-0000-0000AECD0000}"/>
    <cellStyle name="Percent 3 7 6 2" xfId="52889" xr:uid="{00000000-0005-0000-0000-0000AFCD0000}"/>
    <cellStyle name="Percent 3 7 7" xfId="52890" xr:uid="{00000000-0005-0000-0000-0000B0CD0000}"/>
    <cellStyle name="Percent 3 8" xfId="52891" xr:uid="{00000000-0005-0000-0000-0000B1CD0000}"/>
    <cellStyle name="Percent 3 8 2" xfId="52892" xr:uid="{00000000-0005-0000-0000-0000B2CD0000}"/>
    <cellStyle name="Percent 3 8 2 2" xfId="52893" xr:uid="{00000000-0005-0000-0000-0000B3CD0000}"/>
    <cellStyle name="Percent 3 8 2 2 2" xfId="52894" xr:uid="{00000000-0005-0000-0000-0000B4CD0000}"/>
    <cellStyle name="Percent 3 8 2 3" xfId="52895" xr:uid="{00000000-0005-0000-0000-0000B5CD0000}"/>
    <cellStyle name="Percent 3 8 3" xfId="52896" xr:uid="{00000000-0005-0000-0000-0000B6CD0000}"/>
    <cellStyle name="Percent 3 8 3 2" xfId="52897" xr:uid="{00000000-0005-0000-0000-0000B7CD0000}"/>
    <cellStyle name="Percent 3 8 3 2 2" xfId="52898" xr:uid="{00000000-0005-0000-0000-0000B8CD0000}"/>
    <cellStyle name="Percent 3 8 3 3" xfId="52899" xr:uid="{00000000-0005-0000-0000-0000B9CD0000}"/>
    <cellStyle name="Percent 3 8 4" xfId="52900" xr:uid="{00000000-0005-0000-0000-0000BACD0000}"/>
    <cellStyle name="Percent 3 8 4 2" xfId="52901" xr:uid="{00000000-0005-0000-0000-0000BBCD0000}"/>
    <cellStyle name="Percent 3 8 4 2 2" xfId="52902" xr:uid="{00000000-0005-0000-0000-0000BCCD0000}"/>
    <cellStyle name="Percent 3 8 4 3" xfId="52903" xr:uid="{00000000-0005-0000-0000-0000BDCD0000}"/>
    <cellStyle name="Percent 3 8 5" xfId="52904" xr:uid="{00000000-0005-0000-0000-0000BECD0000}"/>
    <cellStyle name="Percent 3 8 5 2" xfId="52905" xr:uid="{00000000-0005-0000-0000-0000BFCD0000}"/>
    <cellStyle name="Percent 3 8 6" xfId="52906" xr:uid="{00000000-0005-0000-0000-0000C0CD0000}"/>
    <cellStyle name="Percent 3 9" xfId="52907" xr:uid="{00000000-0005-0000-0000-0000C1CD0000}"/>
    <cellStyle name="Percent 3 9 2" xfId="52908" xr:uid="{00000000-0005-0000-0000-0000C2CD0000}"/>
    <cellStyle name="Percent 3 9 2 2" xfId="52909" xr:uid="{00000000-0005-0000-0000-0000C3CD0000}"/>
    <cellStyle name="Percent 3 9 2 2 2" xfId="52910" xr:uid="{00000000-0005-0000-0000-0000C4CD0000}"/>
    <cellStyle name="Percent 3 9 2 3" xfId="52911" xr:uid="{00000000-0005-0000-0000-0000C5CD0000}"/>
    <cellStyle name="Percent 3 9 3" xfId="52912" xr:uid="{00000000-0005-0000-0000-0000C6CD0000}"/>
    <cellStyle name="Percent 3 9 3 2" xfId="52913" xr:uid="{00000000-0005-0000-0000-0000C7CD0000}"/>
    <cellStyle name="Percent 3 9 3 2 2" xfId="52914" xr:uid="{00000000-0005-0000-0000-0000C8CD0000}"/>
    <cellStyle name="Percent 3 9 3 3" xfId="52915" xr:uid="{00000000-0005-0000-0000-0000C9CD0000}"/>
    <cellStyle name="Percent 3 9 4" xfId="52916" xr:uid="{00000000-0005-0000-0000-0000CACD0000}"/>
    <cellStyle name="Percent 3 9 4 2" xfId="52917" xr:uid="{00000000-0005-0000-0000-0000CBCD0000}"/>
    <cellStyle name="Percent 3 9 4 2 2" xfId="52918" xr:uid="{00000000-0005-0000-0000-0000CCCD0000}"/>
    <cellStyle name="Percent 3 9 4 3" xfId="52919" xr:uid="{00000000-0005-0000-0000-0000CDCD0000}"/>
    <cellStyle name="Percent 3 9 5" xfId="52920" xr:uid="{00000000-0005-0000-0000-0000CECD0000}"/>
    <cellStyle name="Percent 3 9 5 2" xfId="52921" xr:uid="{00000000-0005-0000-0000-0000CFCD0000}"/>
    <cellStyle name="Percent 3 9 6" xfId="52922" xr:uid="{00000000-0005-0000-0000-0000D0CD0000}"/>
    <cellStyle name="Percent 30" xfId="52923" xr:uid="{00000000-0005-0000-0000-0000D1CD0000}"/>
    <cellStyle name="Percent 30 2" xfId="52924" xr:uid="{00000000-0005-0000-0000-0000D2CD0000}"/>
    <cellStyle name="Percent 30 3" xfId="52925" xr:uid="{00000000-0005-0000-0000-0000D3CD0000}"/>
    <cellStyle name="Percent 300" xfId="52926" xr:uid="{00000000-0005-0000-0000-0000D4CD0000}"/>
    <cellStyle name="Percent 301" xfId="52927" xr:uid="{00000000-0005-0000-0000-0000D5CD0000}"/>
    <cellStyle name="Percent 302" xfId="52928" xr:uid="{00000000-0005-0000-0000-0000D6CD0000}"/>
    <cellStyle name="Percent 303" xfId="52929" xr:uid="{00000000-0005-0000-0000-0000D7CD0000}"/>
    <cellStyle name="Percent 304" xfId="52930" xr:uid="{00000000-0005-0000-0000-0000D8CD0000}"/>
    <cellStyle name="Percent 305" xfId="52931" xr:uid="{00000000-0005-0000-0000-0000D9CD0000}"/>
    <cellStyle name="Percent 306" xfId="52932" xr:uid="{00000000-0005-0000-0000-0000DACD0000}"/>
    <cellStyle name="Percent 307" xfId="52933" xr:uid="{00000000-0005-0000-0000-0000DBCD0000}"/>
    <cellStyle name="Percent 308" xfId="52934" xr:uid="{00000000-0005-0000-0000-0000DCCD0000}"/>
    <cellStyle name="Percent 309" xfId="52935" xr:uid="{00000000-0005-0000-0000-0000DDCD0000}"/>
    <cellStyle name="Percent 31" xfId="52936" xr:uid="{00000000-0005-0000-0000-0000DECD0000}"/>
    <cellStyle name="Percent 31 2" xfId="52937" xr:uid="{00000000-0005-0000-0000-0000DFCD0000}"/>
    <cellStyle name="Percent 31 3" xfId="52938" xr:uid="{00000000-0005-0000-0000-0000E0CD0000}"/>
    <cellStyle name="Percent 310" xfId="52939" xr:uid="{00000000-0005-0000-0000-0000E1CD0000}"/>
    <cellStyle name="Percent 311" xfId="52940" xr:uid="{00000000-0005-0000-0000-0000E2CD0000}"/>
    <cellStyle name="Percent 312" xfId="52941" xr:uid="{00000000-0005-0000-0000-0000E3CD0000}"/>
    <cellStyle name="Percent 313" xfId="52942" xr:uid="{00000000-0005-0000-0000-0000E4CD0000}"/>
    <cellStyle name="Percent 314" xfId="52943" xr:uid="{00000000-0005-0000-0000-0000E5CD0000}"/>
    <cellStyle name="Percent 315" xfId="52944" xr:uid="{00000000-0005-0000-0000-0000E6CD0000}"/>
    <cellStyle name="Percent 316" xfId="52945" xr:uid="{00000000-0005-0000-0000-0000E7CD0000}"/>
    <cellStyle name="Percent 317" xfId="52946" xr:uid="{00000000-0005-0000-0000-0000E8CD0000}"/>
    <cellStyle name="Percent 318" xfId="52947" xr:uid="{00000000-0005-0000-0000-0000E9CD0000}"/>
    <cellStyle name="Percent 319" xfId="52948" xr:uid="{00000000-0005-0000-0000-0000EACD0000}"/>
    <cellStyle name="Percent 32" xfId="52949" xr:uid="{00000000-0005-0000-0000-0000EBCD0000}"/>
    <cellStyle name="Percent 32 2" xfId="52950" xr:uid="{00000000-0005-0000-0000-0000ECCD0000}"/>
    <cellStyle name="Percent 32 3" xfId="52951" xr:uid="{00000000-0005-0000-0000-0000EDCD0000}"/>
    <cellStyle name="Percent 320" xfId="52952" xr:uid="{00000000-0005-0000-0000-0000EECD0000}"/>
    <cellStyle name="Percent 321" xfId="52953" xr:uid="{00000000-0005-0000-0000-0000EFCD0000}"/>
    <cellStyle name="Percent 322" xfId="52954" xr:uid="{00000000-0005-0000-0000-0000F0CD0000}"/>
    <cellStyle name="Percent 323" xfId="52955" xr:uid="{00000000-0005-0000-0000-0000F1CD0000}"/>
    <cellStyle name="Percent 324" xfId="52956" xr:uid="{00000000-0005-0000-0000-0000F2CD0000}"/>
    <cellStyle name="Percent 325" xfId="52957" xr:uid="{00000000-0005-0000-0000-0000F3CD0000}"/>
    <cellStyle name="Percent 326" xfId="52958" xr:uid="{00000000-0005-0000-0000-0000F4CD0000}"/>
    <cellStyle name="Percent 327" xfId="52959" xr:uid="{00000000-0005-0000-0000-0000F5CD0000}"/>
    <cellStyle name="Percent 328" xfId="52960" xr:uid="{00000000-0005-0000-0000-0000F6CD0000}"/>
    <cellStyle name="Percent 329" xfId="52961" xr:uid="{00000000-0005-0000-0000-0000F7CD0000}"/>
    <cellStyle name="Percent 33" xfId="52962" xr:uid="{00000000-0005-0000-0000-0000F8CD0000}"/>
    <cellStyle name="Percent 33 2" xfId="52963" xr:uid="{00000000-0005-0000-0000-0000F9CD0000}"/>
    <cellStyle name="Percent 33 3" xfId="52964" xr:uid="{00000000-0005-0000-0000-0000FACD0000}"/>
    <cellStyle name="Percent 330" xfId="52965" xr:uid="{00000000-0005-0000-0000-0000FBCD0000}"/>
    <cellStyle name="Percent 331" xfId="52966" xr:uid="{00000000-0005-0000-0000-0000FCCD0000}"/>
    <cellStyle name="Percent 332" xfId="52967" xr:uid="{00000000-0005-0000-0000-0000FDCD0000}"/>
    <cellStyle name="Percent 333" xfId="52968" xr:uid="{00000000-0005-0000-0000-0000FECD0000}"/>
    <cellStyle name="Percent 34" xfId="52969" xr:uid="{00000000-0005-0000-0000-0000FFCD0000}"/>
    <cellStyle name="Percent 34 2" xfId="52970" xr:uid="{00000000-0005-0000-0000-000000CE0000}"/>
    <cellStyle name="Percent 34 3" xfId="52971" xr:uid="{00000000-0005-0000-0000-000001CE0000}"/>
    <cellStyle name="Percent 35" xfId="52972" xr:uid="{00000000-0005-0000-0000-000002CE0000}"/>
    <cellStyle name="Percent 35 2" xfId="52973" xr:uid="{00000000-0005-0000-0000-000003CE0000}"/>
    <cellStyle name="Percent 35 3" xfId="52974" xr:uid="{00000000-0005-0000-0000-000004CE0000}"/>
    <cellStyle name="Percent 36" xfId="52975" xr:uid="{00000000-0005-0000-0000-000005CE0000}"/>
    <cellStyle name="Percent 36 2" xfId="52976" xr:uid="{00000000-0005-0000-0000-000006CE0000}"/>
    <cellStyle name="Percent 36 3" xfId="52977" xr:uid="{00000000-0005-0000-0000-000007CE0000}"/>
    <cellStyle name="Percent 37" xfId="52978" xr:uid="{00000000-0005-0000-0000-000008CE0000}"/>
    <cellStyle name="Percent 37 2" xfId="52979" xr:uid="{00000000-0005-0000-0000-000009CE0000}"/>
    <cellStyle name="Percent 37 3" xfId="52980" xr:uid="{00000000-0005-0000-0000-00000ACE0000}"/>
    <cellStyle name="Percent 38" xfId="52981" xr:uid="{00000000-0005-0000-0000-00000BCE0000}"/>
    <cellStyle name="Percent 38 2" xfId="52982" xr:uid="{00000000-0005-0000-0000-00000CCE0000}"/>
    <cellStyle name="Percent 38 3" xfId="52983" xr:uid="{00000000-0005-0000-0000-00000DCE0000}"/>
    <cellStyle name="Percent 39" xfId="52984" xr:uid="{00000000-0005-0000-0000-00000ECE0000}"/>
    <cellStyle name="Percent 39 2" xfId="52985" xr:uid="{00000000-0005-0000-0000-00000FCE0000}"/>
    <cellStyle name="Percent 39 3" xfId="52986" xr:uid="{00000000-0005-0000-0000-000010CE0000}"/>
    <cellStyle name="Percent 4" xfId="1809" xr:uid="{00000000-0005-0000-0000-000011CE0000}"/>
    <cellStyle name="Percent 4 10" xfId="52987" xr:uid="{00000000-0005-0000-0000-000012CE0000}"/>
    <cellStyle name="Percent 4 2" xfId="52988" xr:uid="{00000000-0005-0000-0000-000013CE0000}"/>
    <cellStyle name="Percent 4 2 2" xfId="52989" xr:uid="{00000000-0005-0000-0000-000014CE0000}"/>
    <cellStyle name="Percent 4 2 2 2" xfId="56531" xr:uid="{00000000-0005-0000-0000-000015CE0000}"/>
    <cellStyle name="Percent 4 2 2 3" xfId="56532" xr:uid="{00000000-0005-0000-0000-000016CE0000}"/>
    <cellStyle name="Percent 4 2 2 3 2" xfId="56533" xr:uid="{00000000-0005-0000-0000-000017CE0000}"/>
    <cellStyle name="Percent 4 2 3" xfId="52990" xr:uid="{00000000-0005-0000-0000-000018CE0000}"/>
    <cellStyle name="Percent 4 3" xfId="52991" xr:uid="{00000000-0005-0000-0000-000019CE0000}"/>
    <cellStyle name="Percent 4 3 2" xfId="56534" xr:uid="{00000000-0005-0000-0000-00001ACE0000}"/>
    <cellStyle name="Percent 4 3 3" xfId="56535" xr:uid="{00000000-0005-0000-0000-00001BCE0000}"/>
    <cellStyle name="Percent 4 3 3 2" xfId="56536" xr:uid="{00000000-0005-0000-0000-00001CCE0000}"/>
    <cellStyle name="Percent 4 4" xfId="52992" xr:uid="{00000000-0005-0000-0000-00001DCE0000}"/>
    <cellStyle name="Percent 4 4 2" xfId="52993" xr:uid="{00000000-0005-0000-0000-00001ECE0000}"/>
    <cellStyle name="Percent 4 4 2 2" xfId="52994" xr:uid="{00000000-0005-0000-0000-00001FCE0000}"/>
    <cellStyle name="Percent 4 4 2 2 2" xfId="52995" xr:uid="{00000000-0005-0000-0000-000020CE0000}"/>
    <cellStyle name="Percent 4 4 2 2 2 2" xfId="52996" xr:uid="{00000000-0005-0000-0000-000021CE0000}"/>
    <cellStyle name="Percent 4 4 2 2 3" xfId="52997" xr:uid="{00000000-0005-0000-0000-000022CE0000}"/>
    <cellStyle name="Percent 4 4 2 3" xfId="52998" xr:uid="{00000000-0005-0000-0000-000023CE0000}"/>
    <cellStyle name="Percent 4 4 2 3 2" xfId="52999" xr:uid="{00000000-0005-0000-0000-000024CE0000}"/>
    <cellStyle name="Percent 4 4 2 3 2 2" xfId="53000" xr:uid="{00000000-0005-0000-0000-000025CE0000}"/>
    <cellStyle name="Percent 4 4 2 3 3" xfId="53001" xr:uid="{00000000-0005-0000-0000-000026CE0000}"/>
    <cellStyle name="Percent 4 4 2 4" xfId="53002" xr:uid="{00000000-0005-0000-0000-000027CE0000}"/>
    <cellStyle name="Percent 4 4 2 4 2" xfId="53003" xr:uid="{00000000-0005-0000-0000-000028CE0000}"/>
    <cellStyle name="Percent 4 4 2 4 2 2" xfId="53004" xr:uid="{00000000-0005-0000-0000-000029CE0000}"/>
    <cellStyle name="Percent 4 4 2 4 3" xfId="53005" xr:uid="{00000000-0005-0000-0000-00002ACE0000}"/>
    <cellStyle name="Percent 4 4 2 5" xfId="53006" xr:uid="{00000000-0005-0000-0000-00002BCE0000}"/>
    <cellStyle name="Percent 4 4 2 5 2" xfId="53007" xr:uid="{00000000-0005-0000-0000-00002CCE0000}"/>
    <cellStyle name="Percent 4 4 2 6" xfId="53008" xr:uid="{00000000-0005-0000-0000-00002DCE0000}"/>
    <cellStyle name="Percent 4 4 2 6 2" xfId="53009" xr:uid="{00000000-0005-0000-0000-00002ECE0000}"/>
    <cellStyle name="Percent 4 4 2 7" xfId="53010" xr:uid="{00000000-0005-0000-0000-00002FCE0000}"/>
    <cellStyle name="Percent 4 4 3" xfId="53011" xr:uid="{00000000-0005-0000-0000-000030CE0000}"/>
    <cellStyle name="Percent 4 4 3 2" xfId="53012" xr:uid="{00000000-0005-0000-0000-000031CE0000}"/>
    <cellStyle name="Percent 4 4 3 2 2" xfId="53013" xr:uid="{00000000-0005-0000-0000-000032CE0000}"/>
    <cellStyle name="Percent 4 4 3 2 2 2" xfId="53014" xr:uid="{00000000-0005-0000-0000-000033CE0000}"/>
    <cellStyle name="Percent 4 4 3 2 3" xfId="53015" xr:uid="{00000000-0005-0000-0000-000034CE0000}"/>
    <cellStyle name="Percent 4 4 3 3" xfId="53016" xr:uid="{00000000-0005-0000-0000-000035CE0000}"/>
    <cellStyle name="Percent 4 4 3 3 2" xfId="53017" xr:uid="{00000000-0005-0000-0000-000036CE0000}"/>
    <cellStyle name="Percent 4 4 3 3 2 2" xfId="53018" xr:uid="{00000000-0005-0000-0000-000037CE0000}"/>
    <cellStyle name="Percent 4 4 3 3 3" xfId="53019" xr:uid="{00000000-0005-0000-0000-000038CE0000}"/>
    <cellStyle name="Percent 4 4 3 4" xfId="53020" xr:uid="{00000000-0005-0000-0000-000039CE0000}"/>
    <cellStyle name="Percent 4 4 3 4 2" xfId="53021" xr:uid="{00000000-0005-0000-0000-00003ACE0000}"/>
    <cellStyle name="Percent 4 4 3 4 2 2" xfId="53022" xr:uid="{00000000-0005-0000-0000-00003BCE0000}"/>
    <cellStyle name="Percent 4 4 3 4 3" xfId="53023" xr:uid="{00000000-0005-0000-0000-00003CCE0000}"/>
    <cellStyle name="Percent 4 4 3 5" xfId="53024" xr:uid="{00000000-0005-0000-0000-00003DCE0000}"/>
    <cellStyle name="Percent 4 4 3 5 2" xfId="53025" xr:uid="{00000000-0005-0000-0000-00003ECE0000}"/>
    <cellStyle name="Percent 4 4 3 6" xfId="53026" xr:uid="{00000000-0005-0000-0000-00003FCE0000}"/>
    <cellStyle name="Percent 4 4 4" xfId="53027" xr:uid="{00000000-0005-0000-0000-000040CE0000}"/>
    <cellStyle name="Percent 4 4 4 2" xfId="53028" xr:uid="{00000000-0005-0000-0000-000041CE0000}"/>
    <cellStyle name="Percent 4 4 4 2 2" xfId="53029" xr:uid="{00000000-0005-0000-0000-000042CE0000}"/>
    <cellStyle name="Percent 4 4 4 3" xfId="53030" xr:uid="{00000000-0005-0000-0000-000043CE0000}"/>
    <cellStyle name="Percent 4 4 5" xfId="53031" xr:uid="{00000000-0005-0000-0000-000044CE0000}"/>
    <cellStyle name="Percent 4 4 5 2" xfId="53032" xr:uid="{00000000-0005-0000-0000-000045CE0000}"/>
    <cellStyle name="Percent 4 4 5 2 2" xfId="53033" xr:uid="{00000000-0005-0000-0000-000046CE0000}"/>
    <cellStyle name="Percent 4 4 5 3" xfId="53034" xr:uid="{00000000-0005-0000-0000-000047CE0000}"/>
    <cellStyle name="Percent 4 4 6" xfId="53035" xr:uid="{00000000-0005-0000-0000-000048CE0000}"/>
    <cellStyle name="Percent 4 4 6 2" xfId="53036" xr:uid="{00000000-0005-0000-0000-000049CE0000}"/>
    <cellStyle name="Percent 4 4 6 2 2" xfId="53037" xr:uid="{00000000-0005-0000-0000-00004ACE0000}"/>
    <cellStyle name="Percent 4 4 6 3" xfId="53038" xr:uid="{00000000-0005-0000-0000-00004BCE0000}"/>
    <cellStyle name="Percent 4 4 7" xfId="53039" xr:uid="{00000000-0005-0000-0000-00004CCE0000}"/>
    <cellStyle name="Percent 4 4 7 2" xfId="53040" xr:uid="{00000000-0005-0000-0000-00004DCE0000}"/>
    <cellStyle name="Percent 4 4 8" xfId="53041" xr:uid="{00000000-0005-0000-0000-00004ECE0000}"/>
    <cellStyle name="Percent 4 4 8 2" xfId="53042" xr:uid="{00000000-0005-0000-0000-00004FCE0000}"/>
    <cellStyle name="Percent 4 4 9" xfId="53043" xr:uid="{00000000-0005-0000-0000-000050CE0000}"/>
    <cellStyle name="Percent 4 5" xfId="53044" xr:uid="{00000000-0005-0000-0000-000051CE0000}"/>
    <cellStyle name="Percent 4 5 2" xfId="53045" xr:uid="{00000000-0005-0000-0000-000052CE0000}"/>
    <cellStyle name="Percent 4 5 2 2" xfId="53046" xr:uid="{00000000-0005-0000-0000-000053CE0000}"/>
    <cellStyle name="Percent 4 5 2 2 2" xfId="53047" xr:uid="{00000000-0005-0000-0000-000054CE0000}"/>
    <cellStyle name="Percent 4 5 2 2 2 2" xfId="53048" xr:uid="{00000000-0005-0000-0000-000055CE0000}"/>
    <cellStyle name="Percent 4 5 2 2 3" xfId="53049" xr:uid="{00000000-0005-0000-0000-000056CE0000}"/>
    <cellStyle name="Percent 4 5 2 3" xfId="53050" xr:uid="{00000000-0005-0000-0000-000057CE0000}"/>
    <cellStyle name="Percent 4 5 2 3 2" xfId="53051" xr:uid="{00000000-0005-0000-0000-000058CE0000}"/>
    <cellStyle name="Percent 4 5 2 3 2 2" xfId="53052" xr:uid="{00000000-0005-0000-0000-000059CE0000}"/>
    <cellStyle name="Percent 4 5 2 3 3" xfId="53053" xr:uid="{00000000-0005-0000-0000-00005ACE0000}"/>
    <cellStyle name="Percent 4 5 2 4" xfId="53054" xr:uid="{00000000-0005-0000-0000-00005BCE0000}"/>
    <cellStyle name="Percent 4 5 2 4 2" xfId="53055" xr:uid="{00000000-0005-0000-0000-00005CCE0000}"/>
    <cellStyle name="Percent 4 5 2 4 2 2" xfId="53056" xr:uid="{00000000-0005-0000-0000-00005DCE0000}"/>
    <cellStyle name="Percent 4 5 2 4 3" xfId="53057" xr:uid="{00000000-0005-0000-0000-00005ECE0000}"/>
    <cellStyle name="Percent 4 5 2 5" xfId="53058" xr:uid="{00000000-0005-0000-0000-00005FCE0000}"/>
    <cellStyle name="Percent 4 5 2 5 2" xfId="53059" xr:uid="{00000000-0005-0000-0000-000060CE0000}"/>
    <cellStyle name="Percent 4 5 2 6" xfId="53060" xr:uid="{00000000-0005-0000-0000-000061CE0000}"/>
    <cellStyle name="Percent 4 5 2 6 2" xfId="53061" xr:uid="{00000000-0005-0000-0000-000062CE0000}"/>
    <cellStyle name="Percent 4 5 2 7" xfId="53062" xr:uid="{00000000-0005-0000-0000-000063CE0000}"/>
    <cellStyle name="Percent 4 5 3" xfId="53063" xr:uid="{00000000-0005-0000-0000-000064CE0000}"/>
    <cellStyle name="Percent 4 5 3 2" xfId="53064" xr:uid="{00000000-0005-0000-0000-000065CE0000}"/>
    <cellStyle name="Percent 4 5 3 2 2" xfId="53065" xr:uid="{00000000-0005-0000-0000-000066CE0000}"/>
    <cellStyle name="Percent 4 5 3 2 2 2" xfId="53066" xr:uid="{00000000-0005-0000-0000-000067CE0000}"/>
    <cellStyle name="Percent 4 5 3 2 3" xfId="53067" xr:uid="{00000000-0005-0000-0000-000068CE0000}"/>
    <cellStyle name="Percent 4 5 3 3" xfId="53068" xr:uid="{00000000-0005-0000-0000-000069CE0000}"/>
    <cellStyle name="Percent 4 5 3 3 2" xfId="53069" xr:uid="{00000000-0005-0000-0000-00006ACE0000}"/>
    <cellStyle name="Percent 4 5 3 3 2 2" xfId="53070" xr:uid="{00000000-0005-0000-0000-00006BCE0000}"/>
    <cellStyle name="Percent 4 5 3 3 3" xfId="53071" xr:uid="{00000000-0005-0000-0000-00006CCE0000}"/>
    <cellStyle name="Percent 4 5 3 4" xfId="53072" xr:uid="{00000000-0005-0000-0000-00006DCE0000}"/>
    <cellStyle name="Percent 4 5 3 4 2" xfId="53073" xr:uid="{00000000-0005-0000-0000-00006ECE0000}"/>
    <cellStyle name="Percent 4 5 3 4 2 2" xfId="53074" xr:uid="{00000000-0005-0000-0000-00006FCE0000}"/>
    <cellStyle name="Percent 4 5 3 4 3" xfId="53075" xr:uid="{00000000-0005-0000-0000-000070CE0000}"/>
    <cellStyle name="Percent 4 5 3 5" xfId="53076" xr:uid="{00000000-0005-0000-0000-000071CE0000}"/>
    <cellStyle name="Percent 4 5 3 5 2" xfId="53077" xr:uid="{00000000-0005-0000-0000-000072CE0000}"/>
    <cellStyle name="Percent 4 5 3 6" xfId="53078" xr:uid="{00000000-0005-0000-0000-000073CE0000}"/>
    <cellStyle name="Percent 4 5 4" xfId="53079" xr:uid="{00000000-0005-0000-0000-000074CE0000}"/>
    <cellStyle name="Percent 4 5 4 2" xfId="53080" xr:uid="{00000000-0005-0000-0000-000075CE0000}"/>
    <cellStyle name="Percent 4 5 4 2 2" xfId="53081" xr:uid="{00000000-0005-0000-0000-000076CE0000}"/>
    <cellStyle name="Percent 4 5 4 3" xfId="53082" xr:uid="{00000000-0005-0000-0000-000077CE0000}"/>
    <cellStyle name="Percent 4 5 5" xfId="53083" xr:uid="{00000000-0005-0000-0000-000078CE0000}"/>
    <cellStyle name="Percent 4 5 5 2" xfId="53084" xr:uid="{00000000-0005-0000-0000-000079CE0000}"/>
    <cellStyle name="Percent 4 5 5 2 2" xfId="53085" xr:uid="{00000000-0005-0000-0000-00007ACE0000}"/>
    <cellStyle name="Percent 4 5 5 3" xfId="53086" xr:uid="{00000000-0005-0000-0000-00007BCE0000}"/>
    <cellStyle name="Percent 4 5 6" xfId="53087" xr:uid="{00000000-0005-0000-0000-00007CCE0000}"/>
    <cellStyle name="Percent 4 5 6 2" xfId="53088" xr:uid="{00000000-0005-0000-0000-00007DCE0000}"/>
    <cellStyle name="Percent 4 5 6 2 2" xfId="53089" xr:uid="{00000000-0005-0000-0000-00007ECE0000}"/>
    <cellStyle name="Percent 4 5 6 3" xfId="53090" xr:uid="{00000000-0005-0000-0000-00007FCE0000}"/>
    <cellStyle name="Percent 4 5 7" xfId="53091" xr:uid="{00000000-0005-0000-0000-000080CE0000}"/>
    <cellStyle name="Percent 4 5 7 2" xfId="53092" xr:uid="{00000000-0005-0000-0000-000081CE0000}"/>
    <cellStyle name="Percent 4 5 8" xfId="53093" xr:uid="{00000000-0005-0000-0000-000082CE0000}"/>
    <cellStyle name="Percent 4 5 8 2" xfId="53094" xr:uid="{00000000-0005-0000-0000-000083CE0000}"/>
    <cellStyle name="Percent 4 5 9" xfId="53095" xr:uid="{00000000-0005-0000-0000-000084CE0000}"/>
    <cellStyle name="Percent 4 6" xfId="53096" xr:uid="{00000000-0005-0000-0000-000085CE0000}"/>
    <cellStyle name="Percent 4 6 2" xfId="53097" xr:uid="{00000000-0005-0000-0000-000086CE0000}"/>
    <cellStyle name="Percent 4 6 2 2" xfId="53098" xr:uid="{00000000-0005-0000-0000-000087CE0000}"/>
    <cellStyle name="Percent 4 6 2 2 2" xfId="53099" xr:uid="{00000000-0005-0000-0000-000088CE0000}"/>
    <cellStyle name="Percent 4 6 2 3" xfId="53100" xr:uid="{00000000-0005-0000-0000-000089CE0000}"/>
    <cellStyle name="Percent 4 6 3" xfId="53101" xr:uid="{00000000-0005-0000-0000-00008ACE0000}"/>
    <cellStyle name="Percent 4 6 3 2" xfId="53102" xr:uid="{00000000-0005-0000-0000-00008BCE0000}"/>
    <cellStyle name="Percent 4 6 3 2 2" xfId="53103" xr:uid="{00000000-0005-0000-0000-00008CCE0000}"/>
    <cellStyle name="Percent 4 6 3 3" xfId="53104" xr:uid="{00000000-0005-0000-0000-00008DCE0000}"/>
    <cellStyle name="Percent 4 6 4" xfId="53105" xr:uid="{00000000-0005-0000-0000-00008ECE0000}"/>
    <cellStyle name="Percent 4 6 4 2" xfId="53106" xr:uid="{00000000-0005-0000-0000-00008FCE0000}"/>
    <cellStyle name="Percent 4 6 4 2 2" xfId="53107" xr:uid="{00000000-0005-0000-0000-000090CE0000}"/>
    <cellStyle name="Percent 4 6 4 3" xfId="53108" xr:uid="{00000000-0005-0000-0000-000091CE0000}"/>
    <cellStyle name="Percent 4 6 5" xfId="53109" xr:uid="{00000000-0005-0000-0000-000092CE0000}"/>
    <cellStyle name="Percent 4 6 5 2" xfId="53110" xr:uid="{00000000-0005-0000-0000-000093CE0000}"/>
    <cellStyle name="Percent 4 6 6" xfId="53111" xr:uid="{00000000-0005-0000-0000-000094CE0000}"/>
    <cellStyle name="Percent 4 7" xfId="53112" xr:uid="{00000000-0005-0000-0000-000095CE0000}"/>
    <cellStyle name="Percent 4 7 2" xfId="53113" xr:uid="{00000000-0005-0000-0000-000096CE0000}"/>
    <cellStyle name="Percent 4 7 2 2" xfId="53114" xr:uid="{00000000-0005-0000-0000-000097CE0000}"/>
    <cellStyle name="Percent 4 7 2 2 2" xfId="53115" xr:uid="{00000000-0005-0000-0000-000098CE0000}"/>
    <cellStyle name="Percent 4 7 2 3" xfId="53116" xr:uid="{00000000-0005-0000-0000-000099CE0000}"/>
    <cellStyle name="Percent 4 7 3" xfId="53117" xr:uid="{00000000-0005-0000-0000-00009ACE0000}"/>
    <cellStyle name="Percent 4 7 3 2" xfId="53118" xr:uid="{00000000-0005-0000-0000-00009BCE0000}"/>
    <cellStyle name="Percent 4 7 3 2 2" xfId="53119" xr:uid="{00000000-0005-0000-0000-00009CCE0000}"/>
    <cellStyle name="Percent 4 7 3 3" xfId="53120" xr:uid="{00000000-0005-0000-0000-00009DCE0000}"/>
    <cellStyle name="Percent 4 7 4" xfId="53121" xr:uid="{00000000-0005-0000-0000-00009ECE0000}"/>
    <cellStyle name="Percent 4 7 4 2" xfId="53122" xr:uid="{00000000-0005-0000-0000-00009FCE0000}"/>
    <cellStyle name="Percent 4 7 4 2 2" xfId="53123" xr:uid="{00000000-0005-0000-0000-0000A0CE0000}"/>
    <cellStyle name="Percent 4 7 4 3" xfId="53124" xr:uid="{00000000-0005-0000-0000-0000A1CE0000}"/>
    <cellStyle name="Percent 4 7 5" xfId="53125" xr:uid="{00000000-0005-0000-0000-0000A2CE0000}"/>
    <cellStyle name="Percent 4 7 5 2" xfId="53126" xr:uid="{00000000-0005-0000-0000-0000A3CE0000}"/>
    <cellStyle name="Percent 4 7 6" xfId="53127" xr:uid="{00000000-0005-0000-0000-0000A4CE0000}"/>
    <cellStyle name="Percent 4 8" xfId="53128" xr:uid="{00000000-0005-0000-0000-0000A5CE0000}"/>
    <cellStyle name="Percent 4 8 2" xfId="53129" xr:uid="{00000000-0005-0000-0000-0000A6CE0000}"/>
    <cellStyle name="Percent 4 9" xfId="53130" xr:uid="{00000000-0005-0000-0000-0000A7CE0000}"/>
    <cellStyle name="Percent 4 9 2" xfId="53131" xr:uid="{00000000-0005-0000-0000-0000A8CE0000}"/>
    <cellStyle name="Percent 40" xfId="53132" xr:uid="{00000000-0005-0000-0000-0000A9CE0000}"/>
    <cellStyle name="Percent 40 2" xfId="53133" xr:uid="{00000000-0005-0000-0000-0000AACE0000}"/>
    <cellStyle name="Percent 40 3" xfId="53134" xr:uid="{00000000-0005-0000-0000-0000ABCE0000}"/>
    <cellStyle name="Percent 41" xfId="53135" xr:uid="{00000000-0005-0000-0000-0000ACCE0000}"/>
    <cellStyle name="Percent 41 2" xfId="53136" xr:uid="{00000000-0005-0000-0000-0000ADCE0000}"/>
    <cellStyle name="Percent 41 3" xfId="53137" xr:uid="{00000000-0005-0000-0000-0000AECE0000}"/>
    <cellStyle name="Percent 42" xfId="53138" xr:uid="{00000000-0005-0000-0000-0000AFCE0000}"/>
    <cellStyle name="Percent 42 2" xfId="53139" xr:uid="{00000000-0005-0000-0000-0000B0CE0000}"/>
    <cellStyle name="Percent 42 3" xfId="53140" xr:uid="{00000000-0005-0000-0000-0000B1CE0000}"/>
    <cellStyle name="Percent 43" xfId="53141" xr:uid="{00000000-0005-0000-0000-0000B2CE0000}"/>
    <cellStyle name="Percent 43 2" xfId="53142" xr:uid="{00000000-0005-0000-0000-0000B3CE0000}"/>
    <cellStyle name="Percent 43 3" xfId="53143" xr:uid="{00000000-0005-0000-0000-0000B4CE0000}"/>
    <cellStyle name="Percent 44" xfId="53144" xr:uid="{00000000-0005-0000-0000-0000B5CE0000}"/>
    <cellStyle name="Percent 44 2" xfId="53145" xr:uid="{00000000-0005-0000-0000-0000B6CE0000}"/>
    <cellStyle name="Percent 44 3" xfId="53146" xr:uid="{00000000-0005-0000-0000-0000B7CE0000}"/>
    <cellStyle name="Percent 45" xfId="53147" xr:uid="{00000000-0005-0000-0000-0000B8CE0000}"/>
    <cellStyle name="Percent 45 2" xfId="53148" xr:uid="{00000000-0005-0000-0000-0000B9CE0000}"/>
    <cellStyle name="Percent 45 3" xfId="53149" xr:uid="{00000000-0005-0000-0000-0000BACE0000}"/>
    <cellStyle name="Percent 46" xfId="53150" xr:uid="{00000000-0005-0000-0000-0000BBCE0000}"/>
    <cellStyle name="Percent 46 2" xfId="53151" xr:uid="{00000000-0005-0000-0000-0000BCCE0000}"/>
    <cellStyle name="Percent 46 3" xfId="53152" xr:uid="{00000000-0005-0000-0000-0000BDCE0000}"/>
    <cellStyle name="Percent 47" xfId="53153" xr:uid="{00000000-0005-0000-0000-0000BECE0000}"/>
    <cellStyle name="Percent 47 2" xfId="53154" xr:uid="{00000000-0005-0000-0000-0000BFCE0000}"/>
    <cellStyle name="Percent 47 3" xfId="53155" xr:uid="{00000000-0005-0000-0000-0000C0CE0000}"/>
    <cellStyle name="Percent 48" xfId="53156" xr:uid="{00000000-0005-0000-0000-0000C1CE0000}"/>
    <cellStyle name="Percent 48 2" xfId="53157" xr:uid="{00000000-0005-0000-0000-0000C2CE0000}"/>
    <cellStyle name="Percent 48 3" xfId="53158" xr:uid="{00000000-0005-0000-0000-0000C3CE0000}"/>
    <cellStyle name="Percent 49" xfId="53159" xr:uid="{00000000-0005-0000-0000-0000C4CE0000}"/>
    <cellStyle name="Percent 49 2" xfId="53160" xr:uid="{00000000-0005-0000-0000-0000C5CE0000}"/>
    <cellStyle name="Percent 49 3" xfId="53161" xr:uid="{00000000-0005-0000-0000-0000C6CE0000}"/>
    <cellStyle name="Percent 5" xfId="1810" xr:uid="{00000000-0005-0000-0000-0000C7CE0000}"/>
    <cellStyle name="Percent 5 2" xfId="1811" xr:uid="{00000000-0005-0000-0000-0000C8CE0000}"/>
    <cellStyle name="Percent 5 2 2" xfId="56539" xr:uid="{00000000-0005-0000-0000-0000C9CE0000}"/>
    <cellStyle name="Percent 5 2 2 2" xfId="56540" xr:uid="{00000000-0005-0000-0000-0000CACE0000}"/>
    <cellStyle name="Percent 5 2 2 3" xfId="56541" xr:uid="{00000000-0005-0000-0000-0000CBCE0000}"/>
    <cellStyle name="Percent 5 2 2 3 2" xfId="56542" xr:uid="{00000000-0005-0000-0000-0000CCCE0000}"/>
    <cellStyle name="Percent 5 2 3" xfId="56538" xr:uid="{00000000-0005-0000-0000-0000CDCE0000}"/>
    <cellStyle name="Percent 5 3" xfId="53162" xr:uid="{00000000-0005-0000-0000-0000CECE0000}"/>
    <cellStyle name="Percent 5 3 10" xfId="56543" xr:uid="{00000000-0005-0000-0000-0000CFCE0000}"/>
    <cellStyle name="Percent 5 3 2" xfId="53163" xr:uid="{00000000-0005-0000-0000-0000D0CE0000}"/>
    <cellStyle name="Percent 5 3 2 2" xfId="53164" xr:uid="{00000000-0005-0000-0000-0000D1CE0000}"/>
    <cellStyle name="Percent 5 3 2 2 2" xfId="53165" xr:uid="{00000000-0005-0000-0000-0000D2CE0000}"/>
    <cellStyle name="Percent 5 3 2 2 2 2" xfId="53166" xr:uid="{00000000-0005-0000-0000-0000D3CE0000}"/>
    <cellStyle name="Percent 5 3 2 2 3" xfId="53167" xr:uid="{00000000-0005-0000-0000-0000D4CE0000}"/>
    <cellStyle name="Percent 5 3 2 3" xfId="53168" xr:uid="{00000000-0005-0000-0000-0000D5CE0000}"/>
    <cellStyle name="Percent 5 3 2 3 2" xfId="53169" xr:uid="{00000000-0005-0000-0000-0000D6CE0000}"/>
    <cellStyle name="Percent 5 3 2 3 2 2" xfId="53170" xr:uid="{00000000-0005-0000-0000-0000D7CE0000}"/>
    <cellStyle name="Percent 5 3 2 3 3" xfId="53171" xr:uid="{00000000-0005-0000-0000-0000D8CE0000}"/>
    <cellStyle name="Percent 5 3 2 4" xfId="53172" xr:uid="{00000000-0005-0000-0000-0000D9CE0000}"/>
    <cellStyle name="Percent 5 3 2 4 2" xfId="53173" xr:uid="{00000000-0005-0000-0000-0000DACE0000}"/>
    <cellStyle name="Percent 5 3 2 4 2 2" xfId="53174" xr:uid="{00000000-0005-0000-0000-0000DBCE0000}"/>
    <cellStyle name="Percent 5 3 2 4 3" xfId="53175" xr:uid="{00000000-0005-0000-0000-0000DCCE0000}"/>
    <cellStyle name="Percent 5 3 2 5" xfId="53176" xr:uid="{00000000-0005-0000-0000-0000DDCE0000}"/>
    <cellStyle name="Percent 5 3 2 5 2" xfId="53177" xr:uid="{00000000-0005-0000-0000-0000DECE0000}"/>
    <cellStyle name="Percent 5 3 2 6" xfId="53178" xr:uid="{00000000-0005-0000-0000-0000DFCE0000}"/>
    <cellStyle name="Percent 5 3 2 6 2" xfId="53179" xr:uid="{00000000-0005-0000-0000-0000E0CE0000}"/>
    <cellStyle name="Percent 5 3 2 7" xfId="53180" xr:uid="{00000000-0005-0000-0000-0000E1CE0000}"/>
    <cellStyle name="Percent 5 3 2 8" xfId="56544" xr:uid="{00000000-0005-0000-0000-0000E2CE0000}"/>
    <cellStyle name="Percent 5 3 3" xfId="53181" xr:uid="{00000000-0005-0000-0000-0000E3CE0000}"/>
    <cellStyle name="Percent 5 3 3 2" xfId="53182" xr:uid="{00000000-0005-0000-0000-0000E4CE0000}"/>
    <cellStyle name="Percent 5 3 3 2 2" xfId="53183" xr:uid="{00000000-0005-0000-0000-0000E5CE0000}"/>
    <cellStyle name="Percent 5 3 3 2 2 2" xfId="53184" xr:uid="{00000000-0005-0000-0000-0000E6CE0000}"/>
    <cellStyle name="Percent 5 3 3 2 3" xfId="53185" xr:uid="{00000000-0005-0000-0000-0000E7CE0000}"/>
    <cellStyle name="Percent 5 3 3 2 4" xfId="56546" xr:uid="{00000000-0005-0000-0000-0000E8CE0000}"/>
    <cellStyle name="Percent 5 3 3 3" xfId="53186" xr:uid="{00000000-0005-0000-0000-0000E9CE0000}"/>
    <cellStyle name="Percent 5 3 3 3 2" xfId="53187" xr:uid="{00000000-0005-0000-0000-0000EACE0000}"/>
    <cellStyle name="Percent 5 3 3 3 2 2" xfId="53188" xr:uid="{00000000-0005-0000-0000-0000EBCE0000}"/>
    <cellStyle name="Percent 5 3 3 3 3" xfId="53189" xr:uid="{00000000-0005-0000-0000-0000ECCE0000}"/>
    <cellStyle name="Percent 5 3 3 4" xfId="53190" xr:uid="{00000000-0005-0000-0000-0000EDCE0000}"/>
    <cellStyle name="Percent 5 3 3 4 2" xfId="53191" xr:uid="{00000000-0005-0000-0000-0000EECE0000}"/>
    <cellStyle name="Percent 5 3 3 4 2 2" xfId="53192" xr:uid="{00000000-0005-0000-0000-0000EFCE0000}"/>
    <cellStyle name="Percent 5 3 3 4 3" xfId="53193" xr:uid="{00000000-0005-0000-0000-0000F0CE0000}"/>
    <cellStyle name="Percent 5 3 3 5" xfId="53194" xr:uid="{00000000-0005-0000-0000-0000F1CE0000}"/>
    <cellStyle name="Percent 5 3 3 5 2" xfId="53195" xr:uid="{00000000-0005-0000-0000-0000F2CE0000}"/>
    <cellStyle name="Percent 5 3 3 6" xfId="53196" xr:uid="{00000000-0005-0000-0000-0000F3CE0000}"/>
    <cellStyle name="Percent 5 3 3 7" xfId="56545" xr:uid="{00000000-0005-0000-0000-0000F4CE0000}"/>
    <cellStyle name="Percent 5 3 4" xfId="53197" xr:uid="{00000000-0005-0000-0000-0000F5CE0000}"/>
    <cellStyle name="Percent 5 3 4 2" xfId="53198" xr:uid="{00000000-0005-0000-0000-0000F6CE0000}"/>
    <cellStyle name="Percent 5 3 4 2 2" xfId="53199" xr:uid="{00000000-0005-0000-0000-0000F7CE0000}"/>
    <cellStyle name="Percent 5 3 4 3" xfId="53200" xr:uid="{00000000-0005-0000-0000-0000F8CE0000}"/>
    <cellStyle name="Percent 5 3 5" xfId="53201" xr:uid="{00000000-0005-0000-0000-0000F9CE0000}"/>
    <cellStyle name="Percent 5 3 5 2" xfId="53202" xr:uid="{00000000-0005-0000-0000-0000FACE0000}"/>
    <cellStyle name="Percent 5 3 5 2 2" xfId="53203" xr:uid="{00000000-0005-0000-0000-0000FBCE0000}"/>
    <cellStyle name="Percent 5 3 5 3" xfId="53204" xr:uid="{00000000-0005-0000-0000-0000FCCE0000}"/>
    <cellStyle name="Percent 5 3 6" xfId="53205" xr:uid="{00000000-0005-0000-0000-0000FDCE0000}"/>
    <cellStyle name="Percent 5 3 6 2" xfId="53206" xr:uid="{00000000-0005-0000-0000-0000FECE0000}"/>
    <cellStyle name="Percent 5 3 6 2 2" xfId="53207" xr:uid="{00000000-0005-0000-0000-0000FFCE0000}"/>
    <cellStyle name="Percent 5 3 6 3" xfId="53208" xr:uid="{00000000-0005-0000-0000-000000CF0000}"/>
    <cellStyle name="Percent 5 3 7" xfId="53209" xr:uid="{00000000-0005-0000-0000-000001CF0000}"/>
    <cellStyle name="Percent 5 3 7 2" xfId="53210" xr:uid="{00000000-0005-0000-0000-000002CF0000}"/>
    <cellStyle name="Percent 5 3 8" xfId="53211" xr:uid="{00000000-0005-0000-0000-000003CF0000}"/>
    <cellStyle name="Percent 5 3 8 2" xfId="53212" xr:uid="{00000000-0005-0000-0000-000004CF0000}"/>
    <cellStyle name="Percent 5 3 9" xfId="53213" xr:uid="{00000000-0005-0000-0000-000005CF0000}"/>
    <cellStyle name="Percent 5 4" xfId="53214" xr:uid="{00000000-0005-0000-0000-000006CF0000}"/>
    <cellStyle name="Percent 5 4 2" xfId="53215" xr:uid="{00000000-0005-0000-0000-000007CF0000}"/>
    <cellStyle name="Percent 5 5" xfId="53216" xr:uid="{00000000-0005-0000-0000-000008CF0000}"/>
    <cellStyle name="Percent 5 6" xfId="56537" xr:uid="{00000000-0005-0000-0000-000009CF0000}"/>
    <cellStyle name="Percent 50" xfId="53217" xr:uid="{00000000-0005-0000-0000-00000ACF0000}"/>
    <cellStyle name="Percent 50 2" xfId="53218" xr:uid="{00000000-0005-0000-0000-00000BCF0000}"/>
    <cellStyle name="Percent 50 3" xfId="53219" xr:uid="{00000000-0005-0000-0000-00000CCF0000}"/>
    <cellStyle name="Percent 51" xfId="53220" xr:uid="{00000000-0005-0000-0000-00000DCF0000}"/>
    <cellStyle name="Percent 51 2" xfId="53221" xr:uid="{00000000-0005-0000-0000-00000ECF0000}"/>
    <cellStyle name="Percent 51 3" xfId="53222" xr:uid="{00000000-0005-0000-0000-00000FCF0000}"/>
    <cellStyle name="Percent 52" xfId="53223" xr:uid="{00000000-0005-0000-0000-000010CF0000}"/>
    <cellStyle name="Percent 52 2" xfId="53224" xr:uid="{00000000-0005-0000-0000-000011CF0000}"/>
    <cellStyle name="Percent 52 2 2" xfId="53225" xr:uid="{00000000-0005-0000-0000-000012CF0000}"/>
    <cellStyle name="Percent 52 3" xfId="53226" xr:uid="{00000000-0005-0000-0000-000013CF0000}"/>
    <cellStyle name="Percent 52 3 2" xfId="53227" xr:uid="{00000000-0005-0000-0000-000014CF0000}"/>
    <cellStyle name="Percent 52 4" xfId="53228" xr:uid="{00000000-0005-0000-0000-000015CF0000}"/>
    <cellStyle name="Percent 52 4 2" xfId="53229" xr:uid="{00000000-0005-0000-0000-000016CF0000}"/>
    <cellStyle name="Percent 52 5" xfId="53230" xr:uid="{00000000-0005-0000-0000-000017CF0000}"/>
    <cellStyle name="Percent 52 6" xfId="53231" xr:uid="{00000000-0005-0000-0000-000018CF0000}"/>
    <cellStyle name="Percent 53" xfId="53232" xr:uid="{00000000-0005-0000-0000-000019CF0000}"/>
    <cellStyle name="Percent 54" xfId="53233" xr:uid="{00000000-0005-0000-0000-00001ACF0000}"/>
    <cellStyle name="Percent 55" xfId="53234" xr:uid="{00000000-0005-0000-0000-00001BCF0000}"/>
    <cellStyle name="Percent 56" xfId="53235" xr:uid="{00000000-0005-0000-0000-00001CCF0000}"/>
    <cellStyle name="Percent 57" xfId="53236" xr:uid="{00000000-0005-0000-0000-00001DCF0000}"/>
    <cellStyle name="Percent 58" xfId="53237" xr:uid="{00000000-0005-0000-0000-00001ECF0000}"/>
    <cellStyle name="Percent 59" xfId="53238" xr:uid="{00000000-0005-0000-0000-00001FCF0000}"/>
    <cellStyle name="Percent 6" xfId="53239" xr:uid="{00000000-0005-0000-0000-000020CF0000}"/>
    <cellStyle name="Percent 6 2" xfId="53240" xr:uid="{00000000-0005-0000-0000-000021CF0000}"/>
    <cellStyle name="Percent 6 2 2" xfId="56548" xr:uid="{00000000-0005-0000-0000-000022CF0000}"/>
    <cellStyle name="Percent 6 2 2 2" xfId="56549" xr:uid="{00000000-0005-0000-0000-000023CF0000}"/>
    <cellStyle name="Percent 6 2 2 3" xfId="56550" xr:uid="{00000000-0005-0000-0000-000024CF0000}"/>
    <cellStyle name="Percent 6 2 2 3 2" xfId="56551" xr:uid="{00000000-0005-0000-0000-000025CF0000}"/>
    <cellStyle name="Percent 6 3" xfId="53241" xr:uid="{00000000-0005-0000-0000-000026CF0000}"/>
    <cellStyle name="Percent 6 3 2" xfId="56552" xr:uid="{00000000-0005-0000-0000-000027CF0000}"/>
    <cellStyle name="Percent 6 3 3" xfId="56553" xr:uid="{00000000-0005-0000-0000-000028CF0000}"/>
    <cellStyle name="Percent 6 3 3 2" xfId="56554" xr:uid="{00000000-0005-0000-0000-000029CF0000}"/>
    <cellStyle name="Percent 60" xfId="53242" xr:uid="{00000000-0005-0000-0000-00002ACF0000}"/>
    <cellStyle name="Percent 61" xfId="53243" xr:uid="{00000000-0005-0000-0000-00002BCF0000}"/>
    <cellStyle name="Percent 62" xfId="53244" xr:uid="{00000000-0005-0000-0000-00002CCF0000}"/>
    <cellStyle name="Percent 63" xfId="53245" xr:uid="{00000000-0005-0000-0000-00002DCF0000}"/>
    <cellStyle name="Percent 64" xfId="53246" xr:uid="{00000000-0005-0000-0000-00002ECF0000}"/>
    <cellStyle name="Percent 65" xfId="53247" xr:uid="{00000000-0005-0000-0000-00002FCF0000}"/>
    <cellStyle name="Percent 66" xfId="53248" xr:uid="{00000000-0005-0000-0000-000030CF0000}"/>
    <cellStyle name="Percent 67" xfId="53249" xr:uid="{00000000-0005-0000-0000-000031CF0000}"/>
    <cellStyle name="Percent 68" xfId="53250" xr:uid="{00000000-0005-0000-0000-000032CF0000}"/>
    <cellStyle name="Percent 69" xfId="53251" xr:uid="{00000000-0005-0000-0000-000033CF0000}"/>
    <cellStyle name="Percent 7" xfId="53252" xr:uid="{00000000-0005-0000-0000-000034CF0000}"/>
    <cellStyle name="Percent 7 2" xfId="53253" xr:uid="{00000000-0005-0000-0000-000035CF0000}"/>
    <cellStyle name="Percent 7 2 2" xfId="56555" xr:uid="{00000000-0005-0000-0000-000036CF0000}"/>
    <cellStyle name="Percent 7 2 2 2" xfId="56556" xr:uid="{00000000-0005-0000-0000-000037CF0000}"/>
    <cellStyle name="Percent 7 2 2 3" xfId="56557" xr:uid="{00000000-0005-0000-0000-000038CF0000}"/>
    <cellStyle name="Percent 7 2 2 3 2" xfId="56558" xr:uid="{00000000-0005-0000-0000-000039CF0000}"/>
    <cellStyle name="Percent 7 3" xfId="53254" xr:uid="{00000000-0005-0000-0000-00003ACF0000}"/>
    <cellStyle name="Percent 7 3 2" xfId="56559" xr:uid="{00000000-0005-0000-0000-00003BCF0000}"/>
    <cellStyle name="Percent 7 3 3" xfId="56560" xr:uid="{00000000-0005-0000-0000-00003CCF0000}"/>
    <cellStyle name="Percent 7 3 3 2" xfId="56561" xr:uid="{00000000-0005-0000-0000-00003DCF0000}"/>
    <cellStyle name="Percent 70" xfId="53255" xr:uid="{00000000-0005-0000-0000-00003ECF0000}"/>
    <cellStyle name="Percent 71" xfId="53256" xr:uid="{00000000-0005-0000-0000-00003FCF0000}"/>
    <cellStyle name="Percent 72" xfId="53257" xr:uid="{00000000-0005-0000-0000-000040CF0000}"/>
    <cellStyle name="Percent 73" xfId="53258" xr:uid="{00000000-0005-0000-0000-000041CF0000}"/>
    <cellStyle name="Percent 74" xfId="53259" xr:uid="{00000000-0005-0000-0000-000042CF0000}"/>
    <cellStyle name="Percent 75" xfId="53260" xr:uid="{00000000-0005-0000-0000-000043CF0000}"/>
    <cellStyle name="Percent 76" xfId="53261" xr:uid="{00000000-0005-0000-0000-000044CF0000}"/>
    <cellStyle name="Percent 77" xfId="53262" xr:uid="{00000000-0005-0000-0000-000045CF0000}"/>
    <cellStyle name="Percent 78" xfId="53263" xr:uid="{00000000-0005-0000-0000-000046CF0000}"/>
    <cellStyle name="Percent 79" xfId="53264" xr:uid="{00000000-0005-0000-0000-000047CF0000}"/>
    <cellStyle name="Percent 8" xfId="53265" xr:uid="{00000000-0005-0000-0000-000048CF0000}"/>
    <cellStyle name="Percent 8 2" xfId="53266" xr:uid="{00000000-0005-0000-0000-000049CF0000}"/>
    <cellStyle name="Percent 8 2 2" xfId="56562" xr:uid="{00000000-0005-0000-0000-00004ACF0000}"/>
    <cellStyle name="Percent 8 2 2 2" xfId="56563" xr:uid="{00000000-0005-0000-0000-00004BCF0000}"/>
    <cellStyle name="Percent 8 2 2 2 2" xfId="56564" xr:uid="{00000000-0005-0000-0000-00004CCF0000}"/>
    <cellStyle name="Percent 8 2 2 2 3" xfId="56565" xr:uid="{00000000-0005-0000-0000-00004DCF0000}"/>
    <cellStyle name="Percent 8 2 2 2 3 2" xfId="56566" xr:uid="{00000000-0005-0000-0000-00004ECF0000}"/>
    <cellStyle name="Percent 8 2 3" xfId="56567" xr:uid="{00000000-0005-0000-0000-00004FCF0000}"/>
    <cellStyle name="Percent 8 2 3 2" xfId="56568" xr:uid="{00000000-0005-0000-0000-000050CF0000}"/>
    <cellStyle name="Percent 8 2 3 3" xfId="56569" xr:uid="{00000000-0005-0000-0000-000051CF0000}"/>
    <cellStyle name="Percent 8 2 3 3 2" xfId="56570" xr:uid="{00000000-0005-0000-0000-000052CF0000}"/>
    <cellStyle name="Percent 8 3" xfId="53267" xr:uid="{00000000-0005-0000-0000-000053CF0000}"/>
    <cellStyle name="Percent 8 3 2" xfId="56571" xr:uid="{00000000-0005-0000-0000-000054CF0000}"/>
    <cellStyle name="Percent 8 3 2 2" xfId="56572" xr:uid="{00000000-0005-0000-0000-000055CF0000}"/>
    <cellStyle name="Percent 8 3 2 3" xfId="56573" xr:uid="{00000000-0005-0000-0000-000056CF0000}"/>
    <cellStyle name="Percent 8 3 2 3 2" xfId="56574" xr:uid="{00000000-0005-0000-0000-000057CF0000}"/>
    <cellStyle name="Percent 8 4" xfId="56575" xr:uid="{00000000-0005-0000-0000-000058CF0000}"/>
    <cellStyle name="Percent 8 4 2" xfId="56576" xr:uid="{00000000-0005-0000-0000-000059CF0000}"/>
    <cellStyle name="Percent 8 4 3" xfId="56577" xr:uid="{00000000-0005-0000-0000-00005ACF0000}"/>
    <cellStyle name="Percent 8 4 3 2" xfId="56578" xr:uid="{00000000-0005-0000-0000-00005BCF0000}"/>
    <cellStyle name="Percent 80" xfId="53268" xr:uid="{00000000-0005-0000-0000-00005CCF0000}"/>
    <cellStyle name="Percent 81" xfId="53269" xr:uid="{00000000-0005-0000-0000-00005DCF0000}"/>
    <cellStyle name="Percent 82" xfId="53270" xr:uid="{00000000-0005-0000-0000-00005ECF0000}"/>
    <cellStyle name="Percent 83" xfId="53271" xr:uid="{00000000-0005-0000-0000-00005FCF0000}"/>
    <cellStyle name="Percent 84" xfId="53272" xr:uid="{00000000-0005-0000-0000-000060CF0000}"/>
    <cellStyle name="Percent 85" xfId="53273" xr:uid="{00000000-0005-0000-0000-000061CF0000}"/>
    <cellStyle name="Percent 86" xfId="53274" xr:uid="{00000000-0005-0000-0000-000062CF0000}"/>
    <cellStyle name="Percent 87" xfId="53275" xr:uid="{00000000-0005-0000-0000-000063CF0000}"/>
    <cellStyle name="Percent 88" xfId="53276" xr:uid="{00000000-0005-0000-0000-000064CF0000}"/>
    <cellStyle name="Percent 89" xfId="53277" xr:uid="{00000000-0005-0000-0000-000065CF0000}"/>
    <cellStyle name="Percent 9" xfId="53278" xr:uid="{00000000-0005-0000-0000-000066CF0000}"/>
    <cellStyle name="Percent 9 2" xfId="53279" xr:uid="{00000000-0005-0000-0000-000067CF0000}"/>
    <cellStyle name="Percent 9 2 2" xfId="56579" xr:uid="{00000000-0005-0000-0000-000068CF0000}"/>
    <cellStyle name="Percent 9 2 2 2" xfId="56580" xr:uid="{00000000-0005-0000-0000-000069CF0000}"/>
    <cellStyle name="Percent 9 2 2 3" xfId="56581" xr:uid="{00000000-0005-0000-0000-00006ACF0000}"/>
    <cellStyle name="Percent 9 2 2 3 2" xfId="56582" xr:uid="{00000000-0005-0000-0000-00006BCF0000}"/>
    <cellStyle name="Percent 9 3" xfId="53280" xr:uid="{00000000-0005-0000-0000-00006CCF0000}"/>
    <cellStyle name="Percent 9 3 2" xfId="56583" xr:uid="{00000000-0005-0000-0000-00006DCF0000}"/>
    <cellStyle name="Percent 9 3 3" xfId="56584" xr:uid="{00000000-0005-0000-0000-00006ECF0000}"/>
    <cellStyle name="Percent 9 3 3 2" xfId="56585" xr:uid="{00000000-0005-0000-0000-00006FCF0000}"/>
    <cellStyle name="Percent 90" xfId="53281" xr:uid="{00000000-0005-0000-0000-000070CF0000}"/>
    <cellStyle name="Percent 91" xfId="53282" xr:uid="{00000000-0005-0000-0000-000071CF0000}"/>
    <cellStyle name="Percent 92" xfId="1812" xr:uid="{00000000-0005-0000-0000-000072CF0000}"/>
    <cellStyle name="Percent 92 2" xfId="53283" xr:uid="{00000000-0005-0000-0000-000073CF0000}"/>
    <cellStyle name="Percent 92 3" xfId="53284" xr:uid="{00000000-0005-0000-0000-000074CF0000}"/>
    <cellStyle name="Percent 92 3 2" xfId="53285" xr:uid="{00000000-0005-0000-0000-000075CF0000}"/>
    <cellStyle name="Percent 92 3 2 2" xfId="53286" xr:uid="{00000000-0005-0000-0000-000076CF0000}"/>
    <cellStyle name="Percent 93" xfId="53287" xr:uid="{00000000-0005-0000-0000-000077CF0000}"/>
    <cellStyle name="Percent 94" xfId="53288" xr:uid="{00000000-0005-0000-0000-000078CF0000}"/>
    <cellStyle name="Percent 94 2" xfId="53289" xr:uid="{00000000-0005-0000-0000-000079CF0000}"/>
    <cellStyle name="Percent 94 3" xfId="53290" xr:uid="{00000000-0005-0000-0000-00007ACF0000}"/>
    <cellStyle name="Percent 94 3 2" xfId="53291" xr:uid="{00000000-0005-0000-0000-00007BCF0000}"/>
    <cellStyle name="Percent 94 3 2 2" xfId="53292" xr:uid="{00000000-0005-0000-0000-00007CCF0000}"/>
    <cellStyle name="Percent 95" xfId="53293" xr:uid="{00000000-0005-0000-0000-00007DCF0000}"/>
    <cellStyle name="Percent 95 2" xfId="53294" xr:uid="{00000000-0005-0000-0000-00007ECF0000}"/>
    <cellStyle name="Percent 95 3" xfId="53295" xr:uid="{00000000-0005-0000-0000-00007FCF0000}"/>
    <cellStyle name="Percent 95 3 2" xfId="53296" xr:uid="{00000000-0005-0000-0000-000080CF0000}"/>
    <cellStyle name="Percent 95 3 2 2" xfId="53297" xr:uid="{00000000-0005-0000-0000-000081CF0000}"/>
    <cellStyle name="Percent 96" xfId="53298" xr:uid="{00000000-0005-0000-0000-000082CF0000}"/>
    <cellStyle name="Percent 97" xfId="53299" xr:uid="{00000000-0005-0000-0000-000083CF0000}"/>
    <cellStyle name="Percent 98" xfId="53300" xr:uid="{00000000-0005-0000-0000-000084CF0000}"/>
    <cellStyle name="Percent 99" xfId="53301" xr:uid="{00000000-0005-0000-0000-000085CF0000}"/>
    <cellStyle name="Prozent 2" xfId="53302" xr:uid="{00000000-0005-0000-0000-000086CF0000}"/>
    <cellStyle name="Prozent 3" xfId="53303" xr:uid="{00000000-0005-0000-0000-000087CF0000}"/>
    <cellStyle name="Prozent 3 2" xfId="53304" xr:uid="{00000000-0005-0000-0000-000088CF0000}"/>
    <cellStyle name="Prozent 3 2 2" xfId="53305" xr:uid="{00000000-0005-0000-0000-000089CF0000}"/>
    <cellStyle name="Prozent 3 2 2 2" xfId="53306" xr:uid="{00000000-0005-0000-0000-00008ACF0000}"/>
    <cellStyle name="Prozent 3 2 3" xfId="53307" xr:uid="{00000000-0005-0000-0000-00008BCF0000}"/>
    <cellStyle name="Prozent 3 2 4" xfId="56587" xr:uid="{00000000-0005-0000-0000-00008CCF0000}"/>
    <cellStyle name="Prozent 3 3" xfId="53308" xr:uid="{00000000-0005-0000-0000-00008DCF0000}"/>
    <cellStyle name="Prozent 3 3 2" xfId="53309" xr:uid="{00000000-0005-0000-0000-00008ECF0000}"/>
    <cellStyle name="Prozent 3 4" xfId="53310" xr:uid="{00000000-0005-0000-0000-00008FCF0000}"/>
    <cellStyle name="Prozent 3 5" xfId="56586" xr:uid="{00000000-0005-0000-0000-000090CF0000}"/>
    <cellStyle name="PSChar" xfId="53311" xr:uid="{00000000-0005-0000-0000-000091CF0000}"/>
    <cellStyle name="PSChar 2" xfId="53312" xr:uid="{00000000-0005-0000-0000-000092CF0000}"/>
    <cellStyle name="Rhein1 赤太字" xfId="1813" xr:uid="{00000000-0005-0000-0000-000093CF0000}"/>
    <cellStyle name="Rhein1シート 標準" xfId="1814" xr:uid="{00000000-0005-0000-0000-000094CF0000}"/>
    <cellStyle name="rhein1シート 薄い黄色" xfId="1815" xr:uid="{00000000-0005-0000-0000-000095CF0000}"/>
    <cellStyle name="rhein1シート 薄い黄色 2" xfId="1816" xr:uid="{00000000-0005-0000-0000-000096CF0000}"/>
    <cellStyle name="rhein1シート 薄い黄色 2 2" xfId="1817" xr:uid="{00000000-0005-0000-0000-000097CF0000}"/>
    <cellStyle name="rhein1シート 薄い黄色 2 3" xfId="1818" xr:uid="{00000000-0005-0000-0000-000098CF0000}"/>
    <cellStyle name="rhein1シート 薄い黄色 2 4" xfId="1819" xr:uid="{00000000-0005-0000-0000-000099CF0000}"/>
    <cellStyle name="rhein1シート 薄い黄色 2 5" xfId="1820" xr:uid="{00000000-0005-0000-0000-00009ACF0000}"/>
    <cellStyle name="rhein1シート 薄い黄色 3" xfId="1821" xr:uid="{00000000-0005-0000-0000-00009BCF0000}"/>
    <cellStyle name="rhein1シート 薄い黄色 4" xfId="1822" xr:uid="{00000000-0005-0000-0000-00009CCF0000}"/>
    <cellStyle name="rhein1シート 薄い黄色 5" xfId="1823" xr:uid="{00000000-0005-0000-0000-00009DCF0000}"/>
    <cellStyle name="rhein1シート 薄い黄色 6" xfId="1824" xr:uid="{00000000-0005-0000-0000-00009ECF0000}"/>
    <cellStyle name="Rhein1シート 表" xfId="1825" xr:uid="{00000000-0005-0000-0000-00009FCF0000}"/>
    <cellStyle name="Rhein1シート 表 2" xfId="1826" xr:uid="{00000000-0005-0000-0000-0000A0CF0000}"/>
    <cellStyle name="Rhein1シート 表 2 2" xfId="1827" xr:uid="{00000000-0005-0000-0000-0000A1CF0000}"/>
    <cellStyle name="Rhein1シート 表 2 3" xfId="1828" xr:uid="{00000000-0005-0000-0000-0000A2CF0000}"/>
    <cellStyle name="Rhein1シート 表 2 4" xfId="1829" xr:uid="{00000000-0005-0000-0000-0000A3CF0000}"/>
    <cellStyle name="Rhein1シート 表 2 5" xfId="1830" xr:uid="{00000000-0005-0000-0000-0000A4CF0000}"/>
    <cellStyle name="Rhein1シート 表 3" xfId="1831" xr:uid="{00000000-0005-0000-0000-0000A5CF0000}"/>
    <cellStyle name="Rhein1シート 表 4" xfId="1832" xr:uid="{00000000-0005-0000-0000-0000A6CF0000}"/>
    <cellStyle name="Rhein1シート 表 5" xfId="1833" xr:uid="{00000000-0005-0000-0000-0000A7CF0000}"/>
    <cellStyle name="Rhein1シート 表 6" xfId="1834" xr:uid="{00000000-0005-0000-0000-0000A8CF0000}"/>
    <cellStyle name="Rhein1シート 表　太字" xfId="1835" xr:uid="{00000000-0005-0000-0000-0000A9CF0000}"/>
    <cellStyle name="Rhein1シート 表　太字 2" xfId="1836" xr:uid="{00000000-0005-0000-0000-0000AACF0000}"/>
    <cellStyle name="Rhein1シート 表　太字 2 2" xfId="1837" xr:uid="{00000000-0005-0000-0000-0000ABCF0000}"/>
    <cellStyle name="Rhein1シート 表　太字 2 3" xfId="1838" xr:uid="{00000000-0005-0000-0000-0000ACCF0000}"/>
    <cellStyle name="Rhein1シート 表　太字 2 4" xfId="1839" xr:uid="{00000000-0005-0000-0000-0000ADCF0000}"/>
    <cellStyle name="Rhein1シート 表　太字 2 5" xfId="1840" xr:uid="{00000000-0005-0000-0000-0000AECF0000}"/>
    <cellStyle name="Rhein1シート 表　太字 3" xfId="1841" xr:uid="{00000000-0005-0000-0000-0000AFCF0000}"/>
    <cellStyle name="Rhein1シート 表　太字 4" xfId="1842" xr:uid="{00000000-0005-0000-0000-0000B0CF0000}"/>
    <cellStyle name="Rhein1シート 表　太字 5" xfId="1843" xr:uid="{00000000-0005-0000-0000-0000B1CF0000}"/>
    <cellStyle name="Rhein1シート 表　太字 6" xfId="1844" xr:uid="{00000000-0005-0000-0000-0000B2CF0000}"/>
    <cellStyle name="Rhein1シート 表 朱色" xfId="1845" xr:uid="{00000000-0005-0000-0000-0000B3CF0000}"/>
    <cellStyle name="Rhein1シート 表 朱色 2" xfId="1846" xr:uid="{00000000-0005-0000-0000-0000B4CF0000}"/>
    <cellStyle name="Rhein1シート 表 朱色 2 2" xfId="1847" xr:uid="{00000000-0005-0000-0000-0000B5CF0000}"/>
    <cellStyle name="Rhein1シート 表 朱色 2 3" xfId="1848" xr:uid="{00000000-0005-0000-0000-0000B6CF0000}"/>
    <cellStyle name="Rhein1シート 表 朱色 2 4" xfId="1849" xr:uid="{00000000-0005-0000-0000-0000B7CF0000}"/>
    <cellStyle name="Rhein1シート 表 朱色 2 5" xfId="1850" xr:uid="{00000000-0005-0000-0000-0000B8CF0000}"/>
    <cellStyle name="Rhein1シート 表 朱色 3" xfId="1851" xr:uid="{00000000-0005-0000-0000-0000B9CF0000}"/>
    <cellStyle name="Rhein1シート 表 朱色 4" xfId="1852" xr:uid="{00000000-0005-0000-0000-0000BACF0000}"/>
    <cellStyle name="Rhein1シート 表 朱色 5" xfId="1853" xr:uid="{00000000-0005-0000-0000-0000BBCF0000}"/>
    <cellStyle name="Rhein1シート 表 朱色 6" xfId="1854" xr:uid="{00000000-0005-0000-0000-0000BCCF0000}"/>
    <cellStyle name="Rhein1シート 表_３枚交互給紙" xfId="1855" xr:uid="{00000000-0005-0000-0000-0000BDCF0000}"/>
    <cellStyle name="Rhein1シート 見出し" xfId="1856" xr:uid="{00000000-0005-0000-0000-0000BECF0000}"/>
    <cellStyle name="rhein1シート標準" xfId="1857" xr:uid="{00000000-0005-0000-0000-0000BFCF0000}"/>
    <cellStyle name="rhein1シート水色" xfId="1858" xr:uid="{00000000-0005-0000-0000-0000C0CF0000}"/>
    <cellStyle name="rhein1シート水色 2" xfId="1859" xr:uid="{00000000-0005-0000-0000-0000C1CF0000}"/>
    <cellStyle name="rhein1シート水色 2 2" xfId="1860" xr:uid="{00000000-0005-0000-0000-0000C2CF0000}"/>
    <cellStyle name="rhein1シート水色 2 3" xfId="1861" xr:uid="{00000000-0005-0000-0000-0000C3CF0000}"/>
    <cellStyle name="rhein1シート水色 2 4" xfId="1862" xr:uid="{00000000-0005-0000-0000-0000C4CF0000}"/>
    <cellStyle name="rhein1シート水色 2 5" xfId="1863" xr:uid="{00000000-0005-0000-0000-0000C5CF0000}"/>
    <cellStyle name="rhein1シート水色 3" xfId="1864" xr:uid="{00000000-0005-0000-0000-0000C6CF0000}"/>
    <cellStyle name="rhein1シート水色 4" xfId="1865" xr:uid="{00000000-0005-0000-0000-0000C7CF0000}"/>
    <cellStyle name="rhein1シート水色 5" xfId="1866" xr:uid="{00000000-0005-0000-0000-0000C8CF0000}"/>
    <cellStyle name="rhein1シート水色 6" xfId="1867" xr:uid="{00000000-0005-0000-0000-0000C9CF0000}"/>
    <cellStyle name="rhein1シート灰色" xfId="1868" xr:uid="{00000000-0005-0000-0000-0000CACF0000}"/>
    <cellStyle name="rhein1シート灰色 2" xfId="1869" xr:uid="{00000000-0005-0000-0000-0000CBCF0000}"/>
    <cellStyle name="rhein1シート灰色 2 2" xfId="1870" xr:uid="{00000000-0005-0000-0000-0000CCCF0000}"/>
    <cellStyle name="rhein1シート灰色 2 3" xfId="1871" xr:uid="{00000000-0005-0000-0000-0000CDCF0000}"/>
    <cellStyle name="rhein1シート灰色 2 4" xfId="1872" xr:uid="{00000000-0005-0000-0000-0000CECF0000}"/>
    <cellStyle name="rhein1シート灰色 2 5" xfId="1873" xr:uid="{00000000-0005-0000-0000-0000CFCF0000}"/>
    <cellStyle name="rhein1シート灰色 3" xfId="1874" xr:uid="{00000000-0005-0000-0000-0000D0CF0000}"/>
    <cellStyle name="rhein1シート灰色 4" xfId="1875" xr:uid="{00000000-0005-0000-0000-0000D1CF0000}"/>
    <cellStyle name="rhein1シート灰色 5" xfId="1876" xr:uid="{00000000-0005-0000-0000-0000D2CF0000}"/>
    <cellStyle name="rhein1シート灰色 6" xfId="1877" xr:uid="{00000000-0005-0000-0000-0000D3CF0000}"/>
    <cellStyle name="rhein1シート緑色" xfId="1878" xr:uid="{00000000-0005-0000-0000-0000D4CF0000}"/>
    <cellStyle name="rhein1シート緑色 2" xfId="1879" xr:uid="{00000000-0005-0000-0000-0000D5CF0000}"/>
    <cellStyle name="rhein1シート緑色 2 2" xfId="1880" xr:uid="{00000000-0005-0000-0000-0000D6CF0000}"/>
    <cellStyle name="rhein1シート緑色 2 3" xfId="1881" xr:uid="{00000000-0005-0000-0000-0000D7CF0000}"/>
    <cellStyle name="rhein1シート緑色 2 4" xfId="1882" xr:uid="{00000000-0005-0000-0000-0000D8CF0000}"/>
    <cellStyle name="rhein1シート緑色 2 5" xfId="1883" xr:uid="{00000000-0005-0000-0000-0000D9CF0000}"/>
    <cellStyle name="rhein1シート緑色 3" xfId="1884" xr:uid="{00000000-0005-0000-0000-0000DACF0000}"/>
    <cellStyle name="rhein1シート緑色 4" xfId="1885" xr:uid="{00000000-0005-0000-0000-0000DBCF0000}"/>
    <cellStyle name="rhein1シート緑色 5" xfId="1886" xr:uid="{00000000-0005-0000-0000-0000DCCF0000}"/>
    <cellStyle name="rhein1シート緑色 6" xfId="1887" xr:uid="{00000000-0005-0000-0000-0000DDCF0000}"/>
    <cellStyle name="Rhein1シート黄色" xfId="1888" xr:uid="{00000000-0005-0000-0000-0000DECF0000}"/>
    <cellStyle name="Rhein1シート黄色 2" xfId="1889" xr:uid="{00000000-0005-0000-0000-0000DFCF0000}"/>
    <cellStyle name="Rhein1シート黄色 2 2" xfId="1890" xr:uid="{00000000-0005-0000-0000-0000E0CF0000}"/>
    <cellStyle name="Rhein1シート黄色 2 3" xfId="1891" xr:uid="{00000000-0005-0000-0000-0000E1CF0000}"/>
    <cellStyle name="Rhein1シート黄色 2 4" xfId="1892" xr:uid="{00000000-0005-0000-0000-0000E2CF0000}"/>
    <cellStyle name="Rhein1シート黄色 2 5" xfId="1893" xr:uid="{00000000-0005-0000-0000-0000E3CF0000}"/>
    <cellStyle name="Rhein1シート黄色 3" xfId="1894" xr:uid="{00000000-0005-0000-0000-0000E4CF0000}"/>
    <cellStyle name="Rhein1シート黄色 4" xfId="1895" xr:uid="{00000000-0005-0000-0000-0000E5CF0000}"/>
    <cellStyle name="Rhein1シート黄色 5" xfId="1896" xr:uid="{00000000-0005-0000-0000-0000E6CF0000}"/>
    <cellStyle name="Rhein1シート黄色 6" xfId="1897" xr:uid="{00000000-0005-0000-0000-0000E7CF0000}"/>
    <cellStyle name="SAPBEXaggData" xfId="1898" xr:uid="{00000000-0005-0000-0000-0000E8CF0000}"/>
    <cellStyle name="SAPBEXaggData 2" xfId="1899" xr:uid="{00000000-0005-0000-0000-0000E9CF0000}"/>
    <cellStyle name="SAPBEXaggData 2 2" xfId="1900" xr:uid="{00000000-0005-0000-0000-0000EACF0000}"/>
    <cellStyle name="SAPBEXaggData 2 2 2" xfId="1901" xr:uid="{00000000-0005-0000-0000-0000EBCF0000}"/>
    <cellStyle name="SAPBEXaggData 2 2 2 2" xfId="1902" xr:uid="{00000000-0005-0000-0000-0000ECCF0000}"/>
    <cellStyle name="SAPBEXaggData 2 2 2 3" xfId="1903" xr:uid="{00000000-0005-0000-0000-0000EDCF0000}"/>
    <cellStyle name="SAPBEXaggData 2 2 2 4" xfId="1904" xr:uid="{00000000-0005-0000-0000-0000EECF0000}"/>
    <cellStyle name="SAPBEXaggData 2 2 3" xfId="1905" xr:uid="{00000000-0005-0000-0000-0000EFCF0000}"/>
    <cellStyle name="SAPBEXaggData 2 2 3 2" xfId="1906" xr:uid="{00000000-0005-0000-0000-0000F0CF0000}"/>
    <cellStyle name="SAPBEXaggData 2 2 3 3" xfId="1907" xr:uid="{00000000-0005-0000-0000-0000F1CF0000}"/>
    <cellStyle name="SAPBEXaggData 2 2 3 4" xfId="1908" xr:uid="{00000000-0005-0000-0000-0000F2CF0000}"/>
    <cellStyle name="SAPBEXaggData 2 2 4" xfId="1909" xr:uid="{00000000-0005-0000-0000-0000F3CF0000}"/>
    <cellStyle name="SAPBEXaggData 2 2 4 2" xfId="1910" xr:uid="{00000000-0005-0000-0000-0000F4CF0000}"/>
    <cellStyle name="SAPBEXaggData 2 2 4 3" xfId="1911" xr:uid="{00000000-0005-0000-0000-0000F5CF0000}"/>
    <cellStyle name="SAPBEXaggData 2 2 4 4" xfId="1912" xr:uid="{00000000-0005-0000-0000-0000F6CF0000}"/>
    <cellStyle name="SAPBEXaggData 2 2 5" xfId="1913" xr:uid="{00000000-0005-0000-0000-0000F7CF0000}"/>
    <cellStyle name="SAPBEXaggData 2 2 6" xfId="1914" xr:uid="{00000000-0005-0000-0000-0000F8CF0000}"/>
    <cellStyle name="SAPBEXaggData 2 2 7" xfId="1915" xr:uid="{00000000-0005-0000-0000-0000F9CF0000}"/>
    <cellStyle name="SAPBEXaggData 2 3" xfId="1916" xr:uid="{00000000-0005-0000-0000-0000FACF0000}"/>
    <cellStyle name="SAPBEXaggData 2 3 2" xfId="1917" xr:uid="{00000000-0005-0000-0000-0000FBCF0000}"/>
    <cellStyle name="SAPBEXaggData 2 3 3" xfId="1918" xr:uid="{00000000-0005-0000-0000-0000FCCF0000}"/>
    <cellStyle name="SAPBEXaggData 2 3 4" xfId="1919" xr:uid="{00000000-0005-0000-0000-0000FDCF0000}"/>
    <cellStyle name="SAPBEXaggData 2 4" xfId="1920" xr:uid="{00000000-0005-0000-0000-0000FECF0000}"/>
    <cellStyle name="SAPBEXaggData 2 4 2" xfId="1921" xr:uid="{00000000-0005-0000-0000-0000FFCF0000}"/>
    <cellStyle name="SAPBEXaggData 2 4 3" xfId="1922" xr:uid="{00000000-0005-0000-0000-000000D00000}"/>
    <cellStyle name="SAPBEXaggData 2 4 4" xfId="1923" xr:uid="{00000000-0005-0000-0000-000001D00000}"/>
    <cellStyle name="SAPBEXaggData 2 5" xfId="1924" xr:uid="{00000000-0005-0000-0000-000002D00000}"/>
    <cellStyle name="SAPBEXaggData 2 5 2" xfId="1925" xr:uid="{00000000-0005-0000-0000-000003D00000}"/>
    <cellStyle name="SAPBEXaggData 2 5 3" xfId="1926" xr:uid="{00000000-0005-0000-0000-000004D00000}"/>
    <cellStyle name="SAPBEXaggData 2 5 4" xfId="1927" xr:uid="{00000000-0005-0000-0000-000005D00000}"/>
    <cellStyle name="SAPBEXaggData 2 6" xfId="1928" xr:uid="{00000000-0005-0000-0000-000006D00000}"/>
    <cellStyle name="SAPBEXaggData 2 7" xfId="1929" xr:uid="{00000000-0005-0000-0000-000007D00000}"/>
    <cellStyle name="SAPBEXaggData 2 8" xfId="1930" xr:uid="{00000000-0005-0000-0000-000008D00000}"/>
    <cellStyle name="SAPBEXaggData 2 9" xfId="56588" xr:uid="{00000000-0005-0000-0000-000009D00000}"/>
    <cellStyle name="SAPBEXaggData 3" xfId="1931" xr:uid="{00000000-0005-0000-0000-00000AD00000}"/>
    <cellStyle name="SAPBEXaggData 3 2" xfId="1932" xr:uid="{00000000-0005-0000-0000-00000BD00000}"/>
    <cellStyle name="SAPBEXaggData 3 2 2" xfId="1933" xr:uid="{00000000-0005-0000-0000-00000CD00000}"/>
    <cellStyle name="SAPBEXaggData 3 2 3" xfId="1934" xr:uid="{00000000-0005-0000-0000-00000DD00000}"/>
    <cellStyle name="SAPBEXaggData 3 2 4" xfId="1935" xr:uid="{00000000-0005-0000-0000-00000ED00000}"/>
    <cellStyle name="SAPBEXaggData 3 3" xfId="1936" xr:uid="{00000000-0005-0000-0000-00000FD00000}"/>
    <cellStyle name="SAPBEXaggData 3 3 2" xfId="1937" xr:uid="{00000000-0005-0000-0000-000010D00000}"/>
    <cellStyle name="SAPBEXaggData 3 3 3" xfId="1938" xr:uid="{00000000-0005-0000-0000-000011D00000}"/>
    <cellStyle name="SAPBEXaggData 3 3 4" xfId="1939" xr:uid="{00000000-0005-0000-0000-000012D00000}"/>
    <cellStyle name="SAPBEXaggData 3 4" xfId="1940" xr:uid="{00000000-0005-0000-0000-000013D00000}"/>
    <cellStyle name="SAPBEXaggData 3 4 2" xfId="1941" xr:uid="{00000000-0005-0000-0000-000014D00000}"/>
    <cellStyle name="SAPBEXaggData 3 4 3" xfId="1942" xr:uid="{00000000-0005-0000-0000-000015D00000}"/>
    <cellStyle name="SAPBEXaggData 3 4 4" xfId="1943" xr:uid="{00000000-0005-0000-0000-000016D00000}"/>
    <cellStyle name="SAPBEXaggData 3 5" xfId="1944" xr:uid="{00000000-0005-0000-0000-000017D00000}"/>
    <cellStyle name="SAPBEXaggData 3 6" xfId="1945" xr:uid="{00000000-0005-0000-0000-000018D00000}"/>
    <cellStyle name="SAPBEXaggData 3 7" xfId="1946" xr:uid="{00000000-0005-0000-0000-000019D00000}"/>
    <cellStyle name="SAPBEXaggData 4" xfId="1947" xr:uid="{00000000-0005-0000-0000-00001AD00000}"/>
    <cellStyle name="SAPBEXaggData 4 2" xfId="1948" xr:uid="{00000000-0005-0000-0000-00001BD00000}"/>
    <cellStyle name="SAPBEXaggData 4 3" xfId="1949" xr:uid="{00000000-0005-0000-0000-00001CD00000}"/>
    <cellStyle name="SAPBEXaggData 4 4" xfId="1950" xr:uid="{00000000-0005-0000-0000-00001DD00000}"/>
    <cellStyle name="SAPBEXaggData 5" xfId="1951" xr:uid="{00000000-0005-0000-0000-00001ED00000}"/>
    <cellStyle name="SAPBEXaggData 5 2" xfId="1952" xr:uid="{00000000-0005-0000-0000-00001FD00000}"/>
    <cellStyle name="SAPBEXaggData 5 3" xfId="1953" xr:uid="{00000000-0005-0000-0000-000020D00000}"/>
    <cellStyle name="SAPBEXaggData 5 4" xfId="1954" xr:uid="{00000000-0005-0000-0000-000021D00000}"/>
    <cellStyle name="SAPBEXaggData 6" xfId="1955" xr:uid="{00000000-0005-0000-0000-000022D00000}"/>
    <cellStyle name="SAPBEXaggData 6 2" xfId="1956" xr:uid="{00000000-0005-0000-0000-000023D00000}"/>
    <cellStyle name="SAPBEXaggData 6 3" xfId="1957" xr:uid="{00000000-0005-0000-0000-000024D00000}"/>
    <cellStyle name="SAPBEXaggData 6 4" xfId="1958" xr:uid="{00000000-0005-0000-0000-000025D00000}"/>
    <cellStyle name="SAPBEXaggData 7" xfId="1959" xr:uid="{00000000-0005-0000-0000-000026D00000}"/>
    <cellStyle name="SAPBEXaggData 7 2" xfId="1960" xr:uid="{00000000-0005-0000-0000-000027D00000}"/>
    <cellStyle name="SAPBEXaggData 7 3" xfId="1961" xr:uid="{00000000-0005-0000-0000-000028D00000}"/>
    <cellStyle name="SAPBEXaggData 7 4" xfId="1962" xr:uid="{00000000-0005-0000-0000-000029D00000}"/>
    <cellStyle name="SAPBEXaggData 7 5" xfId="1963" xr:uid="{00000000-0005-0000-0000-00002AD00000}"/>
    <cellStyle name="SAPBEXaggData 8" xfId="53313" xr:uid="{00000000-0005-0000-0000-00002BD00000}"/>
    <cellStyle name="SAPBEXaggData_Cost Study Table" xfId="1964" xr:uid="{00000000-0005-0000-0000-00002CD00000}"/>
    <cellStyle name="SAPBEXaggDataEmph" xfId="1965" xr:uid="{00000000-0005-0000-0000-00002DD00000}"/>
    <cellStyle name="SAPBEXaggDataEmph 2" xfId="1966" xr:uid="{00000000-0005-0000-0000-00002ED00000}"/>
    <cellStyle name="SAPBEXaggDataEmph 2 2" xfId="1967" xr:uid="{00000000-0005-0000-0000-00002FD00000}"/>
    <cellStyle name="SAPBEXaggDataEmph 2 2 2" xfId="1968" xr:uid="{00000000-0005-0000-0000-000030D00000}"/>
    <cellStyle name="SAPBEXaggDataEmph 2 2 2 2" xfId="1969" xr:uid="{00000000-0005-0000-0000-000031D00000}"/>
    <cellStyle name="SAPBEXaggDataEmph 2 2 2 3" xfId="1970" xr:uid="{00000000-0005-0000-0000-000032D00000}"/>
    <cellStyle name="SAPBEXaggDataEmph 2 2 2 4" xfId="1971" xr:uid="{00000000-0005-0000-0000-000033D00000}"/>
    <cellStyle name="SAPBEXaggDataEmph 2 2 3" xfId="1972" xr:uid="{00000000-0005-0000-0000-000034D00000}"/>
    <cellStyle name="SAPBEXaggDataEmph 2 2 3 2" xfId="1973" xr:uid="{00000000-0005-0000-0000-000035D00000}"/>
    <cellStyle name="SAPBEXaggDataEmph 2 2 3 3" xfId="1974" xr:uid="{00000000-0005-0000-0000-000036D00000}"/>
    <cellStyle name="SAPBEXaggDataEmph 2 2 3 4" xfId="1975" xr:uid="{00000000-0005-0000-0000-000037D00000}"/>
    <cellStyle name="SAPBEXaggDataEmph 2 2 4" xfId="1976" xr:uid="{00000000-0005-0000-0000-000038D00000}"/>
    <cellStyle name="SAPBEXaggDataEmph 2 2 4 2" xfId="1977" xr:uid="{00000000-0005-0000-0000-000039D00000}"/>
    <cellStyle name="SAPBEXaggDataEmph 2 2 4 3" xfId="1978" xr:uid="{00000000-0005-0000-0000-00003AD00000}"/>
    <cellStyle name="SAPBEXaggDataEmph 2 2 4 4" xfId="1979" xr:uid="{00000000-0005-0000-0000-00003BD00000}"/>
    <cellStyle name="SAPBEXaggDataEmph 2 2 5" xfId="1980" xr:uid="{00000000-0005-0000-0000-00003CD00000}"/>
    <cellStyle name="SAPBEXaggDataEmph 2 2 6" xfId="1981" xr:uid="{00000000-0005-0000-0000-00003DD00000}"/>
    <cellStyle name="SAPBEXaggDataEmph 2 2 7" xfId="1982" xr:uid="{00000000-0005-0000-0000-00003ED00000}"/>
    <cellStyle name="SAPBEXaggDataEmph 2 3" xfId="1983" xr:uid="{00000000-0005-0000-0000-00003FD00000}"/>
    <cellStyle name="SAPBEXaggDataEmph 2 3 2" xfId="1984" xr:uid="{00000000-0005-0000-0000-000040D00000}"/>
    <cellStyle name="SAPBEXaggDataEmph 2 3 3" xfId="1985" xr:uid="{00000000-0005-0000-0000-000041D00000}"/>
    <cellStyle name="SAPBEXaggDataEmph 2 3 4" xfId="1986" xr:uid="{00000000-0005-0000-0000-000042D00000}"/>
    <cellStyle name="SAPBEXaggDataEmph 2 4" xfId="1987" xr:uid="{00000000-0005-0000-0000-000043D00000}"/>
    <cellStyle name="SAPBEXaggDataEmph 2 4 2" xfId="1988" xr:uid="{00000000-0005-0000-0000-000044D00000}"/>
    <cellStyle name="SAPBEXaggDataEmph 2 4 3" xfId="1989" xr:uid="{00000000-0005-0000-0000-000045D00000}"/>
    <cellStyle name="SAPBEXaggDataEmph 2 4 4" xfId="1990" xr:uid="{00000000-0005-0000-0000-000046D00000}"/>
    <cellStyle name="SAPBEXaggDataEmph 2 5" xfId="1991" xr:uid="{00000000-0005-0000-0000-000047D00000}"/>
    <cellStyle name="SAPBEXaggDataEmph 2 5 2" xfId="1992" xr:uid="{00000000-0005-0000-0000-000048D00000}"/>
    <cellStyle name="SAPBEXaggDataEmph 2 5 3" xfId="1993" xr:uid="{00000000-0005-0000-0000-000049D00000}"/>
    <cellStyle name="SAPBEXaggDataEmph 2 5 4" xfId="1994" xr:uid="{00000000-0005-0000-0000-00004AD00000}"/>
    <cellStyle name="SAPBEXaggDataEmph 2 6" xfId="1995" xr:uid="{00000000-0005-0000-0000-00004BD00000}"/>
    <cellStyle name="SAPBEXaggDataEmph 2 7" xfId="1996" xr:uid="{00000000-0005-0000-0000-00004CD00000}"/>
    <cellStyle name="SAPBEXaggDataEmph 2 8" xfId="1997" xr:uid="{00000000-0005-0000-0000-00004DD00000}"/>
    <cellStyle name="SAPBEXaggDataEmph 3" xfId="1998" xr:uid="{00000000-0005-0000-0000-00004ED00000}"/>
    <cellStyle name="SAPBEXaggDataEmph 3 2" xfId="1999" xr:uid="{00000000-0005-0000-0000-00004FD00000}"/>
    <cellStyle name="SAPBEXaggDataEmph 3 2 2" xfId="2000" xr:uid="{00000000-0005-0000-0000-000050D00000}"/>
    <cellStyle name="SAPBEXaggDataEmph 3 2 3" xfId="2001" xr:uid="{00000000-0005-0000-0000-000051D00000}"/>
    <cellStyle name="SAPBEXaggDataEmph 3 2 4" xfId="2002" xr:uid="{00000000-0005-0000-0000-000052D00000}"/>
    <cellStyle name="SAPBEXaggDataEmph 3 3" xfId="2003" xr:uid="{00000000-0005-0000-0000-000053D00000}"/>
    <cellStyle name="SAPBEXaggDataEmph 3 3 2" xfId="2004" xr:uid="{00000000-0005-0000-0000-000054D00000}"/>
    <cellStyle name="SAPBEXaggDataEmph 3 3 3" xfId="2005" xr:uid="{00000000-0005-0000-0000-000055D00000}"/>
    <cellStyle name="SAPBEXaggDataEmph 3 3 4" xfId="2006" xr:uid="{00000000-0005-0000-0000-000056D00000}"/>
    <cellStyle name="SAPBEXaggDataEmph 3 4" xfId="2007" xr:uid="{00000000-0005-0000-0000-000057D00000}"/>
    <cellStyle name="SAPBEXaggDataEmph 3 4 2" xfId="2008" xr:uid="{00000000-0005-0000-0000-000058D00000}"/>
    <cellStyle name="SAPBEXaggDataEmph 3 4 3" xfId="2009" xr:uid="{00000000-0005-0000-0000-000059D00000}"/>
    <cellStyle name="SAPBEXaggDataEmph 3 4 4" xfId="2010" xr:uid="{00000000-0005-0000-0000-00005AD00000}"/>
    <cellStyle name="SAPBEXaggDataEmph 3 5" xfId="2011" xr:uid="{00000000-0005-0000-0000-00005BD00000}"/>
    <cellStyle name="SAPBEXaggDataEmph 3 6" xfId="2012" xr:uid="{00000000-0005-0000-0000-00005CD00000}"/>
    <cellStyle name="SAPBEXaggDataEmph 3 7" xfId="2013" xr:uid="{00000000-0005-0000-0000-00005DD00000}"/>
    <cellStyle name="SAPBEXaggDataEmph 4" xfId="2014" xr:uid="{00000000-0005-0000-0000-00005ED00000}"/>
    <cellStyle name="SAPBEXaggDataEmph 4 2" xfId="2015" xr:uid="{00000000-0005-0000-0000-00005FD00000}"/>
    <cellStyle name="SAPBEXaggDataEmph 4 3" xfId="2016" xr:uid="{00000000-0005-0000-0000-000060D00000}"/>
    <cellStyle name="SAPBEXaggDataEmph 4 4" xfId="2017" xr:uid="{00000000-0005-0000-0000-000061D00000}"/>
    <cellStyle name="SAPBEXaggDataEmph 5" xfId="2018" xr:uid="{00000000-0005-0000-0000-000062D00000}"/>
    <cellStyle name="SAPBEXaggDataEmph 5 2" xfId="2019" xr:uid="{00000000-0005-0000-0000-000063D00000}"/>
    <cellStyle name="SAPBEXaggDataEmph 5 3" xfId="2020" xr:uid="{00000000-0005-0000-0000-000064D00000}"/>
    <cellStyle name="SAPBEXaggDataEmph 5 4" xfId="2021" xr:uid="{00000000-0005-0000-0000-000065D00000}"/>
    <cellStyle name="SAPBEXaggDataEmph 6" xfId="2022" xr:uid="{00000000-0005-0000-0000-000066D00000}"/>
    <cellStyle name="SAPBEXaggDataEmph 6 2" xfId="2023" xr:uid="{00000000-0005-0000-0000-000067D00000}"/>
    <cellStyle name="SAPBEXaggDataEmph 6 3" xfId="2024" xr:uid="{00000000-0005-0000-0000-000068D00000}"/>
    <cellStyle name="SAPBEXaggDataEmph 6 4" xfId="2025" xr:uid="{00000000-0005-0000-0000-000069D00000}"/>
    <cellStyle name="SAPBEXaggDataEmph 7" xfId="2026" xr:uid="{00000000-0005-0000-0000-00006AD00000}"/>
    <cellStyle name="SAPBEXaggDataEmph 7 2" xfId="2027" xr:uid="{00000000-0005-0000-0000-00006BD00000}"/>
    <cellStyle name="SAPBEXaggDataEmph 7 3" xfId="2028" xr:uid="{00000000-0005-0000-0000-00006CD00000}"/>
    <cellStyle name="SAPBEXaggDataEmph 7 4" xfId="2029" xr:uid="{00000000-0005-0000-0000-00006DD00000}"/>
    <cellStyle name="SAPBEXaggDataEmph 7 5" xfId="2030" xr:uid="{00000000-0005-0000-0000-00006ED00000}"/>
    <cellStyle name="SAPBEXaggDataEmph 8" xfId="53314" xr:uid="{00000000-0005-0000-0000-00006FD00000}"/>
    <cellStyle name="SAPBEXaggDataEmph_Cost Study Table" xfId="2031" xr:uid="{00000000-0005-0000-0000-000070D00000}"/>
    <cellStyle name="SAPBEXaggItem" xfId="2032" xr:uid="{00000000-0005-0000-0000-000071D00000}"/>
    <cellStyle name="SAPBEXaggItem 2" xfId="2033" xr:uid="{00000000-0005-0000-0000-000072D00000}"/>
    <cellStyle name="SAPBEXaggItem 2 2" xfId="2034" xr:uid="{00000000-0005-0000-0000-000073D00000}"/>
    <cellStyle name="SAPBEXaggItem 2 2 2" xfId="2035" xr:uid="{00000000-0005-0000-0000-000074D00000}"/>
    <cellStyle name="SAPBEXaggItem 2 2 2 2" xfId="2036" xr:uid="{00000000-0005-0000-0000-000075D00000}"/>
    <cellStyle name="SAPBEXaggItem 2 2 2 3" xfId="2037" xr:uid="{00000000-0005-0000-0000-000076D00000}"/>
    <cellStyle name="SAPBEXaggItem 2 2 2 4" xfId="2038" xr:uid="{00000000-0005-0000-0000-000077D00000}"/>
    <cellStyle name="SAPBEXaggItem 2 2 3" xfId="2039" xr:uid="{00000000-0005-0000-0000-000078D00000}"/>
    <cellStyle name="SAPBEXaggItem 2 2 3 2" xfId="2040" xr:uid="{00000000-0005-0000-0000-000079D00000}"/>
    <cellStyle name="SAPBEXaggItem 2 2 3 3" xfId="2041" xr:uid="{00000000-0005-0000-0000-00007AD00000}"/>
    <cellStyle name="SAPBEXaggItem 2 2 3 4" xfId="2042" xr:uid="{00000000-0005-0000-0000-00007BD00000}"/>
    <cellStyle name="SAPBEXaggItem 2 2 4" xfId="2043" xr:uid="{00000000-0005-0000-0000-00007CD00000}"/>
    <cellStyle name="SAPBEXaggItem 2 2 4 2" xfId="2044" xr:uid="{00000000-0005-0000-0000-00007DD00000}"/>
    <cellStyle name="SAPBEXaggItem 2 2 4 3" xfId="2045" xr:uid="{00000000-0005-0000-0000-00007ED00000}"/>
    <cellStyle name="SAPBEXaggItem 2 2 4 4" xfId="2046" xr:uid="{00000000-0005-0000-0000-00007FD00000}"/>
    <cellStyle name="SAPBEXaggItem 2 2 5" xfId="2047" xr:uid="{00000000-0005-0000-0000-000080D00000}"/>
    <cellStyle name="SAPBEXaggItem 2 2 6" xfId="2048" xr:uid="{00000000-0005-0000-0000-000081D00000}"/>
    <cellStyle name="SAPBEXaggItem 2 2 7" xfId="2049" xr:uid="{00000000-0005-0000-0000-000082D00000}"/>
    <cellStyle name="SAPBEXaggItem 2 3" xfId="2050" xr:uid="{00000000-0005-0000-0000-000083D00000}"/>
    <cellStyle name="SAPBEXaggItem 2 3 2" xfId="2051" xr:uid="{00000000-0005-0000-0000-000084D00000}"/>
    <cellStyle name="SAPBEXaggItem 2 3 3" xfId="2052" xr:uid="{00000000-0005-0000-0000-000085D00000}"/>
    <cellStyle name="SAPBEXaggItem 2 3 4" xfId="2053" xr:uid="{00000000-0005-0000-0000-000086D00000}"/>
    <cellStyle name="SAPBEXaggItem 2 4" xfId="2054" xr:uid="{00000000-0005-0000-0000-000087D00000}"/>
    <cellStyle name="SAPBEXaggItem 2 4 2" xfId="2055" xr:uid="{00000000-0005-0000-0000-000088D00000}"/>
    <cellStyle name="SAPBEXaggItem 2 4 3" xfId="2056" xr:uid="{00000000-0005-0000-0000-000089D00000}"/>
    <cellStyle name="SAPBEXaggItem 2 4 4" xfId="2057" xr:uid="{00000000-0005-0000-0000-00008AD00000}"/>
    <cellStyle name="SAPBEXaggItem 2 5" xfId="2058" xr:uid="{00000000-0005-0000-0000-00008BD00000}"/>
    <cellStyle name="SAPBEXaggItem 2 5 2" xfId="2059" xr:uid="{00000000-0005-0000-0000-00008CD00000}"/>
    <cellStyle name="SAPBEXaggItem 2 5 3" xfId="2060" xr:uid="{00000000-0005-0000-0000-00008DD00000}"/>
    <cellStyle name="SAPBEXaggItem 2 5 4" xfId="2061" xr:uid="{00000000-0005-0000-0000-00008ED00000}"/>
    <cellStyle name="SAPBEXaggItem 2 6" xfId="2062" xr:uid="{00000000-0005-0000-0000-00008FD00000}"/>
    <cellStyle name="SAPBEXaggItem 2 7" xfId="2063" xr:uid="{00000000-0005-0000-0000-000090D00000}"/>
    <cellStyle name="SAPBEXaggItem 2 8" xfId="2064" xr:uid="{00000000-0005-0000-0000-000091D00000}"/>
    <cellStyle name="SAPBEXaggItem 2 9" xfId="56589" xr:uid="{00000000-0005-0000-0000-000092D00000}"/>
    <cellStyle name="SAPBEXaggItem 3" xfId="2065" xr:uid="{00000000-0005-0000-0000-000093D00000}"/>
    <cellStyle name="SAPBEXaggItem 3 2" xfId="2066" xr:uid="{00000000-0005-0000-0000-000094D00000}"/>
    <cellStyle name="SAPBEXaggItem 3 2 2" xfId="2067" xr:uid="{00000000-0005-0000-0000-000095D00000}"/>
    <cellStyle name="SAPBEXaggItem 3 2 3" xfId="2068" xr:uid="{00000000-0005-0000-0000-000096D00000}"/>
    <cellStyle name="SAPBEXaggItem 3 2 4" xfId="2069" xr:uid="{00000000-0005-0000-0000-000097D00000}"/>
    <cellStyle name="SAPBEXaggItem 3 3" xfId="2070" xr:uid="{00000000-0005-0000-0000-000098D00000}"/>
    <cellStyle name="SAPBEXaggItem 3 3 2" xfId="2071" xr:uid="{00000000-0005-0000-0000-000099D00000}"/>
    <cellStyle name="SAPBEXaggItem 3 3 3" xfId="2072" xr:uid="{00000000-0005-0000-0000-00009AD00000}"/>
    <cellStyle name="SAPBEXaggItem 3 3 4" xfId="2073" xr:uid="{00000000-0005-0000-0000-00009BD00000}"/>
    <cellStyle name="SAPBEXaggItem 3 4" xfId="2074" xr:uid="{00000000-0005-0000-0000-00009CD00000}"/>
    <cellStyle name="SAPBEXaggItem 3 4 2" xfId="2075" xr:uid="{00000000-0005-0000-0000-00009DD00000}"/>
    <cellStyle name="SAPBEXaggItem 3 4 3" xfId="2076" xr:uid="{00000000-0005-0000-0000-00009ED00000}"/>
    <cellStyle name="SAPBEXaggItem 3 4 4" xfId="2077" xr:uid="{00000000-0005-0000-0000-00009FD00000}"/>
    <cellStyle name="SAPBEXaggItem 3 5" xfId="2078" xr:uid="{00000000-0005-0000-0000-0000A0D00000}"/>
    <cellStyle name="SAPBEXaggItem 3 6" xfId="2079" xr:uid="{00000000-0005-0000-0000-0000A1D00000}"/>
    <cellStyle name="SAPBEXaggItem 3 7" xfId="2080" xr:uid="{00000000-0005-0000-0000-0000A2D00000}"/>
    <cellStyle name="SAPBEXaggItem 4" xfId="2081" xr:uid="{00000000-0005-0000-0000-0000A3D00000}"/>
    <cellStyle name="SAPBEXaggItem 4 2" xfId="2082" xr:uid="{00000000-0005-0000-0000-0000A4D00000}"/>
    <cellStyle name="SAPBEXaggItem 4 3" xfId="2083" xr:uid="{00000000-0005-0000-0000-0000A5D00000}"/>
    <cellStyle name="SAPBEXaggItem 4 4" xfId="2084" xr:uid="{00000000-0005-0000-0000-0000A6D00000}"/>
    <cellStyle name="SAPBEXaggItem 5" xfId="2085" xr:uid="{00000000-0005-0000-0000-0000A7D00000}"/>
    <cellStyle name="SAPBEXaggItem 5 2" xfId="2086" xr:uid="{00000000-0005-0000-0000-0000A8D00000}"/>
    <cellStyle name="SAPBEXaggItem 5 3" xfId="2087" xr:uid="{00000000-0005-0000-0000-0000A9D00000}"/>
    <cellStyle name="SAPBEXaggItem 5 4" xfId="2088" xr:uid="{00000000-0005-0000-0000-0000AAD00000}"/>
    <cellStyle name="SAPBEXaggItem 6" xfId="2089" xr:uid="{00000000-0005-0000-0000-0000ABD00000}"/>
    <cellStyle name="SAPBEXaggItem 6 2" xfId="2090" xr:uid="{00000000-0005-0000-0000-0000ACD00000}"/>
    <cellStyle name="SAPBEXaggItem 6 3" xfId="2091" xr:uid="{00000000-0005-0000-0000-0000ADD00000}"/>
    <cellStyle name="SAPBEXaggItem 6 4" xfId="2092" xr:uid="{00000000-0005-0000-0000-0000AED00000}"/>
    <cellStyle name="SAPBEXaggItem 7" xfId="2093" xr:uid="{00000000-0005-0000-0000-0000AFD00000}"/>
    <cellStyle name="SAPBEXaggItem 7 2" xfId="2094" xr:uid="{00000000-0005-0000-0000-0000B0D00000}"/>
    <cellStyle name="SAPBEXaggItem 7 3" xfId="2095" xr:uid="{00000000-0005-0000-0000-0000B1D00000}"/>
    <cellStyle name="SAPBEXaggItem 7 4" xfId="2096" xr:uid="{00000000-0005-0000-0000-0000B2D00000}"/>
    <cellStyle name="SAPBEXaggItem 7 5" xfId="2097" xr:uid="{00000000-0005-0000-0000-0000B3D00000}"/>
    <cellStyle name="SAPBEXaggItem 8" xfId="53315" xr:uid="{00000000-0005-0000-0000-0000B4D00000}"/>
    <cellStyle name="SAPBEXaggItem_Cost Study Table" xfId="2098" xr:uid="{00000000-0005-0000-0000-0000B5D00000}"/>
    <cellStyle name="SAPBEXchaText" xfId="2099" xr:uid="{00000000-0005-0000-0000-0000B6D00000}"/>
    <cellStyle name="SAPBEXchaText 2" xfId="2100" xr:uid="{00000000-0005-0000-0000-0000B7D00000}"/>
    <cellStyle name="SAPBEXchaText 2 2" xfId="53316" xr:uid="{00000000-0005-0000-0000-0000B8D00000}"/>
    <cellStyle name="SAPBEXchaText 3" xfId="2101" xr:uid="{00000000-0005-0000-0000-0000B9D00000}"/>
    <cellStyle name="SAPBEXexcBad7" xfId="2102" xr:uid="{00000000-0005-0000-0000-0000BAD00000}"/>
    <cellStyle name="SAPBEXexcBad7 2" xfId="2103" xr:uid="{00000000-0005-0000-0000-0000BBD00000}"/>
    <cellStyle name="SAPBEXexcBad7 2 2" xfId="2104" xr:uid="{00000000-0005-0000-0000-0000BCD00000}"/>
    <cellStyle name="SAPBEXexcBad7 2 2 2" xfId="2105" xr:uid="{00000000-0005-0000-0000-0000BDD00000}"/>
    <cellStyle name="SAPBEXexcBad7 2 2 2 2" xfId="2106" xr:uid="{00000000-0005-0000-0000-0000BED00000}"/>
    <cellStyle name="SAPBEXexcBad7 2 2 2 3" xfId="2107" xr:uid="{00000000-0005-0000-0000-0000BFD00000}"/>
    <cellStyle name="SAPBEXexcBad7 2 2 2 4" xfId="2108" xr:uid="{00000000-0005-0000-0000-0000C0D00000}"/>
    <cellStyle name="SAPBEXexcBad7 2 2 3" xfId="2109" xr:uid="{00000000-0005-0000-0000-0000C1D00000}"/>
    <cellStyle name="SAPBEXexcBad7 2 2 3 2" xfId="2110" xr:uid="{00000000-0005-0000-0000-0000C2D00000}"/>
    <cellStyle name="SAPBEXexcBad7 2 2 3 3" xfId="2111" xr:uid="{00000000-0005-0000-0000-0000C3D00000}"/>
    <cellStyle name="SAPBEXexcBad7 2 2 3 4" xfId="2112" xr:uid="{00000000-0005-0000-0000-0000C4D00000}"/>
    <cellStyle name="SAPBEXexcBad7 2 2 4" xfId="2113" xr:uid="{00000000-0005-0000-0000-0000C5D00000}"/>
    <cellStyle name="SAPBEXexcBad7 2 2 4 2" xfId="2114" xr:uid="{00000000-0005-0000-0000-0000C6D00000}"/>
    <cellStyle name="SAPBEXexcBad7 2 2 4 3" xfId="2115" xr:uid="{00000000-0005-0000-0000-0000C7D00000}"/>
    <cellStyle name="SAPBEXexcBad7 2 2 4 4" xfId="2116" xr:uid="{00000000-0005-0000-0000-0000C8D00000}"/>
    <cellStyle name="SAPBEXexcBad7 2 2 5" xfId="2117" xr:uid="{00000000-0005-0000-0000-0000C9D00000}"/>
    <cellStyle name="SAPBEXexcBad7 2 2 6" xfId="2118" xr:uid="{00000000-0005-0000-0000-0000CAD00000}"/>
    <cellStyle name="SAPBEXexcBad7 2 2 7" xfId="2119" xr:uid="{00000000-0005-0000-0000-0000CBD00000}"/>
    <cellStyle name="SAPBEXexcBad7 2 3" xfId="2120" xr:uid="{00000000-0005-0000-0000-0000CCD00000}"/>
    <cellStyle name="SAPBEXexcBad7 2 3 2" xfId="2121" xr:uid="{00000000-0005-0000-0000-0000CDD00000}"/>
    <cellStyle name="SAPBEXexcBad7 2 3 3" xfId="2122" xr:uid="{00000000-0005-0000-0000-0000CED00000}"/>
    <cellStyle name="SAPBEXexcBad7 2 3 4" xfId="2123" xr:uid="{00000000-0005-0000-0000-0000CFD00000}"/>
    <cellStyle name="SAPBEXexcBad7 2 4" xfId="2124" xr:uid="{00000000-0005-0000-0000-0000D0D00000}"/>
    <cellStyle name="SAPBEXexcBad7 2 4 2" xfId="2125" xr:uid="{00000000-0005-0000-0000-0000D1D00000}"/>
    <cellStyle name="SAPBEXexcBad7 2 4 3" xfId="2126" xr:uid="{00000000-0005-0000-0000-0000D2D00000}"/>
    <cellStyle name="SAPBEXexcBad7 2 4 4" xfId="2127" xr:uid="{00000000-0005-0000-0000-0000D3D00000}"/>
    <cellStyle name="SAPBEXexcBad7 2 5" xfId="2128" xr:uid="{00000000-0005-0000-0000-0000D4D00000}"/>
    <cellStyle name="SAPBEXexcBad7 2 5 2" xfId="2129" xr:uid="{00000000-0005-0000-0000-0000D5D00000}"/>
    <cellStyle name="SAPBEXexcBad7 2 5 3" xfId="2130" xr:uid="{00000000-0005-0000-0000-0000D6D00000}"/>
    <cellStyle name="SAPBEXexcBad7 2 5 4" xfId="2131" xr:uid="{00000000-0005-0000-0000-0000D7D00000}"/>
    <cellStyle name="SAPBEXexcBad7 2 6" xfId="2132" xr:uid="{00000000-0005-0000-0000-0000D8D00000}"/>
    <cellStyle name="SAPBEXexcBad7 2 7" xfId="2133" xr:uid="{00000000-0005-0000-0000-0000D9D00000}"/>
    <cellStyle name="SAPBEXexcBad7 2 8" xfId="2134" xr:uid="{00000000-0005-0000-0000-0000DAD00000}"/>
    <cellStyle name="SAPBEXexcBad7 3" xfId="2135" xr:uid="{00000000-0005-0000-0000-0000DBD00000}"/>
    <cellStyle name="SAPBEXexcBad7 3 2" xfId="2136" xr:uid="{00000000-0005-0000-0000-0000DCD00000}"/>
    <cellStyle name="SAPBEXexcBad7 3 2 2" xfId="2137" xr:uid="{00000000-0005-0000-0000-0000DDD00000}"/>
    <cellStyle name="SAPBEXexcBad7 3 2 3" xfId="2138" xr:uid="{00000000-0005-0000-0000-0000DED00000}"/>
    <cellStyle name="SAPBEXexcBad7 3 2 4" xfId="2139" xr:uid="{00000000-0005-0000-0000-0000DFD00000}"/>
    <cellStyle name="SAPBEXexcBad7 3 3" xfId="2140" xr:uid="{00000000-0005-0000-0000-0000E0D00000}"/>
    <cellStyle name="SAPBEXexcBad7 3 3 2" xfId="2141" xr:uid="{00000000-0005-0000-0000-0000E1D00000}"/>
    <cellStyle name="SAPBEXexcBad7 3 3 3" xfId="2142" xr:uid="{00000000-0005-0000-0000-0000E2D00000}"/>
    <cellStyle name="SAPBEXexcBad7 3 3 4" xfId="2143" xr:uid="{00000000-0005-0000-0000-0000E3D00000}"/>
    <cellStyle name="SAPBEXexcBad7 3 4" xfId="2144" xr:uid="{00000000-0005-0000-0000-0000E4D00000}"/>
    <cellStyle name="SAPBEXexcBad7 3 4 2" xfId="2145" xr:uid="{00000000-0005-0000-0000-0000E5D00000}"/>
    <cellStyle name="SAPBEXexcBad7 3 4 3" xfId="2146" xr:uid="{00000000-0005-0000-0000-0000E6D00000}"/>
    <cellStyle name="SAPBEXexcBad7 3 4 4" xfId="2147" xr:uid="{00000000-0005-0000-0000-0000E7D00000}"/>
    <cellStyle name="SAPBEXexcBad7 3 5" xfId="2148" xr:uid="{00000000-0005-0000-0000-0000E8D00000}"/>
    <cellStyle name="SAPBEXexcBad7 3 6" xfId="2149" xr:uid="{00000000-0005-0000-0000-0000E9D00000}"/>
    <cellStyle name="SAPBEXexcBad7 3 7" xfId="2150" xr:uid="{00000000-0005-0000-0000-0000EAD00000}"/>
    <cellStyle name="SAPBEXexcBad7 4" xfId="2151" xr:uid="{00000000-0005-0000-0000-0000EBD00000}"/>
    <cellStyle name="SAPBEXexcBad7 4 2" xfId="2152" xr:uid="{00000000-0005-0000-0000-0000ECD00000}"/>
    <cellStyle name="SAPBEXexcBad7 4 3" xfId="2153" xr:uid="{00000000-0005-0000-0000-0000EDD00000}"/>
    <cellStyle name="SAPBEXexcBad7 4 4" xfId="2154" xr:uid="{00000000-0005-0000-0000-0000EED00000}"/>
    <cellStyle name="SAPBEXexcBad7 5" xfId="2155" xr:uid="{00000000-0005-0000-0000-0000EFD00000}"/>
    <cellStyle name="SAPBEXexcBad7 5 2" xfId="2156" xr:uid="{00000000-0005-0000-0000-0000F0D00000}"/>
    <cellStyle name="SAPBEXexcBad7 5 3" xfId="2157" xr:uid="{00000000-0005-0000-0000-0000F1D00000}"/>
    <cellStyle name="SAPBEXexcBad7 5 4" xfId="2158" xr:uid="{00000000-0005-0000-0000-0000F2D00000}"/>
    <cellStyle name="SAPBEXexcBad7 6" xfId="2159" xr:uid="{00000000-0005-0000-0000-0000F3D00000}"/>
    <cellStyle name="SAPBEXexcBad7 6 2" xfId="2160" xr:uid="{00000000-0005-0000-0000-0000F4D00000}"/>
    <cellStyle name="SAPBEXexcBad7 6 3" xfId="2161" xr:uid="{00000000-0005-0000-0000-0000F5D00000}"/>
    <cellStyle name="SAPBEXexcBad7 6 4" xfId="2162" xr:uid="{00000000-0005-0000-0000-0000F6D00000}"/>
    <cellStyle name="SAPBEXexcBad7 7" xfId="2163" xr:uid="{00000000-0005-0000-0000-0000F7D00000}"/>
    <cellStyle name="SAPBEXexcBad7 7 2" xfId="2164" xr:uid="{00000000-0005-0000-0000-0000F8D00000}"/>
    <cellStyle name="SAPBEXexcBad7 7 3" xfId="2165" xr:uid="{00000000-0005-0000-0000-0000F9D00000}"/>
    <cellStyle name="SAPBEXexcBad7 7 4" xfId="2166" xr:uid="{00000000-0005-0000-0000-0000FAD00000}"/>
    <cellStyle name="SAPBEXexcBad7 7 5" xfId="2167" xr:uid="{00000000-0005-0000-0000-0000FBD00000}"/>
    <cellStyle name="SAPBEXexcBad7 8" xfId="53317" xr:uid="{00000000-0005-0000-0000-0000FCD00000}"/>
    <cellStyle name="SAPBEXexcBad7_Cost Study Table" xfId="2168" xr:uid="{00000000-0005-0000-0000-0000FDD00000}"/>
    <cellStyle name="SAPBEXexcBad8" xfId="2169" xr:uid="{00000000-0005-0000-0000-0000FED00000}"/>
    <cellStyle name="SAPBEXexcBad8 2" xfId="2170" xr:uid="{00000000-0005-0000-0000-0000FFD00000}"/>
    <cellStyle name="SAPBEXexcBad8 2 2" xfId="2171" xr:uid="{00000000-0005-0000-0000-000000D10000}"/>
    <cellStyle name="SAPBEXexcBad8 2 2 2" xfId="2172" xr:uid="{00000000-0005-0000-0000-000001D10000}"/>
    <cellStyle name="SAPBEXexcBad8 2 2 2 2" xfId="2173" xr:uid="{00000000-0005-0000-0000-000002D10000}"/>
    <cellStyle name="SAPBEXexcBad8 2 2 2 3" xfId="2174" xr:uid="{00000000-0005-0000-0000-000003D10000}"/>
    <cellStyle name="SAPBEXexcBad8 2 2 2 4" xfId="2175" xr:uid="{00000000-0005-0000-0000-000004D10000}"/>
    <cellStyle name="SAPBEXexcBad8 2 2 3" xfId="2176" xr:uid="{00000000-0005-0000-0000-000005D10000}"/>
    <cellStyle name="SAPBEXexcBad8 2 2 3 2" xfId="2177" xr:uid="{00000000-0005-0000-0000-000006D10000}"/>
    <cellStyle name="SAPBEXexcBad8 2 2 3 3" xfId="2178" xr:uid="{00000000-0005-0000-0000-000007D10000}"/>
    <cellStyle name="SAPBEXexcBad8 2 2 3 4" xfId="2179" xr:uid="{00000000-0005-0000-0000-000008D10000}"/>
    <cellStyle name="SAPBEXexcBad8 2 2 4" xfId="2180" xr:uid="{00000000-0005-0000-0000-000009D10000}"/>
    <cellStyle name="SAPBEXexcBad8 2 2 4 2" xfId="2181" xr:uid="{00000000-0005-0000-0000-00000AD10000}"/>
    <cellStyle name="SAPBEXexcBad8 2 2 4 3" xfId="2182" xr:uid="{00000000-0005-0000-0000-00000BD10000}"/>
    <cellStyle name="SAPBEXexcBad8 2 2 4 4" xfId="2183" xr:uid="{00000000-0005-0000-0000-00000CD10000}"/>
    <cellStyle name="SAPBEXexcBad8 2 2 5" xfId="2184" xr:uid="{00000000-0005-0000-0000-00000DD10000}"/>
    <cellStyle name="SAPBEXexcBad8 2 2 6" xfId="2185" xr:uid="{00000000-0005-0000-0000-00000ED10000}"/>
    <cellStyle name="SAPBEXexcBad8 2 2 7" xfId="2186" xr:uid="{00000000-0005-0000-0000-00000FD10000}"/>
    <cellStyle name="SAPBEXexcBad8 2 3" xfId="2187" xr:uid="{00000000-0005-0000-0000-000010D10000}"/>
    <cellStyle name="SAPBEXexcBad8 2 3 2" xfId="2188" xr:uid="{00000000-0005-0000-0000-000011D10000}"/>
    <cellStyle name="SAPBEXexcBad8 2 3 3" xfId="2189" xr:uid="{00000000-0005-0000-0000-000012D10000}"/>
    <cellStyle name="SAPBEXexcBad8 2 3 4" xfId="2190" xr:uid="{00000000-0005-0000-0000-000013D10000}"/>
    <cellStyle name="SAPBEXexcBad8 2 4" xfId="2191" xr:uid="{00000000-0005-0000-0000-000014D10000}"/>
    <cellStyle name="SAPBEXexcBad8 2 4 2" xfId="2192" xr:uid="{00000000-0005-0000-0000-000015D10000}"/>
    <cellStyle name="SAPBEXexcBad8 2 4 3" xfId="2193" xr:uid="{00000000-0005-0000-0000-000016D10000}"/>
    <cellStyle name="SAPBEXexcBad8 2 4 4" xfId="2194" xr:uid="{00000000-0005-0000-0000-000017D10000}"/>
    <cellStyle name="SAPBEXexcBad8 2 5" xfId="2195" xr:uid="{00000000-0005-0000-0000-000018D10000}"/>
    <cellStyle name="SAPBEXexcBad8 2 5 2" xfId="2196" xr:uid="{00000000-0005-0000-0000-000019D10000}"/>
    <cellStyle name="SAPBEXexcBad8 2 5 3" xfId="2197" xr:uid="{00000000-0005-0000-0000-00001AD10000}"/>
    <cellStyle name="SAPBEXexcBad8 2 5 4" xfId="2198" xr:uid="{00000000-0005-0000-0000-00001BD10000}"/>
    <cellStyle name="SAPBEXexcBad8 2 6" xfId="2199" xr:uid="{00000000-0005-0000-0000-00001CD10000}"/>
    <cellStyle name="SAPBEXexcBad8 2 7" xfId="2200" xr:uid="{00000000-0005-0000-0000-00001DD10000}"/>
    <cellStyle name="SAPBEXexcBad8 2 8" xfId="2201" xr:uid="{00000000-0005-0000-0000-00001ED10000}"/>
    <cellStyle name="SAPBEXexcBad8 3" xfId="2202" xr:uid="{00000000-0005-0000-0000-00001FD10000}"/>
    <cellStyle name="SAPBEXexcBad8 3 2" xfId="2203" xr:uid="{00000000-0005-0000-0000-000020D10000}"/>
    <cellStyle name="SAPBEXexcBad8 3 2 2" xfId="2204" xr:uid="{00000000-0005-0000-0000-000021D10000}"/>
    <cellStyle name="SAPBEXexcBad8 3 2 3" xfId="2205" xr:uid="{00000000-0005-0000-0000-000022D10000}"/>
    <cellStyle name="SAPBEXexcBad8 3 2 4" xfId="2206" xr:uid="{00000000-0005-0000-0000-000023D10000}"/>
    <cellStyle name="SAPBEXexcBad8 3 3" xfId="2207" xr:uid="{00000000-0005-0000-0000-000024D10000}"/>
    <cellStyle name="SAPBEXexcBad8 3 3 2" xfId="2208" xr:uid="{00000000-0005-0000-0000-000025D10000}"/>
    <cellStyle name="SAPBEXexcBad8 3 3 3" xfId="2209" xr:uid="{00000000-0005-0000-0000-000026D10000}"/>
    <cellStyle name="SAPBEXexcBad8 3 3 4" xfId="2210" xr:uid="{00000000-0005-0000-0000-000027D10000}"/>
    <cellStyle name="SAPBEXexcBad8 3 4" xfId="2211" xr:uid="{00000000-0005-0000-0000-000028D10000}"/>
    <cellStyle name="SAPBEXexcBad8 3 4 2" xfId="2212" xr:uid="{00000000-0005-0000-0000-000029D10000}"/>
    <cellStyle name="SAPBEXexcBad8 3 4 3" xfId="2213" xr:uid="{00000000-0005-0000-0000-00002AD10000}"/>
    <cellStyle name="SAPBEXexcBad8 3 4 4" xfId="2214" xr:uid="{00000000-0005-0000-0000-00002BD10000}"/>
    <cellStyle name="SAPBEXexcBad8 3 5" xfId="2215" xr:uid="{00000000-0005-0000-0000-00002CD10000}"/>
    <cellStyle name="SAPBEXexcBad8 3 6" xfId="2216" xr:uid="{00000000-0005-0000-0000-00002DD10000}"/>
    <cellStyle name="SAPBEXexcBad8 3 7" xfId="2217" xr:uid="{00000000-0005-0000-0000-00002ED10000}"/>
    <cellStyle name="SAPBEXexcBad8 4" xfId="2218" xr:uid="{00000000-0005-0000-0000-00002FD10000}"/>
    <cellStyle name="SAPBEXexcBad8 4 2" xfId="2219" xr:uid="{00000000-0005-0000-0000-000030D10000}"/>
    <cellStyle name="SAPBEXexcBad8 4 3" xfId="2220" xr:uid="{00000000-0005-0000-0000-000031D10000}"/>
    <cellStyle name="SAPBEXexcBad8 4 4" xfId="2221" xr:uid="{00000000-0005-0000-0000-000032D10000}"/>
    <cellStyle name="SAPBEXexcBad8 5" xfId="2222" xr:uid="{00000000-0005-0000-0000-000033D10000}"/>
    <cellStyle name="SAPBEXexcBad8 5 2" xfId="2223" xr:uid="{00000000-0005-0000-0000-000034D10000}"/>
    <cellStyle name="SAPBEXexcBad8 5 3" xfId="2224" xr:uid="{00000000-0005-0000-0000-000035D10000}"/>
    <cellStyle name="SAPBEXexcBad8 5 4" xfId="2225" xr:uid="{00000000-0005-0000-0000-000036D10000}"/>
    <cellStyle name="SAPBEXexcBad8 6" xfId="2226" xr:uid="{00000000-0005-0000-0000-000037D10000}"/>
    <cellStyle name="SAPBEXexcBad8 6 2" xfId="2227" xr:uid="{00000000-0005-0000-0000-000038D10000}"/>
    <cellStyle name="SAPBEXexcBad8 6 3" xfId="2228" xr:uid="{00000000-0005-0000-0000-000039D10000}"/>
    <cellStyle name="SAPBEXexcBad8 6 4" xfId="2229" xr:uid="{00000000-0005-0000-0000-00003AD10000}"/>
    <cellStyle name="SAPBEXexcBad8 7" xfId="2230" xr:uid="{00000000-0005-0000-0000-00003BD10000}"/>
    <cellStyle name="SAPBEXexcBad8 7 2" xfId="2231" xr:uid="{00000000-0005-0000-0000-00003CD10000}"/>
    <cellStyle name="SAPBEXexcBad8 7 3" xfId="2232" xr:uid="{00000000-0005-0000-0000-00003DD10000}"/>
    <cellStyle name="SAPBEXexcBad8 7 4" xfId="2233" xr:uid="{00000000-0005-0000-0000-00003ED10000}"/>
    <cellStyle name="SAPBEXexcBad8 7 5" xfId="2234" xr:uid="{00000000-0005-0000-0000-00003FD10000}"/>
    <cellStyle name="SAPBEXexcBad8 8" xfId="53318" xr:uid="{00000000-0005-0000-0000-000040D10000}"/>
    <cellStyle name="SAPBEXexcBad8_Cost Study Table" xfId="2235" xr:uid="{00000000-0005-0000-0000-000041D10000}"/>
    <cellStyle name="SAPBEXexcBad9" xfId="2236" xr:uid="{00000000-0005-0000-0000-000042D10000}"/>
    <cellStyle name="SAPBEXexcBad9 2" xfId="2237" xr:uid="{00000000-0005-0000-0000-000043D10000}"/>
    <cellStyle name="SAPBEXexcBad9 2 2" xfId="2238" xr:uid="{00000000-0005-0000-0000-000044D10000}"/>
    <cellStyle name="SAPBEXexcBad9 2 2 2" xfId="2239" xr:uid="{00000000-0005-0000-0000-000045D10000}"/>
    <cellStyle name="SAPBEXexcBad9 2 2 2 2" xfId="2240" xr:uid="{00000000-0005-0000-0000-000046D10000}"/>
    <cellStyle name="SAPBEXexcBad9 2 2 2 3" xfId="2241" xr:uid="{00000000-0005-0000-0000-000047D10000}"/>
    <cellStyle name="SAPBEXexcBad9 2 2 2 4" xfId="2242" xr:uid="{00000000-0005-0000-0000-000048D10000}"/>
    <cellStyle name="SAPBEXexcBad9 2 2 3" xfId="2243" xr:uid="{00000000-0005-0000-0000-000049D10000}"/>
    <cellStyle name="SAPBEXexcBad9 2 2 3 2" xfId="2244" xr:uid="{00000000-0005-0000-0000-00004AD10000}"/>
    <cellStyle name="SAPBEXexcBad9 2 2 3 3" xfId="2245" xr:uid="{00000000-0005-0000-0000-00004BD10000}"/>
    <cellStyle name="SAPBEXexcBad9 2 2 3 4" xfId="2246" xr:uid="{00000000-0005-0000-0000-00004CD10000}"/>
    <cellStyle name="SAPBEXexcBad9 2 2 4" xfId="2247" xr:uid="{00000000-0005-0000-0000-00004DD10000}"/>
    <cellStyle name="SAPBEXexcBad9 2 2 4 2" xfId="2248" xr:uid="{00000000-0005-0000-0000-00004ED10000}"/>
    <cellStyle name="SAPBEXexcBad9 2 2 4 3" xfId="2249" xr:uid="{00000000-0005-0000-0000-00004FD10000}"/>
    <cellStyle name="SAPBEXexcBad9 2 2 4 4" xfId="2250" xr:uid="{00000000-0005-0000-0000-000050D10000}"/>
    <cellStyle name="SAPBEXexcBad9 2 2 5" xfId="2251" xr:uid="{00000000-0005-0000-0000-000051D10000}"/>
    <cellStyle name="SAPBEXexcBad9 2 2 6" xfId="2252" xr:uid="{00000000-0005-0000-0000-000052D10000}"/>
    <cellStyle name="SAPBEXexcBad9 2 2 7" xfId="2253" xr:uid="{00000000-0005-0000-0000-000053D10000}"/>
    <cellStyle name="SAPBEXexcBad9 2 3" xfId="2254" xr:uid="{00000000-0005-0000-0000-000054D10000}"/>
    <cellStyle name="SAPBEXexcBad9 2 3 2" xfId="2255" xr:uid="{00000000-0005-0000-0000-000055D10000}"/>
    <cellStyle name="SAPBEXexcBad9 2 3 3" xfId="2256" xr:uid="{00000000-0005-0000-0000-000056D10000}"/>
    <cellStyle name="SAPBEXexcBad9 2 3 4" xfId="2257" xr:uid="{00000000-0005-0000-0000-000057D10000}"/>
    <cellStyle name="SAPBEXexcBad9 2 4" xfId="2258" xr:uid="{00000000-0005-0000-0000-000058D10000}"/>
    <cellStyle name="SAPBEXexcBad9 2 4 2" xfId="2259" xr:uid="{00000000-0005-0000-0000-000059D10000}"/>
    <cellStyle name="SAPBEXexcBad9 2 4 3" xfId="2260" xr:uid="{00000000-0005-0000-0000-00005AD10000}"/>
    <cellStyle name="SAPBEXexcBad9 2 4 4" xfId="2261" xr:uid="{00000000-0005-0000-0000-00005BD10000}"/>
    <cellStyle name="SAPBEXexcBad9 2 5" xfId="2262" xr:uid="{00000000-0005-0000-0000-00005CD10000}"/>
    <cellStyle name="SAPBEXexcBad9 2 5 2" xfId="2263" xr:uid="{00000000-0005-0000-0000-00005DD10000}"/>
    <cellStyle name="SAPBEXexcBad9 2 5 3" xfId="2264" xr:uid="{00000000-0005-0000-0000-00005ED10000}"/>
    <cellStyle name="SAPBEXexcBad9 2 5 4" xfId="2265" xr:uid="{00000000-0005-0000-0000-00005FD10000}"/>
    <cellStyle name="SAPBEXexcBad9 2 6" xfId="2266" xr:uid="{00000000-0005-0000-0000-000060D10000}"/>
    <cellStyle name="SAPBEXexcBad9 2 7" xfId="2267" xr:uid="{00000000-0005-0000-0000-000061D10000}"/>
    <cellStyle name="SAPBEXexcBad9 2 8" xfId="2268" xr:uid="{00000000-0005-0000-0000-000062D10000}"/>
    <cellStyle name="SAPBEXexcBad9 3" xfId="2269" xr:uid="{00000000-0005-0000-0000-000063D10000}"/>
    <cellStyle name="SAPBEXexcBad9 3 2" xfId="2270" xr:uid="{00000000-0005-0000-0000-000064D10000}"/>
    <cellStyle name="SAPBEXexcBad9 3 2 2" xfId="2271" xr:uid="{00000000-0005-0000-0000-000065D10000}"/>
    <cellStyle name="SAPBEXexcBad9 3 2 3" xfId="2272" xr:uid="{00000000-0005-0000-0000-000066D10000}"/>
    <cellStyle name="SAPBEXexcBad9 3 2 4" xfId="2273" xr:uid="{00000000-0005-0000-0000-000067D10000}"/>
    <cellStyle name="SAPBEXexcBad9 3 3" xfId="2274" xr:uid="{00000000-0005-0000-0000-000068D10000}"/>
    <cellStyle name="SAPBEXexcBad9 3 3 2" xfId="2275" xr:uid="{00000000-0005-0000-0000-000069D10000}"/>
    <cellStyle name="SAPBEXexcBad9 3 3 3" xfId="2276" xr:uid="{00000000-0005-0000-0000-00006AD10000}"/>
    <cellStyle name="SAPBEXexcBad9 3 3 4" xfId="2277" xr:uid="{00000000-0005-0000-0000-00006BD10000}"/>
    <cellStyle name="SAPBEXexcBad9 3 4" xfId="2278" xr:uid="{00000000-0005-0000-0000-00006CD10000}"/>
    <cellStyle name="SAPBEXexcBad9 3 4 2" xfId="2279" xr:uid="{00000000-0005-0000-0000-00006DD10000}"/>
    <cellStyle name="SAPBEXexcBad9 3 4 3" xfId="2280" xr:uid="{00000000-0005-0000-0000-00006ED10000}"/>
    <cellStyle name="SAPBEXexcBad9 3 4 4" xfId="2281" xr:uid="{00000000-0005-0000-0000-00006FD10000}"/>
    <cellStyle name="SAPBEXexcBad9 3 5" xfId="2282" xr:uid="{00000000-0005-0000-0000-000070D10000}"/>
    <cellStyle name="SAPBEXexcBad9 3 6" xfId="2283" xr:uid="{00000000-0005-0000-0000-000071D10000}"/>
    <cellStyle name="SAPBEXexcBad9 3 7" xfId="2284" xr:uid="{00000000-0005-0000-0000-000072D10000}"/>
    <cellStyle name="SAPBEXexcBad9 4" xfId="2285" xr:uid="{00000000-0005-0000-0000-000073D10000}"/>
    <cellStyle name="SAPBEXexcBad9 4 2" xfId="2286" xr:uid="{00000000-0005-0000-0000-000074D10000}"/>
    <cellStyle name="SAPBEXexcBad9 4 3" xfId="2287" xr:uid="{00000000-0005-0000-0000-000075D10000}"/>
    <cellStyle name="SAPBEXexcBad9 4 4" xfId="2288" xr:uid="{00000000-0005-0000-0000-000076D10000}"/>
    <cellStyle name="SAPBEXexcBad9 5" xfId="2289" xr:uid="{00000000-0005-0000-0000-000077D10000}"/>
    <cellStyle name="SAPBEXexcBad9 5 2" xfId="2290" xr:uid="{00000000-0005-0000-0000-000078D10000}"/>
    <cellStyle name="SAPBEXexcBad9 5 3" xfId="2291" xr:uid="{00000000-0005-0000-0000-000079D10000}"/>
    <cellStyle name="SAPBEXexcBad9 5 4" xfId="2292" xr:uid="{00000000-0005-0000-0000-00007AD10000}"/>
    <cellStyle name="SAPBEXexcBad9 6" xfId="2293" xr:uid="{00000000-0005-0000-0000-00007BD10000}"/>
    <cellStyle name="SAPBEXexcBad9 6 2" xfId="2294" xr:uid="{00000000-0005-0000-0000-00007CD10000}"/>
    <cellStyle name="SAPBEXexcBad9 6 3" xfId="2295" xr:uid="{00000000-0005-0000-0000-00007DD10000}"/>
    <cellStyle name="SAPBEXexcBad9 6 4" xfId="2296" xr:uid="{00000000-0005-0000-0000-00007ED10000}"/>
    <cellStyle name="SAPBEXexcBad9 7" xfId="2297" xr:uid="{00000000-0005-0000-0000-00007FD10000}"/>
    <cellStyle name="SAPBEXexcBad9 7 2" xfId="2298" xr:uid="{00000000-0005-0000-0000-000080D10000}"/>
    <cellStyle name="SAPBEXexcBad9 7 3" xfId="2299" xr:uid="{00000000-0005-0000-0000-000081D10000}"/>
    <cellStyle name="SAPBEXexcBad9 7 4" xfId="2300" xr:uid="{00000000-0005-0000-0000-000082D10000}"/>
    <cellStyle name="SAPBEXexcBad9 7 5" xfId="2301" xr:uid="{00000000-0005-0000-0000-000083D10000}"/>
    <cellStyle name="SAPBEXexcBad9 8" xfId="53319" xr:uid="{00000000-0005-0000-0000-000084D10000}"/>
    <cellStyle name="SAPBEXexcBad9_Cost Study Table" xfId="2302" xr:uid="{00000000-0005-0000-0000-000085D10000}"/>
    <cellStyle name="SAPBEXexcCritical4" xfId="2303" xr:uid="{00000000-0005-0000-0000-000086D10000}"/>
    <cellStyle name="SAPBEXexcCritical4 2" xfId="2304" xr:uid="{00000000-0005-0000-0000-000087D10000}"/>
    <cellStyle name="SAPBEXexcCritical4 2 2" xfId="2305" xr:uid="{00000000-0005-0000-0000-000088D10000}"/>
    <cellStyle name="SAPBEXexcCritical4 2 2 2" xfId="2306" xr:uid="{00000000-0005-0000-0000-000089D10000}"/>
    <cellStyle name="SAPBEXexcCritical4 2 2 2 2" xfId="2307" xr:uid="{00000000-0005-0000-0000-00008AD10000}"/>
    <cellStyle name="SAPBEXexcCritical4 2 2 2 3" xfId="2308" xr:uid="{00000000-0005-0000-0000-00008BD10000}"/>
    <cellStyle name="SAPBEXexcCritical4 2 2 2 4" xfId="2309" xr:uid="{00000000-0005-0000-0000-00008CD10000}"/>
    <cellStyle name="SAPBEXexcCritical4 2 2 3" xfId="2310" xr:uid="{00000000-0005-0000-0000-00008DD10000}"/>
    <cellStyle name="SAPBEXexcCritical4 2 2 3 2" xfId="2311" xr:uid="{00000000-0005-0000-0000-00008ED10000}"/>
    <cellStyle name="SAPBEXexcCritical4 2 2 3 3" xfId="2312" xr:uid="{00000000-0005-0000-0000-00008FD10000}"/>
    <cellStyle name="SAPBEXexcCritical4 2 2 3 4" xfId="2313" xr:uid="{00000000-0005-0000-0000-000090D10000}"/>
    <cellStyle name="SAPBEXexcCritical4 2 2 4" xfId="2314" xr:uid="{00000000-0005-0000-0000-000091D10000}"/>
    <cellStyle name="SAPBEXexcCritical4 2 2 4 2" xfId="2315" xr:uid="{00000000-0005-0000-0000-000092D10000}"/>
    <cellStyle name="SAPBEXexcCritical4 2 2 4 3" xfId="2316" xr:uid="{00000000-0005-0000-0000-000093D10000}"/>
    <cellStyle name="SAPBEXexcCritical4 2 2 4 4" xfId="2317" xr:uid="{00000000-0005-0000-0000-000094D10000}"/>
    <cellStyle name="SAPBEXexcCritical4 2 2 5" xfId="2318" xr:uid="{00000000-0005-0000-0000-000095D10000}"/>
    <cellStyle name="SAPBEXexcCritical4 2 2 6" xfId="2319" xr:uid="{00000000-0005-0000-0000-000096D10000}"/>
    <cellStyle name="SAPBEXexcCritical4 2 2 7" xfId="2320" xr:uid="{00000000-0005-0000-0000-000097D10000}"/>
    <cellStyle name="SAPBEXexcCritical4 2 3" xfId="2321" xr:uid="{00000000-0005-0000-0000-000098D10000}"/>
    <cellStyle name="SAPBEXexcCritical4 2 3 2" xfId="2322" xr:uid="{00000000-0005-0000-0000-000099D10000}"/>
    <cellStyle name="SAPBEXexcCritical4 2 3 3" xfId="2323" xr:uid="{00000000-0005-0000-0000-00009AD10000}"/>
    <cellStyle name="SAPBEXexcCritical4 2 3 4" xfId="2324" xr:uid="{00000000-0005-0000-0000-00009BD10000}"/>
    <cellStyle name="SAPBEXexcCritical4 2 4" xfId="2325" xr:uid="{00000000-0005-0000-0000-00009CD10000}"/>
    <cellStyle name="SAPBEXexcCritical4 2 4 2" xfId="2326" xr:uid="{00000000-0005-0000-0000-00009DD10000}"/>
    <cellStyle name="SAPBEXexcCritical4 2 4 3" xfId="2327" xr:uid="{00000000-0005-0000-0000-00009ED10000}"/>
    <cellStyle name="SAPBEXexcCritical4 2 4 4" xfId="2328" xr:uid="{00000000-0005-0000-0000-00009FD10000}"/>
    <cellStyle name="SAPBEXexcCritical4 2 5" xfId="2329" xr:uid="{00000000-0005-0000-0000-0000A0D10000}"/>
    <cellStyle name="SAPBEXexcCritical4 2 5 2" xfId="2330" xr:uid="{00000000-0005-0000-0000-0000A1D10000}"/>
    <cellStyle name="SAPBEXexcCritical4 2 5 3" xfId="2331" xr:uid="{00000000-0005-0000-0000-0000A2D10000}"/>
    <cellStyle name="SAPBEXexcCritical4 2 5 4" xfId="2332" xr:uid="{00000000-0005-0000-0000-0000A3D10000}"/>
    <cellStyle name="SAPBEXexcCritical4 2 6" xfId="2333" xr:uid="{00000000-0005-0000-0000-0000A4D10000}"/>
    <cellStyle name="SAPBEXexcCritical4 2 7" xfId="2334" xr:uid="{00000000-0005-0000-0000-0000A5D10000}"/>
    <cellStyle name="SAPBEXexcCritical4 2 8" xfId="2335" xr:uid="{00000000-0005-0000-0000-0000A6D10000}"/>
    <cellStyle name="SAPBEXexcCritical4 3" xfId="2336" xr:uid="{00000000-0005-0000-0000-0000A7D10000}"/>
    <cellStyle name="SAPBEXexcCritical4 3 2" xfId="2337" xr:uid="{00000000-0005-0000-0000-0000A8D10000}"/>
    <cellStyle name="SAPBEXexcCritical4 3 2 2" xfId="2338" xr:uid="{00000000-0005-0000-0000-0000A9D10000}"/>
    <cellStyle name="SAPBEXexcCritical4 3 2 3" xfId="2339" xr:uid="{00000000-0005-0000-0000-0000AAD10000}"/>
    <cellStyle name="SAPBEXexcCritical4 3 2 4" xfId="2340" xr:uid="{00000000-0005-0000-0000-0000ABD10000}"/>
    <cellStyle name="SAPBEXexcCritical4 3 3" xfId="2341" xr:uid="{00000000-0005-0000-0000-0000ACD10000}"/>
    <cellStyle name="SAPBEXexcCritical4 3 3 2" xfId="2342" xr:uid="{00000000-0005-0000-0000-0000ADD10000}"/>
    <cellStyle name="SAPBEXexcCritical4 3 3 3" xfId="2343" xr:uid="{00000000-0005-0000-0000-0000AED10000}"/>
    <cellStyle name="SAPBEXexcCritical4 3 3 4" xfId="2344" xr:uid="{00000000-0005-0000-0000-0000AFD10000}"/>
    <cellStyle name="SAPBEXexcCritical4 3 4" xfId="2345" xr:uid="{00000000-0005-0000-0000-0000B0D10000}"/>
    <cellStyle name="SAPBEXexcCritical4 3 4 2" xfId="2346" xr:uid="{00000000-0005-0000-0000-0000B1D10000}"/>
    <cellStyle name="SAPBEXexcCritical4 3 4 3" xfId="2347" xr:uid="{00000000-0005-0000-0000-0000B2D10000}"/>
    <cellStyle name="SAPBEXexcCritical4 3 4 4" xfId="2348" xr:uid="{00000000-0005-0000-0000-0000B3D10000}"/>
    <cellStyle name="SAPBEXexcCritical4 3 5" xfId="2349" xr:uid="{00000000-0005-0000-0000-0000B4D10000}"/>
    <cellStyle name="SAPBEXexcCritical4 3 6" xfId="2350" xr:uid="{00000000-0005-0000-0000-0000B5D10000}"/>
    <cellStyle name="SAPBEXexcCritical4 3 7" xfId="2351" xr:uid="{00000000-0005-0000-0000-0000B6D10000}"/>
    <cellStyle name="SAPBEXexcCritical4 4" xfId="2352" xr:uid="{00000000-0005-0000-0000-0000B7D10000}"/>
    <cellStyle name="SAPBEXexcCritical4 4 2" xfId="2353" xr:uid="{00000000-0005-0000-0000-0000B8D10000}"/>
    <cellStyle name="SAPBEXexcCritical4 4 3" xfId="2354" xr:uid="{00000000-0005-0000-0000-0000B9D10000}"/>
    <cellStyle name="SAPBEXexcCritical4 4 4" xfId="2355" xr:uid="{00000000-0005-0000-0000-0000BAD10000}"/>
    <cellStyle name="SAPBEXexcCritical4 5" xfId="2356" xr:uid="{00000000-0005-0000-0000-0000BBD10000}"/>
    <cellStyle name="SAPBEXexcCritical4 5 2" xfId="2357" xr:uid="{00000000-0005-0000-0000-0000BCD10000}"/>
    <cellStyle name="SAPBEXexcCritical4 5 3" xfId="2358" xr:uid="{00000000-0005-0000-0000-0000BDD10000}"/>
    <cellStyle name="SAPBEXexcCritical4 5 4" xfId="2359" xr:uid="{00000000-0005-0000-0000-0000BED10000}"/>
    <cellStyle name="SAPBEXexcCritical4 6" xfId="2360" xr:uid="{00000000-0005-0000-0000-0000BFD10000}"/>
    <cellStyle name="SAPBEXexcCritical4 6 2" xfId="2361" xr:uid="{00000000-0005-0000-0000-0000C0D10000}"/>
    <cellStyle name="SAPBEXexcCritical4 6 3" xfId="2362" xr:uid="{00000000-0005-0000-0000-0000C1D10000}"/>
    <cellStyle name="SAPBEXexcCritical4 6 4" xfId="2363" xr:uid="{00000000-0005-0000-0000-0000C2D10000}"/>
    <cellStyle name="SAPBEXexcCritical4 7" xfId="2364" xr:uid="{00000000-0005-0000-0000-0000C3D10000}"/>
    <cellStyle name="SAPBEXexcCritical4 7 2" xfId="2365" xr:uid="{00000000-0005-0000-0000-0000C4D10000}"/>
    <cellStyle name="SAPBEXexcCritical4 7 3" xfId="2366" xr:uid="{00000000-0005-0000-0000-0000C5D10000}"/>
    <cellStyle name="SAPBEXexcCritical4 7 4" xfId="2367" xr:uid="{00000000-0005-0000-0000-0000C6D10000}"/>
    <cellStyle name="SAPBEXexcCritical4 7 5" xfId="2368" xr:uid="{00000000-0005-0000-0000-0000C7D10000}"/>
    <cellStyle name="SAPBEXexcCritical4 8" xfId="53320" xr:uid="{00000000-0005-0000-0000-0000C8D10000}"/>
    <cellStyle name="SAPBEXexcCritical4_Cost Study Table" xfId="2369" xr:uid="{00000000-0005-0000-0000-0000C9D10000}"/>
    <cellStyle name="SAPBEXexcCritical5" xfId="2370" xr:uid="{00000000-0005-0000-0000-0000CAD10000}"/>
    <cellStyle name="SAPBEXexcCritical5 2" xfId="2371" xr:uid="{00000000-0005-0000-0000-0000CBD10000}"/>
    <cellStyle name="SAPBEXexcCritical5 2 2" xfId="2372" xr:uid="{00000000-0005-0000-0000-0000CCD10000}"/>
    <cellStyle name="SAPBEXexcCritical5 2 2 2" xfId="2373" xr:uid="{00000000-0005-0000-0000-0000CDD10000}"/>
    <cellStyle name="SAPBEXexcCritical5 2 2 2 2" xfId="2374" xr:uid="{00000000-0005-0000-0000-0000CED10000}"/>
    <cellStyle name="SAPBEXexcCritical5 2 2 2 3" xfId="2375" xr:uid="{00000000-0005-0000-0000-0000CFD10000}"/>
    <cellStyle name="SAPBEXexcCritical5 2 2 2 4" xfId="2376" xr:uid="{00000000-0005-0000-0000-0000D0D10000}"/>
    <cellStyle name="SAPBEXexcCritical5 2 2 3" xfId="2377" xr:uid="{00000000-0005-0000-0000-0000D1D10000}"/>
    <cellStyle name="SAPBEXexcCritical5 2 2 3 2" xfId="2378" xr:uid="{00000000-0005-0000-0000-0000D2D10000}"/>
    <cellStyle name="SAPBEXexcCritical5 2 2 3 3" xfId="2379" xr:uid="{00000000-0005-0000-0000-0000D3D10000}"/>
    <cellStyle name="SAPBEXexcCritical5 2 2 3 4" xfId="2380" xr:uid="{00000000-0005-0000-0000-0000D4D10000}"/>
    <cellStyle name="SAPBEXexcCritical5 2 2 4" xfId="2381" xr:uid="{00000000-0005-0000-0000-0000D5D10000}"/>
    <cellStyle name="SAPBEXexcCritical5 2 2 4 2" xfId="2382" xr:uid="{00000000-0005-0000-0000-0000D6D10000}"/>
    <cellStyle name="SAPBEXexcCritical5 2 2 4 3" xfId="2383" xr:uid="{00000000-0005-0000-0000-0000D7D10000}"/>
    <cellStyle name="SAPBEXexcCritical5 2 2 4 4" xfId="2384" xr:uid="{00000000-0005-0000-0000-0000D8D10000}"/>
    <cellStyle name="SAPBEXexcCritical5 2 2 5" xfId="2385" xr:uid="{00000000-0005-0000-0000-0000D9D10000}"/>
    <cellStyle name="SAPBEXexcCritical5 2 2 6" xfId="2386" xr:uid="{00000000-0005-0000-0000-0000DAD10000}"/>
    <cellStyle name="SAPBEXexcCritical5 2 2 7" xfId="2387" xr:uid="{00000000-0005-0000-0000-0000DBD10000}"/>
    <cellStyle name="SAPBEXexcCritical5 2 3" xfId="2388" xr:uid="{00000000-0005-0000-0000-0000DCD10000}"/>
    <cellStyle name="SAPBEXexcCritical5 2 3 2" xfId="2389" xr:uid="{00000000-0005-0000-0000-0000DDD10000}"/>
    <cellStyle name="SAPBEXexcCritical5 2 3 3" xfId="2390" xr:uid="{00000000-0005-0000-0000-0000DED10000}"/>
    <cellStyle name="SAPBEXexcCritical5 2 3 4" xfId="2391" xr:uid="{00000000-0005-0000-0000-0000DFD10000}"/>
    <cellStyle name="SAPBEXexcCritical5 2 4" xfId="2392" xr:uid="{00000000-0005-0000-0000-0000E0D10000}"/>
    <cellStyle name="SAPBEXexcCritical5 2 4 2" xfId="2393" xr:uid="{00000000-0005-0000-0000-0000E1D10000}"/>
    <cellStyle name="SAPBEXexcCritical5 2 4 3" xfId="2394" xr:uid="{00000000-0005-0000-0000-0000E2D10000}"/>
    <cellStyle name="SAPBEXexcCritical5 2 4 4" xfId="2395" xr:uid="{00000000-0005-0000-0000-0000E3D10000}"/>
    <cellStyle name="SAPBEXexcCritical5 2 5" xfId="2396" xr:uid="{00000000-0005-0000-0000-0000E4D10000}"/>
    <cellStyle name="SAPBEXexcCritical5 2 5 2" xfId="2397" xr:uid="{00000000-0005-0000-0000-0000E5D10000}"/>
    <cellStyle name="SAPBEXexcCritical5 2 5 3" xfId="2398" xr:uid="{00000000-0005-0000-0000-0000E6D10000}"/>
    <cellStyle name="SAPBEXexcCritical5 2 5 4" xfId="2399" xr:uid="{00000000-0005-0000-0000-0000E7D10000}"/>
    <cellStyle name="SAPBEXexcCritical5 2 6" xfId="2400" xr:uid="{00000000-0005-0000-0000-0000E8D10000}"/>
    <cellStyle name="SAPBEXexcCritical5 2 7" xfId="2401" xr:uid="{00000000-0005-0000-0000-0000E9D10000}"/>
    <cellStyle name="SAPBEXexcCritical5 2 8" xfId="2402" xr:uid="{00000000-0005-0000-0000-0000EAD10000}"/>
    <cellStyle name="SAPBEXexcCritical5 3" xfId="2403" xr:uid="{00000000-0005-0000-0000-0000EBD10000}"/>
    <cellStyle name="SAPBEXexcCritical5 3 2" xfId="2404" xr:uid="{00000000-0005-0000-0000-0000ECD10000}"/>
    <cellStyle name="SAPBEXexcCritical5 3 2 2" xfId="2405" xr:uid="{00000000-0005-0000-0000-0000EDD10000}"/>
    <cellStyle name="SAPBEXexcCritical5 3 2 3" xfId="2406" xr:uid="{00000000-0005-0000-0000-0000EED10000}"/>
    <cellStyle name="SAPBEXexcCritical5 3 2 4" xfId="2407" xr:uid="{00000000-0005-0000-0000-0000EFD10000}"/>
    <cellStyle name="SAPBEXexcCritical5 3 3" xfId="2408" xr:uid="{00000000-0005-0000-0000-0000F0D10000}"/>
    <cellStyle name="SAPBEXexcCritical5 3 3 2" xfId="2409" xr:uid="{00000000-0005-0000-0000-0000F1D10000}"/>
    <cellStyle name="SAPBEXexcCritical5 3 3 3" xfId="2410" xr:uid="{00000000-0005-0000-0000-0000F2D10000}"/>
    <cellStyle name="SAPBEXexcCritical5 3 3 4" xfId="2411" xr:uid="{00000000-0005-0000-0000-0000F3D10000}"/>
    <cellStyle name="SAPBEXexcCritical5 3 4" xfId="2412" xr:uid="{00000000-0005-0000-0000-0000F4D10000}"/>
    <cellStyle name="SAPBEXexcCritical5 3 4 2" xfId="2413" xr:uid="{00000000-0005-0000-0000-0000F5D10000}"/>
    <cellStyle name="SAPBEXexcCritical5 3 4 3" xfId="2414" xr:uid="{00000000-0005-0000-0000-0000F6D10000}"/>
    <cellStyle name="SAPBEXexcCritical5 3 4 4" xfId="2415" xr:uid="{00000000-0005-0000-0000-0000F7D10000}"/>
    <cellStyle name="SAPBEXexcCritical5 3 5" xfId="2416" xr:uid="{00000000-0005-0000-0000-0000F8D10000}"/>
    <cellStyle name="SAPBEXexcCritical5 3 6" xfId="2417" xr:uid="{00000000-0005-0000-0000-0000F9D10000}"/>
    <cellStyle name="SAPBEXexcCritical5 3 7" xfId="2418" xr:uid="{00000000-0005-0000-0000-0000FAD10000}"/>
    <cellStyle name="SAPBEXexcCritical5 4" xfId="2419" xr:uid="{00000000-0005-0000-0000-0000FBD10000}"/>
    <cellStyle name="SAPBEXexcCritical5 4 2" xfId="2420" xr:uid="{00000000-0005-0000-0000-0000FCD10000}"/>
    <cellStyle name="SAPBEXexcCritical5 4 3" xfId="2421" xr:uid="{00000000-0005-0000-0000-0000FDD10000}"/>
    <cellStyle name="SAPBEXexcCritical5 4 4" xfId="2422" xr:uid="{00000000-0005-0000-0000-0000FED10000}"/>
    <cellStyle name="SAPBEXexcCritical5 5" xfId="2423" xr:uid="{00000000-0005-0000-0000-0000FFD10000}"/>
    <cellStyle name="SAPBEXexcCritical5 5 2" xfId="2424" xr:uid="{00000000-0005-0000-0000-000000D20000}"/>
    <cellStyle name="SAPBEXexcCritical5 5 3" xfId="2425" xr:uid="{00000000-0005-0000-0000-000001D20000}"/>
    <cellStyle name="SAPBEXexcCritical5 5 4" xfId="2426" xr:uid="{00000000-0005-0000-0000-000002D20000}"/>
    <cellStyle name="SAPBEXexcCritical5 6" xfId="2427" xr:uid="{00000000-0005-0000-0000-000003D20000}"/>
    <cellStyle name="SAPBEXexcCritical5 6 2" xfId="2428" xr:uid="{00000000-0005-0000-0000-000004D20000}"/>
    <cellStyle name="SAPBEXexcCritical5 6 3" xfId="2429" xr:uid="{00000000-0005-0000-0000-000005D20000}"/>
    <cellStyle name="SAPBEXexcCritical5 6 4" xfId="2430" xr:uid="{00000000-0005-0000-0000-000006D20000}"/>
    <cellStyle name="SAPBEXexcCritical5 7" xfId="2431" xr:uid="{00000000-0005-0000-0000-000007D20000}"/>
    <cellStyle name="SAPBEXexcCritical5 7 2" xfId="2432" xr:uid="{00000000-0005-0000-0000-000008D20000}"/>
    <cellStyle name="SAPBEXexcCritical5 7 3" xfId="2433" xr:uid="{00000000-0005-0000-0000-000009D20000}"/>
    <cellStyle name="SAPBEXexcCritical5 7 4" xfId="2434" xr:uid="{00000000-0005-0000-0000-00000AD20000}"/>
    <cellStyle name="SAPBEXexcCritical5 7 5" xfId="2435" xr:uid="{00000000-0005-0000-0000-00000BD20000}"/>
    <cellStyle name="SAPBEXexcCritical5 8" xfId="53321" xr:uid="{00000000-0005-0000-0000-00000CD20000}"/>
    <cellStyle name="SAPBEXexcCritical5_Cost Study Table" xfId="2436" xr:uid="{00000000-0005-0000-0000-00000DD20000}"/>
    <cellStyle name="SAPBEXexcCritical6" xfId="2437" xr:uid="{00000000-0005-0000-0000-00000ED20000}"/>
    <cellStyle name="SAPBEXexcCritical6 2" xfId="2438" xr:uid="{00000000-0005-0000-0000-00000FD20000}"/>
    <cellStyle name="SAPBEXexcCritical6 2 2" xfId="2439" xr:uid="{00000000-0005-0000-0000-000010D20000}"/>
    <cellStyle name="SAPBEXexcCritical6 2 2 2" xfId="2440" xr:uid="{00000000-0005-0000-0000-000011D20000}"/>
    <cellStyle name="SAPBEXexcCritical6 2 2 2 2" xfId="2441" xr:uid="{00000000-0005-0000-0000-000012D20000}"/>
    <cellStyle name="SAPBEXexcCritical6 2 2 2 3" xfId="2442" xr:uid="{00000000-0005-0000-0000-000013D20000}"/>
    <cellStyle name="SAPBEXexcCritical6 2 2 2 4" xfId="2443" xr:uid="{00000000-0005-0000-0000-000014D20000}"/>
    <cellStyle name="SAPBEXexcCritical6 2 2 3" xfId="2444" xr:uid="{00000000-0005-0000-0000-000015D20000}"/>
    <cellStyle name="SAPBEXexcCritical6 2 2 3 2" xfId="2445" xr:uid="{00000000-0005-0000-0000-000016D20000}"/>
    <cellStyle name="SAPBEXexcCritical6 2 2 3 3" xfId="2446" xr:uid="{00000000-0005-0000-0000-000017D20000}"/>
    <cellStyle name="SAPBEXexcCritical6 2 2 3 4" xfId="2447" xr:uid="{00000000-0005-0000-0000-000018D20000}"/>
    <cellStyle name="SAPBEXexcCritical6 2 2 4" xfId="2448" xr:uid="{00000000-0005-0000-0000-000019D20000}"/>
    <cellStyle name="SAPBEXexcCritical6 2 2 4 2" xfId="2449" xr:uid="{00000000-0005-0000-0000-00001AD20000}"/>
    <cellStyle name="SAPBEXexcCritical6 2 2 4 3" xfId="2450" xr:uid="{00000000-0005-0000-0000-00001BD20000}"/>
    <cellStyle name="SAPBEXexcCritical6 2 2 4 4" xfId="2451" xr:uid="{00000000-0005-0000-0000-00001CD20000}"/>
    <cellStyle name="SAPBEXexcCritical6 2 2 5" xfId="2452" xr:uid="{00000000-0005-0000-0000-00001DD20000}"/>
    <cellStyle name="SAPBEXexcCritical6 2 2 6" xfId="2453" xr:uid="{00000000-0005-0000-0000-00001ED20000}"/>
    <cellStyle name="SAPBEXexcCritical6 2 2 7" xfId="2454" xr:uid="{00000000-0005-0000-0000-00001FD20000}"/>
    <cellStyle name="SAPBEXexcCritical6 2 3" xfId="2455" xr:uid="{00000000-0005-0000-0000-000020D20000}"/>
    <cellStyle name="SAPBEXexcCritical6 2 3 2" xfId="2456" xr:uid="{00000000-0005-0000-0000-000021D20000}"/>
    <cellStyle name="SAPBEXexcCritical6 2 3 3" xfId="2457" xr:uid="{00000000-0005-0000-0000-000022D20000}"/>
    <cellStyle name="SAPBEXexcCritical6 2 3 4" xfId="2458" xr:uid="{00000000-0005-0000-0000-000023D20000}"/>
    <cellStyle name="SAPBEXexcCritical6 2 4" xfId="2459" xr:uid="{00000000-0005-0000-0000-000024D20000}"/>
    <cellStyle name="SAPBEXexcCritical6 2 4 2" xfId="2460" xr:uid="{00000000-0005-0000-0000-000025D20000}"/>
    <cellStyle name="SAPBEXexcCritical6 2 4 3" xfId="2461" xr:uid="{00000000-0005-0000-0000-000026D20000}"/>
    <cellStyle name="SAPBEXexcCritical6 2 4 4" xfId="2462" xr:uid="{00000000-0005-0000-0000-000027D20000}"/>
    <cellStyle name="SAPBEXexcCritical6 2 5" xfId="2463" xr:uid="{00000000-0005-0000-0000-000028D20000}"/>
    <cellStyle name="SAPBEXexcCritical6 2 5 2" xfId="2464" xr:uid="{00000000-0005-0000-0000-000029D20000}"/>
    <cellStyle name="SAPBEXexcCritical6 2 5 3" xfId="2465" xr:uid="{00000000-0005-0000-0000-00002AD20000}"/>
    <cellStyle name="SAPBEXexcCritical6 2 5 4" xfId="2466" xr:uid="{00000000-0005-0000-0000-00002BD20000}"/>
    <cellStyle name="SAPBEXexcCritical6 2 6" xfId="2467" xr:uid="{00000000-0005-0000-0000-00002CD20000}"/>
    <cellStyle name="SAPBEXexcCritical6 2 7" xfId="2468" xr:uid="{00000000-0005-0000-0000-00002DD20000}"/>
    <cellStyle name="SAPBEXexcCritical6 2 8" xfId="2469" xr:uid="{00000000-0005-0000-0000-00002ED20000}"/>
    <cellStyle name="SAPBEXexcCritical6 3" xfId="2470" xr:uid="{00000000-0005-0000-0000-00002FD20000}"/>
    <cellStyle name="SAPBEXexcCritical6 3 2" xfId="2471" xr:uid="{00000000-0005-0000-0000-000030D20000}"/>
    <cellStyle name="SAPBEXexcCritical6 3 2 2" xfId="2472" xr:uid="{00000000-0005-0000-0000-000031D20000}"/>
    <cellStyle name="SAPBEXexcCritical6 3 2 3" xfId="2473" xr:uid="{00000000-0005-0000-0000-000032D20000}"/>
    <cellStyle name="SAPBEXexcCritical6 3 2 4" xfId="2474" xr:uid="{00000000-0005-0000-0000-000033D20000}"/>
    <cellStyle name="SAPBEXexcCritical6 3 3" xfId="2475" xr:uid="{00000000-0005-0000-0000-000034D20000}"/>
    <cellStyle name="SAPBEXexcCritical6 3 3 2" xfId="2476" xr:uid="{00000000-0005-0000-0000-000035D20000}"/>
    <cellStyle name="SAPBEXexcCritical6 3 3 3" xfId="2477" xr:uid="{00000000-0005-0000-0000-000036D20000}"/>
    <cellStyle name="SAPBEXexcCritical6 3 3 4" xfId="2478" xr:uid="{00000000-0005-0000-0000-000037D20000}"/>
    <cellStyle name="SAPBEXexcCritical6 3 4" xfId="2479" xr:uid="{00000000-0005-0000-0000-000038D20000}"/>
    <cellStyle name="SAPBEXexcCritical6 3 4 2" xfId="2480" xr:uid="{00000000-0005-0000-0000-000039D20000}"/>
    <cellStyle name="SAPBEXexcCritical6 3 4 3" xfId="2481" xr:uid="{00000000-0005-0000-0000-00003AD20000}"/>
    <cellStyle name="SAPBEXexcCritical6 3 4 4" xfId="2482" xr:uid="{00000000-0005-0000-0000-00003BD20000}"/>
    <cellStyle name="SAPBEXexcCritical6 3 5" xfId="2483" xr:uid="{00000000-0005-0000-0000-00003CD20000}"/>
    <cellStyle name="SAPBEXexcCritical6 3 6" xfId="2484" xr:uid="{00000000-0005-0000-0000-00003DD20000}"/>
    <cellStyle name="SAPBEXexcCritical6 3 7" xfId="2485" xr:uid="{00000000-0005-0000-0000-00003ED20000}"/>
    <cellStyle name="SAPBEXexcCritical6 4" xfId="2486" xr:uid="{00000000-0005-0000-0000-00003FD20000}"/>
    <cellStyle name="SAPBEXexcCritical6 4 2" xfId="2487" xr:uid="{00000000-0005-0000-0000-000040D20000}"/>
    <cellStyle name="SAPBEXexcCritical6 4 3" xfId="2488" xr:uid="{00000000-0005-0000-0000-000041D20000}"/>
    <cellStyle name="SAPBEXexcCritical6 4 4" xfId="2489" xr:uid="{00000000-0005-0000-0000-000042D20000}"/>
    <cellStyle name="SAPBEXexcCritical6 5" xfId="2490" xr:uid="{00000000-0005-0000-0000-000043D20000}"/>
    <cellStyle name="SAPBEXexcCritical6 5 2" xfId="2491" xr:uid="{00000000-0005-0000-0000-000044D20000}"/>
    <cellStyle name="SAPBEXexcCritical6 5 3" xfId="2492" xr:uid="{00000000-0005-0000-0000-000045D20000}"/>
    <cellStyle name="SAPBEXexcCritical6 5 4" xfId="2493" xr:uid="{00000000-0005-0000-0000-000046D20000}"/>
    <cellStyle name="SAPBEXexcCritical6 6" xfId="2494" xr:uid="{00000000-0005-0000-0000-000047D20000}"/>
    <cellStyle name="SAPBEXexcCritical6 6 2" xfId="2495" xr:uid="{00000000-0005-0000-0000-000048D20000}"/>
    <cellStyle name="SAPBEXexcCritical6 6 3" xfId="2496" xr:uid="{00000000-0005-0000-0000-000049D20000}"/>
    <cellStyle name="SAPBEXexcCritical6 6 4" xfId="2497" xr:uid="{00000000-0005-0000-0000-00004AD20000}"/>
    <cellStyle name="SAPBEXexcCritical6 7" xfId="2498" xr:uid="{00000000-0005-0000-0000-00004BD20000}"/>
    <cellStyle name="SAPBEXexcCritical6 7 2" xfId="2499" xr:uid="{00000000-0005-0000-0000-00004CD20000}"/>
    <cellStyle name="SAPBEXexcCritical6 7 3" xfId="2500" xr:uid="{00000000-0005-0000-0000-00004DD20000}"/>
    <cellStyle name="SAPBEXexcCritical6 7 4" xfId="2501" xr:uid="{00000000-0005-0000-0000-00004ED20000}"/>
    <cellStyle name="SAPBEXexcCritical6 7 5" xfId="2502" xr:uid="{00000000-0005-0000-0000-00004FD20000}"/>
    <cellStyle name="SAPBEXexcCritical6 8" xfId="53322" xr:uid="{00000000-0005-0000-0000-000050D20000}"/>
    <cellStyle name="SAPBEXexcCritical6_Cost Study Table" xfId="2503" xr:uid="{00000000-0005-0000-0000-000051D20000}"/>
    <cellStyle name="SAPBEXexcGood1" xfId="2504" xr:uid="{00000000-0005-0000-0000-000052D20000}"/>
    <cellStyle name="SAPBEXexcGood1 2" xfId="2505" xr:uid="{00000000-0005-0000-0000-000053D20000}"/>
    <cellStyle name="SAPBEXexcGood1 2 2" xfId="2506" xr:uid="{00000000-0005-0000-0000-000054D20000}"/>
    <cellStyle name="SAPBEXexcGood1 2 2 2" xfId="2507" xr:uid="{00000000-0005-0000-0000-000055D20000}"/>
    <cellStyle name="SAPBEXexcGood1 2 2 2 2" xfId="2508" xr:uid="{00000000-0005-0000-0000-000056D20000}"/>
    <cellStyle name="SAPBEXexcGood1 2 2 2 3" xfId="2509" xr:uid="{00000000-0005-0000-0000-000057D20000}"/>
    <cellStyle name="SAPBEXexcGood1 2 2 2 4" xfId="2510" xr:uid="{00000000-0005-0000-0000-000058D20000}"/>
    <cellStyle name="SAPBEXexcGood1 2 2 3" xfId="2511" xr:uid="{00000000-0005-0000-0000-000059D20000}"/>
    <cellStyle name="SAPBEXexcGood1 2 2 3 2" xfId="2512" xr:uid="{00000000-0005-0000-0000-00005AD20000}"/>
    <cellStyle name="SAPBEXexcGood1 2 2 3 3" xfId="2513" xr:uid="{00000000-0005-0000-0000-00005BD20000}"/>
    <cellStyle name="SAPBEXexcGood1 2 2 3 4" xfId="2514" xr:uid="{00000000-0005-0000-0000-00005CD20000}"/>
    <cellStyle name="SAPBEXexcGood1 2 2 4" xfId="2515" xr:uid="{00000000-0005-0000-0000-00005DD20000}"/>
    <cellStyle name="SAPBEXexcGood1 2 2 4 2" xfId="2516" xr:uid="{00000000-0005-0000-0000-00005ED20000}"/>
    <cellStyle name="SAPBEXexcGood1 2 2 4 3" xfId="2517" xr:uid="{00000000-0005-0000-0000-00005FD20000}"/>
    <cellStyle name="SAPBEXexcGood1 2 2 4 4" xfId="2518" xr:uid="{00000000-0005-0000-0000-000060D20000}"/>
    <cellStyle name="SAPBEXexcGood1 2 2 5" xfId="2519" xr:uid="{00000000-0005-0000-0000-000061D20000}"/>
    <cellStyle name="SAPBEXexcGood1 2 2 6" xfId="2520" xr:uid="{00000000-0005-0000-0000-000062D20000}"/>
    <cellStyle name="SAPBEXexcGood1 2 2 7" xfId="2521" xr:uid="{00000000-0005-0000-0000-000063D20000}"/>
    <cellStyle name="SAPBEXexcGood1 2 3" xfId="2522" xr:uid="{00000000-0005-0000-0000-000064D20000}"/>
    <cellStyle name="SAPBEXexcGood1 2 3 2" xfId="2523" xr:uid="{00000000-0005-0000-0000-000065D20000}"/>
    <cellStyle name="SAPBEXexcGood1 2 3 3" xfId="2524" xr:uid="{00000000-0005-0000-0000-000066D20000}"/>
    <cellStyle name="SAPBEXexcGood1 2 3 4" xfId="2525" xr:uid="{00000000-0005-0000-0000-000067D20000}"/>
    <cellStyle name="SAPBEXexcGood1 2 4" xfId="2526" xr:uid="{00000000-0005-0000-0000-000068D20000}"/>
    <cellStyle name="SAPBEXexcGood1 2 4 2" xfId="2527" xr:uid="{00000000-0005-0000-0000-000069D20000}"/>
    <cellStyle name="SAPBEXexcGood1 2 4 3" xfId="2528" xr:uid="{00000000-0005-0000-0000-00006AD20000}"/>
    <cellStyle name="SAPBEXexcGood1 2 4 4" xfId="2529" xr:uid="{00000000-0005-0000-0000-00006BD20000}"/>
    <cellStyle name="SAPBEXexcGood1 2 5" xfId="2530" xr:uid="{00000000-0005-0000-0000-00006CD20000}"/>
    <cellStyle name="SAPBEXexcGood1 2 5 2" xfId="2531" xr:uid="{00000000-0005-0000-0000-00006DD20000}"/>
    <cellStyle name="SAPBEXexcGood1 2 5 3" xfId="2532" xr:uid="{00000000-0005-0000-0000-00006ED20000}"/>
    <cellStyle name="SAPBEXexcGood1 2 5 4" xfId="2533" xr:uid="{00000000-0005-0000-0000-00006FD20000}"/>
    <cellStyle name="SAPBEXexcGood1 2 6" xfId="2534" xr:uid="{00000000-0005-0000-0000-000070D20000}"/>
    <cellStyle name="SAPBEXexcGood1 2 7" xfId="2535" xr:uid="{00000000-0005-0000-0000-000071D20000}"/>
    <cellStyle name="SAPBEXexcGood1 2 8" xfId="2536" xr:uid="{00000000-0005-0000-0000-000072D20000}"/>
    <cellStyle name="SAPBEXexcGood1 3" xfId="2537" xr:uid="{00000000-0005-0000-0000-000073D20000}"/>
    <cellStyle name="SAPBEXexcGood1 3 2" xfId="2538" xr:uid="{00000000-0005-0000-0000-000074D20000}"/>
    <cellStyle name="SAPBEXexcGood1 3 2 2" xfId="2539" xr:uid="{00000000-0005-0000-0000-000075D20000}"/>
    <cellStyle name="SAPBEXexcGood1 3 2 3" xfId="2540" xr:uid="{00000000-0005-0000-0000-000076D20000}"/>
    <cellStyle name="SAPBEXexcGood1 3 2 4" xfId="2541" xr:uid="{00000000-0005-0000-0000-000077D20000}"/>
    <cellStyle name="SAPBEXexcGood1 3 3" xfId="2542" xr:uid="{00000000-0005-0000-0000-000078D20000}"/>
    <cellStyle name="SAPBEXexcGood1 3 3 2" xfId="2543" xr:uid="{00000000-0005-0000-0000-000079D20000}"/>
    <cellStyle name="SAPBEXexcGood1 3 3 3" xfId="2544" xr:uid="{00000000-0005-0000-0000-00007AD20000}"/>
    <cellStyle name="SAPBEXexcGood1 3 3 4" xfId="2545" xr:uid="{00000000-0005-0000-0000-00007BD20000}"/>
    <cellStyle name="SAPBEXexcGood1 3 4" xfId="2546" xr:uid="{00000000-0005-0000-0000-00007CD20000}"/>
    <cellStyle name="SAPBEXexcGood1 3 4 2" xfId="2547" xr:uid="{00000000-0005-0000-0000-00007DD20000}"/>
    <cellStyle name="SAPBEXexcGood1 3 4 3" xfId="2548" xr:uid="{00000000-0005-0000-0000-00007ED20000}"/>
    <cellStyle name="SAPBEXexcGood1 3 4 4" xfId="2549" xr:uid="{00000000-0005-0000-0000-00007FD20000}"/>
    <cellStyle name="SAPBEXexcGood1 3 5" xfId="2550" xr:uid="{00000000-0005-0000-0000-000080D20000}"/>
    <cellStyle name="SAPBEXexcGood1 3 6" xfId="2551" xr:uid="{00000000-0005-0000-0000-000081D20000}"/>
    <cellStyle name="SAPBEXexcGood1 3 7" xfId="2552" xr:uid="{00000000-0005-0000-0000-000082D20000}"/>
    <cellStyle name="SAPBEXexcGood1 4" xfId="2553" xr:uid="{00000000-0005-0000-0000-000083D20000}"/>
    <cellStyle name="SAPBEXexcGood1 4 2" xfId="2554" xr:uid="{00000000-0005-0000-0000-000084D20000}"/>
    <cellStyle name="SAPBEXexcGood1 4 3" xfId="2555" xr:uid="{00000000-0005-0000-0000-000085D20000}"/>
    <cellStyle name="SAPBEXexcGood1 4 4" xfId="2556" xr:uid="{00000000-0005-0000-0000-000086D20000}"/>
    <cellStyle name="SAPBEXexcGood1 5" xfId="2557" xr:uid="{00000000-0005-0000-0000-000087D20000}"/>
    <cellStyle name="SAPBEXexcGood1 5 2" xfId="2558" xr:uid="{00000000-0005-0000-0000-000088D20000}"/>
    <cellStyle name="SAPBEXexcGood1 5 3" xfId="2559" xr:uid="{00000000-0005-0000-0000-000089D20000}"/>
    <cellStyle name="SAPBEXexcGood1 5 4" xfId="2560" xr:uid="{00000000-0005-0000-0000-00008AD20000}"/>
    <cellStyle name="SAPBEXexcGood1 6" xfId="2561" xr:uid="{00000000-0005-0000-0000-00008BD20000}"/>
    <cellStyle name="SAPBEXexcGood1 6 2" xfId="2562" xr:uid="{00000000-0005-0000-0000-00008CD20000}"/>
    <cellStyle name="SAPBEXexcGood1 6 3" xfId="2563" xr:uid="{00000000-0005-0000-0000-00008DD20000}"/>
    <cellStyle name="SAPBEXexcGood1 6 4" xfId="2564" xr:uid="{00000000-0005-0000-0000-00008ED20000}"/>
    <cellStyle name="SAPBEXexcGood1 7" xfId="2565" xr:uid="{00000000-0005-0000-0000-00008FD20000}"/>
    <cellStyle name="SAPBEXexcGood1 7 2" xfId="2566" xr:uid="{00000000-0005-0000-0000-000090D20000}"/>
    <cellStyle name="SAPBEXexcGood1 7 3" xfId="2567" xr:uid="{00000000-0005-0000-0000-000091D20000}"/>
    <cellStyle name="SAPBEXexcGood1 7 4" xfId="2568" xr:uid="{00000000-0005-0000-0000-000092D20000}"/>
    <cellStyle name="SAPBEXexcGood1 7 5" xfId="2569" xr:uid="{00000000-0005-0000-0000-000093D20000}"/>
    <cellStyle name="SAPBEXexcGood1 8" xfId="53323" xr:uid="{00000000-0005-0000-0000-000094D20000}"/>
    <cellStyle name="SAPBEXexcGood1_Cost Study Table" xfId="2570" xr:uid="{00000000-0005-0000-0000-000095D20000}"/>
    <cellStyle name="SAPBEXexcGood2" xfId="2571" xr:uid="{00000000-0005-0000-0000-000096D20000}"/>
    <cellStyle name="SAPBEXexcGood2 2" xfId="2572" xr:uid="{00000000-0005-0000-0000-000097D20000}"/>
    <cellStyle name="SAPBEXexcGood2 2 2" xfId="2573" xr:uid="{00000000-0005-0000-0000-000098D20000}"/>
    <cellStyle name="SAPBEXexcGood2 2 2 2" xfId="2574" xr:uid="{00000000-0005-0000-0000-000099D20000}"/>
    <cellStyle name="SAPBEXexcGood2 2 2 2 2" xfId="2575" xr:uid="{00000000-0005-0000-0000-00009AD20000}"/>
    <cellStyle name="SAPBEXexcGood2 2 2 2 3" xfId="2576" xr:uid="{00000000-0005-0000-0000-00009BD20000}"/>
    <cellStyle name="SAPBEXexcGood2 2 2 2 4" xfId="2577" xr:uid="{00000000-0005-0000-0000-00009CD20000}"/>
    <cellStyle name="SAPBEXexcGood2 2 2 3" xfId="2578" xr:uid="{00000000-0005-0000-0000-00009DD20000}"/>
    <cellStyle name="SAPBEXexcGood2 2 2 3 2" xfId="2579" xr:uid="{00000000-0005-0000-0000-00009ED20000}"/>
    <cellStyle name="SAPBEXexcGood2 2 2 3 3" xfId="2580" xr:uid="{00000000-0005-0000-0000-00009FD20000}"/>
    <cellStyle name="SAPBEXexcGood2 2 2 3 4" xfId="2581" xr:uid="{00000000-0005-0000-0000-0000A0D20000}"/>
    <cellStyle name="SAPBEXexcGood2 2 2 4" xfId="2582" xr:uid="{00000000-0005-0000-0000-0000A1D20000}"/>
    <cellStyle name="SAPBEXexcGood2 2 2 4 2" xfId="2583" xr:uid="{00000000-0005-0000-0000-0000A2D20000}"/>
    <cellStyle name="SAPBEXexcGood2 2 2 4 3" xfId="2584" xr:uid="{00000000-0005-0000-0000-0000A3D20000}"/>
    <cellStyle name="SAPBEXexcGood2 2 2 4 4" xfId="2585" xr:uid="{00000000-0005-0000-0000-0000A4D20000}"/>
    <cellStyle name="SAPBEXexcGood2 2 2 5" xfId="2586" xr:uid="{00000000-0005-0000-0000-0000A5D20000}"/>
    <cellStyle name="SAPBEXexcGood2 2 2 6" xfId="2587" xr:uid="{00000000-0005-0000-0000-0000A6D20000}"/>
    <cellStyle name="SAPBEXexcGood2 2 2 7" xfId="2588" xr:uid="{00000000-0005-0000-0000-0000A7D20000}"/>
    <cellStyle name="SAPBEXexcGood2 2 3" xfId="2589" xr:uid="{00000000-0005-0000-0000-0000A8D20000}"/>
    <cellStyle name="SAPBEXexcGood2 2 3 2" xfId="2590" xr:uid="{00000000-0005-0000-0000-0000A9D20000}"/>
    <cellStyle name="SAPBEXexcGood2 2 3 3" xfId="2591" xr:uid="{00000000-0005-0000-0000-0000AAD20000}"/>
    <cellStyle name="SAPBEXexcGood2 2 3 4" xfId="2592" xr:uid="{00000000-0005-0000-0000-0000ABD20000}"/>
    <cellStyle name="SAPBEXexcGood2 2 4" xfId="2593" xr:uid="{00000000-0005-0000-0000-0000ACD20000}"/>
    <cellStyle name="SAPBEXexcGood2 2 4 2" xfId="2594" xr:uid="{00000000-0005-0000-0000-0000ADD20000}"/>
    <cellStyle name="SAPBEXexcGood2 2 4 3" xfId="2595" xr:uid="{00000000-0005-0000-0000-0000AED20000}"/>
    <cellStyle name="SAPBEXexcGood2 2 4 4" xfId="2596" xr:uid="{00000000-0005-0000-0000-0000AFD20000}"/>
    <cellStyle name="SAPBEXexcGood2 2 5" xfId="2597" xr:uid="{00000000-0005-0000-0000-0000B0D20000}"/>
    <cellStyle name="SAPBEXexcGood2 2 5 2" xfId="2598" xr:uid="{00000000-0005-0000-0000-0000B1D20000}"/>
    <cellStyle name="SAPBEXexcGood2 2 5 3" xfId="2599" xr:uid="{00000000-0005-0000-0000-0000B2D20000}"/>
    <cellStyle name="SAPBEXexcGood2 2 5 4" xfId="2600" xr:uid="{00000000-0005-0000-0000-0000B3D20000}"/>
    <cellStyle name="SAPBEXexcGood2 2 6" xfId="2601" xr:uid="{00000000-0005-0000-0000-0000B4D20000}"/>
    <cellStyle name="SAPBEXexcGood2 2 7" xfId="2602" xr:uid="{00000000-0005-0000-0000-0000B5D20000}"/>
    <cellStyle name="SAPBEXexcGood2 2 8" xfId="2603" xr:uid="{00000000-0005-0000-0000-0000B6D20000}"/>
    <cellStyle name="SAPBEXexcGood2 3" xfId="2604" xr:uid="{00000000-0005-0000-0000-0000B7D20000}"/>
    <cellStyle name="SAPBEXexcGood2 3 2" xfId="2605" xr:uid="{00000000-0005-0000-0000-0000B8D20000}"/>
    <cellStyle name="SAPBEXexcGood2 3 2 2" xfId="2606" xr:uid="{00000000-0005-0000-0000-0000B9D20000}"/>
    <cellStyle name="SAPBEXexcGood2 3 2 3" xfId="2607" xr:uid="{00000000-0005-0000-0000-0000BAD20000}"/>
    <cellStyle name="SAPBEXexcGood2 3 2 4" xfId="2608" xr:uid="{00000000-0005-0000-0000-0000BBD20000}"/>
    <cellStyle name="SAPBEXexcGood2 3 3" xfId="2609" xr:uid="{00000000-0005-0000-0000-0000BCD20000}"/>
    <cellStyle name="SAPBEXexcGood2 3 3 2" xfId="2610" xr:uid="{00000000-0005-0000-0000-0000BDD20000}"/>
    <cellStyle name="SAPBEXexcGood2 3 3 3" xfId="2611" xr:uid="{00000000-0005-0000-0000-0000BED20000}"/>
    <cellStyle name="SAPBEXexcGood2 3 3 4" xfId="2612" xr:uid="{00000000-0005-0000-0000-0000BFD20000}"/>
    <cellStyle name="SAPBEXexcGood2 3 4" xfId="2613" xr:uid="{00000000-0005-0000-0000-0000C0D20000}"/>
    <cellStyle name="SAPBEXexcGood2 3 4 2" xfId="2614" xr:uid="{00000000-0005-0000-0000-0000C1D20000}"/>
    <cellStyle name="SAPBEXexcGood2 3 4 3" xfId="2615" xr:uid="{00000000-0005-0000-0000-0000C2D20000}"/>
    <cellStyle name="SAPBEXexcGood2 3 4 4" xfId="2616" xr:uid="{00000000-0005-0000-0000-0000C3D20000}"/>
    <cellStyle name="SAPBEXexcGood2 3 5" xfId="2617" xr:uid="{00000000-0005-0000-0000-0000C4D20000}"/>
    <cellStyle name="SAPBEXexcGood2 3 6" xfId="2618" xr:uid="{00000000-0005-0000-0000-0000C5D20000}"/>
    <cellStyle name="SAPBEXexcGood2 3 7" xfId="2619" xr:uid="{00000000-0005-0000-0000-0000C6D20000}"/>
    <cellStyle name="SAPBEXexcGood2 4" xfId="2620" xr:uid="{00000000-0005-0000-0000-0000C7D20000}"/>
    <cellStyle name="SAPBEXexcGood2 4 2" xfId="2621" xr:uid="{00000000-0005-0000-0000-0000C8D20000}"/>
    <cellStyle name="SAPBEXexcGood2 4 3" xfId="2622" xr:uid="{00000000-0005-0000-0000-0000C9D20000}"/>
    <cellStyle name="SAPBEXexcGood2 4 4" xfId="2623" xr:uid="{00000000-0005-0000-0000-0000CAD20000}"/>
    <cellStyle name="SAPBEXexcGood2 5" xfId="2624" xr:uid="{00000000-0005-0000-0000-0000CBD20000}"/>
    <cellStyle name="SAPBEXexcGood2 5 2" xfId="2625" xr:uid="{00000000-0005-0000-0000-0000CCD20000}"/>
    <cellStyle name="SAPBEXexcGood2 5 3" xfId="2626" xr:uid="{00000000-0005-0000-0000-0000CDD20000}"/>
    <cellStyle name="SAPBEXexcGood2 5 4" xfId="2627" xr:uid="{00000000-0005-0000-0000-0000CED20000}"/>
    <cellStyle name="SAPBEXexcGood2 6" xfId="2628" xr:uid="{00000000-0005-0000-0000-0000CFD20000}"/>
    <cellStyle name="SAPBEXexcGood2 6 2" xfId="2629" xr:uid="{00000000-0005-0000-0000-0000D0D20000}"/>
    <cellStyle name="SAPBEXexcGood2 6 3" xfId="2630" xr:uid="{00000000-0005-0000-0000-0000D1D20000}"/>
    <cellStyle name="SAPBEXexcGood2 6 4" xfId="2631" xr:uid="{00000000-0005-0000-0000-0000D2D20000}"/>
    <cellStyle name="SAPBEXexcGood2 7" xfId="2632" xr:uid="{00000000-0005-0000-0000-0000D3D20000}"/>
    <cellStyle name="SAPBEXexcGood2 7 2" xfId="2633" xr:uid="{00000000-0005-0000-0000-0000D4D20000}"/>
    <cellStyle name="SAPBEXexcGood2 7 3" xfId="2634" xr:uid="{00000000-0005-0000-0000-0000D5D20000}"/>
    <cellStyle name="SAPBEXexcGood2 7 4" xfId="2635" xr:uid="{00000000-0005-0000-0000-0000D6D20000}"/>
    <cellStyle name="SAPBEXexcGood2 7 5" xfId="2636" xr:uid="{00000000-0005-0000-0000-0000D7D20000}"/>
    <cellStyle name="SAPBEXexcGood2 8" xfId="53324" xr:uid="{00000000-0005-0000-0000-0000D8D20000}"/>
    <cellStyle name="SAPBEXexcGood2_Cost Study Table" xfId="2637" xr:uid="{00000000-0005-0000-0000-0000D9D20000}"/>
    <cellStyle name="SAPBEXexcGood3" xfId="2638" xr:uid="{00000000-0005-0000-0000-0000DAD20000}"/>
    <cellStyle name="SAPBEXexcGood3 2" xfId="2639" xr:uid="{00000000-0005-0000-0000-0000DBD20000}"/>
    <cellStyle name="SAPBEXexcGood3 2 2" xfId="2640" xr:uid="{00000000-0005-0000-0000-0000DCD20000}"/>
    <cellStyle name="SAPBEXexcGood3 2 2 2" xfId="2641" xr:uid="{00000000-0005-0000-0000-0000DDD20000}"/>
    <cellStyle name="SAPBEXexcGood3 2 2 2 2" xfId="2642" xr:uid="{00000000-0005-0000-0000-0000DED20000}"/>
    <cellStyle name="SAPBEXexcGood3 2 2 2 3" xfId="2643" xr:uid="{00000000-0005-0000-0000-0000DFD20000}"/>
    <cellStyle name="SAPBEXexcGood3 2 2 2 4" xfId="2644" xr:uid="{00000000-0005-0000-0000-0000E0D20000}"/>
    <cellStyle name="SAPBEXexcGood3 2 2 3" xfId="2645" xr:uid="{00000000-0005-0000-0000-0000E1D20000}"/>
    <cellStyle name="SAPBEXexcGood3 2 2 3 2" xfId="2646" xr:uid="{00000000-0005-0000-0000-0000E2D20000}"/>
    <cellStyle name="SAPBEXexcGood3 2 2 3 3" xfId="2647" xr:uid="{00000000-0005-0000-0000-0000E3D20000}"/>
    <cellStyle name="SAPBEXexcGood3 2 2 3 4" xfId="2648" xr:uid="{00000000-0005-0000-0000-0000E4D20000}"/>
    <cellStyle name="SAPBEXexcGood3 2 2 4" xfId="2649" xr:uid="{00000000-0005-0000-0000-0000E5D20000}"/>
    <cellStyle name="SAPBEXexcGood3 2 2 4 2" xfId="2650" xr:uid="{00000000-0005-0000-0000-0000E6D20000}"/>
    <cellStyle name="SAPBEXexcGood3 2 2 4 3" xfId="2651" xr:uid="{00000000-0005-0000-0000-0000E7D20000}"/>
    <cellStyle name="SAPBEXexcGood3 2 2 4 4" xfId="2652" xr:uid="{00000000-0005-0000-0000-0000E8D20000}"/>
    <cellStyle name="SAPBEXexcGood3 2 2 5" xfId="2653" xr:uid="{00000000-0005-0000-0000-0000E9D20000}"/>
    <cellStyle name="SAPBEXexcGood3 2 2 6" xfId="2654" xr:uid="{00000000-0005-0000-0000-0000EAD20000}"/>
    <cellStyle name="SAPBEXexcGood3 2 2 7" xfId="2655" xr:uid="{00000000-0005-0000-0000-0000EBD20000}"/>
    <cellStyle name="SAPBEXexcGood3 2 3" xfId="2656" xr:uid="{00000000-0005-0000-0000-0000ECD20000}"/>
    <cellStyle name="SAPBEXexcGood3 2 3 2" xfId="2657" xr:uid="{00000000-0005-0000-0000-0000EDD20000}"/>
    <cellStyle name="SAPBEXexcGood3 2 3 3" xfId="2658" xr:uid="{00000000-0005-0000-0000-0000EED20000}"/>
    <cellStyle name="SAPBEXexcGood3 2 3 4" xfId="2659" xr:uid="{00000000-0005-0000-0000-0000EFD20000}"/>
    <cellStyle name="SAPBEXexcGood3 2 4" xfId="2660" xr:uid="{00000000-0005-0000-0000-0000F0D20000}"/>
    <cellStyle name="SAPBEXexcGood3 2 4 2" xfId="2661" xr:uid="{00000000-0005-0000-0000-0000F1D20000}"/>
    <cellStyle name="SAPBEXexcGood3 2 4 3" xfId="2662" xr:uid="{00000000-0005-0000-0000-0000F2D20000}"/>
    <cellStyle name="SAPBEXexcGood3 2 4 4" xfId="2663" xr:uid="{00000000-0005-0000-0000-0000F3D20000}"/>
    <cellStyle name="SAPBEXexcGood3 2 5" xfId="2664" xr:uid="{00000000-0005-0000-0000-0000F4D20000}"/>
    <cellStyle name="SAPBEXexcGood3 2 5 2" xfId="2665" xr:uid="{00000000-0005-0000-0000-0000F5D20000}"/>
    <cellStyle name="SAPBEXexcGood3 2 5 3" xfId="2666" xr:uid="{00000000-0005-0000-0000-0000F6D20000}"/>
    <cellStyle name="SAPBEXexcGood3 2 5 4" xfId="2667" xr:uid="{00000000-0005-0000-0000-0000F7D20000}"/>
    <cellStyle name="SAPBEXexcGood3 2 6" xfId="2668" xr:uid="{00000000-0005-0000-0000-0000F8D20000}"/>
    <cellStyle name="SAPBEXexcGood3 2 7" xfId="2669" xr:uid="{00000000-0005-0000-0000-0000F9D20000}"/>
    <cellStyle name="SAPBEXexcGood3 2 8" xfId="2670" xr:uid="{00000000-0005-0000-0000-0000FAD20000}"/>
    <cellStyle name="SAPBEXexcGood3 3" xfId="2671" xr:uid="{00000000-0005-0000-0000-0000FBD20000}"/>
    <cellStyle name="SAPBEXexcGood3 3 2" xfId="2672" xr:uid="{00000000-0005-0000-0000-0000FCD20000}"/>
    <cellStyle name="SAPBEXexcGood3 3 2 2" xfId="2673" xr:uid="{00000000-0005-0000-0000-0000FDD20000}"/>
    <cellStyle name="SAPBEXexcGood3 3 2 3" xfId="2674" xr:uid="{00000000-0005-0000-0000-0000FED20000}"/>
    <cellStyle name="SAPBEXexcGood3 3 2 4" xfId="2675" xr:uid="{00000000-0005-0000-0000-0000FFD20000}"/>
    <cellStyle name="SAPBEXexcGood3 3 3" xfId="2676" xr:uid="{00000000-0005-0000-0000-000000D30000}"/>
    <cellStyle name="SAPBEXexcGood3 3 3 2" xfId="2677" xr:uid="{00000000-0005-0000-0000-000001D30000}"/>
    <cellStyle name="SAPBEXexcGood3 3 3 3" xfId="2678" xr:uid="{00000000-0005-0000-0000-000002D30000}"/>
    <cellStyle name="SAPBEXexcGood3 3 3 4" xfId="2679" xr:uid="{00000000-0005-0000-0000-000003D30000}"/>
    <cellStyle name="SAPBEXexcGood3 3 4" xfId="2680" xr:uid="{00000000-0005-0000-0000-000004D30000}"/>
    <cellStyle name="SAPBEXexcGood3 3 4 2" xfId="2681" xr:uid="{00000000-0005-0000-0000-000005D30000}"/>
    <cellStyle name="SAPBEXexcGood3 3 4 3" xfId="2682" xr:uid="{00000000-0005-0000-0000-000006D30000}"/>
    <cellStyle name="SAPBEXexcGood3 3 4 4" xfId="2683" xr:uid="{00000000-0005-0000-0000-000007D30000}"/>
    <cellStyle name="SAPBEXexcGood3 3 5" xfId="2684" xr:uid="{00000000-0005-0000-0000-000008D30000}"/>
    <cellStyle name="SAPBEXexcGood3 3 6" xfId="2685" xr:uid="{00000000-0005-0000-0000-000009D30000}"/>
    <cellStyle name="SAPBEXexcGood3 3 7" xfId="2686" xr:uid="{00000000-0005-0000-0000-00000AD30000}"/>
    <cellStyle name="SAPBEXexcGood3 4" xfId="2687" xr:uid="{00000000-0005-0000-0000-00000BD30000}"/>
    <cellStyle name="SAPBEXexcGood3 4 2" xfId="2688" xr:uid="{00000000-0005-0000-0000-00000CD30000}"/>
    <cellStyle name="SAPBEXexcGood3 4 3" xfId="2689" xr:uid="{00000000-0005-0000-0000-00000DD30000}"/>
    <cellStyle name="SAPBEXexcGood3 4 4" xfId="2690" xr:uid="{00000000-0005-0000-0000-00000ED30000}"/>
    <cellStyle name="SAPBEXexcGood3 5" xfId="2691" xr:uid="{00000000-0005-0000-0000-00000FD30000}"/>
    <cellStyle name="SAPBEXexcGood3 5 2" xfId="2692" xr:uid="{00000000-0005-0000-0000-000010D30000}"/>
    <cellStyle name="SAPBEXexcGood3 5 3" xfId="2693" xr:uid="{00000000-0005-0000-0000-000011D30000}"/>
    <cellStyle name="SAPBEXexcGood3 5 4" xfId="2694" xr:uid="{00000000-0005-0000-0000-000012D30000}"/>
    <cellStyle name="SAPBEXexcGood3 6" xfId="2695" xr:uid="{00000000-0005-0000-0000-000013D30000}"/>
    <cellStyle name="SAPBEXexcGood3 6 2" xfId="2696" xr:uid="{00000000-0005-0000-0000-000014D30000}"/>
    <cellStyle name="SAPBEXexcGood3 6 3" xfId="2697" xr:uid="{00000000-0005-0000-0000-000015D30000}"/>
    <cellStyle name="SAPBEXexcGood3 6 4" xfId="2698" xr:uid="{00000000-0005-0000-0000-000016D30000}"/>
    <cellStyle name="SAPBEXexcGood3 7" xfId="2699" xr:uid="{00000000-0005-0000-0000-000017D30000}"/>
    <cellStyle name="SAPBEXexcGood3 7 2" xfId="2700" xr:uid="{00000000-0005-0000-0000-000018D30000}"/>
    <cellStyle name="SAPBEXexcGood3 7 3" xfId="2701" xr:uid="{00000000-0005-0000-0000-000019D30000}"/>
    <cellStyle name="SAPBEXexcGood3 7 4" xfId="2702" xr:uid="{00000000-0005-0000-0000-00001AD30000}"/>
    <cellStyle name="SAPBEXexcGood3 7 5" xfId="2703" xr:uid="{00000000-0005-0000-0000-00001BD30000}"/>
    <cellStyle name="SAPBEXexcGood3 8" xfId="53325" xr:uid="{00000000-0005-0000-0000-00001CD30000}"/>
    <cellStyle name="SAPBEXexcGood3_Cost Study Table" xfId="2704" xr:uid="{00000000-0005-0000-0000-00001DD30000}"/>
    <cellStyle name="SAPBEXfilterDrill" xfId="2705" xr:uid="{00000000-0005-0000-0000-00001ED30000}"/>
    <cellStyle name="SAPBEXfilterDrill 10" xfId="53326" xr:uid="{00000000-0005-0000-0000-00001FD30000}"/>
    <cellStyle name="SAPBEXfilterDrill 10 2" xfId="53327" xr:uid="{00000000-0005-0000-0000-000020D30000}"/>
    <cellStyle name="SAPBEXfilterDrill 10 2 2" xfId="53328" xr:uid="{00000000-0005-0000-0000-000021D30000}"/>
    <cellStyle name="SAPBEXfilterDrill 10 2 2 2" xfId="53329" xr:uid="{00000000-0005-0000-0000-000022D30000}"/>
    <cellStyle name="SAPBEXfilterDrill 10 2 3" xfId="53330" xr:uid="{00000000-0005-0000-0000-000023D30000}"/>
    <cellStyle name="SAPBEXfilterDrill 10 3" xfId="53331" xr:uid="{00000000-0005-0000-0000-000024D30000}"/>
    <cellStyle name="SAPBEXfilterDrill 11" xfId="53332" xr:uid="{00000000-0005-0000-0000-000025D30000}"/>
    <cellStyle name="SAPBEXfilterDrill 11 2" xfId="53333" xr:uid="{00000000-0005-0000-0000-000026D30000}"/>
    <cellStyle name="SAPBEXfilterDrill 11 2 2" xfId="53334" xr:uid="{00000000-0005-0000-0000-000027D30000}"/>
    <cellStyle name="SAPBEXfilterDrill 11 2 2 2" xfId="53335" xr:uid="{00000000-0005-0000-0000-000028D30000}"/>
    <cellStyle name="SAPBEXfilterDrill 11 2 3" xfId="53336" xr:uid="{00000000-0005-0000-0000-000029D30000}"/>
    <cellStyle name="SAPBEXfilterDrill 11 3" xfId="53337" xr:uid="{00000000-0005-0000-0000-00002AD30000}"/>
    <cellStyle name="SAPBEXfilterDrill 12" xfId="53338" xr:uid="{00000000-0005-0000-0000-00002BD30000}"/>
    <cellStyle name="SAPBEXfilterDrill 12 2" xfId="53339" xr:uid="{00000000-0005-0000-0000-00002CD30000}"/>
    <cellStyle name="SAPBEXfilterDrill 13" xfId="53340" xr:uid="{00000000-0005-0000-0000-00002DD30000}"/>
    <cellStyle name="SAPBEXfilterDrill 13 2" xfId="53341" xr:uid="{00000000-0005-0000-0000-00002ED30000}"/>
    <cellStyle name="SAPBEXfilterDrill 14" xfId="53342" xr:uid="{00000000-0005-0000-0000-00002FD30000}"/>
    <cellStyle name="SAPBEXfilterDrill 14 2" xfId="53343" xr:uid="{00000000-0005-0000-0000-000030D30000}"/>
    <cellStyle name="SAPBEXfilterDrill 15" xfId="53344" xr:uid="{00000000-0005-0000-0000-000031D30000}"/>
    <cellStyle name="SAPBEXfilterDrill 16" xfId="53345" xr:uid="{00000000-0005-0000-0000-000032D30000}"/>
    <cellStyle name="SAPBEXfilterDrill 2" xfId="2706" xr:uid="{00000000-0005-0000-0000-000033D30000}"/>
    <cellStyle name="SAPBEXfilterDrill 2 10" xfId="53346" xr:uid="{00000000-0005-0000-0000-000034D30000}"/>
    <cellStyle name="SAPBEXfilterDrill 2 10 2" xfId="53347" xr:uid="{00000000-0005-0000-0000-000035D30000}"/>
    <cellStyle name="SAPBEXfilterDrill 2 11" xfId="53348" xr:uid="{00000000-0005-0000-0000-000036D30000}"/>
    <cellStyle name="SAPBEXfilterDrill 2 11 2" xfId="53349" xr:uid="{00000000-0005-0000-0000-000037D30000}"/>
    <cellStyle name="SAPBEXfilterDrill 2 11 2 2" xfId="53350" xr:uid="{00000000-0005-0000-0000-000038D30000}"/>
    <cellStyle name="SAPBEXfilterDrill 2 11 2 2 2" xfId="53351" xr:uid="{00000000-0005-0000-0000-000039D30000}"/>
    <cellStyle name="SAPBEXfilterDrill 2 11 2 3" xfId="53352" xr:uid="{00000000-0005-0000-0000-00003AD30000}"/>
    <cellStyle name="SAPBEXfilterDrill 2 11 3" xfId="53353" xr:uid="{00000000-0005-0000-0000-00003BD30000}"/>
    <cellStyle name="SAPBEXfilterDrill 2 12" xfId="53354" xr:uid="{00000000-0005-0000-0000-00003CD30000}"/>
    <cellStyle name="SAPBEXfilterDrill 2 12 2" xfId="53355" xr:uid="{00000000-0005-0000-0000-00003DD30000}"/>
    <cellStyle name="SAPBEXfilterDrill 2 12 2 2" xfId="53356" xr:uid="{00000000-0005-0000-0000-00003ED30000}"/>
    <cellStyle name="SAPBEXfilterDrill 2 12 2 2 2" xfId="53357" xr:uid="{00000000-0005-0000-0000-00003FD30000}"/>
    <cellStyle name="SAPBEXfilterDrill 2 12 2 3" xfId="53358" xr:uid="{00000000-0005-0000-0000-000040D30000}"/>
    <cellStyle name="SAPBEXfilterDrill 2 12 3" xfId="53359" xr:uid="{00000000-0005-0000-0000-000041D30000}"/>
    <cellStyle name="SAPBEXfilterDrill 2 13" xfId="53360" xr:uid="{00000000-0005-0000-0000-000042D30000}"/>
    <cellStyle name="SAPBEXfilterDrill 2 13 2" xfId="53361" xr:uid="{00000000-0005-0000-0000-000043D30000}"/>
    <cellStyle name="SAPBEXfilterDrill 2 13 2 2" xfId="53362" xr:uid="{00000000-0005-0000-0000-000044D30000}"/>
    <cellStyle name="SAPBEXfilterDrill 2 13 2 2 2" xfId="53363" xr:uid="{00000000-0005-0000-0000-000045D30000}"/>
    <cellStyle name="SAPBEXfilterDrill 2 13 2 3" xfId="53364" xr:uid="{00000000-0005-0000-0000-000046D30000}"/>
    <cellStyle name="SAPBEXfilterDrill 2 13 3" xfId="53365" xr:uid="{00000000-0005-0000-0000-000047D30000}"/>
    <cellStyle name="SAPBEXfilterDrill 2 14" xfId="53366" xr:uid="{00000000-0005-0000-0000-000048D30000}"/>
    <cellStyle name="SAPBEXfilterDrill 2 14 2" xfId="53367" xr:uid="{00000000-0005-0000-0000-000049D30000}"/>
    <cellStyle name="SAPBEXfilterDrill 2 14 2 2" xfId="53368" xr:uid="{00000000-0005-0000-0000-00004AD30000}"/>
    <cellStyle name="SAPBEXfilterDrill 2 14 2 2 2" xfId="53369" xr:uid="{00000000-0005-0000-0000-00004BD30000}"/>
    <cellStyle name="SAPBEXfilterDrill 2 14 2 3" xfId="53370" xr:uid="{00000000-0005-0000-0000-00004CD30000}"/>
    <cellStyle name="SAPBEXfilterDrill 2 14 3" xfId="53371" xr:uid="{00000000-0005-0000-0000-00004DD30000}"/>
    <cellStyle name="SAPBEXfilterDrill 2 15" xfId="53372" xr:uid="{00000000-0005-0000-0000-00004ED30000}"/>
    <cellStyle name="SAPBEXfilterDrill 2 15 2" xfId="53373" xr:uid="{00000000-0005-0000-0000-00004FD30000}"/>
    <cellStyle name="SAPBEXfilterDrill 2 15 2 2" xfId="53374" xr:uid="{00000000-0005-0000-0000-000050D30000}"/>
    <cellStyle name="SAPBEXfilterDrill 2 15 2 2 2" xfId="53375" xr:uid="{00000000-0005-0000-0000-000051D30000}"/>
    <cellStyle name="SAPBEXfilterDrill 2 15 2 3" xfId="53376" xr:uid="{00000000-0005-0000-0000-000052D30000}"/>
    <cellStyle name="SAPBEXfilterDrill 2 15 3" xfId="53377" xr:uid="{00000000-0005-0000-0000-000053D30000}"/>
    <cellStyle name="SAPBEXfilterDrill 2 16" xfId="53378" xr:uid="{00000000-0005-0000-0000-000054D30000}"/>
    <cellStyle name="SAPBEXfilterDrill 2 16 2" xfId="53379" xr:uid="{00000000-0005-0000-0000-000055D30000}"/>
    <cellStyle name="SAPBEXfilterDrill 2 16 2 2" xfId="53380" xr:uid="{00000000-0005-0000-0000-000056D30000}"/>
    <cellStyle name="SAPBEXfilterDrill 2 16 2 2 2" xfId="53381" xr:uid="{00000000-0005-0000-0000-000057D30000}"/>
    <cellStyle name="SAPBEXfilterDrill 2 16 2 3" xfId="53382" xr:uid="{00000000-0005-0000-0000-000058D30000}"/>
    <cellStyle name="SAPBEXfilterDrill 2 16 3" xfId="53383" xr:uid="{00000000-0005-0000-0000-000059D30000}"/>
    <cellStyle name="SAPBEXfilterDrill 2 17" xfId="53384" xr:uid="{00000000-0005-0000-0000-00005AD30000}"/>
    <cellStyle name="SAPBEXfilterDrill 2 17 2" xfId="53385" xr:uid="{00000000-0005-0000-0000-00005BD30000}"/>
    <cellStyle name="SAPBEXfilterDrill 2 18" xfId="53386" xr:uid="{00000000-0005-0000-0000-00005CD30000}"/>
    <cellStyle name="SAPBEXfilterDrill 2 18 2" xfId="53387" xr:uid="{00000000-0005-0000-0000-00005DD30000}"/>
    <cellStyle name="SAPBEXfilterDrill 2 19" xfId="53388" xr:uid="{00000000-0005-0000-0000-00005ED30000}"/>
    <cellStyle name="SAPBEXfilterDrill 2 19 2" xfId="53389" xr:uid="{00000000-0005-0000-0000-00005FD30000}"/>
    <cellStyle name="SAPBEXfilterDrill 2 2" xfId="53390" xr:uid="{00000000-0005-0000-0000-000060D30000}"/>
    <cellStyle name="SAPBEXfilterDrill 2 2 10" xfId="53391" xr:uid="{00000000-0005-0000-0000-000061D30000}"/>
    <cellStyle name="SAPBEXfilterDrill 2 2 10 2" xfId="53392" xr:uid="{00000000-0005-0000-0000-000062D30000}"/>
    <cellStyle name="SAPBEXfilterDrill 2 2 10 2 2" xfId="53393" xr:uid="{00000000-0005-0000-0000-000063D30000}"/>
    <cellStyle name="SAPBEXfilterDrill 2 2 10 2 2 2" xfId="53394" xr:uid="{00000000-0005-0000-0000-000064D30000}"/>
    <cellStyle name="SAPBEXfilterDrill 2 2 10 2 3" xfId="53395" xr:uid="{00000000-0005-0000-0000-000065D30000}"/>
    <cellStyle name="SAPBEXfilterDrill 2 2 10 3" xfId="53396" xr:uid="{00000000-0005-0000-0000-000066D30000}"/>
    <cellStyle name="SAPBEXfilterDrill 2 2 11" xfId="53397" xr:uid="{00000000-0005-0000-0000-000067D30000}"/>
    <cellStyle name="SAPBEXfilterDrill 2 2 11 2" xfId="53398" xr:uid="{00000000-0005-0000-0000-000068D30000}"/>
    <cellStyle name="SAPBEXfilterDrill 2 2 11 2 2" xfId="53399" xr:uid="{00000000-0005-0000-0000-000069D30000}"/>
    <cellStyle name="SAPBEXfilterDrill 2 2 11 2 2 2" xfId="53400" xr:uid="{00000000-0005-0000-0000-00006AD30000}"/>
    <cellStyle name="SAPBEXfilterDrill 2 2 11 2 3" xfId="53401" xr:uid="{00000000-0005-0000-0000-00006BD30000}"/>
    <cellStyle name="SAPBEXfilterDrill 2 2 11 3" xfId="53402" xr:uid="{00000000-0005-0000-0000-00006CD30000}"/>
    <cellStyle name="SAPBEXfilterDrill 2 2 12" xfId="53403" xr:uid="{00000000-0005-0000-0000-00006DD30000}"/>
    <cellStyle name="SAPBEXfilterDrill 2 2 12 2" xfId="53404" xr:uid="{00000000-0005-0000-0000-00006ED30000}"/>
    <cellStyle name="SAPBEXfilterDrill 2 2 12 2 2" xfId="53405" xr:uid="{00000000-0005-0000-0000-00006FD30000}"/>
    <cellStyle name="SAPBEXfilterDrill 2 2 12 2 2 2" xfId="53406" xr:uid="{00000000-0005-0000-0000-000070D30000}"/>
    <cellStyle name="SAPBEXfilterDrill 2 2 12 2 3" xfId="53407" xr:uid="{00000000-0005-0000-0000-000071D30000}"/>
    <cellStyle name="SAPBEXfilterDrill 2 2 12 3" xfId="53408" xr:uid="{00000000-0005-0000-0000-000072D30000}"/>
    <cellStyle name="SAPBEXfilterDrill 2 2 13" xfId="53409" xr:uid="{00000000-0005-0000-0000-000073D30000}"/>
    <cellStyle name="SAPBEXfilterDrill 2 2 13 2" xfId="53410" xr:uid="{00000000-0005-0000-0000-000074D30000}"/>
    <cellStyle name="SAPBEXfilterDrill 2 2 13 2 2" xfId="53411" xr:uid="{00000000-0005-0000-0000-000075D30000}"/>
    <cellStyle name="SAPBEXfilterDrill 2 2 13 2 2 2" xfId="53412" xr:uid="{00000000-0005-0000-0000-000076D30000}"/>
    <cellStyle name="SAPBEXfilterDrill 2 2 13 2 3" xfId="53413" xr:uid="{00000000-0005-0000-0000-000077D30000}"/>
    <cellStyle name="SAPBEXfilterDrill 2 2 13 3" xfId="53414" xr:uid="{00000000-0005-0000-0000-000078D30000}"/>
    <cellStyle name="SAPBEXfilterDrill 2 2 14" xfId="53415" xr:uid="{00000000-0005-0000-0000-000079D30000}"/>
    <cellStyle name="SAPBEXfilterDrill 2 2 14 2" xfId="53416" xr:uid="{00000000-0005-0000-0000-00007AD30000}"/>
    <cellStyle name="SAPBEXfilterDrill 2 2 14 2 2" xfId="53417" xr:uid="{00000000-0005-0000-0000-00007BD30000}"/>
    <cellStyle name="SAPBEXfilterDrill 2 2 14 2 2 2" xfId="53418" xr:uid="{00000000-0005-0000-0000-00007CD30000}"/>
    <cellStyle name="SAPBEXfilterDrill 2 2 14 2 3" xfId="53419" xr:uid="{00000000-0005-0000-0000-00007DD30000}"/>
    <cellStyle name="SAPBEXfilterDrill 2 2 14 3" xfId="53420" xr:uid="{00000000-0005-0000-0000-00007ED30000}"/>
    <cellStyle name="SAPBEXfilterDrill 2 2 15" xfId="53421" xr:uid="{00000000-0005-0000-0000-00007FD30000}"/>
    <cellStyle name="SAPBEXfilterDrill 2 2 15 2" xfId="53422" xr:uid="{00000000-0005-0000-0000-000080D30000}"/>
    <cellStyle name="SAPBEXfilterDrill 2 2 15 2 2" xfId="53423" xr:uid="{00000000-0005-0000-0000-000081D30000}"/>
    <cellStyle name="SAPBEXfilterDrill 2 2 15 2 2 2" xfId="53424" xr:uid="{00000000-0005-0000-0000-000082D30000}"/>
    <cellStyle name="SAPBEXfilterDrill 2 2 15 2 3" xfId="53425" xr:uid="{00000000-0005-0000-0000-000083D30000}"/>
    <cellStyle name="SAPBEXfilterDrill 2 2 15 3" xfId="53426" xr:uid="{00000000-0005-0000-0000-000084D30000}"/>
    <cellStyle name="SAPBEXfilterDrill 2 2 16" xfId="53427" xr:uid="{00000000-0005-0000-0000-000085D30000}"/>
    <cellStyle name="SAPBEXfilterDrill 2 2 16 2" xfId="53428" xr:uid="{00000000-0005-0000-0000-000086D30000}"/>
    <cellStyle name="SAPBEXfilterDrill 2 2 17" xfId="53429" xr:uid="{00000000-0005-0000-0000-000087D30000}"/>
    <cellStyle name="SAPBEXfilterDrill 2 2 17 2" xfId="53430" xr:uid="{00000000-0005-0000-0000-000088D30000}"/>
    <cellStyle name="SAPBEXfilterDrill 2 2 18" xfId="53431" xr:uid="{00000000-0005-0000-0000-000089D30000}"/>
    <cellStyle name="SAPBEXfilterDrill 2 2 18 2" xfId="53432" xr:uid="{00000000-0005-0000-0000-00008AD30000}"/>
    <cellStyle name="SAPBEXfilterDrill 2 2 19" xfId="53433" xr:uid="{00000000-0005-0000-0000-00008BD30000}"/>
    <cellStyle name="SAPBEXfilterDrill 2 2 19 2" xfId="53434" xr:uid="{00000000-0005-0000-0000-00008CD30000}"/>
    <cellStyle name="SAPBEXfilterDrill 2 2 2" xfId="53435" xr:uid="{00000000-0005-0000-0000-00008DD30000}"/>
    <cellStyle name="SAPBEXfilterDrill 2 2 2 10" xfId="53436" xr:uid="{00000000-0005-0000-0000-00008ED30000}"/>
    <cellStyle name="SAPBEXfilterDrill 2 2 2 10 2" xfId="53437" xr:uid="{00000000-0005-0000-0000-00008FD30000}"/>
    <cellStyle name="SAPBEXfilterDrill 2 2 2 10 2 2" xfId="53438" xr:uid="{00000000-0005-0000-0000-000090D30000}"/>
    <cellStyle name="SAPBEXfilterDrill 2 2 2 10 2 2 2" xfId="53439" xr:uid="{00000000-0005-0000-0000-000091D30000}"/>
    <cellStyle name="SAPBEXfilterDrill 2 2 2 10 2 3" xfId="53440" xr:uid="{00000000-0005-0000-0000-000092D30000}"/>
    <cellStyle name="SAPBEXfilterDrill 2 2 2 10 3" xfId="53441" xr:uid="{00000000-0005-0000-0000-000093D30000}"/>
    <cellStyle name="SAPBEXfilterDrill 2 2 2 11" xfId="53442" xr:uid="{00000000-0005-0000-0000-000094D30000}"/>
    <cellStyle name="SAPBEXfilterDrill 2 2 2 11 2" xfId="53443" xr:uid="{00000000-0005-0000-0000-000095D30000}"/>
    <cellStyle name="SAPBEXfilterDrill 2 2 2 11 2 2" xfId="53444" xr:uid="{00000000-0005-0000-0000-000096D30000}"/>
    <cellStyle name="SAPBEXfilterDrill 2 2 2 11 2 2 2" xfId="53445" xr:uid="{00000000-0005-0000-0000-000097D30000}"/>
    <cellStyle name="SAPBEXfilterDrill 2 2 2 11 2 3" xfId="53446" xr:uid="{00000000-0005-0000-0000-000098D30000}"/>
    <cellStyle name="SAPBEXfilterDrill 2 2 2 11 3" xfId="53447" xr:uid="{00000000-0005-0000-0000-000099D30000}"/>
    <cellStyle name="SAPBEXfilterDrill 2 2 2 12" xfId="53448" xr:uid="{00000000-0005-0000-0000-00009AD30000}"/>
    <cellStyle name="SAPBEXfilterDrill 2 2 2 12 2" xfId="53449" xr:uid="{00000000-0005-0000-0000-00009BD30000}"/>
    <cellStyle name="SAPBEXfilterDrill 2 2 2 12 2 2" xfId="53450" xr:uid="{00000000-0005-0000-0000-00009CD30000}"/>
    <cellStyle name="SAPBEXfilterDrill 2 2 2 12 2 2 2" xfId="53451" xr:uid="{00000000-0005-0000-0000-00009DD30000}"/>
    <cellStyle name="SAPBEXfilterDrill 2 2 2 12 2 3" xfId="53452" xr:uid="{00000000-0005-0000-0000-00009ED30000}"/>
    <cellStyle name="SAPBEXfilterDrill 2 2 2 12 3" xfId="53453" xr:uid="{00000000-0005-0000-0000-00009FD30000}"/>
    <cellStyle name="SAPBEXfilterDrill 2 2 2 13" xfId="53454" xr:uid="{00000000-0005-0000-0000-0000A0D30000}"/>
    <cellStyle name="SAPBEXfilterDrill 2 2 2 13 2" xfId="53455" xr:uid="{00000000-0005-0000-0000-0000A1D30000}"/>
    <cellStyle name="SAPBEXfilterDrill 2 2 2 13 2 2" xfId="53456" xr:uid="{00000000-0005-0000-0000-0000A2D30000}"/>
    <cellStyle name="SAPBEXfilterDrill 2 2 2 13 2 2 2" xfId="53457" xr:uid="{00000000-0005-0000-0000-0000A3D30000}"/>
    <cellStyle name="SAPBEXfilterDrill 2 2 2 13 2 3" xfId="53458" xr:uid="{00000000-0005-0000-0000-0000A4D30000}"/>
    <cellStyle name="SAPBEXfilterDrill 2 2 2 13 3" xfId="53459" xr:uid="{00000000-0005-0000-0000-0000A5D30000}"/>
    <cellStyle name="SAPBEXfilterDrill 2 2 2 14" xfId="53460" xr:uid="{00000000-0005-0000-0000-0000A6D30000}"/>
    <cellStyle name="SAPBEXfilterDrill 2 2 2 14 2" xfId="53461" xr:uid="{00000000-0005-0000-0000-0000A7D30000}"/>
    <cellStyle name="SAPBEXfilterDrill 2 2 2 14 2 2" xfId="53462" xr:uid="{00000000-0005-0000-0000-0000A8D30000}"/>
    <cellStyle name="SAPBEXfilterDrill 2 2 2 14 2 2 2" xfId="53463" xr:uid="{00000000-0005-0000-0000-0000A9D30000}"/>
    <cellStyle name="SAPBEXfilterDrill 2 2 2 14 2 3" xfId="53464" xr:uid="{00000000-0005-0000-0000-0000AAD30000}"/>
    <cellStyle name="SAPBEXfilterDrill 2 2 2 14 3" xfId="53465" xr:uid="{00000000-0005-0000-0000-0000ABD30000}"/>
    <cellStyle name="SAPBEXfilterDrill 2 2 2 15" xfId="53466" xr:uid="{00000000-0005-0000-0000-0000ACD30000}"/>
    <cellStyle name="SAPBEXfilterDrill 2 2 2 15 2" xfId="53467" xr:uid="{00000000-0005-0000-0000-0000ADD30000}"/>
    <cellStyle name="SAPBEXfilterDrill 2 2 2 15 2 2" xfId="53468" xr:uid="{00000000-0005-0000-0000-0000AED30000}"/>
    <cellStyle name="SAPBEXfilterDrill 2 2 2 15 2 2 2" xfId="53469" xr:uid="{00000000-0005-0000-0000-0000AFD30000}"/>
    <cellStyle name="SAPBEXfilterDrill 2 2 2 15 2 3" xfId="53470" xr:uid="{00000000-0005-0000-0000-0000B0D30000}"/>
    <cellStyle name="SAPBEXfilterDrill 2 2 2 15 3" xfId="53471" xr:uid="{00000000-0005-0000-0000-0000B1D30000}"/>
    <cellStyle name="SAPBEXfilterDrill 2 2 2 16" xfId="53472" xr:uid="{00000000-0005-0000-0000-0000B2D30000}"/>
    <cellStyle name="SAPBEXfilterDrill 2 2 2 16 2" xfId="53473" xr:uid="{00000000-0005-0000-0000-0000B3D30000}"/>
    <cellStyle name="SAPBEXfilterDrill 2 2 2 16 2 2" xfId="53474" xr:uid="{00000000-0005-0000-0000-0000B4D30000}"/>
    <cellStyle name="SAPBEXfilterDrill 2 2 2 16 2 2 2" xfId="53475" xr:uid="{00000000-0005-0000-0000-0000B5D30000}"/>
    <cellStyle name="SAPBEXfilterDrill 2 2 2 16 2 3" xfId="53476" xr:uid="{00000000-0005-0000-0000-0000B6D30000}"/>
    <cellStyle name="SAPBEXfilterDrill 2 2 2 16 3" xfId="53477" xr:uid="{00000000-0005-0000-0000-0000B7D30000}"/>
    <cellStyle name="SAPBEXfilterDrill 2 2 2 17" xfId="53478" xr:uid="{00000000-0005-0000-0000-0000B8D30000}"/>
    <cellStyle name="SAPBEXfilterDrill 2 2 2 17 2" xfId="53479" xr:uid="{00000000-0005-0000-0000-0000B9D30000}"/>
    <cellStyle name="SAPBEXfilterDrill 2 2 2 18" xfId="53480" xr:uid="{00000000-0005-0000-0000-0000BAD30000}"/>
    <cellStyle name="SAPBEXfilterDrill 2 2 2 18 2" xfId="53481" xr:uid="{00000000-0005-0000-0000-0000BBD30000}"/>
    <cellStyle name="SAPBEXfilterDrill 2 2 2 19" xfId="53482" xr:uid="{00000000-0005-0000-0000-0000BCD30000}"/>
    <cellStyle name="SAPBEXfilterDrill 2 2 2 19 2" xfId="53483" xr:uid="{00000000-0005-0000-0000-0000BDD30000}"/>
    <cellStyle name="SAPBEXfilterDrill 2 2 2 2" xfId="53484" xr:uid="{00000000-0005-0000-0000-0000BED30000}"/>
    <cellStyle name="SAPBEXfilterDrill 2 2 2 2 2" xfId="53485" xr:uid="{00000000-0005-0000-0000-0000BFD30000}"/>
    <cellStyle name="SAPBEXfilterDrill 2 2 2 20" xfId="53486" xr:uid="{00000000-0005-0000-0000-0000C0D30000}"/>
    <cellStyle name="SAPBEXfilterDrill 2 2 2 20 2" xfId="53487" xr:uid="{00000000-0005-0000-0000-0000C1D30000}"/>
    <cellStyle name="SAPBEXfilterDrill 2 2 2 21" xfId="53488" xr:uid="{00000000-0005-0000-0000-0000C2D30000}"/>
    <cellStyle name="SAPBEXfilterDrill 2 2 2 3" xfId="53489" xr:uid="{00000000-0005-0000-0000-0000C3D30000}"/>
    <cellStyle name="SAPBEXfilterDrill 2 2 2 3 2" xfId="53490" xr:uid="{00000000-0005-0000-0000-0000C4D30000}"/>
    <cellStyle name="SAPBEXfilterDrill 2 2 2 4" xfId="53491" xr:uid="{00000000-0005-0000-0000-0000C5D30000}"/>
    <cellStyle name="SAPBEXfilterDrill 2 2 2 4 2" xfId="53492" xr:uid="{00000000-0005-0000-0000-0000C6D30000}"/>
    <cellStyle name="SAPBEXfilterDrill 2 2 2 5" xfId="53493" xr:uid="{00000000-0005-0000-0000-0000C7D30000}"/>
    <cellStyle name="SAPBEXfilterDrill 2 2 2 5 2" xfId="53494" xr:uid="{00000000-0005-0000-0000-0000C8D30000}"/>
    <cellStyle name="SAPBEXfilterDrill 2 2 2 6" xfId="53495" xr:uid="{00000000-0005-0000-0000-0000C9D30000}"/>
    <cellStyle name="SAPBEXfilterDrill 2 2 2 6 2" xfId="53496" xr:uid="{00000000-0005-0000-0000-0000CAD30000}"/>
    <cellStyle name="SAPBEXfilterDrill 2 2 2 7" xfId="53497" xr:uid="{00000000-0005-0000-0000-0000CBD30000}"/>
    <cellStyle name="SAPBEXfilterDrill 2 2 2 7 2" xfId="53498" xr:uid="{00000000-0005-0000-0000-0000CCD30000}"/>
    <cellStyle name="SAPBEXfilterDrill 2 2 2 8" xfId="53499" xr:uid="{00000000-0005-0000-0000-0000CDD30000}"/>
    <cellStyle name="SAPBEXfilterDrill 2 2 2 8 2" xfId="53500" xr:uid="{00000000-0005-0000-0000-0000CED30000}"/>
    <cellStyle name="SAPBEXfilterDrill 2 2 2 8 2 2" xfId="53501" xr:uid="{00000000-0005-0000-0000-0000CFD30000}"/>
    <cellStyle name="SAPBEXfilterDrill 2 2 2 8 2 2 2" xfId="53502" xr:uid="{00000000-0005-0000-0000-0000D0D30000}"/>
    <cellStyle name="SAPBEXfilterDrill 2 2 2 8 2 3" xfId="53503" xr:uid="{00000000-0005-0000-0000-0000D1D30000}"/>
    <cellStyle name="SAPBEXfilterDrill 2 2 2 8 3" xfId="53504" xr:uid="{00000000-0005-0000-0000-0000D2D30000}"/>
    <cellStyle name="SAPBEXfilterDrill 2 2 2 9" xfId="53505" xr:uid="{00000000-0005-0000-0000-0000D3D30000}"/>
    <cellStyle name="SAPBEXfilterDrill 2 2 2 9 2" xfId="53506" xr:uid="{00000000-0005-0000-0000-0000D4D30000}"/>
    <cellStyle name="SAPBEXfilterDrill 2 2 20" xfId="53507" xr:uid="{00000000-0005-0000-0000-0000D5D30000}"/>
    <cellStyle name="SAPBEXfilterDrill 2 2 3" xfId="53508" xr:uid="{00000000-0005-0000-0000-0000D6D30000}"/>
    <cellStyle name="SAPBEXfilterDrill 2 2 3 2" xfId="53509" xr:uid="{00000000-0005-0000-0000-0000D7D30000}"/>
    <cellStyle name="SAPBEXfilterDrill 2 2 4" xfId="53510" xr:uid="{00000000-0005-0000-0000-0000D8D30000}"/>
    <cellStyle name="SAPBEXfilterDrill 2 2 4 2" xfId="53511" xr:uid="{00000000-0005-0000-0000-0000D9D30000}"/>
    <cellStyle name="SAPBEXfilterDrill 2 2 5" xfId="53512" xr:uid="{00000000-0005-0000-0000-0000DAD30000}"/>
    <cellStyle name="SAPBEXfilterDrill 2 2 5 2" xfId="53513" xr:uid="{00000000-0005-0000-0000-0000DBD30000}"/>
    <cellStyle name="SAPBEXfilterDrill 2 2 6" xfId="53514" xr:uid="{00000000-0005-0000-0000-0000DCD30000}"/>
    <cellStyle name="SAPBEXfilterDrill 2 2 6 2" xfId="53515" xr:uid="{00000000-0005-0000-0000-0000DDD30000}"/>
    <cellStyle name="SAPBEXfilterDrill 2 2 7" xfId="53516" xr:uid="{00000000-0005-0000-0000-0000DED30000}"/>
    <cellStyle name="SAPBEXfilterDrill 2 2 7 2" xfId="53517" xr:uid="{00000000-0005-0000-0000-0000DFD30000}"/>
    <cellStyle name="SAPBEXfilterDrill 2 2 8" xfId="53518" xr:uid="{00000000-0005-0000-0000-0000E0D30000}"/>
    <cellStyle name="SAPBEXfilterDrill 2 2 8 2" xfId="53519" xr:uid="{00000000-0005-0000-0000-0000E1D30000}"/>
    <cellStyle name="SAPBEXfilterDrill 2 2 8 2 2" xfId="53520" xr:uid="{00000000-0005-0000-0000-0000E2D30000}"/>
    <cellStyle name="SAPBEXfilterDrill 2 2 8 2 2 2" xfId="53521" xr:uid="{00000000-0005-0000-0000-0000E3D30000}"/>
    <cellStyle name="SAPBEXfilterDrill 2 2 8 2 3" xfId="53522" xr:uid="{00000000-0005-0000-0000-0000E4D30000}"/>
    <cellStyle name="SAPBEXfilterDrill 2 2 8 3" xfId="53523" xr:uid="{00000000-0005-0000-0000-0000E5D30000}"/>
    <cellStyle name="SAPBEXfilterDrill 2 2 9" xfId="53524" xr:uid="{00000000-0005-0000-0000-0000E6D30000}"/>
    <cellStyle name="SAPBEXfilterDrill 2 2 9 2" xfId="53525" xr:uid="{00000000-0005-0000-0000-0000E7D30000}"/>
    <cellStyle name="SAPBEXfilterDrill 2 20" xfId="53526" xr:uid="{00000000-0005-0000-0000-0000E8D30000}"/>
    <cellStyle name="SAPBEXfilterDrill 2 20 2" xfId="53527" xr:uid="{00000000-0005-0000-0000-0000E9D30000}"/>
    <cellStyle name="SAPBEXfilterDrill 2 21" xfId="53528" xr:uid="{00000000-0005-0000-0000-0000EAD30000}"/>
    <cellStyle name="SAPBEXfilterDrill 2 21 2" xfId="53529" xr:uid="{00000000-0005-0000-0000-0000EBD30000}"/>
    <cellStyle name="SAPBEXfilterDrill 2 22" xfId="53530" xr:uid="{00000000-0005-0000-0000-0000ECD30000}"/>
    <cellStyle name="SAPBEXfilterDrill 2 23" xfId="56590" xr:uid="{00000000-0005-0000-0000-0000EDD30000}"/>
    <cellStyle name="SAPBEXfilterDrill 2 3" xfId="53531" xr:uid="{00000000-0005-0000-0000-0000EED30000}"/>
    <cellStyle name="SAPBEXfilterDrill 2 3 10" xfId="53532" xr:uid="{00000000-0005-0000-0000-0000EFD30000}"/>
    <cellStyle name="SAPBEXfilterDrill 2 3 10 2" xfId="53533" xr:uid="{00000000-0005-0000-0000-0000F0D30000}"/>
    <cellStyle name="SAPBEXfilterDrill 2 3 10 2 2" xfId="53534" xr:uid="{00000000-0005-0000-0000-0000F1D30000}"/>
    <cellStyle name="SAPBEXfilterDrill 2 3 10 2 2 2" xfId="53535" xr:uid="{00000000-0005-0000-0000-0000F2D30000}"/>
    <cellStyle name="SAPBEXfilterDrill 2 3 10 2 3" xfId="53536" xr:uid="{00000000-0005-0000-0000-0000F3D30000}"/>
    <cellStyle name="SAPBEXfilterDrill 2 3 10 3" xfId="53537" xr:uid="{00000000-0005-0000-0000-0000F4D30000}"/>
    <cellStyle name="SAPBEXfilterDrill 2 3 11" xfId="53538" xr:uid="{00000000-0005-0000-0000-0000F5D30000}"/>
    <cellStyle name="SAPBEXfilterDrill 2 3 11 2" xfId="53539" xr:uid="{00000000-0005-0000-0000-0000F6D30000}"/>
    <cellStyle name="SAPBEXfilterDrill 2 3 11 2 2" xfId="53540" xr:uid="{00000000-0005-0000-0000-0000F7D30000}"/>
    <cellStyle name="SAPBEXfilterDrill 2 3 11 2 2 2" xfId="53541" xr:uid="{00000000-0005-0000-0000-0000F8D30000}"/>
    <cellStyle name="SAPBEXfilterDrill 2 3 11 2 3" xfId="53542" xr:uid="{00000000-0005-0000-0000-0000F9D30000}"/>
    <cellStyle name="SAPBEXfilterDrill 2 3 11 3" xfId="53543" xr:uid="{00000000-0005-0000-0000-0000FAD30000}"/>
    <cellStyle name="SAPBEXfilterDrill 2 3 12" xfId="53544" xr:uid="{00000000-0005-0000-0000-0000FBD30000}"/>
    <cellStyle name="SAPBEXfilterDrill 2 3 12 2" xfId="53545" xr:uid="{00000000-0005-0000-0000-0000FCD30000}"/>
    <cellStyle name="SAPBEXfilterDrill 2 3 12 2 2" xfId="53546" xr:uid="{00000000-0005-0000-0000-0000FDD30000}"/>
    <cellStyle name="SAPBEXfilterDrill 2 3 12 2 2 2" xfId="53547" xr:uid="{00000000-0005-0000-0000-0000FED30000}"/>
    <cellStyle name="SAPBEXfilterDrill 2 3 12 2 3" xfId="53548" xr:uid="{00000000-0005-0000-0000-0000FFD30000}"/>
    <cellStyle name="SAPBEXfilterDrill 2 3 12 3" xfId="53549" xr:uid="{00000000-0005-0000-0000-000000D40000}"/>
    <cellStyle name="SAPBEXfilterDrill 2 3 13" xfId="53550" xr:uid="{00000000-0005-0000-0000-000001D40000}"/>
    <cellStyle name="SAPBEXfilterDrill 2 3 13 2" xfId="53551" xr:uid="{00000000-0005-0000-0000-000002D40000}"/>
    <cellStyle name="SAPBEXfilterDrill 2 3 13 2 2" xfId="53552" xr:uid="{00000000-0005-0000-0000-000003D40000}"/>
    <cellStyle name="SAPBEXfilterDrill 2 3 13 2 2 2" xfId="53553" xr:uid="{00000000-0005-0000-0000-000004D40000}"/>
    <cellStyle name="SAPBEXfilterDrill 2 3 13 2 3" xfId="53554" xr:uid="{00000000-0005-0000-0000-000005D40000}"/>
    <cellStyle name="SAPBEXfilterDrill 2 3 13 3" xfId="53555" xr:uid="{00000000-0005-0000-0000-000006D40000}"/>
    <cellStyle name="SAPBEXfilterDrill 2 3 14" xfId="53556" xr:uid="{00000000-0005-0000-0000-000007D40000}"/>
    <cellStyle name="SAPBEXfilterDrill 2 3 14 2" xfId="53557" xr:uid="{00000000-0005-0000-0000-000008D40000}"/>
    <cellStyle name="SAPBEXfilterDrill 2 3 14 2 2" xfId="53558" xr:uid="{00000000-0005-0000-0000-000009D40000}"/>
    <cellStyle name="SAPBEXfilterDrill 2 3 14 2 2 2" xfId="53559" xr:uid="{00000000-0005-0000-0000-00000AD40000}"/>
    <cellStyle name="SAPBEXfilterDrill 2 3 14 2 3" xfId="53560" xr:uid="{00000000-0005-0000-0000-00000BD40000}"/>
    <cellStyle name="SAPBEXfilterDrill 2 3 14 3" xfId="53561" xr:uid="{00000000-0005-0000-0000-00000CD40000}"/>
    <cellStyle name="SAPBEXfilterDrill 2 3 15" xfId="53562" xr:uid="{00000000-0005-0000-0000-00000DD40000}"/>
    <cellStyle name="SAPBEXfilterDrill 2 3 15 2" xfId="53563" xr:uid="{00000000-0005-0000-0000-00000ED40000}"/>
    <cellStyle name="SAPBEXfilterDrill 2 3 15 2 2" xfId="53564" xr:uid="{00000000-0005-0000-0000-00000FD40000}"/>
    <cellStyle name="SAPBEXfilterDrill 2 3 15 2 2 2" xfId="53565" xr:uid="{00000000-0005-0000-0000-000010D40000}"/>
    <cellStyle name="SAPBEXfilterDrill 2 3 15 2 3" xfId="53566" xr:uid="{00000000-0005-0000-0000-000011D40000}"/>
    <cellStyle name="SAPBEXfilterDrill 2 3 15 3" xfId="53567" xr:uid="{00000000-0005-0000-0000-000012D40000}"/>
    <cellStyle name="SAPBEXfilterDrill 2 3 16" xfId="53568" xr:uid="{00000000-0005-0000-0000-000013D40000}"/>
    <cellStyle name="SAPBEXfilterDrill 2 3 16 2" xfId="53569" xr:uid="{00000000-0005-0000-0000-000014D40000}"/>
    <cellStyle name="SAPBEXfilterDrill 2 3 17" xfId="53570" xr:uid="{00000000-0005-0000-0000-000015D40000}"/>
    <cellStyle name="SAPBEXfilterDrill 2 3 17 2" xfId="53571" xr:uid="{00000000-0005-0000-0000-000016D40000}"/>
    <cellStyle name="SAPBEXfilterDrill 2 3 18" xfId="53572" xr:uid="{00000000-0005-0000-0000-000017D40000}"/>
    <cellStyle name="SAPBEXfilterDrill 2 3 18 2" xfId="53573" xr:uid="{00000000-0005-0000-0000-000018D40000}"/>
    <cellStyle name="SAPBEXfilterDrill 2 3 19" xfId="53574" xr:uid="{00000000-0005-0000-0000-000019D40000}"/>
    <cellStyle name="SAPBEXfilterDrill 2 3 19 2" xfId="53575" xr:uid="{00000000-0005-0000-0000-00001AD40000}"/>
    <cellStyle name="SAPBEXfilterDrill 2 3 2" xfId="53576" xr:uid="{00000000-0005-0000-0000-00001BD40000}"/>
    <cellStyle name="SAPBEXfilterDrill 2 3 2 10" xfId="53577" xr:uid="{00000000-0005-0000-0000-00001CD40000}"/>
    <cellStyle name="SAPBEXfilterDrill 2 3 2 10 2" xfId="53578" xr:uid="{00000000-0005-0000-0000-00001DD40000}"/>
    <cellStyle name="SAPBEXfilterDrill 2 3 2 10 2 2" xfId="53579" xr:uid="{00000000-0005-0000-0000-00001ED40000}"/>
    <cellStyle name="SAPBEXfilterDrill 2 3 2 10 2 2 2" xfId="53580" xr:uid="{00000000-0005-0000-0000-00001FD40000}"/>
    <cellStyle name="SAPBEXfilterDrill 2 3 2 10 2 3" xfId="53581" xr:uid="{00000000-0005-0000-0000-000020D40000}"/>
    <cellStyle name="SAPBEXfilterDrill 2 3 2 10 3" xfId="53582" xr:uid="{00000000-0005-0000-0000-000021D40000}"/>
    <cellStyle name="SAPBEXfilterDrill 2 3 2 11" xfId="53583" xr:uid="{00000000-0005-0000-0000-000022D40000}"/>
    <cellStyle name="SAPBEXfilterDrill 2 3 2 11 2" xfId="53584" xr:uid="{00000000-0005-0000-0000-000023D40000}"/>
    <cellStyle name="SAPBEXfilterDrill 2 3 2 11 2 2" xfId="53585" xr:uid="{00000000-0005-0000-0000-000024D40000}"/>
    <cellStyle name="SAPBEXfilterDrill 2 3 2 11 2 2 2" xfId="53586" xr:uid="{00000000-0005-0000-0000-000025D40000}"/>
    <cellStyle name="SAPBEXfilterDrill 2 3 2 11 2 3" xfId="53587" xr:uid="{00000000-0005-0000-0000-000026D40000}"/>
    <cellStyle name="SAPBEXfilterDrill 2 3 2 11 3" xfId="53588" xr:uid="{00000000-0005-0000-0000-000027D40000}"/>
    <cellStyle name="SAPBEXfilterDrill 2 3 2 12" xfId="53589" xr:uid="{00000000-0005-0000-0000-000028D40000}"/>
    <cellStyle name="SAPBEXfilterDrill 2 3 2 12 2" xfId="53590" xr:uid="{00000000-0005-0000-0000-000029D40000}"/>
    <cellStyle name="SAPBEXfilterDrill 2 3 2 12 2 2" xfId="53591" xr:uid="{00000000-0005-0000-0000-00002AD40000}"/>
    <cellStyle name="SAPBEXfilterDrill 2 3 2 12 2 2 2" xfId="53592" xr:uid="{00000000-0005-0000-0000-00002BD40000}"/>
    <cellStyle name="SAPBEXfilterDrill 2 3 2 12 2 3" xfId="53593" xr:uid="{00000000-0005-0000-0000-00002CD40000}"/>
    <cellStyle name="SAPBEXfilterDrill 2 3 2 12 3" xfId="53594" xr:uid="{00000000-0005-0000-0000-00002DD40000}"/>
    <cellStyle name="SAPBEXfilterDrill 2 3 2 13" xfId="53595" xr:uid="{00000000-0005-0000-0000-00002ED40000}"/>
    <cellStyle name="SAPBEXfilterDrill 2 3 2 13 2" xfId="53596" xr:uid="{00000000-0005-0000-0000-00002FD40000}"/>
    <cellStyle name="SAPBEXfilterDrill 2 3 2 13 2 2" xfId="53597" xr:uid="{00000000-0005-0000-0000-000030D40000}"/>
    <cellStyle name="SAPBEXfilterDrill 2 3 2 13 2 2 2" xfId="53598" xr:uid="{00000000-0005-0000-0000-000031D40000}"/>
    <cellStyle name="SAPBEXfilterDrill 2 3 2 13 2 3" xfId="53599" xr:uid="{00000000-0005-0000-0000-000032D40000}"/>
    <cellStyle name="SAPBEXfilterDrill 2 3 2 13 3" xfId="53600" xr:uid="{00000000-0005-0000-0000-000033D40000}"/>
    <cellStyle name="SAPBEXfilterDrill 2 3 2 14" xfId="53601" xr:uid="{00000000-0005-0000-0000-000034D40000}"/>
    <cellStyle name="SAPBEXfilterDrill 2 3 2 14 2" xfId="53602" xr:uid="{00000000-0005-0000-0000-000035D40000}"/>
    <cellStyle name="SAPBEXfilterDrill 2 3 2 14 2 2" xfId="53603" xr:uid="{00000000-0005-0000-0000-000036D40000}"/>
    <cellStyle name="SAPBEXfilterDrill 2 3 2 14 2 2 2" xfId="53604" xr:uid="{00000000-0005-0000-0000-000037D40000}"/>
    <cellStyle name="SAPBEXfilterDrill 2 3 2 14 2 3" xfId="53605" xr:uid="{00000000-0005-0000-0000-000038D40000}"/>
    <cellStyle name="SAPBEXfilterDrill 2 3 2 14 3" xfId="53606" xr:uid="{00000000-0005-0000-0000-000039D40000}"/>
    <cellStyle name="SAPBEXfilterDrill 2 3 2 15" xfId="53607" xr:uid="{00000000-0005-0000-0000-00003AD40000}"/>
    <cellStyle name="SAPBEXfilterDrill 2 3 2 15 2" xfId="53608" xr:uid="{00000000-0005-0000-0000-00003BD40000}"/>
    <cellStyle name="SAPBEXfilterDrill 2 3 2 15 2 2" xfId="53609" xr:uid="{00000000-0005-0000-0000-00003CD40000}"/>
    <cellStyle name="SAPBEXfilterDrill 2 3 2 15 2 2 2" xfId="53610" xr:uid="{00000000-0005-0000-0000-00003DD40000}"/>
    <cellStyle name="SAPBEXfilterDrill 2 3 2 15 2 3" xfId="53611" xr:uid="{00000000-0005-0000-0000-00003ED40000}"/>
    <cellStyle name="SAPBEXfilterDrill 2 3 2 15 3" xfId="53612" xr:uid="{00000000-0005-0000-0000-00003FD40000}"/>
    <cellStyle name="SAPBEXfilterDrill 2 3 2 16" xfId="53613" xr:uid="{00000000-0005-0000-0000-000040D40000}"/>
    <cellStyle name="SAPBEXfilterDrill 2 3 2 16 2" xfId="53614" xr:uid="{00000000-0005-0000-0000-000041D40000}"/>
    <cellStyle name="SAPBEXfilterDrill 2 3 2 16 2 2" xfId="53615" xr:uid="{00000000-0005-0000-0000-000042D40000}"/>
    <cellStyle name="SAPBEXfilterDrill 2 3 2 16 2 2 2" xfId="53616" xr:uid="{00000000-0005-0000-0000-000043D40000}"/>
    <cellStyle name="SAPBEXfilterDrill 2 3 2 16 2 3" xfId="53617" xr:uid="{00000000-0005-0000-0000-000044D40000}"/>
    <cellStyle name="SAPBEXfilterDrill 2 3 2 16 3" xfId="53618" xr:uid="{00000000-0005-0000-0000-000045D40000}"/>
    <cellStyle name="SAPBEXfilterDrill 2 3 2 17" xfId="53619" xr:uid="{00000000-0005-0000-0000-000046D40000}"/>
    <cellStyle name="SAPBEXfilterDrill 2 3 2 17 2" xfId="53620" xr:uid="{00000000-0005-0000-0000-000047D40000}"/>
    <cellStyle name="SAPBEXfilterDrill 2 3 2 18" xfId="53621" xr:uid="{00000000-0005-0000-0000-000048D40000}"/>
    <cellStyle name="SAPBEXfilterDrill 2 3 2 18 2" xfId="53622" xr:uid="{00000000-0005-0000-0000-000049D40000}"/>
    <cellStyle name="SAPBEXfilterDrill 2 3 2 19" xfId="53623" xr:uid="{00000000-0005-0000-0000-00004AD40000}"/>
    <cellStyle name="SAPBEXfilterDrill 2 3 2 19 2" xfId="53624" xr:uid="{00000000-0005-0000-0000-00004BD40000}"/>
    <cellStyle name="SAPBEXfilterDrill 2 3 2 2" xfId="53625" xr:uid="{00000000-0005-0000-0000-00004CD40000}"/>
    <cellStyle name="SAPBEXfilterDrill 2 3 2 2 2" xfId="53626" xr:uid="{00000000-0005-0000-0000-00004DD40000}"/>
    <cellStyle name="SAPBEXfilterDrill 2 3 2 20" xfId="53627" xr:uid="{00000000-0005-0000-0000-00004ED40000}"/>
    <cellStyle name="SAPBEXfilterDrill 2 3 2 20 2" xfId="53628" xr:uid="{00000000-0005-0000-0000-00004FD40000}"/>
    <cellStyle name="SAPBEXfilterDrill 2 3 2 21" xfId="53629" xr:uid="{00000000-0005-0000-0000-000050D40000}"/>
    <cellStyle name="SAPBEXfilterDrill 2 3 2 3" xfId="53630" xr:uid="{00000000-0005-0000-0000-000051D40000}"/>
    <cellStyle name="SAPBEXfilterDrill 2 3 2 3 2" xfId="53631" xr:uid="{00000000-0005-0000-0000-000052D40000}"/>
    <cellStyle name="SAPBEXfilterDrill 2 3 2 4" xfId="53632" xr:uid="{00000000-0005-0000-0000-000053D40000}"/>
    <cellStyle name="SAPBEXfilterDrill 2 3 2 4 2" xfId="53633" xr:uid="{00000000-0005-0000-0000-000054D40000}"/>
    <cellStyle name="SAPBEXfilterDrill 2 3 2 5" xfId="53634" xr:uid="{00000000-0005-0000-0000-000055D40000}"/>
    <cellStyle name="SAPBEXfilterDrill 2 3 2 5 2" xfId="53635" xr:uid="{00000000-0005-0000-0000-000056D40000}"/>
    <cellStyle name="SAPBEXfilterDrill 2 3 2 6" xfId="53636" xr:uid="{00000000-0005-0000-0000-000057D40000}"/>
    <cellStyle name="SAPBEXfilterDrill 2 3 2 6 2" xfId="53637" xr:uid="{00000000-0005-0000-0000-000058D40000}"/>
    <cellStyle name="SAPBEXfilterDrill 2 3 2 7" xfId="53638" xr:uid="{00000000-0005-0000-0000-000059D40000}"/>
    <cellStyle name="SAPBEXfilterDrill 2 3 2 7 2" xfId="53639" xr:uid="{00000000-0005-0000-0000-00005AD40000}"/>
    <cellStyle name="SAPBEXfilterDrill 2 3 2 8" xfId="53640" xr:uid="{00000000-0005-0000-0000-00005BD40000}"/>
    <cellStyle name="SAPBEXfilterDrill 2 3 2 8 2" xfId="53641" xr:uid="{00000000-0005-0000-0000-00005CD40000}"/>
    <cellStyle name="SAPBEXfilterDrill 2 3 2 8 2 2" xfId="53642" xr:uid="{00000000-0005-0000-0000-00005DD40000}"/>
    <cellStyle name="SAPBEXfilterDrill 2 3 2 8 2 2 2" xfId="53643" xr:uid="{00000000-0005-0000-0000-00005ED40000}"/>
    <cellStyle name="SAPBEXfilterDrill 2 3 2 8 2 3" xfId="53644" xr:uid="{00000000-0005-0000-0000-00005FD40000}"/>
    <cellStyle name="SAPBEXfilterDrill 2 3 2 8 3" xfId="53645" xr:uid="{00000000-0005-0000-0000-000060D40000}"/>
    <cellStyle name="SAPBEXfilterDrill 2 3 2 9" xfId="53646" xr:uid="{00000000-0005-0000-0000-000061D40000}"/>
    <cellStyle name="SAPBEXfilterDrill 2 3 2 9 2" xfId="53647" xr:uid="{00000000-0005-0000-0000-000062D40000}"/>
    <cellStyle name="SAPBEXfilterDrill 2 3 20" xfId="53648" xr:uid="{00000000-0005-0000-0000-000063D40000}"/>
    <cellStyle name="SAPBEXfilterDrill 2 3 3" xfId="53649" xr:uid="{00000000-0005-0000-0000-000064D40000}"/>
    <cellStyle name="SAPBEXfilterDrill 2 3 3 2" xfId="53650" xr:uid="{00000000-0005-0000-0000-000065D40000}"/>
    <cellStyle name="SAPBEXfilterDrill 2 3 4" xfId="53651" xr:uid="{00000000-0005-0000-0000-000066D40000}"/>
    <cellStyle name="SAPBEXfilterDrill 2 3 4 2" xfId="53652" xr:uid="{00000000-0005-0000-0000-000067D40000}"/>
    <cellStyle name="SAPBEXfilterDrill 2 3 5" xfId="53653" xr:uid="{00000000-0005-0000-0000-000068D40000}"/>
    <cellStyle name="SAPBEXfilterDrill 2 3 5 2" xfId="53654" xr:uid="{00000000-0005-0000-0000-000069D40000}"/>
    <cellStyle name="SAPBEXfilterDrill 2 3 6" xfId="53655" xr:uid="{00000000-0005-0000-0000-00006AD40000}"/>
    <cellStyle name="SAPBEXfilterDrill 2 3 6 2" xfId="53656" xr:uid="{00000000-0005-0000-0000-00006BD40000}"/>
    <cellStyle name="SAPBEXfilterDrill 2 3 7" xfId="53657" xr:uid="{00000000-0005-0000-0000-00006CD40000}"/>
    <cellStyle name="SAPBEXfilterDrill 2 3 7 2" xfId="53658" xr:uid="{00000000-0005-0000-0000-00006DD40000}"/>
    <cellStyle name="SAPBEXfilterDrill 2 3 8" xfId="53659" xr:uid="{00000000-0005-0000-0000-00006ED40000}"/>
    <cellStyle name="SAPBEXfilterDrill 2 3 8 2" xfId="53660" xr:uid="{00000000-0005-0000-0000-00006FD40000}"/>
    <cellStyle name="SAPBEXfilterDrill 2 3 8 2 2" xfId="53661" xr:uid="{00000000-0005-0000-0000-000070D40000}"/>
    <cellStyle name="SAPBEXfilterDrill 2 3 8 2 2 2" xfId="53662" xr:uid="{00000000-0005-0000-0000-000071D40000}"/>
    <cellStyle name="SAPBEXfilterDrill 2 3 8 2 3" xfId="53663" xr:uid="{00000000-0005-0000-0000-000072D40000}"/>
    <cellStyle name="SAPBEXfilterDrill 2 3 8 3" xfId="53664" xr:uid="{00000000-0005-0000-0000-000073D40000}"/>
    <cellStyle name="SAPBEXfilterDrill 2 3 9" xfId="53665" xr:uid="{00000000-0005-0000-0000-000074D40000}"/>
    <cellStyle name="SAPBEXfilterDrill 2 3 9 2" xfId="53666" xr:uid="{00000000-0005-0000-0000-000075D40000}"/>
    <cellStyle name="SAPBEXfilterDrill 2 4" xfId="53667" xr:uid="{00000000-0005-0000-0000-000076D40000}"/>
    <cellStyle name="SAPBEXfilterDrill 2 4 2" xfId="53668" xr:uid="{00000000-0005-0000-0000-000077D40000}"/>
    <cellStyle name="SAPBEXfilterDrill 2 5" xfId="53669" xr:uid="{00000000-0005-0000-0000-000078D40000}"/>
    <cellStyle name="SAPBEXfilterDrill 2 5 2" xfId="53670" xr:uid="{00000000-0005-0000-0000-000079D40000}"/>
    <cellStyle name="SAPBEXfilterDrill 2 6" xfId="53671" xr:uid="{00000000-0005-0000-0000-00007AD40000}"/>
    <cellStyle name="SAPBEXfilterDrill 2 6 2" xfId="53672" xr:uid="{00000000-0005-0000-0000-00007BD40000}"/>
    <cellStyle name="SAPBEXfilterDrill 2 7" xfId="53673" xr:uid="{00000000-0005-0000-0000-00007CD40000}"/>
    <cellStyle name="SAPBEXfilterDrill 2 7 2" xfId="53674" xr:uid="{00000000-0005-0000-0000-00007DD40000}"/>
    <cellStyle name="SAPBEXfilterDrill 2 8" xfId="53675" xr:uid="{00000000-0005-0000-0000-00007ED40000}"/>
    <cellStyle name="SAPBEXfilterDrill 2 8 2" xfId="53676" xr:uid="{00000000-0005-0000-0000-00007FD40000}"/>
    <cellStyle name="SAPBEXfilterDrill 2 9" xfId="53677" xr:uid="{00000000-0005-0000-0000-000080D40000}"/>
    <cellStyle name="SAPBEXfilterDrill 2 9 2" xfId="53678" xr:uid="{00000000-0005-0000-0000-000081D40000}"/>
    <cellStyle name="SAPBEXfilterDrill 2 9 2 2" xfId="53679" xr:uid="{00000000-0005-0000-0000-000082D40000}"/>
    <cellStyle name="SAPBEXfilterDrill 2 9 2 2 2" xfId="53680" xr:uid="{00000000-0005-0000-0000-000083D40000}"/>
    <cellStyle name="SAPBEXfilterDrill 2 9 2 3" xfId="53681" xr:uid="{00000000-0005-0000-0000-000084D40000}"/>
    <cellStyle name="SAPBEXfilterDrill 2 9 3" xfId="53682" xr:uid="{00000000-0005-0000-0000-000085D40000}"/>
    <cellStyle name="SAPBEXfilterDrill 3" xfId="2707" xr:uid="{00000000-0005-0000-0000-000086D40000}"/>
    <cellStyle name="SAPBEXfilterDrill 3 10" xfId="53683" xr:uid="{00000000-0005-0000-0000-000087D40000}"/>
    <cellStyle name="SAPBEXfilterDrill 3 10 2" xfId="53684" xr:uid="{00000000-0005-0000-0000-000088D40000}"/>
    <cellStyle name="SAPBEXfilterDrill 3 11" xfId="53685" xr:uid="{00000000-0005-0000-0000-000089D40000}"/>
    <cellStyle name="SAPBEXfilterDrill 3 11 2" xfId="53686" xr:uid="{00000000-0005-0000-0000-00008AD40000}"/>
    <cellStyle name="SAPBEXfilterDrill 3 11 2 2" xfId="53687" xr:uid="{00000000-0005-0000-0000-00008BD40000}"/>
    <cellStyle name="SAPBEXfilterDrill 3 11 2 2 2" xfId="53688" xr:uid="{00000000-0005-0000-0000-00008CD40000}"/>
    <cellStyle name="SAPBEXfilterDrill 3 11 2 3" xfId="53689" xr:uid="{00000000-0005-0000-0000-00008DD40000}"/>
    <cellStyle name="SAPBEXfilterDrill 3 11 3" xfId="53690" xr:uid="{00000000-0005-0000-0000-00008ED40000}"/>
    <cellStyle name="SAPBEXfilterDrill 3 12" xfId="53691" xr:uid="{00000000-0005-0000-0000-00008FD40000}"/>
    <cellStyle name="SAPBEXfilterDrill 3 12 2" xfId="53692" xr:uid="{00000000-0005-0000-0000-000090D40000}"/>
    <cellStyle name="SAPBEXfilterDrill 3 12 2 2" xfId="53693" xr:uid="{00000000-0005-0000-0000-000091D40000}"/>
    <cellStyle name="SAPBEXfilterDrill 3 12 2 2 2" xfId="53694" xr:uid="{00000000-0005-0000-0000-000092D40000}"/>
    <cellStyle name="SAPBEXfilterDrill 3 12 2 3" xfId="53695" xr:uid="{00000000-0005-0000-0000-000093D40000}"/>
    <cellStyle name="SAPBEXfilterDrill 3 12 3" xfId="53696" xr:uid="{00000000-0005-0000-0000-000094D40000}"/>
    <cellStyle name="SAPBEXfilterDrill 3 13" xfId="53697" xr:uid="{00000000-0005-0000-0000-000095D40000}"/>
    <cellStyle name="SAPBEXfilterDrill 3 13 2" xfId="53698" xr:uid="{00000000-0005-0000-0000-000096D40000}"/>
    <cellStyle name="SAPBEXfilterDrill 3 13 2 2" xfId="53699" xr:uid="{00000000-0005-0000-0000-000097D40000}"/>
    <cellStyle name="SAPBEXfilterDrill 3 13 2 2 2" xfId="53700" xr:uid="{00000000-0005-0000-0000-000098D40000}"/>
    <cellStyle name="SAPBEXfilterDrill 3 13 2 3" xfId="53701" xr:uid="{00000000-0005-0000-0000-000099D40000}"/>
    <cellStyle name="SAPBEXfilterDrill 3 13 3" xfId="53702" xr:uid="{00000000-0005-0000-0000-00009AD40000}"/>
    <cellStyle name="SAPBEXfilterDrill 3 14" xfId="53703" xr:uid="{00000000-0005-0000-0000-00009BD40000}"/>
    <cellStyle name="SAPBEXfilterDrill 3 14 2" xfId="53704" xr:uid="{00000000-0005-0000-0000-00009CD40000}"/>
    <cellStyle name="SAPBEXfilterDrill 3 14 2 2" xfId="53705" xr:uid="{00000000-0005-0000-0000-00009DD40000}"/>
    <cellStyle name="SAPBEXfilterDrill 3 14 2 2 2" xfId="53706" xr:uid="{00000000-0005-0000-0000-00009ED40000}"/>
    <cellStyle name="SAPBEXfilterDrill 3 14 2 3" xfId="53707" xr:uid="{00000000-0005-0000-0000-00009FD40000}"/>
    <cellStyle name="SAPBEXfilterDrill 3 14 3" xfId="53708" xr:uid="{00000000-0005-0000-0000-0000A0D40000}"/>
    <cellStyle name="SAPBEXfilterDrill 3 15" xfId="53709" xr:uid="{00000000-0005-0000-0000-0000A1D40000}"/>
    <cellStyle name="SAPBEXfilterDrill 3 15 2" xfId="53710" xr:uid="{00000000-0005-0000-0000-0000A2D40000}"/>
    <cellStyle name="SAPBEXfilterDrill 3 15 2 2" xfId="53711" xr:uid="{00000000-0005-0000-0000-0000A3D40000}"/>
    <cellStyle name="SAPBEXfilterDrill 3 15 2 2 2" xfId="53712" xr:uid="{00000000-0005-0000-0000-0000A4D40000}"/>
    <cellStyle name="SAPBEXfilterDrill 3 15 2 3" xfId="53713" xr:uid="{00000000-0005-0000-0000-0000A5D40000}"/>
    <cellStyle name="SAPBEXfilterDrill 3 15 3" xfId="53714" xr:uid="{00000000-0005-0000-0000-0000A6D40000}"/>
    <cellStyle name="SAPBEXfilterDrill 3 16" xfId="53715" xr:uid="{00000000-0005-0000-0000-0000A7D40000}"/>
    <cellStyle name="SAPBEXfilterDrill 3 16 2" xfId="53716" xr:uid="{00000000-0005-0000-0000-0000A8D40000}"/>
    <cellStyle name="SAPBEXfilterDrill 3 16 2 2" xfId="53717" xr:uid="{00000000-0005-0000-0000-0000A9D40000}"/>
    <cellStyle name="SAPBEXfilterDrill 3 16 2 2 2" xfId="53718" xr:uid="{00000000-0005-0000-0000-0000AAD40000}"/>
    <cellStyle name="SAPBEXfilterDrill 3 16 2 3" xfId="53719" xr:uid="{00000000-0005-0000-0000-0000ABD40000}"/>
    <cellStyle name="SAPBEXfilterDrill 3 16 3" xfId="53720" xr:uid="{00000000-0005-0000-0000-0000ACD40000}"/>
    <cellStyle name="SAPBEXfilterDrill 3 17" xfId="53721" xr:uid="{00000000-0005-0000-0000-0000ADD40000}"/>
    <cellStyle name="SAPBEXfilterDrill 3 17 2" xfId="53722" xr:uid="{00000000-0005-0000-0000-0000AED40000}"/>
    <cellStyle name="SAPBEXfilterDrill 3 18" xfId="53723" xr:uid="{00000000-0005-0000-0000-0000AFD40000}"/>
    <cellStyle name="SAPBEXfilterDrill 3 18 2" xfId="53724" xr:uid="{00000000-0005-0000-0000-0000B0D40000}"/>
    <cellStyle name="SAPBEXfilterDrill 3 19" xfId="53725" xr:uid="{00000000-0005-0000-0000-0000B1D40000}"/>
    <cellStyle name="SAPBEXfilterDrill 3 19 2" xfId="53726" xr:uid="{00000000-0005-0000-0000-0000B2D40000}"/>
    <cellStyle name="SAPBEXfilterDrill 3 2" xfId="53727" xr:uid="{00000000-0005-0000-0000-0000B3D40000}"/>
    <cellStyle name="SAPBEXfilterDrill 3 2 10" xfId="53728" xr:uid="{00000000-0005-0000-0000-0000B4D40000}"/>
    <cellStyle name="SAPBEXfilterDrill 3 2 10 2" xfId="53729" xr:uid="{00000000-0005-0000-0000-0000B5D40000}"/>
    <cellStyle name="SAPBEXfilterDrill 3 2 10 2 2" xfId="53730" xr:uid="{00000000-0005-0000-0000-0000B6D40000}"/>
    <cellStyle name="SAPBEXfilterDrill 3 2 10 2 2 2" xfId="53731" xr:uid="{00000000-0005-0000-0000-0000B7D40000}"/>
    <cellStyle name="SAPBEXfilterDrill 3 2 10 2 3" xfId="53732" xr:uid="{00000000-0005-0000-0000-0000B8D40000}"/>
    <cellStyle name="SAPBEXfilterDrill 3 2 10 3" xfId="53733" xr:uid="{00000000-0005-0000-0000-0000B9D40000}"/>
    <cellStyle name="SAPBEXfilterDrill 3 2 11" xfId="53734" xr:uid="{00000000-0005-0000-0000-0000BAD40000}"/>
    <cellStyle name="SAPBEXfilterDrill 3 2 11 2" xfId="53735" xr:uid="{00000000-0005-0000-0000-0000BBD40000}"/>
    <cellStyle name="SAPBEXfilterDrill 3 2 11 2 2" xfId="53736" xr:uid="{00000000-0005-0000-0000-0000BCD40000}"/>
    <cellStyle name="SAPBEXfilterDrill 3 2 11 2 2 2" xfId="53737" xr:uid="{00000000-0005-0000-0000-0000BDD40000}"/>
    <cellStyle name="SAPBEXfilterDrill 3 2 11 2 3" xfId="53738" xr:uid="{00000000-0005-0000-0000-0000BED40000}"/>
    <cellStyle name="SAPBEXfilterDrill 3 2 11 3" xfId="53739" xr:uid="{00000000-0005-0000-0000-0000BFD40000}"/>
    <cellStyle name="SAPBEXfilterDrill 3 2 12" xfId="53740" xr:uid="{00000000-0005-0000-0000-0000C0D40000}"/>
    <cellStyle name="SAPBEXfilterDrill 3 2 12 2" xfId="53741" xr:uid="{00000000-0005-0000-0000-0000C1D40000}"/>
    <cellStyle name="SAPBEXfilterDrill 3 2 12 2 2" xfId="53742" xr:uid="{00000000-0005-0000-0000-0000C2D40000}"/>
    <cellStyle name="SAPBEXfilterDrill 3 2 12 2 2 2" xfId="53743" xr:uid="{00000000-0005-0000-0000-0000C3D40000}"/>
    <cellStyle name="SAPBEXfilterDrill 3 2 12 2 3" xfId="53744" xr:uid="{00000000-0005-0000-0000-0000C4D40000}"/>
    <cellStyle name="SAPBEXfilterDrill 3 2 12 3" xfId="53745" xr:uid="{00000000-0005-0000-0000-0000C5D40000}"/>
    <cellStyle name="SAPBEXfilterDrill 3 2 13" xfId="53746" xr:uid="{00000000-0005-0000-0000-0000C6D40000}"/>
    <cellStyle name="SAPBEXfilterDrill 3 2 13 2" xfId="53747" xr:uid="{00000000-0005-0000-0000-0000C7D40000}"/>
    <cellStyle name="SAPBEXfilterDrill 3 2 13 2 2" xfId="53748" xr:uid="{00000000-0005-0000-0000-0000C8D40000}"/>
    <cellStyle name="SAPBEXfilterDrill 3 2 13 2 2 2" xfId="53749" xr:uid="{00000000-0005-0000-0000-0000C9D40000}"/>
    <cellStyle name="SAPBEXfilterDrill 3 2 13 2 3" xfId="53750" xr:uid="{00000000-0005-0000-0000-0000CAD40000}"/>
    <cellStyle name="SAPBEXfilterDrill 3 2 13 3" xfId="53751" xr:uid="{00000000-0005-0000-0000-0000CBD40000}"/>
    <cellStyle name="SAPBEXfilterDrill 3 2 14" xfId="53752" xr:uid="{00000000-0005-0000-0000-0000CCD40000}"/>
    <cellStyle name="SAPBEXfilterDrill 3 2 14 2" xfId="53753" xr:uid="{00000000-0005-0000-0000-0000CDD40000}"/>
    <cellStyle name="SAPBEXfilterDrill 3 2 14 2 2" xfId="53754" xr:uid="{00000000-0005-0000-0000-0000CED40000}"/>
    <cellStyle name="SAPBEXfilterDrill 3 2 14 2 2 2" xfId="53755" xr:uid="{00000000-0005-0000-0000-0000CFD40000}"/>
    <cellStyle name="SAPBEXfilterDrill 3 2 14 2 3" xfId="53756" xr:uid="{00000000-0005-0000-0000-0000D0D40000}"/>
    <cellStyle name="SAPBEXfilterDrill 3 2 14 3" xfId="53757" xr:uid="{00000000-0005-0000-0000-0000D1D40000}"/>
    <cellStyle name="SAPBEXfilterDrill 3 2 15" xfId="53758" xr:uid="{00000000-0005-0000-0000-0000D2D40000}"/>
    <cellStyle name="SAPBEXfilterDrill 3 2 15 2" xfId="53759" xr:uid="{00000000-0005-0000-0000-0000D3D40000}"/>
    <cellStyle name="SAPBEXfilterDrill 3 2 15 2 2" xfId="53760" xr:uid="{00000000-0005-0000-0000-0000D4D40000}"/>
    <cellStyle name="SAPBEXfilterDrill 3 2 15 2 2 2" xfId="53761" xr:uid="{00000000-0005-0000-0000-0000D5D40000}"/>
    <cellStyle name="SAPBEXfilterDrill 3 2 15 2 3" xfId="53762" xr:uid="{00000000-0005-0000-0000-0000D6D40000}"/>
    <cellStyle name="SAPBEXfilterDrill 3 2 15 3" xfId="53763" xr:uid="{00000000-0005-0000-0000-0000D7D40000}"/>
    <cellStyle name="SAPBEXfilterDrill 3 2 16" xfId="53764" xr:uid="{00000000-0005-0000-0000-0000D8D40000}"/>
    <cellStyle name="SAPBEXfilterDrill 3 2 16 2" xfId="53765" xr:uid="{00000000-0005-0000-0000-0000D9D40000}"/>
    <cellStyle name="SAPBEXfilterDrill 3 2 17" xfId="53766" xr:uid="{00000000-0005-0000-0000-0000DAD40000}"/>
    <cellStyle name="SAPBEXfilterDrill 3 2 17 2" xfId="53767" xr:uid="{00000000-0005-0000-0000-0000DBD40000}"/>
    <cellStyle name="SAPBEXfilterDrill 3 2 18" xfId="53768" xr:uid="{00000000-0005-0000-0000-0000DCD40000}"/>
    <cellStyle name="SAPBEXfilterDrill 3 2 18 2" xfId="53769" xr:uid="{00000000-0005-0000-0000-0000DDD40000}"/>
    <cellStyle name="SAPBEXfilterDrill 3 2 19" xfId="53770" xr:uid="{00000000-0005-0000-0000-0000DED40000}"/>
    <cellStyle name="SAPBEXfilterDrill 3 2 19 2" xfId="53771" xr:uid="{00000000-0005-0000-0000-0000DFD40000}"/>
    <cellStyle name="SAPBEXfilterDrill 3 2 2" xfId="53772" xr:uid="{00000000-0005-0000-0000-0000E0D40000}"/>
    <cellStyle name="SAPBEXfilterDrill 3 2 2 10" xfId="53773" xr:uid="{00000000-0005-0000-0000-0000E1D40000}"/>
    <cellStyle name="SAPBEXfilterDrill 3 2 2 10 2" xfId="53774" xr:uid="{00000000-0005-0000-0000-0000E2D40000}"/>
    <cellStyle name="SAPBEXfilterDrill 3 2 2 10 2 2" xfId="53775" xr:uid="{00000000-0005-0000-0000-0000E3D40000}"/>
    <cellStyle name="SAPBEXfilterDrill 3 2 2 10 2 2 2" xfId="53776" xr:uid="{00000000-0005-0000-0000-0000E4D40000}"/>
    <cellStyle name="SAPBEXfilterDrill 3 2 2 10 2 3" xfId="53777" xr:uid="{00000000-0005-0000-0000-0000E5D40000}"/>
    <cellStyle name="SAPBEXfilterDrill 3 2 2 10 3" xfId="53778" xr:uid="{00000000-0005-0000-0000-0000E6D40000}"/>
    <cellStyle name="SAPBEXfilterDrill 3 2 2 11" xfId="53779" xr:uid="{00000000-0005-0000-0000-0000E7D40000}"/>
    <cellStyle name="SAPBEXfilterDrill 3 2 2 11 2" xfId="53780" xr:uid="{00000000-0005-0000-0000-0000E8D40000}"/>
    <cellStyle name="SAPBEXfilterDrill 3 2 2 11 2 2" xfId="53781" xr:uid="{00000000-0005-0000-0000-0000E9D40000}"/>
    <cellStyle name="SAPBEXfilterDrill 3 2 2 11 2 2 2" xfId="53782" xr:uid="{00000000-0005-0000-0000-0000EAD40000}"/>
    <cellStyle name="SAPBEXfilterDrill 3 2 2 11 2 3" xfId="53783" xr:uid="{00000000-0005-0000-0000-0000EBD40000}"/>
    <cellStyle name="SAPBEXfilterDrill 3 2 2 11 3" xfId="53784" xr:uid="{00000000-0005-0000-0000-0000ECD40000}"/>
    <cellStyle name="SAPBEXfilterDrill 3 2 2 12" xfId="53785" xr:uid="{00000000-0005-0000-0000-0000EDD40000}"/>
    <cellStyle name="SAPBEXfilterDrill 3 2 2 12 2" xfId="53786" xr:uid="{00000000-0005-0000-0000-0000EED40000}"/>
    <cellStyle name="SAPBEXfilterDrill 3 2 2 12 2 2" xfId="53787" xr:uid="{00000000-0005-0000-0000-0000EFD40000}"/>
    <cellStyle name="SAPBEXfilterDrill 3 2 2 12 2 2 2" xfId="53788" xr:uid="{00000000-0005-0000-0000-0000F0D40000}"/>
    <cellStyle name="SAPBEXfilterDrill 3 2 2 12 2 3" xfId="53789" xr:uid="{00000000-0005-0000-0000-0000F1D40000}"/>
    <cellStyle name="SAPBEXfilterDrill 3 2 2 12 3" xfId="53790" xr:uid="{00000000-0005-0000-0000-0000F2D40000}"/>
    <cellStyle name="SAPBEXfilterDrill 3 2 2 13" xfId="53791" xr:uid="{00000000-0005-0000-0000-0000F3D40000}"/>
    <cellStyle name="SAPBEXfilterDrill 3 2 2 13 2" xfId="53792" xr:uid="{00000000-0005-0000-0000-0000F4D40000}"/>
    <cellStyle name="SAPBEXfilterDrill 3 2 2 13 2 2" xfId="53793" xr:uid="{00000000-0005-0000-0000-0000F5D40000}"/>
    <cellStyle name="SAPBEXfilterDrill 3 2 2 13 2 2 2" xfId="53794" xr:uid="{00000000-0005-0000-0000-0000F6D40000}"/>
    <cellStyle name="SAPBEXfilterDrill 3 2 2 13 2 3" xfId="53795" xr:uid="{00000000-0005-0000-0000-0000F7D40000}"/>
    <cellStyle name="SAPBEXfilterDrill 3 2 2 13 3" xfId="53796" xr:uid="{00000000-0005-0000-0000-0000F8D40000}"/>
    <cellStyle name="SAPBEXfilterDrill 3 2 2 14" xfId="53797" xr:uid="{00000000-0005-0000-0000-0000F9D40000}"/>
    <cellStyle name="SAPBEXfilterDrill 3 2 2 14 2" xfId="53798" xr:uid="{00000000-0005-0000-0000-0000FAD40000}"/>
    <cellStyle name="SAPBEXfilterDrill 3 2 2 14 2 2" xfId="53799" xr:uid="{00000000-0005-0000-0000-0000FBD40000}"/>
    <cellStyle name="SAPBEXfilterDrill 3 2 2 14 2 2 2" xfId="53800" xr:uid="{00000000-0005-0000-0000-0000FCD40000}"/>
    <cellStyle name="SAPBEXfilterDrill 3 2 2 14 2 3" xfId="53801" xr:uid="{00000000-0005-0000-0000-0000FDD40000}"/>
    <cellStyle name="SAPBEXfilterDrill 3 2 2 14 3" xfId="53802" xr:uid="{00000000-0005-0000-0000-0000FED40000}"/>
    <cellStyle name="SAPBEXfilterDrill 3 2 2 15" xfId="53803" xr:uid="{00000000-0005-0000-0000-0000FFD40000}"/>
    <cellStyle name="SAPBEXfilterDrill 3 2 2 15 2" xfId="53804" xr:uid="{00000000-0005-0000-0000-000000D50000}"/>
    <cellStyle name="SAPBEXfilterDrill 3 2 2 15 2 2" xfId="53805" xr:uid="{00000000-0005-0000-0000-000001D50000}"/>
    <cellStyle name="SAPBEXfilterDrill 3 2 2 15 2 2 2" xfId="53806" xr:uid="{00000000-0005-0000-0000-000002D50000}"/>
    <cellStyle name="SAPBEXfilterDrill 3 2 2 15 2 3" xfId="53807" xr:uid="{00000000-0005-0000-0000-000003D50000}"/>
    <cellStyle name="SAPBEXfilterDrill 3 2 2 15 3" xfId="53808" xr:uid="{00000000-0005-0000-0000-000004D50000}"/>
    <cellStyle name="SAPBEXfilterDrill 3 2 2 16" xfId="53809" xr:uid="{00000000-0005-0000-0000-000005D50000}"/>
    <cellStyle name="SAPBEXfilterDrill 3 2 2 16 2" xfId="53810" xr:uid="{00000000-0005-0000-0000-000006D50000}"/>
    <cellStyle name="SAPBEXfilterDrill 3 2 2 16 2 2" xfId="53811" xr:uid="{00000000-0005-0000-0000-000007D50000}"/>
    <cellStyle name="SAPBEXfilterDrill 3 2 2 16 2 2 2" xfId="53812" xr:uid="{00000000-0005-0000-0000-000008D50000}"/>
    <cellStyle name="SAPBEXfilterDrill 3 2 2 16 2 3" xfId="53813" xr:uid="{00000000-0005-0000-0000-000009D50000}"/>
    <cellStyle name="SAPBEXfilterDrill 3 2 2 16 3" xfId="53814" xr:uid="{00000000-0005-0000-0000-00000AD50000}"/>
    <cellStyle name="SAPBEXfilterDrill 3 2 2 17" xfId="53815" xr:uid="{00000000-0005-0000-0000-00000BD50000}"/>
    <cellStyle name="SAPBEXfilterDrill 3 2 2 17 2" xfId="53816" xr:uid="{00000000-0005-0000-0000-00000CD50000}"/>
    <cellStyle name="SAPBEXfilterDrill 3 2 2 18" xfId="53817" xr:uid="{00000000-0005-0000-0000-00000DD50000}"/>
    <cellStyle name="SAPBEXfilterDrill 3 2 2 18 2" xfId="53818" xr:uid="{00000000-0005-0000-0000-00000ED50000}"/>
    <cellStyle name="SAPBEXfilterDrill 3 2 2 19" xfId="53819" xr:uid="{00000000-0005-0000-0000-00000FD50000}"/>
    <cellStyle name="SAPBEXfilterDrill 3 2 2 19 2" xfId="53820" xr:uid="{00000000-0005-0000-0000-000010D50000}"/>
    <cellStyle name="SAPBEXfilterDrill 3 2 2 2" xfId="53821" xr:uid="{00000000-0005-0000-0000-000011D50000}"/>
    <cellStyle name="SAPBEXfilterDrill 3 2 2 2 2" xfId="53822" xr:uid="{00000000-0005-0000-0000-000012D50000}"/>
    <cellStyle name="SAPBEXfilterDrill 3 2 2 20" xfId="53823" xr:uid="{00000000-0005-0000-0000-000013D50000}"/>
    <cellStyle name="SAPBEXfilterDrill 3 2 2 20 2" xfId="53824" xr:uid="{00000000-0005-0000-0000-000014D50000}"/>
    <cellStyle name="SAPBEXfilterDrill 3 2 2 21" xfId="53825" xr:uid="{00000000-0005-0000-0000-000015D50000}"/>
    <cellStyle name="SAPBEXfilterDrill 3 2 2 3" xfId="53826" xr:uid="{00000000-0005-0000-0000-000016D50000}"/>
    <cellStyle name="SAPBEXfilterDrill 3 2 2 3 2" xfId="53827" xr:uid="{00000000-0005-0000-0000-000017D50000}"/>
    <cellStyle name="SAPBEXfilterDrill 3 2 2 4" xfId="53828" xr:uid="{00000000-0005-0000-0000-000018D50000}"/>
    <cellStyle name="SAPBEXfilterDrill 3 2 2 4 2" xfId="53829" xr:uid="{00000000-0005-0000-0000-000019D50000}"/>
    <cellStyle name="SAPBEXfilterDrill 3 2 2 5" xfId="53830" xr:uid="{00000000-0005-0000-0000-00001AD50000}"/>
    <cellStyle name="SAPBEXfilterDrill 3 2 2 5 2" xfId="53831" xr:uid="{00000000-0005-0000-0000-00001BD50000}"/>
    <cellStyle name="SAPBEXfilterDrill 3 2 2 6" xfId="53832" xr:uid="{00000000-0005-0000-0000-00001CD50000}"/>
    <cellStyle name="SAPBEXfilterDrill 3 2 2 6 2" xfId="53833" xr:uid="{00000000-0005-0000-0000-00001DD50000}"/>
    <cellStyle name="SAPBEXfilterDrill 3 2 2 7" xfId="53834" xr:uid="{00000000-0005-0000-0000-00001ED50000}"/>
    <cellStyle name="SAPBEXfilterDrill 3 2 2 7 2" xfId="53835" xr:uid="{00000000-0005-0000-0000-00001FD50000}"/>
    <cellStyle name="SAPBEXfilterDrill 3 2 2 8" xfId="53836" xr:uid="{00000000-0005-0000-0000-000020D50000}"/>
    <cellStyle name="SAPBEXfilterDrill 3 2 2 8 2" xfId="53837" xr:uid="{00000000-0005-0000-0000-000021D50000}"/>
    <cellStyle name="SAPBEXfilterDrill 3 2 2 8 2 2" xfId="53838" xr:uid="{00000000-0005-0000-0000-000022D50000}"/>
    <cellStyle name="SAPBEXfilterDrill 3 2 2 8 2 2 2" xfId="53839" xr:uid="{00000000-0005-0000-0000-000023D50000}"/>
    <cellStyle name="SAPBEXfilterDrill 3 2 2 8 2 3" xfId="53840" xr:uid="{00000000-0005-0000-0000-000024D50000}"/>
    <cellStyle name="SAPBEXfilterDrill 3 2 2 8 3" xfId="53841" xr:uid="{00000000-0005-0000-0000-000025D50000}"/>
    <cellStyle name="SAPBEXfilterDrill 3 2 2 9" xfId="53842" xr:uid="{00000000-0005-0000-0000-000026D50000}"/>
    <cellStyle name="SAPBEXfilterDrill 3 2 2 9 2" xfId="53843" xr:uid="{00000000-0005-0000-0000-000027D50000}"/>
    <cellStyle name="SAPBEXfilterDrill 3 2 20" xfId="53844" xr:uid="{00000000-0005-0000-0000-000028D50000}"/>
    <cellStyle name="SAPBEXfilterDrill 3 2 3" xfId="53845" xr:uid="{00000000-0005-0000-0000-000029D50000}"/>
    <cellStyle name="SAPBEXfilterDrill 3 2 3 2" xfId="53846" xr:uid="{00000000-0005-0000-0000-00002AD50000}"/>
    <cellStyle name="SAPBEXfilterDrill 3 2 4" xfId="53847" xr:uid="{00000000-0005-0000-0000-00002BD50000}"/>
    <cellStyle name="SAPBEXfilterDrill 3 2 4 2" xfId="53848" xr:uid="{00000000-0005-0000-0000-00002CD50000}"/>
    <cellStyle name="SAPBEXfilterDrill 3 2 5" xfId="53849" xr:uid="{00000000-0005-0000-0000-00002DD50000}"/>
    <cellStyle name="SAPBEXfilterDrill 3 2 5 2" xfId="53850" xr:uid="{00000000-0005-0000-0000-00002ED50000}"/>
    <cellStyle name="SAPBEXfilterDrill 3 2 6" xfId="53851" xr:uid="{00000000-0005-0000-0000-00002FD50000}"/>
    <cellStyle name="SAPBEXfilterDrill 3 2 6 2" xfId="53852" xr:uid="{00000000-0005-0000-0000-000030D50000}"/>
    <cellStyle name="SAPBEXfilterDrill 3 2 7" xfId="53853" xr:uid="{00000000-0005-0000-0000-000031D50000}"/>
    <cellStyle name="SAPBEXfilterDrill 3 2 7 2" xfId="53854" xr:uid="{00000000-0005-0000-0000-000032D50000}"/>
    <cellStyle name="SAPBEXfilterDrill 3 2 8" xfId="53855" xr:uid="{00000000-0005-0000-0000-000033D50000}"/>
    <cellStyle name="SAPBEXfilterDrill 3 2 8 2" xfId="53856" xr:uid="{00000000-0005-0000-0000-000034D50000}"/>
    <cellStyle name="SAPBEXfilterDrill 3 2 8 2 2" xfId="53857" xr:uid="{00000000-0005-0000-0000-000035D50000}"/>
    <cellStyle name="SAPBEXfilterDrill 3 2 8 2 2 2" xfId="53858" xr:uid="{00000000-0005-0000-0000-000036D50000}"/>
    <cellStyle name="SAPBEXfilterDrill 3 2 8 2 3" xfId="53859" xr:uid="{00000000-0005-0000-0000-000037D50000}"/>
    <cellStyle name="SAPBEXfilterDrill 3 2 8 3" xfId="53860" xr:uid="{00000000-0005-0000-0000-000038D50000}"/>
    <cellStyle name="SAPBEXfilterDrill 3 2 9" xfId="53861" xr:uid="{00000000-0005-0000-0000-000039D50000}"/>
    <cellStyle name="SAPBEXfilterDrill 3 2 9 2" xfId="53862" xr:uid="{00000000-0005-0000-0000-00003AD50000}"/>
    <cellStyle name="SAPBEXfilterDrill 3 20" xfId="53863" xr:uid="{00000000-0005-0000-0000-00003BD50000}"/>
    <cellStyle name="SAPBEXfilterDrill 3 20 2" xfId="53864" xr:uid="{00000000-0005-0000-0000-00003CD50000}"/>
    <cellStyle name="SAPBEXfilterDrill 3 21" xfId="53865" xr:uid="{00000000-0005-0000-0000-00003DD50000}"/>
    <cellStyle name="SAPBEXfilterDrill 3 21 2" xfId="53866" xr:uid="{00000000-0005-0000-0000-00003ED50000}"/>
    <cellStyle name="SAPBEXfilterDrill 3 22" xfId="53867" xr:uid="{00000000-0005-0000-0000-00003FD50000}"/>
    <cellStyle name="SAPBEXfilterDrill 3 3" xfId="53868" xr:uid="{00000000-0005-0000-0000-000040D50000}"/>
    <cellStyle name="SAPBEXfilterDrill 3 3 10" xfId="53869" xr:uid="{00000000-0005-0000-0000-000041D50000}"/>
    <cellStyle name="SAPBEXfilterDrill 3 3 10 2" xfId="53870" xr:uid="{00000000-0005-0000-0000-000042D50000}"/>
    <cellStyle name="SAPBEXfilterDrill 3 3 10 2 2" xfId="53871" xr:uid="{00000000-0005-0000-0000-000043D50000}"/>
    <cellStyle name="SAPBEXfilterDrill 3 3 10 2 2 2" xfId="53872" xr:uid="{00000000-0005-0000-0000-000044D50000}"/>
    <cellStyle name="SAPBEXfilterDrill 3 3 10 2 3" xfId="53873" xr:uid="{00000000-0005-0000-0000-000045D50000}"/>
    <cellStyle name="SAPBEXfilterDrill 3 3 10 3" xfId="53874" xr:uid="{00000000-0005-0000-0000-000046D50000}"/>
    <cellStyle name="SAPBEXfilterDrill 3 3 11" xfId="53875" xr:uid="{00000000-0005-0000-0000-000047D50000}"/>
    <cellStyle name="SAPBEXfilterDrill 3 3 11 2" xfId="53876" xr:uid="{00000000-0005-0000-0000-000048D50000}"/>
    <cellStyle name="SAPBEXfilterDrill 3 3 11 2 2" xfId="53877" xr:uid="{00000000-0005-0000-0000-000049D50000}"/>
    <cellStyle name="SAPBEXfilterDrill 3 3 11 2 2 2" xfId="53878" xr:uid="{00000000-0005-0000-0000-00004AD50000}"/>
    <cellStyle name="SAPBEXfilterDrill 3 3 11 2 3" xfId="53879" xr:uid="{00000000-0005-0000-0000-00004BD50000}"/>
    <cellStyle name="SAPBEXfilterDrill 3 3 11 3" xfId="53880" xr:uid="{00000000-0005-0000-0000-00004CD50000}"/>
    <cellStyle name="SAPBEXfilterDrill 3 3 12" xfId="53881" xr:uid="{00000000-0005-0000-0000-00004DD50000}"/>
    <cellStyle name="SAPBEXfilterDrill 3 3 12 2" xfId="53882" xr:uid="{00000000-0005-0000-0000-00004ED50000}"/>
    <cellStyle name="SAPBEXfilterDrill 3 3 12 2 2" xfId="53883" xr:uid="{00000000-0005-0000-0000-00004FD50000}"/>
    <cellStyle name="SAPBEXfilterDrill 3 3 12 2 2 2" xfId="53884" xr:uid="{00000000-0005-0000-0000-000050D50000}"/>
    <cellStyle name="SAPBEXfilterDrill 3 3 12 2 3" xfId="53885" xr:uid="{00000000-0005-0000-0000-000051D50000}"/>
    <cellStyle name="SAPBEXfilterDrill 3 3 12 3" xfId="53886" xr:uid="{00000000-0005-0000-0000-000052D50000}"/>
    <cellStyle name="SAPBEXfilterDrill 3 3 13" xfId="53887" xr:uid="{00000000-0005-0000-0000-000053D50000}"/>
    <cellStyle name="SAPBEXfilterDrill 3 3 13 2" xfId="53888" xr:uid="{00000000-0005-0000-0000-000054D50000}"/>
    <cellStyle name="SAPBEXfilterDrill 3 3 13 2 2" xfId="53889" xr:uid="{00000000-0005-0000-0000-000055D50000}"/>
    <cellStyle name="SAPBEXfilterDrill 3 3 13 2 2 2" xfId="53890" xr:uid="{00000000-0005-0000-0000-000056D50000}"/>
    <cellStyle name="SAPBEXfilterDrill 3 3 13 2 3" xfId="53891" xr:uid="{00000000-0005-0000-0000-000057D50000}"/>
    <cellStyle name="SAPBEXfilterDrill 3 3 13 3" xfId="53892" xr:uid="{00000000-0005-0000-0000-000058D50000}"/>
    <cellStyle name="SAPBEXfilterDrill 3 3 14" xfId="53893" xr:uid="{00000000-0005-0000-0000-000059D50000}"/>
    <cellStyle name="SAPBEXfilterDrill 3 3 14 2" xfId="53894" xr:uid="{00000000-0005-0000-0000-00005AD50000}"/>
    <cellStyle name="SAPBEXfilterDrill 3 3 14 2 2" xfId="53895" xr:uid="{00000000-0005-0000-0000-00005BD50000}"/>
    <cellStyle name="SAPBEXfilterDrill 3 3 14 2 2 2" xfId="53896" xr:uid="{00000000-0005-0000-0000-00005CD50000}"/>
    <cellStyle name="SAPBEXfilterDrill 3 3 14 2 3" xfId="53897" xr:uid="{00000000-0005-0000-0000-00005DD50000}"/>
    <cellStyle name="SAPBEXfilterDrill 3 3 14 3" xfId="53898" xr:uid="{00000000-0005-0000-0000-00005ED50000}"/>
    <cellStyle name="SAPBEXfilterDrill 3 3 15" xfId="53899" xr:uid="{00000000-0005-0000-0000-00005FD50000}"/>
    <cellStyle name="SAPBEXfilterDrill 3 3 15 2" xfId="53900" xr:uid="{00000000-0005-0000-0000-000060D50000}"/>
    <cellStyle name="SAPBEXfilterDrill 3 3 15 2 2" xfId="53901" xr:uid="{00000000-0005-0000-0000-000061D50000}"/>
    <cellStyle name="SAPBEXfilterDrill 3 3 15 2 2 2" xfId="53902" xr:uid="{00000000-0005-0000-0000-000062D50000}"/>
    <cellStyle name="SAPBEXfilterDrill 3 3 15 2 3" xfId="53903" xr:uid="{00000000-0005-0000-0000-000063D50000}"/>
    <cellStyle name="SAPBEXfilterDrill 3 3 15 3" xfId="53904" xr:uid="{00000000-0005-0000-0000-000064D50000}"/>
    <cellStyle name="SAPBEXfilterDrill 3 3 16" xfId="53905" xr:uid="{00000000-0005-0000-0000-000065D50000}"/>
    <cellStyle name="SAPBEXfilterDrill 3 3 16 2" xfId="53906" xr:uid="{00000000-0005-0000-0000-000066D50000}"/>
    <cellStyle name="SAPBEXfilterDrill 3 3 17" xfId="53907" xr:uid="{00000000-0005-0000-0000-000067D50000}"/>
    <cellStyle name="SAPBEXfilterDrill 3 3 17 2" xfId="53908" xr:uid="{00000000-0005-0000-0000-000068D50000}"/>
    <cellStyle name="SAPBEXfilterDrill 3 3 18" xfId="53909" xr:uid="{00000000-0005-0000-0000-000069D50000}"/>
    <cellStyle name="SAPBEXfilterDrill 3 3 18 2" xfId="53910" xr:uid="{00000000-0005-0000-0000-00006AD50000}"/>
    <cellStyle name="SAPBEXfilterDrill 3 3 19" xfId="53911" xr:uid="{00000000-0005-0000-0000-00006BD50000}"/>
    <cellStyle name="SAPBEXfilterDrill 3 3 19 2" xfId="53912" xr:uid="{00000000-0005-0000-0000-00006CD50000}"/>
    <cellStyle name="SAPBEXfilterDrill 3 3 2" xfId="53913" xr:uid="{00000000-0005-0000-0000-00006DD50000}"/>
    <cellStyle name="SAPBEXfilterDrill 3 3 2 10" xfId="53914" xr:uid="{00000000-0005-0000-0000-00006ED50000}"/>
    <cellStyle name="SAPBEXfilterDrill 3 3 2 10 2" xfId="53915" xr:uid="{00000000-0005-0000-0000-00006FD50000}"/>
    <cellStyle name="SAPBEXfilterDrill 3 3 2 10 2 2" xfId="53916" xr:uid="{00000000-0005-0000-0000-000070D50000}"/>
    <cellStyle name="SAPBEXfilterDrill 3 3 2 10 2 2 2" xfId="53917" xr:uid="{00000000-0005-0000-0000-000071D50000}"/>
    <cellStyle name="SAPBEXfilterDrill 3 3 2 10 2 3" xfId="53918" xr:uid="{00000000-0005-0000-0000-000072D50000}"/>
    <cellStyle name="SAPBEXfilterDrill 3 3 2 10 3" xfId="53919" xr:uid="{00000000-0005-0000-0000-000073D50000}"/>
    <cellStyle name="SAPBEXfilterDrill 3 3 2 11" xfId="53920" xr:uid="{00000000-0005-0000-0000-000074D50000}"/>
    <cellStyle name="SAPBEXfilterDrill 3 3 2 11 2" xfId="53921" xr:uid="{00000000-0005-0000-0000-000075D50000}"/>
    <cellStyle name="SAPBEXfilterDrill 3 3 2 11 2 2" xfId="53922" xr:uid="{00000000-0005-0000-0000-000076D50000}"/>
    <cellStyle name="SAPBEXfilterDrill 3 3 2 11 2 2 2" xfId="53923" xr:uid="{00000000-0005-0000-0000-000077D50000}"/>
    <cellStyle name="SAPBEXfilterDrill 3 3 2 11 2 3" xfId="53924" xr:uid="{00000000-0005-0000-0000-000078D50000}"/>
    <cellStyle name="SAPBEXfilterDrill 3 3 2 11 3" xfId="53925" xr:uid="{00000000-0005-0000-0000-000079D50000}"/>
    <cellStyle name="SAPBEXfilterDrill 3 3 2 12" xfId="53926" xr:uid="{00000000-0005-0000-0000-00007AD50000}"/>
    <cellStyle name="SAPBEXfilterDrill 3 3 2 12 2" xfId="53927" xr:uid="{00000000-0005-0000-0000-00007BD50000}"/>
    <cellStyle name="SAPBEXfilterDrill 3 3 2 12 2 2" xfId="53928" xr:uid="{00000000-0005-0000-0000-00007CD50000}"/>
    <cellStyle name="SAPBEXfilterDrill 3 3 2 12 2 2 2" xfId="53929" xr:uid="{00000000-0005-0000-0000-00007DD50000}"/>
    <cellStyle name="SAPBEXfilterDrill 3 3 2 12 2 3" xfId="53930" xr:uid="{00000000-0005-0000-0000-00007ED50000}"/>
    <cellStyle name="SAPBEXfilterDrill 3 3 2 12 3" xfId="53931" xr:uid="{00000000-0005-0000-0000-00007FD50000}"/>
    <cellStyle name="SAPBEXfilterDrill 3 3 2 13" xfId="53932" xr:uid="{00000000-0005-0000-0000-000080D50000}"/>
    <cellStyle name="SAPBEXfilterDrill 3 3 2 13 2" xfId="53933" xr:uid="{00000000-0005-0000-0000-000081D50000}"/>
    <cellStyle name="SAPBEXfilterDrill 3 3 2 13 2 2" xfId="53934" xr:uid="{00000000-0005-0000-0000-000082D50000}"/>
    <cellStyle name="SAPBEXfilterDrill 3 3 2 13 2 2 2" xfId="53935" xr:uid="{00000000-0005-0000-0000-000083D50000}"/>
    <cellStyle name="SAPBEXfilterDrill 3 3 2 13 2 3" xfId="53936" xr:uid="{00000000-0005-0000-0000-000084D50000}"/>
    <cellStyle name="SAPBEXfilterDrill 3 3 2 13 3" xfId="53937" xr:uid="{00000000-0005-0000-0000-000085D50000}"/>
    <cellStyle name="SAPBEXfilterDrill 3 3 2 14" xfId="53938" xr:uid="{00000000-0005-0000-0000-000086D50000}"/>
    <cellStyle name="SAPBEXfilterDrill 3 3 2 14 2" xfId="53939" xr:uid="{00000000-0005-0000-0000-000087D50000}"/>
    <cellStyle name="SAPBEXfilterDrill 3 3 2 14 2 2" xfId="53940" xr:uid="{00000000-0005-0000-0000-000088D50000}"/>
    <cellStyle name="SAPBEXfilterDrill 3 3 2 14 2 2 2" xfId="53941" xr:uid="{00000000-0005-0000-0000-000089D50000}"/>
    <cellStyle name="SAPBEXfilterDrill 3 3 2 14 2 3" xfId="53942" xr:uid="{00000000-0005-0000-0000-00008AD50000}"/>
    <cellStyle name="SAPBEXfilterDrill 3 3 2 14 3" xfId="53943" xr:uid="{00000000-0005-0000-0000-00008BD50000}"/>
    <cellStyle name="SAPBEXfilterDrill 3 3 2 15" xfId="53944" xr:uid="{00000000-0005-0000-0000-00008CD50000}"/>
    <cellStyle name="SAPBEXfilterDrill 3 3 2 15 2" xfId="53945" xr:uid="{00000000-0005-0000-0000-00008DD50000}"/>
    <cellStyle name="SAPBEXfilterDrill 3 3 2 15 2 2" xfId="53946" xr:uid="{00000000-0005-0000-0000-00008ED50000}"/>
    <cellStyle name="SAPBEXfilterDrill 3 3 2 15 2 2 2" xfId="53947" xr:uid="{00000000-0005-0000-0000-00008FD50000}"/>
    <cellStyle name="SAPBEXfilterDrill 3 3 2 15 2 3" xfId="53948" xr:uid="{00000000-0005-0000-0000-000090D50000}"/>
    <cellStyle name="SAPBEXfilterDrill 3 3 2 15 3" xfId="53949" xr:uid="{00000000-0005-0000-0000-000091D50000}"/>
    <cellStyle name="SAPBEXfilterDrill 3 3 2 16" xfId="53950" xr:uid="{00000000-0005-0000-0000-000092D50000}"/>
    <cellStyle name="SAPBEXfilterDrill 3 3 2 16 2" xfId="53951" xr:uid="{00000000-0005-0000-0000-000093D50000}"/>
    <cellStyle name="SAPBEXfilterDrill 3 3 2 16 2 2" xfId="53952" xr:uid="{00000000-0005-0000-0000-000094D50000}"/>
    <cellStyle name="SAPBEXfilterDrill 3 3 2 16 2 2 2" xfId="53953" xr:uid="{00000000-0005-0000-0000-000095D50000}"/>
    <cellStyle name="SAPBEXfilterDrill 3 3 2 16 2 3" xfId="53954" xr:uid="{00000000-0005-0000-0000-000096D50000}"/>
    <cellStyle name="SAPBEXfilterDrill 3 3 2 16 3" xfId="53955" xr:uid="{00000000-0005-0000-0000-000097D50000}"/>
    <cellStyle name="SAPBEXfilterDrill 3 3 2 17" xfId="53956" xr:uid="{00000000-0005-0000-0000-000098D50000}"/>
    <cellStyle name="SAPBEXfilterDrill 3 3 2 17 2" xfId="53957" xr:uid="{00000000-0005-0000-0000-000099D50000}"/>
    <cellStyle name="SAPBEXfilterDrill 3 3 2 18" xfId="53958" xr:uid="{00000000-0005-0000-0000-00009AD50000}"/>
    <cellStyle name="SAPBEXfilterDrill 3 3 2 18 2" xfId="53959" xr:uid="{00000000-0005-0000-0000-00009BD50000}"/>
    <cellStyle name="SAPBEXfilterDrill 3 3 2 19" xfId="53960" xr:uid="{00000000-0005-0000-0000-00009CD50000}"/>
    <cellStyle name="SAPBEXfilterDrill 3 3 2 19 2" xfId="53961" xr:uid="{00000000-0005-0000-0000-00009DD50000}"/>
    <cellStyle name="SAPBEXfilterDrill 3 3 2 2" xfId="53962" xr:uid="{00000000-0005-0000-0000-00009ED50000}"/>
    <cellStyle name="SAPBEXfilterDrill 3 3 2 2 2" xfId="53963" xr:uid="{00000000-0005-0000-0000-00009FD50000}"/>
    <cellStyle name="SAPBEXfilterDrill 3 3 2 20" xfId="53964" xr:uid="{00000000-0005-0000-0000-0000A0D50000}"/>
    <cellStyle name="SAPBEXfilterDrill 3 3 2 20 2" xfId="53965" xr:uid="{00000000-0005-0000-0000-0000A1D50000}"/>
    <cellStyle name="SAPBEXfilterDrill 3 3 2 21" xfId="53966" xr:uid="{00000000-0005-0000-0000-0000A2D50000}"/>
    <cellStyle name="SAPBEXfilterDrill 3 3 2 3" xfId="53967" xr:uid="{00000000-0005-0000-0000-0000A3D50000}"/>
    <cellStyle name="SAPBEXfilterDrill 3 3 2 3 2" xfId="53968" xr:uid="{00000000-0005-0000-0000-0000A4D50000}"/>
    <cellStyle name="SAPBEXfilterDrill 3 3 2 4" xfId="53969" xr:uid="{00000000-0005-0000-0000-0000A5D50000}"/>
    <cellStyle name="SAPBEXfilterDrill 3 3 2 4 2" xfId="53970" xr:uid="{00000000-0005-0000-0000-0000A6D50000}"/>
    <cellStyle name="SAPBEXfilterDrill 3 3 2 5" xfId="53971" xr:uid="{00000000-0005-0000-0000-0000A7D50000}"/>
    <cellStyle name="SAPBEXfilterDrill 3 3 2 5 2" xfId="53972" xr:uid="{00000000-0005-0000-0000-0000A8D50000}"/>
    <cellStyle name="SAPBEXfilterDrill 3 3 2 6" xfId="53973" xr:uid="{00000000-0005-0000-0000-0000A9D50000}"/>
    <cellStyle name="SAPBEXfilterDrill 3 3 2 6 2" xfId="53974" xr:uid="{00000000-0005-0000-0000-0000AAD50000}"/>
    <cellStyle name="SAPBEXfilterDrill 3 3 2 7" xfId="53975" xr:uid="{00000000-0005-0000-0000-0000ABD50000}"/>
    <cellStyle name="SAPBEXfilterDrill 3 3 2 7 2" xfId="53976" xr:uid="{00000000-0005-0000-0000-0000ACD50000}"/>
    <cellStyle name="SAPBEXfilterDrill 3 3 2 8" xfId="53977" xr:uid="{00000000-0005-0000-0000-0000ADD50000}"/>
    <cellStyle name="SAPBEXfilterDrill 3 3 2 8 2" xfId="53978" xr:uid="{00000000-0005-0000-0000-0000AED50000}"/>
    <cellStyle name="SAPBEXfilterDrill 3 3 2 8 2 2" xfId="53979" xr:uid="{00000000-0005-0000-0000-0000AFD50000}"/>
    <cellStyle name="SAPBEXfilterDrill 3 3 2 8 2 2 2" xfId="53980" xr:uid="{00000000-0005-0000-0000-0000B0D50000}"/>
    <cellStyle name="SAPBEXfilterDrill 3 3 2 8 2 3" xfId="53981" xr:uid="{00000000-0005-0000-0000-0000B1D50000}"/>
    <cellStyle name="SAPBEXfilterDrill 3 3 2 8 3" xfId="53982" xr:uid="{00000000-0005-0000-0000-0000B2D50000}"/>
    <cellStyle name="SAPBEXfilterDrill 3 3 2 9" xfId="53983" xr:uid="{00000000-0005-0000-0000-0000B3D50000}"/>
    <cellStyle name="SAPBEXfilterDrill 3 3 2 9 2" xfId="53984" xr:uid="{00000000-0005-0000-0000-0000B4D50000}"/>
    <cellStyle name="SAPBEXfilterDrill 3 3 20" xfId="53985" xr:uid="{00000000-0005-0000-0000-0000B5D50000}"/>
    <cellStyle name="SAPBEXfilterDrill 3 3 3" xfId="53986" xr:uid="{00000000-0005-0000-0000-0000B6D50000}"/>
    <cellStyle name="SAPBEXfilterDrill 3 3 3 2" xfId="53987" xr:uid="{00000000-0005-0000-0000-0000B7D50000}"/>
    <cellStyle name="SAPBEXfilterDrill 3 3 4" xfId="53988" xr:uid="{00000000-0005-0000-0000-0000B8D50000}"/>
    <cellStyle name="SAPBEXfilterDrill 3 3 4 2" xfId="53989" xr:uid="{00000000-0005-0000-0000-0000B9D50000}"/>
    <cellStyle name="SAPBEXfilterDrill 3 3 5" xfId="53990" xr:uid="{00000000-0005-0000-0000-0000BAD50000}"/>
    <cellStyle name="SAPBEXfilterDrill 3 3 5 2" xfId="53991" xr:uid="{00000000-0005-0000-0000-0000BBD50000}"/>
    <cellStyle name="SAPBEXfilterDrill 3 3 6" xfId="53992" xr:uid="{00000000-0005-0000-0000-0000BCD50000}"/>
    <cellStyle name="SAPBEXfilterDrill 3 3 6 2" xfId="53993" xr:uid="{00000000-0005-0000-0000-0000BDD50000}"/>
    <cellStyle name="SAPBEXfilterDrill 3 3 7" xfId="53994" xr:uid="{00000000-0005-0000-0000-0000BED50000}"/>
    <cellStyle name="SAPBEXfilterDrill 3 3 7 2" xfId="53995" xr:uid="{00000000-0005-0000-0000-0000BFD50000}"/>
    <cellStyle name="SAPBEXfilterDrill 3 3 8" xfId="53996" xr:uid="{00000000-0005-0000-0000-0000C0D50000}"/>
    <cellStyle name="SAPBEXfilterDrill 3 3 8 2" xfId="53997" xr:uid="{00000000-0005-0000-0000-0000C1D50000}"/>
    <cellStyle name="SAPBEXfilterDrill 3 3 8 2 2" xfId="53998" xr:uid="{00000000-0005-0000-0000-0000C2D50000}"/>
    <cellStyle name="SAPBEXfilterDrill 3 3 8 2 2 2" xfId="53999" xr:uid="{00000000-0005-0000-0000-0000C3D50000}"/>
    <cellStyle name="SAPBEXfilterDrill 3 3 8 2 3" xfId="54000" xr:uid="{00000000-0005-0000-0000-0000C4D50000}"/>
    <cellStyle name="SAPBEXfilterDrill 3 3 8 3" xfId="54001" xr:uid="{00000000-0005-0000-0000-0000C5D50000}"/>
    <cellStyle name="SAPBEXfilterDrill 3 3 9" xfId="54002" xr:uid="{00000000-0005-0000-0000-0000C6D50000}"/>
    <cellStyle name="SAPBEXfilterDrill 3 3 9 2" xfId="54003" xr:uid="{00000000-0005-0000-0000-0000C7D50000}"/>
    <cellStyle name="SAPBEXfilterDrill 3 4" xfId="54004" xr:uid="{00000000-0005-0000-0000-0000C8D50000}"/>
    <cellStyle name="SAPBEXfilterDrill 3 4 2" xfId="54005" xr:uid="{00000000-0005-0000-0000-0000C9D50000}"/>
    <cellStyle name="SAPBEXfilterDrill 3 5" xfId="54006" xr:uid="{00000000-0005-0000-0000-0000CAD50000}"/>
    <cellStyle name="SAPBEXfilterDrill 3 5 2" xfId="54007" xr:uid="{00000000-0005-0000-0000-0000CBD50000}"/>
    <cellStyle name="SAPBEXfilterDrill 3 6" xfId="54008" xr:uid="{00000000-0005-0000-0000-0000CCD50000}"/>
    <cellStyle name="SAPBEXfilterDrill 3 6 2" xfId="54009" xr:uid="{00000000-0005-0000-0000-0000CDD50000}"/>
    <cellStyle name="SAPBEXfilterDrill 3 7" xfId="54010" xr:uid="{00000000-0005-0000-0000-0000CED50000}"/>
    <cellStyle name="SAPBEXfilterDrill 3 7 2" xfId="54011" xr:uid="{00000000-0005-0000-0000-0000CFD50000}"/>
    <cellStyle name="SAPBEXfilterDrill 3 8" xfId="54012" xr:uid="{00000000-0005-0000-0000-0000D0D50000}"/>
    <cellStyle name="SAPBEXfilterDrill 3 8 2" xfId="54013" xr:uid="{00000000-0005-0000-0000-0000D1D50000}"/>
    <cellStyle name="SAPBEXfilterDrill 3 9" xfId="54014" xr:uid="{00000000-0005-0000-0000-0000D2D50000}"/>
    <cellStyle name="SAPBEXfilterDrill 3 9 2" xfId="54015" xr:uid="{00000000-0005-0000-0000-0000D3D50000}"/>
    <cellStyle name="SAPBEXfilterDrill 3 9 2 2" xfId="54016" xr:uid="{00000000-0005-0000-0000-0000D4D50000}"/>
    <cellStyle name="SAPBEXfilterDrill 3 9 2 2 2" xfId="54017" xr:uid="{00000000-0005-0000-0000-0000D5D50000}"/>
    <cellStyle name="SAPBEXfilterDrill 3 9 2 3" xfId="54018" xr:uid="{00000000-0005-0000-0000-0000D6D50000}"/>
    <cellStyle name="SAPBEXfilterDrill 3 9 3" xfId="54019" xr:uid="{00000000-0005-0000-0000-0000D7D50000}"/>
    <cellStyle name="SAPBEXfilterDrill 4" xfId="54020" xr:uid="{00000000-0005-0000-0000-0000D8D50000}"/>
    <cellStyle name="SAPBEXfilterDrill 4 10" xfId="54021" xr:uid="{00000000-0005-0000-0000-0000D9D50000}"/>
    <cellStyle name="SAPBEXfilterDrill 4 10 2" xfId="54022" xr:uid="{00000000-0005-0000-0000-0000DAD50000}"/>
    <cellStyle name="SAPBEXfilterDrill 4 10 2 2" xfId="54023" xr:uid="{00000000-0005-0000-0000-0000DBD50000}"/>
    <cellStyle name="SAPBEXfilterDrill 4 10 2 2 2" xfId="54024" xr:uid="{00000000-0005-0000-0000-0000DCD50000}"/>
    <cellStyle name="SAPBEXfilterDrill 4 10 2 3" xfId="54025" xr:uid="{00000000-0005-0000-0000-0000DDD50000}"/>
    <cellStyle name="SAPBEXfilterDrill 4 10 3" xfId="54026" xr:uid="{00000000-0005-0000-0000-0000DED50000}"/>
    <cellStyle name="SAPBEXfilterDrill 4 11" xfId="54027" xr:uid="{00000000-0005-0000-0000-0000DFD50000}"/>
    <cellStyle name="SAPBEXfilterDrill 4 11 2" xfId="54028" xr:uid="{00000000-0005-0000-0000-0000E0D50000}"/>
    <cellStyle name="SAPBEXfilterDrill 4 11 2 2" xfId="54029" xr:uid="{00000000-0005-0000-0000-0000E1D50000}"/>
    <cellStyle name="SAPBEXfilterDrill 4 11 2 2 2" xfId="54030" xr:uid="{00000000-0005-0000-0000-0000E2D50000}"/>
    <cellStyle name="SAPBEXfilterDrill 4 11 2 3" xfId="54031" xr:uid="{00000000-0005-0000-0000-0000E3D50000}"/>
    <cellStyle name="SAPBEXfilterDrill 4 11 3" xfId="54032" xr:uid="{00000000-0005-0000-0000-0000E4D50000}"/>
    <cellStyle name="SAPBEXfilterDrill 4 12" xfId="54033" xr:uid="{00000000-0005-0000-0000-0000E5D50000}"/>
    <cellStyle name="SAPBEXfilterDrill 4 12 2" xfId="54034" xr:uid="{00000000-0005-0000-0000-0000E6D50000}"/>
    <cellStyle name="SAPBEXfilterDrill 4 12 2 2" xfId="54035" xr:uid="{00000000-0005-0000-0000-0000E7D50000}"/>
    <cellStyle name="SAPBEXfilterDrill 4 12 2 2 2" xfId="54036" xr:uid="{00000000-0005-0000-0000-0000E8D50000}"/>
    <cellStyle name="SAPBEXfilterDrill 4 12 2 3" xfId="54037" xr:uid="{00000000-0005-0000-0000-0000E9D50000}"/>
    <cellStyle name="SAPBEXfilterDrill 4 12 3" xfId="54038" xr:uid="{00000000-0005-0000-0000-0000EAD50000}"/>
    <cellStyle name="SAPBEXfilterDrill 4 13" xfId="54039" xr:uid="{00000000-0005-0000-0000-0000EBD50000}"/>
    <cellStyle name="SAPBEXfilterDrill 4 13 2" xfId="54040" xr:uid="{00000000-0005-0000-0000-0000ECD50000}"/>
    <cellStyle name="SAPBEXfilterDrill 4 13 2 2" xfId="54041" xr:uid="{00000000-0005-0000-0000-0000EDD50000}"/>
    <cellStyle name="SAPBEXfilterDrill 4 13 2 2 2" xfId="54042" xr:uid="{00000000-0005-0000-0000-0000EED50000}"/>
    <cellStyle name="SAPBEXfilterDrill 4 13 2 3" xfId="54043" xr:uid="{00000000-0005-0000-0000-0000EFD50000}"/>
    <cellStyle name="SAPBEXfilterDrill 4 13 3" xfId="54044" xr:uid="{00000000-0005-0000-0000-0000F0D50000}"/>
    <cellStyle name="SAPBEXfilterDrill 4 14" xfId="54045" xr:uid="{00000000-0005-0000-0000-0000F1D50000}"/>
    <cellStyle name="SAPBEXfilterDrill 4 14 2" xfId="54046" xr:uid="{00000000-0005-0000-0000-0000F2D50000}"/>
    <cellStyle name="SAPBEXfilterDrill 4 14 2 2" xfId="54047" xr:uid="{00000000-0005-0000-0000-0000F3D50000}"/>
    <cellStyle name="SAPBEXfilterDrill 4 14 2 2 2" xfId="54048" xr:uid="{00000000-0005-0000-0000-0000F4D50000}"/>
    <cellStyle name="SAPBEXfilterDrill 4 14 2 3" xfId="54049" xr:uid="{00000000-0005-0000-0000-0000F5D50000}"/>
    <cellStyle name="SAPBEXfilterDrill 4 14 3" xfId="54050" xr:uid="{00000000-0005-0000-0000-0000F6D50000}"/>
    <cellStyle name="SAPBEXfilterDrill 4 15" xfId="54051" xr:uid="{00000000-0005-0000-0000-0000F7D50000}"/>
    <cellStyle name="SAPBEXfilterDrill 4 15 2" xfId="54052" xr:uid="{00000000-0005-0000-0000-0000F8D50000}"/>
    <cellStyle name="SAPBEXfilterDrill 4 15 2 2" xfId="54053" xr:uid="{00000000-0005-0000-0000-0000F9D50000}"/>
    <cellStyle name="SAPBEXfilterDrill 4 15 2 2 2" xfId="54054" xr:uid="{00000000-0005-0000-0000-0000FAD50000}"/>
    <cellStyle name="SAPBEXfilterDrill 4 15 2 3" xfId="54055" xr:uid="{00000000-0005-0000-0000-0000FBD50000}"/>
    <cellStyle name="SAPBEXfilterDrill 4 15 3" xfId="54056" xr:uid="{00000000-0005-0000-0000-0000FCD50000}"/>
    <cellStyle name="SAPBEXfilterDrill 4 16" xfId="54057" xr:uid="{00000000-0005-0000-0000-0000FDD50000}"/>
    <cellStyle name="SAPBEXfilterDrill 4 16 2" xfId="54058" xr:uid="{00000000-0005-0000-0000-0000FED50000}"/>
    <cellStyle name="SAPBEXfilterDrill 4 17" xfId="54059" xr:uid="{00000000-0005-0000-0000-0000FFD50000}"/>
    <cellStyle name="SAPBEXfilterDrill 4 17 2" xfId="54060" xr:uid="{00000000-0005-0000-0000-000000D60000}"/>
    <cellStyle name="SAPBEXfilterDrill 4 18" xfId="54061" xr:uid="{00000000-0005-0000-0000-000001D60000}"/>
    <cellStyle name="SAPBEXfilterDrill 4 18 2" xfId="54062" xr:uid="{00000000-0005-0000-0000-000002D60000}"/>
    <cellStyle name="SAPBEXfilterDrill 4 19" xfId="54063" xr:uid="{00000000-0005-0000-0000-000003D60000}"/>
    <cellStyle name="SAPBEXfilterDrill 4 19 2" xfId="54064" xr:uid="{00000000-0005-0000-0000-000004D60000}"/>
    <cellStyle name="SAPBEXfilterDrill 4 2" xfId="54065" xr:uid="{00000000-0005-0000-0000-000005D60000}"/>
    <cellStyle name="SAPBEXfilterDrill 4 2 10" xfId="54066" xr:uid="{00000000-0005-0000-0000-000006D60000}"/>
    <cellStyle name="SAPBEXfilterDrill 4 2 10 2" xfId="54067" xr:uid="{00000000-0005-0000-0000-000007D60000}"/>
    <cellStyle name="SAPBEXfilterDrill 4 2 10 2 2" xfId="54068" xr:uid="{00000000-0005-0000-0000-000008D60000}"/>
    <cellStyle name="SAPBEXfilterDrill 4 2 10 2 2 2" xfId="54069" xr:uid="{00000000-0005-0000-0000-000009D60000}"/>
    <cellStyle name="SAPBEXfilterDrill 4 2 10 2 3" xfId="54070" xr:uid="{00000000-0005-0000-0000-00000AD60000}"/>
    <cellStyle name="SAPBEXfilterDrill 4 2 10 3" xfId="54071" xr:uid="{00000000-0005-0000-0000-00000BD60000}"/>
    <cellStyle name="SAPBEXfilterDrill 4 2 11" xfId="54072" xr:uid="{00000000-0005-0000-0000-00000CD60000}"/>
    <cellStyle name="SAPBEXfilterDrill 4 2 11 2" xfId="54073" xr:uid="{00000000-0005-0000-0000-00000DD60000}"/>
    <cellStyle name="SAPBEXfilterDrill 4 2 11 2 2" xfId="54074" xr:uid="{00000000-0005-0000-0000-00000ED60000}"/>
    <cellStyle name="SAPBEXfilterDrill 4 2 11 2 2 2" xfId="54075" xr:uid="{00000000-0005-0000-0000-00000FD60000}"/>
    <cellStyle name="SAPBEXfilterDrill 4 2 11 2 3" xfId="54076" xr:uid="{00000000-0005-0000-0000-000010D60000}"/>
    <cellStyle name="SAPBEXfilterDrill 4 2 11 3" xfId="54077" xr:uid="{00000000-0005-0000-0000-000011D60000}"/>
    <cellStyle name="SAPBEXfilterDrill 4 2 12" xfId="54078" xr:uid="{00000000-0005-0000-0000-000012D60000}"/>
    <cellStyle name="SAPBEXfilterDrill 4 2 12 2" xfId="54079" xr:uid="{00000000-0005-0000-0000-000013D60000}"/>
    <cellStyle name="SAPBEXfilterDrill 4 2 12 2 2" xfId="54080" xr:uid="{00000000-0005-0000-0000-000014D60000}"/>
    <cellStyle name="SAPBEXfilterDrill 4 2 12 2 2 2" xfId="54081" xr:uid="{00000000-0005-0000-0000-000015D60000}"/>
    <cellStyle name="SAPBEXfilterDrill 4 2 12 2 3" xfId="54082" xr:uid="{00000000-0005-0000-0000-000016D60000}"/>
    <cellStyle name="SAPBEXfilterDrill 4 2 12 3" xfId="54083" xr:uid="{00000000-0005-0000-0000-000017D60000}"/>
    <cellStyle name="SAPBEXfilterDrill 4 2 13" xfId="54084" xr:uid="{00000000-0005-0000-0000-000018D60000}"/>
    <cellStyle name="SAPBEXfilterDrill 4 2 13 2" xfId="54085" xr:uid="{00000000-0005-0000-0000-000019D60000}"/>
    <cellStyle name="SAPBEXfilterDrill 4 2 13 2 2" xfId="54086" xr:uid="{00000000-0005-0000-0000-00001AD60000}"/>
    <cellStyle name="SAPBEXfilterDrill 4 2 13 2 2 2" xfId="54087" xr:uid="{00000000-0005-0000-0000-00001BD60000}"/>
    <cellStyle name="SAPBEXfilterDrill 4 2 13 2 3" xfId="54088" xr:uid="{00000000-0005-0000-0000-00001CD60000}"/>
    <cellStyle name="SAPBEXfilterDrill 4 2 13 3" xfId="54089" xr:uid="{00000000-0005-0000-0000-00001DD60000}"/>
    <cellStyle name="SAPBEXfilterDrill 4 2 14" xfId="54090" xr:uid="{00000000-0005-0000-0000-00001ED60000}"/>
    <cellStyle name="SAPBEXfilterDrill 4 2 14 2" xfId="54091" xr:uid="{00000000-0005-0000-0000-00001FD60000}"/>
    <cellStyle name="SAPBEXfilterDrill 4 2 14 2 2" xfId="54092" xr:uid="{00000000-0005-0000-0000-000020D60000}"/>
    <cellStyle name="SAPBEXfilterDrill 4 2 14 2 2 2" xfId="54093" xr:uid="{00000000-0005-0000-0000-000021D60000}"/>
    <cellStyle name="SAPBEXfilterDrill 4 2 14 2 3" xfId="54094" xr:uid="{00000000-0005-0000-0000-000022D60000}"/>
    <cellStyle name="SAPBEXfilterDrill 4 2 14 3" xfId="54095" xr:uid="{00000000-0005-0000-0000-000023D60000}"/>
    <cellStyle name="SAPBEXfilterDrill 4 2 15" xfId="54096" xr:uid="{00000000-0005-0000-0000-000024D60000}"/>
    <cellStyle name="SAPBEXfilterDrill 4 2 15 2" xfId="54097" xr:uid="{00000000-0005-0000-0000-000025D60000}"/>
    <cellStyle name="SAPBEXfilterDrill 4 2 15 2 2" xfId="54098" xr:uid="{00000000-0005-0000-0000-000026D60000}"/>
    <cellStyle name="SAPBEXfilterDrill 4 2 15 2 2 2" xfId="54099" xr:uid="{00000000-0005-0000-0000-000027D60000}"/>
    <cellStyle name="SAPBEXfilterDrill 4 2 15 2 3" xfId="54100" xr:uid="{00000000-0005-0000-0000-000028D60000}"/>
    <cellStyle name="SAPBEXfilterDrill 4 2 15 3" xfId="54101" xr:uid="{00000000-0005-0000-0000-000029D60000}"/>
    <cellStyle name="SAPBEXfilterDrill 4 2 16" xfId="54102" xr:uid="{00000000-0005-0000-0000-00002AD60000}"/>
    <cellStyle name="SAPBEXfilterDrill 4 2 16 2" xfId="54103" xr:uid="{00000000-0005-0000-0000-00002BD60000}"/>
    <cellStyle name="SAPBEXfilterDrill 4 2 16 2 2" xfId="54104" xr:uid="{00000000-0005-0000-0000-00002CD60000}"/>
    <cellStyle name="SAPBEXfilterDrill 4 2 16 2 2 2" xfId="54105" xr:uid="{00000000-0005-0000-0000-00002DD60000}"/>
    <cellStyle name="SAPBEXfilterDrill 4 2 16 2 3" xfId="54106" xr:uid="{00000000-0005-0000-0000-00002ED60000}"/>
    <cellStyle name="SAPBEXfilterDrill 4 2 16 3" xfId="54107" xr:uid="{00000000-0005-0000-0000-00002FD60000}"/>
    <cellStyle name="SAPBEXfilterDrill 4 2 17" xfId="54108" xr:uid="{00000000-0005-0000-0000-000030D60000}"/>
    <cellStyle name="SAPBEXfilterDrill 4 2 17 2" xfId="54109" xr:uid="{00000000-0005-0000-0000-000031D60000}"/>
    <cellStyle name="SAPBEXfilterDrill 4 2 18" xfId="54110" xr:uid="{00000000-0005-0000-0000-000032D60000}"/>
    <cellStyle name="SAPBEXfilterDrill 4 2 18 2" xfId="54111" xr:uid="{00000000-0005-0000-0000-000033D60000}"/>
    <cellStyle name="SAPBEXfilterDrill 4 2 19" xfId="54112" xr:uid="{00000000-0005-0000-0000-000034D60000}"/>
    <cellStyle name="SAPBEXfilterDrill 4 2 19 2" xfId="54113" xr:uid="{00000000-0005-0000-0000-000035D60000}"/>
    <cellStyle name="SAPBEXfilterDrill 4 2 2" xfId="54114" xr:uid="{00000000-0005-0000-0000-000036D60000}"/>
    <cellStyle name="SAPBEXfilterDrill 4 2 2 2" xfId="54115" xr:uid="{00000000-0005-0000-0000-000037D60000}"/>
    <cellStyle name="SAPBEXfilterDrill 4 2 20" xfId="54116" xr:uid="{00000000-0005-0000-0000-000038D60000}"/>
    <cellStyle name="SAPBEXfilterDrill 4 2 20 2" xfId="54117" xr:uid="{00000000-0005-0000-0000-000039D60000}"/>
    <cellStyle name="SAPBEXfilterDrill 4 2 21" xfId="54118" xr:uid="{00000000-0005-0000-0000-00003AD60000}"/>
    <cellStyle name="SAPBEXfilterDrill 4 2 3" xfId="54119" xr:uid="{00000000-0005-0000-0000-00003BD60000}"/>
    <cellStyle name="SAPBEXfilterDrill 4 2 3 2" xfId="54120" xr:uid="{00000000-0005-0000-0000-00003CD60000}"/>
    <cellStyle name="SAPBEXfilterDrill 4 2 4" xfId="54121" xr:uid="{00000000-0005-0000-0000-00003DD60000}"/>
    <cellStyle name="SAPBEXfilterDrill 4 2 4 2" xfId="54122" xr:uid="{00000000-0005-0000-0000-00003ED60000}"/>
    <cellStyle name="SAPBEXfilterDrill 4 2 5" xfId="54123" xr:uid="{00000000-0005-0000-0000-00003FD60000}"/>
    <cellStyle name="SAPBEXfilterDrill 4 2 5 2" xfId="54124" xr:uid="{00000000-0005-0000-0000-000040D60000}"/>
    <cellStyle name="SAPBEXfilterDrill 4 2 6" xfId="54125" xr:uid="{00000000-0005-0000-0000-000041D60000}"/>
    <cellStyle name="SAPBEXfilterDrill 4 2 6 2" xfId="54126" xr:uid="{00000000-0005-0000-0000-000042D60000}"/>
    <cellStyle name="SAPBEXfilterDrill 4 2 7" xfId="54127" xr:uid="{00000000-0005-0000-0000-000043D60000}"/>
    <cellStyle name="SAPBEXfilterDrill 4 2 7 2" xfId="54128" xr:uid="{00000000-0005-0000-0000-000044D60000}"/>
    <cellStyle name="SAPBEXfilterDrill 4 2 8" xfId="54129" xr:uid="{00000000-0005-0000-0000-000045D60000}"/>
    <cellStyle name="SAPBEXfilterDrill 4 2 8 2" xfId="54130" xr:uid="{00000000-0005-0000-0000-000046D60000}"/>
    <cellStyle name="SAPBEXfilterDrill 4 2 8 2 2" xfId="54131" xr:uid="{00000000-0005-0000-0000-000047D60000}"/>
    <cellStyle name="SAPBEXfilterDrill 4 2 8 2 2 2" xfId="54132" xr:uid="{00000000-0005-0000-0000-000048D60000}"/>
    <cellStyle name="SAPBEXfilterDrill 4 2 8 2 3" xfId="54133" xr:uid="{00000000-0005-0000-0000-000049D60000}"/>
    <cellStyle name="SAPBEXfilterDrill 4 2 8 3" xfId="54134" xr:uid="{00000000-0005-0000-0000-00004AD60000}"/>
    <cellStyle name="SAPBEXfilterDrill 4 2 9" xfId="54135" xr:uid="{00000000-0005-0000-0000-00004BD60000}"/>
    <cellStyle name="SAPBEXfilterDrill 4 2 9 2" xfId="54136" xr:uid="{00000000-0005-0000-0000-00004CD60000}"/>
    <cellStyle name="SAPBEXfilterDrill 4 20" xfId="54137" xr:uid="{00000000-0005-0000-0000-00004DD60000}"/>
    <cellStyle name="SAPBEXfilterDrill 4 3" xfId="54138" xr:uid="{00000000-0005-0000-0000-00004ED60000}"/>
    <cellStyle name="SAPBEXfilterDrill 4 3 2" xfId="54139" xr:uid="{00000000-0005-0000-0000-00004FD60000}"/>
    <cellStyle name="SAPBEXfilterDrill 4 4" xfId="54140" xr:uid="{00000000-0005-0000-0000-000050D60000}"/>
    <cellStyle name="SAPBEXfilterDrill 4 4 2" xfId="54141" xr:uid="{00000000-0005-0000-0000-000051D60000}"/>
    <cellStyle name="SAPBEXfilterDrill 4 5" xfId="54142" xr:uid="{00000000-0005-0000-0000-000052D60000}"/>
    <cellStyle name="SAPBEXfilterDrill 4 5 2" xfId="54143" xr:uid="{00000000-0005-0000-0000-000053D60000}"/>
    <cellStyle name="SAPBEXfilterDrill 4 6" xfId="54144" xr:uid="{00000000-0005-0000-0000-000054D60000}"/>
    <cellStyle name="SAPBEXfilterDrill 4 6 2" xfId="54145" xr:uid="{00000000-0005-0000-0000-000055D60000}"/>
    <cellStyle name="SAPBEXfilterDrill 4 7" xfId="54146" xr:uid="{00000000-0005-0000-0000-000056D60000}"/>
    <cellStyle name="SAPBEXfilterDrill 4 7 2" xfId="54147" xr:uid="{00000000-0005-0000-0000-000057D60000}"/>
    <cellStyle name="SAPBEXfilterDrill 4 8" xfId="54148" xr:uid="{00000000-0005-0000-0000-000058D60000}"/>
    <cellStyle name="SAPBEXfilterDrill 4 8 2" xfId="54149" xr:uid="{00000000-0005-0000-0000-000059D60000}"/>
    <cellStyle name="SAPBEXfilterDrill 4 8 2 2" xfId="54150" xr:uid="{00000000-0005-0000-0000-00005AD60000}"/>
    <cellStyle name="SAPBEXfilterDrill 4 8 2 2 2" xfId="54151" xr:uid="{00000000-0005-0000-0000-00005BD60000}"/>
    <cellStyle name="SAPBEXfilterDrill 4 8 2 3" xfId="54152" xr:uid="{00000000-0005-0000-0000-00005CD60000}"/>
    <cellStyle name="SAPBEXfilterDrill 4 8 3" xfId="54153" xr:uid="{00000000-0005-0000-0000-00005DD60000}"/>
    <cellStyle name="SAPBEXfilterDrill 4 9" xfId="54154" xr:uid="{00000000-0005-0000-0000-00005ED60000}"/>
    <cellStyle name="SAPBEXfilterDrill 4 9 2" xfId="54155" xr:uid="{00000000-0005-0000-0000-00005FD60000}"/>
    <cellStyle name="SAPBEXfilterDrill 5" xfId="54156" xr:uid="{00000000-0005-0000-0000-000060D60000}"/>
    <cellStyle name="SAPBEXfilterDrill 5 10" xfId="54157" xr:uid="{00000000-0005-0000-0000-000061D60000}"/>
    <cellStyle name="SAPBEXfilterDrill 5 10 2" xfId="54158" xr:uid="{00000000-0005-0000-0000-000062D60000}"/>
    <cellStyle name="SAPBEXfilterDrill 5 10 2 2" xfId="54159" xr:uid="{00000000-0005-0000-0000-000063D60000}"/>
    <cellStyle name="SAPBEXfilterDrill 5 10 2 2 2" xfId="54160" xr:uid="{00000000-0005-0000-0000-000064D60000}"/>
    <cellStyle name="SAPBEXfilterDrill 5 10 2 3" xfId="54161" xr:uid="{00000000-0005-0000-0000-000065D60000}"/>
    <cellStyle name="SAPBEXfilterDrill 5 10 3" xfId="54162" xr:uid="{00000000-0005-0000-0000-000066D60000}"/>
    <cellStyle name="SAPBEXfilterDrill 5 11" xfId="54163" xr:uid="{00000000-0005-0000-0000-000067D60000}"/>
    <cellStyle name="SAPBEXfilterDrill 5 11 2" xfId="54164" xr:uid="{00000000-0005-0000-0000-000068D60000}"/>
    <cellStyle name="SAPBEXfilterDrill 5 11 2 2" xfId="54165" xr:uid="{00000000-0005-0000-0000-000069D60000}"/>
    <cellStyle name="SAPBEXfilterDrill 5 11 2 2 2" xfId="54166" xr:uid="{00000000-0005-0000-0000-00006AD60000}"/>
    <cellStyle name="SAPBEXfilterDrill 5 11 2 3" xfId="54167" xr:uid="{00000000-0005-0000-0000-00006BD60000}"/>
    <cellStyle name="SAPBEXfilterDrill 5 11 3" xfId="54168" xr:uid="{00000000-0005-0000-0000-00006CD60000}"/>
    <cellStyle name="SAPBEXfilterDrill 5 12" xfId="54169" xr:uid="{00000000-0005-0000-0000-00006DD60000}"/>
    <cellStyle name="SAPBEXfilterDrill 5 12 2" xfId="54170" xr:uid="{00000000-0005-0000-0000-00006ED60000}"/>
    <cellStyle name="SAPBEXfilterDrill 5 12 2 2" xfId="54171" xr:uid="{00000000-0005-0000-0000-00006FD60000}"/>
    <cellStyle name="SAPBEXfilterDrill 5 12 2 2 2" xfId="54172" xr:uid="{00000000-0005-0000-0000-000070D60000}"/>
    <cellStyle name="SAPBEXfilterDrill 5 12 2 3" xfId="54173" xr:uid="{00000000-0005-0000-0000-000071D60000}"/>
    <cellStyle name="SAPBEXfilterDrill 5 12 3" xfId="54174" xr:uid="{00000000-0005-0000-0000-000072D60000}"/>
    <cellStyle name="SAPBEXfilterDrill 5 13" xfId="54175" xr:uid="{00000000-0005-0000-0000-000073D60000}"/>
    <cellStyle name="SAPBEXfilterDrill 5 13 2" xfId="54176" xr:uid="{00000000-0005-0000-0000-000074D60000}"/>
    <cellStyle name="SAPBEXfilterDrill 5 13 2 2" xfId="54177" xr:uid="{00000000-0005-0000-0000-000075D60000}"/>
    <cellStyle name="SAPBEXfilterDrill 5 13 2 2 2" xfId="54178" xr:uid="{00000000-0005-0000-0000-000076D60000}"/>
    <cellStyle name="SAPBEXfilterDrill 5 13 2 3" xfId="54179" xr:uid="{00000000-0005-0000-0000-000077D60000}"/>
    <cellStyle name="SAPBEXfilterDrill 5 13 3" xfId="54180" xr:uid="{00000000-0005-0000-0000-000078D60000}"/>
    <cellStyle name="SAPBEXfilterDrill 5 14" xfId="54181" xr:uid="{00000000-0005-0000-0000-000079D60000}"/>
    <cellStyle name="SAPBEXfilterDrill 5 14 2" xfId="54182" xr:uid="{00000000-0005-0000-0000-00007AD60000}"/>
    <cellStyle name="SAPBEXfilterDrill 5 14 2 2" xfId="54183" xr:uid="{00000000-0005-0000-0000-00007BD60000}"/>
    <cellStyle name="SAPBEXfilterDrill 5 14 2 2 2" xfId="54184" xr:uid="{00000000-0005-0000-0000-00007CD60000}"/>
    <cellStyle name="SAPBEXfilterDrill 5 14 2 3" xfId="54185" xr:uid="{00000000-0005-0000-0000-00007DD60000}"/>
    <cellStyle name="SAPBEXfilterDrill 5 14 3" xfId="54186" xr:uid="{00000000-0005-0000-0000-00007ED60000}"/>
    <cellStyle name="SAPBEXfilterDrill 5 15" xfId="54187" xr:uid="{00000000-0005-0000-0000-00007FD60000}"/>
    <cellStyle name="SAPBEXfilterDrill 5 15 2" xfId="54188" xr:uid="{00000000-0005-0000-0000-000080D60000}"/>
    <cellStyle name="SAPBEXfilterDrill 5 15 2 2" xfId="54189" xr:uid="{00000000-0005-0000-0000-000081D60000}"/>
    <cellStyle name="SAPBEXfilterDrill 5 15 2 2 2" xfId="54190" xr:uid="{00000000-0005-0000-0000-000082D60000}"/>
    <cellStyle name="SAPBEXfilterDrill 5 15 2 3" xfId="54191" xr:uid="{00000000-0005-0000-0000-000083D60000}"/>
    <cellStyle name="SAPBEXfilterDrill 5 15 3" xfId="54192" xr:uid="{00000000-0005-0000-0000-000084D60000}"/>
    <cellStyle name="SAPBEXfilterDrill 5 16" xfId="54193" xr:uid="{00000000-0005-0000-0000-000085D60000}"/>
    <cellStyle name="SAPBEXfilterDrill 5 16 2" xfId="54194" xr:uid="{00000000-0005-0000-0000-000086D60000}"/>
    <cellStyle name="SAPBEXfilterDrill 5 17" xfId="54195" xr:uid="{00000000-0005-0000-0000-000087D60000}"/>
    <cellStyle name="SAPBEXfilterDrill 5 17 2" xfId="54196" xr:uid="{00000000-0005-0000-0000-000088D60000}"/>
    <cellStyle name="SAPBEXfilterDrill 5 18" xfId="54197" xr:uid="{00000000-0005-0000-0000-000089D60000}"/>
    <cellStyle name="SAPBEXfilterDrill 5 18 2" xfId="54198" xr:uid="{00000000-0005-0000-0000-00008AD60000}"/>
    <cellStyle name="SAPBEXfilterDrill 5 19" xfId="54199" xr:uid="{00000000-0005-0000-0000-00008BD60000}"/>
    <cellStyle name="SAPBEXfilterDrill 5 19 2" xfId="54200" xr:uid="{00000000-0005-0000-0000-00008CD60000}"/>
    <cellStyle name="SAPBEXfilterDrill 5 2" xfId="54201" xr:uid="{00000000-0005-0000-0000-00008DD60000}"/>
    <cellStyle name="SAPBEXfilterDrill 5 2 10" xfId="54202" xr:uid="{00000000-0005-0000-0000-00008ED60000}"/>
    <cellStyle name="SAPBEXfilterDrill 5 2 10 2" xfId="54203" xr:uid="{00000000-0005-0000-0000-00008FD60000}"/>
    <cellStyle name="SAPBEXfilterDrill 5 2 10 2 2" xfId="54204" xr:uid="{00000000-0005-0000-0000-000090D60000}"/>
    <cellStyle name="SAPBEXfilterDrill 5 2 10 2 2 2" xfId="54205" xr:uid="{00000000-0005-0000-0000-000091D60000}"/>
    <cellStyle name="SAPBEXfilterDrill 5 2 10 2 3" xfId="54206" xr:uid="{00000000-0005-0000-0000-000092D60000}"/>
    <cellStyle name="SAPBEXfilterDrill 5 2 10 3" xfId="54207" xr:uid="{00000000-0005-0000-0000-000093D60000}"/>
    <cellStyle name="SAPBEXfilterDrill 5 2 11" xfId="54208" xr:uid="{00000000-0005-0000-0000-000094D60000}"/>
    <cellStyle name="SAPBEXfilterDrill 5 2 11 2" xfId="54209" xr:uid="{00000000-0005-0000-0000-000095D60000}"/>
    <cellStyle name="SAPBEXfilterDrill 5 2 11 2 2" xfId="54210" xr:uid="{00000000-0005-0000-0000-000096D60000}"/>
    <cellStyle name="SAPBEXfilterDrill 5 2 11 2 2 2" xfId="54211" xr:uid="{00000000-0005-0000-0000-000097D60000}"/>
    <cellStyle name="SAPBEXfilterDrill 5 2 11 2 3" xfId="54212" xr:uid="{00000000-0005-0000-0000-000098D60000}"/>
    <cellStyle name="SAPBEXfilterDrill 5 2 11 3" xfId="54213" xr:uid="{00000000-0005-0000-0000-000099D60000}"/>
    <cellStyle name="SAPBEXfilterDrill 5 2 12" xfId="54214" xr:uid="{00000000-0005-0000-0000-00009AD60000}"/>
    <cellStyle name="SAPBEXfilterDrill 5 2 12 2" xfId="54215" xr:uid="{00000000-0005-0000-0000-00009BD60000}"/>
    <cellStyle name="SAPBEXfilterDrill 5 2 12 2 2" xfId="54216" xr:uid="{00000000-0005-0000-0000-00009CD60000}"/>
    <cellStyle name="SAPBEXfilterDrill 5 2 12 2 2 2" xfId="54217" xr:uid="{00000000-0005-0000-0000-00009DD60000}"/>
    <cellStyle name="SAPBEXfilterDrill 5 2 12 2 3" xfId="54218" xr:uid="{00000000-0005-0000-0000-00009ED60000}"/>
    <cellStyle name="SAPBEXfilterDrill 5 2 12 3" xfId="54219" xr:uid="{00000000-0005-0000-0000-00009FD60000}"/>
    <cellStyle name="SAPBEXfilterDrill 5 2 13" xfId="54220" xr:uid="{00000000-0005-0000-0000-0000A0D60000}"/>
    <cellStyle name="SAPBEXfilterDrill 5 2 13 2" xfId="54221" xr:uid="{00000000-0005-0000-0000-0000A1D60000}"/>
    <cellStyle name="SAPBEXfilterDrill 5 2 13 2 2" xfId="54222" xr:uid="{00000000-0005-0000-0000-0000A2D60000}"/>
    <cellStyle name="SAPBEXfilterDrill 5 2 13 2 2 2" xfId="54223" xr:uid="{00000000-0005-0000-0000-0000A3D60000}"/>
    <cellStyle name="SAPBEXfilterDrill 5 2 13 2 3" xfId="54224" xr:uid="{00000000-0005-0000-0000-0000A4D60000}"/>
    <cellStyle name="SAPBEXfilterDrill 5 2 13 3" xfId="54225" xr:uid="{00000000-0005-0000-0000-0000A5D60000}"/>
    <cellStyle name="SAPBEXfilterDrill 5 2 14" xfId="54226" xr:uid="{00000000-0005-0000-0000-0000A6D60000}"/>
    <cellStyle name="SAPBEXfilterDrill 5 2 14 2" xfId="54227" xr:uid="{00000000-0005-0000-0000-0000A7D60000}"/>
    <cellStyle name="SAPBEXfilterDrill 5 2 14 2 2" xfId="54228" xr:uid="{00000000-0005-0000-0000-0000A8D60000}"/>
    <cellStyle name="SAPBEXfilterDrill 5 2 14 2 2 2" xfId="54229" xr:uid="{00000000-0005-0000-0000-0000A9D60000}"/>
    <cellStyle name="SAPBEXfilterDrill 5 2 14 2 3" xfId="54230" xr:uid="{00000000-0005-0000-0000-0000AAD60000}"/>
    <cellStyle name="SAPBEXfilterDrill 5 2 14 3" xfId="54231" xr:uid="{00000000-0005-0000-0000-0000ABD60000}"/>
    <cellStyle name="SAPBEXfilterDrill 5 2 15" xfId="54232" xr:uid="{00000000-0005-0000-0000-0000ACD60000}"/>
    <cellStyle name="SAPBEXfilterDrill 5 2 15 2" xfId="54233" xr:uid="{00000000-0005-0000-0000-0000ADD60000}"/>
    <cellStyle name="SAPBEXfilterDrill 5 2 15 2 2" xfId="54234" xr:uid="{00000000-0005-0000-0000-0000AED60000}"/>
    <cellStyle name="SAPBEXfilterDrill 5 2 15 2 2 2" xfId="54235" xr:uid="{00000000-0005-0000-0000-0000AFD60000}"/>
    <cellStyle name="SAPBEXfilterDrill 5 2 15 2 3" xfId="54236" xr:uid="{00000000-0005-0000-0000-0000B0D60000}"/>
    <cellStyle name="SAPBEXfilterDrill 5 2 15 3" xfId="54237" xr:uid="{00000000-0005-0000-0000-0000B1D60000}"/>
    <cellStyle name="SAPBEXfilterDrill 5 2 16" xfId="54238" xr:uid="{00000000-0005-0000-0000-0000B2D60000}"/>
    <cellStyle name="SAPBEXfilterDrill 5 2 16 2" xfId="54239" xr:uid="{00000000-0005-0000-0000-0000B3D60000}"/>
    <cellStyle name="SAPBEXfilterDrill 5 2 16 2 2" xfId="54240" xr:uid="{00000000-0005-0000-0000-0000B4D60000}"/>
    <cellStyle name="SAPBEXfilterDrill 5 2 16 2 2 2" xfId="54241" xr:uid="{00000000-0005-0000-0000-0000B5D60000}"/>
    <cellStyle name="SAPBEXfilterDrill 5 2 16 2 3" xfId="54242" xr:uid="{00000000-0005-0000-0000-0000B6D60000}"/>
    <cellStyle name="SAPBEXfilterDrill 5 2 16 3" xfId="54243" xr:uid="{00000000-0005-0000-0000-0000B7D60000}"/>
    <cellStyle name="SAPBEXfilterDrill 5 2 17" xfId="54244" xr:uid="{00000000-0005-0000-0000-0000B8D60000}"/>
    <cellStyle name="SAPBEXfilterDrill 5 2 17 2" xfId="54245" xr:uid="{00000000-0005-0000-0000-0000B9D60000}"/>
    <cellStyle name="SAPBEXfilterDrill 5 2 18" xfId="54246" xr:uid="{00000000-0005-0000-0000-0000BAD60000}"/>
    <cellStyle name="SAPBEXfilterDrill 5 2 18 2" xfId="54247" xr:uid="{00000000-0005-0000-0000-0000BBD60000}"/>
    <cellStyle name="SAPBEXfilterDrill 5 2 19" xfId="54248" xr:uid="{00000000-0005-0000-0000-0000BCD60000}"/>
    <cellStyle name="SAPBEXfilterDrill 5 2 19 2" xfId="54249" xr:uid="{00000000-0005-0000-0000-0000BDD60000}"/>
    <cellStyle name="SAPBEXfilterDrill 5 2 2" xfId="54250" xr:uid="{00000000-0005-0000-0000-0000BED60000}"/>
    <cellStyle name="SAPBEXfilterDrill 5 2 2 2" xfId="54251" xr:uid="{00000000-0005-0000-0000-0000BFD60000}"/>
    <cellStyle name="SAPBEXfilterDrill 5 2 20" xfId="54252" xr:uid="{00000000-0005-0000-0000-0000C0D60000}"/>
    <cellStyle name="SAPBEXfilterDrill 5 2 20 2" xfId="54253" xr:uid="{00000000-0005-0000-0000-0000C1D60000}"/>
    <cellStyle name="SAPBEXfilterDrill 5 2 21" xfId="54254" xr:uid="{00000000-0005-0000-0000-0000C2D60000}"/>
    <cellStyle name="SAPBEXfilterDrill 5 2 3" xfId="54255" xr:uid="{00000000-0005-0000-0000-0000C3D60000}"/>
    <cellStyle name="SAPBEXfilterDrill 5 2 3 2" xfId="54256" xr:uid="{00000000-0005-0000-0000-0000C4D60000}"/>
    <cellStyle name="SAPBEXfilterDrill 5 2 4" xfId="54257" xr:uid="{00000000-0005-0000-0000-0000C5D60000}"/>
    <cellStyle name="SAPBEXfilterDrill 5 2 4 2" xfId="54258" xr:uid="{00000000-0005-0000-0000-0000C6D60000}"/>
    <cellStyle name="SAPBEXfilterDrill 5 2 5" xfId="54259" xr:uid="{00000000-0005-0000-0000-0000C7D60000}"/>
    <cellStyle name="SAPBEXfilterDrill 5 2 5 2" xfId="54260" xr:uid="{00000000-0005-0000-0000-0000C8D60000}"/>
    <cellStyle name="SAPBEXfilterDrill 5 2 6" xfId="54261" xr:uid="{00000000-0005-0000-0000-0000C9D60000}"/>
    <cellStyle name="SAPBEXfilterDrill 5 2 6 2" xfId="54262" xr:uid="{00000000-0005-0000-0000-0000CAD60000}"/>
    <cellStyle name="SAPBEXfilterDrill 5 2 7" xfId="54263" xr:uid="{00000000-0005-0000-0000-0000CBD60000}"/>
    <cellStyle name="SAPBEXfilterDrill 5 2 7 2" xfId="54264" xr:uid="{00000000-0005-0000-0000-0000CCD60000}"/>
    <cellStyle name="SAPBEXfilterDrill 5 2 8" xfId="54265" xr:uid="{00000000-0005-0000-0000-0000CDD60000}"/>
    <cellStyle name="SAPBEXfilterDrill 5 2 8 2" xfId="54266" xr:uid="{00000000-0005-0000-0000-0000CED60000}"/>
    <cellStyle name="SAPBEXfilterDrill 5 2 8 2 2" xfId="54267" xr:uid="{00000000-0005-0000-0000-0000CFD60000}"/>
    <cellStyle name="SAPBEXfilterDrill 5 2 8 2 2 2" xfId="54268" xr:uid="{00000000-0005-0000-0000-0000D0D60000}"/>
    <cellStyle name="SAPBEXfilterDrill 5 2 8 2 3" xfId="54269" xr:uid="{00000000-0005-0000-0000-0000D1D60000}"/>
    <cellStyle name="SAPBEXfilterDrill 5 2 8 3" xfId="54270" xr:uid="{00000000-0005-0000-0000-0000D2D60000}"/>
    <cellStyle name="SAPBEXfilterDrill 5 2 9" xfId="54271" xr:uid="{00000000-0005-0000-0000-0000D3D60000}"/>
    <cellStyle name="SAPBEXfilterDrill 5 2 9 2" xfId="54272" xr:uid="{00000000-0005-0000-0000-0000D4D60000}"/>
    <cellStyle name="SAPBEXfilterDrill 5 20" xfId="54273" xr:uid="{00000000-0005-0000-0000-0000D5D60000}"/>
    <cellStyle name="SAPBEXfilterDrill 5 3" xfId="54274" xr:uid="{00000000-0005-0000-0000-0000D6D60000}"/>
    <cellStyle name="SAPBEXfilterDrill 5 3 2" xfId="54275" xr:uid="{00000000-0005-0000-0000-0000D7D60000}"/>
    <cellStyle name="SAPBEXfilterDrill 5 4" xfId="54276" xr:uid="{00000000-0005-0000-0000-0000D8D60000}"/>
    <cellStyle name="SAPBEXfilterDrill 5 4 2" xfId="54277" xr:uid="{00000000-0005-0000-0000-0000D9D60000}"/>
    <cellStyle name="SAPBEXfilterDrill 5 5" xfId="54278" xr:uid="{00000000-0005-0000-0000-0000DAD60000}"/>
    <cellStyle name="SAPBEXfilterDrill 5 5 2" xfId="54279" xr:uid="{00000000-0005-0000-0000-0000DBD60000}"/>
    <cellStyle name="SAPBEXfilterDrill 5 6" xfId="54280" xr:uid="{00000000-0005-0000-0000-0000DCD60000}"/>
    <cellStyle name="SAPBEXfilterDrill 5 6 2" xfId="54281" xr:uid="{00000000-0005-0000-0000-0000DDD60000}"/>
    <cellStyle name="SAPBEXfilterDrill 5 7" xfId="54282" xr:uid="{00000000-0005-0000-0000-0000DED60000}"/>
    <cellStyle name="SAPBEXfilterDrill 5 7 2" xfId="54283" xr:uid="{00000000-0005-0000-0000-0000DFD60000}"/>
    <cellStyle name="SAPBEXfilterDrill 5 8" xfId="54284" xr:uid="{00000000-0005-0000-0000-0000E0D60000}"/>
    <cellStyle name="SAPBEXfilterDrill 5 8 2" xfId="54285" xr:uid="{00000000-0005-0000-0000-0000E1D60000}"/>
    <cellStyle name="SAPBEXfilterDrill 5 8 2 2" xfId="54286" xr:uid="{00000000-0005-0000-0000-0000E2D60000}"/>
    <cellStyle name="SAPBEXfilterDrill 5 8 2 2 2" xfId="54287" xr:uid="{00000000-0005-0000-0000-0000E3D60000}"/>
    <cellStyle name="SAPBEXfilterDrill 5 8 2 3" xfId="54288" xr:uid="{00000000-0005-0000-0000-0000E4D60000}"/>
    <cellStyle name="SAPBEXfilterDrill 5 8 3" xfId="54289" xr:uid="{00000000-0005-0000-0000-0000E5D60000}"/>
    <cellStyle name="SAPBEXfilterDrill 5 9" xfId="54290" xr:uid="{00000000-0005-0000-0000-0000E6D60000}"/>
    <cellStyle name="SAPBEXfilterDrill 5 9 2" xfId="54291" xr:uid="{00000000-0005-0000-0000-0000E7D60000}"/>
    <cellStyle name="SAPBEXfilterDrill 6" xfId="54292" xr:uid="{00000000-0005-0000-0000-0000E8D60000}"/>
    <cellStyle name="SAPBEXfilterDrill 6 10" xfId="54293" xr:uid="{00000000-0005-0000-0000-0000E9D60000}"/>
    <cellStyle name="SAPBEXfilterDrill 6 10 2" xfId="54294" xr:uid="{00000000-0005-0000-0000-0000EAD60000}"/>
    <cellStyle name="SAPBEXfilterDrill 6 10 2 2" xfId="54295" xr:uid="{00000000-0005-0000-0000-0000EBD60000}"/>
    <cellStyle name="SAPBEXfilterDrill 6 10 2 2 2" xfId="54296" xr:uid="{00000000-0005-0000-0000-0000ECD60000}"/>
    <cellStyle name="SAPBEXfilterDrill 6 10 2 3" xfId="54297" xr:uid="{00000000-0005-0000-0000-0000EDD60000}"/>
    <cellStyle name="SAPBEXfilterDrill 6 10 3" xfId="54298" xr:uid="{00000000-0005-0000-0000-0000EED60000}"/>
    <cellStyle name="SAPBEXfilterDrill 6 11" xfId="54299" xr:uid="{00000000-0005-0000-0000-0000EFD60000}"/>
    <cellStyle name="SAPBEXfilterDrill 6 11 2" xfId="54300" xr:uid="{00000000-0005-0000-0000-0000F0D60000}"/>
    <cellStyle name="SAPBEXfilterDrill 6 11 2 2" xfId="54301" xr:uid="{00000000-0005-0000-0000-0000F1D60000}"/>
    <cellStyle name="SAPBEXfilterDrill 6 11 2 2 2" xfId="54302" xr:uid="{00000000-0005-0000-0000-0000F2D60000}"/>
    <cellStyle name="SAPBEXfilterDrill 6 11 2 3" xfId="54303" xr:uid="{00000000-0005-0000-0000-0000F3D60000}"/>
    <cellStyle name="SAPBEXfilterDrill 6 11 3" xfId="54304" xr:uid="{00000000-0005-0000-0000-0000F4D60000}"/>
    <cellStyle name="SAPBEXfilterDrill 6 12" xfId="54305" xr:uid="{00000000-0005-0000-0000-0000F5D60000}"/>
    <cellStyle name="SAPBEXfilterDrill 6 12 2" xfId="54306" xr:uid="{00000000-0005-0000-0000-0000F6D60000}"/>
    <cellStyle name="SAPBEXfilterDrill 6 12 2 2" xfId="54307" xr:uid="{00000000-0005-0000-0000-0000F7D60000}"/>
    <cellStyle name="SAPBEXfilterDrill 6 12 2 2 2" xfId="54308" xr:uid="{00000000-0005-0000-0000-0000F8D60000}"/>
    <cellStyle name="SAPBEXfilterDrill 6 12 2 3" xfId="54309" xr:uid="{00000000-0005-0000-0000-0000F9D60000}"/>
    <cellStyle name="SAPBEXfilterDrill 6 12 3" xfId="54310" xr:uid="{00000000-0005-0000-0000-0000FAD60000}"/>
    <cellStyle name="SAPBEXfilterDrill 6 13" xfId="54311" xr:uid="{00000000-0005-0000-0000-0000FBD60000}"/>
    <cellStyle name="SAPBEXfilterDrill 6 13 2" xfId="54312" xr:uid="{00000000-0005-0000-0000-0000FCD60000}"/>
    <cellStyle name="SAPBEXfilterDrill 6 14" xfId="54313" xr:uid="{00000000-0005-0000-0000-0000FDD60000}"/>
    <cellStyle name="SAPBEXfilterDrill 6 14 2" xfId="54314" xr:uid="{00000000-0005-0000-0000-0000FED60000}"/>
    <cellStyle name="SAPBEXfilterDrill 6 15" xfId="54315" xr:uid="{00000000-0005-0000-0000-0000FFD60000}"/>
    <cellStyle name="SAPBEXfilterDrill 6 15 2" xfId="54316" xr:uid="{00000000-0005-0000-0000-000000D70000}"/>
    <cellStyle name="SAPBEXfilterDrill 6 16" xfId="54317" xr:uid="{00000000-0005-0000-0000-000001D70000}"/>
    <cellStyle name="SAPBEXfilterDrill 6 2" xfId="54318" xr:uid="{00000000-0005-0000-0000-000002D70000}"/>
    <cellStyle name="SAPBEXfilterDrill 6 2 2" xfId="54319" xr:uid="{00000000-0005-0000-0000-000003D70000}"/>
    <cellStyle name="SAPBEXfilterDrill 6 3" xfId="54320" xr:uid="{00000000-0005-0000-0000-000004D70000}"/>
    <cellStyle name="SAPBEXfilterDrill 6 3 2" xfId="54321" xr:uid="{00000000-0005-0000-0000-000005D70000}"/>
    <cellStyle name="SAPBEXfilterDrill 6 4" xfId="54322" xr:uid="{00000000-0005-0000-0000-000006D70000}"/>
    <cellStyle name="SAPBEXfilterDrill 6 4 2" xfId="54323" xr:uid="{00000000-0005-0000-0000-000007D70000}"/>
    <cellStyle name="SAPBEXfilterDrill 6 5" xfId="54324" xr:uid="{00000000-0005-0000-0000-000008D70000}"/>
    <cellStyle name="SAPBEXfilterDrill 6 5 2" xfId="54325" xr:uid="{00000000-0005-0000-0000-000009D70000}"/>
    <cellStyle name="SAPBEXfilterDrill 6 6" xfId="54326" xr:uid="{00000000-0005-0000-0000-00000AD70000}"/>
    <cellStyle name="SAPBEXfilterDrill 6 6 2" xfId="54327" xr:uid="{00000000-0005-0000-0000-00000BD70000}"/>
    <cellStyle name="SAPBEXfilterDrill 6 6 2 2" xfId="54328" xr:uid="{00000000-0005-0000-0000-00000CD70000}"/>
    <cellStyle name="SAPBEXfilterDrill 6 6 2 2 2" xfId="54329" xr:uid="{00000000-0005-0000-0000-00000DD70000}"/>
    <cellStyle name="SAPBEXfilterDrill 6 6 2 3" xfId="54330" xr:uid="{00000000-0005-0000-0000-00000ED70000}"/>
    <cellStyle name="SAPBEXfilterDrill 6 6 3" xfId="54331" xr:uid="{00000000-0005-0000-0000-00000FD70000}"/>
    <cellStyle name="SAPBEXfilterDrill 6 7" xfId="54332" xr:uid="{00000000-0005-0000-0000-000010D70000}"/>
    <cellStyle name="SAPBEXfilterDrill 6 7 2" xfId="54333" xr:uid="{00000000-0005-0000-0000-000011D70000}"/>
    <cellStyle name="SAPBEXfilterDrill 6 7 2 2" xfId="54334" xr:uid="{00000000-0005-0000-0000-000012D70000}"/>
    <cellStyle name="SAPBEXfilterDrill 6 7 2 2 2" xfId="54335" xr:uid="{00000000-0005-0000-0000-000013D70000}"/>
    <cellStyle name="SAPBEXfilterDrill 6 7 2 3" xfId="54336" xr:uid="{00000000-0005-0000-0000-000014D70000}"/>
    <cellStyle name="SAPBEXfilterDrill 6 7 3" xfId="54337" xr:uid="{00000000-0005-0000-0000-000015D70000}"/>
    <cellStyle name="SAPBEXfilterDrill 6 8" xfId="54338" xr:uid="{00000000-0005-0000-0000-000016D70000}"/>
    <cellStyle name="SAPBEXfilterDrill 6 8 2" xfId="54339" xr:uid="{00000000-0005-0000-0000-000017D70000}"/>
    <cellStyle name="SAPBEXfilterDrill 6 8 2 2" xfId="54340" xr:uid="{00000000-0005-0000-0000-000018D70000}"/>
    <cellStyle name="SAPBEXfilterDrill 6 8 2 2 2" xfId="54341" xr:uid="{00000000-0005-0000-0000-000019D70000}"/>
    <cellStyle name="SAPBEXfilterDrill 6 8 2 3" xfId="54342" xr:uid="{00000000-0005-0000-0000-00001AD70000}"/>
    <cellStyle name="SAPBEXfilterDrill 6 8 3" xfId="54343" xr:uid="{00000000-0005-0000-0000-00001BD70000}"/>
    <cellStyle name="SAPBEXfilterDrill 6 9" xfId="54344" xr:uid="{00000000-0005-0000-0000-00001CD70000}"/>
    <cellStyle name="SAPBEXfilterDrill 6 9 2" xfId="54345" xr:uid="{00000000-0005-0000-0000-00001DD70000}"/>
    <cellStyle name="SAPBEXfilterDrill 6 9 2 2" xfId="54346" xr:uid="{00000000-0005-0000-0000-00001ED70000}"/>
    <cellStyle name="SAPBEXfilterDrill 6 9 2 2 2" xfId="54347" xr:uid="{00000000-0005-0000-0000-00001FD70000}"/>
    <cellStyle name="SAPBEXfilterDrill 6 9 2 3" xfId="54348" xr:uid="{00000000-0005-0000-0000-000020D70000}"/>
    <cellStyle name="SAPBEXfilterDrill 6 9 3" xfId="54349" xr:uid="{00000000-0005-0000-0000-000021D70000}"/>
    <cellStyle name="SAPBEXfilterDrill 7" xfId="54350" xr:uid="{00000000-0005-0000-0000-000022D70000}"/>
    <cellStyle name="SAPBEXfilterDrill 7 2" xfId="54351" xr:uid="{00000000-0005-0000-0000-000023D70000}"/>
    <cellStyle name="SAPBEXfilterDrill 8" xfId="54352" xr:uid="{00000000-0005-0000-0000-000024D70000}"/>
    <cellStyle name="SAPBEXfilterDrill 8 2" xfId="54353" xr:uid="{00000000-0005-0000-0000-000025D70000}"/>
    <cellStyle name="SAPBEXfilterDrill 9" xfId="54354" xr:uid="{00000000-0005-0000-0000-000026D70000}"/>
    <cellStyle name="SAPBEXfilterDrill 9 2" xfId="54355" xr:uid="{00000000-0005-0000-0000-000027D70000}"/>
    <cellStyle name="SAPBEXfilterDrill 9 2 2" xfId="54356" xr:uid="{00000000-0005-0000-0000-000028D70000}"/>
    <cellStyle name="SAPBEXfilterDrill 9 2 2 2" xfId="54357" xr:uid="{00000000-0005-0000-0000-000029D70000}"/>
    <cellStyle name="SAPBEXfilterDrill 9 2 3" xfId="54358" xr:uid="{00000000-0005-0000-0000-00002AD70000}"/>
    <cellStyle name="SAPBEXfilterDrill 9 3" xfId="54359" xr:uid="{00000000-0005-0000-0000-00002BD70000}"/>
    <cellStyle name="SAPBEXfilterDrill_Cost Study Table" xfId="2708" xr:uid="{00000000-0005-0000-0000-00002CD70000}"/>
    <cellStyle name="SAPBEXfilterItem" xfId="2709" xr:uid="{00000000-0005-0000-0000-00002DD70000}"/>
    <cellStyle name="SAPBEXfilterItem 2" xfId="54360" xr:uid="{00000000-0005-0000-0000-00002ED70000}"/>
    <cellStyle name="SAPBEXfilterItem 2 2" xfId="56591" xr:uid="{00000000-0005-0000-0000-00002FD70000}"/>
    <cellStyle name="SAPBEXfilterItem 3" xfId="54361" xr:uid="{00000000-0005-0000-0000-000030D70000}"/>
    <cellStyle name="SAPBEXfilterText" xfId="2710" xr:uid="{00000000-0005-0000-0000-000031D70000}"/>
    <cellStyle name="SAPBEXformats" xfId="2711" xr:uid="{00000000-0005-0000-0000-000032D70000}"/>
    <cellStyle name="SAPBEXformats 2" xfId="2712" xr:uid="{00000000-0005-0000-0000-000033D70000}"/>
    <cellStyle name="SAPBEXformats 2 2" xfId="2713" xr:uid="{00000000-0005-0000-0000-000034D70000}"/>
    <cellStyle name="SAPBEXformats 2 2 2" xfId="2714" xr:uid="{00000000-0005-0000-0000-000035D70000}"/>
    <cellStyle name="SAPBEXformats 2 2 2 2" xfId="2715" xr:uid="{00000000-0005-0000-0000-000036D70000}"/>
    <cellStyle name="SAPBEXformats 2 2 2 3" xfId="2716" xr:uid="{00000000-0005-0000-0000-000037D70000}"/>
    <cellStyle name="SAPBEXformats 2 2 2 4" xfId="2717" xr:uid="{00000000-0005-0000-0000-000038D70000}"/>
    <cellStyle name="SAPBEXformats 2 2 3" xfId="2718" xr:uid="{00000000-0005-0000-0000-000039D70000}"/>
    <cellStyle name="SAPBEXformats 2 2 3 2" xfId="2719" xr:uid="{00000000-0005-0000-0000-00003AD70000}"/>
    <cellStyle name="SAPBEXformats 2 2 3 3" xfId="2720" xr:uid="{00000000-0005-0000-0000-00003BD70000}"/>
    <cellStyle name="SAPBEXformats 2 2 3 4" xfId="2721" xr:uid="{00000000-0005-0000-0000-00003CD70000}"/>
    <cellStyle name="SAPBEXformats 2 2 4" xfId="2722" xr:uid="{00000000-0005-0000-0000-00003DD70000}"/>
    <cellStyle name="SAPBEXformats 2 2 4 2" xfId="2723" xr:uid="{00000000-0005-0000-0000-00003ED70000}"/>
    <cellStyle name="SAPBEXformats 2 2 4 3" xfId="2724" xr:uid="{00000000-0005-0000-0000-00003FD70000}"/>
    <cellStyle name="SAPBEXformats 2 2 4 4" xfId="2725" xr:uid="{00000000-0005-0000-0000-000040D70000}"/>
    <cellStyle name="SAPBEXformats 2 2 5" xfId="2726" xr:uid="{00000000-0005-0000-0000-000041D70000}"/>
    <cellStyle name="SAPBEXformats 2 2 6" xfId="2727" xr:uid="{00000000-0005-0000-0000-000042D70000}"/>
    <cellStyle name="SAPBEXformats 2 2 7" xfId="2728" xr:uid="{00000000-0005-0000-0000-000043D70000}"/>
    <cellStyle name="SAPBEXformats 2 3" xfId="2729" xr:uid="{00000000-0005-0000-0000-000044D70000}"/>
    <cellStyle name="SAPBEXformats 2 3 2" xfId="2730" xr:uid="{00000000-0005-0000-0000-000045D70000}"/>
    <cellStyle name="SAPBEXformats 2 3 3" xfId="2731" xr:uid="{00000000-0005-0000-0000-000046D70000}"/>
    <cellStyle name="SAPBEXformats 2 3 4" xfId="2732" xr:uid="{00000000-0005-0000-0000-000047D70000}"/>
    <cellStyle name="SAPBEXformats 2 4" xfId="2733" xr:uid="{00000000-0005-0000-0000-000048D70000}"/>
    <cellStyle name="SAPBEXformats 2 4 2" xfId="2734" xr:uid="{00000000-0005-0000-0000-000049D70000}"/>
    <cellStyle name="SAPBEXformats 2 4 3" xfId="2735" xr:uid="{00000000-0005-0000-0000-00004AD70000}"/>
    <cellStyle name="SAPBEXformats 2 4 4" xfId="2736" xr:uid="{00000000-0005-0000-0000-00004BD70000}"/>
    <cellStyle name="SAPBEXformats 2 5" xfId="2737" xr:uid="{00000000-0005-0000-0000-00004CD70000}"/>
    <cellStyle name="SAPBEXformats 2 5 2" xfId="2738" xr:uid="{00000000-0005-0000-0000-00004DD70000}"/>
    <cellStyle name="SAPBEXformats 2 5 3" xfId="2739" xr:uid="{00000000-0005-0000-0000-00004ED70000}"/>
    <cellStyle name="SAPBEXformats 2 5 4" xfId="2740" xr:uid="{00000000-0005-0000-0000-00004FD70000}"/>
    <cellStyle name="SAPBEXformats 2 6" xfId="2741" xr:uid="{00000000-0005-0000-0000-000050D70000}"/>
    <cellStyle name="SAPBEXformats 2 7" xfId="2742" xr:uid="{00000000-0005-0000-0000-000051D70000}"/>
    <cellStyle name="SAPBEXformats 2 8" xfId="2743" xr:uid="{00000000-0005-0000-0000-000052D70000}"/>
    <cellStyle name="SAPBEXformats 3" xfId="2744" xr:uid="{00000000-0005-0000-0000-000053D70000}"/>
    <cellStyle name="SAPBEXformats 3 2" xfId="2745" xr:uid="{00000000-0005-0000-0000-000054D70000}"/>
    <cellStyle name="SAPBEXformats 3 2 2" xfId="2746" xr:uid="{00000000-0005-0000-0000-000055D70000}"/>
    <cellStyle name="SAPBEXformats 3 2 3" xfId="2747" xr:uid="{00000000-0005-0000-0000-000056D70000}"/>
    <cellStyle name="SAPBEXformats 3 2 4" xfId="2748" xr:uid="{00000000-0005-0000-0000-000057D70000}"/>
    <cellStyle name="SAPBEXformats 3 3" xfId="2749" xr:uid="{00000000-0005-0000-0000-000058D70000}"/>
    <cellStyle name="SAPBEXformats 3 3 2" xfId="2750" xr:uid="{00000000-0005-0000-0000-000059D70000}"/>
    <cellStyle name="SAPBEXformats 3 3 3" xfId="2751" xr:uid="{00000000-0005-0000-0000-00005AD70000}"/>
    <cellStyle name="SAPBEXformats 3 3 4" xfId="2752" xr:uid="{00000000-0005-0000-0000-00005BD70000}"/>
    <cellStyle name="SAPBEXformats 3 4" xfId="2753" xr:uid="{00000000-0005-0000-0000-00005CD70000}"/>
    <cellStyle name="SAPBEXformats 3 4 2" xfId="2754" xr:uid="{00000000-0005-0000-0000-00005DD70000}"/>
    <cellStyle name="SAPBEXformats 3 4 3" xfId="2755" xr:uid="{00000000-0005-0000-0000-00005ED70000}"/>
    <cellStyle name="SAPBEXformats 3 4 4" xfId="2756" xr:uid="{00000000-0005-0000-0000-00005FD70000}"/>
    <cellStyle name="SAPBEXformats 3 5" xfId="2757" xr:uid="{00000000-0005-0000-0000-000060D70000}"/>
    <cellStyle name="SAPBEXformats 3 6" xfId="2758" xr:uid="{00000000-0005-0000-0000-000061D70000}"/>
    <cellStyle name="SAPBEXformats 3 7" xfId="2759" xr:uid="{00000000-0005-0000-0000-000062D70000}"/>
    <cellStyle name="SAPBEXformats 4" xfId="2760" xr:uid="{00000000-0005-0000-0000-000063D70000}"/>
    <cellStyle name="SAPBEXformats 4 2" xfId="2761" xr:uid="{00000000-0005-0000-0000-000064D70000}"/>
    <cellStyle name="SAPBEXformats 4 3" xfId="2762" xr:uid="{00000000-0005-0000-0000-000065D70000}"/>
    <cellStyle name="SAPBEXformats 4 4" xfId="2763" xr:uid="{00000000-0005-0000-0000-000066D70000}"/>
    <cellStyle name="SAPBEXformats 5" xfId="2764" xr:uid="{00000000-0005-0000-0000-000067D70000}"/>
    <cellStyle name="SAPBEXformats 5 2" xfId="2765" xr:uid="{00000000-0005-0000-0000-000068D70000}"/>
    <cellStyle name="SAPBEXformats 5 3" xfId="2766" xr:uid="{00000000-0005-0000-0000-000069D70000}"/>
    <cellStyle name="SAPBEXformats 5 4" xfId="2767" xr:uid="{00000000-0005-0000-0000-00006AD70000}"/>
    <cellStyle name="SAPBEXformats 6" xfId="2768" xr:uid="{00000000-0005-0000-0000-00006BD70000}"/>
    <cellStyle name="SAPBEXformats 6 2" xfId="2769" xr:uid="{00000000-0005-0000-0000-00006CD70000}"/>
    <cellStyle name="SAPBEXformats 6 3" xfId="2770" xr:uid="{00000000-0005-0000-0000-00006DD70000}"/>
    <cellStyle name="SAPBEXformats 6 4" xfId="2771" xr:uid="{00000000-0005-0000-0000-00006ED70000}"/>
    <cellStyle name="SAPBEXformats 7" xfId="2772" xr:uid="{00000000-0005-0000-0000-00006FD70000}"/>
    <cellStyle name="SAPBEXformats 7 2" xfId="2773" xr:uid="{00000000-0005-0000-0000-000070D70000}"/>
    <cellStyle name="SAPBEXformats 7 3" xfId="2774" xr:uid="{00000000-0005-0000-0000-000071D70000}"/>
    <cellStyle name="SAPBEXformats 7 4" xfId="2775" xr:uid="{00000000-0005-0000-0000-000072D70000}"/>
    <cellStyle name="SAPBEXformats 7 5" xfId="2776" xr:uid="{00000000-0005-0000-0000-000073D70000}"/>
    <cellStyle name="SAPBEXformats 8" xfId="54362" xr:uid="{00000000-0005-0000-0000-000074D70000}"/>
    <cellStyle name="SAPBEXformats_Cost Study Table" xfId="2777" xr:uid="{00000000-0005-0000-0000-000075D70000}"/>
    <cellStyle name="SAPBEXheaderItem" xfId="2778" xr:uid="{00000000-0005-0000-0000-000076D70000}"/>
    <cellStyle name="SAPBEXheaderItem 2" xfId="54363" xr:uid="{00000000-0005-0000-0000-000077D70000}"/>
    <cellStyle name="SAPBEXheaderItem 2 2" xfId="56592" xr:uid="{00000000-0005-0000-0000-000078D70000}"/>
    <cellStyle name="SAPBEXheaderItem 3" xfId="54364" xr:uid="{00000000-0005-0000-0000-000079D70000}"/>
    <cellStyle name="SAPBEXheaderText" xfId="2779" xr:uid="{00000000-0005-0000-0000-00007AD70000}"/>
    <cellStyle name="SAPBEXheaderText 2" xfId="54365" xr:uid="{00000000-0005-0000-0000-00007BD70000}"/>
    <cellStyle name="SAPBEXheaderText 2 2" xfId="56593" xr:uid="{00000000-0005-0000-0000-00007CD70000}"/>
    <cellStyle name="SAPBEXheaderText 3" xfId="54366" xr:uid="{00000000-0005-0000-0000-00007DD70000}"/>
    <cellStyle name="SAPBEXresData" xfId="2780" xr:uid="{00000000-0005-0000-0000-00007ED70000}"/>
    <cellStyle name="SAPBEXresData 2" xfId="2781" xr:uid="{00000000-0005-0000-0000-00007FD70000}"/>
    <cellStyle name="SAPBEXresData 2 2" xfId="2782" xr:uid="{00000000-0005-0000-0000-000080D70000}"/>
    <cellStyle name="SAPBEXresData 2 2 2" xfId="2783" xr:uid="{00000000-0005-0000-0000-000081D70000}"/>
    <cellStyle name="SAPBEXresData 2 2 2 2" xfId="2784" xr:uid="{00000000-0005-0000-0000-000082D70000}"/>
    <cellStyle name="SAPBEXresData 2 2 2 3" xfId="2785" xr:uid="{00000000-0005-0000-0000-000083D70000}"/>
    <cellStyle name="SAPBEXresData 2 2 2 4" xfId="2786" xr:uid="{00000000-0005-0000-0000-000084D70000}"/>
    <cellStyle name="SAPBEXresData 2 2 3" xfId="2787" xr:uid="{00000000-0005-0000-0000-000085D70000}"/>
    <cellStyle name="SAPBEXresData 2 2 3 2" xfId="2788" xr:uid="{00000000-0005-0000-0000-000086D70000}"/>
    <cellStyle name="SAPBEXresData 2 2 3 3" xfId="2789" xr:uid="{00000000-0005-0000-0000-000087D70000}"/>
    <cellStyle name="SAPBEXresData 2 2 3 4" xfId="2790" xr:uid="{00000000-0005-0000-0000-000088D70000}"/>
    <cellStyle name="SAPBEXresData 2 2 4" xfId="2791" xr:uid="{00000000-0005-0000-0000-000089D70000}"/>
    <cellStyle name="SAPBEXresData 2 2 4 2" xfId="2792" xr:uid="{00000000-0005-0000-0000-00008AD70000}"/>
    <cellStyle name="SAPBEXresData 2 2 4 3" xfId="2793" xr:uid="{00000000-0005-0000-0000-00008BD70000}"/>
    <cellStyle name="SAPBEXresData 2 2 4 4" xfId="2794" xr:uid="{00000000-0005-0000-0000-00008CD70000}"/>
    <cellStyle name="SAPBEXresData 2 2 5" xfId="2795" xr:uid="{00000000-0005-0000-0000-00008DD70000}"/>
    <cellStyle name="SAPBEXresData 2 2 6" xfId="2796" xr:uid="{00000000-0005-0000-0000-00008ED70000}"/>
    <cellStyle name="SAPBEXresData 2 2 7" xfId="2797" xr:uid="{00000000-0005-0000-0000-00008FD70000}"/>
    <cellStyle name="SAPBEXresData 2 3" xfId="2798" xr:uid="{00000000-0005-0000-0000-000090D70000}"/>
    <cellStyle name="SAPBEXresData 2 3 2" xfId="2799" xr:uid="{00000000-0005-0000-0000-000091D70000}"/>
    <cellStyle name="SAPBEXresData 2 3 3" xfId="2800" xr:uid="{00000000-0005-0000-0000-000092D70000}"/>
    <cellStyle name="SAPBEXresData 2 3 4" xfId="2801" xr:uid="{00000000-0005-0000-0000-000093D70000}"/>
    <cellStyle name="SAPBEXresData 2 4" xfId="2802" xr:uid="{00000000-0005-0000-0000-000094D70000}"/>
    <cellStyle name="SAPBEXresData 2 4 2" xfId="2803" xr:uid="{00000000-0005-0000-0000-000095D70000}"/>
    <cellStyle name="SAPBEXresData 2 4 3" xfId="2804" xr:uid="{00000000-0005-0000-0000-000096D70000}"/>
    <cellStyle name="SAPBEXresData 2 4 4" xfId="2805" xr:uid="{00000000-0005-0000-0000-000097D70000}"/>
    <cellStyle name="SAPBEXresData 2 5" xfId="2806" xr:uid="{00000000-0005-0000-0000-000098D70000}"/>
    <cellStyle name="SAPBEXresData 2 5 2" xfId="2807" xr:uid="{00000000-0005-0000-0000-000099D70000}"/>
    <cellStyle name="SAPBEXresData 2 5 3" xfId="2808" xr:uid="{00000000-0005-0000-0000-00009AD70000}"/>
    <cellStyle name="SAPBEXresData 2 5 4" xfId="2809" xr:uid="{00000000-0005-0000-0000-00009BD70000}"/>
    <cellStyle name="SAPBEXresData 2 6" xfId="2810" xr:uid="{00000000-0005-0000-0000-00009CD70000}"/>
    <cellStyle name="SAPBEXresData 2 7" xfId="2811" xr:uid="{00000000-0005-0000-0000-00009DD70000}"/>
    <cellStyle name="SAPBEXresData 2 8" xfId="2812" xr:uid="{00000000-0005-0000-0000-00009ED70000}"/>
    <cellStyle name="SAPBEXresData 3" xfId="2813" xr:uid="{00000000-0005-0000-0000-00009FD70000}"/>
    <cellStyle name="SAPBEXresData 3 2" xfId="2814" xr:uid="{00000000-0005-0000-0000-0000A0D70000}"/>
    <cellStyle name="SAPBEXresData 3 2 2" xfId="2815" xr:uid="{00000000-0005-0000-0000-0000A1D70000}"/>
    <cellStyle name="SAPBEXresData 3 2 3" xfId="2816" xr:uid="{00000000-0005-0000-0000-0000A2D70000}"/>
    <cellStyle name="SAPBEXresData 3 2 4" xfId="2817" xr:uid="{00000000-0005-0000-0000-0000A3D70000}"/>
    <cellStyle name="SAPBEXresData 3 3" xfId="2818" xr:uid="{00000000-0005-0000-0000-0000A4D70000}"/>
    <cellStyle name="SAPBEXresData 3 3 2" xfId="2819" xr:uid="{00000000-0005-0000-0000-0000A5D70000}"/>
    <cellStyle name="SAPBEXresData 3 3 3" xfId="2820" xr:uid="{00000000-0005-0000-0000-0000A6D70000}"/>
    <cellStyle name="SAPBEXresData 3 3 4" xfId="2821" xr:uid="{00000000-0005-0000-0000-0000A7D70000}"/>
    <cellStyle name="SAPBEXresData 3 4" xfId="2822" xr:uid="{00000000-0005-0000-0000-0000A8D70000}"/>
    <cellStyle name="SAPBEXresData 3 4 2" xfId="2823" xr:uid="{00000000-0005-0000-0000-0000A9D70000}"/>
    <cellStyle name="SAPBEXresData 3 4 3" xfId="2824" xr:uid="{00000000-0005-0000-0000-0000AAD70000}"/>
    <cellStyle name="SAPBEXresData 3 4 4" xfId="2825" xr:uid="{00000000-0005-0000-0000-0000ABD70000}"/>
    <cellStyle name="SAPBEXresData 3 5" xfId="2826" xr:uid="{00000000-0005-0000-0000-0000ACD70000}"/>
    <cellStyle name="SAPBEXresData 3 6" xfId="2827" xr:uid="{00000000-0005-0000-0000-0000ADD70000}"/>
    <cellStyle name="SAPBEXresData 3 7" xfId="2828" xr:uid="{00000000-0005-0000-0000-0000AED70000}"/>
    <cellStyle name="SAPBEXresData 4" xfId="2829" xr:uid="{00000000-0005-0000-0000-0000AFD70000}"/>
    <cellStyle name="SAPBEXresData 4 2" xfId="2830" xr:uid="{00000000-0005-0000-0000-0000B0D70000}"/>
    <cellStyle name="SAPBEXresData 4 3" xfId="2831" xr:uid="{00000000-0005-0000-0000-0000B1D70000}"/>
    <cellStyle name="SAPBEXresData 4 4" xfId="2832" xr:uid="{00000000-0005-0000-0000-0000B2D70000}"/>
    <cellStyle name="SAPBEXresData 5" xfId="2833" xr:uid="{00000000-0005-0000-0000-0000B3D70000}"/>
    <cellStyle name="SAPBEXresData 5 2" xfId="2834" xr:uid="{00000000-0005-0000-0000-0000B4D70000}"/>
    <cellStyle name="SAPBEXresData 5 3" xfId="2835" xr:uid="{00000000-0005-0000-0000-0000B5D70000}"/>
    <cellStyle name="SAPBEXresData 5 4" xfId="2836" xr:uid="{00000000-0005-0000-0000-0000B6D70000}"/>
    <cellStyle name="SAPBEXresData 6" xfId="2837" xr:uid="{00000000-0005-0000-0000-0000B7D70000}"/>
    <cellStyle name="SAPBEXresData 6 2" xfId="2838" xr:uid="{00000000-0005-0000-0000-0000B8D70000}"/>
    <cellStyle name="SAPBEXresData 6 3" xfId="2839" xr:uid="{00000000-0005-0000-0000-0000B9D70000}"/>
    <cellStyle name="SAPBEXresData 6 4" xfId="2840" xr:uid="{00000000-0005-0000-0000-0000BAD70000}"/>
    <cellStyle name="SAPBEXresData 7" xfId="2841" xr:uid="{00000000-0005-0000-0000-0000BBD70000}"/>
    <cellStyle name="SAPBEXresData 7 2" xfId="2842" xr:uid="{00000000-0005-0000-0000-0000BCD70000}"/>
    <cellStyle name="SAPBEXresData 7 3" xfId="2843" xr:uid="{00000000-0005-0000-0000-0000BDD70000}"/>
    <cellStyle name="SAPBEXresData 7 4" xfId="2844" xr:uid="{00000000-0005-0000-0000-0000BED70000}"/>
    <cellStyle name="SAPBEXresData 7 5" xfId="2845" xr:uid="{00000000-0005-0000-0000-0000BFD70000}"/>
    <cellStyle name="SAPBEXresData 8" xfId="54367" xr:uid="{00000000-0005-0000-0000-0000C0D70000}"/>
    <cellStyle name="SAPBEXresData_Cost Study Table" xfId="2846" xr:uid="{00000000-0005-0000-0000-0000C1D70000}"/>
    <cellStyle name="SAPBEXresDataEmph" xfId="2847" xr:uid="{00000000-0005-0000-0000-0000C2D70000}"/>
    <cellStyle name="SAPBEXresDataEmph 2" xfId="2848" xr:uid="{00000000-0005-0000-0000-0000C3D70000}"/>
    <cellStyle name="SAPBEXresDataEmph 2 2" xfId="2849" xr:uid="{00000000-0005-0000-0000-0000C4D70000}"/>
    <cellStyle name="SAPBEXresDataEmph 2 2 2" xfId="2850" xr:uid="{00000000-0005-0000-0000-0000C5D70000}"/>
    <cellStyle name="SAPBEXresDataEmph 2 2 2 2" xfId="2851" xr:uid="{00000000-0005-0000-0000-0000C6D70000}"/>
    <cellStyle name="SAPBEXresDataEmph 2 2 2 3" xfId="2852" xr:uid="{00000000-0005-0000-0000-0000C7D70000}"/>
    <cellStyle name="SAPBEXresDataEmph 2 2 2 4" xfId="2853" xr:uid="{00000000-0005-0000-0000-0000C8D70000}"/>
    <cellStyle name="SAPBEXresDataEmph 2 2 3" xfId="2854" xr:uid="{00000000-0005-0000-0000-0000C9D70000}"/>
    <cellStyle name="SAPBEXresDataEmph 2 2 3 2" xfId="2855" xr:uid="{00000000-0005-0000-0000-0000CAD70000}"/>
    <cellStyle name="SAPBEXresDataEmph 2 2 3 3" xfId="2856" xr:uid="{00000000-0005-0000-0000-0000CBD70000}"/>
    <cellStyle name="SAPBEXresDataEmph 2 2 3 4" xfId="2857" xr:uid="{00000000-0005-0000-0000-0000CCD70000}"/>
    <cellStyle name="SAPBEXresDataEmph 2 2 4" xfId="2858" xr:uid="{00000000-0005-0000-0000-0000CDD70000}"/>
    <cellStyle name="SAPBEXresDataEmph 2 2 4 2" xfId="2859" xr:uid="{00000000-0005-0000-0000-0000CED70000}"/>
    <cellStyle name="SAPBEXresDataEmph 2 2 4 3" xfId="2860" xr:uid="{00000000-0005-0000-0000-0000CFD70000}"/>
    <cellStyle name="SAPBEXresDataEmph 2 2 4 4" xfId="2861" xr:uid="{00000000-0005-0000-0000-0000D0D70000}"/>
    <cellStyle name="SAPBEXresDataEmph 2 2 5" xfId="2862" xr:uid="{00000000-0005-0000-0000-0000D1D70000}"/>
    <cellStyle name="SAPBEXresDataEmph 2 2 6" xfId="2863" xr:uid="{00000000-0005-0000-0000-0000D2D70000}"/>
    <cellStyle name="SAPBEXresDataEmph 2 2 7" xfId="2864" xr:uid="{00000000-0005-0000-0000-0000D3D70000}"/>
    <cellStyle name="SAPBEXresDataEmph 2 3" xfId="2865" xr:uid="{00000000-0005-0000-0000-0000D4D70000}"/>
    <cellStyle name="SAPBEXresDataEmph 2 3 2" xfId="2866" xr:uid="{00000000-0005-0000-0000-0000D5D70000}"/>
    <cellStyle name="SAPBEXresDataEmph 2 3 3" xfId="2867" xr:uid="{00000000-0005-0000-0000-0000D6D70000}"/>
    <cellStyle name="SAPBEXresDataEmph 2 3 4" xfId="2868" xr:uid="{00000000-0005-0000-0000-0000D7D70000}"/>
    <cellStyle name="SAPBEXresDataEmph 2 4" xfId="2869" xr:uid="{00000000-0005-0000-0000-0000D8D70000}"/>
    <cellStyle name="SAPBEXresDataEmph 2 4 2" xfId="2870" xr:uid="{00000000-0005-0000-0000-0000D9D70000}"/>
    <cellStyle name="SAPBEXresDataEmph 2 4 3" xfId="2871" xr:uid="{00000000-0005-0000-0000-0000DAD70000}"/>
    <cellStyle name="SAPBEXresDataEmph 2 4 4" xfId="2872" xr:uid="{00000000-0005-0000-0000-0000DBD70000}"/>
    <cellStyle name="SAPBEXresDataEmph 2 5" xfId="2873" xr:uid="{00000000-0005-0000-0000-0000DCD70000}"/>
    <cellStyle name="SAPBEXresDataEmph 2 5 2" xfId="2874" xr:uid="{00000000-0005-0000-0000-0000DDD70000}"/>
    <cellStyle name="SAPBEXresDataEmph 2 5 3" xfId="2875" xr:uid="{00000000-0005-0000-0000-0000DED70000}"/>
    <cellStyle name="SAPBEXresDataEmph 2 5 4" xfId="2876" xr:uid="{00000000-0005-0000-0000-0000DFD70000}"/>
    <cellStyle name="SAPBEXresDataEmph 2 6" xfId="2877" xr:uid="{00000000-0005-0000-0000-0000E0D70000}"/>
    <cellStyle name="SAPBEXresDataEmph 2 7" xfId="2878" xr:uid="{00000000-0005-0000-0000-0000E1D70000}"/>
    <cellStyle name="SAPBEXresDataEmph 2 8" xfId="2879" xr:uid="{00000000-0005-0000-0000-0000E2D70000}"/>
    <cellStyle name="SAPBEXresDataEmph 3" xfId="2880" xr:uid="{00000000-0005-0000-0000-0000E3D70000}"/>
    <cellStyle name="SAPBEXresDataEmph 3 2" xfId="2881" xr:uid="{00000000-0005-0000-0000-0000E4D70000}"/>
    <cellStyle name="SAPBEXresDataEmph 3 2 2" xfId="2882" xr:uid="{00000000-0005-0000-0000-0000E5D70000}"/>
    <cellStyle name="SAPBEXresDataEmph 3 2 3" xfId="2883" xr:uid="{00000000-0005-0000-0000-0000E6D70000}"/>
    <cellStyle name="SAPBEXresDataEmph 3 2 4" xfId="2884" xr:uid="{00000000-0005-0000-0000-0000E7D70000}"/>
    <cellStyle name="SAPBEXresDataEmph 3 3" xfId="2885" xr:uid="{00000000-0005-0000-0000-0000E8D70000}"/>
    <cellStyle name="SAPBEXresDataEmph 3 3 2" xfId="2886" xr:uid="{00000000-0005-0000-0000-0000E9D70000}"/>
    <cellStyle name="SAPBEXresDataEmph 3 3 3" xfId="2887" xr:uid="{00000000-0005-0000-0000-0000EAD70000}"/>
    <cellStyle name="SAPBEXresDataEmph 3 3 4" xfId="2888" xr:uid="{00000000-0005-0000-0000-0000EBD70000}"/>
    <cellStyle name="SAPBEXresDataEmph 3 4" xfId="2889" xr:uid="{00000000-0005-0000-0000-0000ECD70000}"/>
    <cellStyle name="SAPBEXresDataEmph 3 4 2" xfId="2890" xr:uid="{00000000-0005-0000-0000-0000EDD70000}"/>
    <cellStyle name="SAPBEXresDataEmph 3 4 3" xfId="2891" xr:uid="{00000000-0005-0000-0000-0000EED70000}"/>
    <cellStyle name="SAPBEXresDataEmph 3 4 4" xfId="2892" xr:uid="{00000000-0005-0000-0000-0000EFD70000}"/>
    <cellStyle name="SAPBEXresDataEmph 3 5" xfId="2893" xr:uid="{00000000-0005-0000-0000-0000F0D70000}"/>
    <cellStyle name="SAPBEXresDataEmph 3 6" xfId="2894" xr:uid="{00000000-0005-0000-0000-0000F1D70000}"/>
    <cellStyle name="SAPBEXresDataEmph 3 7" xfId="2895" xr:uid="{00000000-0005-0000-0000-0000F2D70000}"/>
    <cellStyle name="SAPBEXresDataEmph 4" xfId="2896" xr:uid="{00000000-0005-0000-0000-0000F3D70000}"/>
    <cellStyle name="SAPBEXresDataEmph 4 2" xfId="2897" xr:uid="{00000000-0005-0000-0000-0000F4D70000}"/>
    <cellStyle name="SAPBEXresDataEmph 4 3" xfId="2898" xr:uid="{00000000-0005-0000-0000-0000F5D70000}"/>
    <cellStyle name="SAPBEXresDataEmph 4 4" xfId="2899" xr:uid="{00000000-0005-0000-0000-0000F6D70000}"/>
    <cellStyle name="SAPBEXresDataEmph 5" xfId="2900" xr:uid="{00000000-0005-0000-0000-0000F7D70000}"/>
    <cellStyle name="SAPBEXresDataEmph 5 2" xfId="2901" xr:uid="{00000000-0005-0000-0000-0000F8D70000}"/>
    <cellStyle name="SAPBEXresDataEmph 5 3" xfId="2902" xr:uid="{00000000-0005-0000-0000-0000F9D70000}"/>
    <cellStyle name="SAPBEXresDataEmph 5 4" xfId="2903" xr:uid="{00000000-0005-0000-0000-0000FAD70000}"/>
    <cellStyle name="SAPBEXresDataEmph 6" xfId="2904" xr:uid="{00000000-0005-0000-0000-0000FBD70000}"/>
    <cellStyle name="SAPBEXresDataEmph 6 2" xfId="2905" xr:uid="{00000000-0005-0000-0000-0000FCD70000}"/>
    <cellStyle name="SAPBEXresDataEmph 6 3" xfId="2906" xr:uid="{00000000-0005-0000-0000-0000FDD70000}"/>
    <cellStyle name="SAPBEXresDataEmph 6 4" xfId="2907" xr:uid="{00000000-0005-0000-0000-0000FED70000}"/>
    <cellStyle name="SAPBEXresDataEmph 7" xfId="2908" xr:uid="{00000000-0005-0000-0000-0000FFD70000}"/>
    <cellStyle name="SAPBEXresDataEmph 7 2" xfId="2909" xr:uid="{00000000-0005-0000-0000-000000D80000}"/>
    <cellStyle name="SAPBEXresDataEmph 7 3" xfId="2910" xr:uid="{00000000-0005-0000-0000-000001D80000}"/>
    <cellStyle name="SAPBEXresDataEmph 7 4" xfId="2911" xr:uid="{00000000-0005-0000-0000-000002D80000}"/>
    <cellStyle name="SAPBEXresDataEmph 7 5" xfId="2912" xr:uid="{00000000-0005-0000-0000-000003D80000}"/>
    <cellStyle name="SAPBEXresDataEmph 8" xfId="54368" xr:uid="{00000000-0005-0000-0000-000004D80000}"/>
    <cellStyle name="SAPBEXresDataEmph_Cost Study Table" xfId="2913" xr:uid="{00000000-0005-0000-0000-000005D80000}"/>
    <cellStyle name="SAPBEXresItem" xfId="2914" xr:uid="{00000000-0005-0000-0000-000006D80000}"/>
    <cellStyle name="SAPBEXresItem 2" xfId="2915" xr:uid="{00000000-0005-0000-0000-000007D80000}"/>
    <cellStyle name="SAPBEXresItem 2 2" xfId="2916" xr:uid="{00000000-0005-0000-0000-000008D80000}"/>
    <cellStyle name="SAPBEXresItem 2 2 2" xfId="2917" xr:uid="{00000000-0005-0000-0000-000009D80000}"/>
    <cellStyle name="SAPBEXresItem 2 2 2 2" xfId="2918" xr:uid="{00000000-0005-0000-0000-00000AD80000}"/>
    <cellStyle name="SAPBEXresItem 2 2 2 3" xfId="2919" xr:uid="{00000000-0005-0000-0000-00000BD80000}"/>
    <cellStyle name="SAPBEXresItem 2 2 2 4" xfId="2920" xr:uid="{00000000-0005-0000-0000-00000CD80000}"/>
    <cellStyle name="SAPBEXresItem 2 2 3" xfId="2921" xr:uid="{00000000-0005-0000-0000-00000DD80000}"/>
    <cellStyle name="SAPBEXresItem 2 2 3 2" xfId="2922" xr:uid="{00000000-0005-0000-0000-00000ED80000}"/>
    <cellStyle name="SAPBEXresItem 2 2 3 3" xfId="2923" xr:uid="{00000000-0005-0000-0000-00000FD80000}"/>
    <cellStyle name="SAPBEXresItem 2 2 3 4" xfId="2924" xr:uid="{00000000-0005-0000-0000-000010D80000}"/>
    <cellStyle name="SAPBEXresItem 2 2 4" xfId="2925" xr:uid="{00000000-0005-0000-0000-000011D80000}"/>
    <cellStyle name="SAPBEXresItem 2 2 4 2" xfId="2926" xr:uid="{00000000-0005-0000-0000-000012D80000}"/>
    <cellStyle name="SAPBEXresItem 2 2 4 3" xfId="2927" xr:uid="{00000000-0005-0000-0000-000013D80000}"/>
    <cellStyle name="SAPBEXresItem 2 2 4 4" xfId="2928" xr:uid="{00000000-0005-0000-0000-000014D80000}"/>
    <cellStyle name="SAPBEXresItem 2 2 5" xfId="2929" xr:uid="{00000000-0005-0000-0000-000015D80000}"/>
    <cellStyle name="SAPBEXresItem 2 2 6" xfId="2930" xr:uid="{00000000-0005-0000-0000-000016D80000}"/>
    <cellStyle name="SAPBEXresItem 2 2 7" xfId="2931" xr:uid="{00000000-0005-0000-0000-000017D80000}"/>
    <cellStyle name="SAPBEXresItem 2 3" xfId="2932" xr:uid="{00000000-0005-0000-0000-000018D80000}"/>
    <cellStyle name="SAPBEXresItem 2 3 2" xfId="2933" xr:uid="{00000000-0005-0000-0000-000019D80000}"/>
    <cellStyle name="SAPBEXresItem 2 3 3" xfId="2934" xr:uid="{00000000-0005-0000-0000-00001AD80000}"/>
    <cellStyle name="SAPBEXresItem 2 3 4" xfId="2935" xr:uid="{00000000-0005-0000-0000-00001BD80000}"/>
    <cellStyle name="SAPBEXresItem 2 4" xfId="2936" xr:uid="{00000000-0005-0000-0000-00001CD80000}"/>
    <cellStyle name="SAPBEXresItem 2 4 2" xfId="2937" xr:uid="{00000000-0005-0000-0000-00001DD80000}"/>
    <cellStyle name="SAPBEXresItem 2 4 3" xfId="2938" xr:uid="{00000000-0005-0000-0000-00001ED80000}"/>
    <cellStyle name="SAPBEXresItem 2 4 4" xfId="2939" xr:uid="{00000000-0005-0000-0000-00001FD80000}"/>
    <cellStyle name="SAPBEXresItem 2 5" xfId="2940" xr:uid="{00000000-0005-0000-0000-000020D80000}"/>
    <cellStyle name="SAPBEXresItem 2 5 2" xfId="2941" xr:uid="{00000000-0005-0000-0000-000021D80000}"/>
    <cellStyle name="SAPBEXresItem 2 5 3" xfId="2942" xr:uid="{00000000-0005-0000-0000-000022D80000}"/>
    <cellStyle name="SAPBEXresItem 2 5 4" xfId="2943" xr:uid="{00000000-0005-0000-0000-000023D80000}"/>
    <cellStyle name="SAPBEXresItem 2 6" xfId="2944" xr:uid="{00000000-0005-0000-0000-000024D80000}"/>
    <cellStyle name="SAPBEXresItem 2 7" xfId="2945" xr:uid="{00000000-0005-0000-0000-000025D80000}"/>
    <cellStyle name="SAPBEXresItem 2 8" xfId="2946" xr:uid="{00000000-0005-0000-0000-000026D80000}"/>
    <cellStyle name="SAPBEXresItem 3" xfId="2947" xr:uid="{00000000-0005-0000-0000-000027D80000}"/>
    <cellStyle name="SAPBEXresItem 3 2" xfId="2948" xr:uid="{00000000-0005-0000-0000-000028D80000}"/>
    <cellStyle name="SAPBEXresItem 3 2 2" xfId="2949" xr:uid="{00000000-0005-0000-0000-000029D80000}"/>
    <cellStyle name="SAPBEXresItem 3 2 3" xfId="2950" xr:uid="{00000000-0005-0000-0000-00002AD80000}"/>
    <cellStyle name="SAPBEXresItem 3 2 4" xfId="2951" xr:uid="{00000000-0005-0000-0000-00002BD80000}"/>
    <cellStyle name="SAPBEXresItem 3 3" xfId="2952" xr:uid="{00000000-0005-0000-0000-00002CD80000}"/>
    <cellStyle name="SAPBEXresItem 3 3 2" xfId="2953" xr:uid="{00000000-0005-0000-0000-00002DD80000}"/>
    <cellStyle name="SAPBEXresItem 3 3 3" xfId="2954" xr:uid="{00000000-0005-0000-0000-00002ED80000}"/>
    <cellStyle name="SAPBEXresItem 3 3 4" xfId="2955" xr:uid="{00000000-0005-0000-0000-00002FD80000}"/>
    <cellStyle name="SAPBEXresItem 3 4" xfId="2956" xr:uid="{00000000-0005-0000-0000-000030D80000}"/>
    <cellStyle name="SAPBEXresItem 3 4 2" xfId="2957" xr:uid="{00000000-0005-0000-0000-000031D80000}"/>
    <cellStyle name="SAPBEXresItem 3 4 3" xfId="2958" xr:uid="{00000000-0005-0000-0000-000032D80000}"/>
    <cellStyle name="SAPBEXresItem 3 4 4" xfId="2959" xr:uid="{00000000-0005-0000-0000-000033D80000}"/>
    <cellStyle name="SAPBEXresItem 3 5" xfId="2960" xr:uid="{00000000-0005-0000-0000-000034D80000}"/>
    <cellStyle name="SAPBEXresItem 3 6" xfId="2961" xr:uid="{00000000-0005-0000-0000-000035D80000}"/>
    <cellStyle name="SAPBEXresItem 3 7" xfId="2962" xr:uid="{00000000-0005-0000-0000-000036D80000}"/>
    <cellStyle name="SAPBEXresItem 4" xfId="2963" xr:uid="{00000000-0005-0000-0000-000037D80000}"/>
    <cellStyle name="SAPBEXresItem 4 2" xfId="2964" xr:uid="{00000000-0005-0000-0000-000038D80000}"/>
    <cellStyle name="SAPBEXresItem 4 3" xfId="2965" xr:uid="{00000000-0005-0000-0000-000039D80000}"/>
    <cellStyle name="SAPBEXresItem 4 4" xfId="2966" xr:uid="{00000000-0005-0000-0000-00003AD80000}"/>
    <cellStyle name="SAPBEXresItem 5" xfId="2967" xr:uid="{00000000-0005-0000-0000-00003BD80000}"/>
    <cellStyle name="SAPBEXresItem 5 2" xfId="2968" xr:uid="{00000000-0005-0000-0000-00003CD80000}"/>
    <cellStyle name="SAPBEXresItem 5 3" xfId="2969" xr:uid="{00000000-0005-0000-0000-00003DD80000}"/>
    <cellStyle name="SAPBEXresItem 5 4" xfId="2970" xr:uid="{00000000-0005-0000-0000-00003ED80000}"/>
    <cellStyle name="SAPBEXresItem 6" xfId="2971" xr:uid="{00000000-0005-0000-0000-00003FD80000}"/>
    <cellStyle name="SAPBEXresItem 6 2" xfId="2972" xr:uid="{00000000-0005-0000-0000-000040D80000}"/>
    <cellStyle name="SAPBEXresItem 6 3" xfId="2973" xr:uid="{00000000-0005-0000-0000-000041D80000}"/>
    <cellStyle name="SAPBEXresItem 6 4" xfId="2974" xr:uid="{00000000-0005-0000-0000-000042D80000}"/>
    <cellStyle name="SAPBEXresItem 7" xfId="2975" xr:uid="{00000000-0005-0000-0000-000043D80000}"/>
    <cellStyle name="SAPBEXresItem 7 2" xfId="2976" xr:uid="{00000000-0005-0000-0000-000044D80000}"/>
    <cellStyle name="SAPBEXresItem 7 3" xfId="2977" xr:uid="{00000000-0005-0000-0000-000045D80000}"/>
    <cellStyle name="SAPBEXresItem 7 4" xfId="2978" xr:uid="{00000000-0005-0000-0000-000046D80000}"/>
    <cellStyle name="SAPBEXresItem 7 5" xfId="2979" xr:uid="{00000000-0005-0000-0000-000047D80000}"/>
    <cellStyle name="SAPBEXresItem 8" xfId="54369" xr:uid="{00000000-0005-0000-0000-000048D80000}"/>
    <cellStyle name="SAPBEXresItem_Cost Study Table" xfId="2980" xr:uid="{00000000-0005-0000-0000-000049D80000}"/>
    <cellStyle name="SAPBEXstdData" xfId="2981" xr:uid="{00000000-0005-0000-0000-00004AD80000}"/>
    <cellStyle name="SAPBEXstdData 10" xfId="54370" xr:uid="{00000000-0005-0000-0000-00004BD80000}"/>
    <cellStyle name="SAPBEXstdData 11" xfId="56594" xr:uid="{00000000-0005-0000-0000-00004CD80000}"/>
    <cellStyle name="SAPBEXstdData 2" xfId="2982" xr:uid="{00000000-0005-0000-0000-00004DD80000}"/>
    <cellStyle name="SAPBEXstdData 2 10" xfId="56618" xr:uid="{00000000-0005-0000-0000-00004ED80000}"/>
    <cellStyle name="SAPBEXstdData 2 2" xfId="2983" xr:uid="{00000000-0005-0000-0000-00004FD80000}"/>
    <cellStyle name="SAPBEXstdData 2 2 2" xfId="2984" xr:uid="{00000000-0005-0000-0000-000050D80000}"/>
    <cellStyle name="SAPBEXstdData 2 2 2 2" xfId="2985" xr:uid="{00000000-0005-0000-0000-000051D80000}"/>
    <cellStyle name="SAPBEXstdData 2 2 2 2 2" xfId="2986" xr:uid="{00000000-0005-0000-0000-000052D80000}"/>
    <cellStyle name="SAPBEXstdData 2 2 2 2 3" xfId="2987" xr:uid="{00000000-0005-0000-0000-000053D80000}"/>
    <cellStyle name="SAPBEXstdData 2 2 2 2 4" xfId="2988" xr:uid="{00000000-0005-0000-0000-000054D80000}"/>
    <cellStyle name="SAPBEXstdData 2 2 2 3" xfId="2989" xr:uid="{00000000-0005-0000-0000-000055D80000}"/>
    <cellStyle name="SAPBEXstdData 2 2 2 3 2" xfId="2990" xr:uid="{00000000-0005-0000-0000-000056D80000}"/>
    <cellStyle name="SAPBEXstdData 2 2 2 3 3" xfId="2991" xr:uid="{00000000-0005-0000-0000-000057D80000}"/>
    <cellStyle name="SAPBEXstdData 2 2 2 3 4" xfId="2992" xr:uid="{00000000-0005-0000-0000-000058D80000}"/>
    <cellStyle name="SAPBEXstdData 2 2 2 4" xfId="2993" xr:uid="{00000000-0005-0000-0000-000059D80000}"/>
    <cellStyle name="SAPBEXstdData 2 2 2 4 2" xfId="2994" xr:uid="{00000000-0005-0000-0000-00005AD80000}"/>
    <cellStyle name="SAPBEXstdData 2 2 2 4 3" xfId="2995" xr:uid="{00000000-0005-0000-0000-00005BD80000}"/>
    <cellStyle name="SAPBEXstdData 2 2 2 4 4" xfId="2996" xr:uid="{00000000-0005-0000-0000-00005CD80000}"/>
    <cellStyle name="SAPBEXstdData 2 2 2 5" xfId="2997" xr:uid="{00000000-0005-0000-0000-00005DD80000}"/>
    <cellStyle name="SAPBEXstdData 2 2 2 6" xfId="2998" xr:uid="{00000000-0005-0000-0000-00005ED80000}"/>
    <cellStyle name="SAPBEXstdData 2 2 2 7" xfId="2999" xr:uid="{00000000-0005-0000-0000-00005FD80000}"/>
    <cellStyle name="SAPBEXstdData 2 2 2_Cost Study Table" xfId="3000" xr:uid="{00000000-0005-0000-0000-000060D80000}"/>
    <cellStyle name="SAPBEXstdData 2 2 3" xfId="3001" xr:uid="{00000000-0005-0000-0000-000061D80000}"/>
    <cellStyle name="SAPBEXstdData 2 2 3 2" xfId="3002" xr:uid="{00000000-0005-0000-0000-000062D80000}"/>
    <cellStyle name="SAPBEXstdData 2 2 3 3" xfId="3003" xr:uid="{00000000-0005-0000-0000-000063D80000}"/>
    <cellStyle name="SAPBEXstdData 2 2 3 4" xfId="3004" xr:uid="{00000000-0005-0000-0000-000064D80000}"/>
    <cellStyle name="SAPBEXstdData 2 2 4" xfId="3005" xr:uid="{00000000-0005-0000-0000-000065D80000}"/>
    <cellStyle name="SAPBEXstdData 2 2 4 2" xfId="3006" xr:uid="{00000000-0005-0000-0000-000066D80000}"/>
    <cellStyle name="SAPBEXstdData 2 2 4 3" xfId="3007" xr:uid="{00000000-0005-0000-0000-000067D80000}"/>
    <cellStyle name="SAPBEXstdData 2 2 4 4" xfId="3008" xr:uid="{00000000-0005-0000-0000-000068D80000}"/>
    <cellStyle name="SAPBEXstdData 2 2 5" xfId="3009" xr:uid="{00000000-0005-0000-0000-000069D80000}"/>
    <cellStyle name="SAPBEXstdData 2 2 5 2" xfId="3010" xr:uid="{00000000-0005-0000-0000-00006AD80000}"/>
    <cellStyle name="SAPBEXstdData 2 2 5 3" xfId="3011" xr:uid="{00000000-0005-0000-0000-00006BD80000}"/>
    <cellStyle name="SAPBEXstdData 2 2 5 4" xfId="3012" xr:uid="{00000000-0005-0000-0000-00006CD80000}"/>
    <cellStyle name="SAPBEXstdData 2 2 6" xfId="3013" xr:uid="{00000000-0005-0000-0000-00006DD80000}"/>
    <cellStyle name="SAPBEXstdData 2 2 7" xfId="3014" xr:uid="{00000000-0005-0000-0000-00006ED80000}"/>
    <cellStyle name="SAPBEXstdData 2 2 8" xfId="3015" xr:uid="{00000000-0005-0000-0000-00006FD80000}"/>
    <cellStyle name="SAPBEXstdData 2 3" xfId="3016" xr:uid="{00000000-0005-0000-0000-000070D80000}"/>
    <cellStyle name="SAPBEXstdData 2 3 2" xfId="3017" xr:uid="{00000000-0005-0000-0000-000071D80000}"/>
    <cellStyle name="SAPBEXstdData 2 3 2 2" xfId="3018" xr:uid="{00000000-0005-0000-0000-000072D80000}"/>
    <cellStyle name="SAPBEXstdData 2 3 2 3" xfId="3019" xr:uid="{00000000-0005-0000-0000-000073D80000}"/>
    <cellStyle name="SAPBEXstdData 2 3 2 4" xfId="3020" xr:uid="{00000000-0005-0000-0000-000074D80000}"/>
    <cellStyle name="SAPBEXstdData 2 3 3" xfId="3021" xr:uid="{00000000-0005-0000-0000-000075D80000}"/>
    <cellStyle name="SAPBEXstdData 2 3 3 2" xfId="3022" xr:uid="{00000000-0005-0000-0000-000076D80000}"/>
    <cellStyle name="SAPBEXstdData 2 3 3 3" xfId="3023" xr:uid="{00000000-0005-0000-0000-000077D80000}"/>
    <cellStyle name="SAPBEXstdData 2 3 3 4" xfId="3024" xr:uid="{00000000-0005-0000-0000-000078D80000}"/>
    <cellStyle name="SAPBEXstdData 2 3 4" xfId="3025" xr:uid="{00000000-0005-0000-0000-000079D80000}"/>
    <cellStyle name="SAPBEXstdData 2 3 4 2" xfId="3026" xr:uid="{00000000-0005-0000-0000-00007AD80000}"/>
    <cellStyle name="SAPBEXstdData 2 3 4 3" xfId="3027" xr:uid="{00000000-0005-0000-0000-00007BD80000}"/>
    <cellStyle name="SAPBEXstdData 2 3 4 4" xfId="3028" xr:uid="{00000000-0005-0000-0000-00007CD80000}"/>
    <cellStyle name="SAPBEXstdData 2 3 5" xfId="3029" xr:uid="{00000000-0005-0000-0000-00007DD80000}"/>
    <cellStyle name="SAPBEXstdData 2 3 6" xfId="3030" xr:uid="{00000000-0005-0000-0000-00007ED80000}"/>
    <cellStyle name="SAPBEXstdData 2 3 7" xfId="3031" xr:uid="{00000000-0005-0000-0000-00007FD80000}"/>
    <cellStyle name="SAPBEXstdData 2 4" xfId="3032" xr:uid="{00000000-0005-0000-0000-000080D80000}"/>
    <cellStyle name="SAPBEXstdData 2 4 2" xfId="3033" xr:uid="{00000000-0005-0000-0000-000081D80000}"/>
    <cellStyle name="SAPBEXstdData 2 4 3" xfId="3034" xr:uid="{00000000-0005-0000-0000-000082D80000}"/>
    <cellStyle name="SAPBEXstdData 2 4 4" xfId="3035" xr:uid="{00000000-0005-0000-0000-000083D80000}"/>
    <cellStyle name="SAPBEXstdData 2 5" xfId="3036" xr:uid="{00000000-0005-0000-0000-000084D80000}"/>
    <cellStyle name="SAPBEXstdData 2 5 2" xfId="3037" xr:uid="{00000000-0005-0000-0000-000085D80000}"/>
    <cellStyle name="SAPBEXstdData 2 5 3" xfId="3038" xr:uid="{00000000-0005-0000-0000-000086D80000}"/>
    <cellStyle name="SAPBEXstdData 2 5 4" xfId="3039" xr:uid="{00000000-0005-0000-0000-000087D80000}"/>
    <cellStyle name="SAPBEXstdData 2 6" xfId="3040" xr:uid="{00000000-0005-0000-0000-000088D80000}"/>
    <cellStyle name="SAPBEXstdData 2 6 2" xfId="3041" xr:uid="{00000000-0005-0000-0000-000089D80000}"/>
    <cellStyle name="SAPBEXstdData 2 6 3" xfId="3042" xr:uid="{00000000-0005-0000-0000-00008AD80000}"/>
    <cellStyle name="SAPBEXstdData 2 6 4" xfId="3043" xr:uid="{00000000-0005-0000-0000-00008BD80000}"/>
    <cellStyle name="SAPBEXstdData 2 7" xfId="3044" xr:uid="{00000000-0005-0000-0000-00008CD80000}"/>
    <cellStyle name="SAPBEXstdData 2 8" xfId="54371" xr:uid="{00000000-0005-0000-0000-00008DD80000}"/>
    <cellStyle name="SAPBEXstdData 2 9" xfId="56595" xr:uid="{00000000-0005-0000-0000-00008ED80000}"/>
    <cellStyle name="SAPBEXstdData 3" xfId="3045" xr:uid="{00000000-0005-0000-0000-00008FD80000}"/>
    <cellStyle name="SAPBEXstdData 3 2" xfId="3046" xr:uid="{00000000-0005-0000-0000-000090D80000}"/>
    <cellStyle name="SAPBEXstdData 3 2 2" xfId="3047" xr:uid="{00000000-0005-0000-0000-000091D80000}"/>
    <cellStyle name="SAPBEXstdData 3 2 2 2" xfId="3048" xr:uid="{00000000-0005-0000-0000-000092D80000}"/>
    <cellStyle name="SAPBEXstdData 3 2 2 3" xfId="3049" xr:uid="{00000000-0005-0000-0000-000093D80000}"/>
    <cellStyle name="SAPBEXstdData 3 2 2 4" xfId="3050" xr:uid="{00000000-0005-0000-0000-000094D80000}"/>
    <cellStyle name="SAPBEXstdData 3 2 3" xfId="3051" xr:uid="{00000000-0005-0000-0000-000095D80000}"/>
    <cellStyle name="SAPBEXstdData 3 2 3 2" xfId="3052" xr:uid="{00000000-0005-0000-0000-000096D80000}"/>
    <cellStyle name="SAPBEXstdData 3 2 3 3" xfId="3053" xr:uid="{00000000-0005-0000-0000-000097D80000}"/>
    <cellStyle name="SAPBEXstdData 3 2 3 4" xfId="3054" xr:uid="{00000000-0005-0000-0000-000098D80000}"/>
    <cellStyle name="SAPBEXstdData 3 2 4" xfId="3055" xr:uid="{00000000-0005-0000-0000-000099D80000}"/>
    <cellStyle name="SAPBEXstdData 3 2 4 2" xfId="3056" xr:uid="{00000000-0005-0000-0000-00009AD80000}"/>
    <cellStyle name="SAPBEXstdData 3 2 4 3" xfId="3057" xr:uid="{00000000-0005-0000-0000-00009BD80000}"/>
    <cellStyle name="SAPBEXstdData 3 2 4 4" xfId="3058" xr:uid="{00000000-0005-0000-0000-00009CD80000}"/>
    <cellStyle name="SAPBEXstdData 3 2 5" xfId="3059" xr:uid="{00000000-0005-0000-0000-00009DD80000}"/>
    <cellStyle name="SAPBEXstdData 3 2 6" xfId="3060" xr:uid="{00000000-0005-0000-0000-00009ED80000}"/>
    <cellStyle name="SAPBEXstdData 3 2 7" xfId="3061" xr:uid="{00000000-0005-0000-0000-00009FD80000}"/>
    <cellStyle name="SAPBEXstdData 3 3" xfId="3062" xr:uid="{00000000-0005-0000-0000-0000A0D80000}"/>
    <cellStyle name="SAPBEXstdData 3 3 2" xfId="3063" xr:uid="{00000000-0005-0000-0000-0000A1D80000}"/>
    <cellStyle name="SAPBEXstdData 3 3 3" xfId="3064" xr:uid="{00000000-0005-0000-0000-0000A2D80000}"/>
    <cellStyle name="SAPBEXstdData 3 3 4" xfId="3065" xr:uid="{00000000-0005-0000-0000-0000A3D80000}"/>
    <cellStyle name="SAPBEXstdData 3 4" xfId="3066" xr:uid="{00000000-0005-0000-0000-0000A4D80000}"/>
    <cellStyle name="SAPBEXstdData 3 4 2" xfId="3067" xr:uid="{00000000-0005-0000-0000-0000A5D80000}"/>
    <cellStyle name="SAPBEXstdData 3 4 3" xfId="3068" xr:uid="{00000000-0005-0000-0000-0000A6D80000}"/>
    <cellStyle name="SAPBEXstdData 3 4 4" xfId="3069" xr:uid="{00000000-0005-0000-0000-0000A7D80000}"/>
    <cellStyle name="SAPBEXstdData 3 5" xfId="3070" xr:uid="{00000000-0005-0000-0000-0000A8D80000}"/>
    <cellStyle name="SAPBEXstdData 3 5 2" xfId="3071" xr:uid="{00000000-0005-0000-0000-0000A9D80000}"/>
    <cellStyle name="SAPBEXstdData 3 5 3" xfId="3072" xr:uid="{00000000-0005-0000-0000-0000AAD80000}"/>
    <cellStyle name="SAPBEXstdData 3 5 4" xfId="3073" xr:uid="{00000000-0005-0000-0000-0000ABD80000}"/>
    <cellStyle name="SAPBEXstdData 3 6" xfId="3074" xr:uid="{00000000-0005-0000-0000-0000ACD80000}"/>
    <cellStyle name="SAPBEXstdData 3 7" xfId="3075" xr:uid="{00000000-0005-0000-0000-0000ADD80000}"/>
    <cellStyle name="SAPBEXstdData 3 8" xfId="3076" xr:uid="{00000000-0005-0000-0000-0000AED80000}"/>
    <cellStyle name="SAPBEXstdData 3 9" xfId="56596" xr:uid="{00000000-0005-0000-0000-0000AFD80000}"/>
    <cellStyle name="SAPBEXstdData 4" xfId="3077" xr:uid="{00000000-0005-0000-0000-0000B0D80000}"/>
    <cellStyle name="SAPBEXstdData 4 2" xfId="3078" xr:uid="{00000000-0005-0000-0000-0000B1D80000}"/>
    <cellStyle name="SAPBEXstdData 4 2 2" xfId="3079" xr:uid="{00000000-0005-0000-0000-0000B2D80000}"/>
    <cellStyle name="SAPBEXstdData 4 2 3" xfId="3080" xr:uid="{00000000-0005-0000-0000-0000B3D80000}"/>
    <cellStyle name="SAPBEXstdData 4 2 4" xfId="3081" xr:uid="{00000000-0005-0000-0000-0000B4D80000}"/>
    <cellStyle name="SAPBEXstdData 4 3" xfId="3082" xr:uid="{00000000-0005-0000-0000-0000B5D80000}"/>
    <cellStyle name="SAPBEXstdData 4 3 2" xfId="3083" xr:uid="{00000000-0005-0000-0000-0000B6D80000}"/>
    <cellStyle name="SAPBEXstdData 4 3 3" xfId="3084" xr:uid="{00000000-0005-0000-0000-0000B7D80000}"/>
    <cellStyle name="SAPBEXstdData 4 3 4" xfId="3085" xr:uid="{00000000-0005-0000-0000-0000B8D80000}"/>
    <cellStyle name="SAPBEXstdData 4 4" xfId="3086" xr:uid="{00000000-0005-0000-0000-0000B9D80000}"/>
    <cellStyle name="SAPBEXstdData 4 4 2" xfId="3087" xr:uid="{00000000-0005-0000-0000-0000BAD80000}"/>
    <cellStyle name="SAPBEXstdData 4 4 3" xfId="3088" xr:uid="{00000000-0005-0000-0000-0000BBD80000}"/>
    <cellStyle name="SAPBEXstdData 4 4 4" xfId="3089" xr:uid="{00000000-0005-0000-0000-0000BCD80000}"/>
    <cellStyle name="SAPBEXstdData 4 5" xfId="3090" xr:uid="{00000000-0005-0000-0000-0000BDD80000}"/>
    <cellStyle name="SAPBEXstdData 4 6" xfId="3091" xr:uid="{00000000-0005-0000-0000-0000BED80000}"/>
    <cellStyle name="SAPBEXstdData 4 7" xfId="3092" xr:uid="{00000000-0005-0000-0000-0000BFD80000}"/>
    <cellStyle name="SAPBEXstdData 5" xfId="3093" xr:uid="{00000000-0005-0000-0000-0000C0D80000}"/>
    <cellStyle name="SAPBEXstdData 5 2" xfId="3094" xr:uid="{00000000-0005-0000-0000-0000C1D80000}"/>
    <cellStyle name="SAPBEXstdData 5 3" xfId="3095" xr:uid="{00000000-0005-0000-0000-0000C2D80000}"/>
    <cellStyle name="SAPBEXstdData 5 4" xfId="3096" xr:uid="{00000000-0005-0000-0000-0000C3D80000}"/>
    <cellStyle name="SAPBEXstdData 6" xfId="3097" xr:uid="{00000000-0005-0000-0000-0000C4D80000}"/>
    <cellStyle name="SAPBEXstdData 6 2" xfId="3098" xr:uid="{00000000-0005-0000-0000-0000C5D80000}"/>
    <cellStyle name="SAPBEXstdData 6 3" xfId="3099" xr:uid="{00000000-0005-0000-0000-0000C6D80000}"/>
    <cellStyle name="SAPBEXstdData 6 4" xfId="3100" xr:uid="{00000000-0005-0000-0000-0000C7D80000}"/>
    <cellStyle name="SAPBEXstdData 7" xfId="3101" xr:uid="{00000000-0005-0000-0000-0000C8D80000}"/>
    <cellStyle name="SAPBEXstdData 7 2" xfId="3102" xr:uid="{00000000-0005-0000-0000-0000C9D80000}"/>
    <cellStyle name="SAPBEXstdData 7 3" xfId="3103" xr:uid="{00000000-0005-0000-0000-0000CAD80000}"/>
    <cellStyle name="SAPBEXstdData 7 4" xfId="3104" xr:uid="{00000000-0005-0000-0000-0000CBD80000}"/>
    <cellStyle name="SAPBEXstdData 8" xfId="3105" xr:uid="{00000000-0005-0000-0000-0000CCD80000}"/>
    <cellStyle name="SAPBEXstdData 8 2" xfId="3106" xr:uid="{00000000-0005-0000-0000-0000CDD80000}"/>
    <cellStyle name="SAPBEXstdData 8 3" xfId="3107" xr:uid="{00000000-0005-0000-0000-0000CED80000}"/>
    <cellStyle name="SAPBEXstdData 8 4" xfId="3108" xr:uid="{00000000-0005-0000-0000-0000CFD80000}"/>
    <cellStyle name="SAPBEXstdData 8 5" xfId="3109" xr:uid="{00000000-0005-0000-0000-0000D0D80000}"/>
    <cellStyle name="SAPBEXstdData 9" xfId="54372" xr:uid="{00000000-0005-0000-0000-0000D1D80000}"/>
    <cellStyle name="SAPBEXstdData_Cost Study Table" xfId="3110" xr:uid="{00000000-0005-0000-0000-0000D2D80000}"/>
    <cellStyle name="SAPBEXstdDataEmph" xfId="3111" xr:uid="{00000000-0005-0000-0000-0000D3D80000}"/>
    <cellStyle name="SAPBEXstdDataEmph 2" xfId="3112" xr:uid="{00000000-0005-0000-0000-0000D4D80000}"/>
    <cellStyle name="SAPBEXstdDataEmph 2 2" xfId="3113" xr:uid="{00000000-0005-0000-0000-0000D5D80000}"/>
    <cellStyle name="SAPBEXstdDataEmph 2 2 2" xfId="3114" xr:uid="{00000000-0005-0000-0000-0000D6D80000}"/>
    <cellStyle name="SAPBEXstdDataEmph 2 2 2 2" xfId="3115" xr:uid="{00000000-0005-0000-0000-0000D7D80000}"/>
    <cellStyle name="SAPBEXstdDataEmph 2 2 2 3" xfId="3116" xr:uid="{00000000-0005-0000-0000-0000D8D80000}"/>
    <cellStyle name="SAPBEXstdDataEmph 2 2 2 4" xfId="3117" xr:uid="{00000000-0005-0000-0000-0000D9D80000}"/>
    <cellStyle name="SAPBEXstdDataEmph 2 2 3" xfId="3118" xr:uid="{00000000-0005-0000-0000-0000DAD80000}"/>
    <cellStyle name="SAPBEXstdDataEmph 2 2 3 2" xfId="3119" xr:uid="{00000000-0005-0000-0000-0000DBD80000}"/>
    <cellStyle name="SAPBEXstdDataEmph 2 2 3 3" xfId="3120" xr:uid="{00000000-0005-0000-0000-0000DCD80000}"/>
    <cellStyle name="SAPBEXstdDataEmph 2 2 3 4" xfId="3121" xr:uid="{00000000-0005-0000-0000-0000DDD80000}"/>
    <cellStyle name="SAPBEXstdDataEmph 2 2 4" xfId="3122" xr:uid="{00000000-0005-0000-0000-0000DED80000}"/>
    <cellStyle name="SAPBEXstdDataEmph 2 2 4 2" xfId="3123" xr:uid="{00000000-0005-0000-0000-0000DFD80000}"/>
    <cellStyle name="SAPBEXstdDataEmph 2 2 4 3" xfId="3124" xr:uid="{00000000-0005-0000-0000-0000E0D80000}"/>
    <cellStyle name="SAPBEXstdDataEmph 2 2 4 4" xfId="3125" xr:uid="{00000000-0005-0000-0000-0000E1D80000}"/>
    <cellStyle name="SAPBEXstdDataEmph 2 2 5" xfId="3126" xr:uid="{00000000-0005-0000-0000-0000E2D80000}"/>
    <cellStyle name="SAPBEXstdDataEmph 2 2 6" xfId="3127" xr:uid="{00000000-0005-0000-0000-0000E3D80000}"/>
    <cellStyle name="SAPBEXstdDataEmph 2 2 7" xfId="3128" xr:uid="{00000000-0005-0000-0000-0000E4D80000}"/>
    <cellStyle name="SAPBEXstdDataEmph 2 3" xfId="3129" xr:uid="{00000000-0005-0000-0000-0000E5D80000}"/>
    <cellStyle name="SAPBEXstdDataEmph 2 3 2" xfId="3130" xr:uid="{00000000-0005-0000-0000-0000E6D80000}"/>
    <cellStyle name="SAPBEXstdDataEmph 2 3 3" xfId="3131" xr:uid="{00000000-0005-0000-0000-0000E7D80000}"/>
    <cellStyle name="SAPBEXstdDataEmph 2 3 4" xfId="3132" xr:uid="{00000000-0005-0000-0000-0000E8D80000}"/>
    <cellStyle name="SAPBEXstdDataEmph 2 4" xfId="3133" xr:uid="{00000000-0005-0000-0000-0000E9D80000}"/>
    <cellStyle name="SAPBEXstdDataEmph 2 4 2" xfId="3134" xr:uid="{00000000-0005-0000-0000-0000EAD80000}"/>
    <cellStyle name="SAPBEXstdDataEmph 2 4 3" xfId="3135" xr:uid="{00000000-0005-0000-0000-0000EBD80000}"/>
    <cellStyle name="SAPBEXstdDataEmph 2 4 4" xfId="3136" xr:uid="{00000000-0005-0000-0000-0000ECD80000}"/>
    <cellStyle name="SAPBEXstdDataEmph 2 5" xfId="3137" xr:uid="{00000000-0005-0000-0000-0000EDD80000}"/>
    <cellStyle name="SAPBEXstdDataEmph 2 5 2" xfId="3138" xr:uid="{00000000-0005-0000-0000-0000EED80000}"/>
    <cellStyle name="SAPBEXstdDataEmph 2 5 3" xfId="3139" xr:uid="{00000000-0005-0000-0000-0000EFD80000}"/>
    <cellStyle name="SAPBEXstdDataEmph 2 5 4" xfId="3140" xr:uid="{00000000-0005-0000-0000-0000F0D80000}"/>
    <cellStyle name="SAPBEXstdDataEmph 2 6" xfId="3141" xr:uid="{00000000-0005-0000-0000-0000F1D80000}"/>
    <cellStyle name="SAPBEXstdDataEmph 2 7" xfId="3142" xr:uid="{00000000-0005-0000-0000-0000F2D80000}"/>
    <cellStyle name="SAPBEXstdDataEmph 2 8" xfId="3143" xr:uid="{00000000-0005-0000-0000-0000F3D80000}"/>
    <cellStyle name="SAPBEXstdDataEmph 3" xfId="3144" xr:uid="{00000000-0005-0000-0000-0000F4D80000}"/>
    <cellStyle name="SAPBEXstdDataEmph 3 2" xfId="3145" xr:uid="{00000000-0005-0000-0000-0000F5D80000}"/>
    <cellStyle name="SAPBEXstdDataEmph 3 2 2" xfId="3146" xr:uid="{00000000-0005-0000-0000-0000F6D80000}"/>
    <cellStyle name="SAPBEXstdDataEmph 3 2 3" xfId="3147" xr:uid="{00000000-0005-0000-0000-0000F7D80000}"/>
    <cellStyle name="SAPBEXstdDataEmph 3 2 4" xfId="3148" xr:uid="{00000000-0005-0000-0000-0000F8D80000}"/>
    <cellStyle name="SAPBEXstdDataEmph 3 3" xfId="3149" xr:uid="{00000000-0005-0000-0000-0000F9D80000}"/>
    <cellStyle name="SAPBEXstdDataEmph 3 3 2" xfId="3150" xr:uid="{00000000-0005-0000-0000-0000FAD80000}"/>
    <cellStyle name="SAPBEXstdDataEmph 3 3 3" xfId="3151" xr:uid="{00000000-0005-0000-0000-0000FBD80000}"/>
    <cellStyle name="SAPBEXstdDataEmph 3 3 4" xfId="3152" xr:uid="{00000000-0005-0000-0000-0000FCD80000}"/>
    <cellStyle name="SAPBEXstdDataEmph 3 4" xfId="3153" xr:uid="{00000000-0005-0000-0000-0000FDD80000}"/>
    <cellStyle name="SAPBEXstdDataEmph 3 4 2" xfId="3154" xr:uid="{00000000-0005-0000-0000-0000FED80000}"/>
    <cellStyle name="SAPBEXstdDataEmph 3 4 3" xfId="3155" xr:uid="{00000000-0005-0000-0000-0000FFD80000}"/>
    <cellStyle name="SAPBEXstdDataEmph 3 4 4" xfId="3156" xr:uid="{00000000-0005-0000-0000-000000D90000}"/>
    <cellStyle name="SAPBEXstdDataEmph 3 5" xfId="3157" xr:uid="{00000000-0005-0000-0000-000001D90000}"/>
    <cellStyle name="SAPBEXstdDataEmph 3 6" xfId="3158" xr:uid="{00000000-0005-0000-0000-000002D90000}"/>
    <cellStyle name="SAPBEXstdDataEmph 3 7" xfId="3159" xr:uid="{00000000-0005-0000-0000-000003D90000}"/>
    <cellStyle name="SAPBEXstdDataEmph 4" xfId="3160" xr:uid="{00000000-0005-0000-0000-000004D90000}"/>
    <cellStyle name="SAPBEXstdDataEmph 4 2" xfId="3161" xr:uid="{00000000-0005-0000-0000-000005D90000}"/>
    <cellStyle name="SAPBEXstdDataEmph 4 3" xfId="3162" xr:uid="{00000000-0005-0000-0000-000006D90000}"/>
    <cellStyle name="SAPBEXstdDataEmph 4 4" xfId="3163" xr:uid="{00000000-0005-0000-0000-000007D90000}"/>
    <cellStyle name="SAPBEXstdDataEmph 5" xfId="3164" xr:uid="{00000000-0005-0000-0000-000008D90000}"/>
    <cellStyle name="SAPBEXstdDataEmph 5 2" xfId="3165" xr:uid="{00000000-0005-0000-0000-000009D90000}"/>
    <cellStyle name="SAPBEXstdDataEmph 5 3" xfId="3166" xr:uid="{00000000-0005-0000-0000-00000AD90000}"/>
    <cellStyle name="SAPBEXstdDataEmph 5 4" xfId="3167" xr:uid="{00000000-0005-0000-0000-00000BD90000}"/>
    <cellStyle name="SAPBEXstdDataEmph 6" xfId="3168" xr:uid="{00000000-0005-0000-0000-00000CD90000}"/>
    <cellStyle name="SAPBEXstdDataEmph 6 2" xfId="3169" xr:uid="{00000000-0005-0000-0000-00000DD90000}"/>
    <cellStyle name="SAPBEXstdDataEmph 6 3" xfId="3170" xr:uid="{00000000-0005-0000-0000-00000ED90000}"/>
    <cellStyle name="SAPBEXstdDataEmph 6 4" xfId="3171" xr:uid="{00000000-0005-0000-0000-00000FD90000}"/>
    <cellStyle name="SAPBEXstdDataEmph 7" xfId="3172" xr:uid="{00000000-0005-0000-0000-000010D90000}"/>
    <cellStyle name="SAPBEXstdDataEmph 7 2" xfId="3173" xr:uid="{00000000-0005-0000-0000-000011D90000}"/>
    <cellStyle name="SAPBEXstdDataEmph 7 3" xfId="3174" xr:uid="{00000000-0005-0000-0000-000012D90000}"/>
    <cellStyle name="SAPBEXstdDataEmph 7 4" xfId="3175" xr:uid="{00000000-0005-0000-0000-000013D90000}"/>
    <cellStyle name="SAPBEXstdDataEmph 7 5" xfId="3176" xr:uid="{00000000-0005-0000-0000-000014D90000}"/>
    <cellStyle name="SAPBEXstdDataEmph 8" xfId="54373" xr:uid="{00000000-0005-0000-0000-000015D90000}"/>
    <cellStyle name="SAPBEXstdDataEmph_Cost Study Table" xfId="3177" xr:uid="{00000000-0005-0000-0000-000016D90000}"/>
    <cellStyle name="SAPBEXstdItem" xfId="3178" xr:uid="{00000000-0005-0000-0000-000017D90000}"/>
    <cellStyle name="SAPBEXstdItem 10" xfId="54374" xr:uid="{00000000-0005-0000-0000-000018D90000}"/>
    <cellStyle name="SAPBEXstdItem 11" xfId="56598" xr:uid="{00000000-0005-0000-0000-000019D90000}"/>
    <cellStyle name="SAPBEXstdItem 2" xfId="3179" xr:uid="{00000000-0005-0000-0000-00001AD90000}"/>
    <cellStyle name="SAPBEXstdItem 2 10" xfId="56619" xr:uid="{00000000-0005-0000-0000-00001BD90000}"/>
    <cellStyle name="SAPBEXstdItem 2 2" xfId="3180" xr:uid="{00000000-0005-0000-0000-00001CD90000}"/>
    <cellStyle name="SAPBEXstdItem 2 2 2" xfId="3181" xr:uid="{00000000-0005-0000-0000-00001DD90000}"/>
    <cellStyle name="SAPBEXstdItem 2 2 2 2" xfId="3182" xr:uid="{00000000-0005-0000-0000-00001ED90000}"/>
    <cellStyle name="SAPBEXstdItem 2 2 2 2 2" xfId="3183" xr:uid="{00000000-0005-0000-0000-00001FD90000}"/>
    <cellStyle name="SAPBEXstdItem 2 2 2 2 3" xfId="3184" xr:uid="{00000000-0005-0000-0000-000020D90000}"/>
    <cellStyle name="SAPBEXstdItem 2 2 2 2 4" xfId="3185" xr:uid="{00000000-0005-0000-0000-000021D90000}"/>
    <cellStyle name="SAPBEXstdItem 2 2 2 3" xfId="3186" xr:uid="{00000000-0005-0000-0000-000022D90000}"/>
    <cellStyle name="SAPBEXstdItem 2 2 2 3 2" xfId="3187" xr:uid="{00000000-0005-0000-0000-000023D90000}"/>
    <cellStyle name="SAPBEXstdItem 2 2 2 3 3" xfId="3188" xr:uid="{00000000-0005-0000-0000-000024D90000}"/>
    <cellStyle name="SAPBEXstdItem 2 2 2 3 4" xfId="3189" xr:uid="{00000000-0005-0000-0000-000025D90000}"/>
    <cellStyle name="SAPBEXstdItem 2 2 2 4" xfId="3190" xr:uid="{00000000-0005-0000-0000-000026D90000}"/>
    <cellStyle name="SAPBEXstdItem 2 2 2 4 2" xfId="3191" xr:uid="{00000000-0005-0000-0000-000027D90000}"/>
    <cellStyle name="SAPBEXstdItem 2 2 2 4 3" xfId="3192" xr:uid="{00000000-0005-0000-0000-000028D90000}"/>
    <cellStyle name="SAPBEXstdItem 2 2 2 4 4" xfId="3193" xr:uid="{00000000-0005-0000-0000-000029D90000}"/>
    <cellStyle name="SAPBEXstdItem 2 2 2 5" xfId="3194" xr:uid="{00000000-0005-0000-0000-00002AD90000}"/>
    <cellStyle name="SAPBEXstdItem 2 2 2 6" xfId="3195" xr:uid="{00000000-0005-0000-0000-00002BD90000}"/>
    <cellStyle name="SAPBEXstdItem 2 2 2 7" xfId="3196" xr:uid="{00000000-0005-0000-0000-00002CD90000}"/>
    <cellStyle name="SAPBEXstdItem 2 2 2_Cost Study Table" xfId="3197" xr:uid="{00000000-0005-0000-0000-00002DD90000}"/>
    <cellStyle name="SAPBEXstdItem 2 2 3" xfId="3198" xr:uid="{00000000-0005-0000-0000-00002ED90000}"/>
    <cellStyle name="SAPBEXstdItem 2 2 3 2" xfId="3199" xr:uid="{00000000-0005-0000-0000-00002FD90000}"/>
    <cellStyle name="SAPBEXstdItem 2 2 3 3" xfId="3200" xr:uid="{00000000-0005-0000-0000-000030D90000}"/>
    <cellStyle name="SAPBEXstdItem 2 2 3 4" xfId="3201" xr:uid="{00000000-0005-0000-0000-000031D90000}"/>
    <cellStyle name="SAPBEXstdItem 2 2 4" xfId="3202" xr:uid="{00000000-0005-0000-0000-000032D90000}"/>
    <cellStyle name="SAPBEXstdItem 2 2 4 2" xfId="3203" xr:uid="{00000000-0005-0000-0000-000033D90000}"/>
    <cellStyle name="SAPBEXstdItem 2 2 4 3" xfId="3204" xr:uid="{00000000-0005-0000-0000-000034D90000}"/>
    <cellStyle name="SAPBEXstdItem 2 2 4 4" xfId="3205" xr:uid="{00000000-0005-0000-0000-000035D90000}"/>
    <cellStyle name="SAPBEXstdItem 2 2 5" xfId="3206" xr:uid="{00000000-0005-0000-0000-000036D90000}"/>
    <cellStyle name="SAPBEXstdItem 2 2 5 2" xfId="3207" xr:uid="{00000000-0005-0000-0000-000037D90000}"/>
    <cellStyle name="SAPBEXstdItem 2 2 5 3" xfId="3208" xr:uid="{00000000-0005-0000-0000-000038D90000}"/>
    <cellStyle name="SAPBEXstdItem 2 2 5 4" xfId="3209" xr:uid="{00000000-0005-0000-0000-000039D90000}"/>
    <cellStyle name="SAPBEXstdItem 2 2 6" xfId="3210" xr:uid="{00000000-0005-0000-0000-00003AD90000}"/>
    <cellStyle name="SAPBEXstdItem 2 2 7" xfId="3211" xr:uid="{00000000-0005-0000-0000-00003BD90000}"/>
    <cellStyle name="SAPBEXstdItem 2 2 8" xfId="3212" xr:uid="{00000000-0005-0000-0000-00003CD90000}"/>
    <cellStyle name="SAPBEXstdItem 2 3" xfId="3213" xr:uid="{00000000-0005-0000-0000-00003DD90000}"/>
    <cellStyle name="SAPBEXstdItem 2 3 2" xfId="3214" xr:uid="{00000000-0005-0000-0000-00003ED90000}"/>
    <cellStyle name="SAPBEXstdItem 2 3 2 2" xfId="3215" xr:uid="{00000000-0005-0000-0000-00003FD90000}"/>
    <cellStyle name="SAPBEXstdItem 2 3 2 3" xfId="3216" xr:uid="{00000000-0005-0000-0000-000040D90000}"/>
    <cellStyle name="SAPBEXstdItem 2 3 2 4" xfId="3217" xr:uid="{00000000-0005-0000-0000-000041D90000}"/>
    <cellStyle name="SAPBEXstdItem 2 3 3" xfId="3218" xr:uid="{00000000-0005-0000-0000-000042D90000}"/>
    <cellStyle name="SAPBEXstdItem 2 3 3 2" xfId="3219" xr:uid="{00000000-0005-0000-0000-000043D90000}"/>
    <cellStyle name="SAPBEXstdItem 2 3 3 3" xfId="3220" xr:uid="{00000000-0005-0000-0000-000044D90000}"/>
    <cellStyle name="SAPBEXstdItem 2 3 3 4" xfId="3221" xr:uid="{00000000-0005-0000-0000-000045D90000}"/>
    <cellStyle name="SAPBEXstdItem 2 3 4" xfId="3222" xr:uid="{00000000-0005-0000-0000-000046D90000}"/>
    <cellStyle name="SAPBEXstdItem 2 3 4 2" xfId="3223" xr:uid="{00000000-0005-0000-0000-000047D90000}"/>
    <cellStyle name="SAPBEXstdItem 2 3 4 3" xfId="3224" xr:uid="{00000000-0005-0000-0000-000048D90000}"/>
    <cellStyle name="SAPBEXstdItem 2 3 4 4" xfId="3225" xr:uid="{00000000-0005-0000-0000-000049D90000}"/>
    <cellStyle name="SAPBEXstdItem 2 3 5" xfId="3226" xr:uid="{00000000-0005-0000-0000-00004AD90000}"/>
    <cellStyle name="SAPBEXstdItem 2 3 6" xfId="3227" xr:uid="{00000000-0005-0000-0000-00004BD90000}"/>
    <cellStyle name="SAPBEXstdItem 2 3 7" xfId="3228" xr:uid="{00000000-0005-0000-0000-00004CD90000}"/>
    <cellStyle name="SAPBEXstdItem 2 4" xfId="3229" xr:uid="{00000000-0005-0000-0000-00004DD90000}"/>
    <cellStyle name="SAPBEXstdItem 2 4 2" xfId="3230" xr:uid="{00000000-0005-0000-0000-00004ED90000}"/>
    <cellStyle name="SAPBEXstdItem 2 4 3" xfId="3231" xr:uid="{00000000-0005-0000-0000-00004FD90000}"/>
    <cellStyle name="SAPBEXstdItem 2 4 4" xfId="3232" xr:uid="{00000000-0005-0000-0000-000050D90000}"/>
    <cellStyle name="SAPBEXstdItem 2 5" xfId="3233" xr:uid="{00000000-0005-0000-0000-000051D90000}"/>
    <cellStyle name="SAPBEXstdItem 2 5 2" xfId="3234" xr:uid="{00000000-0005-0000-0000-000052D90000}"/>
    <cellStyle name="SAPBEXstdItem 2 5 3" xfId="3235" xr:uid="{00000000-0005-0000-0000-000053D90000}"/>
    <cellStyle name="SAPBEXstdItem 2 5 4" xfId="3236" xr:uid="{00000000-0005-0000-0000-000054D90000}"/>
    <cellStyle name="SAPBEXstdItem 2 6" xfId="3237" xr:uid="{00000000-0005-0000-0000-000055D90000}"/>
    <cellStyle name="SAPBEXstdItem 2 6 2" xfId="3238" xr:uid="{00000000-0005-0000-0000-000056D90000}"/>
    <cellStyle name="SAPBEXstdItem 2 6 3" xfId="3239" xr:uid="{00000000-0005-0000-0000-000057D90000}"/>
    <cellStyle name="SAPBEXstdItem 2 6 4" xfId="3240" xr:uid="{00000000-0005-0000-0000-000058D90000}"/>
    <cellStyle name="SAPBEXstdItem 2 7" xfId="3241" xr:uid="{00000000-0005-0000-0000-000059D90000}"/>
    <cellStyle name="SAPBEXstdItem 2 8" xfId="54375" xr:uid="{00000000-0005-0000-0000-00005AD90000}"/>
    <cellStyle name="SAPBEXstdItem 2 9" xfId="56599" xr:uid="{00000000-0005-0000-0000-00005BD90000}"/>
    <cellStyle name="SAPBEXstdItem 3" xfId="3242" xr:uid="{00000000-0005-0000-0000-00005CD90000}"/>
    <cellStyle name="SAPBEXstdItem 3 2" xfId="3243" xr:uid="{00000000-0005-0000-0000-00005DD90000}"/>
    <cellStyle name="SAPBEXstdItem 3 2 2" xfId="3244" xr:uid="{00000000-0005-0000-0000-00005ED90000}"/>
    <cellStyle name="SAPBEXstdItem 3 2 2 2" xfId="3245" xr:uid="{00000000-0005-0000-0000-00005FD90000}"/>
    <cellStyle name="SAPBEXstdItem 3 2 2 3" xfId="3246" xr:uid="{00000000-0005-0000-0000-000060D90000}"/>
    <cellStyle name="SAPBEXstdItem 3 2 2 4" xfId="3247" xr:uid="{00000000-0005-0000-0000-000061D90000}"/>
    <cellStyle name="SAPBEXstdItem 3 2 3" xfId="3248" xr:uid="{00000000-0005-0000-0000-000062D90000}"/>
    <cellStyle name="SAPBEXstdItem 3 2 3 2" xfId="3249" xr:uid="{00000000-0005-0000-0000-000063D90000}"/>
    <cellStyle name="SAPBEXstdItem 3 2 3 3" xfId="3250" xr:uid="{00000000-0005-0000-0000-000064D90000}"/>
    <cellStyle name="SAPBEXstdItem 3 2 3 4" xfId="3251" xr:uid="{00000000-0005-0000-0000-000065D90000}"/>
    <cellStyle name="SAPBEXstdItem 3 2 4" xfId="3252" xr:uid="{00000000-0005-0000-0000-000066D90000}"/>
    <cellStyle name="SAPBEXstdItem 3 2 4 2" xfId="3253" xr:uid="{00000000-0005-0000-0000-000067D90000}"/>
    <cellStyle name="SAPBEXstdItem 3 2 4 3" xfId="3254" xr:uid="{00000000-0005-0000-0000-000068D90000}"/>
    <cellStyle name="SAPBEXstdItem 3 2 4 4" xfId="3255" xr:uid="{00000000-0005-0000-0000-000069D90000}"/>
    <cellStyle name="SAPBEXstdItem 3 2 5" xfId="3256" xr:uid="{00000000-0005-0000-0000-00006AD90000}"/>
    <cellStyle name="SAPBEXstdItem 3 2 6" xfId="3257" xr:uid="{00000000-0005-0000-0000-00006BD90000}"/>
    <cellStyle name="SAPBEXstdItem 3 2 7" xfId="3258" xr:uid="{00000000-0005-0000-0000-00006CD90000}"/>
    <cellStyle name="SAPBEXstdItem 3 3" xfId="3259" xr:uid="{00000000-0005-0000-0000-00006DD90000}"/>
    <cellStyle name="SAPBEXstdItem 3 3 2" xfId="3260" xr:uid="{00000000-0005-0000-0000-00006ED90000}"/>
    <cellStyle name="SAPBEXstdItem 3 3 3" xfId="3261" xr:uid="{00000000-0005-0000-0000-00006FD90000}"/>
    <cellStyle name="SAPBEXstdItem 3 3 4" xfId="3262" xr:uid="{00000000-0005-0000-0000-000070D90000}"/>
    <cellStyle name="SAPBEXstdItem 3 4" xfId="3263" xr:uid="{00000000-0005-0000-0000-000071D90000}"/>
    <cellStyle name="SAPBEXstdItem 3 4 2" xfId="3264" xr:uid="{00000000-0005-0000-0000-000072D90000}"/>
    <cellStyle name="SAPBEXstdItem 3 4 3" xfId="3265" xr:uid="{00000000-0005-0000-0000-000073D90000}"/>
    <cellStyle name="SAPBEXstdItem 3 4 4" xfId="3266" xr:uid="{00000000-0005-0000-0000-000074D90000}"/>
    <cellStyle name="SAPBEXstdItem 3 5" xfId="3267" xr:uid="{00000000-0005-0000-0000-000075D90000}"/>
    <cellStyle name="SAPBEXstdItem 3 5 2" xfId="3268" xr:uid="{00000000-0005-0000-0000-000076D90000}"/>
    <cellStyle name="SAPBEXstdItem 3 5 3" xfId="3269" xr:uid="{00000000-0005-0000-0000-000077D90000}"/>
    <cellStyle name="SAPBEXstdItem 3 5 4" xfId="3270" xr:uid="{00000000-0005-0000-0000-000078D90000}"/>
    <cellStyle name="SAPBEXstdItem 3 6" xfId="3271" xr:uid="{00000000-0005-0000-0000-000079D90000}"/>
    <cellStyle name="SAPBEXstdItem 3 7" xfId="3272" xr:uid="{00000000-0005-0000-0000-00007AD90000}"/>
    <cellStyle name="SAPBEXstdItem 3 8" xfId="3273" xr:uid="{00000000-0005-0000-0000-00007BD90000}"/>
    <cellStyle name="SAPBEXstdItem 4" xfId="3274" xr:uid="{00000000-0005-0000-0000-00007CD90000}"/>
    <cellStyle name="SAPBEXstdItem 4 2" xfId="3275" xr:uid="{00000000-0005-0000-0000-00007DD90000}"/>
    <cellStyle name="SAPBEXstdItem 4 2 2" xfId="3276" xr:uid="{00000000-0005-0000-0000-00007ED90000}"/>
    <cellStyle name="SAPBEXstdItem 4 2 3" xfId="3277" xr:uid="{00000000-0005-0000-0000-00007FD90000}"/>
    <cellStyle name="SAPBEXstdItem 4 2 4" xfId="3278" xr:uid="{00000000-0005-0000-0000-000080D90000}"/>
    <cellStyle name="SAPBEXstdItem 4 3" xfId="3279" xr:uid="{00000000-0005-0000-0000-000081D90000}"/>
    <cellStyle name="SAPBEXstdItem 4 3 2" xfId="3280" xr:uid="{00000000-0005-0000-0000-000082D90000}"/>
    <cellStyle name="SAPBEXstdItem 4 3 3" xfId="3281" xr:uid="{00000000-0005-0000-0000-000083D90000}"/>
    <cellStyle name="SAPBEXstdItem 4 3 4" xfId="3282" xr:uid="{00000000-0005-0000-0000-000084D90000}"/>
    <cellStyle name="SAPBEXstdItem 4 4" xfId="3283" xr:uid="{00000000-0005-0000-0000-000085D90000}"/>
    <cellStyle name="SAPBEXstdItem 4 4 2" xfId="3284" xr:uid="{00000000-0005-0000-0000-000086D90000}"/>
    <cellStyle name="SAPBEXstdItem 4 4 3" xfId="3285" xr:uid="{00000000-0005-0000-0000-000087D90000}"/>
    <cellStyle name="SAPBEXstdItem 4 4 4" xfId="3286" xr:uid="{00000000-0005-0000-0000-000088D90000}"/>
    <cellStyle name="SAPBEXstdItem 4 5" xfId="3287" xr:uid="{00000000-0005-0000-0000-000089D90000}"/>
    <cellStyle name="SAPBEXstdItem 4 6" xfId="3288" xr:uid="{00000000-0005-0000-0000-00008AD90000}"/>
    <cellStyle name="SAPBEXstdItem 4 7" xfId="3289" xr:uid="{00000000-0005-0000-0000-00008BD90000}"/>
    <cellStyle name="SAPBEXstdItem 5" xfId="3290" xr:uid="{00000000-0005-0000-0000-00008CD90000}"/>
    <cellStyle name="SAPBEXstdItem 5 2" xfId="3291" xr:uid="{00000000-0005-0000-0000-00008DD90000}"/>
    <cellStyle name="SAPBEXstdItem 5 3" xfId="3292" xr:uid="{00000000-0005-0000-0000-00008ED90000}"/>
    <cellStyle name="SAPBEXstdItem 5 4" xfId="3293" xr:uid="{00000000-0005-0000-0000-00008FD90000}"/>
    <cellStyle name="SAPBEXstdItem 6" xfId="3294" xr:uid="{00000000-0005-0000-0000-000090D90000}"/>
    <cellStyle name="SAPBEXstdItem 6 2" xfId="3295" xr:uid="{00000000-0005-0000-0000-000091D90000}"/>
    <cellStyle name="SAPBEXstdItem 6 3" xfId="3296" xr:uid="{00000000-0005-0000-0000-000092D90000}"/>
    <cellStyle name="SAPBEXstdItem 6 4" xfId="3297" xr:uid="{00000000-0005-0000-0000-000093D90000}"/>
    <cellStyle name="SAPBEXstdItem 7" xfId="3298" xr:uid="{00000000-0005-0000-0000-000094D90000}"/>
    <cellStyle name="SAPBEXstdItem 7 2" xfId="3299" xr:uid="{00000000-0005-0000-0000-000095D90000}"/>
    <cellStyle name="SAPBEXstdItem 7 3" xfId="3300" xr:uid="{00000000-0005-0000-0000-000096D90000}"/>
    <cellStyle name="SAPBEXstdItem 7 4" xfId="3301" xr:uid="{00000000-0005-0000-0000-000097D90000}"/>
    <cellStyle name="SAPBEXstdItem 8" xfId="3302" xr:uid="{00000000-0005-0000-0000-000098D90000}"/>
    <cellStyle name="SAPBEXstdItem 8 2" xfId="3303" xr:uid="{00000000-0005-0000-0000-000099D90000}"/>
    <cellStyle name="SAPBEXstdItem 8 3" xfId="3304" xr:uid="{00000000-0005-0000-0000-00009AD90000}"/>
    <cellStyle name="SAPBEXstdItem 8 4" xfId="3305" xr:uid="{00000000-0005-0000-0000-00009BD90000}"/>
    <cellStyle name="SAPBEXstdItem 8 5" xfId="3306" xr:uid="{00000000-0005-0000-0000-00009CD90000}"/>
    <cellStyle name="SAPBEXstdItem 9" xfId="54376" xr:uid="{00000000-0005-0000-0000-00009DD90000}"/>
    <cellStyle name="SAPBEXstdItem_Cost Study Table" xfId="3307" xr:uid="{00000000-0005-0000-0000-00009ED90000}"/>
    <cellStyle name="SAPBEXtitle" xfId="3308" xr:uid="{00000000-0005-0000-0000-00009FD90000}"/>
    <cellStyle name="SAPBEXtitle 2" xfId="3309" xr:uid="{00000000-0005-0000-0000-0000A0D90000}"/>
    <cellStyle name="SAPBEXtitle 2 2" xfId="3310" xr:uid="{00000000-0005-0000-0000-0000A1D90000}"/>
    <cellStyle name="SAPBEXtitle 2 2 2" xfId="3311" xr:uid="{00000000-0005-0000-0000-0000A2D90000}"/>
    <cellStyle name="SAPBEXtitle 2 2 2 2" xfId="3312" xr:uid="{00000000-0005-0000-0000-0000A3D90000}"/>
    <cellStyle name="SAPBEXtitle 2 2 2 3" xfId="3313" xr:uid="{00000000-0005-0000-0000-0000A4D90000}"/>
    <cellStyle name="SAPBEXtitle 2 2 2 4" xfId="3314" xr:uid="{00000000-0005-0000-0000-0000A5D90000}"/>
    <cellStyle name="SAPBEXtitle 2 2 3" xfId="3315" xr:uid="{00000000-0005-0000-0000-0000A6D90000}"/>
    <cellStyle name="SAPBEXtitle 2 2 3 2" xfId="3316" xr:uid="{00000000-0005-0000-0000-0000A7D90000}"/>
    <cellStyle name="SAPBEXtitle 2 2 3 3" xfId="3317" xr:uid="{00000000-0005-0000-0000-0000A8D90000}"/>
    <cellStyle name="SAPBEXtitle 2 2 3 4" xfId="3318" xr:uid="{00000000-0005-0000-0000-0000A9D90000}"/>
    <cellStyle name="SAPBEXtitle 2 2 4" xfId="3319" xr:uid="{00000000-0005-0000-0000-0000AAD90000}"/>
    <cellStyle name="SAPBEXtitle 2 2 4 2" xfId="3320" xr:uid="{00000000-0005-0000-0000-0000ABD90000}"/>
    <cellStyle name="SAPBEXtitle 2 2 4 3" xfId="3321" xr:uid="{00000000-0005-0000-0000-0000ACD90000}"/>
    <cellStyle name="SAPBEXtitle 2 2 4 4" xfId="3322" xr:uid="{00000000-0005-0000-0000-0000ADD90000}"/>
    <cellStyle name="SAPBEXtitle 2 2 5" xfId="3323" xr:uid="{00000000-0005-0000-0000-0000AED90000}"/>
    <cellStyle name="SAPBEXtitle 2 2 6" xfId="3324" xr:uid="{00000000-0005-0000-0000-0000AFD90000}"/>
    <cellStyle name="SAPBEXtitle 2 2 7" xfId="3325" xr:uid="{00000000-0005-0000-0000-0000B0D90000}"/>
    <cellStyle name="SAPBEXtitle 2 3" xfId="3326" xr:uid="{00000000-0005-0000-0000-0000B1D90000}"/>
    <cellStyle name="SAPBEXtitle 2 3 2" xfId="3327" xr:uid="{00000000-0005-0000-0000-0000B2D90000}"/>
    <cellStyle name="SAPBEXtitle 2 3 3" xfId="3328" xr:uid="{00000000-0005-0000-0000-0000B3D90000}"/>
    <cellStyle name="SAPBEXtitle 2 3 4" xfId="3329" xr:uid="{00000000-0005-0000-0000-0000B4D90000}"/>
    <cellStyle name="SAPBEXtitle 2 4" xfId="3330" xr:uid="{00000000-0005-0000-0000-0000B5D90000}"/>
    <cellStyle name="SAPBEXtitle 2 4 2" xfId="3331" xr:uid="{00000000-0005-0000-0000-0000B6D90000}"/>
    <cellStyle name="SAPBEXtitle 2 4 3" xfId="3332" xr:uid="{00000000-0005-0000-0000-0000B7D90000}"/>
    <cellStyle name="SAPBEXtitle 2 4 4" xfId="3333" xr:uid="{00000000-0005-0000-0000-0000B8D90000}"/>
    <cellStyle name="SAPBEXtitle 2 5" xfId="3334" xr:uid="{00000000-0005-0000-0000-0000B9D90000}"/>
    <cellStyle name="SAPBEXtitle 2 5 2" xfId="3335" xr:uid="{00000000-0005-0000-0000-0000BAD90000}"/>
    <cellStyle name="SAPBEXtitle 2 5 3" xfId="3336" xr:uid="{00000000-0005-0000-0000-0000BBD90000}"/>
    <cellStyle name="SAPBEXtitle 2 5 4" xfId="3337" xr:uid="{00000000-0005-0000-0000-0000BCD90000}"/>
    <cellStyle name="SAPBEXtitle 2 6" xfId="3338" xr:uid="{00000000-0005-0000-0000-0000BDD90000}"/>
    <cellStyle name="SAPBEXtitle 2 7" xfId="3339" xr:uid="{00000000-0005-0000-0000-0000BED90000}"/>
    <cellStyle name="SAPBEXtitle 2 8" xfId="3340" xr:uid="{00000000-0005-0000-0000-0000BFD90000}"/>
    <cellStyle name="SAPBEXtitle 3" xfId="3341" xr:uid="{00000000-0005-0000-0000-0000C0D90000}"/>
    <cellStyle name="SAPBEXtitle 3 2" xfId="3342" xr:uid="{00000000-0005-0000-0000-0000C1D90000}"/>
    <cellStyle name="SAPBEXtitle 3 2 2" xfId="3343" xr:uid="{00000000-0005-0000-0000-0000C2D90000}"/>
    <cellStyle name="SAPBEXtitle 3 2 3" xfId="3344" xr:uid="{00000000-0005-0000-0000-0000C3D90000}"/>
    <cellStyle name="SAPBEXtitle 3 2 4" xfId="3345" xr:uid="{00000000-0005-0000-0000-0000C4D90000}"/>
    <cellStyle name="SAPBEXtitle 3 3" xfId="3346" xr:uid="{00000000-0005-0000-0000-0000C5D90000}"/>
    <cellStyle name="SAPBEXtitle 3 3 2" xfId="3347" xr:uid="{00000000-0005-0000-0000-0000C6D90000}"/>
    <cellStyle name="SAPBEXtitle 3 3 3" xfId="3348" xr:uid="{00000000-0005-0000-0000-0000C7D90000}"/>
    <cellStyle name="SAPBEXtitle 3 3 4" xfId="3349" xr:uid="{00000000-0005-0000-0000-0000C8D90000}"/>
    <cellStyle name="SAPBEXtitle 3 4" xfId="3350" xr:uid="{00000000-0005-0000-0000-0000C9D90000}"/>
    <cellStyle name="SAPBEXtitle 3 4 2" xfId="3351" xr:uid="{00000000-0005-0000-0000-0000CAD90000}"/>
    <cellStyle name="SAPBEXtitle 3 4 3" xfId="3352" xr:uid="{00000000-0005-0000-0000-0000CBD90000}"/>
    <cellStyle name="SAPBEXtitle 3 4 4" xfId="3353" xr:uid="{00000000-0005-0000-0000-0000CCD90000}"/>
    <cellStyle name="SAPBEXtitle 3 5" xfId="3354" xr:uid="{00000000-0005-0000-0000-0000CDD90000}"/>
    <cellStyle name="SAPBEXtitle 3 6" xfId="3355" xr:uid="{00000000-0005-0000-0000-0000CED90000}"/>
    <cellStyle name="SAPBEXtitle 3 7" xfId="3356" xr:uid="{00000000-0005-0000-0000-0000CFD90000}"/>
    <cellStyle name="SAPBEXtitle 4" xfId="3357" xr:uid="{00000000-0005-0000-0000-0000D0D90000}"/>
    <cellStyle name="SAPBEXtitle 4 2" xfId="3358" xr:uid="{00000000-0005-0000-0000-0000D1D90000}"/>
    <cellStyle name="SAPBEXtitle 4 3" xfId="3359" xr:uid="{00000000-0005-0000-0000-0000D2D90000}"/>
    <cellStyle name="SAPBEXtitle 4 4" xfId="3360" xr:uid="{00000000-0005-0000-0000-0000D3D90000}"/>
    <cellStyle name="SAPBEXtitle 5" xfId="3361" xr:uid="{00000000-0005-0000-0000-0000D4D90000}"/>
    <cellStyle name="SAPBEXtitle 5 2" xfId="3362" xr:uid="{00000000-0005-0000-0000-0000D5D90000}"/>
    <cellStyle name="SAPBEXtitle 5 3" xfId="3363" xr:uid="{00000000-0005-0000-0000-0000D6D90000}"/>
    <cellStyle name="SAPBEXtitle 5 4" xfId="3364" xr:uid="{00000000-0005-0000-0000-0000D7D90000}"/>
    <cellStyle name="SAPBEXtitle 6" xfId="3365" xr:uid="{00000000-0005-0000-0000-0000D8D90000}"/>
    <cellStyle name="SAPBEXtitle 6 2" xfId="3366" xr:uid="{00000000-0005-0000-0000-0000D9D90000}"/>
    <cellStyle name="SAPBEXtitle 6 3" xfId="3367" xr:uid="{00000000-0005-0000-0000-0000DAD90000}"/>
    <cellStyle name="SAPBEXtitle 6 4" xfId="3368" xr:uid="{00000000-0005-0000-0000-0000DBD90000}"/>
    <cellStyle name="SAPBEXtitle 7" xfId="3369" xr:uid="{00000000-0005-0000-0000-0000DCD90000}"/>
    <cellStyle name="SAPBEXtitle 7 2" xfId="3370" xr:uid="{00000000-0005-0000-0000-0000DDD90000}"/>
    <cellStyle name="SAPBEXtitle 7 3" xfId="3371" xr:uid="{00000000-0005-0000-0000-0000DED90000}"/>
    <cellStyle name="SAPBEXtitle 7 4" xfId="3372" xr:uid="{00000000-0005-0000-0000-0000DFD90000}"/>
    <cellStyle name="SAPBEXtitle 7 5" xfId="3373" xr:uid="{00000000-0005-0000-0000-0000E0D90000}"/>
    <cellStyle name="SAPBEXtitle 8" xfId="54377" xr:uid="{00000000-0005-0000-0000-0000E1D90000}"/>
    <cellStyle name="SAPBEXundefined" xfId="3374" xr:uid="{00000000-0005-0000-0000-0000E2D90000}"/>
    <cellStyle name="SAPBEXundefined 2" xfId="3375" xr:uid="{00000000-0005-0000-0000-0000E3D90000}"/>
    <cellStyle name="SAPBEXundefined 2 2" xfId="3376" xr:uid="{00000000-0005-0000-0000-0000E4D90000}"/>
    <cellStyle name="SAPBEXundefined 2 2 2" xfId="3377" xr:uid="{00000000-0005-0000-0000-0000E5D90000}"/>
    <cellStyle name="SAPBEXundefined 2 2 2 2" xfId="3378" xr:uid="{00000000-0005-0000-0000-0000E6D90000}"/>
    <cellStyle name="SAPBEXundefined 2 2 2 3" xfId="3379" xr:uid="{00000000-0005-0000-0000-0000E7D90000}"/>
    <cellStyle name="SAPBEXundefined 2 2 2 4" xfId="3380" xr:uid="{00000000-0005-0000-0000-0000E8D90000}"/>
    <cellStyle name="SAPBEXundefined 2 2 3" xfId="3381" xr:uid="{00000000-0005-0000-0000-0000E9D90000}"/>
    <cellStyle name="SAPBEXundefined 2 2 3 2" xfId="3382" xr:uid="{00000000-0005-0000-0000-0000EAD90000}"/>
    <cellStyle name="SAPBEXundefined 2 2 3 3" xfId="3383" xr:uid="{00000000-0005-0000-0000-0000EBD90000}"/>
    <cellStyle name="SAPBEXundefined 2 2 3 4" xfId="3384" xr:uid="{00000000-0005-0000-0000-0000ECD90000}"/>
    <cellStyle name="SAPBEXundefined 2 2 4" xfId="3385" xr:uid="{00000000-0005-0000-0000-0000EDD90000}"/>
    <cellStyle name="SAPBEXundefined 2 2 4 2" xfId="3386" xr:uid="{00000000-0005-0000-0000-0000EED90000}"/>
    <cellStyle name="SAPBEXundefined 2 2 4 3" xfId="3387" xr:uid="{00000000-0005-0000-0000-0000EFD90000}"/>
    <cellStyle name="SAPBEXundefined 2 2 4 4" xfId="3388" xr:uid="{00000000-0005-0000-0000-0000F0D90000}"/>
    <cellStyle name="SAPBEXundefined 2 2 5" xfId="3389" xr:uid="{00000000-0005-0000-0000-0000F1D90000}"/>
    <cellStyle name="SAPBEXundefined 2 2 6" xfId="3390" xr:uid="{00000000-0005-0000-0000-0000F2D90000}"/>
    <cellStyle name="SAPBEXundefined 2 2 7" xfId="3391" xr:uid="{00000000-0005-0000-0000-0000F3D90000}"/>
    <cellStyle name="SAPBEXundefined 2 3" xfId="3392" xr:uid="{00000000-0005-0000-0000-0000F4D90000}"/>
    <cellStyle name="SAPBEXundefined 2 3 2" xfId="3393" xr:uid="{00000000-0005-0000-0000-0000F5D90000}"/>
    <cellStyle name="SAPBEXundefined 2 3 3" xfId="3394" xr:uid="{00000000-0005-0000-0000-0000F6D90000}"/>
    <cellStyle name="SAPBEXundefined 2 3 4" xfId="3395" xr:uid="{00000000-0005-0000-0000-0000F7D90000}"/>
    <cellStyle name="SAPBEXundefined 2 4" xfId="3396" xr:uid="{00000000-0005-0000-0000-0000F8D90000}"/>
    <cellStyle name="SAPBEXundefined 2 4 2" xfId="3397" xr:uid="{00000000-0005-0000-0000-0000F9D90000}"/>
    <cellStyle name="SAPBEXundefined 2 4 3" xfId="3398" xr:uid="{00000000-0005-0000-0000-0000FAD90000}"/>
    <cellStyle name="SAPBEXundefined 2 4 4" xfId="3399" xr:uid="{00000000-0005-0000-0000-0000FBD90000}"/>
    <cellStyle name="SAPBEXundefined 2 5" xfId="3400" xr:uid="{00000000-0005-0000-0000-0000FCD90000}"/>
    <cellStyle name="SAPBEXundefined 2 5 2" xfId="3401" xr:uid="{00000000-0005-0000-0000-0000FDD90000}"/>
    <cellStyle name="SAPBEXundefined 2 5 3" xfId="3402" xr:uid="{00000000-0005-0000-0000-0000FED90000}"/>
    <cellStyle name="SAPBEXundefined 2 5 4" xfId="3403" xr:uid="{00000000-0005-0000-0000-0000FFD90000}"/>
    <cellStyle name="SAPBEXundefined 2 6" xfId="3404" xr:uid="{00000000-0005-0000-0000-000000DA0000}"/>
    <cellStyle name="SAPBEXundefined 2 7" xfId="3405" xr:uid="{00000000-0005-0000-0000-000001DA0000}"/>
    <cellStyle name="SAPBEXundefined 2 8" xfId="3406" xr:uid="{00000000-0005-0000-0000-000002DA0000}"/>
    <cellStyle name="SAPBEXundefined 3" xfId="3407" xr:uid="{00000000-0005-0000-0000-000003DA0000}"/>
    <cellStyle name="SAPBEXundefined 3 2" xfId="3408" xr:uid="{00000000-0005-0000-0000-000004DA0000}"/>
    <cellStyle name="SAPBEXundefined 3 2 2" xfId="3409" xr:uid="{00000000-0005-0000-0000-000005DA0000}"/>
    <cellStyle name="SAPBEXundefined 3 2 3" xfId="3410" xr:uid="{00000000-0005-0000-0000-000006DA0000}"/>
    <cellStyle name="SAPBEXundefined 3 2 4" xfId="3411" xr:uid="{00000000-0005-0000-0000-000007DA0000}"/>
    <cellStyle name="SAPBEXundefined 3 3" xfId="3412" xr:uid="{00000000-0005-0000-0000-000008DA0000}"/>
    <cellStyle name="SAPBEXundefined 3 3 2" xfId="3413" xr:uid="{00000000-0005-0000-0000-000009DA0000}"/>
    <cellStyle name="SAPBEXundefined 3 3 3" xfId="3414" xr:uid="{00000000-0005-0000-0000-00000ADA0000}"/>
    <cellStyle name="SAPBEXundefined 3 3 4" xfId="3415" xr:uid="{00000000-0005-0000-0000-00000BDA0000}"/>
    <cellStyle name="SAPBEXundefined 3 4" xfId="3416" xr:uid="{00000000-0005-0000-0000-00000CDA0000}"/>
    <cellStyle name="SAPBEXundefined 3 4 2" xfId="3417" xr:uid="{00000000-0005-0000-0000-00000DDA0000}"/>
    <cellStyle name="SAPBEXundefined 3 4 3" xfId="3418" xr:uid="{00000000-0005-0000-0000-00000EDA0000}"/>
    <cellStyle name="SAPBEXundefined 3 4 4" xfId="3419" xr:uid="{00000000-0005-0000-0000-00000FDA0000}"/>
    <cellStyle name="SAPBEXundefined 3 5" xfId="3420" xr:uid="{00000000-0005-0000-0000-000010DA0000}"/>
    <cellStyle name="SAPBEXundefined 3 6" xfId="3421" xr:uid="{00000000-0005-0000-0000-000011DA0000}"/>
    <cellStyle name="SAPBEXundefined 3 7" xfId="3422" xr:uid="{00000000-0005-0000-0000-000012DA0000}"/>
    <cellStyle name="SAPBEXundefined 4" xfId="3423" xr:uid="{00000000-0005-0000-0000-000013DA0000}"/>
    <cellStyle name="SAPBEXundefined 4 2" xfId="3424" xr:uid="{00000000-0005-0000-0000-000014DA0000}"/>
    <cellStyle name="SAPBEXundefined 4 3" xfId="3425" xr:uid="{00000000-0005-0000-0000-000015DA0000}"/>
    <cellStyle name="SAPBEXundefined 4 4" xfId="3426" xr:uid="{00000000-0005-0000-0000-000016DA0000}"/>
    <cellStyle name="SAPBEXundefined 5" xfId="3427" xr:uid="{00000000-0005-0000-0000-000017DA0000}"/>
    <cellStyle name="SAPBEXundefined 5 2" xfId="3428" xr:uid="{00000000-0005-0000-0000-000018DA0000}"/>
    <cellStyle name="SAPBEXundefined 5 3" xfId="3429" xr:uid="{00000000-0005-0000-0000-000019DA0000}"/>
    <cellStyle name="SAPBEXundefined 5 4" xfId="3430" xr:uid="{00000000-0005-0000-0000-00001ADA0000}"/>
    <cellStyle name="SAPBEXundefined 6" xfId="3431" xr:uid="{00000000-0005-0000-0000-00001BDA0000}"/>
    <cellStyle name="SAPBEXundefined 6 2" xfId="3432" xr:uid="{00000000-0005-0000-0000-00001CDA0000}"/>
    <cellStyle name="SAPBEXundefined 6 3" xfId="3433" xr:uid="{00000000-0005-0000-0000-00001DDA0000}"/>
    <cellStyle name="SAPBEXundefined 6 4" xfId="3434" xr:uid="{00000000-0005-0000-0000-00001EDA0000}"/>
    <cellStyle name="SAPBEXundefined 7" xfId="3435" xr:uid="{00000000-0005-0000-0000-00001FDA0000}"/>
    <cellStyle name="SAPBEXundefined 7 2" xfId="3436" xr:uid="{00000000-0005-0000-0000-000020DA0000}"/>
    <cellStyle name="SAPBEXundefined 7 3" xfId="3437" xr:uid="{00000000-0005-0000-0000-000021DA0000}"/>
    <cellStyle name="SAPBEXundefined 7 4" xfId="3438" xr:uid="{00000000-0005-0000-0000-000022DA0000}"/>
    <cellStyle name="SAPBEXundefined 7 5" xfId="3439" xr:uid="{00000000-0005-0000-0000-000023DA0000}"/>
    <cellStyle name="SAPBEXundefined 8" xfId="54378" xr:uid="{00000000-0005-0000-0000-000024DA0000}"/>
    <cellStyle name="SAPBEXundefined_Cost Study Table" xfId="3440" xr:uid="{00000000-0005-0000-0000-000025DA0000}"/>
    <cellStyle name="Schlecht 2" xfId="54379" xr:uid="{00000000-0005-0000-0000-000026DA0000}"/>
    <cellStyle name="Scott" xfId="3441" xr:uid="{00000000-0005-0000-0000-000027DA0000}"/>
    <cellStyle name="Separador de milhares [0]_2005 SALES PLAN MACHINES - ACCESSORIES" xfId="3442" xr:uid="{00000000-0005-0000-0000-000028DA0000}"/>
    <cellStyle name="standard" xfId="3443" xr:uid="{00000000-0005-0000-0000-000029DA0000}"/>
    <cellStyle name="Standard 2" xfId="54380" xr:uid="{00000000-0005-0000-0000-00002ADA0000}"/>
    <cellStyle name="Standard 3" xfId="54381" xr:uid="{00000000-0005-0000-0000-00002BDA0000}"/>
    <cellStyle name="Standard 3 2" xfId="54382" xr:uid="{00000000-0005-0000-0000-00002CDA0000}"/>
    <cellStyle name="Standard 3 2 2" xfId="54383" xr:uid="{00000000-0005-0000-0000-00002DDA0000}"/>
    <cellStyle name="Standard 3 2 2 2" xfId="54384" xr:uid="{00000000-0005-0000-0000-00002EDA0000}"/>
    <cellStyle name="Standard 3 2 2 2 2" xfId="54385" xr:uid="{00000000-0005-0000-0000-00002FDA0000}"/>
    <cellStyle name="Standard 3 2 2 3" xfId="54386" xr:uid="{00000000-0005-0000-0000-000030DA0000}"/>
    <cellStyle name="Standard 3 2 2 4" xfId="56602" xr:uid="{00000000-0005-0000-0000-000031DA0000}"/>
    <cellStyle name="Standard 3 2 3" xfId="54387" xr:uid="{00000000-0005-0000-0000-000032DA0000}"/>
    <cellStyle name="Standard 3 2 3 2" xfId="54388" xr:uid="{00000000-0005-0000-0000-000033DA0000}"/>
    <cellStyle name="Standard 3 2 4" xfId="54389" xr:uid="{00000000-0005-0000-0000-000034DA0000}"/>
    <cellStyle name="Standard 3 2 5" xfId="56601" xr:uid="{00000000-0005-0000-0000-000035DA0000}"/>
    <cellStyle name="Standard 4" xfId="54390" xr:uid="{00000000-0005-0000-0000-000036DA0000}"/>
    <cellStyle name="Standard 4 2" xfId="54391" xr:uid="{00000000-0005-0000-0000-000037DA0000}"/>
    <cellStyle name="Standard 4 2 2" xfId="54392" xr:uid="{00000000-0005-0000-0000-000038DA0000}"/>
    <cellStyle name="Standard 4 2 2 2" xfId="54393" xr:uid="{00000000-0005-0000-0000-000039DA0000}"/>
    <cellStyle name="Standard 4 2 2 2 2" xfId="54394" xr:uid="{00000000-0005-0000-0000-00003ADA0000}"/>
    <cellStyle name="Standard 4 2 2 3" xfId="54395" xr:uid="{00000000-0005-0000-0000-00003BDA0000}"/>
    <cellStyle name="Standard 4 2 2 4" xfId="56603" xr:uid="{00000000-0005-0000-0000-00003CDA0000}"/>
    <cellStyle name="Standard 4 2 3" xfId="54396" xr:uid="{00000000-0005-0000-0000-00003DDA0000}"/>
    <cellStyle name="Standard 4 2 4" xfId="54397" xr:uid="{00000000-0005-0000-0000-00003EDA0000}"/>
    <cellStyle name="Standard 4 2 4 2" xfId="54398" xr:uid="{00000000-0005-0000-0000-00003FDA0000}"/>
    <cellStyle name="Standard 4 2 4 2 2" xfId="54399" xr:uid="{00000000-0005-0000-0000-000040DA0000}"/>
    <cellStyle name="Standard 4 2 4 3" xfId="54400" xr:uid="{00000000-0005-0000-0000-000041DA0000}"/>
    <cellStyle name="Standard 4 2 4 4" xfId="56604" xr:uid="{00000000-0005-0000-0000-000042DA0000}"/>
    <cellStyle name="Standard 4 2 5" xfId="54401" xr:uid="{00000000-0005-0000-0000-000043DA0000}"/>
    <cellStyle name="Standard 4 2 5 2" xfId="54402" xr:uid="{00000000-0005-0000-0000-000044DA0000}"/>
    <cellStyle name="Standard 4 2 5 2 2" xfId="54403" xr:uid="{00000000-0005-0000-0000-000045DA0000}"/>
    <cellStyle name="Standard 4 2 5 3" xfId="54404" xr:uid="{00000000-0005-0000-0000-000046DA0000}"/>
    <cellStyle name="Standard 4 2 5 4" xfId="56605" xr:uid="{00000000-0005-0000-0000-000047DA0000}"/>
    <cellStyle name="Standard 4 3" xfId="54405" xr:uid="{00000000-0005-0000-0000-000048DA0000}"/>
    <cellStyle name="Standard 4 3 2" xfId="54406" xr:uid="{00000000-0005-0000-0000-000049DA0000}"/>
    <cellStyle name="Standard 4 3 2 2" xfId="54407" xr:uid="{00000000-0005-0000-0000-00004ADA0000}"/>
    <cellStyle name="Standard 4 3 2 2 2" xfId="54408" xr:uid="{00000000-0005-0000-0000-00004BDA0000}"/>
    <cellStyle name="Standard 4 3 2 3" xfId="54409" xr:uid="{00000000-0005-0000-0000-00004CDA0000}"/>
    <cellStyle name="Standard 4 3 2 4" xfId="56607" xr:uid="{00000000-0005-0000-0000-00004DDA0000}"/>
    <cellStyle name="Standard 4 3 3" xfId="54410" xr:uid="{00000000-0005-0000-0000-00004EDA0000}"/>
    <cellStyle name="Standard 4 3 3 2" xfId="54411" xr:uid="{00000000-0005-0000-0000-00004FDA0000}"/>
    <cellStyle name="Standard 4 3 4" xfId="54412" xr:uid="{00000000-0005-0000-0000-000050DA0000}"/>
    <cellStyle name="Standard 4 3 5" xfId="56606" xr:uid="{00000000-0005-0000-0000-000051DA0000}"/>
    <cellStyle name="Standard 4 4" xfId="54413" xr:uid="{00000000-0005-0000-0000-000052DA0000}"/>
    <cellStyle name="Standard 4 4 2" xfId="54414" xr:uid="{00000000-0005-0000-0000-000053DA0000}"/>
    <cellStyle name="Standard 4 4 2 2" xfId="54415" xr:uid="{00000000-0005-0000-0000-000054DA0000}"/>
    <cellStyle name="Standard 4 4 3" xfId="54416" xr:uid="{00000000-0005-0000-0000-000055DA0000}"/>
    <cellStyle name="Standard 4 4 4" xfId="56608" xr:uid="{00000000-0005-0000-0000-000056DA0000}"/>
    <cellStyle name="Standard 4 5" xfId="54417" xr:uid="{00000000-0005-0000-0000-000057DA0000}"/>
    <cellStyle name="Standard 5" xfId="54418" xr:uid="{00000000-0005-0000-0000-000058DA0000}"/>
    <cellStyle name="Standard 5 2" xfId="54419" xr:uid="{00000000-0005-0000-0000-000059DA0000}"/>
    <cellStyle name="Standard 5 2 2" xfId="54420" xr:uid="{00000000-0005-0000-0000-00005ADA0000}"/>
    <cellStyle name="Standard 5 2 2 2" xfId="54421" xr:uid="{00000000-0005-0000-0000-00005BDA0000}"/>
    <cellStyle name="Standard 5 2 3" xfId="54422" xr:uid="{00000000-0005-0000-0000-00005CDA0000}"/>
    <cellStyle name="Standard 5 2 4" xfId="56610" xr:uid="{00000000-0005-0000-0000-00005DDA0000}"/>
    <cellStyle name="Standard 5 3" xfId="54423" xr:uid="{00000000-0005-0000-0000-00005EDA0000}"/>
    <cellStyle name="Standard 5 3 2" xfId="54424" xr:uid="{00000000-0005-0000-0000-00005FDA0000}"/>
    <cellStyle name="Standard 5 4" xfId="54425" xr:uid="{00000000-0005-0000-0000-000060DA0000}"/>
    <cellStyle name="Standard 5 5" xfId="56609" xr:uid="{00000000-0005-0000-0000-000061DA0000}"/>
    <cellStyle name="Standard_1120" xfId="54426" xr:uid="{00000000-0005-0000-0000-000062DA0000}"/>
    <cellStyle name="Stil 1" xfId="54427" xr:uid="{00000000-0005-0000-0000-000063DA0000}"/>
    <cellStyle name="Stil 1 2" xfId="54428" xr:uid="{00000000-0005-0000-0000-000064DA0000}"/>
    <cellStyle name="STYL1 - Formatvorlage8" xfId="3444" xr:uid="{00000000-0005-0000-0000-000065DA0000}"/>
    <cellStyle name="Style 1" xfId="3445" xr:uid="{00000000-0005-0000-0000-000066DA0000}"/>
    <cellStyle name="Style 1 2" xfId="3446" xr:uid="{00000000-0005-0000-0000-000067DA0000}"/>
    <cellStyle name="Style 1 2 2" xfId="54429" xr:uid="{00000000-0005-0000-0000-000068DA0000}"/>
    <cellStyle name="Style 1 2 3" xfId="54430" xr:uid="{00000000-0005-0000-0000-000069DA0000}"/>
    <cellStyle name="Style 1 2 4" xfId="54431" xr:uid="{00000000-0005-0000-0000-00006ADA0000}"/>
    <cellStyle name="Style 1 3" xfId="3447" xr:uid="{00000000-0005-0000-0000-00006BDA0000}"/>
    <cellStyle name="Style 1 3 2" xfId="54432" xr:uid="{00000000-0005-0000-0000-00006CDA0000}"/>
    <cellStyle name="Style 1 3 3" xfId="54433" xr:uid="{00000000-0005-0000-0000-00006DDA0000}"/>
    <cellStyle name="Style 1 4" xfId="54434" xr:uid="{00000000-0005-0000-0000-00006EDA0000}"/>
    <cellStyle name="Style 1 5" xfId="54435" xr:uid="{00000000-0005-0000-0000-00006FDA0000}"/>
    <cellStyle name="Style 1 6" xfId="54436" xr:uid="{00000000-0005-0000-0000-000070DA0000}"/>
    <cellStyle name="Style 1 7" xfId="54437" xr:uid="{00000000-0005-0000-0000-000071DA0000}"/>
    <cellStyle name="Table Headings Center" xfId="56611" xr:uid="{00000000-0005-0000-0000-000072DA0000}"/>
    <cellStyle name="Table Headings Center 2" xfId="56612" xr:uid="{00000000-0005-0000-0000-000073DA0000}"/>
    <cellStyle name="Title 2" xfId="3448" xr:uid="{00000000-0005-0000-0000-000074DA0000}"/>
    <cellStyle name="Title 2 2" xfId="3449" xr:uid="{00000000-0005-0000-0000-000075DA0000}"/>
    <cellStyle name="Title 3" xfId="3450" xr:uid="{00000000-0005-0000-0000-000076DA0000}"/>
    <cellStyle name="Title 4" xfId="54438" xr:uid="{00000000-0005-0000-0000-000077DA0000}"/>
    <cellStyle name="Title Line" xfId="3451" xr:uid="{00000000-0005-0000-0000-000078DA0000}"/>
    <cellStyle name="Total 2" xfId="3452" xr:uid="{00000000-0005-0000-0000-000079DA0000}"/>
    <cellStyle name="Total 2 10" xfId="3453" xr:uid="{00000000-0005-0000-0000-00007ADA0000}"/>
    <cellStyle name="Total 2 11" xfId="3454" xr:uid="{00000000-0005-0000-0000-00007BDA0000}"/>
    <cellStyle name="Total 2 12" xfId="54439" xr:uid="{00000000-0005-0000-0000-00007CDA0000}"/>
    <cellStyle name="Total 2 13" xfId="54440" xr:uid="{00000000-0005-0000-0000-00007DDA0000}"/>
    <cellStyle name="Total 2 2" xfId="3455" xr:uid="{00000000-0005-0000-0000-00007EDA0000}"/>
    <cellStyle name="Total 2 2 2" xfId="3456" xr:uid="{00000000-0005-0000-0000-00007FDA0000}"/>
    <cellStyle name="Total 2 2 2 2" xfId="3457" xr:uid="{00000000-0005-0000-0000-000080DA0000}"/>
    <cellStyle name="Total 2 2 2 2 2" xfId="3458" xr:uid="{00000000-0005-0000-0000-000081DA0000}"/>
    <cellStyle name="Total 2 2 2 2 3" xfId="3459" xr:uid="{00000000-0005-0000-0000-000082DA0000}"/>
    <cellStyle name="Total 2 2 2 2 4" xfId="3460" xr:uid="{00000000-0005-0000-0000-000083DA0000}"/>
    <cellStyle name="Total 2 2 2 3" xfId="3461" xr:uid="{00000000-0005-0000-0000-000084DA0000}"/>
    <cellStyle name="Total 2 2 2 3 2" xfId="3462" xr:uid="{00000000-0005-0000-0000-000085DA0000}"/>
    <cellStyle name="Total 2 2 2 3 3" xfId="3463" xr:uid="{00000000-0005-0000-0000-000086DA0000}"/>
    <cellStyle name="Total 2 2 2 3 4" xfId="3464" xr:uid="{00000000-0005-0000-0000-000087DA0000}"/>
    <cellStyle name="Total 2 2 2 4" xfId="3465" xr:uid="{00000000-0005-0000-0000-000088DA0000}"/>
    <cellStyle name="Total 2 2 2 4 2" xfId="3466" xr:uid="{00000000-0005-0000-0000-000089DA0000}"/>
    <cellStyle name="Total 2 2 2 4 3" xfId="3467" xr:uid="{00000000-0005-0000-0000-00008ADA0000}"/>
    <cellStyle name="Total 2 2 2 4 4" xfId="3468" xr:uid="{00000000-0005-0000-0000-00008BDA0000}"/>
    <cellStyle name="Total 2 2 2 5" xfId="3469" xr:uid="{00000000-0005-0000-0000-00008CDA0000}"/>
    <cellStyle name="Total 2 2 2 6" xfId="3470" xr:uid="{00000000-0005-0000-0000-00008DDA0000}"/>
    <cellStyle name="Total 2 2 2 7" xfId="3471" xr:uid="{00000000-0005-0000-0000-00008EDA0000}"/>
    <cellStyle name="Total 2 2 3" xfId="3472" xr:uid="{00000000-0005-0000-0000-00008FDA0000}"/>
    <cellStyle name="Total 2 2 3 2" xfId="3473" xr:uid="{00000000-0005-0000-0000-000090DA0000}"/>
    <cellStyle name="Total 2 2 3 3" xfId="3474" xr:uid="{00000000-0005-0000-0000-000091DA0000}"/>
    <cellStyle name="Total 2 2 3 4" xfId="3475" xr:uid="{00000000-0005-0000-0000-000092DA0000}"/>
    <cellStyle name="Total 2 2 4" xfId="3476" xr:uid="{00000000-0005-0000-0000-000093DA0000}"/>
    <cellStyle name="Total 2 2 4 2" xfId="3477" xr:uid="{00000000-0005-0000-0000-000094DA0000}"/>
    <cellStyle name="Total 2 2 4 3" xfId="3478" xr:uid="{00000000-0005-0000-0000-000095DA0000}"/>
    <cellStyle name="Total 2 2 4 4" xfId="3479" xr:uid="{00000000-0005-0000-0000-000096DA0000}"/>
    <cellStyle name="Total 2 2 5" xfId="3480" xr:uid="{00000000-0005-0000-0000-000097DA0000}"/>
    <cellStyle name="Total 2 2 5 2" xfId="3481" xr:uid="{00000000-0005-0000-0000-000098DA0000}"/>
    <cellStyle name="Total 2 2 5 3" xfId="3482" xr:uid="{00000000-0005-0000-0000-000099DA0000}"/>
    <cellStyle name="Total 2 2 5 4" xfId="3483" xr:uid="{00000000-0005-0000-0000-00009ADA0000}"/>
    <cellStyle name="Total 2 2 6" xfId="3484" xr:uid="{00000000-0005-0000-0000-00009BDA0000}"/>
    <cellStyle name="Total 2 2 7" xfId="3485" xr:uid="{00000000-0005-0000-0000-00009CDA0000}"/>
    <cellStyle name="Total 2 2 8" xfId="3486" xr:uid="{00000000-0005-0000-0000-00009DDA0000}"/>
    <cellStyle name="Total 2 3" xfId="3487" xr:uid="{00000000-0005-0000-0000-00009EDA0000}"/>
    <cellStyle name="Total 2 3 2" xfId="3488" xr:uid="{00000000-0005-0000-0000-00009FDA0000}"/>
    <cellStyle name="Total 2 3 2 2" xfId="3489" xr:uid="{00000000-0005-0000-0000-0000A0DA0000}"/>
    <cellStyle name="Total 2 3 2 3" xfId="3490" xr:uid="{00000000-0005-0000-0000-0000A1DA0000}"/>
    <cellStyle name="Total 2 3 2 4" xfId="3491" xr:uid="{00000000-0005-0000-0000-0000A2DA0000}"/>
    <cellStyle name="Total 2 3 3" xfId="3492" xr:uid="{00000000-0005-0000-0000-0000A3DA0000}"/>
    <cellStyle name="Total 2 3 3 2" xfId="3493" xr:uid="{00000000-0005-0000-0000-0000A4DA0000}"/>
    <cellStyle name="Total 2 3 3 3" xfId="3494" xr:uid="{00000000-0005-0000-0000-0000A5DA0000}"/>
    <cellStyle name="Total 2 3 3 4" xfId="3495" xr:uid="{00000000-0005-0000-0000-0000A6DA0000}"/>
    <cellStyle name="Total 2 3 4" xfId="3496" xr:uid="{00000000-0005-0000-0000-0000A7DA0000}"/>
    <cellStyle name="Total 2 3 4 2" xfId="3497" xr:uid="{00000000-0005-0000-0000-0000A8DA0000}"/>
    <cellStyle name="Total 2 3 4 3" xfId="3498" xr:uid="{00000000-0005-0000-0000-0000A9DA0000}"/>
    <cellStyle name="Total 2 3 4 4" xfId="3499" xr:uid="{00000000-0005-0000-0000-0000AADA0000}"/>
    <cellStyle name="Total 2 3 5" xfId="3500" xr:uid="{00000000-0005-0000-0000-0000ABDA0000}"/>
    <cellStyle name="Total 2 3 6" xfId="3501" xr:uid="{00000000-0005-0000-0000-0000ACDA0000}"/>
    <cellStyle name="Total 2 3 7" xfId="3502" xr:uid="{00000000-0005-0000-0000-0000ADDA0000}"/>
    <cellStyle name="Total 2 4" xfId="3503" xr:uid="{00000000-0005-0000-0000-0000AEDA0000}"/>
    <cellStyle name="Total 2 4 2" xfId="3504" xr:uid="{00000000-0005-0000-0000-0000AFDA0000}"/>
    <cellStyle name="Total 2 4 3" xfId="3505" xr:uid="{00000000-0005-0000-0000-0000B0DA0000}"/>
    <cellStyle name="Total 2 4 4" xfId="3506" xr:uid="{00000000-0005-0000-0000-0000B1DA0000}"/>
    <cellStyle name="Total 2 5" xfId="3507" xr:uid="{00000000-0005-0000-0000-0000B2DA0000}"/>
    <cellStyle name="Total 2 5 2" xfId="3508" xr:uid="{00000000-0005-0000-0000-0000B3DA0000}"/>
    <cellStyle name="Total 2 5 3" xfId="3509" xr:uid="{00000000-0005-0000-0000-0000B4DA0000}"/>
    <cellStyle name="Total 2 5 4" xfId="3510" xr:uid="{00000000-0005-0000-0000-0000B5DA0000}"/>
    <cellStyle name="Total 2 6" xfId="3511" xr:uid="{00000000-0005-0000-0000-0000B6DA0000}"/>
    <cellStyle name="Total 2 6 2" xfId="3512" xr:uid="{00000000-0005-0000-0000-0000B7DA0000}"/>
    <cellStyle name="Total 2 6 3" xfId="3513" xr:uid="{00000000-0005-0000-0000-0000B8DA0000}"/>
    <cellStyle name="Total 2 6 4" xfId="3514" xr:uid="{00000000-0005-0000-0000-0000B9DA0000}"/>
    <cellStyle name="Total 2 7" xfId="3515" xr:uid="{00000000-0005-0000-0000-0000BADA0000}"/>
    <cellStyle name="Total 2 7 2" xfId="3516" xr:uid="{00000000-0005-0000-0000-0000BBDA0000}"/>
    <cellStyle name="Total 2 7 3" xfId="3517" xr:uid="{00000000-0005-0000-0000-0000BCDA0000}"/>
    <cellStyle name="Total 2 7 4" xfId="3518" xr:uid="{00000000-0005-0000-0000-0000BDDA0000}"/>
    <cellStyle name="Total 2 7 5" xfId="3519" xr:uid="{00000000-0005-0000-0000-0000BEDA0000}"/>
    <cellStyle name="Total 2 8" xfId="3520" xr:uid="{00000000-0005-0000-0000-0000BFDA0000}"/>
    <cellStyle name="Total 2 8 2" xfId="3521" xr:uid="{00000000-0005-0000-0000-0000C0DA0000}"/>
    <cellStyle name="Total 2 8 3" xfId="3522" xr:uid="{00000000-0005-0000-0000-0000C1DA0000}"/>
    <cellStyle name="Total 2 8 4" xfId="3523" xr:uid="{00000000-0005-0000-0000-0000C2DA0000}"/>
    <cellStyle name="Total 2 9" xfId="3524" xr:uid="{00000000-0005-0000-0000-0000C3DA0000}"/>
    <cellStyle name="Total 3" xfId="3525" xr:uid="{00000000-0005-0000-0000-0000C4DA0000}"/>
    <cellStyle name="Total 3 10" xfId="54441" xr:uid="{00000000-0005-0000-0000-0000C5DA0000}"/>
    <cellStyle name="Total 3 2" xfId="3526" xr:uid="{00000000-0005-0000-0000-0000C6DA0000}"/>
    <cellStyle name="Total 3 2 2" xfId="3527" xr:uid="{00000000-0005-0000-0000-0000C7DA0000}"/>
    <cellStyle name="Total 3 2 2 2" xfId="3528" xr:uid="{00000000-0005-0000-0000-0000C8DA0000}"/>
    <cellStyle name="Total 3 2 2 2 2" xfId="3529" xr:uid="{00000000-0005-0000-0000-0000C9DA0000}"/>
    <cellStyle name="Total 3 2 2 2 3" xfId="3530" xr:uid="{00000000-0005-0000-0000-0000CADA0000}"/>
    <cellStyle name="Total 3 2 2 2 4" xfId="3531" xr:uid="{00000000-0005-0000-0000-0000CBDA0000}"/>
    <cellStyle name="Total 3 2 2 3" xfId="3532" xr:uid="{00000000-0005-0000-0000-0000CCDA0000}"/>
    <cellStyle name="Total 3 2 2 3 2" xfId="3533" xr:uid="{00000000-0005-0000-0000-0000CDDA0000}"/>
    <cellStyle name="Total 3 2 2 3 3" xfId="3534" xr:uid="{00000000-0005-0000-0000-0000CEDA0000}"/>
    <cellStyle name="Total 3 2 2 3 4" xfId="3535" xr:uid="{00000000-0005-0000-0000-0000CFDA0000}"/>
    <cellStyle name="Total 3 2 2 4" xfId="3536" xr:uid="{00000000-0005-0000-0000-0000D0DA0000}"/>
    <cellStyle name="Total 3 2 2 4 2" xfId="3537" xr:uid="{00000000-0005-0000-0000-0000D1DA0000}"/>
    <cellStyle name="Total 3 2 2 4 3" xfId="3538" xr:uid="{00000000-0005-0000-0000-0000D2DA0000}"/>
    <cellStyle name="Total 3 2 2 4 4" xfId="3539" xr:uid="{00000000-0005-0000-0000-0000D3DA0000}"/>
    <cellStyle name="Total 3 2 2 5" xfId="3540" xr:uid="{00000000-0005-0000-0000-0000D4DA0000}"/>
    <cellStyle name="Total 3 2 2 6" xfId="3541" xr:uid="{00000000-0005-0000-0000-0000D5DA0000}"/>
    <cellStyle name="Total 3 2 2 7" xfId="3542" xr:uid="{00000000-0005-0000-0000-0000D6DA0000}"/>
    <cellStyle name="Total 3 2 3" xfId="3543" xr:uid="{00000000-0005-0000-0000-0000D7DA0000}"/>
    <cellStyle name="Total 3 2 3 2" xfId="3544" xr:uid="{00000000-0005-0000-0000-0000D8DA0000}"/>
    <cellStyle name="Total 3 2 3 3" xfId="3545" xr:uid="{00000000-0005-0000-0000-0000D9DA0000}"/>
    <cellStyle name="Total 3 2 3 4" xfId="3546" xr:uid="{00000000-0005-0000-0000-0000DADA0000}"/>
    <cellStyle name="Total 3 2 4" xfId="3547" xr:uid="{00000000-0005-0000-0000-0000DBDA0000}"/>
    <cellStyle name="Total 3 2 4 2" xfId="3548" xr:uid="{00000000-0005-0000-0000-0000DCDA0000}"/>
    <cellStyle name="Total 3 2 4 3" xfId="3549" xr:uid="{00000000-0005-0000-0000-0000DDDA0000}"/>
    <cellStyle name="Total 3 2 4 4" xfId="3550" xr:uid="{00000000-0005-0000-0000-0000DEDA0000}"/>
    <cellStyle name="Total 3 2 5" xfId="3551" xr:uid="{00000000-0005-0000-0000-0000DFDA0000}"/>
    <cellStyle name="Total 3 2 5 2" xfId="3552" xr:uid="{00000000-0005-0000-0000-0000E0DA0000}"/>
    <cellStyle name="Total 3 2 5 3" xfId="3553" xr:uid="{00000000-0005-0000-0000-0000E1DA0000}"/>
    <cellStyle name="Total 3 2 5 4" xfId="3554" xr:uid="{00000000-0005-0000-0000-0000E2DA0000}"/>
    <cellStyle name="Total 3 2 6" xfId="3555" xr:uid="{00000000-0005-0000-0000-0000E3DA0000}"/>
    <cellStyle name="Total 3 2 7" xfId="3556" xr:uid="{00000000-0005-0000-0000-0000E4DA0000}"/>
    <cellStyle name="Total 3 2 8" xfId="3557" xr:uid="{00000000-0005-0000-0000-0000E5DA0000}"/>
    <cellStyle name="Total 3 3" xfId="3558" xr:uid="{00000000-0005-0000-0000-0000E6DA0000}"/>
    <cellStyle name="Total 3 3 2" xfId="3559" xr:uid="{00000000-0005-0000-0000-0000E7DA0000}"/>
    <cellStyle name="Total 3 3 2 2" xfId="3560" xr:uid="{00000000-0005-0000-0000-0000E8DA0000}"/>
    <cellStyle name="Total 3 3 2 3" xfId="3561" xr:uid="{00000000-0005-0000-0000-0000E9DA0000}"/>
    <cellStyle name="Total 3 3 2 4" xfId="3562" xr:uid="{00000000-0005-0000-0000-0000EADA0000}"/>
    <cellStyle name="Total 3 3 3" xfId="3563" xr:uid="{00000000-0005-0000-0000-0000EBDA0000}"/>
    <cellStyle name="Total 3 3 3 2" xfId="3564" xr:uid="{00000000-0005-0000-0000-0000ECDA0000}"/>
    <cellStyle name="Total 3 3 3 3" xfId="3565" xr:uid="{00000000-0005-0000-0000-0000EDDA0000}"/>
    <cellStyle name="Total 3 3 3 4" xfId="3566" xr:uid="{00000000-0005-0000-0000-0000EEDA0000}"/>
    <cellStyle name="Total 3 3 4" xfId="3567" xr:uid="{00000000-0005-0000-0000-0000EFDA0000}"/>
    <cellStyle name="Total 3 3 4 2" xfId="3568" xr:uid="{00000000-0005-0000-0000-0000F0DA0000}"/>
    <cellStyle name="Total 3 3 4 3" xfId="3569" xr:uid="{00000000-0005-0000-0000-0000F1DA0000}"/>
    <cellStyle name="Total 3 3 4 4" xfId="3570" xr:uid="{00000000-0005-0000-0000-0000F2DA0000}"/>
    <cellStyle name="Total 3 3 5" xfId="3571" xr:uid="{00000000-0005-0000-0000-0000F3DA0000}"/>
    <cellStyle name="Total 3 3 6" xfId="3572" xr:uid="{00000000-0005-0000-0000-0000F4DA0000}"/>
    <cellStyle name="Total 3 3 7" xfId="3573" xr:uid="{00000000-0005-0000-0000-0000F5DA0000}"/>
    <cellStyle name="Total 3 4" xfId="3574" xr:uid="{00000000-0005-0000-0000-0000F6DA0000}"/>
    <cellStyle name="Total 3 4 2" xfId="3575" xr:uid="{00000000-0005-0000-0000-0000F7DA0000}"/>
    <cellStyle name="Total 3 4 3" xfId="3576" xr:uid="{00000000-0005-0000-0000-0000F8DA0000}"/>
    <cellStyle name="Total 3 4 4" xfId="3577" xr:uid="{00000000-0005-0000-0000-0000F9DA0000}"/>
    <cellStyle name="Total 3 5" xfId="3578" xr:uid="{00000000-0005-0000-0000-0000FADA0000}"/>
    <cellStyle name="Total 3 5 2" xfId="3579" xr:uid="{00000000-0005-0000-0000-0000FBDA0000}"/>
    <cellStyle name="Total 3 5 3" xfId="3580" xr:uid="{00000000-0005-0000-0000-0000FCDA0000}"/>
    <cellStyle name="Total 3 5 4" xfId="3581" xr:uid="{00000000-0005-0000-0000-0000FDDA0000}"/>
    <cellStyle name="Total 3 6" xfId="3582" xr:uid="{00000000-0005-0000-0000-0000FEDA0000}"/>
    <cellStyle name="Total 3 6 2" xfId="3583" xr:uid="{00000000-0005-0000-0000-0000FFDA0000}"/>
    <cellStyle name="Total 3 6 3" xfId="3584" xr:uid="{00000000-0005-0000-0000-000000DB0000}"/>
    <cellStyle name="Total 3 6 4" xfId="3585" xr:uid="{00000000-0005-0000-0000-000001DB0000}"/>
    <cellStyle name="Total 3 7" xfId="3586" xr:uid="{00000000-0005-0000-0000-000002DB0000}"/>
    <cellStyle name="Total 3 8" xfId="3587" xr:uid="{00000000-0005-0000-0000-000003DB0000}"/>
    <cellStyle name="Total 3 9" xfId="3588" xr:uid="{00000000-0005-0000-0000-000004DB0000}"/>
    <cellStyle name="Total 4" xfId="54442" xr:uid="{00000000-0005-0000-0000-000005DB0000}"/>
    <cellStyle name="Total 5" xfId="54443" xr:uid="{00000000-0005-0000-0000-000006DB0000}"/>
    <cellStyle name="Tusental (0)_laroux" xfId="3589" xr:uid="{00000000-0005-0000-0000-000007DB0000}"/>
    <cellStyle name="Tusental_laroux" xfId="3590" xr:uid="{00000000-0005-0000-0000-000008DB0000}"/>
    <cellStyle name="Überschrift 1 2" xfId="54444" xr:uid="{00000000-0005-0000-0000-000009DB0000}"/>
    <cellStyle name="Überschrift 2 2" xfId="54445" xr:uid="{00000000-0005-0000-0000-00000ADB0000}"/>
    <cellStyle name="Überschrift 3 2" xfId="54446" xr:uid="{00000000-0005-0000-0000-00000BDB0000}"/>
    <cellStyle name="Überschrift 4 2" xfId="54447" xr:uid="{00000000-0005-0000-0000-00000CDB0000}"/>
    <cellStyle name="Überschrift 5" xfId="54448" xr:uid="{00000000-0005-0000-0000-00000DDB0000}"/>
    <cellStyle name="Valuta (0)_laroux" xfId="3591" xr:uid="{00000000-0005-0000-0000-00000EDB0000}"/>
    <cellStyle name="Valuta_laroux" xfId="3592" xr:uid="{00000000-0005-0000-0000-00000FDB0000}"/>
    <cellStyle name="Verknüpfte Zelle 2" xfId="54449" xr:uid="{00000000-0005-0000-0000-000010DB0000}"/>
    <cellStyle name="Währung 2" xfId="54450" xr:uid="{00000000-0005-0000-0000-000011DB0000}"/>
    <cellStyle name="Währung 3" xfId="54451" xr:uid="{00000000-0005-0000-0000-000012DB0000}"/>
    <cellStyle name="Währung 3 2" xfId="54452" xr:uid="{00000000-0005-0000-0000-000013DB0000}"/>
    <cellStyle name="Währung 3 2 2" xfId="54453" xr:uid="{00000000-0005-0000-0000-000014DB0000}"/>
    <cellStyle name="Währung 3 2 2 2" xfId="54454" xr:uid="{00000000-0005-0000-0000-000015DB0000}"/>
    <cellStyle name="Währung 3 2 3" xfId="54455" xr:uid="{00000000-0005-0000-0000-000016DB0000}"/>
    <cellStyle name="Währung 3 2 4" xfId="56614" xr:uid="{00000000-0005-0000-0000-000017DB0000}"/>
    <cellStyle name="Währung 3 3" xfId="54456" xr:uid="{00000000-0005-0000-0000-000018DB0000}"/>
    <cellStyle name="Währung 3 3 2" xfId="54457" xr:uid="{00000000-0005-0000-0000-000019DB0000}"/>
    <cellStyle name="Währung 3 4" xfId="54458" xr:uid="{00000000-0005-0000-0000-00001ADB0000}"/>
    <cellStyle name="Währung 3 5" xfId="56613" xr:uid="{00000000-0005-0000-0000-00001BDB0000}"/>
    <cellStyle name="Warnender Text 2" xfId="54459" xr:uid="{00000000-0005-0000-0000-00001CDB0000}"/>
    <cellStyle name="Warning Text 2" xfId="3593" xr:uid="{00000000-0005-0000-0000-00001DDB0000}"/>
    <cellStyle name="Warning Text 2 2" xfId="3594" xr:uid="{00000000-0005-0000-0000-00001EDB0000}"/>
    <cellStyle name="Warning Text 3" xfId="3595" xr:uid="{00000000-0005-0000-0000-00001FDB0000}"/>
    <cellStyle name="Warning Text 4" xfId="54460" xr:uid="{00000000-0005-0000-0000-000020DB0000}"/>
    <cellStyle name="Zelle überprüfen 2" xfId="54461" xr:uid="{00000000-0005-0000-0000-000021DB0000}"/>
    <cellStyle name="ｳ｣ｹ訐STXSZ-157 Garnet AIO Quotation (3 models)" xfId="3596" xr:uid="{00000000-0005-0000-0000-000022DB0000}"/>
    <cellStyle name="ｳｬｼｶﾁｴｽﾓ" xfId="3597" xr:uid="{00000000-0005-0000-0000-000023DB0000}"/>
    <cellStyle name="ｶWｳsｵｲ" xfId="3598" xr:uid="{00000000-0005-0000-0000-000024DB0000}"/>
    <cellStyle name="ｺﾌｳｬｼｶﾁｴｽﾓ" xfId="3599" xr:uid="{00000000-0005-0000-0000-000025DB0000}"/>
    <cellStyle name="スタイル 1" xfId="3600" xr:uid="{00000000-0005-0000-0000-000026DB0000}"/>
    <cellStyle name="ﾀHｫ皙ｺｶWｳsｵｲ" xfId="3601" xr:uid="{00000000-0005-0000-0000-000027DB0000}"/>
    <cellStyle name="ハイパーリンク_MTP BUS" xfId="54462" xr:uid="{00000000-0005-0000-0000-000028DB0000}"/>
    <cellStyle name="まる" xfId="3602" xr:uid="{00000000-0005-0000-0000-000029DB0000}"/>
    <cellStyle name="レート" xfId="3603" xr:uid="{00000000-0005-0000-0000-00002ADB0000}"/>
    <cellStyle name="표준_Sheet1_KMBT성적서(TR1128)" xfId="3604" xr:uid="{00000000-0005-0000-0000-00002BDB0000}"/>
    <cellStyle name="一般__Topaz仕向一覧（Ver.1.0）" xfId="3605" xr:uid="{00000000-0005-0000-0000-00002CDB0000}"/>
    <cellStyle name="千位分隔_速報0305" xfId="3606" xr:uid="{00000000-0005-0000-0000-00002DDB0000}"/>
    <cellStyle name="小数点以下2桁" xfId="3607" xr:uid="{00000000-0005-0000-0000-00002EDB0000}"/>
    <cellStyle name="常?_sctsqb" xfId="3608" xr:uid="{00000000-0005-0000-0000-00002FDB0000}"/>
    <cellStyle name="常规_●4062（IU）手配ﾘｽﾄ(原紙)" xfId="3609" xr:uid="{00000000-0005-0000-0000-000030DB0000}"/>
    <cellStyle name="文字" xfId="3610" xr:uid="{00000000-0005-0000-0000-000031DB0000}"/>
    <cellStyle name="未定義" xfId="3611" xr:uid="{00000000-0005-0000-0000-000032DB0000}"/>
    <cellStyle name="桁区切り [0.00]_iR8070s" xfId="3612" xr:uid="{00000000-0005-0000-0000-000033DB0000}"/>
    <cellStyle name="桁区切り_○FY10 Est Sales Units" xfId="54463" xr:uid="{00000000-0005-0000-0000-000034DB0000}"/>
    <cellStyle name="桁蟻唇Ｆ [0.00]_A-15" xfId="3613" xr:uid="{00000000-0005-0000-0000-000035DB0000}"/>
    <cellStyle name="桁蟻唇Ｆ_A-15" xfId="3614" xr:uid="{00000000-0005-0000-0000-000036DB0000}"/>
    <cellStyle name="標準 3" xfId="54464" xr:uid="{00000000-0005-0000-0000-000037DB0000}"/>
    <cellStyle name="標準 3 2" xfId="54465" xr:uid="{00000000-0005-0000-0000-000038DB0000}"/>
    <cellStyle name="標準 3 3" xfId="54466" xr:uid="{00000000-0005-0000-0000-000039DB0000}"/>
    <cellStyle name="標準_~9463457" xfId="3615" xr:uid="{00000000-0005-0000-0000-00003ADB0000}"/>
    <cellStyle name="標準_PriceList(MSG)D.New" xfId="5" xr:uid="{00000000-0005-0000-0000-00003BDB0000}"/>
    <cellStyle name="標準中央揃え" xfId="3616" xr:uid="{00000000-0005-0000-0000-00003CDB0000}"/>
    <cellStyle name="標準中央揃え 2" xfId="3617" xr:uid="{00000000-0005-0000-0000-00003DDB0000}"/>
    <cellStyle name="標準中央揃え 3" xfId="3618" xr:uid="{00000000-0005-0000-0000-00003EDB0000}"/>
    <cellStyle name="標準中央揃え 4" xfId="3619" xr:uid="{00000000-0005-0000-0000-00003FDB0000}"/>
    <cellStyle name="磨葬e義" xfId="3620" xr:uid="{00000000-0005-0000-0000-000040DB0000}"/>
    <cellStyle name="磨葬e義 2" xfId="3621" xr:uid="{00000000-0005-0000-0000-000041DB0000}"/>
    <cellStyle name="総合CRP部分" xfId="3622" xr:uid="{00000000-0005-0000-0000-000042DB0000}"/>
    <cellStyle name="総合CRP部分 2" xfId="3623" xr:uid="{00000000-0005-0000-0000-000043DB0000}"/>
    <cellStyle name="総合CRP部分 2 2" xfId="3624" xr:uid="{00000000-0005-0000-0000-000044DB0000}"/>
    <cellStyle name="総合CRP部分 2 3" xfId="3625" xr:uid="{00000000-0005-0000-0000-000045DB0000}"/>
    <cellStyle name="総合CRP部分 2 4" xfId="3626" xr:uid="{00000000-0005-0000-0000-000046DB0000}"/>
    <cellStyle name="総合CRP部分 2 5" xfId="3627" xr:uid="{00000000-0005-0000-0000-000047DB0000}"/>
    <cellStyle name="総合CRP部分 3" xfId="3628" xr:uid="{00000000-0005-0000-0000-000048DB0000}"/>
    <cellStyle name="総合CRP部分 3 2" xfId="3629" xr:uid="{00000000-0005-0000-0000-000049DB0000}"/>
    <cellStyle name="総合CRP部分 3 3" xfId="3630" xr:uid="{00000000-0005-0000-0000-00004ADB0000}"/>
    <cellStyle name="総合CRP部分 3 4" xfId="3631" xr:uid="{00000000-0005-0000-0000-00004BDB0000}"/>
    <cellStyle name="総合CRP部分 4" xfId="3632" xr:uid="{00000000-0005-0000-0000-00004CDB0000}"/>
    <cellStyle name="総合CRP部分 5" xfId="3633" xr:uid="{00000000-0005-0000-0000-00004DDB0000}"/>
    <cellStyle name="総合CRP部分 6" xfId="3634" xr:uid="{00000000-0005-0000-0000-00004EDB0000}"/>
    <cellStyle name="総合CRP部分 7" xfId="3635" xr:uid="{00000000-0005-0000-0000-00004FDB0000}"/>
    <cellStyle name="脱浦 [0.00]_A13P" xfId="3636" xr:uid="{00000000-0005-0000-0000-000050DB0000}"/>
    <cellStyle name="脱浦_A13P" xfId="3637" xr:uid="{00000000-0005-0000-0000-000051DB0000}"/>
    <cellStyle name="英語版" xfId="3638" xr:uid="{00000000-0005-0000-0000-000052DB0000}"/>
    <cellStyle name="表旨巧・・ハイパーリンク" xfId="3639" xr:uid="{00000000-0005-0000-0000-000053DB0000}"/>
    <cellStyle name="通貨 [0.00]_010102 Master Price list" xfId="3640" xr:uid="{00000000-0005-0000-0000-000054DB0000}"/>
    <cellStyle name="通貨$" xfId="3641" xr:uid="{00000000-0005-0000-0000-000055DB0000}"/>
    <cellStyle name="通貨\" xfId="3642" xr:uid="{00000000-0005-0000-0000-000056DB0000}"/>
    <cellStyle name="通貨€" xfId="3643" xr:uid="{00000000-0005-0000-0000-000057DB0000}"/>
    <cellStyle name="通貨€ 10" xfId="54467" xr:uid="{00000000-0005-0000-0000-000058DB0000}"/>
    <cellStyle name="通貨€ 10 2" xfId="54468" xr:uid="{00000000-0005-0000-0000-000059DB0000}"/>
    <cellStyle name="通貨€ 10 2 2" xfId="54469" xr:uid="{00000000-0005-0000-0000-00005ADB0000}"/>
    <cellStyle name="通貨€ 10 3" xfId="54470" xr:uid="{00000000-0005-0000-0000-00005BDB0000}"/>
    <cellStyle name="通貨€ 11" xfId="54471" xr:uid="{00000000-0005-0000-0000-00005CDB0000}"/>
    <cellStyle name="通貨€ 11 2" xfId="54472" xr:uid="{00000000-0005-0000-0000-00005DDB0000}"/>
    <cellStyle name="通貨€ 11 2 2" xfId="54473" xr:uid="{00000000-0005-0000-0000-00005EDB0000}"/>
    <cellStyle name="通貨€ 11 3" xfId="54474" xr:uid="{00000000-0005-0000-0000-00005FDB0000}"/>
    <cellStyle name="通貨€ 12" xfId="54475" xr:uid="{00000000-0005-0000-0000-000060DB0000}"/>
    <cellStyle name="通貨€ 12 2" xfId="54476" xr:uid="{00000000-0005-0000-0000-000061DB0000}"/>
    <cellStyle name="通貨€ 12 2 2" xfId="54477" xr:uid="{00000000-0005-0000-0000-000062DB0000}"/>
    <cellStyle name="通貨€ 12 3" xfId="54478" xr:uid="{00000000-0005-0000-0000-000063DB0000}"/>
    <cellStyle name="通貨€ 13" xfId="54479" xr:uid="{00000000-0005-0000-0000-000064DB0000}"/>
    <cellStyle name="通貨€ 13 2" xfId="54480" xr:uid="{00000000-0005-0000-0000-000065DB0000}"/>
    <cellStyle name="通貨€ 14" xfId="54481" xr:uid="{00000000-0005-0000-0000-000066DB0000}"/>
    <cellStyle name="通貨€ 15" xfId="54482" xr:uid="{00000000-0005-0000-0000-000067DB0000}"/>
    <cellStyle name="通貨€ 16" xfId="56615" xr:uid="{00000000-0005-0000-0000-000068DB0000}"/>
    <cellStyle name="通貨€ 2" xfId="54483" xr:uid="{00000000-0005-0000-0000-000069DB0000}"/>
    <cellStyle name="通貨€ 2 10" xfId="54484" xr:uid="{00000000-0005-0000-0000-00006ADB0000}"/>
    <cellStyle name="通貨€ 2 10 2" xfId="54485" xr:uid="{00000000-0005-0000-0000-00006BDB0000}"/>
    <cellStyle name="通貨€ 2 10 2 2" xfId="54486" xr:uid="{00000000-0005-0000-0000-00006CDB0000}"/>
    <cellStyle name="通貨€ 2 10 3" xfId="54487" xr:uid="{00000000-0005-0000-0000-00006DDB0000}"/>
    <cellStyle name="通貨€ 2 11" xfId="54488" xr:uid="{00000000-0005-0000-0000-00006EDB0000}"/>
    <cellStyle name="通貨€ 2 11 2" xfId="54489" xr:uid="{00000000-0005-0000-0000-00006FDB0000}"/>
    <cellStyle name="通貨€ 2 11 2 2" xfId="54490" xr:uid="{00000000-0005-0000-0000-000070DB0000}"/>
    <cellStyle name="通貨€ 2 11 3" xfId="54491" xr:uid="{00000000-0005-0000-0000-000071DB0000}"/>
    <cellStyle name="通貨€ 2 12" xfId="54492" xr:uid="{00000000-0005-0000-0000-000072DB0000}"/>
    <cellStyle name="通貨€ 2 12 2" xfId="54493" xr:uid="{00000000-0005-0000-0000-000073DB0000}"/>
    <cellStyle name="通貨€ 2 12 2 2" xfId="54494" xr:uid="{00000000-0005-0000-0000-000074DB0000}"/>
    <cellStyle name="通貨€ 2 12 3" xfId="54495" xr:uid="{00000000-0005-0000-0000-000075DB0000}"/>
    <cellStyle name="通貨€ 2 13" xfId="54496" xr:uid="{00000000-0005-0000-0000-000076DB0000}"/>
    <cellStyle name="通貨€ 2 13 2" xfId="54497" xr:uid="{00000000-0005-0000-0000-000077DB0000}"/>
    <cellStyle name="通貨€ 2 13 2 2" xfId="54498" xr:uid="{00000000-0005-0000-0000-000078DB0000}"/>
    <cellStyle name="通貨€ 2 13 3" xfId="54499" xr:uid="{00000000-0005-0000-0000-000079DB0000}"/>
    <cellStyle name="通貨€ 2 14" xfId="54500" xr:uid="{00000000-0005-0000-0000-00007ADB0000}"/>
    <cellStyle name="通貨€ 2 14 2" xfId="54501" xr:uid="{00000000-0005-0000-0000-00007BDB0000}"/>
    <cellStyle name="通貨€ 2 14 2 2" xfId="54502" xr:uid="{00000000-0005-0000-0000-00007CDB0000}"/>
    <cellStyle name="通貨€ 2 14 3" xfId="54503" xr:uid="{00000000-0005-0000-0000-00007DDB0000}"/>
    <cellStyle name="通貨€ 2 15" xfId="54504" xr:uid="{00000000-0005-0000-0000-00007EDB0000}"/>
    <cellStyle name="通貨€ 2 15 2" xfId="54505" xr:uid="{00000000-0005-0000-0000-00007FDB0000}"/>
    <cellStyle name="通貨€ 2 15 2 2" xfId="54506" xr:uid="{00000000-0005-0000-0000-000080DB0000}"/>
    <cellStyle name="通貨€ 2 15 3" xfId="54507" xr:uid="{00000000-0005-0000-0000-000081DB0000}"/>
    <cellStyle name="通貨€ 2 16" xfId="54508" xr:uid="{00000000-0005-0000-0000-000082DB0000}"/>
    <cellStyle name="通貨€ 2 16 2" xfId="54509" xr:uid="{00000000-0005-0000-0000-000083DB0000}"/>
    <cellStyle name="通貨€ 2 16 2 2" xfId="54510" xr:uid="{00000000-0005-0000-0000-000084DB0000}"/>
    <cellStyle name="通貨€ 2 16 3" xfId="54511" xr:uid="{00000000-0005-0000-0000-000085DB0000}"/>
    <cellStyle name="通貨€ 2 17" xfId="54512" xr:uid="{00000000-0005-0000-0000-000086DB0000}"/>
    <cellStyle name="通貨€ 2 17 2" xfId="54513" xr:uid="{00000000-0005-0000-0000-000087DB0000}"/>
    <cellStyle name="通貨€ 2 17 2 2" xfId="54514" xr:uid="{00000000-0005-0000-0000-000088DB0000}"/>
    <cellStyle name="通貨€ 2 17 3" xfId="54515" xr:uid="{00000000-0005-0000-0000-000089DB0000}"/>
    <cellStyle name="通貨€ 2 18" xfId="54516" xr:uid="{00000000-0005-0000-0000-00008ADB0000}"/>
    <cellStyle name="通貨€ 2 2" xfId="54517" xr:uid="{00000000-0005-0000-0000-00008BDB0000}"/>
    <cellStyle name="通貨€ 2 2 10" xfId="54518" xr:uid="{00000000-0005-0000-0000-00008CDB0000}"/>
    <cellStyle name="通貨€ 2 2 10 2" xfId="54519" xr:uid="{00000000-0005-0000-0000-00008DDB0000}"/>
    <cellStyle name="通貨€ 2 2 10 2 2" xfId="54520" xr:uid="{00000000-0005-0000-0000-00008EDB0000}"/>
    <cellStyle name="通貨€ 2 2 10 3" xfId="54521" xr:uid="{00000000-0005-0000-0000-00008FDB0000}"/>
    <cellStyle name="通貨€ 2 2 11" xfId="54522" xr:uid="{00000000-0005-0000-0000-000090DB0000}"/>
    <cellStyle name="通貨€ 2 2 11 2" xfId="54523" xr:uid="{00000000-0005-0000-0000-000091DB0000}"/>
    <cellStyle name="通貨€ 2 2 11 2 2" xfId="54524" xr:uid="{00000000-0005-0000-0000-000092DB0000}"/>
    <cellStyle name="通貨€ 2 2 11 3" xfId="54525" xr:uid="{00000000-0005-0000-0000-000093DB0000}"/>
    <cellStyle name="通貨€ 2 2 12" xfId="54526" xr:uid="{00000000-0005-0000-0000-000094DB0000}"/>
    <cellStyle name="通貨€ 2 2 12 2" xfId="54527" xr:uid="{00000000-0005-0000-0000-000095DB0000}"/>
    <cellStyle name="通貨€ 2 2 12 2 2" xfId="54528" xr:uid="{00000000-0005-0000-0000-000096DB0000}"/>
    <cellStyle name="通貨€ 2 2 12 3" xfId="54529" xr:uid="{00000000-0005-0000-0000-000097DB0000}"/>
    <cellStyle name="通貨€ 2 2 13" xfId="54530" xr:uid="{00000000-0005-0000-0000-000098DB0000}"/>
    <cellStyle name="通貨€ 2 2 13 2" xfId="54531" xr:uid="{00000000-0005-0000-0000-000099DB0000}"/>
    <cellStyle name="通貨€ 2 2 13 2 2" xfId="54532" xr:uid="{00000000-0005-0000-0000-00009ADB0000}"/>
    <cellStyle name="通貨€ 2 2 13 3" xfId="54533" xr:uid="{00000000-0005-0000-0000-00009BDB0000}"/>
    <cellStyle name="通貨€ 2 2 14" xfId="54534" xr:uid="{00000000-0005-0000-0000-00009CDB0000}"/>
    <cellStyle name="通貨€ 2 2 14 2" xfId="54535" xr:uid="{00000000-0005-0000-0000-00009DDB0000}"/>
    <cellStyle name="通貨€ 2 2 14 2 2" xfId="54536" xr:uid="{00000000-0005-0000-0000-00009EDB0000}"/>
    <cellStyle name="通貨€ 2 2 14 3" xfId="54537" xr:uid="{00000000-0005-0000-0000-00009FDB0000}"/>
    <cellStyle name="通貨€ 2 2 15" xfId="54538" xr:uid="{00000000-0005-0000-0000-0000A0DB0000}"/>
    <cellStyle name="通貨€ 2 2 15 2" xfId="54539" xr:uid="{00000000-0005-0000-0000-0000A1DB0000}"/>
    <cellStyle name="通貨€ 2 2 15 2 2" xfId="54540" xr:uid="{00000000-0005-0000-0000-0000A2DB0000}"/>
    <cellStyle name="通貨€ 2 2 15 3" xfId="54541" xr:uid="{00000000-0005-0000-0000-0000A3DB0000}"/>
    <cellStyle name="通貨€ 2 2 16" xfId="54542" xr:uid="{00000000-0005-0000-0000-0000A4DB0000}"/>
    <cellStyle name="通貨€ 2 2 16 2" xfId="54543" xr:uid="{00000000-0005-0000-0000-0000A5DB0000}"/>
    <cellStyle name="通貨€ 2 2 16 2 2" xfId="54544" xr:uid="{00000000-0005-0000-0000-0000A6DB0000}"/>
    <cellStyle name="通貨€ 2 2 16 3" xfId="54545" xr:uid="{00000000-0005-0000-0000-0000A7DB0000}"/>
    <cellStyle name="通貨€ 2 2 17" xfId="54546" xr:uid="{00000000-0005-0000-0000-0000A8DB0000}"/>
    <cellStyle name="通貨€ 2 2 2" xfId="54547" xr:uid="{00000000-0005-0000-0000-0000A9DB0000}"/>
    <cellStyle name="通貨€ 2 2 2 2" xfId="54548" xr:uid="{00000000-0005-0000-0000-0000AADB0000}"/>
    <cellStyle name="通貨€ 2 2 2 2 2" xfId="54549" xr:uid="{00000000-0005-0000-0000-0000ABDB0000}"/>
    <cellStyle name="通貨€ 2 2 2 3" xfId="54550" xr:uid="{00000000-0005-0000-0000-0000ACDB0000}"/>
    <cellStyle name="通貨€ 2 2 3" xfId="54551" xr:uid="{00000000-0005-0000-0000-0000ADDB0000}"/>
    <cellStyle name="通貨€ 2 2 3 2" xfId="54552" xr:uid="{00000000-0005-0000-0000-0000AEDB0000}"/>
    <cellStyle name="通貨€ 2 2 3 2 2" xfId="54553" xr:uid="{00000000-0005-0000-0000-0000AFDB0000}"/>
    <cellStyle name="通貨€ 2 2 3 3" xfId="54554" xr:uid="{00000000-0005-0000-0000-0000B0DB0000}"/>
    <cellStyle name="通貨€ 2 2 4" xfId="54555" xr:uid="{00000000-0005-0000-0000-0000B1DB0000}"/>
    <cellStyle name="通貨€ 2 2 4 2" xfId="54556" xr:uid="{00000000-0005-0000-0000-0000B2DB0000}"/>
    <cellStyle name="通貨€ 2 2 4 2 2" xfId="54557" xr:uid="{00000000-0005-0000-0000-0000B3DB0000}"/>
    <cellStyle name="通貨€ 2 2 4 3" xfId="54558" xr:uid="{00000000-0005-0000-0000-0000B4DB0000}"/>
    <cellStyle name="通貨€ 2 2 5" xfId="54559" xr:uid="{00000000-0005-0000-0000-0000B5DB0000}"/>
    <cellStyle name="通貨€ 2 2 5 2" xfId="54560" xr:uid="{00000000-0005-0000-0000-0000B6DB0000}"/>
    <cellStyle name="通貨€ 2 2 5 2 2" xfId="54561" xr:uid="{00000000-0005-0000-0000-0000B7DB0000}"/>
    <cellStyle name="通貨€ 2 2 5 3" xfId="54562" xr:uid="{00000000-0005-0000-0000-0000B8DB0000}"/>
    <cellStyle name="通貨€ 2 2 6" xfId="54563" xr:uid="{00000000-0005-0000-0000-0000B9DB0000}"/>
    <cellStyle name="通貨€ 2 2 6 2" xfId="54564" xr:uid="{00000000-0005-0000-0000-0000BADB0000}"/>
    <cellStyle name="通貨€ 2 2 6 2 2" xfId="54565" xr:uid="{00000000-0005-0000-0000-0000BBDB0000}"/>
    <cellStyle name="通貨€ 2 2 6 3" xfId="54566" xr:uid="{00000000-0005-0000-0000-0000BCDB0000}"/>
    <cellStyle name="通貨€ 2 2 7" xfId="54567" xr:uid="{00000000-0005-0000-0000-0000BDDB0000}"/>
    <cellStyle name="通貨€ 2 2 7 2" xfId="54568" xr:uid="{00000000-0005-0000-0000-0000BEDB0000}"/>
    <cellStyle name="通貨€ 2 2 7 2 2" xfId="54569" xr:uid="{00000000-0005-0000-0000-0000BFDB0000}"/>
    <cellStyle name="通貨€ 2 2 7 3" xfId="54570" xr:uid="{00000000-0005-0000-0000-0000C0DB0000}"/>
    <cellStyle name="通貨€ 2 2 8" xfId="54571" xr:uid="{00000000-0005-0000-0000-0000C1DB0000}"/>
    <cellStyle name="通貨€ 2 2 8 2" xfId="54572" xr:uid="{00000000-0005-0000-0000-0000C2DB0000}"/>
    <cellStyle name="通貨€ 2 2 8 2 2" xfId="54573" xr:uid="{00000000-0005-0000-0000-0000C3DB0000}"/>
    <cellStyle name="通貨€ 2 2 8 3" xfId="54574" xr:uid="{00000000-0005-0000-0000-0000C4DB0000}"/>
    <cellStyle name="通貨€ 2 2 9" xfId="54575" xr:uid="{00000000-0005-0000-0000-0000C5DB0000}"/>
    <cellStyle name="通貨€ 2 2 9 2" xfId="54576" xr:uid="{00000000-0005-0000-0000-0000C6DB0000}"/>
    <cellStyle name="通貨€ 2 2 9 2 2" xfId="54577" xr:uid="{00000000-0005-0000-0000-0000C7DB0000}"/>
    <cellStyle name="通貨€ 2 2 9 3" xfId="54578" xr:uid="{00000000-0005-0000-0000-0000C8DB0000}"/>
    <cellStyle name="通貨€ 2 3" xfId="54579" xr:uid="{00000000-0005-0000-0000-0000C9DB0000}"/>
    <cellStyle name="通貨€ 2 3 2" xfId="54580" xr:uid="{00000000-0005-0000-0000-0000CADB0000}"/>
    <cellStyle name="通貨€ 2 3 2 2" xfId="54581" xr:uid="{00000000-0005-0000-0000-0000CBDB0000}"/>
    <cellStyle name="通貨€ 2 3 3" xfId="54582" xr:uid="{00000000-0005-0000-0000-0000CCDB0000}"/>
    <cellStyle name="通貨€ 2 4" xfId="54583" xr:uid="{00000000-0005-0000-0000-0000CDDB0000}"/>
    <cellStyle name="通貨€ 2 4 2" xfId="54584" xr:uid="{00000000-0005-0000-0000-0000CEDB0000}"/>
    <cellStyle name="通貨€ 2 4 2 2" xfId="54585" xr:uid="{00000000-0005-0000-0000-0000CFDB0000}"/>
    <cellStyle name="通貨€ 2 4 3" xfId="54586" xr:uid="{00000000-0005-0000-0000-0000D0DB0000}"/>
    <cellStyle name="通貨€ 2 5" xfId="54587" xr:uid="{00000000-0005-0000-0000-0000D1DB0000}"/>
    <cellStyle name="通貨€ 2 5 2" xfId="54588" xr:uid="{00000000-0005-0000-0000-0000D2DB0000}"/>
    <cellStyle name="通貨€ 2 5 2 2" xfId="54589" xr:uid="{00000000-0005-0000-0000-0000D3DB0000}"/>
    <cellStyle name="通貨€ 2 5 3" xfId="54590" xr:uid="{00000000-0005-0000-0000-0000D4DB0000}"/>
    <cellStyle name="通貨€ 2 6" xfId="54591" xr:uid="{00000000-0005-0000-0000-0000D5DB0000}"/>
    <cellStyle name="通貨€ 2 6 2" xfId="54592" xr:uid="{00000000-0005-0000-0000-0000D6DB0000}"/>
    <cellStyle name="通貨€ 2 6 2 2" xfId="54593" xr:uid="{00000000-0005-0000-0000-0000D7DB0000}"/>
    <cellStyle name="通貨€ 2 6 3" xfId="54594" xr:uid="{00000000-0005-0000-0000-0000D8DB0000}"/>
    <cellStyle name="通貨€ 2 7" xfId="54595" xr:uid="{00000000-0005-0000-0000-0000D9DB0000}"/>
    <cellStyle name="通貨€ 2 7 2" xfId="54596" xr:uid="{00000000-0005-0000-0000-0000DADB0000}"/>
    <cellStyle name="通貨€ 2 7 2 2" xfId="54597" xr:uid="{00000000-0005-0000-0000-0000DBDB0000}"/>
    <cellStyle name="通貨€ 2 7 3" xfId="54598" xr:uid="{00000000-0005-0000-0000-0000DCDB0000}"/>
    <cellStyle name="通貨€ 2 8" xfId="54599" xr:uid="{00000000-0005-0000-0000-0000DDDB0000}"/>
    <cellStyle name="通貨€ 2 8 2" xfId="54600" xr:uid="{00000000-0005-0000-0000-0000DEDB0000}"/>
    <cellStyle name="通貨€ 2 8 2 2" xfId="54601" xr:uid="{00000000-0005-0000-0000-0000DFDB0000}"/>
    <cellStyle name="通貨€ 2 8 3" xfId="54602" xr:uid="{00000000-0005-0000-0000-0000E0DB0000}"/>
    <cellStyle name="通貨€ 2 9" xfId="54603" xr:uid="{00000000-0005-0000-0000-0000E1DB0000}"/>
    <cellStyle name="通貨€ 2 9 2" xfId="54604" xr:uid="{00000000-0005-0000-0000-0000E2DB0000}"/>
    <cellStyle name="通貨€ 2 9 2 2" xfId="54605" xr:uid="{00000000-0005-0000-0000-0000E3DB0000}"/>
    <cellStyle name="通貨€ 2 9 3" xfId="54606" xr:uid="{00000000-0005-0000-0000-0000E4DB0000}"/>
    <cellStyle name="通貨€ 3" xfId="54607" xr:uid="{00000000-0005-0000-0000-0000E5DB0000}"/>
    <cellStyle name="通貨€ 3 10" xfId="54608" xr:uid="{00000000-0005-0000-0000-0000E6DB0000}"/>
    <cellStyle name="通貨€ 3 10 2" xfId="54609" xr:uid="{00000000-0005-0000-0000-0000E7DB0000}"/>
    <cellStyle name="通貨€ 3 10 2 2" xfId="54610" xr:uid="{00000000-0005-0000-0000-0000E8DB0000}"/>
    <cellStyle name="通貨€ 3 10 3" xfId="54611" xr:uid="{00000000-0005-0000-0000-0000E9DB0000}"/>
    <cellStyle name="通貨€ 3 11" xfId="54612" xr:uid="{00000000-0005-0000-0000-0000EADB0000}"/>
    <cellStyle name="通貨€ 3 11 2" xfId="54613" xr:uid="{00000000-0005-0000-0000-0000EBDB0000}"/>
    <cellStyle name="通貨€ 3 11 2 2" xfId="54614" xr:uid="{00000000-0005-0000-0000-0000ECDB0000}"/>
    <cellStyle name="通貨€ 3 11 3" xfId="54615" xr:uid="{00000000-0005-0000-0000-0000EDDB0000}"/>
    <cellStyle name="通貨€ 3 12" xfId="54616" xr:uid="{00000000-0005-0000-0000-0000EEDB0000}"/>
    <cellStyle name="通貨€ 3 12 2" xfId="54617" xr:uid="{00000000-0005-0000-0000-0000EFDB0000}"/>
    <cellStyle name="通貨€ 3 12 2 2" xfId="54618" xr:uid="{00000000-0005-0000-0000-0000F0DB0000}"/>
    <cellStyle name="通貨€ 3 12 3" xfId="54619" xr:uid="{00000000-0005-0000-0000-0000F1DB0000}"/>
    <cellStyle name="通貨€ 3 13" xfId="54620" xr:uid="{00000000-0005-0000-0000-0000F2DB0000}"/>
    <cellStyle name="通貨€ 3 13 2" xfId="54621" xr:uid="{00000000-0005-0000-0000-0000F3DB0000}"/>
    <cellStyle name="通貨€ 3 13 2 2" xfId="54622" xr:uid="{00000000-0005-0000-0000-0000F4DB0000}"/>
    <cellStyle name="通貨€ 3 13 3" xfId="54623" xr:uid="{00000000-0005-0000-0000-0000F5DB0000}"/>
    <cellStyle name="通貨€ 3 14" xfId="54624" xr:uid="{00000000-0005-0000-0000-0000F6DB0000}"/>
    <cellStyle name="通貨€ 3 14 2" xfId="54625" xr:uid="{00000000-0005-0000-0000-0000F7DB0000}"/>
    <cellStyle name="通貨€ 3 14 2 2" xfId="54626" xr:uid="{00000000-0005-0000-0000-0000F8DB0000}"/>
    <cellStyle name="通貨€ 3 14 3" xfId="54627" xr:uid="{00000000-0005-0000-0000-0000F9DB0000}"/>
    <cellStyle name="通貨€ 3 15" xfId="54628" xr:uid="{00000000-0005-0000-0000-0000FADB0000}"/>
    <cellStyle name="通貨€ 3 15 2" xfId="54629" xr:uid="{00000000-0005-0000-0000-0000FBDB0000}"/>
    <cellStyle name="通貨€ 3 15 2 2" xfId="54630" xr:uid="{00000000-0005-0000-0000-0000FCDB0000}"/>
    <cellStyle name="通貨€ 3 15 3" xfId="54631" xr:uid="{00000000-0005-0000-0000-0000FDDB0000}"/>
    <cellStyle name="通貨€ 3 16" xfId="54632" xr:uid="{00000000-0005-0000-0000-0000FEDB0000}"/>
    <cellStyle name="通貨€ 3 16 2" xfId="54633" xr:uid="{00000000-0005-0000-0000-0000FFDB0000}"/>
    <cellStyle name="通貨€ 3 16 2 2" xfId="54634" xr:uid="{00000000-0005-0000-0000-000000DC0000}"/>
    <cellStyle name="通貨€ 3 16 3" xfId="54635" xr:uid="{00000000-0005-0000-0000-000001DC0000}"/>
    <cellStyle name="通貨€ 3 17" xfId="54636" xr:uid="{00000000-0005-0000-0000-000002DC0000}"/>
    <cellStyle name="通貨€ 3 2" xfId="54637" xr:uid="{00000000-0005-0000-0000-000003DC0000}"/>
    <cellStyle name="通貨€ 3 2 2" xfId="54638" xr:uid="{00000000-0005-0000-0000-000004DC0000}"/>
    <cellStyle name="通貨€ 3 2 2 2" xfId="54639" xr:uid="{00000000-0005-0000-0000-000005DC0000}"/>
    <cellStyle name="通貨€ 3 2 3" xfId="54640" xr:uid="{00000000-0005-0000-0000-000006DC0000}"/>
    <cellStyle name="通貨€ 3 3" xfId="54641" xr:uid="{00000000-0005-0000-0000-000007DC0000}"/>
    <cellStyle name="通貨€ 3 3 2" xfId="54642" xr:uid="{00000000-0005-0000-0000-000008DC0000}"/>
    <cellStyle name="通貨€ 3 3 2 2" xfId="54643" xr:uid="{00000000-0005-0000-0000-000009DC0000}"/>
    <cellStyle name="通貨€ 3 3 3" xfId="54644" xr:uid="{00000000-0005-0000-0000-00000ADC0000}"/>
    <cellStyle name="通貨€ 3 4" xfId="54645" xr:uid="{00000000-0005-0000-0000-00000BDC0000}"/>
    <cellStyle name="通貨€ 3 4 2" xfId="54646" xr:uid="{00000000-0005-0000-0000-00000CDC0000}"/>
    <cellStyle name="通貨€ 3 4 2 2" xfId="54647" xr:uid="{00000000-0005-0000-0000-00000DDC0000}"/>
    <cellStyle name="通貨€ 3 4 3" xfId="54648" xr:uid="{00000000-0005-0000-0000-00000EDC0000}"/>
    <cellStyle name="通貨€ 3 5" xfId="54649" xr:uid="{00000000-0005-0000-0000-00000FDC0000}"/>
    <cellStyle name="通貨€ 3 5 2" xfId="54650" xr:uid="{00000000-0005-0000-0000-000010DC0000}"/>
    <cellStyle name="通貨€ 3 5 2 2" xfId="54651" xr:uid="{00000000-0005-0000-0000-000011DC0000}"/>
    <cellStyle name="通貨€ 3 5 3" xfId="54652" xr:uid="{00000000-0005-0000-0000-000012DC0000}"/>
    <cellStyle name="通貨€ 3 6" xfId="54653" xr:uid="{00000000-0005-0000-0000-000013DC0000}"/>
    <cellStyle name="通貨€ 3 6 2" xfId="54654" xr:uid="{00000000-0005-0000-0000-000014DC0000}"/>
    <cellStyle name="通貨€ 3 6 2 2" xfId="54655" xr:uid="{00000000-0005-0000-0000-000015DC0000}"/>
    <cellStyle name="通貨€ 3 6 3" xfId="54656" xr:uid="{00000000-0005-0000-0000-000016DC0000}"/>
    <cellStyle name="通貨€ 3 7" xfId="54657" xr:uid="{00000000-0005-0000-0000-000017DC0000}"/>
    <cellStyle name="通貨€ 3 7 2" xfId="54658" xr:uid="{00000000-0005-0000-0000-000018DC0000}"/>
    <cellStyle name="通貨€ 3 7 2 2" xfId="54659" xr:uid="{00000000-0005-0000-0000-000019DC0000}"/>
    <cellStyle name="通貨€ 3 7 3" xfId="54660" xr:uid="{00000000-0005-0000-0000-00001ADC0000}"/>
    <cellStyle name="通貨€ 3 8" xfId="54661" xr:uid="{00000000-0005-0000-0000-00001BDC0000}"/>
    <cellStyle name="通貨€ 3 8 2" xfId="54662" xr:uid="{00000000-0005-0000-0000-00001CDC0000}"/>
    <cellStyle name="通貨€ 3 8 2 2" xfId="54663" xr:uid="{00000000-0005-0000-0000-00001DDC0000}"/>
    <cellStyle name="通貨€ 3 8 3" xfId="54664" xr:uid="{00000000-0005-0000-0000-00001EDC0000}"/>
    <cellStyle name="通貨€ 3 9" xfId="54665" xr:uid="{00000000-0005-0000-0000-00001FDC0000}"/>
    <cellStyle name="通貨€ 3 9 2" xfId="54666" xr:uid="{00000000-0005-0000-0000-000020DC0000}"/>
    <cellStyle name="通貨€ 3 9 2 2" xfId="54667" xr:uid="{00000000-0005-0000-0000-000021DC0000}"/>
    <cellStyle name="通貨€ 3 9 3" xfId="54668" xr:uid="{00000000-0005-0000-0000-000022DC0000}"/>
    <cellStyle name="通貨€ 4" xfId="54669" xr:uid="{00000000-0005-0000-0000-000023DC0000}"/>
    <cellStyle name="通貨€ 4 10" xfId="54670" xr:uid="{00000000-0005-0000-0000-000024DC0000}"/>
    <cellStyle name="通貨€ 4 10 2" xfId="54671" xr:uid="{00000000-0005-0000-0000-000025DC0000}"/>
    <cellStyle name="通貨€ 4 10 2 2" xfId="54672" xr:uid="{00000000-0005-0000-0000-000026DC0000}"/>
    <cellStyle name="通貨€ 4 10 3" xfId="54673" xr:uid="{00000000-0005-0000-0000-000027DC0000}"/>
    <cellStyle name="通貨€ 4 11" xfId="54674" xr:uid="{00000000-0005-0000-0000-000028DC0000}"/>
    <cellStyle name="通貨€ 4 11 2" xfId="54675" xr:uid="{00000000-0005-0000-0000-000029DC0000}"/>
    <cellStyle name="通貨€ 4 11 2 2" xfId="54676" xr:uid="{00000000-0005-0000-0000-00002ADC0000}"/>
    <cellStyle name="通貨€ 4 11 3" xfId="54677" xr:uid="{00000000-0005-0000-0000-00002BDC0000}"/>
    <cellStyle name="通貨€ 4 12" xfId="54678" xr:uid="{00000000-0005-0000-0000-00002CDC0000}"/>
    <cellStyle name="通貨€ 4 12 2" xfId="54679" xr:uid="{00000000-0005-0000-0000-00002DDC0000}"/>
    <cellStyle name="通貨€ 4 12 2 2" xfId="54680" xr:uid="{00000000-0005-0000-0000-00002EDC0000}"/>
    <cellStyle name="通貨€ 4 12 3" xfId="54681" xr:uid="{00000000-0005-0000-0000-00002FDC0000}"/>
    <cellStyle name="通貨€ 4 13" xfId="54682" xr:uid="{00000000-0005-0000-0000-000030DC0000}"/>
    <cellStyle name="通貨€ 4 13 2" xfId="54683" xr:uid="{00000000-0005-0000-0000-000031DC0000}"/>
    <cellStyle name="通貨€ 4 13 2 2" xfId="54684" xr:uid="{00000000-0005-0000-0000-000032DC0000}"/>
    <cellStyle name="通貨€ 4 13 3" xfId="54685" xr:uid="{00000000-0005-0000-0000-000033DC0000}"/>
    <cellStyle name="通貨€ 4 14" xfId="54686" xr:uid="{00000000-0005-0000-0000-000034DC0000}"/>
    <cellStyle name="通貨€ 4 14 2" xfId="54687" xr:uid="{00000000-0005-0000-0000-000035DC0000}"/>
    <cellStyle name="通貨€ 4 14 2 2" xfId="54688" xr:uid="{00000000-0005-0000-0000-000036DC0000}"/>
    <cellStyle name="通貨€ 4 14 3" xfId="54689" xr:uid="{00000000-0005-0000-0000-000037DC0000}"/>
    <cellStyle name="通貨€ 4 15" xfId="54690" xr:uid="{00000000-0005-0000-0000-000038DC0000}"/>
    <cellStyle name="通貨€ 4 15 2" xfId="54691" xr:uid="{00000000-0005-0000-0000-000039DC0000}"/>
    <cellStyle name="通貨€ 4 15 2 2" xfId="54692" xr:uid="{00000000-0005-0000-0000-00003ADC0000}"/>
    <cellStyle name="通貨€ 4 15 3" xfId="54693" xr:uid="{00000000-0005-0000-0000-00003BDC0000}"/>
    <cellStyle name="通貨€ 4 16" xfId="54694" xr:uid="{00000000-0005-0000-0000-00003CDC0000}"/>
    <cellStyle name="通貨€ 4 16 2" xfId="54695" xr:uid="{00000000-0005-0000-0000-00003DDC0000}"/>
    <cellStyle name="通貨€ 4 16 2 2" xfId="54696" xr:uid="{00000000-0005-0000-0000-00003EDC0000}"/>
    <cellStyle name="通貨€ 4 16 3" xfId="54697" xr:uid="{00000000-0005-0000-0000-00003FDC0000}"/>
    <cellStyle name="通貨€ 4 17" xfId="54698" xr:uid="{00000000-0005-0000-0000-000040DC0000}"/>
    <cellStyle name="通貨€ 4 2" xfId="54699" xr:uid="{00000000-0005-0000-0000-000041DC0000}"/>
    <cellStyle name="通貨€ 4 2 10" xfId="54700" xr:uid="{00000000-0005-0000-0000-000042DC0000}"/>
    <cellStyle name="通貨€ 4 2 10 2" xfId="54701" xr:uid="{00000000-0005-0000-0000-000043DC0000}"/>
    <cellStyle name="通貨€ 4 2 10 2 2" xfId="54702" xr:uid="{00000000-0005-0000-0000-000044DC0000}"/>
    <cellStyle name="通貨€ 4 2 10 3" xfId="54703" xr:uid="{00000000-0005-0000-0000-000045DC0000}"/>
    <cellStyle name="通貨€ 4 2 11" xfId="54704" xr:uid="{00000000-0005-0000-0000-000046DC0000}"/>
    <cellStyle name="通貨€ 4 2 11 2" xfId="54705" xr:uid="{00000000-0005-0000-0000-000047DC0000}"/>
    <cellStyle name="通貨€ 4 2 11 2 2" xfId="54706" xr:uid="{00000000-0005-0000-0000-000048DC0000}"/>
    <cellStyle name="通貨€ 4 2 11 3" xfId="54707" xr:uid="{00000000-0005-0000-0000-000049DC0000}"/>
    <cellStyle name="通貨€ 4 2 12" xfId="54708" xr:uid="{00000000-0005-0000-0000-00004ADC0000}"/>
    <cellStyle name="通貨€ 4 2 12 2" xfId="54709" xr:uid="{00000000-0005-0000-0000-00004BDC0000}"/>
    <cellStyle name="通貨€ 4 2 12 2 2" xfId="54710" xr:uid="{00000000-0005-0000-0000-00004CDC0000}"/>
    <cellStyle name="通貨€ 4 2 12 3" xfId="54711" xr:uid="{00000000-0005-0000-0000-00004DDC0000}"/>
    <cellStyle name="通貨€ 4 2 13" xfId="54712" xr:uid="{00000000-0005-0000-0000-00004EDC0000}"/>
    <cellStyle name="通貨€ 4 2 13 2" xfId="54713" xr:uid="{00000000-0005-0000-0000-00004FDC0000}"/>
    <cellStyle name="通貨€ 4 2 13 2 2" xfId="54714" xr:uid="{00000000-0005-0000-0000-000050DC0000}"/>
    <cellStyle name="通貨€ 4 2 13 3" xfId="54715" xr:uid="{00000000-0005-0000-0000-000051DC0000}"/>
    <cellStyle name="通貨€ 4 2 14" xfId="54716" xr:uid="{00000000-0005-0000-0000-000052DC0000}"/>
    <cellStyle name="通貨€ 4 2 14 2" xfId="54717" xr:uid="{00000000-0005-0000-0000-000053DC0000}"/>
    <cellStyle name="通貨€ 4 2 14 2 2" xfId="54718" xr:uid="{00000000-0005-0000-0000-000054DC0000}"/>
    <cellStyle name="通貨€ 4 2 14 3" xfId="54719" xr:uid="{00000000-0005-0000-0000-000055DC0000}"/>
    <cellStyle name="通貨€ 4 2 15" xfId="54720" xr:uid="{00000000-0005-0000-0000-000056DC0000}"/>
    <cellStyle name="通貨€ 4 2 15 2" xfId="54721" xr:uid="{00000000-0005-0000-0000-000057DC0000}"/>
    <cellStyle name="通貨€ 4 2 15 2 2" xfId="54722" xr:uid="{00000000-0005-0000-0000-000058DC0000}"/>
    <cellStyle name="通貨€ 4 2 15 3" xfId="54723" xr:uid="{00000000-0005-0000-0000-000059DC0000}"/>
    <cellStyle name="通貨€ 4 2 16" xfId="54724" xr:uid="{00000000-0005-0000-0000-00005ADC0000}"/>
    <cellStyle name="通貨€ 4 2 16 2" xfId="54725" xr:uid="{00000000-0005-0000-0000-00005BDC0000}"/>
    <cellStyle name="通貨€ 4 2 16 2 2" xfId="54726" xr:uid="{00000000-0005-0000-0000-00005CDC0000}"/>
    <cellStyle name="通貨€ 4 2 16 3" xfId="54727" xr:uid="{00000000-0005-0000-0000-00005DDC0000}"/>
    <cellStyle name="通貨€ 4 2 17" xfId="54728" xr:uid="{00000000-0005-0000-0000-00005EDC0000}"/>
    <cellStyle name="通貨€ 4 2 2" xfId="54729" xr:uid="{00000000-0005-0000-0000-00005FDC0000}"/>
    <cellStyle name="通貨€ 4 2 2 2" xfId="54730" xr:uid="{00000000-0005-0000-0000-000060DC0000}"/>
    <cellStyle name="通貨€ 4 2 2 2 2" xfId="54731" xr:uid="{00000000-0005-0000-0000-000061DC0000}"/>
    <cellStyle name="通貨€ 4 2 2 3" xfId="54732" xr:uid="{00000000-0005-0000-0000-000062DC0000}"/>
    <cellStyle name="通貨€ 4 2 3" xfId="54733" xr:uid="{00000000-0005-0000-0000-000063DC0000}"/>
    <cellStyle name="通貨€ 4 2 3 2" xfId="54734" xr:uid="{00000000-0005-0000-0000-000064DC0000}"/>
    <cellStyle name="通貨€ 4 2 3 2 2" xfId="54735" xr:uid="{00000000-0005-0000-0000-000065DC0000}"/>
    <cellStyle name="通貨€ 4 2 3 3" xfId="54736" xr:uid="{00000000-0005-0000-0000-000066DC0000}"/>
    <cellStyle name="通貨€ 4 2 4" xfId="54737" xr:uid="{00000000-0005-0000-0000-000067DC0000}"/>
    <cellStyle name="通貨€ 4 2 4 2" xfId="54738" xr:uid="{00000000-0005-0000-0000-000068DC0000}"/>
    <cellStyle name="通貨€ 4 2 4 2 2" xfId="54739" xr:uid="{00000000-0005-0000-0000-000069DC0000}"/>
    <cellStyle name="通貨€ 4 2 4 3" xfId="54740" xr:uid="{00000000-0005-0000-0000-00006ADC0000}"/>
    <cellStyle name="通貨€ 4 2 5" xfId="54741" xr:uid="{00000000-0005-0000-0000-00006BDC0000}"/>
    <cellStyle name="通貨€ 4 2 5 2" xfId="54742" xr:uid="{00000000-0005-0000-0000-00006CDC0000}"/>
    <cellStyle name="通貨€ 4 2 5 2 2" xfId="54743" xr:uid="{00000000-0005-0000-0000-00006DDC0000}"/>
    <cellStyle name="通貨€ 4 2 5 3" xfId="54744" xr:uid="{00000000-0005-0000-0000-00006EDC0000}"/>
    <cellStyle name="通貨€ 4 2 6" xfId="54745" xr:uid="{00000000-0005-0000-0000-00006FDC0000}"/>
    <cellStyle name="通貨€ 4 2 6 2" xfId="54746" xr:uid="{00000000-0005-0000-0000-000070DC0000}"/>
    <cellStyle name="通貨€ 4 2 6 2 2" xfId="54747" xr:uid="{00000000-0005-0000-0000-000071DC0000}"/>
    <cellStyle name="通貨€ 4 2 6 3" xfId="54748" xr:uid="{00000000-0005-0000-0000-000072DC0000}"/>
    <cellStyle name="通貨€ 4 2 7" xfId="54749" xr:uid="{00000000-0005-0000-0000-000073DC0000}"/>
    <cellStyle name="通貨€ 4 2 7 2" xfId="54750" xr:uid="{00000000-0005-0000-0000-000074DC0000}"/>
    <cellStyle name="通貨€ 4 2 7 2 2" xfId="54751" xr:uid="{00000000-0005-0000-0000-000075DC0000}"/>
    <cellStyle name="通貨€ 4 2 7 3" xfId="54752" xr:uid="{00000000-0005-0000-0000-000076DC0000}"/>
    <cellStyle name="通貨€ 4 2 8" xfId="54753" xr:uid="{00000000-0005-0000-0000-000077DC0000}"/>
    <cellStyle name="通貨€ 4 2 8 2" xfId="54754" xr:uid="{00000000-0005-0000-0000-000078DC0000}"/>
    <cellStyle name="通貨€ 4 2 8 2 2" xfId="54755" xr:uid="{00000000-0005-0000-0000-000079DC0000}"/>
    <cellStyle name="通貨€ 4 2 8 3" xfId="54756" xr:uid="{00000000-0005-0000-0000-00007ADC0000}"/>
    <cellStyle name="通貨€ 4 2 9" xfId="54757" xr:uid="{00000000-0005-0000-0000-00007BDC0000}"/>
    <cellStyle name="通貨€ 4 2 9 2" xfId="54758" xr:uid="{00000000-0005-0000-0000-00007CDC0000}"/>
    <cellStyle name="通貨€ 4 2 9 2 2" xfId="54759" xr:uid="{00000000-0005-0000-0000-00007DDC0000}"/>
    <cellStyle name="通貨€ 4 2 9 3" xfId="54760" xr:uid="{00000000-0005-0000-0000-00007EDC0000}"/>
    <cellStyle name="通貨€ 4 3" xfId="54761" xr:uid="{00000000-0005-0000-0000-00007FDC0000}"/>
    <cellStyle name="通貨€ 4 3 2" xfId="54762" xr:uid="{00000000-0005-0000-0000-000080DC0000}"/>
    <cellStyle name="通貨€ 4 3 2 2" xfId="54763" xr:uid="{00000000-0005-0000-0000-000081DC0000}"/>
    <cellStyle name="通貨€ 4 3 3" xfId="54764" xr:uid="{00000000-0005-0000-0000-000082DC0000}"/>
    <cellStyle name="通貨€ 4 4" xfId="54765" xr:uid="{00000000-0005-0000-0000-000083DC0000}"/>
    <cellStyle name="通貨€ 4 4 2" xfId="54766" xr:uid="{00000000-0005-0000-0000-000084DC0000}"/>
    <cellStyle name="通貨€ 4 4 2 2" xfId="54767" xr:uid="{00000000-0005-0000-0000-000085DC0000}"/>
    <cellStyle name="通貨€ 4 4 3" xfId="54768" xr:uid="{00000000-0005-0000-0000-000086DC0000}"/>
    <cellStyle name="通貨€ 4 5" xfId="54769" xr:uid="{00000000-0005-0000-0000-000087DC0000}"/>
    <cellStyle name="通貨€ 4 5 2" xfId="54770" xr:uid="{00000000-0005-0000-0000-000088DC0000}"/>
    <cellStyle name="通貨€ 4 5 2 2" xfId="54771" xr:uid="{00000000-0005-0000-0000-000089DC0000}"/>
    <cellStyle name="通貨€ 4 5 3" xfId="54772" xr:uid="{00000000-0005-0000-0000-00008ADC0000}"/>
    <cellStyle name="通貨€ 4 6" xfId="54773" xr:uid="{00000000-0005-0000-0000-00008BDC0000}"/>
    <cellStyle name="通貨€ 4 6 2" xfId="54774" xr:uid="{00000000-0005-0000-0000-00008CDC0000}"/>
    <cellStyle name="通貨€ 4 6 2 2" xfId="54775" xr:uid="{00000000-0005-0000-0000-00008DDC0000}"/>
    <cellStyle name="通貨€ 4 6 3" xfId="54776" xr:uid="{00000000-0005-0000-0000-00008EDC0000}"/>
    <cellStyle name="通貨€ 4 7" xfId="54777" xr:uid="{00000000-0005-0000-0000-00008FDC0000}"/>
    <cellStyle name="通貨€ 4 7 2" xfId="54778" xr:uid="{00000000-0005-0000-0000-000090DC0000}"/>
    <cellStyle name="通貨€ 4 7 2 2" xfId="54779" xr:uid="{00000000-0005-0000-0000-000091DC0000}"/>
    <cellStyle name="通貨€ 4 7 3" xfId="54780" xr:uid="{00000000-0005-0000-0000-000092DC0000}"/>
    <cellStyle name="通貨€ 4 8" xfId="54781" xr:uid="{00000000-0005-0000-0000-000093DC0000}"/>
    <cellStyle name="通貨€ 4 8 2" xfId="54782" xr:uid="{00000000-0005-0000-0000-000094DC0000}"/>
    <cellStyle name="通貨€ 4 8 2 2" xfId="54783" xr:uid="{00000000-0005-0000-0000-000095DC0000}"/>
    <cellStyle name="通貨€ 4 8 3" xfId="54784" xr:uid="{00000000-0005-0000-0000-000096DC0000}"/>
    <cellStyle name="通貨€ 4 9" xfId="54785" xr:uid="{00000000-0005-0000-0000-000097DC0000}"/>
    <cellStyle name="通貨€ 4 9 2" xfId="54786" xr:uid="{00000000-0005-0000-0000-000098DC0000}"/>
    <cellStyle name="通貨€ 4 9 2 2" xfId="54787" xr:uid="{00000000-0005-0000-0000-000099DC0000}"/>
    <cellStyle name="通貨€ 4 9 3" xfId="54788" xr:uid="{00000000-0005-0000-0000-00009ADC0000}"/>
    <cellStyle name="通貨€ 5" xfId="54789" xr:uid="{00000000-0005-0000-0000-00009BDC0000}"/>
    <cellStyle name="通貨€ 5 10" xfId="54790" xr:uid="{00000000-0005-0000-0000-00009CDC0000}"/>
    <cellStyle name="通貨€ 5 10 2" xfId="54791" xr:uid="{00000000-0005-0000-0000-00009DDC0000}"/>
    <cellStyle name="通貨€ 5 10 2 2" xfId="54792" xr:uid="{00000000-0005-0000-0000-00009EDC0000}"/>
    <cellStyle name="通貨€ 5 10 3" xfId="54793" xr:uid="{00000000-0005-0000-0000-00009FDC0000}"/>
    <cellStyle name="通貨€ 5 11" xfId="54794" xr:uid="{00000000-0005-0000-0000-0000A0DC0000}"/>
    <cellStyle name="通貨€ 5 11 2" xfId="54795" xr:uid="{00000000-0005-0000-0000-0000A1DC0000}"/>
    <cellStyle name="通貨€ 5 11 2 2" xfId="54796" xr:uid="{00000000-0005-0000-0000-0000A2DC0000}"/>
    <cellStyle name="通貨€ 5 11 3" xfId="54797" xr:uid="{00000000-0005-0000-0000-0000A3DC0000}"/>
    <cellStyle name="通貨€ 5 12" xfId="54798" xr:uid="{00000000-0005-0000-0000-0000A4DC0000}"/>
    <cellStyle name="通貨€ 5 12 2" xfId="54799" xr:uid="{00000000-0005-0000-0000-0000A5DC0000}"/>
    <cellStyle name="通貨€ 5 12 2 2" xfId="54800" xr:uid="{00000000-0005-0000-0000-0000A6DC0000}"/>
    <cellStyle name="通貨€ 5 12 3" xfId="54801" xr:uid="{00000000-0005-0000-0000-0000A7DC0000}"/>
    <cellStyle name="通貨€ 5 13" xfId="54802" xr:uid="{00000000-0005-0000-0000-0000A8DC0000}"/>
    <cellStyle name="通貨€ 5 13 2" xfId="54803" xr:uid="{00000000-0005-0000-0000-0000A9DC0000}"/>
    <cellStyle name="通貨€ 5 13 2 2" xfId="54804" xr:uid="{00000000-0005-0000-0000-0000AADC0000}"/>
    <cellStyle name="通貨€ 5 13 3" xfId="54805" xr:uid="{00000000-0005-0000-0000-0000ABDC0000}"/>
    <cellStyle name="通貨€ 5 14" xfId="54806" xr:uid="{00000000-0005-0000-0000-0000ACDC0000}"/>
    <cellStyle name="通貨€ 5 14 2" xfId="54807" xr:uid="{00000000-0005-0000-0000-0000ADDC0000}"/>
    <cellStyle name="通貨€ 5 14 2 2" xfId="54808" xr:uid="{00000000-0005-0000-0000-0000AEDC0000}"/>
    <cellStyle name="通貨€ 5 14 3" xfId="54809" xr:uid="{00000000-0005-0000-0000-0000AFDC0000}"/>
    <cellStyle name="通貨€ 5 15" xfId="54810" xr:uid="{00000000-0005-0000-0000-0000B0DC0000}"/>
    <cellStyle name="通貨€ 5 15 2" xfId="54811" xr:uid="{00000000-0005-0000-0000-0000B1DC0000}"/>
    <cellStyle name="通貨€ 5 15 2 2" xfId="54812" xr:uid="{00000000-0005-0000-0000-0000B2DC0000}"/>
    <cellStyle name="通貨€ 5 15 3" xfId="54813" xr:uid="{00000000-0005-0000-0000-0000B3DC0000}"/>
    <cellStyle name="通貨€ 5 16" xfId="54814" xr:uid="{00000000-0005-0000-0000-0000B4DC0000}"/>
    <cellStyle name="通貨€ 5 16 2" xfId="54815" xr:uid="{00000000-0005-0000-0000-0000B5DC0000}"/>
    <cellStyle name="通貨€ 5 16 2 2" xfId="54816" xr:uid="{00000000-0005-0000-0000-0000B6DC0000}"/>
    <cellStyle name="通貨€ 5 16 3" xfId="54817" xr:uid="{00000000-0005-0000-0000-0000B7DC0000}"/>
    <cellStyle name="通貨€ 5 17" xfId="54818" xr:uid="{00000000-0005-0000-0000-0000B8DC0000}"/>
    <cellStyle name="通貨€ 5 17 2" xfId="54819" xr:uid="{00000000-0005-0000-0000-0000B9DC0000}"/>
    <cellStyle name="通貨€ 5 17 2 2" xfId="54820" xr:uid="{00000000-0005-0000-0000-0000BADC0000}"/>
    <cellStyle name="通貨€ 5 17 3" xfId="54821" xr:uid="{00000000-0005-0000-0000-0000BBDC0000}"/>
    <cellStyle name="通貨€ 5 18" xfId="54822" xr:uid="{00000000-0005-0000-0000-0000BCDC0000}"/>
    <cellStyle name="通貨€ 5 18 2" xfId="54823" xr:uid="{00000000-0005-0000-0000-0000BDDC0000}"/>
    <cellStyle name="通貨€ 5 18 2 2" xfId="54824" xr:uid="{00000000-0005-0000-0000-0000BEDC0000}"/>
    <cellStyle name="通貨€ 5 18 3" xfId="54825" xr:uid="{00000000-0005-0000-0000-0000BFDC0000}"/>
    <cellStyle name="通貨€ 5 19" xfId="54826" xr:uid="{00000000-0005-0000-0000-0000C0DC0000}"/>
    <cellStyle name="通貨€ 5 19 2" xfId="54827" xr:uid="{00000000-0005-0000-0000-0000C1DC0000}"/>
    <cellStyle name="通貨€ 5 19 2 2" xfId="54828" xr:uid="{00000000-0005-0000-0000-0000C2DC0000}"/>
    <cellStyle name="通貨€ 5 19 3" xfId="54829" xr:uid="{00000000-0005-0000-0000-0000C3DC0000}"/>
    <cellStyle name="通貨€ 5 2" xfId="54830" xr:uid="{00000000-0005-0000-0000-0000C4DC0000}"/>
    <cellStyle name="通貨€ 5 2 2" xfId="54831" xr:uid="{00000000-0005-0000-0000-0000C5DC0000}"/>
    <cellStyle name="通貨€ 5 2 2 2" xfId="54832" xr:uid="{00000000-0005-0000-0000-0000C6DC0000}"/>
    <cellStyle name="通貨€ 5 2 3" xfId="54833" xr:uid="{00000000-0005-0000-0000-0000C7DC0000}"/>
    <cellStyle name="通貨€ 5 20" xfId="54834" xr:uid="{00000000-0005-0000-0000-0000C8DC0000}"/>
    <cellStyle name="通貨€ 5 3" xfId="54835" xr:uid="{00000000-0005-0000-0000-0000C9DC0000}"/>
    <cellStyle name="通貨€ 5 3 2" xfId="54836" xr:uid="{00000000-0005-0000-0000-0000CADC0000}"/>
    <cellStyle name="通貨€ 5 3 2 2" xfId="54837" xr:uid="{00000000-0005-0000-0000-0000CBDC0000}"/>
    <cellStyle name="通貨€ 5 3 3" xfId="54838" xr:uid="{00000000-0005-0000-0000-0000CCDC0000}"/>
    <cellStyle name="通貨€ 5 4" xfId="54839" xr:uid="{00000000-0005-0000-0000-0000CDDC0000}"/>
    <cellStyle name="通貨€ 5 4 2" xfId="54840" xr:uid="{00000000-0005-0000-0000-0000CEDC0000}"/>
    <cellStyle name="通貨€ 5 4 2 2" xfId="54841" xr:uid="{00000000-0005-0000-0000-0000CFDC0000}"/>
    <cellStyle name="通貨€ 5 4 3" xfId="54842" xr:uid="{00000000-0005-0000-0000-0000D0DC0000}"/>
    <cellStyle name="通貨€ 5 5" xfId="54843" xr:uid="{00000000-0005-0000-0000-0000D1DC0000}"/>
    <cellStyle name="通貨€ 5 5 2" xfId="54844" xr:uid="{00000000-0005-0000-0000-0000D2DC0000}"/>
    <cellStyle name="通貨€ 5 5 2 2" xfId="54845" xr:uid="{00000000-0005-0000-0000-0000D3DC0000}"/>
    <cellStyle name="通貨€ 5 5 3" xfId="54846" xr:uid="{00000000-0005-0000-0000-0000D4DC0000}"/>
    <cellStyle name="通貨€ 5 6" xfId="54847" xr:uid="{00000000-0005-0000-0000-0000D5DC0000}"/>
    <cellStyle name="通貨€ 5 6 2" xfId="54848" xr:uid="{00000000-0005-0000-0000-0000D6DC0000}"/>
    <cellStyle name="通貨€ 5 6 2 2" xfId="54849" xr:uid="{00000000-0005-0000-0000-0000D7DC0000}"/>
    <cellStyle name="通貨€ 5 6 3" xfId="54850" xr:uid="{00000000-0005-0000-0000-0000D8DC0000}"/>
    <cellStyle name="通貨€ 5 7" xfId="54851" xr:uid="{00000000-0005-0000-0000-0000D9DC0000}"/>
    <cellStyle name="通貨€ 5 7 2" xfId="54852" xr:uid="{00000000-0005-0000-0000-0000DADC0000}"/>
    <cellStyle name="通貨€ 5 7 2 2" xfId="54853" xr:uid="{00000000-0005-0000-0000-0000DBDC0000}"/>
    <cellStyle name="通貨€ 5 7 3" xfId="54854" xr:uid="{00000000-0005-0000-0000-0000DCDC0000}"/>
    <cellStyle name="通貨€ 5 8" xfId="54855" xr:uid="{00000000-0005-0000-0000-0000DDDC0000}"/>
    <cellStyle name="通貨€ 5 8 2" xfId="54856" xr:uid="{00000000-0005-0000-0000-0000DEDC0000}"/>
    <cellStyle name="通貨€ 5 8 2 2" xfId="54857" xr:uid="{00000000-0005-0000-0000-0000DFDC0000}"/>
    <cellStyle name="通貨€ 5 8 3" xfId="54858" xr:uid="{00000000-0005-0000-0000-0000E0DC0000}"/>
    <cellStyle name="通貨€ 5 9" xfId="54859" xr:uid="{00000000-0005-0000-0000-0000E1DC0000}"/>
    <cellStyle name="通貨€ 5 9 2" xfId="54860" xr:uid="{00000000-0005-0000-0000-0000E2DC0000}"/>
    <cellStyle name="通貨€ 5 9 2 2" xfId="54861" xr:uid="{00000000-0005-0000-0000-0000E3DC0000}"/>
    <cellStyle name="通貨€ 5 9 3" xfId="54862" xr:uid="{00000000-0005-0000-0000-0000E4DC0000}"/>
    <cellStyle name="通貨€ 6" xfId="54863" xr:uid="{00000000-0005-0000-0000-0000E5DC0000}"/>
    <cellStyle name="通貨€ 6 10" xfId="54864" xr:uid="{00000000-0005-0000-0000-0000E6DC0000}"/>
    <cellStyle name="通貨€ 6 10 2" xfId="54865" xr:uid="{00000000-0005-0000-0000-0000E7DC0000}"/>
    <cellStyle name="通貨€ 6 10 2 2" xfId="54866" xr:uid="{00000000-0005-0000-0000-0000E8DC0000}"/>
    <cellStyle name="通貨€ 6 10 3" xfId="54867" xr:uid="{00000000-0005-0000-0000-0000E9DC0000}"/>
    <cellStyle name="通貨€ 6 11" xfId="54868" xr:uid="{00000000-0005-0000-0000-0000EADC0000}"/>
    <cellStyle name="通貨€ 6 11 2" xfId="54869" xr:uid="{00000000-0005-0000-0000-0000EBDC0000}"/>
    <cellStyle name="通貨€ 6 11 2 2" xfId="54870" xr:uid="{00000000-0005-0000-0000-0000ECDC0000}"/>
    <cellStyle name="通貨€ 6 11 3" xfId="54871" xr:uid="{00000000-0005-0000-0000-0000EDDC0000}"/>
    <cellStyle name="通貨€ 6 12" xfId="54872" xr:uid="{00000000-0005-0000-0000-0000EEDC0000}"/>
    <cellStyle name="通貨€ 6 12 2" xfId="54873" xr:uid="{00000000-0005-0000-0000-0000EFDC0000}"/>
    <cellStyle name="通貨€ 6 12 2 2" xfId="54874" xr:uid="{00000000-0005-0000-0000-0000F0DC0000}"/>
    <cellStyle name="通貨€ 6 12 3" xfId="54875" xr:uid="{00000000-0005-0000-0000-0000F1DC0000}"/>
    <cellStyle name="通貨€ 6 13" xfId="54876" xr:uid="{00000000-0005-0000-0000-0000F2DC0000}"/>
    <cellStyle name="通貨€ 6 13 2" xfId="54877" xr:uid="{00000000-0005-0000-0000-0000F3DC0000}"/>
    <cellStyle name="通貨€ 6 13 2 2" xfId="54878" xr:uid="{00000000-0005-0000-0000-0000F4DC0000}"/>
    <cellStyle name="通貨€ 6 13 3" xfId="54879" xr:uid="{00000000-0005-0000-0000-0000F5DC0000}"/>
    <cellStyle name="通貨€ 6 14" xfId="54880" xr:uid="{00000000-0005-0000-0000-0000F6DC0000}"/>
    <cellStyle name="通貨€ 6 14 2" xfId="54881" xr:uid="{00000000-0005-0000-0000-0000F7DC0000}"/>
    <cellStyle name="通貨€ 6 14 2 2" xfId="54882" xr:uid="{00000000-0005-0000-0000-0000F8DC0000}"/>
    <cellStyle name="通貨€ 6 14 3" xfId="54883" xr:uid="{00000000-0005-0000-0000-0000F9DC0000}"/>
    <cellStyle name="通貨€ 6 15" xfId="54884" xr:uid="{00000000-0005-0000-0000-0000FADC0000}"/>
    <cellStyle name="通貨€ 6 15 2" xfId="54885" xr:uid="{00000000-0005-0000-0000-0000FBDC0000}"/>
    <cellStyle name="通貨€ 6 15 2 2" xfId="54886" xr:uid="{00000000-0005-0000-0000-0000FCDC0000}"/>
    <cellStyle name="通貨€ 6 15 3" xfId="54887" xr:uid="{00000000-0005-0000-0000-0000FDDC0000}"/>
    <cellStyle name="通貨€ 6 16" xfId="54888" xr:uid="{00000000-0005-0000-0000-0000FEDC0000}"/>
    <cellStyle name="通貨€ 6 16 2" xfId="54889" xr:uid="{00000000-0005-0000-0000-0000FFDC0000}"/>
    <cellStyle name="通貨€ 6 16 2 2" xfId="54890" xr:uid="{00000000-0005-0000-0000-000000DD0000}"/>
    <cellStyle name="通貨€ 6 16 3" xfId="54891" xr:uid="{00000000-0005-0000-0000-000001DD0000}"/>
    <cellStyle name="通貨€ 6 17" xfId="54892" xr:uid="{00000000-0005-0000-0000-000002DD0000}"/>
    <cellStyle name="通貨€ 6 17 2" xfId="54893" xr:uid="{00000000-0005-0000-0000-000003DD0000}"/>
    <cellStyle name="通貨€ 6 17 2 2" xfId="54894" xr:uid="{00000000-0005-0000-0000-000004DD0000}"/>
    <cellStyle name="通貨€ 6 17 3" xfId="54895" xr:uid="{00000000-0005-0000-0000-000005DD0000}"/>
    <cellStyle name="通貨€ 6 18" xfId="54896" xr:uid="{00000000-0005-0000-0000-000006DD0000}"/>
    <cellStyle name="通貨€ 6 18 2" xfId="54897" xr:uid="{00000000-0005-0000-0000-000007DD0000}"/>
    <cellStyle name="通貨€ 6 18 2 2" xfId="54898" xr:uid="{00000000-0005-0000-0000-000008DD0000}"/>
    <cellStyle name="通貨€ 6 18 3" xfId="54899" xr:uid="{00000000-0005-0000-0000-000009DD0000}"/>
    <cellStyle name="通貨€ 6 19" xfId="54900" xr:uid="{00000000-0005-0000-0000-00000ADD0000}"/>
    <cellStyle name="通貨€ 6 19 2" xfId="54901" xr:uid="{00000000-0005-0000-0000-00000BDD0000}"/>
    <cellStyle name="通貨€ 6 19 2 2" xfId="54902" xr:uid="{00000000-0005-0000-0000-00000CDD0000}"/>
    <cellStyle name="通貨€ 6 19 3" xfId="54903" xr:uid="{00000000-0005-0000-0000-00000DDD0000}"/>
    <cellStyle name="通貨€ 6 2" xfId="54904" xr:uid="{00000000-0005-0000-0000-00000EDD0000}"/>
    <cellStyle name="通貨€ 6 2 2" xfId="54905" xr:uid="{00000000-0005-0000-0000-00000FDD0000}"/>
    <cellStyle name="通貨€ 6 2 2 2" xfId="54906" xr:uid="{00000000-0005-0000-0000-000010DD0000}"/>
    <cellStyle name="通貨€ 6 2 3" xfId="54907" xr:uid="{00000000-0005-0000-0000-000011DD0000}"/>
    <cellStyle name="通貨€ 6 20" xfId="54908" xr:uid="{00000000-0005-0000-0000-000012DD0000}"/>
    <cellStyle name="通貨€ 6 3" xfId="54909" xr:uid="{00000000-0005-0000-0000-000013DD0000}"/>
    <cellStyle name="通貨€ 6 3 2" xfId="54910" xr:uid="{00000000-0005-0000-0000-000014DD0000}"/>
    <cellStyle name="通貨€ 6 3 2 2" xfId="54911" xr:uid="{00000000-0005-0000-0000-000015DD0000}"/>
    <cellStyle name="通貨€ 6 3 3" xfId="54912" xr:uid="{00000000-0005-0000-0000-000016DD0000}"/>
    <cellStyle name="通貨€ 6 4" xfId="54913" xr:uid="{00000000-0005-0000-0000-000017DD0000}"/>
    <cellStyle name="通貨€ 6 4 2" xfId="54914" xr:uid="{00000000-0005-0000-0000-000018DD0000}"/>
    <cellStyle name="通貨€ 6 4 2 2" xfId="54915" xr:uid="{00000000-0005-0000-0000-000019DD0000}"/>
    <cellStyle name="通貨€ 6 4 3" xfId="54916" xr:uid="{00000000-0005-0000-0000-00001ADD0000}"/>
    <cellStyle name="通貨€ 6 5" xfId="54917" xr:uid="{00000000-0005-0000-0000-00001BDD0000}"/>
    <cellStyle name="通貨€ 6 5 2" xfId="54918" xr:uid="{00000000-0005-0000-0000-00001CDD0000}"/>
    <cellStyle name="通貨€ 6 5 2 2" xfId="54919" xr:uid="{00000000-0005-0000-0000-00001DDD0000}"/>
    <cellStyle name="通貨€ 6 5 3" xfId="54920" xr:uid="{00000000-0005-0000-0000-00001EDD0000}"/>
    <cellStyle name="通貨€ 6 6" xfId="54921" xr:uid="{00000000-0005-0000-0000-00001FDD0000}"/>
    <cellStyle name="通貨€ 6 6 2" xfId="54922" xr:uid="{00000000-0005-0000-0000-000020DD0000}"/>
    <cellStyle name="通貨€ 6 6 2 2" xfId="54923" xr:uid="{00000000-0005-0000-0000-000021DD0000}"/>
    <cellStyle name="通貨€ 6 6 3" xfId="54924" xr:uid="{00000000-0005-0000-0000-000022DD0000}"/>
    <cellStyle name="通貨€ 6 7" xfId="54925" xr:uid="{00000000-0005-0000-0000-000023DD0000}"/>
    <cellStyle name="通貨€ 6 7 2" xfId="54926" xr:uid="{00000000-0005-0000-0000-000024DD0000}"/>
    <cellStyle name="通貨€ 6 7 2 2" xfId="54927" xr:uid="{00000000-0005-0000-0000-000025DD0000}"/>
    <cellStyle name="通貨€ 6 7 3" xfId="54928" xr:uid="{00000000-0005-0000-0000-000026DD0000}"/>
    <cellStyle name="通貨€ 6 8" xfId="54929" xr:uid="{00000000-0005-0000-0000-000027DD0000}"/>
    <cellStyle name="通貨€ 6 8 2" xfId="54930" xr:uid="{00000000-0005-0000-0000-000028DD0000}"/>
    <cellStyle name="通貨€ 6 8 2 2" xfId="54931" xr:uid="{00000000-0005-0000-0000-000029DD0000}"/>
    <cellStyle name="通貨€ 6 8 3" xfId="54932" xr:uid="{00000000-0005-0000-0000-00002ADD0000}"/>
    <cellStyle name="通貨€ 6 9" xfId="54933" xr:uid="{00000000-0005-0000-0000-00002BDD0000}"/>
    <cellStyle name="通貨€ 6 9 2" xfId="54934" xr:uid="{00000000-0005-0000-0000-00002CDD0000}"/>
    <cellStyle name="通貨€ 6 9 2 2" xfId="54935" xr:uid="{00000000-0005-0000-0000-00002DDD0000}"/>
    <cellStyle name="通貨€ 6 9 3" xfId="54936" xr:uid="{00000000-0005-0000-0000-00002EDD0000}"/>
    <cellStyle name="通貨€ 7" xfId="54937" xr:uid="{00000000-0005-0000-0000-00002FDD0000}"/>
    <cellStyle name="通貨€ 7 2" xfId="54938" xr:uid="{00000000-0005-0000-0000-000030DD0000}"/>
    <cellStyle name="通貨€ 7 2 2" xfId="54939" xr:uid="{00000000-0005-0000-0000-000031DD0000}"/>
    <cellStyle name="通貨€ 7 3" xfId="54940" xr:uid="{00000000-0005-0000-0000-000032DD0000}"/>
    <cellStyle name="通貨€ 8" xfId="54941" xr:uid="{00000000-0005-0000-0000-000033DD0000}"/>
    <cellStyle name="通貨€ 8 2" xfId="54942" xr:uid="{00000000-0005-0000-0000-000034DD0000}"/>
    <cellStyle name="通貨€ 8 2 2" xfId="54943" xr:uid="{00000000-0005-0000-0000-000035DD0000}"/>
    <cellStyle name="通貨€ 8 3" xfId="54944" xr:uid="{00000000-0005-0000-0000-000036DD0000}"/>
    <cellStyle name="通貨€ 9" xfId="54945" xr:uid="{00000000-0005-0000-0000-000037DD0000}"/>
    <cellStyle name="通貨€ 9 2" xfId="54946" xr:uid="{00000000-0005-0000-0000-000038DD0000}"/>
    <cellStyle name="通貨€ 9 2 2" xfId="54947" xr:uid="{00000000-0005-0000-0000-000039DD0000}"/>
    <cellStyle name="通貨€ 9 3" xfId="54948" xr:uid="{00000000-0005-0000-0000-00003ADD0000}"/>
    <cellStyle name="隨後的超連結" xfId="3644" xr:uid="{00000000-0005-0000-0000-00003BDD0000}"/>
  </cellStyles>
  <dxfs count="419">
    <dxf>
      <fill>
        <patternFill>
          <bgColor indexed="47"/>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1.xml"/><Relationship Id="rId21" Type="http://schemas.openxmlformats.org/officeDocument/2006/relationships/worksheet" Target="worksheets/sheet21.xml"/><Relationship Id="rId34" Type="http://schemas.openxmlformats.org/officeDocument/2006/relationships/externalLink" Target="externalLinks/externalLink6.xml"/><Relationship Id="rId42" Type="http://schemas.openxmlformats.org/officeDocument/2006/relationships/externalLink" Target="externalLinks/externalLink14.xml"/><Relationship Id="rId47" Type="http://schemas.openxmlformats.org/officeDocument/2006/relationships/externalLink" Target="externalLinks/externalLink19.xml"/><Relationship Id="rId50" Type="http://schemas.openxmlformats.org/officeDocument/2006/relationships/externalLink" Target="externalLinks/externalLink22.xml"/><Relationship Id="rId55" Type="http://schemas.openxmlformats.org/officeDocument/2006/relationships/externalLink" Target="externalLinks/externalLink27.xml"/><Relationship Id="rId63"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4.xml"/><Relationship Id="rId37" Type="http://schemas.openxmlformats.org/officeDocument/2006/relationships/externalLink" Target="externalLinks/externalLink9.xml"/><Relationship Id="rId40" Type="http://schemas.openxmlformats.org/officeDocument/2006/relationships/externalLink" Target="externalLinks/externalLink12.xml"/><Relationship Id="rId45" Type="http://schemas.openxmlformats.org/officeDocument/2006/relationships/externalLink" Target="externalLinks/externalLink17.xml"/><Relationship Id="rId53" Type="http://schemas.openxmlformats.org/officeDocument/2006/relationships/externalLink" Target="externalLinks/externalLink25.xml"/><Relationship Id="rId58"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2.xml"/><Relationship Id="rId35" Type="http://schemas.openxmlformats.org/officeDocument/2006/relationships/externalLink" Target="externalLinks/externalLink7.xml"/><Relationship Id="rId43" Type="http://schemas.openxmlformats.org/officeDocument/2006/relationships/externalLink" Target="externalLinks/externalLink15.xml"/><Relationship Id="rId48" Type="http://schemas.openxmlformats.org/officeDocument/2006/relationships/externalLink" Target="externalLinks/externalLink20.xml"/><Relationship Id="rId56" Type="http://schemas.openxmlformats.org/officeDocument/2006/relationships/externalLink" Target="externalLinks/externalLink28.xml"/><Relationship Id="rId64"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externalLink" Target="externalLinks/externalLink2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5.xml"/><Relationship Id="rId38" Type="http://schemas.openxmlformats.org/officeDocument/2006/relationships/externalLink" Target="externalLinks/externalLink10.xml"/><Relationship Id="rId46" Type="http://schemas.openxmlformats.org/officeDocument/2006/relationships/externalLink" Target="externalLinks/externalLink18.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13.xml"/><Relationship Id="rId54" Type="http://schemas.openxmlformats.org/officeDocument/2006/relationships/externalLink" Target="externalLinks/externalLink26.xml"/><Relationship Id="rId62"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8.xml"/><Relationship Id="rId49" Type="http://schemas.openxmlformats.org/officeDocument/2006/relationships/externalLink" Target="externalLinks/externalLink21.xml"/><Relationship Id="rId57" Type="http://schemas.openxmlformats.org/officeDocument/2006/relationships/externalLink" Target="externalLinks/externalLink29.xml"/><Relationship Id="rId10" Type="http://schemas.openxmlformats.org/officeDocument/2006/relationships/worksheet" Target="worksheets/sheet10.xml"/><Relationship Id="rId31" Type="http://schemas.openxmlformats.org/officeDocument/2006/relationships/externalLink" Target="externalLinks/externalLink3.xml"/><Relationship Id="rId44" Type="http://schemas.openxmlformats.org/officeDocument/2006/relationships/externalLink" Target="externalLinks/externalLink16.xml"/><Relationship Id="rId52" Type="http://schemas.openxmlformats.org/officeDocument/2006/relationships/externalLink" Target="externalLinks/externalLink24.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2</xdr:row>
      <xdr:rowOff>152400</xdr:rowOff>
    </xdr:from>
    <xdr:to>
      <xdr:col>3</xdr:col>
      <xdr:colOff>1295400</xdr:colOff>
      <xdr:row>5</xdr:row>
      <xdr:rowOff>66675</xdr:rowOff>
    </xdr:to>
    <xdr:pic>
      <xdr:nvPicPr>
        <xdr:cNvPr id="2054" name="Picture 1" descr="Logo2">
          <a:extLst>
            <a:ext uri="{FF2B5EF4-FFF2-40B4-BE49-F238E27FC236}">
              <a16:creationId xmlns:a16="http://schemas.microsoft.com/office/drawing/2014/main" id="{00000000-0008-0000-0100-000006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555" t="18813" r="4555" b="20792"/>
        <a:stretch>
          <a:fillRect/>
        </a:stretch>
      </xdr:blipFill>
      <xdr:spPr bwMode="auto">
        <a:xfrm>
          <a:off x="638175" y="476250"/>
          <a:ext cx="2828925"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1365</xdr:row>
      <xdr:rowOff>0</xdr:rowOff>
    </xdr:from>
    <xdr:to>
      <xdr:col>1</xdr:col>
      <xdr:colOff>304800</xdr:colOff>
      <xdr:row>1366</xdr:row>
      <xdr:rowOff>73275</xdr:rowOff>
    </xdr:to>
    <xdr:sp macro="" textlink="">
      <xdr:nvSpPr>
        <xdr:cNvPr id="2" name="AutoShape 1" descr="Overview | Sun – NASA Solar System Exploration">
          <a:extLst>
            <a:ext uri="{FF2B5EF4-FFF2-40B4-BE49-F238E27FC236}">
              <a16:creationId xmlns:a16="http://schemas.microsoft.com/office/drawing/2014/main" id="{AC0CB42B-0FCA-4E92-9200-EB00896004C5}"/>
            </a:ext>
          </a:extLst>
        </xdr:cNvPr>
        <xdr:cNvSpPr>
          <a:spLocks noChangeAspect="1" noChangeArrowheads="1"/>
        </xdr:cNvSpPr>
      </xdr:nvSpPr>
      <xdr:spPr bwMode="auto">
        <a:xfrm>
          <a:off x="1536700" y="652310100"/>
          <a:ext cx="304800" cy="261941"/>
        </a:xfrm>
        <a:prstGeom prst="rect">
          <a:avLst/>
        </a:prstGeom>
        <a:noFill/>
        <a:extLst>
          <a:ext uri="{909E8E84-426E-40DD-AFC4-6F175D3DCCD1}">
            <a14:hiddenFill xmlns:a14="http://schemas.microsoft.com/office/drawing/2010/main">
              <a:solidFill>
                <a:srgbClr val="FFFFFF"/>
              </a:solidFill>
            </a14:hiddenFill>
          </a:ext>
        </a:extLst>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endParaRPr lang="en-US"/>
        </a:p>
      </xdr:txBody>
    </xdr:sp>
    <xdr:clientData/>
  </xdr:twoCellAnchor>
  <xdr:twoCellAnchor editAs="oneCell">
    <xdr:from>
      <xdr:col>1</xdr:col>
      <xdr:colOff>0</xdr:colOff>
      <xdr:row>1849</xdr:row>
      <xdr:rowOff>0</xdr:rowOff>
    </xdr:from>
    <xdr:to>
      <xdr:col>1</xdr:col>
      <xdr:colOff>304800</xdr:colOff>
      <xdr:row>1850</xdr:row>
      <xdr:rowOff>73279</xdr:rowOff>
    </xdr:to>
    <xdr:sp macro="" textlink="">
      <xdr:nvSpPr>
        <xdr:cNvPr id="3" name="AutoShape 1" descr="Overview | Sun – NASA Solar System Exploration">
          <a:extLst>
            <a:ext uri="{FF2B5EF4-FFF2-40B4-BE49-F238E27FC236}">
              <a16:creationId xmlns:a16="http://schemas.microsoft.com/office/drawing/2014/main" id="{AC0CB42B-0FCA-4E92-9200-EB00896004C5}"/>
            </a:ext>
          </a:extLst>
        </xdr:cNvPr>
        <xdr:cNvSpPr>
          <a:spLocks noChangeAspect="1" noChangeArrowheads="1"/>
        </xdr:cNvSpPr>
      </xdr:nvSpPr>
      <xdr:spPr bwMode="auto">
        <a:xfrm>
          <a:off x="1536700" y="738365300"/>
          <a:ext cx="304800" cy="261941"/>
        </a:xfrm>
        <a:prstGeom prst="rect">
          <a:avLst/>
        </a:prstGeom>
        <a:noFill/>
        <a:extLst>
          <a:ext uri="{909E8E84-426E-40DD-AFC4-6F175D3DCCD1}">
            <a14:hiddenFill xmlns:a14="http://schemas.microsoft.com/office/drawing/2010/main">
              <a:solidFill>
                <a:srgbClr val="FFFFFF"/>
              </a:solidFill>
            </a14:hiddenFill>
          </a:ext>
        </a:extLst>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ocuments%20and%20Settings\User1\Local%20Settings\Temporary%20Internet%20Files\OLK876\1SOLD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id%20Desk\Business%20Development%20Files\C\Crowe%20Horwath\PE%2003111315R092313-Master-TF.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04182211%20MSRP%20Increase/PE%2004182212R053122/PE%2004182212R053122%20-%20Master%20-%20BK%20-ca%20HP%20DesignJet.xlsm" TargetMode="External"/><Relationship Id="rId1" Type="http://schemas.openxmlformats.org/officeDocument/2006/relationships/externalLinkPath" Target="/Business%20Development%20Files/N/NASPO%20-%20Previously%20WSCA/NASPO%20-%20PE%2004182211%20MSRP%20Increase/PE%2004182212R053122/PE%2004182212R053122%20-%20Master%20-%20BK%20-ca%20HP%20DesignJet.xlsm"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Commercial%20Pricing/masters/MFP%20Master.xls" TargetMode="External"/><Relationship Id="rId1" Type="http://schemas.openxmlformats.org/officeDocument/2006/relationships/externalLinkPath" Target="/Commercial%20Pricing/masters/MFP%20Master.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Users/mbiga/Documents/DIR/DIR%201673%20PE%20Request%20Master%20-%20Revision%2011-19-13.xls" TargetMode="External"/><Relationship Id="rId1" Type="http://schemas.openxmlformats.org/officeDocument/2006/relationships/externalLinkPath" Target="/Users/mbiga/Documents/DIR/DIR%201673%20PE%20Request%20Master%20-%20Revision%2011-19-13.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Users/AnnMarie.Burns/Downloads/PE%201227181%20-%20Master%20-%20CA%20Contract.xlsm" TargetMode="External"/><Relationship Id="rId1" Type="http://schemas.openxmlformats.org/officeDocument/2006/relationships/externalLinkPath" Target="/Users/AnnMarie.Burns/Downloads/PE%201227181%20-%20Master%20-%20CA%20Contract.xlsm"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04182211%20MSRP%20Increase/PE%2004182211R110322/PE%2004182212R110322%20-%20Master%20-%20CA-Contract%20&amp;%20Tier%20One.xlsm" TargetMode="External"/><Relationship Id="rId1" Type="http://schemas.openxmlformats.org/officeDocument/2006/relationships/externalLinkPath" Target="/Business%20Development%20Files/N/NASPO%20-%20Previously%20WSCA/NASPO%20-%20PE%2004182211%20MSRP%20Increase/PE%2004182211R110322/PE%2004182212R110322%20-%20Master%20-%20CA-Contract%20&amp;%20Tier%20One.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PE%200302231%20-%20Master-%20CA%20Contract%20&amp;%20Tier%20One%20Adjusted%203.27.23%20-30%25%20std.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Users\JDemartino\Email%20Downloads%20to%20View\Price%20Master%2002.13.2014%20w%20Jan%202014%20Cost%20Study.xlsm"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Users/LMayo/Downloads/2015%20Pricing/Sales%20Pricing%20July%202015/Copy%20of%20Price%20Master%2007.28.2015%20w%20July%202015%20Service%20Cost%20v.2%20_Edwin_%20%20%20%20%20%20%20%20%20%20%20%20%20%20%20%20%20%20%20%20.xlsm" TargetMode="External"/><Relationship Id="rId1" Type="http://schemas.openxmlformats.org/officeDocument/2006/relationships/externalLinkPath" Target="/Users/LMayo/Downloads/2015%20Pricing/Sales%20Pricing%20July%202015/Copy%20of%20Price%20Master%2007.28.2015%20w%20July%202015%20Service%20Cost%20v.2%20_Edwin_%20%20%20%20%20%20%20%20%20%20%20%20%20%20%20%20%20%20%20%20.xlsm"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Users/bkarcher/Downloads/xPrice%20Master-%2012.01.17%20(LM%20Update%2012.11.17).xlsm" TargetMode="External"/><Relationship Id="rId1" Type="http://schemas.openxmlformats.org/officeDocument/2006/relationships/externalLinkPath" Target="/Users/bkarcher/Downloads/xPrice%20Master-%2012.01.17%20(LM%20Update%2012.11.17).xlsm"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Users/bkarcher/Downloads/Larry%20Price%20Master%20-03.12.2018.xlsm" TargetMode="External"/><Relationship Id="rId1" Type="http://schemas.openxmlformats.org/officeDocument/2006/relationships/externalLinkPath" Target="/Users/bkarcher/Downloads/Larry%20Price%20Master%20-03.12.2018.xlsm"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Users/LMayo/Downloads/Price%20Master%2001.29.2016%20w%20Jan%202016%20Service%20Cost%20v.4%20Edwin_.xlsx" TargetMode="External"/><Relationship Id="rId1" Type="http://schemas.openxmlformats.org/officeDocument/2006/relationships/externalLinkPath" Target="/Users/LMayo/Downloads/Price%20Master%2001.29.2016%20w%20Jan%202016%20Service%20Cost%20v.4%20Edwin_.xlsx"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Users/bkarcher/Downloads/NEW%20Price%20Master%2009.07.2017%20(with%20Jun17%20Service%20Costs%20+%20Sparts%20MU).xlsm" TargetMode="External"/><Relationship Id="rId1" Type="http://schemas.openxmlformats.org/officeDocument/2006/relationships/externalLinkPath" Target="/Users/bkarcher/Downloads/NEW%20Price%20Master%2009.07.2017%20(with%20Jun17%20Service%20Costs%20+%20Sparts%20MU).xlsm"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RFP-NP-18-001-2019/PE%201227181R022620/PE%201227181R022620%20-%20Master%20-%20CA%20-%20Scanners.xlsm" TargetMode="External"/><Relationship Id="rId1" Type="http://schemas.openxmlformats.org/officeDocument/2006/relationships/externalLinkPath" Target="/Business%20Development%20Files/N/NASPO%20-%20Previously%20WSCA/NASPO%20-%20PE%201227181%20-%20RFP-NP-18-001-2019/PE%201227181R022620/PE%201227181R022620%20-%20Master%20-%20CA%20-%20Scanners.xlsm"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140597%20-%20RFP-NP-18-001/PE%201227181R112020/PE%201227181R112020%20-%20Contract%20&amp;%20Tier%20One.xlsm" TargetMode="External"/><Relationship Id="rId1" Type="http://schemas.openxmlformats.org/officeDocument/2006/relationships/externalLinkPath" Target="/Business%20Development%20Files/N/NASPO%20-%20Previously%20WSCA/NASPO%20-%20PE%201227181%20-%20140597%20-%20RFP-NP-18-001/PE%201227181R112020/PE%201227181R112020%20-%20Contract%20&amp;%20Tier%20One.xlsm"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Users/bkarcher/Downloads/Bid%20Desk%20Price%20Master%206.4%20-%2004.24.2017%20(Jul17%20Costs)%20AUTO%20083117.xlsm" TargetMode="External"/><Relationship Id="rId1" Type="http://schemas.openxmlformats.org/officeDocument/2006/relationships/externalLinkPath" Target="/Users/bkarcher/Downloads/Bid%20Desk%20Price%20Master%206.4%20-%2004.24.2017%20(Jul17%20Costs)%20AUTO%20083117.xlsm"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Documents%20and%20Settings\LangeJ\Local%20Settings\Temporary%20Internet%20Files\OLK11\BNY-Price%20Master-%206-2jg.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140597%20-%20RFP-NP-18-001/PE%201227181R090320/PE%201227181R090320%20-%20Master%20-%20CA%20Contract%20&amp;%20Tier%20One.xlsm" TargetMode="External"/><Relationship Id="rId1" Type="http://schemas.openxmlformats.org/officeDocument/2006/relationships/externalLinkPath" Target="/Business%20Development%20Files/N/NASPO%20-%20Previously%20WSCA/NASPO%20-%20PE%201227181%20-%20140597%20-%20RFP-NP-18-001/PE%201227181R090320/PE%201227181R090320%20-%20Master%20-%20CA%20Contract%20&amp;%20Tier%20One.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J:\Bid%20Desk\Business%20Development%20Files\C\Crowe%20Horwath\PE%2003111315R041113-Master-GB.xlsm"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Bid%20Desk/Business%20Development%20Files/C/Crowe%20Horwath/PE%2003111315R041113-Master-GB.xlsm" TargetMode="External"/><Relationship Id="rId1" Type="http://schemas.openxmlformats.org/officeDocument/2006/relationships/externalLinkPath" Target="/Bid%20Desk/Business%20Development%20Files/C/Crowe%20Horwath/PE%2003111315R041113-Master-GB.xlsm"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Users/bkarcher/Downloads/Mayo%20-%20Price%20Master-09.01.2020(SQL)%20UPDATE.xlsm" TargetMode="External"/><Relationship Id="rId1" Type="http://schemas.openxmlformats.org/officeDocument/2006/relationships/externalLinkPath" Target="/Users/bkarcher/Downloads/Mayo%20-%20Price%20Master-09.01.2020(SQL)%20UPDATE.xlsm"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Bid%20Desk/Business%20Development%20Files/N/NASPO%20-%20Previously%20WSCA/Western%20States%20Contracts%20Alliance-WSCA/Contract%20Financials/PE%200419168-NASPO%20contract%20%233091-Tier%201-Master-TF.xlsm" TargetMode="External"/><Relationship Id="rId1" Type="http://schemas.openxmlformats.org/officeDocument/2006/relationships/externalLinkPath" Target="/Bid%20Desk/Business%20Development%20Files/N/NASPO%20-%20Previously%20WSCA/Western%20States%20Contracts%20Alliance-WSCA/Contract%20Financials/PE%200419168-NASPO%20contract%20%233091-Tier%201-Master-TF.xlsm"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Users/bkarcher/Downloads/Price%20Master-%2001.08.17%20(Bid%20Desk%20012518).xlsm" TargetMode="External"/><Relationship Id="rId1" Type="http://schemas.openxmlformats.org/officeDocument/2006/relationships/externalLinkPath" Target="/Users/bkarcher/Downloads/Price%20Master-%2001.08.17%20(Bid%20Desk%20012518).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Bid%20Desk\Business%20Development%20Files\C\Crowe%20Horwath\PE%2006191319-Master-GB.xlsm"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140597%20-%20RFP-NP-18-001/PE%201227181R020521/PE%201227181R020521%20-%20Master%20-%20CA%20NASPO%20VP%20140597_Contract.xlsm" TargetMode="External"/><Relationship Id="rId1" Type="http://schemas.openxmlformats.org/officeDocument/2006/relationships/externalLinkPath" Target="/Business%20Development%20Files/N/NASPO%20-%20Previously%20WSCA/NASPO%20-%20PE%201227181%20-%20140597%20-%20RFP-NP-18-001/PE%201227181R020521/PE%201227181R020521%20-%20Master%20-%20CA%20NASPO%20VP%20140597_Contract.xlsm"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DOCUME~1/JGuyt/LOCALS~1/Temp/Preise/Preislisten/BIS%2003-2004/KonicaMinolta/Preis-ListeFebtest4%202000.xls" TargetMode="External"/><Relationship Id="rId1" Type="http://schemas.openxmlformats.org/officeDocument/2006/relationships/externalLinkPath" Target="/DOCUME~1/JGuyt/LOCALS~1/Temp/Preise/Preislisten/BIS%2003-2004/KonicaMinolta/Preis-ListeFebtest4%20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PE%200125103-Request.xls"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140597%20-%20RFP-NP-18-001/PE%201227181R030722/PE%201227181R030722%20-%20Master%20-%20CA%20Contract%20&amp;%20Tier%20One.xlsm" TargetMode="External"/><Relationship Id="rId1" Type="http://schemas.openxmlformats.org/officeDocument/2006/relationships/externalLinkPath" Target="/Business%20Development%20Files/N/NASPO%20-%20Previously%20WSCA/NASPO%20-%20PE%201227181%20-%20140597%20-%20RFP-NP-18-001/PE%201227181R030722/PE%201227181R030722%20-%20Master%20-%20CA%20Contract%20&amp;%20Tier%20On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T"/>
      <sheetName val="NEW"/>
      <sheetName val="SUMMARY - MAINTENANCE"/>
      <sheetName val="SUMMARY - SOLD"/>
      <sheetName val="MCBC - NAT'L AVERAGE &amp; SVC COST"/>
      <sheetName val="MCBC-NEW MODELS"/>
      <sheetName val="Validations"/>
      <sheetName val="Validation"/>
      <sheetName val="Rules"/>
      <sheetName val="Profile"/>
      <sheetName val="Print for Pay"/>
      <sheetName val="MFP"/>
      <sheetName val="Printers"/>
      <sheetName val="Attendance"/>
      <sheetName val="State Rebate List"/>
      <sheetName val="ERI_From HR"/>
      <sheetName val="MRP_From HR"/>
      <sheetName val="Reps"/>
      <sheetName val="REF"/>
      <sheetName val="Sheet2"/>
      <sheetName val="Instructions"/>
      <sheetName val="SUMMARY_-_MAINTENANCE"/>
      <sheetName val="DropDowns"/>
      <sheetName val="Project Resources"/>
      <sheetName val="Sheet3"/>
      <sheetName val="SUMMARY_-_MAINTENANCE1"/>
      <sheetName val="SUMMARY_-_SOLD"/>
      <sheetName val="MCBC_-_NAT'L_AVERAGE_&amp;_SVC_COST"/>
      <sheetName val="MCBC-NEW_MODELS"/>
      <sheetName val="Print_for_Pay"/>
      <sheetName val="State_Rebate_List"/>
      <sheetName val="ERI_From_HR"/>
      <sheetName val="MRP_From_HR"/>
      <sheetName val="Project_Resources"/>
      <sheetName val="Drop"/>
      <sheetName val="SUMMARY_-_MAINTENANCE2"/>
      <sheetName val="SUMMARY_-_SOLD1"/>
      <sheetName val="MCBC_-_NAT'L_AVERAGE_&amp;_SVC_COS1"/>
      <sheetName val="MCBC-NEW_MODELS1"/>
      <sheetName val="Print_for_Pay1"/>
      <sheetName val="State_Rebate_List1"/>
      <sheetName val="ERI_From_HR1"/>
      <sheetName val="MRP_From_HR1"/>
      <sheetName val="Project_Resources1"/>
      <sheetName val="SUMMARY_-_MAINTENANCE3"/>
      <sheetName val="SUMMARY_-_SOLD2"/>
      <sheetName val="MCBC_-_NAT'L_AVERAGE_&amp;_SVC_COS2"/>
      <sheetName val="MCBC-NEW_MODELS2"/>
      <sheetName val="Print_for_Pay2"/>
      <sheetName val="State_Rebate_List2"/>
      <sheetName val="ERI_From_HR2"/>
      <sheetName val="MRP_From_HR2"/>
      <sheetName val="Project_Resources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OLD"/>
      <sheetName val="SET Table"/>
      <sheetName val="Sheet1"/>
      <sheetName val="SET Table "/>
      <sheetName val="Sheet1 "/>
      <sheetName val="SET Table (2)"/>
      <sheetName val="Sheet1 (2)"/>
      <sheetName val="Sheet2"/>
      <sheetName val="Sheet3"/>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sheetName val="SET Table (3)"/>
      <sheetName val="Sheet1 (3)"/>
      <sheetName val="Sheet2 (2)"/>
      <sheetName val="Subsidy"/>
      <sheetName val="Profile"/>
      <sheetName val="Notes"/>
      <sheetName val="Depleted Replaced Items"/>
      <sheetName val="Price Level Summary"/>
      <sheetName val="TOTALS"/>
      <sheetName val="MFP-FAX"/>
      <sheetName val="Maintenance"/>
      <sheetName val="Bid Desk Lowest"/>
      <sheetName val="VP Workbench"/>
      <sheetName val="Summary Page"/>
      <sheetName val="NEW Summary"/>
      <sheetName val="Pivot"/>
      <sheetName val="CAPEX Input"/>
      <sheetName val="CAPEX Calculations"/>
      <sheetName val="CAPEX $SUMMARY"/>
      <sheetName val="Subsidy_OLD"/>
      <sheetName val="SET_Table"/>
      <sheetName val="SET_Table_"/>
      <sheetName val="Sheet1_"/>
      <sheetName val="SET_Table_(2)"/>
      <sheetName val="Sheet1_(2)"/>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
      <sheetName val="SET_Table_(3)"/>
      <sheetName val="Sheet1_(3)"/>
      <sheetName val="Sheet2_(2)"/>
      <sheetName val="Depleted_Replaced_Items"/>
      <sheetName val="Price_Level_Summary"/>
      <sheetName val="Bid_Desk_Lowest"/>
      <sheetName val="VP_Workbench"/>
      <sheetName val="Summary_Page"/>
      <sheetName val="NEW_Summary"/>
      <sheetName val="CAPEX_Input"/>
      <sheetName val="CAPEX_Calculations"/>
      <sheetName val="CAPEX_$SUMMARY"/>
      <sheetName val="Subsidy_OLD1"/>
      <sheetName val="SET_Table1"/>
      <sheetName val="SET_Table_1"/>
      <sheetName val="Sheet1_1"/>
      <sheetName val="SET_Table_(2)1"/>
      <sheetName val="Sheet1_(2)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1"/>
      <sheetName val="SET_Table_(3)1"/>
      <sheetName val="Sheet1_(3)1"/>
      <sheetName val="Sheet2_(2)1"/>
      <sheetName val="Depleted_Replaced_Items1"/>
      <sheetName val="Price_Level_Summary1"/>
      <sheetName val="Bid_Desk_Lowest1"/>
      <sheetName val="VP_Workbench1"/>
      <sheetName val="Summary_Page1"/>
      <sheetName val="NEW_Summary1"/>
      <sheetName val="CAPEX_Input1"/>
      <sheetName val="CAPEX_Calculations1"/>
      <sheetName val="CAPEX_$SUMMARY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RVP Summary"/>
      <sheetName val="New Model Cross Ref Chart"/>
      <sheetName val="Escalation Impact"/>
      <sheetName val="Maintenance Instructions"/>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Profile"/>
      <sheetName val="Notes"/>
      <sheetName val="TOTALS"/>
      <sheetName val="Start"/>
      <sheetName val="Pivot"/>
      <sheetName val="Model Conversion Table"/>
      <sheetName val="MFP-FAX"/>
      <sheetName val="S4"/>
      <sheetName val="Maintenance"/>
      <sheetName val="Maintenance2"/>
      <sheetName val="VP Workbench"/>
      <sheetName val="Summary Page"/>
      <sheetName val="NEW Summary"/>
      <sheetName val="One Rate Pricing"/>
      <sheetName val="CAPEX Input"/>
      <sheetName val="CAPEX Calculations"/>
      <sheetName val="CAPEX $SUMMARY"/>
      <sheetName val="VP Workbench2"/>
      <sheetName val="Summary2"/>
      <sheetName val="Email Summary"/>
      <sheetName val="Internal Lease rates"/>
      <sheetName val="KM Items"/>
      <sheetName val="KMB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pdates"/>
      <sheetName val="CAT"/>
      <sheetName val="Item master formula"/>
      <sheetName val="Item Master MFP"/>
      <sheetName val="Cover"/>
      <sheetName val="Instruction"/>
      <sheetName val="C3351"/>
      <sheetName val="C3851FS"/>
      <sheetName val="C227"/>
      <sheetName val="C287"/>
      <sheetName val="C258"/>
      <sheetName val="C308"/>
      <sheetName val="C368"/>
      <sheetName val="C458"/>
      <sheetName val="C558"/>
      <sheetName val="C658"/>
      <sheetName val="C659"/>
      <sheetName val="C759"/>
      <sheetName val="C2070P"/>
      <sheetName val="C3070L"/>
      <sheetName val="C3070"/>
      <sheetName val="C3080"/>
      <sheetName val="C71cf"/>
      <sheetName val="AccurioLabel 190"/>
      <sheetName val="C6085"/>
      <sheetName val="C6100"/>
      <sheetName val="Color Mgnt Tools"/>
      <sheetName val="bizhub 28e"/>
      <sheetName val="bizhub 4752"/>
      <sheetName val="bizhub 4052"/>
      <sheetName val="bizhub 227"/>
      <sheetName val="bizhub 287"/>
      <sheetName val="bizhub 308e"/>
      <sheetName val="bizhub 368e"/>
      <sheetName val="bizhub 458e"/>
      <sheetName val="bizhub 558e"/>
      <sheetName val="bizhub 658e"/>
      <sheetName val="bizhub 808"/>
      <sheetName val="bizhub 958"/>
      <sheetName val="bizhub PRO 1100"/>
      <sheetName val="AccurioPress 6120"/>
      <sheetName val="AccurioPress 6136_6136P"/>
      <sheetName val="bizhub PRESS 2250P"/>
      <sheetName val="Pre-owned"/>
      <sheetName val="Closeout Cover"/>
      <sheetName val="Closeout Instruction"/>
      <sheetName val="C1060 CO"/>
      <sheetName val="C1060L CO"/>
      <sheetName val="C1070 CO"/>
      <sheetName val="bizhub 284e CO"/>
      <sheetName val="bizhub 364e CO"/>
      <sheetName val="C224e CO"/>
      <sheetName val="C284e CO"/>
      <sheetName val="C364e CO"/>
      <sheetName val="C454e CO"/>
      <sheetName val="C554e CO"/>
      <sheetName val="bizhub 754e CO"/>
      <sheetName val="bizhub PRO 951 CO"/>
      <sheetName val="C3350 NLA"/>
      <sheetName val="C3850FS NLA"/>
      <sheetName val="bizhub 554e NLA"/>
      <sheetName val="bizhub 454e NLA"/>
      <sheetName val="C1085 NLA"/>
      <sheetName val="C1100 NLA"/>
      <sheetName val="bizhub 558 NLA"/>
      <sheetName val="bizhub 458 NLA"/>
      <sheetName val="C654e NLA"/>
      <sheetName val="C754e NLA"/>
      <sheetName val="PRO C754e NLA"/>
      <sheetName val="bizhub 25e NLA"/>
      <sheetName val="bizhub 654e NLA"/>
      <sheetName val="C70hc NLA"/>
      <sheetName val="bizhub PRESS 1052 NLA"/>
      <sheetName val="bizhub PRESS 1250P NLA"/>
      <sheetName val="bizhub 308 NLA"/>
      <sheetName val="bizhub 368 NLA"/>
      <sheetName val="C2060L NLA"/>
      <sheetName val="C2060 NLA"/>
      <sheetName val="C2070 NLA"/>
      <sheetName val="bizhub PRESS 1250 NLA"/>
      <sheetName val="bizhub 4050 NLA"/>
      <sheetName val="bizhub 4750 NLA"/>
      <sheetName val="exceptions"/>
      <sheetName val="Vertical Mkts MFP"/>
      <sheetName val="C2060L"/>
      <sheetName val="C2060"/>
      <sheetName val="C2070"/>
      <sheetName val="bizhub 4750"/>
      <sheetName val="bizhub 4050"/>
      <sheetName val="bizhub PRESS 1250"/>
      <sheetName val="C654e"/>
      <sheetName val="C754e"/>
      <sheetName val="PRO C754e"/>
      <sheetName val="C70hc"/>
      <sheetName val="bizhub 25e"/>
      <sheetName val="bizhub 308"/>
      <sheetName val="bizhub 368"/>
      <sheetName val="bizhub 458"/>
      <sheetName val="bizhub 558"/>
      <sheetName val="bizhub 654e"/>
      <sheetName val="bizhub PRESS 1052"/>
      <sheetName val="bizhub PRESS 1250 1250P"/>
      <sheetName val="C1085"/>
      <sheetName val="C1100"/>
      <sheetName val="C3350"/>
      <sheetName val="C3850FS"/>
      <sheetName val="C71hc"/>
      <sheetName val="bizhub 454e"/>
      <sheetName val="C1060L"/>
      <sheetName val="C1060"/>
      <sheetName val="C1070"/>
      <sheetName val="bizhub 554e"/>
      <sheetName val="bizhub 284e"/>
      <sheetName val="bizhub 364e"/>
      <sheetName val="bizhub 224e CO"/>
      <sheetName val="C754 C-O"/>
      <sheetName val="C35 C-O"/>
      <sheetName val="bizhub 36 C-O"/>
      <sheetName val="bizhub 42 C-O"/>
      <sheetName val="bizhub 283 C-O"/>
      <sheetName val="bizhub 363 C-O"/>
      <sheetName val="bizhub 423 C-O"/>
      <sheetName val="bizhub 552 C-O"/>
      <sheetName val="bizhub 501 C-O "/>
      <sheetName val="bizhub 25 C-O"/>
      <sheetName val="bizhub 751 C-O "/>
      <sheetName val="bizhub 652 C-O"/>
      <sheetName val="bizhub 601 C-O"/>
      <sheetName val="bizhub PRO 1200 C-O"/>
      <sheetName val="C552 C-O"/>
      <sheetName val="C552DS C-O"/>
      <sheetName val="bizhub PRO 1051 C-O"/>
      <sheetName val="bizhub PRO 1200P C-O"/>
      <sheetName val="FAX2900-3900 C-O"/>
      <sheetName val="C452 C-O"/>
      <sheetName val="bizhub PRO 950 C-O"/>
      <sheetName val="C360-280-220 C-O"/>
      <sheetName val="bizhub 160 - 161f C-O"/>
      <sheetName val="bizhub 181 C-O"/>
      <sheetName val="C652 C-O"/>
      <sheetName val="C652DS C-O"/>
      <sheetName val="C454e NLA"/>
      <sheetName val="C554e NLA"/>
      <sheetName val="bizhub 754e NLA"/>
      <sheetName val="bizhub PRO 951 NLA"/>
      <sheetName val="C6000L NLA"/>
      <sheetName val="C224e NLA"/>
      <sheetName val="bizhub 215 NLA"/>
      <sheetName val="C454e"/>
      <sheetName val="C554e"/>
      <sheetName val="bizhub 754e"/>
      <sheetName val="bizhub PRO 951"/>
      <sheetName val="C6000L"/>
      <sheetName val="bizhub 215"/>
      <sheetName val="C3850"/>
      <sheetName val="C224e"/>
      <sheetName val="C284e"/>
      <sheetName val="C364e"/>
      <sheetName val="C7000P"/>
      <sheetName val="C8000"/>
      <sheetName val="bizhub 223"/>
      <sheetName val="bizhub 224e"/>
      <sheetName val="C7000 NLA"/>
      <sheetName val="C6000 NLA"/>
      <sheetName val="C65hc C-O"/>
      <sheetName val="bizhub 200 250 350 C-O"/>
      <sheetName val="bizhub 222 282 362 C-O "/>
      <sheetName val="bizhub 361 421 C-0"/>
      <sheetName val="bizhub PRO 920 C-O"/>
      <sheetName val="C200 C-O"/>
      <sheetName val="C353-253-203 C-O"/>
      <sheetName val="C451 C-O"/>
      <sheetName val="C6501P C-O"/>
      <sheetName val="OBSOLETE"/>
      <sheetName val="bizhub 750-600 NLA"/>
      <sheetName val="C252_C252P NLA"/>
      <sheetName val="C300-C352-C352P NLA"/>
      <sheetName val="C550 NLA"/>
      <sheetName val="C650 NLA"/>
      <sheetName val="C5500 NLA"/>
      <sheetName val="C6500 NLA"/>
      <sheetName val="C353P NLA"/>
      <sheetName val="PRO 1050e-eP NLA"/>
      <sheetName val="C6501 NLA"/>
      <sheetName val="bizhub 180 EOL"/>
      <sheetName val="ESP Power Filters DNU"/>
      <sheetName val="PRO 1600P 2000P 2500P EOL"/>
      <sheetName val="C5501 EOL"/>
      <sheetName val="Kodak EX Series NLA"/>
      <sheetName val="bizhub 360-420-500 NLA"/>
      <sheetName val="C220 nla"/>
      <sheetName val="C224 nla"/>
      <sheetName val="C284 nla"/>
      <sheetName val="C364 nla"/>
      <sheetName val="C454 nla"/>
      <sheetName val="C554 nla"/>
      <sheetName val="C654 nla"/>
      <sheetName val="C754 nla"/>
      <sheetName val="bizhub 654 nla"/>
      <sheetName val="bizhub 754 nla"/>
      <sheetName val="C500"/>
      <sheetName val="USED"/>
      <sheetName val="INCREASED"/>
      <sheetName val="Subsidy OLD"/>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2)"/>
      <sheetName val="SET Table (2)"/>
      <sheetName val="Sheet1 (2)"/>
      <sheetName val="SET TABLE EP"/>
      <sheetName val="SET Table"/>
      <sheetName val="Sheet1"/>
      <sheetName val="Subsidy"/>
      <sheetName val="Price Level Summary"/>
      <sheetName val="Notes"/>
      <sheetName val="TOTALS"/>
      <sheetName val="Start"/>
      <sheetName val="Pivot"/>
      <sheetName val="MFP-FAX"/>
      <sheetName val="Zeus B&amp;W"/>
      <sheetName val="Maintenance"/>
      <sheetName val="Bid Desk Lowest"/>
      <sheetName val="VP Workbench"/>
      <sheetName val="Summary Page"/>
      <sheetName val="NEW Summary"/>
      <sheetName val="CAPEX Input"/>
      <sheetName val="CAPEX Calculations"/>
      <sheetName val="CAPEX $SUMMARY"/>
      <sheetName val="StdCost2"/>
      <sheetName val="Item Master Printer"/>
      <sheetName val="Scanners_KIP Master"/>
      <sheetName val="Printer Master"/>
      <sheetName val="C6501P NLA"/>
      <sheetName val="C451 NLA"/>
      <sheetName val="C353-253-203 NLA"/>
      <sheetName val="C200 NLA"/>
      <sheetName val="bizhub PRO 920 NLA"/>
      <sheetName val="bizhub 361 421 NLA"/>
      <sheetName val="bizhub 200 250 350 NLA"/>
      <sheetName val="C65hc NLA"/>
      <sheetName val="bizhub 223 NLA"/>
      <sheetName val="C8000 NLA"/>
      <sheetName val="C7000P NLA"/>
      <sheetName val="C3850 NLA"/>
      <sheetName val="C7000 (2)"/>
      <sheetName val="C6000"/>
      <sheetName val="C35"/>
      <sheetName val="bizhub 36"/>
      <sheetName val="C7000"/>
      <sheetName val="bizhub 42"/>
      <sheetName val="bizhub 283"/>
      <sheetName val="bizhub 363"/>
      <sheetName val="bizhub 423"/>
      <sheetName val="bizhub 654"/>
      <sheetName val="bizhub 754"/>
      <sheetName val="C224"/>
      <sheetName val="C284"/>
      <sheetName val="C364"/>
      <sheetName val="C454"/>
      <sheetName val="C554"/>
      <sheetName val="C654"/>
      <sheetName val="C754"/>
      <sheetName val="bizhub 25"/>
      <sheetName val="bizhub 501 "/>
      <sheetName val="bizhub 552"/>
      <sheetName val="FAX2900-3900"/>
      <sheetName val="bizhub 652-552"/>
      <sheetName val="bizhub 751-601 "/>
      <sheetName val="bizhub 751 "/>
      <sheetName val="C552"/>
      <sheetName val="C552DS"/>
      <sheetName val="bizhub PRO 1051"/>
      <sheetName val="bizhub PRO 1200"/>
      <sheetName val="bizhub PRO 1250P"/>
      <sheetName val="bizhub PRO 1200 1200P"/>
      <sheetName val="C360-280-220"/>
      <sheetName val="C452"/>
      <sheetName val="bizhub 160 - 161f"/>
      <sheetName val="bizhub 181"/>
      <sheetName val="bizhub PRO 950"/>
      <sheetName val="bizhub 360-420-500 C-O"/>
      <sheetName val="bizhub 750-600 C-O"/>
      <sheetName val="C252_C252P C-O"/>
      <sheetName val="C300-C352-C352P C-O"/>
      <sheetName val="C550 C-O"/>
      <sheetName val="C650 C-O"/>
      <sheetName val="C5500 C-O"/>
      <sheetName val="C6500 C-O"/>
      <sheetName val="C353P C-O"/>
      <sheetName val="bizhub PRO 1050e-1050eP C-O"/>
      <sheetName val="C6501 C-O"/>
      <sheetName val="# CHECK"/>
      <sheetName val="C652 C552"/>
      <sheetName val="C652DS C552DS"/>
      <sheetName val="C6501P"/>
      <sheetName val="C5501"/>
      <sheetName val="C65hc"/>
      <sheetName val="Kodak EX Series"/>
      <sheetName val="C6501"/>
      <sheetName val="C6501 C-0"/>
      <sheetName val="bizhub PRO 1600P 2000P 2500P"/>
      <sheetName val="bizhub 180"/>
      <sheetName val="ESP Power Filters"/>
      <sheetName val="bizhub 222 282 362 "/>
      <sheetName val="bizhub 361 421 501 "/>
      <sheetName val="Solutions Master"/>
      <sheetName val="bizhub 200 250 350"/>
      <sheetName val="bizhub 360-420-500"/>
      <sheetName val="bizhub 750-600"/>
      <sheetName val="bizhub PRO 920"/>
      <sheetName val="C200"/>
      <sheetName val="C252_C252P"/>
      <sheetName val="C300-C352-C352P"/>
      <sheetName val="bizhub PRO 1052"/>
      <sheetName val="bizhub PRO 1250 1250P"/>
      <sheetName val="bizhub PRO 1200 PENDING"/>
      <sheetName val="C220 C-O"/>
      <sheetName val="Profile"/>
      <sheetName val="Summary"/>
      <sheetName val="Email Summary"/>
      <sheetName val="Local Pocket Report 2"/>
      <sheetName val="Pricing Discount Report 1"/>
      <sheetName val="Sheet2"/>
      <sheetName val="Sheet3"/>
      <sheetName val="C550"/>
      <sheetName val="C650"/>
      <sheetName val="C5500"/>
      <sheetName val="C6500"/>
      <sheetName val="C353-253-203"/>
      <sheetName val="C353P"/>
      <sheetName val="C451"/>
      <sheetName val="bizhub PRO 1050e-1050eP"/>
      <sheetName val="bizhub PRO 1050e-1050eP Demo"/>
      <sheetName val="C353-253-203 Demo"/>
      <sheetName val="C451 Demo"/>
      <sheetName val="C353-253 Demo"/>
      <sheetName val="bizhub PRO 1050e-1050eP pend CO"/>
      <sheetName val="Closeout Notes"/>
      <sheetName val="Instruction (2)"/>
      <sheetName val="bizhub PRO 1050e-1050eP 1st"/>
      <sheetName val="C203"/>
      <sheetName val="Validation"/>
      <sheetName val="Terms and Conditions"/>
      <sheetName val="APPROVED PRICING"/>
      <sheetName val="Validations"/>
      <sheetName val="Std Cost"/>
      <sheetName val="Quote Tool"/>
      <sheetName val="Database"/>
      <sheetName val="Rules"/>
      <sheetName val="Printers"/>
      <sheetName val="bizhub 160 - 161f NLA"/>
      <sheetName val="bizhub 181 NLA"/>
      <sheetName val="C65hc EOL"/>
      <sheetName val="bizhub 423 (2)"/>
      <sheetName val="MFP Master"/>
      <sheetName val="Item Master MF"/>
      <sheetName val="Item Master M"/>
      <sheetName val="Item Master "/>
      <sheetName val="Item Master P"/>
      <sheetName val="Item Master Pr"/>
      <sheetName val="Item Master Pri"/>
      <sheetName val="Item Master Prin"/>
      <sheetName val="Item Master Print"/>
      <sheetName val="Item Master Printe"/>
      <sheetName val="Item List FJ_KIP"/>
      <sheetName val="Cover Third Party"/>
      <sheetName val="Cover  Scanners"/>
      <sheetName val="Cover 3D Systems"/>
      <sheetName val="Fujitsu fi-5015C"/>
      <sheetName val="Fujitsu fi-5530C2"/>
      <sheetName val="Fujitsu fi-5950"/>
      <sheetName val="Fujitsu fi-6010N"/>
      <sheetName val="Fujitsu fi-60F"/>
      <sheetName val="Fujitsu fi-6110"/>
      <sheetName val="Fujitsu fi-6130Z"/>
      <sheetName val="Fujitsu fi-6140Z"/>
      <sheetName val="Fujitsu fi-6230Z"/>
      <sheetName val="Fujitsu fi-6240Z"/>
      <sheetName val="Fujitsu fi-6400"/>
      <sheetName val="Fujitsu fi-6670"/>
      <sheetName val="Fujitsu fi-6670A"/>
      <sheetName val="Fujitsu fi-6770"/>
      <sheetName val="Fujitsu fi-6770A"/>
      <sheetName val="Fujitsu fi-6800"/>
      <sheetName val="Fujitsu fi-7160"/>
      <sheetName val="Fujitsu fi-7180"/>
      <sheetName val="Fujitsu fi-7260"/>
      <sheetName val="Fujitsu fi-7280"/>
      <sheetName val="Fujitsu ScanSnap iX100"/>
      <sheetName val="Fujitsu ScanSnap iX500"/>
      <sheetName val="Fujitsu ScanSnap N1800"/>
      <sheetName val="Fujitsu ScanSnap S1100"/>
      <sheetName val="Fujitsu ScanSnap SV600"/>
      <sheetName val="Fujitsu ScanSnap S1300i"/>
      <sheetName val="Fujitsu Legacy Consumables"/>
      <sheetName val="Fujitsu Support Maps"/>
      <sheetName val="Kodak i620"/>
      <sheetName val="Kodak i700 Series"/>
      <sheetName val="Kodak i940"/>
      <sheetName val="Kodak i1200 Series"/>
      <sheetName val="Kodak i1300 Series"/>
      <sheetName val="Kodak i1800 Series"/>
      <sheetName val="Kodak i2000 Series"/>
      <sheetName val="Kodak i2900"/>
      <sheetName val="Kodak i3200-i3400"/>
      <sheetName val="Kodak i4000 Series"/>
      <sheetName val="Kodak i5000 Series"/>
      <sheetName val="Kodak Scan Station 700"/>
      <sheetName val="Kodak Ngenuity Series"/>
      <sheetName val="Kodak Truper Series"/>
      <sheetName val="Kodak Capture Pro"/>
      <sheetName val="Kodak DR Program"/>
      <sheetName val="Kodak SOR Program"/>
      <sheetName val="Kodak Sales Support Map"/>
      <sheetName val="KIP 700"/>
      <sheetName val="KIP 770"/>
      <sheetName val="KIP 7100"/>
      <sheetName val="KIP 7170"/>
      <sheetName val="KIP 7700"/>
      <sheetName val="KIP 7770"/>
      <sheetName val="KIP 7900"/>
      <sheetName val="KIP 7970"/>
      <sheetName val="KIP 9900"/>
      <sheetName val="KIP C7800"/>
      <sheetName val="proServer for KIP C7800"/>
      <sheetName val="KIP 940"/>
      <sheetName val="KIP 720 Scanner"/>
      <sheetName val="KIP 2300 Scanner"/>
      <sheetName val="HP Designjet"/>
      <sheetName val="KIP Service Plans"/>
      <sheetName val="Cost Per Sq Ft"/>
      <sheetName val="KIP Coverage Map"/>
      <sheetName val="Duplo"/>
      <sheetName val="EFI H1625 LED"/>
      <sheetName val="GBC"/>
      <sheetName val="IntoPrint DP100"/>
      <sheetName val="IntoPrint DP-50"/>
      <sheetName val="IntoPrint Edge 850"/>
      <sheetName val="MGI"/>
      <sheetName val="SDD"/>
      <sheetName val="Spiral Binding"/>
      <sheetName val="Tec Lighting"/>
      <sheetName val="ProJet 160"/>
      <sheetName val="ProJet 260C"/>
      <sheetName val="ProJet 360"/>
      <sheetName val="ProJet 460Plus"/>
      <sheetName val="ProJet 660Pro"/>
      <sheetName val="ProJet860Pro"/>
      <sheetName val="ProJet 4500"/>
      <sheetName val="ProJet 3500 HDMax"/>
      <sheetName val="ProJet 3510 HDPlus"/>
      <sheetName val="ProJet 3510 HD"/>
      <sheetName val="ProJet 3510 SD"/>
      <sheetName val="Cube"/>
      <sheetName val="MFX-2590"/>
      <sheetName val="MFX-2570"/>
      <sheetName val="MFX-2050"/>
      <sheetName val="MFX-1950"/>
      <sheetName val="MFX-3550"/>
      <sheetName val="F-565"/>
      <sheetName val="FS-525 Series"/>
      <sheetName val="F-315"/>
      <sheetName val="F-116 Series"/>
      <sheetName val="Print Board Solutions"/>
      <sheetName val="Epson Printers"/>
      <sheetName val="Epson 900 Series"/>
      <sheetName val="Epson Coverage Map"/>
      <sheetName val="Epson Delivery Form"/>
      <sheetName val="KIP What's New"/>
      <sheetName val="KIP 3000"/>
      <sheetName val="KIP Close-out"/>
      <sheetName val="EOL"/>
      <sheetName val="KIP 5000"/>
      <sheetName val="KIP 5200"/>
      <sheetName val="KIP 7000"/>
      <sheetName val="KIP 7200"/>
      <sheetName val="KIP 9000"/>
      <sheetName val="KIP 9200"/>
      <sheetName val="KIP 3100 "/>
      <sheetName val="MFX-2550 EOL"/>
      <sheetName val="KIP F&amp;I Chart"/>
      <sheetName val="KIP Color 80"/>
      <sheetName val="Professional Service Units"/>
      <sheetName val="KIP Freight Rates"/>
      <sheetName val="KIP Install Rates"/>
      <sheetName val="Configuration Matrix"/>
      <sheetName val="KIP Service Plans OLD"/>
      <sheetName val="DryLam-NLA"/>
      <sheetName val="Fujitsu Scanners DNU"/>
      <sheetName val="Kodak i1400 Series NLA"/>
      <sheetName val="Kodak Scan Station 500 NLA"/>
      <sheetName val="KIP Service Plans DNU"/>
      <sheetName val="Cost Per Sq Ft DNU"/>
      <sheetName val="Duplo OLD"/>
      <sheetName val="ITEM LIST SOL"/>
      <sheetName val="AccurioPress 6120 (2)"/>
      <sheetName val="AccurioWide 160 4C+W"/>
      <sheetName val="AccurioWide 160 6C"/>
      <sheetName val="AccurioWide 200"/>
      <sheetName val="AccurioLabel 190 GM"/>
      <sheetName val="bizhub PRESS 1250P MICR"/>
      <sheetName val="C71cf NLA"/>
      <sheetName val="AccurioLabel 190 NLA"/>
      <sheetName val="C754 CO"/>
      <sheetName val="Pricing Cheat Sheet"/>
      <sheetName val="=&gt;"/>
      <sheetName val="C83hc"/>
      <sheetName val="EFI Fiery Options"/>
      <sheetName val="C250i"/>
      <sheetName val="C300i"/>
      <sheetName val="C3350i"/>
      <sheetName val="C360i"/>
      <sheetName val="C4050i"/>
      <sheetName val="PLS-475i Label Printer"/>
      <sheetName val="NLA-C3351"/>
      <sheetName val="C450i"/>
      <sheetName val="C550i"/>
      <sheetName val="C650i"/>
      <sheetName val="AccurioPress C12000"/>
      <sheetName val="AccurioPress C14000"/>
      <sheetName val="AccurioPress 6136"/>
      <sheetName val="AccurioPress 6136P"/>
      <sheetName val="AccurioLabel 230 GM"/>
      <sheetName val="PKG-675i Package Printer"/>
      <sheetName val="Color Management Tools"/>
      <sheetName val="Pricing Cheat Sheet 2018"/>
      <sheetName val="Pricing Cheat Sheet 2019"/>
      <sheetName val="POA$-NPurdy_12.2019"/>
      <sheetName val="AccurioPress C12000_C14000"/>
      <sheetName val="Kodak EX Series (2)"/>
      <sheetName val="PLS-675i Package Printer"/>
      <sheetName val="Item_master_formula"/>
      <sheetName val="Item_Master_MFP"/>
      <sheetName val="AccurioLabel_190"/>
      <sheetName val="Color_Mgnt_Tools"/>
      <sheetName val="bizhub_28e"/>
      <sheetName val="bizhub_4752"/>
      <sheetName val="bizhub_4052"/>
      <sheetName val="bizhub_227"/>
      <sheetName val="bizhub_287"/>
      <sheetName val="bizhub_308e"/>
      <sheetName val="bizhub_368e"/>
      <sheetName val="bizhub_458e"/>
      <sheetName val="bizhub_558e"/>
      <sheetName val="bizhub_658e"/>
      <sheetName val="bizhub_808"/>
      <sheetName val="bizhub_958"/>
      <sheetName val="bizhub_PRO_1100"/>
      <sheetName val="AccurioPress_6120"/>
      <sheetName val="AccurioPress_6136_6136P"/>
      <sheetName val="bizhub_PRESS_2250P"/>
      <sheetName val="Closeout_Cover"/>
      <sheetName val="Closeout_Instruction"/>
      <sheetName val="C1060_CO"/>
      <sheetName val="C1060L_CO"/>
      <sheetName val="C1070_CO"/>
      <sheetName val="bizhub_284e_CO"/>
      <sheetName val="bizhub_364e_CO"/>
      <sheetName val="C224e_CO"/>
      <sheetName val="C284e_CO"/>
      <sheetName val="C364e_CO"/>
      <sheetName val="C454e_CO"/>
      <sheetName val="C554e_CO"/>
      <sheetName val="bizhub_754e_CO"/>
      <sheetName val="bizhub_PRO_951_CO"/>
      <sheetName val="C3350_NLA"/>
      <sheetName val="C3850FS_NLA"/>
      <sheetName val="bizhub_554e_NLA"/>
      <sheetName val="bizhub_454e_NLA"/>
      <sheetName val="C1085_NLA"/>
      <sheetName val="C1100_NLA"/>
      <sheetName val="bizhub_558_NLA"/>
      <sheetName val="bizhub_458_NLA"/>
      <sheetName val="C654e_NLA"/>
      <sheetName val="C754e_NLA"/>
      <sheetName val="PRO_C754e_NLA"/>
      <sheetName val="bizhub_25e_NLA"/>
      <sheetName val="bizhub_654e_NLA"/>
      <sheetName val="C70hc_NLA"/>
      <sheetName val="bizhub_PRESS_1052_NLA"/>
      <sheetName val="bizhub_PRESS_1250P_NLA"/>
      <sheetName val="bizhub_308_NLA"/>
      <sheetName val="bizhub_368_NLA"/>
      <sheetName val="C2060L_NLA"/>
      <sheetName val="C2060_NLA"/>
      <sheetName val="C2070_NLA"/>
      <sheetName val="bizhub_PRESS_1250_NLA"/>
      <sheetName val="bizhub_4050_NLA"/>
      <sheetName val="bizhub_4750_NLA"/>
      <sheetName val="Vertical_Mkts_MFP"/>
      <sheetName val="bizhub_4750"/>
      <sheetName val="bizhub_4050"/>
      <sheetName val="bizhub_PRESS_1250"/>
      <sheetName val="PRO_C754e"/>
      <sheetName val="bizhub_25e"/>
      <sheetName val="bizhub_308"/>
      <sheetName val="bizhub_368"/>
      <sheetName val="bizhub_458"/>
      <sheetName val="bizhub_558"/>
      <sheetName val="bizhub_654e"/>
      <sheetName val="bizhub_PRESS_1052"/>
      <sheetName val="bizhub_PRESS_1250_1250P"/>
      <sheetName val="bizhub_454e"/>
      <sheetName val="bizhub_554e"/>
      <sheetName val="bizhub_284e"/>
      <sheetName val="bizhub_364e"/>
      <sheetName val="bizhub_224e_CO"/>
      <sheetName val="C754_C-O"/>
      <sheetName val="C35_C-O"/>
      <sheetName val="bizhub_36_C-O"/>
      <sheetName val="bizhub_42_C-O"/>
      <sheetName val="bizhub_283_C-O"/>
      <sheetName val="bizhub_363_C-O"/>
      <sheetName val="bizhub_423_C-O"/>
      <sheetName val="bizhub_552_C-O"/>
      <sheetName val="bizhub_501_C-O_"/>
      <sheetName val="bizhub_25_C-O"/>
      <sheetName val="bizhub_751_C-O_"/>
      <sheetName val="bizhub_652_C-O"/>
      <sheetName val="bizhub_601_C-O"/>
      <sheetName val="bizhub_PRO_1200_C-O"/>
      <sheetName val="C552_C-O"/>
      <sheetName val="C552DS_C-O"/>
      <sheetName val="bizhub_PRO_1051_C-O"/>
      <sheetName val="bizhub_PRO_1200P_C-O"/>
      <sheetName val="FAX2900-3900_C-O"/>
      <sheetName val="C452_C-O"/>
      <sheetName val="bizhub_PRO_950_C-O"/>
      <sheetName val="C360-280-220_C-O"/>
      <sheetName val="bizhub_160_-_161f_C-O"/>
      <sheetName val="bizhub_181_C-O"/>
      <sheetName val="C652_C-O"/>
      <sheetName val="C652DS_C-O"/>
      <sheetName val="C454e_NLA"/>
      <sheetName val="C554e_NLA"/>
      <sheetName val="bizhub_754e_NLA"/>
      <sheetName val="bizhub_PRO_951_NLA"/>
      <sheetName val="C6000L_NLA"/>
      <sheetName val="C224e_NLA"/>
      <sheetName val="bizhub_215_NLA"/>
      <sheetName val="bizhub_754e"/>
      <sheetName val="bizhub_PRO_951"/>
      <sheetName val="bizhub_215"/>
      <sheetName val="bizhub_223"/>
      <sheetName val="bizhub_224e"/>
      <sheetName val="C7000_NLA"/>
      <sheetName val="C6000_NLA"/>
      <sheetName val="C65hc_C-O"/>
      <sheetName val="bizhub_200_250_350_C-O"/>
      <sheetName val="bizhub_222_282_362_C-O_"/>
      <sheetName val="bizhub_361_421_C-0"/>
      <sheetName val="bizhub_PRO_920_C-O"/>
      <sheetName val="C200_C-O"/>
      <sheetName val="C353-253-203_C-O"/>
      <sheetName val="C451_C-O"/>
      <sheetName val="C6501P_C-O"/>
      <sheetName val="bizhub_750-600_NLA"/>
      <sheetName val="C252_C252P_NLA"/>
      <sheetName val="C300-C352-C352P_NLA"/>
      <sheetName val="C550_NLA"/>
      <sheetName val="C650_NLA"/>
      <sheetName val="C5500_NLA"/>
      <sheetName val="C6500_NLA"/>
      <sheetName val="C353P_NLA"/>
      <sheetName val="PRO_1050e-eP_NLA"/>
      <sheetName val="C6501_NLA"/>
      <sheetName val="bizhub_180_EOL"/>
      <sheetName val="ESP_Power_Filters_DNU"/>
      <sheetName val="PRO_1600P_2000P_2500P_EOL"/>
      <sheetName val="C5501_EOL"/>
      <sheetName val="Kodak_EX_Series_NLA"/>
      <sheetName val="bizhub_360-420-500_NLA"/>
      <sheetName val="C220_nla"/>
      <sheetName val="C224_nla"/>
      <sheetName val="C284_nla"/>
      <sheetName val="C364_nla"/>
      <sheetName val="C454_nla"/>
      <sheetName val="C554_nla"/>
      <sheetName val="C654_nla"/>
      <sheetName val="C754_nla"/>
      <sheetName val="bizhub_654_nla"/>
      <sheetName val="bizhub_754_nla"/>
      <sheetName val="Subsidy_OLD"/>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_(2)"/>
      <sheetName val="SET_Table_(2)"/>
      <sheetName val="Sheet1_(2)"/>
      <sheetName val="SET_TABLE_EP"/>
      <sheetName val="SET_Table"/>
      <sheetName val="Price_Level_Summary"/>
      <sheetName val="Zeus_B&amp;W"/>
      <sheetName val="Bid_Desk_Lowest"/>
      <sheetName val="VP_Workbench"/>
      <sheetName val="Summary_Page"/>
      <sheetName val="NEW_Summary"/>
      <sheetName val="CAPEX_Input"/>
      <sheetName val="CAPEX_Calculations"/>
      <sheetName val="CAPEX_$SUMMARY"/>
      <sheetName val="Item_Master_Printer"/>
      <sheetName val="Scanners_KIP_Master"/>
      <sheetName val="Printer_Master"/>
      <sheetName val="C6501P_NLA"/>
      <sheetName val="C451_NLA"/>
      <sheetName val="C353-253-203_NLA"/>
      <sheetName val="C200_NLA"/>
      <sheetName val="bizhub_PRO_920_NLA"/>
      <sheetName val="bizhub_361_421_NLA"/>
      <sheetName val="bizhub_200_250_350_NLA"/>
      <sheetName val="C65hc_NLA"/>
      <sheetName val="bizhub_223_NLA"/>
      <sheetName val="C8000_NLA"/>
      <sheetName val="C7000P_NLA"/>
      <sheetName val="C3850_NLA"/>
      <sheetName val="C7000_(2)"/>
      <sheetName val="bizhub_36"/>
      <sheetName val="bizhub_42"/>
      <sheetName val="bizhub_283"/>
      <sheetName val="bizhub_363"/>
      <sheetName val="bizhub_423"/>
      <sheetName val="bizhub_654"/>
      <sheetName val="bizhub_754"/>
      <sheetName val="bizhub_25"/>
      <sheetName val="bizhub_501_"/>
      <sheetName val="bizhub_552"/>
      <sheetName val="bizhub_652-552"/>
      <sheetName val="bizhub_751-601_"/>
      <sheetName val="bizhub_751_"/>
      <sheetName val="bizhub_PRO_1051"/>
      <sheetName val="bizhub_PRO_1200"/>
      <sheetName val="bizhub_PRO_1250P"/>
      <sheetName val="bizhub_PRO_1200_1200P"/>
      <sheetName val="bizhub_160_-_161f"/>
      <sheetName val="bizhub_181"/>
      <sheetName val="bizhub_PRO_950"/>
      <sheetName val="bizhub_360-420-500_C-O"/>
      <sheetName val="bizhub_750-600_C-O"/>
      <sheetName val="C252_C252P_C-O"/>
      <sheetName val="C300-C352-C352P_C-O"/>
      <sheetName val="C550_C-O"/>
      <sheetName val="C650_C-O"/>
      <sheetName val="C5500_C-O"/>
      <sheetName val="C6500_C-O"/>
      <sheetName val="C353P_C-O"/>
      <sheetName val="bizhub_PRO_1050e-1050eP_C-O"/>
      <sheetName val="C6501_C-O"/>
      <sheetName val="#_CHECK"/>
      <sheetName val="C652_C552"/>
      <sheetName val="C652DS_C552DS"/>
      <sheetName val="Kodak_EX_Series"/>
      <sheetName val="C6501_C-0"/>
      <sheetName val="bizhub_PRO_1600P_2000P_2500P"/>
      <sheetName val="bizhub_180"/>
      <sheetName val="ESP_Power_Filters"/>
      <sheetName val="bizhub_222_282_362_"/>
      <sheetName val="bizhub_361_421_501_"/>
      <sheetName val="Solutions_Master"/>
      <sheetName val="bizhub_200_250_350"/>
      <sheetName val="bizhub_360-420-500"/>
      <sheetName val="bizhub_750-600"/>
      <sheetName val="bizhub_PRO_920"/>
      <sheetName val="bizhub_PRO_1052"/>
      <sheetName val="bizhub_PRO_1250_1250P"/>
      <sheetName val="bizhub_PRO_1200_PENDING"/>
      <sheetName val="C220_C-O"/>
      <sheetName val="Email_Summary"/>
      <sheetName val="Local_Pocket_Report_2"/>
      <sheetName val="Pricing_Discount_Report_1"/>
      <sheetName val="bizhub_PRO_1050e-1050eP"/>
      <sheetName val="bizhub_PRO_1050e-1050eP_Demo"/>
      <sheetName val="C353-253-203_Demo"/>
      <sheetName val="C451_Demo"/>
      <sheetName val="C353-253_Demo"/>
      <sheetName val="bizhub_PRO_1050e-1050eP_pend_CO"/>
      <sheetName val="Closeout_Notes"/>
      <sheetName val="Instruction_(2)"/>
      <sheetName val="bizhub_PRO_1050e-1050eP_1st"/>
      <sheetName val="Terms_and_Conditions"/>
      <sheetName val="APPROVED_PRICING"/>
      <sheetName val="Std_Cost"/>
      <sheetName val="Quote_Tool"/>
      <sheetName val="bizhub_160_-_161f_NLA"/>
      <sheetName val="bizhub_181_NLA"/>
      <sheetName val="C65hc_EOL"/>
      <sheetName val="bizhub_423_(2)"/>
      <sheetName val="MFP_Master"/>
      <sheetName val="Item_Master_MF"/>
      <sheetName val="Item_Master_M"/>
      <sheetName val="Item_Master_"/>
      <sheetName val="Item_Master_P"/>
      <sheetName val="Item_Master_Pr"/>
      <sheetName val="Item_Master_Pri"/>
      <sheetName val="Item_Master_Prin"/>
      <sheetName val="Item_Master_Print"/>
      <sheetName val="Item_Master_Printe"/>
      <sheetName val="Item_List_FJ_KIP"/>
      <sheetName val="Cover_Third_Party"/>
      <sheetName val="Cover__Scanners"/>
      <sheetName val="Cover_3D_Systems"/>
      <sheetName val="Fujitsu_fi-5015C"/>
      <sheetName val="Fujitsu_fi-5530C2"/>
      <sheetName val="Fujitsu_fi-5950"/>
      <sheetName val="Fujitsu_fi-6010N"/>
      <sheetName val="Fujitsu_fi-60F"/>
      <sheetName val="Fujitsu_fi-6110"/>
      <sheetName val="Fujitsu_fi-6130Z"/>
      <sheetName val="Fujitsu_fi-6140Z"/>
      <sheetName val="Fujitsu_fi-6230Z"/>
      <sheetName val="Fujitsu_fi-6240Z"/>
      <sheetName val="Fujitsu_fi-6400"/>
      <sheetName val="Fujitsu_fi-6670"/>
      <sheetName val="Fujitsu_fi-6670A"/>
      <sheetName val="Fujitsu_fi-6770"/>
      <sheetName val="Fujitsu_fi-6770A"/>
      <sheetName val="Fujitsu_fi-6800"/>
      <sheetName val="Fujitsu_fi-7160"/>
      <sheetName val="Fujitsu_fi-7180"/>
      <sheetName val="Fujitsu_fi-7260"/>
      <sheetName val="Fujitsu_fi-7280"/>
      <sheetName val="Fujitsu_ScanSnap_iX100"/>
      <sheetName val="Fujitsu_ScanSnap_iX500"/>
      <sheetName val="Fujitsu_ScanSnap_N1800"/>
      <sheetName val="Fujitsu_ScanSnap_S1100"/>
      <sheetName val="Fujitsu_ScanSnap_SV600"/>
      <sheetName val="Fujitsu_ScanSnap_S1300i"/>
      <sheetName val="Fujitsu_Legacy_Consumables"/>
      <sheetName val="Fujitsu_Support_Maps"/>
      <sheetName val="Kodak_i620"/>
      <sheetName val="Kodak_i700_Series"/>
      <sheetName val="Kodak_i940"/>
      <sheetName val="Kodak_i1200_Series"/>
      <sheetName val="Kodak_i1300_Series"/>
      <sheetName val="Kodak_i1800_Series"/>
      <sheetName val="Kodak_i2000_Series"/>
      <sheetName val="Kodak_i2900"/>
      <sheetName val="Kodak_i3200-i3400"/>
      <sheetName val="Kodak_i4000_Series"/>
      <sheetName val="Kodak_i5000_Series"/>
      <sheetName val="Kodak_Scan_Station_700"/>
      <sheetName val="Kodak_Ngenuity_Series"/>
      <sheetName val="Kodak_Truper_Series"/>
      <sheetName val="Kodak_Capture_Pro"/>
      <sheetName val="Kodak_DR_Program"/>
      <sheetName val="Kodak_SOR_Program"/>
      <sheetName val="Kodak_Sales_Support_Map"/>
      <sheetName val="KIP_700"/>
      <sheetName val="KIP_770"/>
      <sheetName val="KIP_7100"/>
      <sheetName val="KIP_7170"/>
      <sheetName val="KIP_7700"/>
      <sheetName val="KIP_7770"/>
      <sheetName val="KIP_7900"/>
      <sheetName val="KIP_7970"/>
      <sheetName val="KIP_9900"/>
      <sheetName val="KIP_C7800"/>
      <sheetName val="proServer_for_KIP_C7800"/>
      <sheetName val="KIP_940"/>
      <sheetName val="KIP_720_Scanner"/>
      <sheetName val="KIP_2300_Scanner"/>
      <sheetName val="HP_Designjet"/>
      <sheetName val="KIP_Service_Plans"/>
      <sheetName val="Cost_Per_Sq_Ft"/>
      <sheetName val="KIP_Coverage_Map"/>
      <sheetName val="EFI_H1625_LED"/>
      <sheetName val="IntoPrint_DP100"/>
      <sheetName val="IntoPrint_DP-50"/>
      <sheetName val="IntoPrint_Edge_850"/>
      <sheetName val="Spiral_Binding"/>
      <sheetName val="Tec_Lighting"/>
      <sheetName val="ProJet_160"/>
      <sheetName val="ProJet_260C"/>
      <sheetName val="ProJet_360"/>
      <sheetName val="ProJet_460Plus"/>
      <sheetName val="ProJet_660Pro"/>
      <sheetName val="ProJet_4500"/>
      <sheetName val="ProJet_3500_HDMax"/>
      <sheetName val="ProJet_3510_HDPlus"/>
      <sheetName val="ProJet_3510_HD"/>
      <sheetName val="ProJet_3510_SD"/>
      <sheetName val="FS-525_Series"/>
      <sheetName val="F-116_Series"/>
      <sheetName val="Print_Board_Solutions"/>
      <sheetName val="Epson_Printers"/>
      <sheetName val="Epson_900_Series"/>
      <sheetName val="Epson_Coverage_Map"/>
      <sheetName val="Epson_Delivery_Form"/>
      <sheetName val="KIP_What's_New"/>
      <sheetName val="KIP_3000"/>
      <sheetName val="KIP_Close-out"/>
      <sheetName val="KIP_5000"/>
      <sheetName val="KIP_5200"/>
      <sheetName val="KIP_7000"/>
      <sheetName val="KIP_7200"/>
      <sheetName val="KIP_9000"/>
      <sheetName val="KIP_9200"/>
      <sheetName val="KIP_3100_"/>
      <sheetName val="MFX-2550_EOL"/>
      <sheetName val="KIP_F&amp;I_Chart"/>
      <sheetName val="KIP_Color_80"/>
      <sheetName val="Professional_Service_Units"/>
      <sheetName val="KIP_Freight_Rates"/>
      <sheetName val="KIP_Install_Rates"/>
      <sheetName val="Configuration_Matrix"/>
      <sheetName val="KIP_Service_Plans_OLD"/>
      <sheetName val="Fujitsu_Scanners_DNU"/>
      <sheetName val="Kodak_i1400_Series_NLA"/>
      <sheetName val="Kodak_Scan_Station_500_NLA"/>
      <sheetName val="KIP_Service_Plans_DNU"/>
      <sheetName val="Cost_Per_Sq_Ft_DNU"/>
      <sheetName val="Duplo_OLD"/>
      <sheetName val="ITEM_LIST_SOL"/>
      <sheetName val="AccurioPress_6120_(2)"/>
      <sheetName val="AccurioWide_160_4C+W"/>
      <sheetName val="AccurioWide_160_6C"/>
      <sheetName val="AccurioWide_200"/>
      <sheetName val="AccurioLabel_190_GM"/>
      <sheetName val="bizhub_PRESS_1250P_MICR"/>
      <sheetName val="C71cf_NLA"/>
      <sheetName val="AccurioLabel_190_NLA"/>
      <sheetName val="C754_CO"/>
      <sheetName val="Pricing_Cheat_Sheet"/>
      <sheetName val="EFI_Fiery_Options"/>
      <sheetName val="PLS-475i_Label_Printer"/>
      <sheetName val="AccurioPress_C12000"/>
      <sheetName val="AccurioPress_C14000"/>
      <sheetName val="AccurioPress_6136"/>
      <sheetName val="AccurioPress_6136P"/>
      <sheetName val="AccurioLabel_230_GM"/>
      <sheetName val="PKG-675i_Package_Printer"/>
      <sheetName val="Color_Management_Tools"/>
      <sheetName val="Pricing_Cheat_Sheet_2018"/>
      <sheetName val="Pricing_Cheat_Sheet_2019"/>
      <sheetName val="POA$-NPurdy_12_2019"/>
      <sheetName val="AccurioPress_C12000_C14000"/>
      <sheetName val="Kodak_EX_Series_(2)"/>
      <sheetName val="PLS-675i_Package_Printer"/>
      <sheetName val="Item_master_formula1"/>
      <sheetName val="Item_Master_MFP1"/>
      <sheetName val="AccurioLabel_1901"/>
      <sheetName val="Color_Mgnt_Tools1"/>
      <sheetName val="bizhub_28e1"/>
      <sheetName val="bizhub_47521"/>
      <sheetName val="bizhub_40521"/>
      <sheetName val="bizhub_2271"/>
      <sheetName val="bizhub_2871"/>
      <sheetName val="bizhub_308e1"/>
      <sheetName val="bizhub_368e1"/>
      <sheetName val="bizhub_458e1"/>
      <sheetName val="bizhub_558e1"/>
      <sheetName val="bizhub_658e1"/>
      <sheetName val="bizhub_8081"/>
      <sheetName val="bizhub_9581"/>
      <sheetName val="bizhub_PRO_11001"/>
      <sheetName val="AccurioPress_61201"/>
      <sheetName val="AccurioPress_6136_6136P1"/>
      <sheetName val="bizhub_PRESS_2250P1"/>
      <sheetName val="Closeout_Cover1"/>
      <sheetName val="Closeout_Instruction1"/>
      <sheetName val="C1060_CO1"/>
      <sheetName val="C1060L_CO1"/>
      <sheetName val="C1070_CO1"/>
      <sheetName val="bizhub_284e_CO1"/>
      <sheetName val="bizhub_364e_CO1"/>
      <sheetName val="C224e_CO1"/>
      <sheetName val="C284e_CO1"/>
      <sheetName val="C364e_CO1"/>
      <sheetName val="C454e_CO1"/>
      <sheetName val="C554e_CO1"/>
      <sheetName val="bizhub_754e_CO1"/>
      <sheetName val="bizhub_PRO_951_CO1"/>
      <sheetName val="C3350_NLA1"/>
      <sheetName val="C3850FS_NLA1"/>
      <sheetName val="bizhub_554e_NLA1"/>
      <sheetName val="bizhub_454e_NLA1"/>
      <sheetName val="C1085_NLA1"/>
      <sheetName val="C1100_NLA1"/>
      <sheetName val="bizhub_558_NLA1"/>
      <sheetName val="bizhub_458_NLA1"/>
      <sheetName val="C654e_NLA1"/>
      <sheetName val="C754e_NLA1"/>
      <sheetName val="PRO_C754e_NLA1"/>
      <sheetName val="bizhub_25e_NLA1"/>
      <sheetName val="bizhub_654e_NLA1"/>
      <sheetName val="C70hc_NLA1"/>
      <sheetName val="bizhub_PRESS_1052_NLA1"/>
      <sheetName val="bizhub_PRESS_1250P_NLA1"/>
      <sheetName val="bizhub_308_NLA1"/>
      <sheetName val="bizhub_368_NLA1"/>
      <sheetName val="C2060L_NLA1"/>
      <sheetName val="C2060_NLA1"/>
      <sheetName val="C2070_NLA1"/>
      <sheetName val="bizhub_PRESS_1250_NLA1"/>
      <sheetName val="bizhub_4050_NLA1"/>
      <sheetName val="bizhub_4750_NLA1"/>
      <sheetName val="Vertical_Mkts_MFP1"/>
      <sheetName val="bizhub_47501"/>
      <sheetName val="bizhub_40501"/>
      <sheetName val="bizhub_PRESS_12501"/>
      <sheetName val="PRO_C754e1"/>
      <sheetName val="bizhub_25e1"/>
      <sheetName val="bizhub_3081"/>
      <sheetName val="bizhub_3681"/>
      <sheetName val="bizhub_4581"/>
      <sheetName val="bizhub_5581"/>
      <sheetName val="bizhub_654e1"/>
      <sheetName val="bizhub_PRESS_10521"/>
      <sheetName val="bizhub_PRESS_1250_1250P1"/>
      <sheetName val="bizhub_454e1"/>
      <sheetName val="bizhub_554e1"/>
      <sheetName val="bizhub_284e1"/>
      <sheetName val="bizhub_364e1"/>
      <sheetName val="bizhub_224e_CO1"/>
      <sheetName val="C754_C-O1"/>
      <sheetName val="C35_C-O1"/>
      <sheetName val="bizhub_36_C-O1"/>
      <sheetName val="bizhub_42_C-O1"/>
      <sheetName val="bizhub_283_C-O1"/>
      <sheetName val="bizhub_363_C-O1"/>
      <sheetName val="bizhub_423_C-O1"/>
      <sheetName val="bizhub_552_C-O1"/>
      <sheetName val="bizhub_501_C-O_1"/>
      <sheetName val="bizhub_25_C-O1"/>
      <sheetName val="bizhub_751_C-O_1"/>
      <sheetName val="bizhub_652_C-O1"/>
      <sheetName val="bizhub_601_C-O1"/>
      <sheetName val="bizhub_PRO_1200_C-O1"/>
      <sheetName val="C552_C-O1"/>
      <sheetName val="C552DS_C-O1"/>
      <sheetName val="bizhub_PRO_1051_C-O1"/>
      <sheetName val="bizhub_PRO_1200P_C-O1"/>
      <sheetName val="FAX2900-3900_C-O1"/>
      <sheetName val="C452_C-O1"/>
      <sheetName val="bizhub_PRO_950_C-O1"/>
      <sheetName val="C360-280-220_C-O1"/>
      <sheetName val="bizhub_160_-_161f_C-O1"/>
      <sheetName val="bizhub_181_C-O1"/>
      <sheetName val="C652_C-O1"/>
      <sheetName val="C652DS_C-O1"/>
      <sheetName val="C454e_NLA1"/>
      <sheetName val="C554e_NLA1"/>
      <sheetName val="bizhub_754e_NLA1"/>
      <sheetName val="bizhub_PRO_951_NLA1"/>
      <sheetName val="C6000L_NLA1"/>
      <sheetName val="C224e_NLA1"/>
      <sheetName val="bizhub_215_NLA1"/>
      <sheetName val="bizhub_754e1"/>
      <sheetName val="bizhub_PRO_9511"/>
      <sheetName val="bizhub_2151"/>
      <sheetName val="bizhub_2231"/>
      <sheetName val="bizhub_224e1"/>
      <sheetName val="C7000_NLA1"/>
      <sheetName val="C6000_NLA1"/>
      <sheetName val="C65hc_C-O1"/>
      <sheetName val="bizhub_200_250_350_C-O1"/>
      <sheetName val="bizhub_222_282_362_C-O_1"/>
      <sheetName val="bizhub_361_421_C-01"/>
      <sheetName val="bizhub_PRO_920_C-O1"/>
      <sheetName val="C200_C-O1"/>
      <sheetName val="C353-253-203_C-O1"/>
      <sheetName val="C451_C-O1"/>
      <sheetName val="C6501P_C-O1"/>
      <sheetName val="bizhub_750-600_NLA1"/>
      <sheetName val="C252_C252P_NLA1"/>
      <sheetName val="C300-C352-C352P_NLA1"/>
      <sheetName val="C550_NLA1"/>
      <sheetName val="C650_NLA1"/>
      <sheetName val="C5500_NLA1"/>
      <sheetName val="C6500_NLA1"/>
      <sheetName val="C353P_NLA1"/>
      <sheetName val="PRO_1050e-eP_NLA1"/>
      <sheetName val="C6501_NLA1"/>
      <sheetName val="bizhub_180_EOL1"/>
      <sheetName val="ESP_Power_Filters_DNU1"/>
      <sheetName val="PRO_1600P_2000P_2500P_EOL1"/>
      <sheetName val="C5501_EOL1"/>
      <sheetName val="Kodak_EX_Series_NLA1"/>
      <sheetName val="bizhub_360-420-500_NLA1"/>
      <sheetName val="C220_nla1"/>
      <sheetName val="C224_nla1"/>
      <sheetName val="C284_nla1"/>
      <sheetName val="C364_nla1"/>
      <sheetName val="C454_nla1"/>
      <sheetName val="C554_nla1"/>
      <sheetName val="C654_nla1"/>
      <sheetName val="C754_nla1"/>
      <sheetName val="bizhub_654_nla1"/>
      <sheetName val="bizhub_754_nla1"/>
      <sheetName val="Subsidy_OLD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_(2)1"/>
      <sheetName val="SET_Table_(2)1"/>
      <sheetName val="Sheet1_(2)1"/>
      <sheetName val="SET_TABLE_EP1"/>
      <sheetName val="SET_Table1"/>
      <sheetName val="Price_Level_Summary1"/>
      <sheetName val="Zeus_B&amp;W1"/>
      <sheetName val="Bid_Desk_Lowest1"/>
      <sheetName val="VP_Workbench1"/>
      <sheetName val="Summary_Page1"/>
      <sheetName val="NEW_Summary1"/>
      <sheetName val="CAPEX_Input1"/>
      <sheetName val="CAPEX_Calculations1"/>
      <sheetName val="CAPEX_$SUMMARY1"/>
      <sheetName val="Item_Master_Printer1"/>
      <sheetName val="Scanners_KIP_Master1"/>
      <sheetName val="Printer_Master1"/>
      <sheetName val="C6501P_NLA1"/>
      <sheetName val="C451_NLA1"/>
      <sheetName val="C353-253-203_NLA1"/>
      <sheetName val="C200_NLA1"/>
      <sheetName val="bizhub_PRO_920_NLA1"/>
      <sheetName val="bizhub_361_421_NLA1"/>
      <sheetName val="bizhub_200_250_350_NLA1"/>
      <sheetName val="C65hc_NLA1"/>
      <sheetName val="bizhub_223_NLA1"/>
      <sheetName val="C8000_NLA1"/>
      <sheetName val="C7000P_NLA1"/>
      <sheetName val="C3850_NLA1"/>
      <sheetName val="C7000_(2)1"/>
      <sheetName val="bizhub_361"/>
      <sheetName val="bizhub_421"/>
      <sheetName val="bizhub_2831"/>
      <sheetName val="bizhub_3631"/>
      <sheetName val="bizhub_4231"/>
      <sheetName val="bizhub_6541"/>
      <sheetName val="bizhub_7541"/>
      <sheetName val="bizhub_251"/>
      <sheetName val="bizhub_501_1"/>
      <sheetName val="bizhub_5521"/>
      <sheetName val="bizhub_652-5521"/>
      <sheetName val="bizhub_751-601_1"/>
      <sheetName val="bizhub_751_1"/>
      <sheetName val="bizhub_PRO_10511"/>
      <sheetName val="bizhub_PRO_12001"/>
      <sheetName val="bizhub_PRO_1250P1"/>
      <sheetName val="bizhub_PRO_1200_1200P1"/>
      <sheetName val="bizhub_160_-_161f1"/>
      <sheetName val="bizhub_1811"/>
      <sheetName val="bizhub_PRO_9501"/>
      <sheetName val="bizhub_360-420-500_C-O1"/>
      <sheetName val="bizhub_750-600_C-O1"/>
      <sheetName val="C252_C252P_C-O1"/>
      <sheetName val="C300-C352-C352P_C-O1"/>
      <sheetName val="C550_C-O1"/>
      <sheetName val="C650_C-O1"/>
      <sheetName val="C5500_C-O1"/>
      <sheetName val="C6500_C-O1"/>
      <sheetName val="C353P_C-O1"/>
      <sheetName val="bizhub_PRO_1050e-1050eP_C-O1"/>
      <sheetName val="C6501_C-O1"/>
      <sheetName val="#_CHECK1"/>
      <sheetName val="C652_C5521"/>
      <sheetName val="C652DS_C552DS1"/>
      <sheetName val="Kodak_EX_Series1"/>
      <sheetName val="C6501_C-01"/>
      <sheetName val="bizhub_PRO_1600P_2000P_2500P1"/>
      <sheetName val="bizhub_1801"/>
      <sheetName val="ESP_Power_Filters1"/>
      <sheetName val="bizhub_222_282_362_1"/>
      <sheetName val="bizhub_361_421_501_1"/>
      <sheetName val="Solutions_Master1"/>
      <sheetName val="bizhub_200_250_3501"/>
      <sheetName val="bizhub_360-420-5001"/>
      <sheetName val="bizhub_750-6001"/>
      <sheetName val="bizhub_PRO_9201"/>
      <sheetName val="bizhub_PRO_10521"/>
      <sheetName val="bizhub_PRO_1250_1250P1"/>
      <sheetName val="bizhub_PRO_1200_PENDING1"/>
      <sheetName val="C220_C-O1"/>
      <sheetName val="Email_Summary1"/>
      <sheetName val="Local_Pocket_Report_21"/>
      <sheetName val="Pricing_Discount_Report_11"/>
      <sheetName val="bizhub_PRO_1050e-1050eP1"/>
      <sheetName val="bizhub_PRO_1050e-1050eP_Demo1"/>
      <sheetName val="C353-253-203_Demo1"/>
      <sheetName val="C451_Demo1"/>
      <sheetName val="C353-253_Demo1"/>
      <sheetName val="bizhub_PRO_1050e-1050eP_pend_C1"/>
      <sheetName val="Closeout_Notes1"/>
      <sheetName val="Instruction_(2)1"/>
      <sheetName val="bizhub_PRO_1050e-1050eP_1st1"/>
      <sheetName val="Terms_and_Conditions1"/>
      <sheetName val="APPROVED_PRICING1"/>
      <sheetName val="Std_Cost1"/>
      <sheetName val="Quote_Tool1"/>
      <sheetName val="bizhub_160_-_161f_NLA1"/>
      <sheetName val="bizhub_181_NLA1"/>
      <sheetName val="C65hc_EOL1"/>
      <sheetName val="bizhub_423_(2)1"/>
      <sheetName val="MFP_Master1"/>
      <sheetName val="Item_Master_MF1"/>
      <sheetName val="Item_Master_M1"/>
      <sheetName val="Item_Master_1"/>
      <sheetName val="Item_Master_P1"/>
      <sheetName val="Item_Master_Pr1"/>
      <sheetName val="Item_Master_Pri1"/>
      <sheetName val="Item_Master_Prin1"/>
      <sheetName val="Item_Master_Print1"/>
      <sheetName val="Item_Master_Printe1"/>
      <sheetName val="Item_List_FJ_KIP1"/>
      <sheetName val="Cover_Third_Party1"/>
      <sheetName val="Cover__Scanners1"/>
      <sheetName val="Cover_3D_Systems1"/>
      <sheetName val="Fujitsu_fi-5015C1"/>
      <sheetName val="Fujitsu_fi-5530C21"/>
      <sheetName val="Fujitsu_fi-59501"/>
      <sheetName val="Fujitsu_fi-6010N1"/>
      <sheetName val="Fujitsu_fi-60F1"/>
      <sheetName val="Fujitsu_fi-61101"/>
      <sheetName val="Fujitsu_fi-6130Z1"/>
      <sheetName val="Fujitsu_fi-6140Z1"/>
      <sheetName val="Fujitsu_fi-6230Z1"/>
      <sheetName val="Fujitsu_fi-6240Z1"/>
      <sheetName val="Fujitsu_fi-64001"/>
      <sheetName val="Fujitsu_fi-66701"/>
      <sheetName val="Fujitsu_fi-6670A1"/>
      <sheetName val="Fujitsu_fi-67701"/>
      <sheetName val="Fujitsu_fi-6770A1"/>
      <sheetName val="Fujitsu_fi-68001"/>
      <sheetName val="Fujitsu_fi-71601"/>
      <sheetName val="Fujitsu_fi-71801"/>
      <sheetName val="Fujitsu_fi-72601"/>
      <sheetName val="Fujitsu_fi-72801"/>
      <sheetName val="Fujitsu_ScanSnap_iX1001"/>
      <sheetName val="Fujitsu_ScanSnap_iX5001"/>
      <sheetName val="Fujitsu_ScanSnap_N18001"/>
      <sheetName val="Fujitsu_ScanSnap_S11001"/>
      <sheetName val="Fujitsu_ScanSnap_SV6001"/>
      <sheetName val="Fujitsu_ScanSnap_S1300i1"/>
      <sheetName val="Fujitsu_Legacy_Consumables1"/>
      <sheetName val="Fujitsu_Support_Maps1"/>
      <sheetName val="Kodak_i6201"/>
      <sheetName val="Kodak_i700_Series1"/>
      <sheetName val="Kodak_i9401"/>
      <sheetName val="Kodak_i1200_Series1"/>
      <sheetName val="Kodak_i1300_Series1"/>
      <sheetName val="Kodak_i1800_Series1"/>
      <sheetName val="Kodak_i2000_Series1"/>
      <sheetName val="Kodak_i29001"/>
      <sheetName val="Kodak_i3200-i34001"/>
      <sheetName val="Kodak_i4000_Series1"/>
      <sheetName val="Kodak_i5000_Series1"/>
      <sheetName val="Kodak_Scan_Station_7001"/>
      <sheetName val="Kodak_Ngenuity_Series1"/>
      <sheetName val="Kodak_Truper_Series1"/>
      <sheetName val="Kodak_Capture_Pro1"/>
      <sheetName val="Kodak_DR_Program1"/>
      <sheetName val="Kodak_SOR_Program1"/>
      <sheetName val="Kodak_Sales_Support_Map1"/>
      <sheetName val="KIP_7001"/>
      <sheetName val="KIP_7701"/>
      <sheetName val="KIP_71001"/>
      <sheetName val="KIP_71701"/>
      <sheetName val="KIP_77001"/>
      <sheetName val="KIP_77701"/>
      <sheetName val="KIP_79001"/>
      <sheetName val="KIP_79701"/>
      <sheetName val="KIP_99001"/>
      <sheetName val="KIP_C78001"/>
      <sheetName val="proServer_for_KIP_C78001"/>
      <sheetName val="KIP_9401"/>
      <sheetName val="KIP_720_Scanner1"/>
      <sheetName val="KIP_2300_Scanner1"/>
      <sheetName val="HP_Designjet1"/>
      <sheetName val="KIP_Service_Plans1"/>
      <sheetName val="Cost_Per_Sq_Ft1"/>
      <sheetName val="KIP_Coverage_Map1"/>
      <sheetName val="EFI_H1625_LED1"/>
      <sheetName val="IntoPrint_DP1001"/>
      <sheetName val="IntoPrint_DP-501"/>
      <sheetName val="IntoPrint_Edge_8501"/>
      <sheetName val="Spiral_Binding1"/>
      <sheetName val="Tec_Lighting1"/>
      <sheetName val="ProJet_1601"/>
      <sheetName val="ProJet_260C1"/>
      <sheetName val="ProJet_3601"/>
      <sheetName val="ProJet_460Plus1"/>
      <sheetName val="ProJet_660Pro1"/>
      <sheetName val="ProJet_45001"/>
      <sheetName val="ProJet_3500_HDMax1"/>
      <sheetName val="ProJet_3510_HDPlus1"/>
      <sheetName val="ProJet_3510_HD1"/>
      <sheetName val="ProJet_3510_SD1"/>
      <sheetName val="FS-525_Series1"/>
      <sheetName val="F-116_Series1"/>
      <sheetName val="Print_Board_Solutions1"/>
      <sheetName val="Epson_Printers1"/>
      <sheetName val="Epson_900_Series1"/>
      <sheetName val="Epson_Coverage_Map1"/>
      <sheetName val="Epson_Delivery_Form1"/>
      <sheetName val="KIP_What's_New1"/>
      <sheetName val="KIP_30001"/>
      <sheetName val="KIP_Close-out1"/>
      <sheetName val="KIP_50001"/>
      <sheetName val="KIP_52001"/>
      <sheetName val="KIP_70001"/>
      <sheetName val="KIP_72001"/>
      <sheetName val="KIP_90001"/>
      <sheetName val="KIP_92001"/>
      <sheetName val="KIP_3100_1"/>
      <sheetName val="MFX-2550_EOL1"/>
      <sheetName val="KIP_F&amp;I_Chart1"/>
      <sheetName val="KIP_Color_801"/>
      <sheetName val="Professional_Service_Units1"/>
      <sheetName val="KIP_Freight_Rates1"/>
      <sheetName val="KIP_Install_Rates1"/>
      <sheetName val="Configuration_Matrix1"/>
      <sheetName val="KIP_Service_Plans_OLD1"/>
      <sheetName val="Fujitsu_Scanners_DNU1"/>
      <sheetName val="Kodak_i1400_Series_NLA1"/>
      <sheetName val="Kodak_Scan_Station_500_NLA1"/>
      <sheetName val="KIP_Service_Plans_DNU1"/>
      <sheetName val="Cost_Per_Sq_Ft_DNU1"/>
      <sheetName val="Duplo_OLD1"/>
      <sheetName val="ITEM_LIST_SOL1"/>
      <sheetName val="AccurioPress_6120_(2)1"/>
      <sheetName val="AccurioWide_160_4C+W1"/>
      <sheetName val="AccurioWide_160_6C1"/>
      <sheetName val="AccurioWide_2001"/>
      <sheetName val="AccurioLabel_190_GM1"/>
      <sheetName val="bizhub_PRESS_1250P_MICR1"/>
      <sheetName val="C71cf_NLA1"/>
      <sheetName val="AccurioLabel_190_NLA1"/>
      <sheetName val="C754_CO1"/>
      <sheetName val="Pricing_Cheat_Sheet1"/>
      <sheetName val="EFI_Fiery_Options1"/>
      <sheetName val="PLS-475i_Label_Printer1"/>
      <sheetName val="AccurioPress_C120001"/>
      <sheetName val="AccurioPress_C140001"/>
      <sheetName val="AccurioPress_61361"/>
      <sheetName val="AccurioPress_6136P1"/>
      <sheetName val="AccurioLabel_230_GM1"/>
      <sheetName val="PKG-675i_Package_Printer1"/>
      <sheetName val="Color_Management_Tools1"/>
      <sheetName val="Pricing_Cheat_Sheet_20181"/>
      <sheetName val="Pricing_Cheat_Sheet_20191"/>
      <sheetName val="POA$-NPurdy_12_20191"/>
      <sheetName val="AccurioPress_C12000_C140001"/>
      <sheetName val="Kodak_EX_Series_(2)1"/>
      <sheetName val="PLS-675i_Package_Printer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alidation"/>
      <sheetName val="Profile"/>
      <sheetName val="MFP-FAX"/>
      <sheetName val="B&amp;W Maintenance"/>
      <sheetName val="Color Maintenance"/>
      <sheetName val="Solutions"/>
    </sheetNames>
    <sheetDataSet>
      <sheetData sheetId="0"/>
      <sheetData sheetId="1"/>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One Rate Pricing"/>
      <sheetName val="Achieved Pricing Table"/>
      <sheetName val="RVP Summary"/>
      <sheetName val="Subsidy"/>
      <sheetName val="Price Level Summary"/>
      <sheetName val="Profile"/>
      <sheetName val="Approval 1.8.19"/>
      <sheetName val="Capex Approval 1.8.19"/>
      <sheetName val="Notes"/>
      <sheetName val="TOTALS"/>
      <sheetName val="Start"/>
      <sheetName val="Pricing Discount Report 1"/>
      <sheetName val="Local Pocket Report 2"/>
      <sheetName val="Pivot"/>
      <sheetName val="MFP-FAX"/>
      <sheetName val="MFP Master"/>
      <sheetName val="Maintenance"/>
      <sheetName val="Maintenance2"/>
      <sheetName val="Model Conversion Table"/>
      <sheetName val="Cost Study Table Jul17"/>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2"/>
      <sheetName val="KMB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RVP Summary"/>
      <sheetName val="New Model Cross Ref Chart"/>
      <sheetName val="Escalation Impact"/>
      <sheetName val="Maintenance Instructions"/>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Profile"/>
      <sheetName val="Approval 11.10.22"/>
      <sheetName val="Notes"/>
      <sheetName val="TOTALS"/>
      <sheetName val="Start"/>
      <sheetName val="Pivot"/>
      <sheetName val="Model Conversion Table"/>
      <sheetName val="Flat Rate Pricing"/>
      <sheetName val="Maintenance2"/>
      <sheetName val="MFP-FAX"/>
      <sheetName val="Maintenance"/>
      <sheetName val="S4"/>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OLD"/>
      <sheetName val="Update Log"/>
      <sheetName val="RVP Summary"/>
      <sheetName val="New Model Cross Ref Chart"/>
      <sheetName val="Escalation Impact"/>
      <sheetName val="Maintenance Instructions"/>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Profile"/>
      <sheetName val="Approval Contract &amp; T-1 3.27.23"/>
      <sheetName val="Notes"/>
      <sheetName val="TOTALS"/>
      <sheetName val="Start"/>
      <sheetName val="Pivot"/>
      <sheetName val="Model Conversion Table"/>
      <sheetName val="Flat Rate Pricing"/>
      <sheetName val="Maintenance2"/>
      <sheetName val="MFP-FAX"/>
      <sheetName val="Maintenance"/>
      <sheetName val="S4"/>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tenance"/>
      <sheetName val="Summary PPCLR"/>
      <sheetName val="Summary BW"/>
      <sheetName val="Summary PPBW"/>
      <sheetName val="Summary OfficeCLR"/>
      <sheetName val="Supplies BW (Branch Office)"/>
      <sheetName val="Base Data BW"/>
      <sheetName val="Labor&amp;Parts BW"/>
      <sheetName val="Supplies BW (Branch PP)"/>
      <sheetName val="Base Data (CLR)"/>
      <sheetName val="Labor&amp;Parts CLR"/>
      <sheetName val="Supplies CLR (BR Office)"/>
      <sheetName val="Supplies CLR (BR PP)"/>
      <sheetName val="Reference Table"/>
      <sheetName val="Parts Cost"/>
      <sheetName val="SET TABLE EP (2)"/>
      <sheetName val="SET Table (2)"/>
      <sheetName val="Sheet1 (2)"/>
      <sheetName val="SET TABLE EP"/>
      <sheetName val="SET Table"/>
      <sheetName val="Sheet1"/>
      <sheetName val="MFP-FAX"/>
      <sheetName val="Zeus B&amp;W"/>
      <sheetName val="Bid Desk Lowest"/>
      <sheetName val="Sheet2"/>
      <sheetName val="Price Master 02.13"/>
      <sheetName val="Updates"/>
      <sheetName val="CAT"/>
      <sheetName val="Item master formula"/>
      <sheetName val="Item Master MFP"/>
      <sheetName val="Cover"/>
      <sheetName val="Instruction"/>
      <sheetName val="C3350"/>
      <sheetName val="C3850"/>
      <sheetName val="C224e"/>
      <sheetName val="C284e"/>
      <sheetName val="C364e"/>
      <sheetName val="C454e"/>
      <sheetName val="C554e"/>
      <sheetName val="C654e"/>
      <sheetName val="C754e"/>
      <sheetName val="C6000L"/>
      <sheetName val="C1060L"/>
      <sheetName val="C1060"/>
      <sheetName val="C1070"/>
      <sheetName val="C7000P"/>
      <sheetName val="C70hc"/>
      <sheetName val="C8000"/>
      <sheetName val="C1085"/>
      <sheetName val="C1100"/>
      <sheetName val="Color Mgnt Tools"/>
      <sheetName val="bizhub 25e"/>
      <sheetName val="bizhub 4750"/>
      <sheetName val="bizhub 4050"/>
      <sheetName val="bizhub 215"/>
      <sheetName val="bizhub 223"/>
      <sheetName val="bizhub 224e"/>
      <sheetName val="bizhub 284e"/>
      <sheetName val="bizhub 364e"/>
      <sheetName val="bizhub 454e"/>
      <sheetName val="bizhub 554e"/>
      <sheetName val="bizhub 654e"/>
      <sheetName val="bizhub 754e"/>
      <sheetName val="bizhub PRO 951"/>
      <sheetName val="bizhub PRESS 1052"/>
      <sheetName val="bizhub PRESS 1250 1250P"/>
      <sheetName val="bizhub PRESS 2250P"/>
      <sheetName val="Pre-owned"/>
      <sheetName val="Closeout Cover"/>
      <sheetName val="Closeout Instruction"/>
      <sheetName val="C7000 NLA"/>
      <sheetName val="C6000 NLA"/>
      <sheetName val="C754 C-O"/>
      <sheetName val="C35 C-O"/>
      <sheetName val="bizhub 36 C-O"/>
      <sheetName val="bizhub 42 C-O"/>
      <sheetName val="bizhub 283 C-O"/>
      <sheetName val="bizhub 363 C-O"/>
      <sheetName val="bizhub 423 C-O"/>
      <sheetName val="bizhub 552 C-O"/>
      <sheetName val="bizhub 501 C-O "/>
      <sheetName val="bizhub 25 C-O"/>
      <sheetName val="bizhub 751 C-O "/>
      <sheetName val="bizhub 652 C-O"/>
      <sheetName val="bizhub 601 C-O"/>
      <sheetName val="bizhub PRO 1200 C-O"/>
      <sheetName val="C552 C-O"/>
      <sheetName val="C552DS C-O"/>
      <sheetName val="bizhub PRO 1051 C-O"/>
      <sheetName val="bizhub PRO 1200P C-O"/>
      <sheetName val="FAX2900-3900 C-O"/>
      <sheetName val="C452 C-O"/>
      <sheetName val="bizhub PRO 950 C-O"/>
      <sheetName val="C360-280-220 C-O"/>
      <sheetName val="bizhub 160 - 161f C-O"/>
      <sheetName val="bizhub 181 C-O"/>
      <sheetName val="C652 C-O"/>
      <sheetName val="C652DS C-O"/>
      <sheetName val="C65hc C-O"/>
      <sheetName val="bizhub 200 250 350 C-O"/>
      <sheetName val="bizhub 222 282 362 C-O "/>
      <sheetName val="bizhub 361 421 C-0"/>
      <sheetName val="bizhub PRO 920 C-O"/>
      <sheetName val="C200 C-O"/>
      <sheetName val="C353-253-203 C-O"/>
      <sheetName val="C451 C-O"/>
      <sheetName val="C6501P C-O"/>
      <sheetName val="OBSOLETE"/>
      <sheetName val="bizhub 750-600 NLA"/>
      <sheetName val="C252_C252P NLA"/>
      <sheetName val="C300-C352-C352P NLA"/>
      <sheetName val="C550 NLA"/>
      <sheetName val="C650 NLA"/>
      <sheetName val="C5500 NLA"/>
      <sheetName val="C6500 NLA"/>
      <sheetName val="C353P NLA"/>
      <sheetName val="PRO 1050e-eP NLA"/>
      <sheetName val="C6501 NLA"/>
      <sheetName val="bizhub 180 EOL"/>
      <sheetName val="ESP Power Filters DNU"/>
      <sheetName val="PRO 1600P 2000P 2500P EOL"/>
      <sheetName val="C5501 EOL"/>
      <sheetName val="Kodak EX Series NLA"/>
      <sheetName val="bizhub 360-420-500 NLA"/>
      <sheetName val="C220 nla"/>
      <sheetName val="C224 nla"/>
      <sheetName val="C284 nla"/>
      <sheetName val="C364 nla"/>
      <sheetName val="C454 nla"/>
      <sheetName val="C554 nla"/>
      <sheetName val="C654 nla"/>
      <sheetName val="bizhub 654 nla"/>
      <sheetName val="bizhub 754 nla"/>
      <sheetName val="C500"/>
      <sheetName val="USED"/>
      <sheetName val="INCREASED"/>
      <sheetName val="formula"/>
      <sheetName val="ITEM LIST SOL"/>
      <sheetName val="ECM"/>
      <sheetName val="Pre-Sales Process"/>
      <sheetName val="Order Process"/>
      <sheetName val="Promotions"/>
      <sheetName val="KM CAC_PIV"/>
      <sheetName val="KM Security Systems"/>
      <sheetName val="KM Unity"/>
      <sheetName val="KM Disp Phoenix Foundations"/>
      <sheetName val="KM Dispatcher Phoenix Pro"/>
      <sheetName val="KM Dispatcher Phoenix Legal"/>
      <sheetName val="KM Dispatcher Phoenix Health"/>
      <sheetName val="KM Dispatcher Phoenix Education"/>
      <sheetName val="KM Dispatcher Phoenix Finance"/>
      <sheetName val="KM Dispatcher Phoenix Govt"/>
      <sheetName val="Corp Announcements App"/>
      <sheetName val="Connect to OnBase"/>
      <sheetName val="PageScope Enterprise Suite"/>
      <sheetName val="Printgroove"/>
      <sheetName val="Konica Minolta Canvas"/>
      <sheetName val="EngageIT Automation"/>
      <sheetName val="EngageIT XMedia"/>
      <sheetName val="FileAssist"/>
      <sheetName val="eCopy ScanStations"/>
      <sheetName val="eCopy Integrated"/>
      <sheetName val="ShareScan Elements Volume "/>
      <sheetName val="ShareScan Office-Suite Volume"/>
      <sheetName val="eCopy Loyalty Program"/>
      <sheetName val="eCopy PDF Pro"/>
      <sheetName val="eCopy for Healthcare"/>
      <sheetName val="eCopy Support Map"/>
      <sheetName val="eCopy Technical Map"/>
      <sheetName val="InoFile"/>
      <sheetName val="Prism DocForm-deskForm"/>
      <sheetName val="Prism DocForm Survey"/>
      <sheetName val="Prism DocRecord"/>
      <sheetName val="Prism Pivot-In"/>
      <sheetName val="Prism DocSystem-GroupPoint"/>
      <sheetName val="Prism ScanPath"/>
      <sheetName val="Prism PrintPath"/>
      <sheetName val="Prism Vertical Market Flow Prod"/>
      <sheetName val="Prism DocAudit"/>
      <sheetName val="Prism Support Map"/>
      <sheetName val="PlanetPress "/>
      <sheetName val="PlanetPress Capture"/>
      <sheetName val="PlanetPress Mobile"/>
      <sheetName val="PrintShop Mail "/>
      <sheetName val="Nuance "/>
      <sheetName val="C3850FS"/>
      <sheetName val="Summary_PPCLR"/>
      <sheetName val="Summary_BW"/>
      <sheetName val="Summary_PPBW"/>
      <sheetName val="Summary_OfficeCLR"/>
      <sheetName val="Supplies_BW_(Branch_Office)"/>
      <sheetName val="Base_Data_BW"/>
      <sheetName val="Labor&amp;Parts_BW"/>
      <sheetName val="Supplies_BW_(Branch_PP)"/>
      <sheetName val="Base_Data_(CLR)"/>
      <sheetName val="Labor&amp;Parts_CLR"/>
      <sheetName val="Supplies_CLR_(BR_Office)"/>
      <sheetName val="Supplies_CLR_(BR_PP)"/>
      <sheetName val="Reference_Table"/>
      <sheetName val="Parts_Cost"/>
      <sheetName val="SET_TABLE_EP_(2)"/>
      <sheetName val="SET_Table_(2)"/>
      <sheetName val="Sheet1_(2)"/>
      <sheetName val="SET_TABLE_EP"/>
      <sheetName val="SET_Table"/>
      <sheetName val="Zeus_B&amp;W"/>
      <sheetName val="Bid_Desk_Lowest"/>
      <sheetName val="Price_Master_02_13"/>
      <sheetName val="Item_master_formula"/>
      <sheetName val="Item_Master_MFP"/>
      <sheetName val="Color_Mgnt_Tools"/>
      <sheetName val="bizhub_25e"/>
      <sheetName val="bizhub_4750"/>
      <sheetName val="bizhub_4050"/>
      <sheetName val="bizhub_215"/>
      <sheetName val="bizhub_223"/>
      <sheetName val="bizhub_224e"/>
      <sheetName val="bizhub_284e"/>
      <sheetName val="bizhub_364e"/>
      <sheetName val="bizhub_454e"/>
      <sheetName val="bizhub_554e"/>
      <sheetName val="bizhub_654e"/>
      <sheetName val="bizhub_754e"/>
      <sheetName val="bizhub_PRO_951"/>
      <sheetName val="bizhub_PRESS_1052"/>
      <sheetName val="bizhub_PRESS_1250_1250P"/>
      <sheetName val="bizhub_PRESS_2250P"/>
      <sheetName val="Closeout_Cover"/>
      <sheetName val="Closeout_Instruction"/>
      <sheetName val="C7000_NLA"/>
      <sheetName val="C6000_NLA"/>
      <sheetName val="C754_C-O"/>
      <sheetName val="C35_C-O"/>
      <sheetName val="bizhub_36_C-O"/>
      <sheetName val="bizhub_42_C-O"/>
      <sheetName val="bizhub_283_C-O"/>
      <sheetName val="bizhub_363_C-O"/>
      <sheetName val="bizhub_423_C-O"/>
      <sheetName val="bizhub_552_C-O"/>
      <sheetName val="bizhub_501_C-O_"/>
      <sheetName val="bizhub_25_C-O"/>
      <sheetName val="bizhub_751_C-O_"/>
      <sheetName val="bizhub_652_C-O"/>
      <sheetName val="bizhub_601_C-O"/>
      <sheetName val="bizhub_PRO_1200_C-O"/>
      <sheetName val="C552_C-O"/>
      <sheetName val="C552DS_C-O"/>
      <sheetName val="bizhub_PRO_1051_C-O"/>
      <sheetName val="bizhub_PRO_1200P_C-O"/>
      <sheetName val="FAX2900-3900_C-O"/>
      <sheetName val="C452_C-O"/>
      <sheetName val="bizhub_PRO_950_C-O"/>
      <sheetName val="C360-280-220_C-O"/>
      <sheetName val="bizhub_160_-_161f_C-O"/>
      <sheetName val="bizhub_181_C-O"/>
      <sheetName val="C652_C-O"/>
      <sheetName val="C652DS_C-O"/>
      <sheetName val="C65hc_C-O"/>
      <sheetName val="bizhub_200_250_350_C-O"/>
      <sheetName val="bizhub_222_282_362_C-O_"/>
      <sheetName val="bizhub_361_421_C-0"/>
      <sheetName val="bizhub_PRO_920_C-O"/>
      <sheetName val="C200_C-O"/>
      <sheetName val="C353-253-203_C-O"/>
      <sheetName val="C451_C-O"/>
      <sheetName val="C6501P_C-O"/>
      <sheetName val="bizhub_750-600_NLA"/>
      <sheetName val="C252_C252P_NLA"/>
      <sheetName val="C300-C352-C352P_NLA"/>
      <sheetName val="C550_NLA"/>
      <sheetName val="C650_NLA"/>
      <sheetName val="C5500_NLA"/>
      <sheetName val="C6500_NLA"/>
      <sheetName val="C353P_NLA"/>
      <sheetName val="PRO_1050e-eP_NLA"/>
      <sheetName val="C6501_NLA"/>
      <sheetName val="bizhub_180_EOL"/>
      <sheetName val="ESP_Power_Filters_DNU"/>
      <sheetName val="PRO_1600P_2000P_2500P_EOL"/>
      <sheetName val="C5501_EOL"/>
      <sheetName val="Kodak_EX_Series_NLA"/>
      <sheetName val="bizhub_360-420-500_NLA"/>
      <sheetName val="C220_nla"/>
      <sheetName val="C224_nla"/>
      <sheetName val="C284_nla"/>
      <sheetName val="C364_nla"/>
      <sheetName val="C454_nla"/>
      <sheetName val="C554_nla"/>
      <sheetName val="C654_nla"/>
      <sheetName val="bizhub_654_nla"/>
      <sheetName val="bizhub_754_nla"/>
      <sheetName val="ITEM_LIST_SOL"/>
      <sheetName val="Pre-Sales_Process"/>
      <sheetName val="Order_Process"/>
      <sheetName val="KM_CAC_PIV"/>
      <sheetName val="KM_Security_Systems"/>
      <sheetName val="KM_Unity"/>
      <sheetName val="KM_Disp_Phoenix_Foundations"/>
      <sheetName val="KM_Dispatcher_Phoenix_Pro"/>
      <sheetName val="KM_Dispatcher_Phoenix_Legal"/>
      <sheetName val="KM_Dispatcher_Phoenix_Health"/>
      <sheetName val="KM_Dispatcher_Phoenix_Education"/>
      <sheetName val="KM_Dispatcher_Phoenix_Finance"/>
      <sheetName val="KM_Dispatcher_Phoenix_Govt"/>
      <sheetName val="Corp_Announcements_App"/>
      <sheetName val="Connect_to_OnBase"/>
      <sheetName val="PageScope_Enterprise_Suite"/>
      <sheetName val="Konica_Minolta_Canvas"/>
      <sheetName val="EngageIT_Automation"/>
      <sheetName val="EngageIT_XMedia"/>
      <sheetName val="eCopy_ScanStations"/>
      <sheetName val="eCopy_Integrated"/>
      <sheetName val="ShareScan_Elements_Volume_"/>
      <sheetName val="ShareScan_Office-Suite_Volume"/>
      <sheetName val="eCopy_Loyalty_Program"/>
      <sheetName val="eCopy_PDF_Pro"/>
      <sheetName val="eCopy_for_Healthcare"/>
      <sheetName val="eCopy_Support_Map"/>
      <sheetName val="eCopy_Technical_Map"/>
      <sheetName val="Prism_DocForm-deskForm"/>
      <sheetName val="Prism_DocForm_Survey"/>
      <sheetName val="Prism_DocRecord"/>
      <sheetName val="Prism_Pivot-In"/>
      <sheetName val="Prism_DocSystem-GroupPoint"/>
      <sheetName val="Prism_ScanPath"/>
      <sheetName val="Prism_PrintPath"/>
      <sheetName val="Prism_Vertical_Market_Flow_Prod"/>
      <sheetName val="Prism_DocAudit"/>
      <sheetName val="Prism_Support_Map"/>
      <sheetName val="PlanetPress_"/>
      <sheetName val="PlanetPress_Capture"/>
      <sheetName val="PlanetPress_Mobile"/>
      <sheetName val="PrintShop_Mail_"/>
      <sheetName val="Nuance_"/>
      <sheetName val="Summary_PPCLR1"/>
      <sheetName val="Summary_BW1"/>
      <sheetName val="Summary_PPBW1"/>
      <sheetName val="Summary_OfficeCLR1"/>
      <sheetName val="Supplies_BW_(Branch_Office)1"/>
      <sheetName val="Base_Data_BW1"/>
      <sheetName val="Labor&amp;Parts_BW1"/>
      <sheetName val="Supplies_BW_(Branch_PP)1"/>
      <sheetName val="Base_Data_(CLR)1"/>
      <sheetName val="Labor&amp;Parts_CLR1"/>
      <sheetName val="Supplies_CLR_(BR_Office)1"/>
      <sheetName val="Supplies_CLR_(BR_PP)1"/>
      <sheetName val="Reference_Table1"/>
      <sheetName val="Parts_Cost1"/>
      <sheetName val="SET_TABLE_EP_(2)1"/>
      <sheetName val="SET_Table_(2)1"/>
      <sheetName val="Sheet1_(2)1"/>
      <sheetName val="SET_TABLE_EP1"/>
      <sheetName val="SET_Table1"/>
      <sheetName val="Zeus_B&amp;W1"/>
      <sheetName val="Bid_Desk_Lowest1"/>
      <sheetName val="Price_Master_02_131"/>
      <sheetName val="Item_master_formula1"/>
      <sheetName val="Item_Master_MFP1"/>
      <sheetName val="Color_Mgnt_Tools1"/>
      <sheetName val="bizhub_25e1"/>
      <sheetName val="bizhub_47501"/>
      <sheetName val="bizhub_40501"/>
      <sheetName val="bizhub_2151"/>
      <sheetName val="bizhub_2231"/>
      <sheetName val="bizhub_224e1"/>
      <sheetName val="bizhub_284e1"/>
      <sheetName val="bizhub_364e1"/>
      <sheetName val="bizhub_454e1"/>
      <sheetName val="bizhub_554e1"/>
      <sheetName val="bizhub_654e1"/>
      <sheetName val="bizhub_754e1"/>
      <sheetName val="bizhub_PRO_9511"/>
      <sheetName val="bizhub_PRESS_10521"/>
      <sheetName val="bizhub_PRESS_1250_1250P1"/>
      <sheetName val="bizhub_PRESS_2250P1"/>
      <sheetName val="Closeout_Cover1"/>
      <sheetName val="Closeout_Instruction1"/>
      <sheetName val="C7000_NLA1"/>
      <sheetName val="C6000_NLA1"/>
      <sheetName val="C754_C-O1"/>
      <sheetName val="C35_C-O1"/>
      <sheetName val="bizhub_36_C-O1"/>
      <sheetName val="bizhub_42_C-O1"/>
      <sheetName val="bizhub_283_C-O1"/>
      <sheetName val="bizhub_363_C-O1"/>
      <sheetName val="bizhub_423_C-O1"/>
      <sheetName val="bizhub_552_C-O1"/>
      <sheetName val="bizhub_501_C-O_1"/>
      <sheetName val="bizhub_25_C-O1"/>
      <sheetName val="bizhub_751_C-O_1"/>
      <sheetName val="bizhub_652_C-O1"/>
      <sheetName val="bizhub_601_C-O1"/>
      <sheetName val="bizhub_PRO_1200_C-O1"/>
      <sheetName val="C552_C-O1"/>
      <sheetName val="C552DS_C-O1"/>
      <sheetName val="bizhub_PRO_1051_C-O1"/>
      <sheetName val="bizhub_PRO_1200P_C-O1"/>
      <sheetName val="FAX2900-3900_C-O1"/>
      <sheetName val="C452_C-O1"/>
      <sheetName val="bizhub_PRO_950_C-O1"/>
      <sheetName val="C360-280-220_C-O1"/>
      <sheetName val="bizhub_160_-_161f_C-O1"/>
      <sheetName val="bizhub_181_C-O1"/>
      <sheetName val="C652_C-O1"/>
      <sheetName val="C652DS_C-O1"/>
      <sheetName val="C65hc_C-O1"/>
      <sheetName val="bizhub_200_250_350_C-O1"/>
      <sheetName val="bizhub_222_282_362_C-O_1"/>
      <sheetName val="bizhub_361_421_C-01"/>
      <sheetName val="bizhub_PRO_920_C-O1"/>
      <sheetName val="C200_C-O1"/>
      <sheetName val="C353-253-203_C-O1"/>
      <sheetName val="C451_C-O1"/>
      <sheetName val="C6501P_C-O1"/>
      <sheetName val="bizhub_750-600_NLA1"/>
      <sheetName val="C252_C252P_NLA1"/>
      <sheetName val="C300-C352-C352P_NLA1"/>
      <sheetName val="C550_NLA1"/>
      <sheetName val="C650_NLA1"/>
      <sheetName val="C5500_NLA1"/>
      <sheetName val="C6500_NLA1"/>
      <sheetName val="C353P_NLA1"/>
      <sheetName val="PRO_1050e-eP_NLA1"/>
      <sheetName val="C6501_NLA1"/>
      <sheetName val="bizhub_180_EOL1"/>
      <sheetName val="ESP_Power_Filters_DNU1"/>
      <sheetName val="PRO_1600P_2000P_2500P_EOL1"/>
      <sheetName val="C5501_EOL1"/>
      <sheetName val="Kodak_EX_Series_NLA1"/>
      <sheetName val="bizhub_360-420-500_NLA1"/>
      <sheetName val="C220_nla1"/>
      <sheetName val="C224_nla1"/>
      <sheetName val="C284_nla1"/>
      <sheetName val="C364_nla1"/>
      <sheetName val="C454_nla1"/>
      <sheetName val="C554_nla1"/>
      <sheetName val="C654_nla1"/>
      <sheetName val="bizhub_654_nla1"/>
      <sheetName val="bizhub_754_nla1"/>
      <sheetName val="ITEM_LIST_SOL1"/>
      <sheetName val="Pre-Sales_Process1"/>
      <sheetName val="Order_Process1"/>
      <sheetName val="KM_CAC_PIV1"/>
      <sheetName val="KM_Security_Systems1"/>
      <sheetName val="KM_Unity1"/>
      <sheetName val="KM_Disp_Phoenix_Foundations1"/>
      <sheetName val="KM_Dispatcher_Phoenix_Pro1"/>
      <sheetName val="KM_Dispatcher_Phoenix_Legal1"/>
      <sheetName val="KM_Dispatcher_Phoenix_Health1"/>
      <sheetName val="KM_Dispatcher_Phoenix_Educatio1"/>
      <sheetName val="KM_Dispatcher_Phoenix_Finance1"/>
      <sheetName val="KM_Dispatcher_Phoenix_Govt1"/>
      <sheetName val="Corp_Announcements_App1"/>
      <sheetName val="Connect_to_OnBase1"/>
      <sheetName val="PageScope_Enterprise_Suite1"/>
      <sheetName val="Konica_Minolta_Canvas1"/>
      <sheetName val="EngageIT_Automation1"/>
      <sheetName val="EngageIT_XMedia1"/>
      <sheetName val="eCopy_ScanStations1"/>
      <sheetName val="eCopy_Integrated1"/>
      <sheetName val="ShareScan_Elements_Volume_1"/>
      <sheetName val="ShareScan_Office-Suite_Volume1"/>
      <sheetName val="eCopy_Loyalty_Program1"/>
      <sheetName val="eCopy_PDF_Pro1"/>
      <sheetName val="eCopy_for_Healthcare1"/>
      <sheetName val="eCopy_Support_Map1"/>
      <sheetName val="eCopy_Technical_Map1"/>
      <sheetName val="Prism_DocForm-deskForm1"/>
      <sheetName val="Prism_DocForm_Survey1"/>
      <sheetName val="Prism_DocRecord1"/>
      <sheetName val="Prism_Pivot-In1"/>
      <sheetName val="Prism_DocSystem-GroupPoint1"/>
      <sheetName val="Prism_ScanPath1"/>
      <sheetName val="Prism_PrintPath1"/>
      <sheetName val="Prism_Vertical_Market_Flow_Pro1"/>
      <sheetName val="Prism_DocAudit1"/>
      <sheetName val="Prism_Support_Map1"/>
      <sheetName val="PlanetPress_1"/>
      <sheetName val="PlanetPress_Capture1"/>
      <sheetName val="PlanetPress_Mobile1"/>
      <sheetName val="PrintShop_Mail_1"/>
      <sheetName val="Nuance_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intenance"/>
      <sheetName val="AVP"/>
      <sheetName val="Manager List"/>
      <sheetName val="Pricing Authority"/>
      <sheetName val="Summary BW"/>
      <sheetName val="Summary PPBW"/>
      <sheetName val="Summary OfficeCLR"/>
      <sheetName val="Summary PPCLR"/>
      <sheetName val="vCARE DATA"/>
      <sheetName val="Size Counter fo vCare Counter"/>
      <sheetName val="USAGE CALULATOR"/>
      <sheetName val="UPS Pricing"/>
      <sheetName val="Med Asset Pricing"/>
      <sheetName val="Supplies BW (Branch Office)"/>
      <sheetName val="Supplies BW (Branch PP)"/>
      <sheetName val="Supplies CLR (BR Office)"/>
      <sheetName val="Supplies CLR (BR PP)"/>
      <sheetName val="Labor&amp;Parts CLR"/>
      <sheetName val="Base Data (CLR)"/>
      <sheetName val="Base Data BW"/>
      <sheetName val="Labor&amp;Parts BW"/>
      <sheetName val="MFP-FAX"/>
      <sheetName val="Bid Desk Lowest"/>
      <sheetName val="Manager_List"/>
      <sheetName val="Pricing_Authority"/>
      <sheetName val="Summary_BW"/>
      <sheetName val="Summary_PPBW"/>
      <sheetName val="Summary_OfficeCLR"/>
      <sheetName val="Summary_PPCLR"/>
      <sheetName val="vCARE_DATA"/>
      <sheetName val="Size_Counter_fo_vCare_Counter"/>
      <sheetName val="USAGE_CALULATOR"/>
      <sheetName val="UPS_Pricing"/>
      <sheetName val="Med_Asset_Pricing"/>
      <sheetName val="Supplies_BW_(Branch_Office)"/>
      <sheetName val="Supplies_BW_(Branch_PP)"/>
      <sheetName val="Supplies_CLR_(BR_Office)"/>
      <sheetName val="Supplies_CLR_(BR_PP)"/>
      <sheetName val="Labor&amp;Parts_CLR"/>
      <sheetName val="Base_Data_(CLR)"/>
      <sheetName val="Base_Data_BW"/>
      <sheetName val="Labor&amp;Parts_BW"/>
      <sheetName val="Bid_Desk_Lowest"/>
      <sheetName val="Manager_List1"/>
      <sheetName val="Pricing_Authority1"/>
      <sheetName val="Summary_BW1"/>
      <sheetName val="Summary_PPBW1"/>
      <sheetName val="Summary_OfficeCLR1"/>
      <sheetName val="Summary_PPCLR1"/>
      <sheetName val="vCARE_DATA1"/>
      <sheetName val="Size_Counter_fo_vCare_Counter1"/>
      <sheetName val="USAGE_CALULATOR1"/>
      <sheetName val="UPS_Pricing1"/>
      <sheetName val="Med_Asset_Pricing1"/>
      <sheetName val="Supplies_BW_(Branch_Office)1"/>
      <sheetName val="Supplies_BW_(Branch_PP)1"/>
      <sheetName val="Supplies_CLR_(BR_Office)1"/>
      <sheetName val="Supplies_CLR_(BR_PP)1"/>
      <sheetName val="Labor&amp;Parts_CLR1"/>
      <sheetName val="Base_Data_(CLR)1"/>
      <sheetName val="Base_Data_BW1"/>
      <sheetName val="Labor&amp;Parts_BW1"/>
      <sheetName val="Bid_Desk_Lowes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Model Conversion Table"/>
      <sheetName val="RVP Summary"/>
      <sheetName val="Cost Study Table Jul17"/>
      <sheetName val="Subsidy"/>
      <sheetName val="Price Level Summary"/>
      <sheetName val="Start"/>
      <sheetName val="Profile"/>
      <sheetName val="Notes"/>
      <sheetName val="TOTALS"/>
      <sheetName val="Pricing Discount Report 1"/>
      <sheetName val="Local Pocket Report 2"/>
      <sheetName val="Pivot"/>
      <sheetName val="MFP-FAX"/>
      <sheetName val="MFP Master"/>
      <sheetName val="Maintenance"/>
      <sheetName val="Maintenance2"/>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Sheet2"/>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Model_Conversion_Table"/>
      <sheetName val="RVP_Summary"/>
      <sheetName val="Cost_Study_Table_Jul17"/>
      <sheetName val="Price_Level_Summary"/>
      <sheetName val="Pricing_Discount_Report_1"/>
      <sheetName val="Local_Pocket_Report_2"/>
      <sheetName val="MFP_Master"/>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Model_Conversion_Table1"/>
      <sheetName val="RVP_Summary1"/>
      <sheetName val="Cost_Study_Table_Jul171"/>
      <sheetName val="Price_Level_Summary1"/>
      <sheetName val="Pricing_Discount_Report_11"/>
      <sheetName val="Local_Pocket_Report_21"/>
      <sheetName val="MFP_Master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RVP Summary"/>
      <sheetName val="Subsidy"/>
      <sheetName val="Price Level Summary"/>
      <sheetName val="Profile"/>
      <sheetName val="Notes"/>
      <sheetName val="TOTALS"/>
      <sheetName val="Start"/>
      <sheetName val="Pricing Discount Report 1"/>
      <sheetName val="Local Pocket Report 2"/>
      <sheetName val="Pivot"/>
      <sheetName val="MFP-FAX"/>
      <sheetName val="MFP Master"/>
      <sheetName val="Maintenance"/>
      <sheetName val="Maintenance2"/>
      <sheetName val="Model Conversion Table"/>
      <sheetName val="Cost Study Table Jul17"/>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Sheet2"/>
      <sheetName val="Sheet4"/>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RVP_Summary"/>
      <sheetName val="Price_Level_Summary"/>
      <sheetName val="Pricing_Discount_Report_1"/>
      <sheetName val="Local_Pocket_Report_2"/>
      <sheetName val="MFP_Master"/>
      <sheetName val="Model_Conversion_Table"/>
      <sheetName val="Cost_Study_Table_Jul17"/>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RVP_Summary1"/>
      <sheetName val="Price_Level_Summary1"/>
      <sheetName val="Pricing_Discount_Report_11"/>
      <sheetName val="Local_Pocket_Report_21"/>
      <sheetName val="MFP_Master1"/>
      <sheetName val="Model_Conversion_Table1"/>
      <sheetName val="Cost_Study_Table_Jul17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July 28 2015 Service"/>
      <sheetName val="Chart1"/>
      <sheetName val="Labor&amp;Parts CLR"/>
      <sheetName val="Base Data (CLR)"/>
      <sheetName val="Base Data BW"/>
      <sheetName val="Labor&amp;Parts BW"/>
      <sheetName val="MFP-FAX"/>
      <sheetName val="Bid Desk Lowest"/>
      <sheetName val="Maintenance"/>
      <sheetName val="AVP"/>
      <sheetName val="Manager List"/>
      <sheetName val="vCARE DATA"/>
      <sheetName val="Size Counter fo vCare Counter"/>
      <sheetName val="USAGE CALULATOR"/>
      <sheetName val="UPS Pricing"/>
      <sheetName val="Med Asset Pricing"/>
      <sheetName val="Summary BW"/>
      <sheetName val="Summary PPBW"/>
      <sheetName val="Summary OfficeCLR"/>
      <sheetName val="Summary PPCLR"/>
      <sheetName val="Supplies BW (Branch Office)"/>
      <sheetName val="Supplies BW (Branch PP)"/>
      <sheetName val="Supplies CLR (BR Office)"/>
      <sheetName val="Supplies CLR (BR PP)"/>
      <sheetName val="VP Workbench2"/>
      <sheetName val="Maintenance2"/>
      <sheetName val="Summary2"/>
      <sheetName val="Email Summary"/>
      <sheetName val="Sheet1"/>
      <sheetName val="Subsidy_OLD"/>
      <sheetName val="July_28_2015_Service"/>
      <sheetName val="Labor&amp;Parts_CLR"/>
      <sheetName val="Base_Data_(CLR)"/>
      <sheetName val="Base_Data_BW"/>
      <sheetName val="Labor&amp;Parts_BW"/>
      <sheetName val="Bid_Desk_Lowest"/>
      <sheetName val="Manager_List"/>
      <sheetName val="vCARE_DATA"/>
      <sheetName val="Size_Counter_fo_vCare_Counter"/>
      <sheetName val="USAGE_CALULATOR"/>
      <sheetName val="UPS_Pricing"/>
      <sheetName val="Med_Asset_Pricing"/>
      <sheetName val="Summary_BW"/>
      <sheetName val="Summary_PPBW"/>
      <sheetName val="Summary_OfficeCLR"/>
      <sheetName val="Summary_PPCLR"/>
      <sheetName val="Supplies_BW_(Branch_Office)"/>
      <sheetName val="Supplies_BW_(Branch_PP)"/>
      <sheetName val="Supplies_CLR_(BR_Office)"/>
      <sheetName val="Supplies_CLR_(BR_PP)"/>
      <sheetName val="VP_Workbench2"/>
      <sheetName val="Email_Summary"/>
      <sheetName val="Subsidy_OLD1"/>
      <sheetName val="July_28_2015_Service1"/>
      <sheetName val="Labor&amp;Parts_CLR1"/>
      <sheetName val="Base_Data_(CLR)1"/>
      <sheetName val="Base_Data_BW1"/>
      <sheetName val="Labor&amp;Parts_BW1"/>
      <sheetName val="Bid_Desk_Lowest1"/>
      <sheetName val="Manager_List1"/>
      <sheetName val="vCARE_DATA1"/>
      <sheetName val="Size_Counter_fo_vCare_Counter1"/>
      <sheetName val="USAGE_CALULATOR1"/>
      <sheetName val="UPS_Pricing1"/>
      <sheetName val="Med_Asset_Pricing1"/>
      <sheetName val="Summary_BW1"/>
      <sheetName val="Summary_PPBW1"/>
      <sheetName val="Summary_OfficeCLR1"/>
      <sheetName val="Summary_PPCLR1"/>
      <sheetName val="Supplies_BW_(Branch_Office)1"/>
      <sheetName val="Supplies_BW_(Branch_PP)1"/>
      <sheetName val="Supplies_CLR_(BR_Office)1"/>
      <sheetName val="Supplies_CLR_(BR_PP)1"/>
      <sheetName val="VP_Workbench21"/>
      <sheetName val="Email_Summary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2"/>
      <sheetName val="Maintenance"/>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Model Conversion Table"/>
      <sheetName val="RVP Summary"/>
      <sheetName val="Cost Study Table Jul17"/>
      <sheetName val="Subsidy"/>
      <sheetName val="Price Level Summary"/>
      <sheetName val="Start"/>
      <sheetName val="Profile"/>
      <sheetName val="Notes"/>
      <sheetName val="TOTALS"/>
      <sheetName val="Pricing Discount Report 1"/>
      <sheetName val="Local Pocket Report 2"/>
      <sheetName val="Pivot"/>
      <sheetName val="MFP-FAX"/>
      <sheetName val="MFP Master"/>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Model_Conversion_Table"/>
      <sheetName val="RVP_Summary"/>
      <sheetName val="Cost_Study_Table_Jul17"/>
      <sheetName val="Price_Level_Summary"/>
      <sheetName val="Pricing_Discount_Report_1"/>
      <sheetName val="Local_Pocket_Report_2"/>
      <sheetName val="MFP_Master"/>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Model_Conversion_Table1"/>
      <sheetName val="RVP_Summary1"/>
      <sheetName val="Cost_Study_Table_Jul171"/>
      <sheetName val="Price_Level_Summary1"/>
      <sheetName val="Pricing_Discount_Report_11"/>
      <sheetName val="Local_Pocket_Report_21"/>
      <sheetName val="MFP_Master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One Rate Pricing"/>
      <sheetName val="Achieved Pricing Table"/>
      <sheetName val="RVP Summary"/>
      <sheetName val="Subsidy"/>
      <sheetName val="Price Level Summary"/>
      <sheetName val="Profile"/>
      <sheetName val="Notes"/>
      <sheetName val="TOTALS"/>
      <sheetName val="Start"/>
      <sheetName val="Pricing Discount Report 1"/>
      <sheetName val="Local Pocket Report 2"/>
      <sheetName val="Pivot"/>
      <sheetName val="MFP-FAX"/>
      <sheetName val="MFP Master"/>
      <sheetName val="Maintenance"/>
      <sheetName val="Maintenance2"/>
      <sheetName val="Model Conversion Table"/>
      <sheetName val="Cost Study Table"/>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2"/>
      <sheetName val="KMB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RVP Summary"/>
      <sheetName val="Subsidy"/>
      <sheetName val="Price Level Summary"/>
      <sheetName val="S4"/>
      <sheetName val="Profile"/>
      <sheetName val="Sheet1"/>
      <sheetName val="Notes"/>
      <sheetName val="TOTALS"/>
      <sheetName val="Start"/>
      <sheetName val="Pricing Discount Report 1"/>
      <sheetName val="Local Pocket Report 2"/>
      <sheetName val="Pivot"/>
      <sheetName val="MFP-FAX"/>
      <sheetName val="Maintenance"/>
      <sheetName val="Maintenance2"/>
      <sheetName val="Model Conversion Table"/>
      <sheetName val="Cost Study Table"/>
      <sheetName val="New Model Cross Ref Chart"/>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 val="Maintenance Instructions"/>
      <sheetName val="One Rate Pricing"/>
      <sheetName val="Escalation Impa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Maintenance"/>
      <sheetName val="Maintenance Instructions"/>
      <sheetName val="RVP Summary"/>
      <sheetName val="Maintenance2"/>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Model Conversion Table"/>
      <sheetName val="Cost Study Table Jul17"/>
      <sheetName val="Subsidy"/>
      <sheetName val="Price Level Summary"/>
      <sheetName val="Start"/>
      <sheetName val="Profile"/>
      <sheetName val="Notes"/>
      <sheetName val="TOTALS"/>
      <sheetName val="Pricing Discount Report 1"/>
      <sheetName val="Local Pocket Report 2"/>
      <sheetName val="Pivot"/>
      <sheetName val="MFP-FAX"/>
      <sheetName val="MFP Master"/>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Update Log"/>
      <sheetName val="Subsidy_OLD"/>
      <sheetName val="Maintenance_Instructions"/>
      <sheetName val="RVP_Summary"/>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Model_Conversion_Table"/>
      <sheetName val="Cost_Study_Table_Jul17"/>
      <sheetName val="Price_Level_Summary"/>
      <sheetName val="Pricing_Discount_Report_1"/>
      <sheetName val="Local_Pocket_Report_2"/>
      <sheetName val="MFP_Master"/>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Update_Log"/>
      <sheetName val="Subsidy_OLD1"/>
      <sheetName val="Maintenance_Instructions1"/>
      <sheetName val="RVP_Summary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Model_Conversion_Table1"/>
      <sheetName val="Cost_Study_Table_Jul171"/>
      <sheetName val="Price_Level_Summary1"/>
      <sheetName val="Pricing_Discount_Report_11"/>
      <sheetName val="Local_Pocket_Report_21"/>
      <sheetName val="MFP_Master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 val="Update_Log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sheetName val="Overall"/>
      <sheetName val="Year 1"/>
      <sheetName val="Year 2"/>
      <sheetName val="Year 3"/>
      <sheetName val="Year 4"/>
      <sheetName val="Year 5"/>
      <sheetName val="Maintenance"/>
      <sheetName val="Estimated Operating GP"/>
      <sheetName val="BAFO "/>
      <sheetName val="Summary Page"/>
      <sheetName val="Summary OfficeCLR"/>
      <sheetName val="Summary PPCLR"/>
      <sheetName val="Summary BW"/>
      <sheetName val="Summary PPBW"/>
      <sheetName val="Base Data (CLR)"/>
      <sheetName val="Base Data BW"/>
      <sheetName val="Supplies CLR (BR PP)"/>
      <sheetName val="Labor&amp;Parts CLR"/>
      <sheetName val="Supplies BW (Branch PP)"/>
      <sheetName val="Supplies CLR (BR Office)"/>
      <sheetName val="Labor&amp;Parts BW"/>
      <sheetName val="Supplies BW (Branch Office)"/>
      <sheetName val="Reference Table"/>
      <sheetName val="Parts Cost"/>
      <sheetName val="State Rebate List"/>
      <sheetName val="Instructions"/>
      <sheetName val=""/>
      <sheetName val="Year_1"/>
      <sheetName val="Year_2"/>
      <sheetName val="Year_3"/>
      <sheetName val="Year_4"/>
      <sheetName val="Year_5"/>
      <sheetName val="Estimated_Operating_GP"/>
      <sheetName val="BAFO_"/>
      <sheetName val="Summary_Page"/>
      <sheetName val="Summary_OfficeCLR"/>
      <sheetName val="Summary_PPCLR"/>
      <sheetName val="Summary_BW"/>
      <sheetName val="Summary_PPBW"/>
      <sheetName val="Base_Data_(CLR)"/>
      <sheetName val="Base_Data_BW"/>
      <sheetName val="Supplies_CLR_(BR_PP)"/>
      <sheetName val="Labor&amp;Parts_CLR"/>
      <sheetName val="Supplies_BW_(Branch_PP)"/>
      <sheetName val="Supplies_CLR_(BR_Office)"/>
      <sheetName val="Labor&amp;Parts_BW"/>
      <sheetName val="Supplies_BW_(Branch_Office)"/>
      <sheetName val="Reference_Table"/>
      <sheetName val="Parts_Cost"/>
      <sheetName val="State_Rebate_List"/>
      <sheetName val="Year_11"/>
      <sheetName val="Year_21"/>
      <sheetName val="Year_31"/>
      <sheetName val="Year_41"/>
      <sheetName val="Year_51"/>
      <sheetName val="Estimated_Operating_GP1"/>
      <sheetName val="BAFO_1"/>
      <sheetName val="Summary_Page1"/>
      <sheetName val="Summary_OfficeCLR1"/>
      <sheetName val="Summary_PPCLR1"/>
      <sheetName val="Summary_BW1"/>
      <sheetName val="Summary_PPBW1"/>
      <sheetName val="Base_Data_(CLR)1"/>
      <sheetName val="Base_Data_BW1"/>
      <sheetName val="Supplies_CLR_(BR_PP)1"/>
      <sheetName val="Labor&amp;Parts_CLR1"/>
      <sheetName val="Supplies_BW_(Branch_PP)1"/>
      <sheetName val="Supplies_CLR_(BR_Office)1"/>
      <sheetName val="Labor&amp;Parts_BW1"/>
      <sheetName val="Supplies_BW_(Branch_Office)1"/>
      <sheetName val="Reference_Table1"/>
      <sheetName val="Parts_Cost1"/>
      <sheetName val="State_Rebate_List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RVP Summary"/>
      <sheetName val="Subsidy"/>
      <sheetName val="Price Level Summary"/>
      <sheetName val="S4"/>
      <sheetName val="Profile"/>
      <sheetName val="Approval Tier One 9.14.20"/>
      <sheetName val="Approval 9.9.20"/>
      <sheetName val="Notes"/>
      <sheetName val="TOTALS"/>
      <sheetName val="Start"/>
      <sheetName val="Pricing Discount Report 1"/>
      <sheetName val="Local Pocket Report 2"/>
      <sheetName val="Pivot"/>
      <sheetName val="MFP-FAX"/>
      <sheetName val="Maintenance"/>
      <sheetName val="Maintenance2"/>
      <sheetName val="Model Conversion Table"/>
      <sheetName val="Cost Study Table"/>
      <sheetName val="i Series Cross Ref Chart"/>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 val="One Rate Pric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OLD"/>
      <sheetName val="SET Table"/>
      <sheetName val="Sheet1"/>
      <sheetName val="SET Table "/>
      <sheetName val="Sheet1 "/>
      <sheetName val="SET Table (2)"/>
      <sheetName val="Sheet1 (2)"/>
      <sheetName val="Sheet2"/>
      <sheetName val="Sheet3"/>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sheetName val="SET Table (3)"/>
      <sheetName val="Sheet1 (3)"/>
      <sheetName val="Sheet2 (2)"/>
      <sheetName val="Subsidy"/>
      <sheetName val="Profile"/>
      <sheetName val="Notes"/>
      <sheetName val="Depleted Replaced Items"/>
      <sheetName val="Price Level Summary"/>
      <sheetName val="TOTALS"/>
      <sheetName val="MFP-FAX"/>
      <sheetName val="Maintenance"/>
      <sheetName val="Bid Desk Lowest"/>
      <sheetName val="VP Workbench"/>
      <sheetName val="Summary Page"/>
      <sheetName val="NEW Summary"/>
      <sheetName val="Pivot"/>
      <sheetName val="CAPEX Input"/>
      <sheetName val="CAPEX Calculations"/>
      <sheetName val="CAPEX $SUMMARY"/>
      <sheetName val="Subsidy_OLD"/>
      <sheetName val="SET_Table"/>
      <sheetName val="SET_Table_"/>
      <sheetName val="Sheet1_"/>
      <sheetName val="SET_Table_(2)"/>
      <sheetName val="Sheet1_(2)"/>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
      <sheetName val="SET_Table_(3)"/>
      <sheetName val="Sheet1_(3)"/>
      <sheetName val="Sheet2_(2)"/>
      <sheetName val="Depleted_Replaced_Items"/>
      <sheetName val="Price_Level_Summary"/>
      <sheetName val="Bid_Desk_Lowest"/>
      <sheetName val="VP_Workbench"/>
      <sheetName val="Summary_Page"/>
      <sheetName val="NEW_Summary"/>
      <sheetName val="CAPEX_Input"/>
      <sheetName val="CAPEX_Calculations"/>
      <sheetName val="CAPEX_$SUMMARY"/>
      <sheetName val="Subsidy_OLD1"/>
      <sheetName val="SET_Table1"/>
      <sheetName val="SET_Table_1"/>
      <sheetName val="Sheet1_1"/>
      <sheetName val="SET_Table_(2)1"/>
      <sheetName val="Sheet1_(2)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1"/>
      <sheetName val="SET_Table_(3)1"/>
      <sheetName val="Sheet1_(3)1"/>
      <sheetName val="Sheet2_(2)1"/>
      <sheetName val="Depleted_Replaced_Items1"/>
      <sheetName val="Price_Level_Summary1"/>
      <sheetName val="Bid_Desk_Lowest1"/>
      <sheetName val="VP_Workbench1"/>
      <sheetName val="Summary_Page1"/>
      <sheetName val="NEW_Summary1"/>
      <sheetName val="CAPEX_Input1"/>
      <sheetName val="CAPEX_Calculations1"/>
      <sheetName val="CAPEX_$SUMMARY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SET Table"/>
      <sheetName val="Sheet1"/>
      <sheetName val="SET Table "/>
      <sheetName val="Sheet1 "/>
      <sheetName val="SET Table (2)"/>
      <sheetName val="Sheet1 (2)"/>
      <sheetName val="Sheet2"/>
      <sheetName val="Sheet3"/>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sheetName val="SET Table (3)"/>
      <sheetName val="Sheet1 (3)"/>
      <sheetName val="Sheet2 (2)"/>
      <sheetName val="Subsidy"/>
      <sheetName val="Profile"/>
      <sheetName val="Notes"/>
      <sheetName val="Depleted Replaced Items"/>
      <sheetName val="Price Level Summary"/>
      <sheetName val="TOTALS"/>
      <sheetName val="MFP-FAX"/>
      <sheetName val="Maintenance"/>
      <sheetName val="Bid Desk Lowest"/>
      <sheetName val="VP Workbench"/>
      <sheetName val="Summary Page"/>
      <sheetName val="NEW Summary"/>
      <sheetName val="Pivot"/>
      <sheetName val="CAPEX Input"/>
      <sheetName val="CAPEX Calculations"/>
      <sheetName val="CAPEX $SUMMARY"/>
      <sheetName val="Subsidy_OLD"/>
      <sheetName val="SET_Table"/>
      <sheetName val="SET_Table_"/>
      <sheetName val="Sheet1_"/>
      <sheetName val="SET_Table_(2)"/>
      <sheetName val="Sheet1_(2)"/>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
      <sheetName val="SET_Table_(3)"/>
      <sheetName val="Sheet1_(3)"/>
      <sheetName val="Sheet2_(2)"/>
      <sheetName val="Depleted_Replaced_Items"/>
      <sheetName val="Price_Level_Summary"/>
      <sheetName val="Bid_Desk_Lowest"/>
      <sheetName val="VP_Workbench"/>
      <sheetName val="Summary_Page"/>
      <sheetName val="NEW_Summary"/>
      <sheetName val="CAPEX_Input"/>
      <sheetName val="CAPEX_Calculations"/>
      <sheetName val="CAPEX_$SUMMARY"/>
      <sheetName val="Subsidy_OLD1"/>
      <sheetName val="SET_Table1"/>
      <sheetName val="SET_Table_1"/>
      <sheetName val="Sheet1_1"/>
      <sheetName val="SET_Table_(2)1"/>
      <sheetName val="Sheet1_(2)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1"/>
      <sheetName val="SET_Table_(3)1"/>
      <sheetName val="Sheet1_(3)1"/>
      <sheetName val="Sheet2_(2)1"/>
      <sheetName val="Depleted_Replaced_Items1"/>
      <sheetName val="Price_Level_Summary1"/>
      <sheetName val="Bid_Desk_Lowest1"/>
      <sheetName val="VP_Workbench1"/>
      <sheetName val="Summary_Page1"/>
      <sheetName val="NEW_Summary1"/>
      <sheetName val="CAPEX_Input1"/>
      <sheetName val="CAPEX_Calculations1"/>
      <sheetName val="CAPEX_$SUMMARY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RVP Summary"/>
      <sheetName val="Subsidy"/>
      <sheetName val="Price Level Summary"/>
      <sheetName val="S4"/>
      <sheetName val="Profile"/>
      <sheetName val="Notes"/>
      <sheetName val="TOTALS"/>
      <sheetName val="Start"/>
      <sheetName val="Pricing Discount Report 1"/>
      <sheetName val="Local Pocket Report 2"/>
      <sheetName val="Pivot"/>
      <sheetName val="MFP-FAX"/>
      <sheetName val="Maintenance"/>
      <sheetName val="Maintenance2"/>
      <sheetName val="Model Conversion Table"/>
      <sheetName val="Cost Study Table"/>
      <sheetName val="i Series Cross Ref Chart"/>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 val="One Rate Pricing"/>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Achieved_Pricing_Table"/>
      <sheetName val="RVP_Summary"/>
      <sheetName val="Price_Level_Summary"/>
      <sheetName val="Pricing_Discount_Report_1"/>
      <sheetName val="Local_Pocket_Report_2"/>
      <sheetName val="Model_Conversion_Table"/>
      <sheetName val="Cost_Study_Table"/>
      <sheetName val="i_Series_Cross_Ref_Chart"/>
      <sheetName val="VP_Workbench"/>
      <sheetName val="Summary_Page"/>
      <sheetName val="NEW_Summary"/>
      <sheetName val="CAPEX_Input"/>
      <sheetName val="CAPEX_Calculations"/>
      <sheetName val="CAPEX_$SUMMARY"/>
      <sheetName val="VP_Workbench2"/>
      <sheetName val="Email_Summary"/>
      <sheetName val="Internal_Lease_rates"/>
      <sheetName val="KM_Items"/>
      <sheetName val="One_Rate_Pricing"/>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Achieved_Pricing_Table1"/>
      <sheetName val="RVP_Summary1"/>
      <sheetName val="Price_Level_Summary1"/>
      <sheetName val="Pricing_Discount_Report_11"/>
      <sheetName val="Local_Pocket_Report_21"/>
      <sheetName val="Model_Conversion_Table1"/>
      <sheetName val="Cost_Study_Table1"/>
      <sheetName val="i_Series_Cross_Ref_Chart1"/>
      <sheetName val="VP_Workbench1"/>
      <sheetName val="Summary_Page1"/>
      <sheetName val="NEW_Summary1"/>
      <sheetName val="CAPEX_Input1"/>
      <sheetName val="CAPEX_Calculations1"/>
      <sheetName val="CAPEX_$SUMMARY1"/>
      <sheetName val="VP_Workbench21"/>
      <sheetName val="Email_Summary1"/>
      <sheetName val="Internal_Lease_rates1"/>
      <sheetName val="KM_Items1"/>
      <sheetName val="One_Rate_Pricing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1-2016 Cost Study"/>
      <sheetName val="Summary BW"/>
      <sheetName val="Summary PPBW"/>
      <sheetName val="July 28 2015 Service"/>
      <sheetName val="Summary PPCLR"/>
      <sheetName val="Chart1"/>
      <sheetName val="Summary OfficeCLR"/>
      <sheetName val="Supplies CLR (BR Office)"/>
      <sheetName val="Labor&amp;Parts CLR"/>
      <sheetName val="Base Data (CLR)"/>
      <sheetName val="Supplies BW (Branch Office)"/>
      <sheetName val="Base Data BW"/>
      <sheetName val="Labor&amp;Parts BW"/>
      <sheetName val="Supplies BW (Branch PP)"/>
      <sheetName val="Supplies CLR (BR PP)"/>
      <sheetName val="Subsidy"/>
      <sheetName val="Price Level Summary"/>
      <sheetName val="Start"/>
      <sheetName val="Profile"/>
      <sheetName val="Notes"/>
      <sheetName val="TOTALS"/>
      <sheetName val="SVC Approval "/>
      <sheetName val="Pricing Discount Report 1"/>
      <sheetName val="Local Pocket Report 2"/>
      <sheetName val="Pivot"/>
      <sheetName val="MFP-FAX"/>
      <sheetName val="Bid Desk Lowest"/>
      <sheetName val="Maintenance"/>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Maintenance2"/>
      <sheetName val="Summary2"/>
      <sheetName val="Email Summary"/>
      <sheetName val="Internal Lease rates"/>
      <sheetName val="Printer Master"/>
      <sheetName val="MFP Master"/>
      <sheetName val="ECM"/>
      <sheetName val="KM Items"/>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RVP Summary"/>
      <sheetName val="Cost Study Table Jul17"/>
      <sheetName val="Subsidy"/>
      <sheetName val="Price Level Summary"/>
      <sheetName val="Start"/>
      <sheetName val="Profile"/>
      <sheetName val="Notes"/>
      <sheetName val="TOTALS"/>
      <sheetName val="Pricing Discount Report 1"/>
      <sheetName val="Local Pocket Report 2"/>
      <sheetName val="Pivot"/>
      <sheetName val="MFP-FAX"/>
      <sheetName val="MFP Master"/>
      <sheetName val="Maintenance"/>
      <sheetName val="Maintenance2"/>
      <sheetName val="Model Conversion Table"/>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Sheet2"/>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RVP_Summary"/>
      <sheetName val="Cost_Study_Table_Jul17"/>
      <sheetName val="Price_Level_Summary"/>
      <sheetName val="Pricing_Discount_Report_1"/>
      <sheetName val="Local_Pocket_Report_2"/>
      <sheetName val="MFP_Master"/>
      <sheetName val="Model_Conversion_Table"/>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RVP_Summary1"/>
      <sheetName val="Cost_Study_Table_Jul171"/>
      <sheetName val="Price_Level_Summary1"/>
      <sheetName val="Pricing_Discount_Report_11"/>
      <sheetName val="Local_Pocket_Report_21"/>
      <sheetName val="MFP_Master1"/>
      <sheetName val="Model_Conversion_Table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OLD"/>
      <sheetName val="SET Table"/>
      <sheetName val="Sheet1"/>
      <sheetName val="SET Table "/>
      <sheetName val="Sheet1 "/>
      <sheetName val="SET Table (2)"/>
      <sheetName val="Sheet1 (2)"/>
      <sheetName val="Sheet2"/>
      <sheetName val="Sheet3"/>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sheetName val="SET Table (3)"/>
      <sheetName val="Sheet1 (3)"/>
      <sheetName val="Sheet2 (2)"/>
      <sheetName val="Subsidy"/>
      <sheetName val="Profile"/>
      <sheetName val="Notes"/>
      <sheetName val="Depleted Replaced Items"/>
      <sheetName val="Price Level Summary"/>
      <sheetName val="TOTALS"/>
      <sheetName val="MFP-FAX"/>
      <sheetName val="Maintenance"/>
      <sheetName val="Bid Desk Lowest"/>
      <sheetName val="VP Workbench"/>
      <sheetName val="Summary Page"/>
      <sheetName val="NEW Summary"/>
      <sheetName val="Pivot"/>
      <sheetName val="CAPEX Input"/>
      <sheetName val="CAPEX Calculations"/>
      <sheetName val="CAPEX $SUMMARY"/>
      <sheetName val="State Rebate List"/>
      <sheetName val="Subsidy_OLD"/>
      <sheetName val="SET_Table"/>
      <sheetName val="SET_Table_"/>
      <sheetName val="Sheet1_"/>
      <sheetName val="SET_Table_(2)"/>
      <sheetName val="Sheet1_(2)"/>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
      <sheetName val="SET_Table_(3)"/>
      <sheetName val="Sheet1_(3)"/>
      <sheetName val="Sheet2_(2)"/>
      <sheetName val="Depleted_Replaced_Items"/>
      <sheetName val="Price_Level_Summary"/>
      <sheetName val="Bid_Desk_Lowest"/>
      <sheetName val="VP_Workbench"/>
      <sheetName val="Summary_Page"/>
      <sheetName val="NEW_Summary"/>
      <sheetName val="CAPEX_Input"/>
      <sheetName val="CAPEX_Calculations"/>
      <sheetName val="CAPEX_$SUMMARY"/>
      <sheetName val="State_Rebate_List"/>
      <sheetName val="Subsidy_OLD1"/>
      <sheetName val="SET_Table1"/>
      <sheetName val="SET_Table_1"/>
      <sheetName val="Sheet1_1"/>
      <sheetName val="SET_Table_(2)1"/>
      <sheetName val="Sheet1_(2)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1"/>
      <sheetName val="SET_Table_(3)1"/>
      <sheetName val="Sheet1_(3)1"/>
      <sheetName val="Sheet2_(2)1"/>
      <sheetName val="Depleted_Replaced_Items1"/>
      <sheetName val="Price_Level_Summary1"/>
      <sheetName val="Bid_Desk_Lowest1"/>
      <sheetName val="VP_Workbench1"/>
      <sheetName val="Summary_Page1"/>
      <sheetName val="NEW_Summary1"/>
      <sheetName val="CAPEX_Input1"/>
      <sheetName val="CAPEX_Calculations1"/>
      <sheetName val="CAPEX_$SUMMARY1"/>
      <sheetName val="State_Rebate_Lis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One Rate Pricing"/>
      <sheetName val="RVP Summary"/>
      <sheetName val="New Model Cross Ref Chart"/>
      <sheetName val="Escalation Impact"/>
      <sheetName val="Maintenance Instructions"/>
      <sheetName val="Maintenance2"/>
      <sheetName val="Model Conversion Table"/>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S4"/>
      <sheetName val="Profile"/>
      <sheetName val="Approval 2.11.21"/>
      <sheetName val="Notes"/>
      <sheetName val="TOTALS"/>
      <sheetName val="Start"/>
      <sheetName val="Pricing Discount Report 1"/>
      <sheetName val="Local Pocket Report 2"/>
      <sheetName val="Pivot"/>
      <sheetName val="MFP-FAX"/>
      <sheetName val="Maintenance"/>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runddtabelleKopierer"/>
      <sheetName val="1312"/>
      <sheetName val="1212"/>
      <sheetName val="1216"/>
      <sheetName val="1120"/>
      <sheetName val="2223"/>
      <sheetName val="3231 - 3331"/>
      <sheetName val="3240 -3340"/>
      <sheetName val="4345"/>
      <sheetName val="4355 "/>
      <sheetName val="5370"/>
      <sheetName val="7015"/>
      <sheetName val="7024"/>
      <sheetName val="7033"/>
      <sheetName val="7040"/>
      <sheetName val="7060"/>
      <sheetName val="7065"/>
      <sheetName val="7150"/>
      <sheetName val="7823"/>
      <sheetName val="DP60"/>
      <sheetName val="KL-3015 Color Vision"/>
      <sheetName val="Übersicht"/>
      <sheetName val="VERBCOL"/>
      <sheetName val="VERBCOL2"/>
      <sheetName val="VERBR1"/>
      <sheetName val="VERBR2"/>
      <sheetName val="VERBR3"/>
      <sheetName val="VERBR4"/>
      <sheetName val="PM_PART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tion"/>
      <sheetName val="Rules"/>
      <sheetName val="Profile"/>
      <sheetName val="MFP-FAX"/>
      <sheetName val="Printers"/>
      <sheetName val="Removed from master"/>
      <sheetName val="SQL"/>
      <sheetName val="Updates"/>
      <sheetName val="Item Master MFP Update"/>
      <sheetName val="Cover"/>
      <sheetName val="Instruction"/>
      <sheetName val="Moves &amp; Lease Return Process(2)"/>
      <sheetName val="Move|Change Request Form "/>
      <sheetName val="C250i"/>
      <sheetName val="C300i"/>
      <sheetName val="C360i"/>
      <sheetName val="C450i"/>
      <sheetName val="C550i"/>
      <sheetName val="C650i"/>
      <sheetName val="C750i"/>
      <sheetName val="C4065"/>
      <sheetName val="C4070"/>
      <sheetName val="C4080"/>
      <sheetName val="C7090"/>
      <sheetName val="C7100"/>
      <sheetName val="C83hc"/>
      <sheetName val="AccurioPress C12000"/>
      <sheetName val="AccurioPress C14000"/>
      <sheetName val="Accurioshine 101"/>
      <sheetName val="bizhub 227"/>
      <sheetName val="bizhub 287"/>
      <sheetName val="bizhub 300i"/>
      <sheetName val="bizhub 360i"/>
      <sheetName val="bizhub 450i"/>
      <sheetName val="bizhub 550i"/>
      <sheetName val="bizhub 558e"/>
      <sheetName val="bizhub 650i"/>
      <sheetName val="bizhub 750i"/>
      <sheetName val="bizhub 850i"/>
      <sheetName val="bizhub 950i"/>
      <sheetName val="AcurrioPress 7120"/>
      <sheetName val="AccurioPress 7136"/>
      <sheetName val="AccurioPress 7136P"/>
      <sheetName val="AccurioPress 6136P MICR"/>
      <sheetName val="AccurioPress 6272P"/>
      <sheetName val="bizhub PRESS 2250P"/>
      <sheetName val="AccurioPrint 2100"/>
      <sheetName val="AccurioWide 160 4C+W"/>
      <sheetName val="AccurioWide 160 6C"/>
      <sheetName val="AccurioWide 200-250"/>
      <sheetName val="PLS-475i Label Printer"/>
      <sheetName val="Color Management Tools"/>
      <sheetName val="EFI Fiery Options"/>
      <sheetName val="Pre-owne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RVP Summary"/>
      <sheetName val="New Model Cross Ref Chart"/>
      <sheetName val="Escalation Impact"/>
      <sheetName val="Maintenance Instructions"/>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Profile"/>
      <sheetName val="Approval 12.29.21"/>
      <sheetName val="Notes"/>
      <sheetName val="TOTALS"/>
      <sheetName val="Start"/>
      <sheetName val="Pivot"/>
      <sheetName val="MFP-FAX"/>
      <sheetName val="Model Conversion Table"/>
      <sheetName val="S4"/>
      <sheetName val="Maintenance"/>
      <sheetName val="Maintenance2"/>
      <sheetName val="VP Workbench"/>
      <sheetName val="Summary Page"/>
      <sheetName val="NEW Summary"/>
      <sheetName val="One Rate Pricing"/>
      <sheetName val="CAPEX Input"/>
      <sheetName val="CAPEX Calculations"/>
      <sheetName val="CAPEX $SUMMARY"/>
      <sheetName val="VP Workbench2"/>
      <sheetName val="Summary2"/>
      <sheetName val="Email Summary"/>
      <sheetName val="Internal Lease rates"/>
      <sheetName val="KM Items"/>
      <sheetName val="KMB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C4:F39"/>
  <sheetViews>
    <sheetView workbookViewId="0">
      <selection activeCell="I24" sqref="I24"/>
    </sheetView>
  </sheetViews>
  <sheetFormatPr defaultRowHeight="13.2"/>
  <sheetData>
    <row r="4" spans="3:3">
      <c r="C4" t="s">
        <v>0</v>
      </c>
    </row>
    <row r="5" spans="3:3">
      <c r="C5" s="48" t="s">
        <v>1</v>
      </c>
    </row>
    <row r="6" spans="3:3">
      <c r="C6" t="s">
        <v>2</v>
      </c>
    </row>
    <row r="7" spans="3:3">
      <c r="C7" t="s">
        <v>3</v>
      </c>
    </row>
    <row r="8" spans="3:3">
      <c r="C8" t="s">
        <v>4</v>
      </c>
    </row>
    <row r="9" spans="3:3">
      <c r="C9" s="48" t="s">
        <v>5</v>
      </c>
    </row>
    <row r="10" spans="3:3">
      <c r="C10" s="48" t="s">
        <v>6</v>
      </c>
    </row>
    <row r="11" spans="3:3">
      <c r="C11" t="s">
        <v>7</v>
      </c>
    </row>
    <row r="12" spans="3:3">
      <c r="C12" t="s">
        <v>8</v>
      </c>
    </row>
    <row r="13" spans="3:3">
      <c r="C13" t="s">
        <v>9</v>
      </c>
    </row>
    <row r="14" spans="3:3">
      <c r="C14" t="s">
        <v>10</v>
      </c>
    </row>
    <row r="15" spans="3:3">
      <c r="C15" t="s">
        <v>11</v>
      </c>
    </row>
    <row r="16" spans="3:3">
      <c r="C16" t="s">
        <v>12</v>
      </c>
    </row>
    <row r="17" spans="3:3">
      <c r="C17" t="s">
        <v>13</v>
      </c>
    </row>
    <row r="18" spans="3:3">
      <c r="C18" t="s">
        <v>14</v>
      </c>
    </row>
    <row r="19" spans="3:3">
      <c r="C19" t="s">
        <v>15</v>
      </c>
    </row>
    <row r="20" spans="3:3">
      <c r="C20" t="s">
        <v>16</v>
      </c>
    </row>
    <row r="21" spans="3:3">
      <c r="C21" t="s">
        <v>17</v>
      </c>
    </row>
    <row r="22" spans="3:3">
      <c r="C22" t="s">
        <v>18</v>
      </c>
    </row>
    <row r="23" spans="3:3">
      <c r="C23" t="s">
        <v>19</v>
      </c>
    </row>
    <row r="24" spans="3:3">
      <c r="C24" t="s">
        <v>20</v>
      </c>
    </row>
    <row r="25" spans="3:3">
      <c r="C25" t="s">
        <v>21</v>
      </c>
    </row>
    <row r="26" spans="3:3">
      <c r="C26" t="s">
        <v>22</v>
      </c>
    </row>
    <row r="27" spans="3:3">
      <c r="C27" t="s">
        <v>23</v>
      </c>
    </row>
    <row r="28" spans="3:3">
      <c r="C28" t="s">
        <v>24</v>
      </c>
    </row>
    <row r="29" spans="3:3">
      <c r="C29" s="48" t="s">
        <v>25</v>
      </c>
    </row>
    <row r="30" spans="3:3">
      <c r="C30" s="48" t="s">
        <v>26</v>
      </c>
    </row>
    <row r="31" spans="3:3">
      <c r="C31" s="48" t="s">
        <v>27</v>
      </c>
    </row>
    <row r="32" spans="3:3">
      <c r="C32" s="48" t="s">
        <v>28</v>
      </c>
    </row>
    <row r="39" spans="6:6">
      <c r="F39" s="48" t="s">
        <v>29</v>
      </c>
    </row>
  </sheetData>
  <phoneticPr fontId="1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L381"/>
  <sheetViews>
    <sheetView showGridLines="0" zoomScale="75" workbookViewId="0">
      <selection activeCell="H7" sqref="H7"/>
    </sheetView>
  </sheetViews>
  <sheetFormatPr defaultColWidth="9.21875" defaultRowHeight="13.2"/>
  <cols>
    <col min="1" max="1" width="7.44140625" style="17" bestFit="1" customWidth="1"/>
    <col min="2" max="2" width="9.21875" style="18" customWidth="1"/>
    <col min="3" max="3" width="15.77734375" style="19" customWidth="1"/>
    <col min="4" max="4" width="42.77734375" style="20" customWidth="1"/>
    <col min="5" max="5" width="10.21875" style="21" customWidth="1"/>
    <col min="6" max="6" width="12.44140625" style="21" customWidth="1"/>
    <col min="7" max="7" width="14.21875" style="23" customWidth="1"/>
    <col min="8" max="8" width="7.21875" style="23" customWidth="1"/>
    <col min="9" max="17" width="9.21875" style="20" customWidth="1"/>
    <col min="18" max="16384" width="9.21875" style="20"/>
  </cols>
  <sheetData>
    <row r="1" spans="1:12">
      <c r="B1" s="852"/>
      <c r="C1" s="853"/>
      <c r="D1" s="48"/>
      <c r="E1" s="854"/>
      <c r="F1" s="22"/>
      <c r="G1" s="855"/>
      <c r="H1" s="855"/>
      <c r="I1" s="48"/>
      <c r="J1" s="48"/>
      <c r="K1" s="48"/>
      <c r="L1" s="48"/>
    </row>
    <row r="2" spans="1:12" ht="12.75" customHeight="1">
      <c r="B2" s="852"/>
      <c r="C2" s="853"/>
      <c r="D2" s="48"/>
      <c r="E2" s="854"/>
      <c r="F2" s="854"/>
      <c r="G2" s="855"/>
      <c r="H2" s="855"/>
      <c r="I2" s="48"/>
      <c r="J2" s="48"/>
      <c r="K2" s="48"/>
      <c r="L2" s="48"/>
    </row>
    <row r="4" spans="1:12" ht="13.5" customHeight="1">
      <c r="B4" s="852"/>
      <c r="C4" s="853"/>
      <c r="D4" s="48"/>
      <c r="E4" s="854"/>
      <c r="F4" s="854"/>
      <c r="G4" s="855"/>
      <c r="H4" s="855"/>
      <c r="I4" s="48"/>
      <c r="J4" s="48"/>
      <c r="K4" s="48"/>
      <c r="L4" s="48"/>
    </row>
    <row r="5" spans="1:12" ht="12.75" customHeight="1">
      <c r="B5" s="852"/>
      <c r="C5" s="853"/>
      <c r="D5" s="48"/>
      <c r="E5" s="854"/>
      <c r="F5" s="854"/>
      <c r="G5" s="855"/>
      <c r="H5" s="855"/>
      <c r="I5" s="48"/>
      <c r="J5" s="48"/>
      <c r="K5" s="48"/>
      <c r="L5" s="48"/>
    </row>
    <row r="6" spans="1:12" ht="27.75" customHeight="1">
      <c r="B6" s="852"/>
      <c r="C6" s="24"/>
      <c r="D6" s="48"/>
      <c r="E6" s="854"/>
      <c r="F6" s="854"/>
      <c r="G6" s="855"/>
      <c r="H6" s="855"/>
      <c r="I6" s="48"/>
      <c r="J6" s="48"/>
      <c r="K6" s="48"/>
      <c r="L6" s="48"/>
    </row>
    <row r="7" spans="1:12" ht="16.5" customHeight="1">
      <c r="B7" s="852"/>
      <c r="C7" s="25"/>
      <c r="D7" s="48"/>
      <c r="E7" s="854"/>
      <c r="F7" s="854"/>
      <c r="G7" s="855"/>
      <c r="H7" s="855"/>
      <c r="I7" s="48"/>
      <c r="J7" s="48"/>
      <c r="K7" s="48"/>
      <c r="L7" s="48"/>
    </row>
    <row r="8" spans="1:12" ht="33.75" customHeight="1">
      <c r="B8" s="852"/>
      <c r="C8" s="853"/>
      <c r="D8" s="48"/>
      <c r="E8" s="854"/>
      <c r="F8" s="854"/>
      <c r="G8" s="855"/>
      <c r="H8" s="855"/>
      <c r="I8" s="48"/>
      <c r="J8" s="48"/>
      <c r="K8" s="48"/>
      <c r="L8" s="48"/>
    </row>
    <row r="9" spans="1:12" s="30" customFormat="1" ht="16.5" customHeight="1">
      <c r="A9" s="2"/>
      <c r="B9" s="26"/>
      <c r="C9" s="27"/>
      <c r="D9" s="28"/>
      <c r="E9" s="26"/>
      <c r="F9" s="26"/>
      <c r="G9" s="29"/>
      <c r="H9" s="29"/>
      <c r="I9" s="856"/>
      <c r="J9" s="856"/>
      <c r="K9" s="856"/>
      <c r="L9" s="856"/>
    </row>
    <row r="10" spans="1:12" s="30" customFormat="1" ht="25.5" customHeight="1">
      <c r="A10" s="2"/>
      <c r="B10" s="26"/>
      <c r="C10" s="27"/>
      <c r="D10" s="28"/>
      <c r="E10" s="26"/>
      <c r="F10" s="26"/>
      <c r="G10" s="929"/>
      <c r="H10" s="29"/>
      <c r="I10" s="856"/>
      <c r="J10" s="856"/>
      <c r="K10" s="856"/>
      <c r="L10" s="856"/>
    </row>
    <row r="11" spans="1:12" s="33" customFormat="1" ht="71.25" customHeight="1">
      <c r="A11" s="2"/>
      <c r="B11" s="26"/>
      <c r="C11" s="31"/>
      <c r="D11" s="32"/>
      <c r="E11" s="26"/>
      <c r="F11" s="26"/>
      <c r="G11" s="930"/>
      <c r="H11" s="29"/>
      <c r="I11" s="857"/>
      <c r="J11" s="857"/>
      <c r="K11" s="857"/>
      <c r="L11" s="857"/>
    </row>
    <row r="12" spans="1:12" s="1" customFormat="1">
      <c r="A12" s="2"/>
      <c r="B12" s="5"/>
      <c r="C12" s="6"/>
      <c r="D12" s="7"/>
      <c r="E12" s="7"/>
      <c r="F12" s="7"/>
      <c r="G12" s="34"/>
      <c r="H12" s="8"/>
      <c r="L12" s="35"/>
    </row>
    <row r="13" spans="1:12" s="1" customFormat="1">
      <c r="A13" s="2"/>
      <c r="B13" s="5"/>
      <c r="C13" s="6"/>
      <c r="D13" s="36"/>
      <c r="E13" s="7"/>
      <c r="F13" s="7"/>
      <c r="G13" s="8"/>
      <c r="H13" s="8"/>
      <c r="L13" s="35"/>
    </row>
    <row r="14" spans="1:12" s="1" customFormat="1" ht="12">
      <c r="A14" s="2"/>
      <c r="B14" s="5"/>
      <c r="C14" s="9"/>
      <c r="D14" s="14"/>
      <c r="E14" s="15"/>
      <c r="F14" s="15"/>
      <c r="G14" s="16"/>
      <c r="H14" s="16"/>
      <c r="L14" s="35"/>
    </row>
    <row r="15" spans="1:12" s="1" customFormat="1" ht="11.4">
      <c r="A15" s="2"/>
      <c r="B15" s="5"/>
      <c r="C15" s="10"/>
      <c r="E15" s="11"/>
      <c r="F15" s="11"/>
      <c r="G15" s="12"/>
      <c r="H15" s="12"/>
      <c r="L15" s="35"/>
    </row>
    <row r="16" spans="1:12" s="1" customFormat="1" ht="11.4">
      <c r="A16" s="2"/>
      <c r="B16" s="5"/>
      <c r="C16" s="10"/>
      <c r="E16" s="11"/>
      <c r="F16" s="11"/>
      <c r="G16" s="12"/>
      <c r="H16" s="12"/>
      <c r="L16" s="35"/>
    </row>
    <row r="17" spans="1:12" s="1" customFormat="1" ht="12">
      <c r="A17" s="2"/>
      <c r="B17" s="5"/>
      <c r="C17" s="9"/>
      <c r="D17" s="14"/>
      <c r="E17" s="15"/>
      <c r="F17" s="15"/>
      <c r="G17" s="16"/>
      <c r="H17" s="16"/>
      <c r="L17" s="35"/>
    </row>
    <row r="18" spans="1:12" s="1" customFormat="1" ht="11.4">
      <c r="A18" s="2"/>
      <c r="B18" s="5"/>
      <c r="C18" s="10"/>
      <c r="E18" s="11"/>
      <c r="F18" s="11"/>
      <c r="G18" s="12"/>
      <c r="H18" s="12"/>
      <c r="L18" s="35"/>
    </row>
    <row r="19" spans="1:12" s="1" customFormat="1" ht="11.4">
      <c r="A19" s="2"/>
      <c r="B19" s="5"/>
      <c r="C19" s="10"/>
      <c r="E19" s="11"/>
      <c r="F19" s="11"/>
      <c r="G19" s="12"/>
      <c r="H19" s="12"/>
      <c r="L19" s="35"/>
    </row>
    <row r="20" spans="1:12" s="1" customFormat="1" ht="11.4">
      <c r="A20" s="2"/>
      <c r="B20" s="5"/>
      <c r="C20" s="10"/>
      <c r="E20" s="11"/>
      <c r="F20" s="11"/>
      <c r="G20" s="12"/>
      <c r="H20" s="12"/>
      <c r="L20" s="35"/>
    </row>
    <row r="21" spans="1:12" s="1" customFormat="1" ht="11.4">
      <c r="A21" s="2"/>
      <c r="B21" s="5"/>
      <c r="C21" s="10"/>
      <c r="E21" s="11"/>
      <c r="F21" s="11"/>
      <c r="G21" s="12"/>
      <c r="H21" s="12"/>
      <c r="L21" s="35"/>
    </row>
    <row r="22" spans="1:12" s="1" customFormat="1" ht="12">
      <c r="A22" s="2"/>
      <c r="B22" s="5"/>
      <c r="C22" s="9"/>
      <c r="D22" s="14"/>
      <c r="E22" s="15"/>
      <c r="F22" s="15"/>
      <c r="G22" s="16"/>
      <c r="H22" s="16"/>
      <c r="L22" s="35"/>
    </row>
    <row r="23" spans="1:12" s="1" customFormat="1" ht="11.4">
      <c r="A23" s="2"/>
      <c r="B23" s="5"/>
      <c r="C23" s="10"/>
      <c r="E23" s="11"/>
      <c r="F23" s="11"/>
      <c r="G23" s="12"/>
      <c r="H23" s="12"/>
      <c r="L23" s="35"/>
    </row>
    <row r="24" spans="1:12" s="1" customFormat="1" ht="11.4">
      <c r="A24" s="2"/>
      <c r="B24" s="5"/>
      <c r="C24" s="10"/>
      <c r="E24" s="11"/>
      <c r="F24" s="11"/>
      <c r="G24" s="12"/>
      <c r="H24" s="12"/>
      <c r="L24" s="35"/>
    </row>
    <row r="25" spans="1:12" s="1" customFormat="1" ht="11.4">
      <c r="A25" s="2"/>
      <c r="B25" s="5"/>
      <c r="C25" s="10"/>
      <c r="E25" s="11"/>
      <c r="F25" s="11"/>
      <c r="G25" s="12"/>
      <c r="H25" s="12"/>
      <c r="L25" s="35"/>
    </row>
    <row r="26" spans="1:12" s="1" customFormat="1" ht="11.4">
      <c r="A26" s="2"/>
      <c r="B26" s="5"/>
      <c r="C26" s="10"/>
      <c r="E26" s="11"/>
      <c r="F26" s="11"/>
      <c r="G26" s="12"/>
      <c r="H26" s="12"/>
      <c r="L26" s="35"/>
    </row>
    <row r="27" spans="1:12" s="1" customFormat="1" ht="11.4">
      <c r="A27" s="2"/>
      <c r="B27" s="5"/>
      <c r="C27" s="10"/>
      <c r="E27" s="11"/>
      <c r="F27" s="11"/>
      <c r="G27" s="12"/>
      <c r="H27" s="12"/>
      <c r="L27" s="35"/>
    </row>
    <row r="28" spans="1:12" s="1" customFormat="1" ht="11.4">
      <c r="A28" s="2"/>
      <c r="B28" s="5"/>
      <c r="C28" s="10"/>
      <c r="D28" s="37"/>
      <c r="E28" s="11"/>
      <c r="F28" s="11"/>
      <c r="G28" s="12"/>
      <c r="H28" s="12"/>
      <c r="L28" s="35"/>
    </row>
    <row r="29" spans="1:12" s="1" customFormat="1" ht="11.4">
      <c r="A29" s="2"/>
      <c r="B29" s="5"/>
      <c r="C29" s="9"/>
      <c r="E29" s="11"/>
      <c r="F29" s="11"/>
      <c r="G29" s="12"/>
      <c r="H29" s="12"/>
      <c r="L29" s="35"/>
    </row>
    <row r="30" spans="1:12" s="1" customFormat="1" ht="11.4">
      <c r="A30" s="2"/>
      <c r="B30" s="5"/>
      <c r="C30" s="10"/>
      <c r="E30" s="11"/>
      <c r="F30" s="11"/>
      <c r="G30" s="12"/>
      <c r="H30" s="12"/>
      <c r="L30" s="35"/>
    </row>
    <row r="31" spans="1:12" s="1" customFormat="1" ht="11.4">
      <c r="A31" s="2"/>
      <c r="B31" s="5"/>
      <c r="C31" s="10"/>
      <c r="E31" s="11"/>
      <c r="F31" s="11"/>
      <c r="G31" s="12"/>
      <c r="H31" s="12"/>
      <c r="L31" s="35"/>
    </row>
    <row r="32" spans="1:12" s="1" customFormat="1" ht="11.4">
      <c r="A32" s="2"/>
      <c r="B32" s="5"/>
      <c r="C32" s="10"/>
      <c r="E32" s="11"/>
      <c r="F32" s="11"/>
      <c r="G32" s="12"/>
      <c r="H32" s="12"/>
      <c r="L32" s="35"/>
    </row>
    <row r="33" spans="1:12" s="3" customFormat="1" ht="11.4">
      <c r="A33" s="2"/>
      <c r="B33" s="5"/>
      <c r="C33" s="10"/>
      <c r="D33" s="1"/>
      <c r="E33" s="11"/>
      <c r="F33" s="11"/>
      <c r="G33" s="12"/>
      <c r="H33" s="12"/>
      <c r="L33" s="35"/>
    </row>
    <row r="34" spans="1:12" s="1" customFormat="1" ht="11.4">
      <c r="A34" s="2"/>
      <c r="B34" s="5"/>
      <c r="C34" s="9"/>
      <c r="E34" s="11"/>
      <c r="F34" s="11"/>
      <c r="G34" s="12"/>
      <c r="H34" s="12"/>
      <c r="L34" s="35"/>
    </row>
    <row r="35" spans="1:12" s="1" customFormat="1" ht="11.4">
      <c r="A35" s="2"/>
      <c r="B35" s="5"/>
      <c r="C35" s="10"/>
      <c r="E35" s="11"/>
      <c r="F35" s="11"/>
      <c r="G35" s="12"/>
      <c r="H35" s="12"/>
      <c r="L35" s="35"/>
    </row>
    <row r="36" spans="1:12" s="1" customFormat="1" ht="11.4">
      <c r="A36" s="2"/>
      <c r="B36" s="5"/>
      <c r="C36" s="9"/>
      <c r="E36" s="11"/>
      <c r="F36" s="11"/>
      <c r="G36" s="12"/>
      <c r="H36" s="12"/>
      <c r="L36" s="35"/>
    </row>
    <row r="37" spans="1:12" s="1" customFormat="1" ht="11.4">
      <c r="A37" s="2"/>
      <c r="B37" s="5"/>
      <c r="C37" s="10"/>
      <c r="E37" s="11"/>
      <c r="F37" s="11"/>
      <c r="G37" s="12"/>
      <c r="H37" s="12"/>
      <c r="L37" s="35"/>
    </row>
    <row r="38" spans="1:12" s="1" customFormat="1" ht="11.4">
      <c r="A38" s="2"/>
      <c r="B38" s="5"/>
      <c r="C38" s="10"/>
      <c r="E38" s="11"/>
      <c r="F38" s="11"/>
      <c r="G38" s="12"/>
      <c r="H38" s="12"/>
      <c r="L38" s="35"/>
    </row>
    <row r="39" spans="1:12" s="1" customFormat="1" ht="11.4">
      <c r="A39" s="2"/>
      <c r="B39" s="5"/>
      <c r="C39" s="10"/>
      <c r="E39" s="11"/>
      <c r="F39" s="11"/>
      <c r="G39" s="12"/>
      <c r="H39" s="12"/>
      <c r="L39" s="35"/>
    </row>
    <row r="40" spans="1:12" s="1" customFormat="1" ht="11.4">
      <c r="A40" s="2"/>
      <c r="B40" s="5"/>
      <c r="C40" s="10"/>
      <c r="E40" s="11"/>
      <c r="F40" s="11"/>
      <c r="G40" s="12"/>
      <c r="H40" s="12"/>
      <c r="L40" s="35"/>
    </row>
    <row r="41" spans="1:12" s="1" customFormat="1" ht="12">
      <c r="A41" s="2"/>
      <c r="B41" s="5"/>
      <c r="C41" s="9"/>
      <c r="D41" s="14"/>
      <c r="E41" s="15"/>
      <c r="F41" s="15"/>
      <c r="G41" s="16"/>
      <c r="H41" s="16"/>
      <c r="L41" s="35"/>
    </row>
    <row r="42" spans="1:12" s="1" customFormat="1" ht="11.4">
      <c r="A42" s="2"/>
      <c r="B42" s="5"/>
      <c r="C42" s="13"/>
      <c r="E42" s="11"/>
      <c r="F42" s="11"/>
      <c r="G42" s="12"/>
      <c r="H42" s="12"/>
      <c r="L42" s="35"/>
    </row>
    <row r="43" spans="1:12" s="1" customFormat="1" ht="11.4">
      <c r="A43" s="2"/>
      <c r="B43" s="5"/>
      <c r="C43" s="10"/>
      <c r="E43" s="11"/>
      <c r="F43" s="11"/>
      <c r="G43" s="12"/>
      <c r="H43" s="12"/>
      <c r="L43" s="35"/>
    </row>
    <row r="44" spans="1:12" s="1" customFormat="1" ht="11.4">
      <c r="A44" s="2"/>
      <c r="B44" s="5"/>
      <c r="C44" s="10"/>
      <c r="E44" s="11"/>
      <c r="F44" s="11"/>
      <c r="G44" s="12"/>
      <c r="H44" s="12"/>
      <c r="L44" s="35"/>
    </row>
    <row r="45" spans="1:12" s="1" customFormat="1" ht="11.4">
      <c r="A45" s="2"/>
      <c r="B45" s="5"/>
      <c r="C45" s="10"/>
      <c r="E45" s="11"/>
      <c r="F45" s="11"/>
      <c r="G45" s="12"/>
      <c r="H45" s="12"/>
      <c r="L45" s="35"/>
    </row>
    <row r="46" spans="1:12" s="1" customFormat="1" ht="11.4">
      <c r="A46" s="2"/>
      <c r="B46" s="5"/>
      <c r="C46" s="10"/>
      <c r="E46" s="11"/>
      <c r="F46" s="11"/>
      <c r="G46" s="12"/>
      <c r="H46" s="12"/>
      <c r="L46" s="35"/>
    </row>
    <row r="47" spans="1:12" s="1" customFormat="1" ht="11.4">
      <c r="A47" s="2"/>
      <c r="B47" s="5"/>
      <c r="C47" s="10"/>
      <c r="E47" s="11"/>
      <c r="F47" s="11"/>
      <c r="G47" s="12"/>
      <c r="H47" s="12"/>
      <c r="L47" s="35"/>
    </row>
    <row r="48" spans="1:12" s="1" customFormat="1" ht="11.4">
      <c r="A48" s="2"/>
      <c r="B48" s="5"/>
      <c r="C48" s="10"/>
      <c r="E48" s="11"/>
      <c r="F48" s="11"/>
      <c r="G48" s="12"/>
      <c r="H48" s="12"/>
      <c r="L48" s="35"/>
    </row>
    <row r="49" spans="1:12" s="1" customFormat="1" ht="11.4">
      <c r="A49" s="2"/>
      <c r="B49" s="5"/>
      <c r="C49" s="13"/>
      <c r="E49" s="11"/>
      <c r="F49" s="11"/>
      <c r="G49" s="12"/>
      <c r="H49" s="12"/>
      <c r="L49" s="35"/>
    </row>
    <row r="50" spans="1:12" s="1" customFormat="1" ht="11.4">
      <c r="A50" s="2"/>
      <c r="B50" s="5"/>
      <c r="C50" s="13"/>
      <c r="E50" s="11"/>
      <c r="F50" s="11"/>
      <c r="G50" s="12"/>
      <c r="H50" s="12"/>
      <c r="L50" s="35"/>
    </row>
    <row r="51" spans="1:12" s="1" customFormat="1" ht="11.4">
      <c r="A51" s="2"/>
      <c r="B51" s="5"/>
      <c r="C51" s="13"/>
      <c r="E51" s="11"/>
      <c r="F51" s="11"/>
      <c r="G51" s="12"/>
      <c r="H51" s="12"/>
      <c r="L51" s="35"/>
    </row>
    <row r="52" spans="1:12" s="1" customFormat="1" ht="11.4">
      <c r="A52" s="2"/>
      <c r="B52" s="5"/>
      <c r="C52" s="13"/>
      <c r="E52" s="11"/>
      <c r="F52" s="11"/>
      <c r="G52" s="12"/>
      <c r="H52" s="12"/>
      <c r="L52" s="35"/>
    </row>
    <row r="53" spans="1:12" s="1" customFormat="1" ht="11.4">
      <c r="A53" s="2"/>
      <c r="B53" s="5"/>
      <c r="C53" s="10"/>
      <c r="E53" s="11"/>
      <c r="F53" s="11"/>
      <c r="G53" s="12"/>
      <c r="H53" s="12"/>
      <c r="L53" s="35"/>
    </row>
    <row r="54" spans="1:12" s="41" customFormat="1" ht="13.8">
      <c r="A54" s="38"/>
      <c r="B54" s="39"/>
      <c r="C54" s="40"/>
      <c r="E54" s="42"/>
      <c r="F54" s="42"/>
      <c r="G54" s="43"/>
      <c r="H54" s="43"/>
      <c r="L54" s="44"/>
    </row>
    <row r="55" spans="1:12" s="1" customFormat="1">
      <c r="A55" s="2"/>
      <c r="B55" s="5"/>
      <c r="C55" s="6"/>
      <c r="D55" s="7"/>
      <c r="E55" s="7"/>
      <c r="F55" s="7"/>
      <c r="G55" s="34"/>
      <c r="H55" s="8"/>
      <c r="L55" s="35"/>
    </row>
    <row r="56" spans="1:12" s="1" customFormat="1">
      <c r="A56" s="2"/>
      <c r="B56" s="5"/>
      <c r="C56" s="6"/>
      <c r="D56" s="36"/>
      <c r="E56" s="7"/>
      <c r="F56" s="7"/>
      <c r="G56" s="8"/>
      <c r="H56" s="8"/>
      <c r="L56" s="35"/>
    </row>
    <row r="57" spans="1:12" s="1" customFormat="1" ht="12">
      <c r="A57" s="2"/>
      <c r="B57" s="5"/>
      <c r="C57" s="9"/>
      <c r="D57" s="14"/>
      <c r="E57" s="15"/>
      <c r="F57" s="15"/>
      <c r="G57" s="16"/>
      <c r="H57" s="16"/>
      <c r="L57" s="35"/>
    </row>
    <row r="58" spans="1:12" s="1" customFormat="1" ht="11.4">
      <c r="A58" s="2"/>
      <c r="B58" s="5"/>
      <c r="C58" s="10"/>
      <c r="E58" s="11"/>
      <c r="F58" s="11"/>
      <c r="G58" s="12"/>
      <c r="H58" s="12"/>
      <c r="L58" s="35"/>
    </row>
    <row r="59" spans="1:12" s="1" customFormat="1" ht="11.4">
      <c r="A59" s="2"/>
      <c r="B59" s="5"/>
      <c r="C59" s="10"/>
      <c r="E59" s="11"/>
      <c r="F59" s="11"/>
      <c r="G59" s="12"/>
      <c r="H59" s="12"/>
      <c r="L59" s="35"/>
    </row>
    <row r="60" spans="1:12" s="1" customFormat="1" ht="12">
      <c r="A60" s="2"/>
      <c r="B60" s="5"/>
      <c r="C60" s="9"/>
      <c r="D60" s="14"/>
      <c r="E60" s="15"/>
      <c r="F60" s="15"/>
      <c r="G60" s="16"/>
      <c r="H60" s="16"/>
      <c r="L60" s="35"/>
    </row>
    <row r="61" spans="1:12" s="1" customFormat="1" ht="11.4">
      <c r="A61" s="2"/>
      <c r="B61" s="5"/>
      <c r="C61" s="10"/>
      <c r="E61" s="11"/>
      <c r="F61" s="11"/>
      <c r="G61" s="12"/>
      <c r="H61" s="12"/>
      <c r="L61" s="35"/>
    </row>
    <row r="62" spans="1:12" s="1" customFormat="1" ht="11.4">
      <c r="A62" s="2"/>
      <c r="B62" s="5"/>
      <c r="C62" s="10"/>
      <c r="E62" s="11"/>
      <c r="F62" s="11"/>
      <c r="G62" s="12"/>
      <c r="H62" s="12"/>
      <c r="L62" s="35"/>
    </row>
    <row r="63" spans="1:12" s="1" customFormat="1" ht="11.4">
      <c r="A63" s="2"/>
      <c r="B63" s="5"/>
      <c r="C63" s="10"/>
      <c r="E63" s="11"/>
      <c r="F63" s="11"/>
      <c r="G63" s="12"/>
      <c r="H63" s="12"/>
      <c r="L63" s="35"/>
    </row>
    <row r="64" spans="1:12" s="1" customFormat="1" ht="11.4">
      <c r="A64" s="2"/>
      <c r="B64" s="5"/>
      <c r="C64" s="10"/>
      <c r="E64" s="11"/>
      <c r="F64" s="11"/>
      <c r="G64" s="12"/>
      <c r="H64" s="12"/>
      <c r="L64" s="35"/>
    </row>
    <row r="65" spans="1:12" s="1" customFormat="1" ht="12">
      <c r="A65" s="2"/>
      <c r="B65" s="5"/>
      <c r="C65" s="9"/>
      <c r="D65" s="14"/>
      <c r="E65" s="15"/>
      <c r="F65" s="15"/>
      <c r="G65" s="16"/>
      <c r="H65" s="16"/>
      <c r="L65" s="35"/>
    </row>
    <row r="66" spans="1:12" s="1" customFormat="1" ht="11.4">
      <c r="A66" s="2"/>
      <c r="B66" s="5"/>
      <c r="C66" s="10"/>
      <c r="E66" s="11"/>
      <c r="F66" s="11"/>
      <c r="G66" s="12"/>
      <c r="H66" s="12"/>
      <c r="L66" s="35"/>
    </row>
    <row r="67" spans="1:12" s="1" customFormat="1" ht="11.4">
      <c r="A67" s="2"/>
      <c r="B67" s="5"/>
      <c r="C67" s="10"/>
      <c r="E67" s="11"/>
      <c r="F67" s="11"/>
      <c r="G67" s="12"/>
      <c r="H67" s="12"/>
      <c r="L67" s="35"/>
    </row>
    <row r="68" spans="1:12" s="1" customFormat="1" ht="11.4">
      <c r="A68" s="2"/>
      <c r="B68" s="5"/>
      <c r="C68" s="10"/>
      <c r="E68" s="11"/>
      <c r="F68" s="11"/>
      <c r="G68" s="12"/>
      <c r="H68" s="12"/>
      <c r="L68" s="35"/>
    </row>
    <row r="69" spans="1:12" s="1" customFormat="1" ht="11.4">
      <c r="A69" s="2"/>
      <c r="B69" s="5"/>
      <c r="C69" s="10"/>
      <c r="E69" s="11"/>
      <c r="F69" s="11"/>
      <c r="G69" s="12"/>
      <c r="H69" s="12"/>
      <c r="L69" s="35"/>
    </row>
    <row r="70" spans="1:12" s="1" customFormat="1" ht="11.4">
      <c r="A70" s="2"/>
      <c r="B70" s="5"/>
      <c r="C70" s="10"/>
      <c r="E70" s="11"/>
      <c r="F70" s="11"/>
      <c r="G70" s="12"/>
      <c r="H70" s="12"/>
      <c r="L70" s="35"/>
    </row>
    <row r="71" spans="1:12" s="1" customFormat="1" ht="11.4">
      <c r="A71" s="2"/>
      <c r="B71" s="5"/>
      <c r="C71" s="10"/>
      <c r="D71" s="37"/>
      <c r="E71" s="11"/>
      <c r="F71" s="11"/>
      <c r="G71" s="12"/>
      <c r="H71" s="12"/>
      <c r="L71" s="35"/>
    </row>
    <row r="72" spans="1:12" s="1" customFormat="1" ht="11.4">
      <c r="A72" s="2"/>
      <c r="B72" s="5"/>
      <c r="C72" s="9"/>
      <c r="E72" s="11"/>
      <c r="F72" s="11"/>
      <c r="G72" s="12"/>
      <c r="H72" s="12"/>
      <c r="L72" s="35"/>
    </row>
    <row r="73" spans="1:12" s="1" customFormat="1" ht="11.4">
      <c r="A73" s="2"/>
      <c r="B73" s="5"/>
      <c r="C73" s="10"/>
      <c r="E73" s="11"/>
      <c r="F73" s="11"/>
      <c r="G73" s="12"/>
      <c r="H73" s="12"/>
      <c r="L73" s="35"/>
    </row>
    <row r="74" spans="1:12" s="1" customFormat="1" ht="11.4">
      <c r="A74" s="2"/>
      <c r="B74" s="5"/>
      <c r="C74" s="10"/>
      <c r="E74" s="11"/>
      <c r="F74" s="11"/>
      <c r="G74" s="12"/>
      <c r="H74" s="12"/>
      <c r="L74" s="35"/>
    </row>
    <row r="75" spans="1:12" s="1" customFormat="1" ht="11.4">
      <c r="A75" s="2"/>
      <c r="B75" s="5"/>
      <c r="C75" s="10"/>
      <c r="E75" s="11"/>
      <c r="F75" s="11"/>
      <c r="G75" s="12"/>
      <c r="H75" s="12"/>
      <c r="L75" s="35"/>
    </row>
    <row r="76" spans="1:12" s="3" customFormat="1" ht="11.4">
      <c r="A76" s="2"/>
      <c r="B76" s="5"/>
      <c r="C76" s="10"/>
      <c r="D76" s="1"/>
      <c r="E76" s="11"/>
      <c r="F76" s="11"/>
      <c r="G76" s="12"/>
      <c r="H76" s="12"/>
      <c r="L76" s="35"/>
    </row>
    <row r="77" spans="1:12" s="1" customFormat="1" ht="11.4">
      <c r="A77" s="2"/>
      <c r="B77" s="5"/>
      <c r="C77" s="9"/>
      <c r="E77" s="11"/>
      <c r="F77" s="11"/>
      <c r="G77" s="12"/>
      <c r="H77" s="12"/>
      <c r="L77" s="35"/>
    </row>
    <row r="78" spans="1:12" s="1" customFormat="1" ht="11.4">
      <c r="A78" s="2"/>
      <c r="B78" s="5"/>
      <c r="C78" s="10"/>
      <c r="E78" s="11"/>
      <c r="F78" s="11"/>
      <c r="G78" s="12"/>
      <c r="H78" s="12"/>
      <c r="L78" s="35"/>
    </row>
    <row r="79" spans="1:12" s="1" customFormat="1" ht="11.4">
      <c r="A79" s="2"/>
      <c r="B79" s="5"/>
      <c r="C79" s="9"/>
      <c r="E79" s="11"/>
      <c r="F79" s="11"/>
      <c r="G79" s="12"/>
      <c r="H79" s="12"/>
      <c r="L79" s="35"/>
    </row>
    <row r="80" spans="1:12" s="1" customFormat="1" ht="11.4">
      <c r="A80" s="2"/>
      <c r="B80" s="5"/>
      <c r="C80" s="10"/>
      <c r="E80" s="11"/>
      <c r="F80" s="11"/>
      <c r="G80" s="12"/>
      <c r="H80" s="12"/>
      <c r="L80" s="35"/>
    </row>
    <row r="81" spans="1:12" s="1" customFormat="1" ht="11.4">
      <c r="A81" s="2"/>
      <c r="B81" s="5"/>
      <c r="C81" s="10"/>
      <c r="E81" s="11"/>
      <c r="F81" s="11"/>
      <c r="G81" s="12"/>
      <c r="H81" s="12"/>
      <c r="L81" s="35"/>
    </row>
    <row r="82" spans="1:12" s="1" customFormat="1" ht="11.4">
      <c r="A82" s="2"/>
      <c r="B82" s="5"/>
      <c r="C82" s="10"/>
      <c r="E82" s="11"/>
      <c r="F82" s="11"/>
      <c r="G82" s="12"/>
      <c r="H82" s="12"/>
      <c r="L82" s="35"/>
    </row>
    <row r="83" spans="1:12" s="1" customFormat="1" ht="11.4">
      <c r="A83" s="2"/>
      <c r="B83" s="5"/>
      <c r="C83" s="10"/>
      <c r="E83" s="11"/>
      <c r="F83" s="11"/>
      <c r="G83" s="12"/>
      <c r="H83" s="12"/>
      <c r="L83" s="35"/>
    </row>
    <row r="84" spans="1:12" s="1" customFormat="1" ht="12">
      <c r="A84" s="2"/>
      <c r="B84" s="5"/>
      <c r="C84" s="9"/>
      <c r="D84" s="14"/>
      <c r="E84" s="15"/>
      <c r="F84" s="15"/>
      <c r="G84" s="16"/>
      <c r="H84" s="16"/>
      <c r="L84" s="35"/>
    </row>
    <row r="85" spans="1:12" s="1" customFormat="1" ht="11.4">
      <c r="A85" s="2"/>
      <c r="B85" s="5"/>
      <c r="C85" s="13"/>
      <c r="E85" s="11"/>
      <c r="F85" s="11"/>
      <c r="G85" s="12"/>
      <c r="H85" s="12"/>
      <c r="L85" s="35"/>
    </row>
    <row r="86" spans="1:12" s="1" customFormat="1" ht="11.4">
      <c r="A86" s="2"/>
      <c r="B86" s="5"/>
      <c r="C86" s="10"/>
      <c r="E86" s="11"/>
      <c r="F86" s="11"/>
      <c r="G86" s="12"/>
      <c r="H86" s="12"/>
      <c r="L86" s="35"/>
    </row>
    <row r="87" spans="1:12" s="1" customFormat="1" ht="11.4">
      <c r="A87" s="2"/>
      <c r="B87" s="5"/>
      <c r="C87" s="10"/>
      <c r="E87" s="11"/>
      <c r="F87" s="11"/>
      <c r="G87" s="12"/>
      <c r="H87" s="12"/>
      <c r="L87" s="35"/>
    </row>
    <row r="88" spans="1:12" s="1" customFormat="1" ht="11.4">
      <c r="A88" s="2"/>
      <c r="B88" s="5"/>
      <c r="C88" s="10"/>
      <c r="E88" s="11"/>
      <c r="F88" s="11"/>
      <c r="G88" s="12"/>
      <c r="H88" s="12"/>
      <c r="L88" s="35"/>
    </row>
    <row r="89" spans="1:12" s="1" customFormat="1" ht="11.4">
      <c r="A89" s="2"/>
      <c r="B89" s="5"/>
      <c r="C89" s="10"/>
      <c r="E89" s="11"/>
      <c r="F89" s="11"/>
      <c r="G89" s="12"/>
      <c r="H89" s="12"/>
      <c r="L89" s="35"/>
    </row>
    <row r="90" spans="1:12" s="1" customFormat="1" ht="11.4">
      <c r="A90" s="2"/>
      <c r="B90" s="5"/>
      <c r="C90" s="10"/>
      <c r="E90" s="11"/>
      <c r="F90" s="11"/>
      <c r="G90" s="12"/>
      <c r="H90" s="12"/>
      <c r="L90" s="35"/>
    </row>
    <row r="91" spans="1:12" s="1" customFormat="1" ht="11.4">
      <c r="A91" s="2"/>
      <c r="B91" s="5"/>
      <c r="C91" s="10"/>
      <c r="E91" s="11"/>
      <c r="F91" s="11"/>
      <c r="G91" s="12"/>
      <c r="H91" s="12"/>
      <c r="L91" s="35"/>
    </row>
    <row r="92" spans="1:12" s="1" customFormat="1" ht="11.4">
      <c r="A92" s="2"/>
      <c r="B92" s="5"/>
      <c r="C92" s="13"/>
      <c r="E92" s="11"/>
      <c r="F92" s="11"/>
      <c r="G92" s="12"/>
      <c r="H92" s="12"/>
      <c r="L92" s="35"/>
    </row>
    <row r="93" spans="1:12" s="1" customFormat="1" ht="11.4">
      <c r="A93" s="2"/>
      <c r="B93" s="5"/>
      <c r="C93" s="13"/>
      <c r="E93" s="11"/>
      <c r="F93" s="11"/>
      <c r="G93" s="12"/>
      <c r="H93" s="12"/>
      <c r="L93" s="35"/>
    </row>
    <row r="94" spans="1:12" s="1" customFormat="1" ht="11.4">
      <c r="A94" s="2"/>
      <c r="B94" s="5"/>
      <c r="C94" s="13"/>
      <c r="E94" s="11"/>
      <c r="F94" s="11"/>
      <c r="G94" s="12"/>
      <c r="H94" s="12"/>
      <c r="L94" s="35"/>
    </row>
    <row r="95" spans="1:12" s="1" customFormat="1" ht="11.4">
      <c r="A95" s="2"/>
      <c r="B95" s="5"/>
      <c r="C95" s="13"/>
      <c r="E95" s="11"/>
      <c r="F95" s="11"/>
      <c r="G95" s="12"/>
      <c r="H95" s="12"/>
      <c r="L95" s="35"/>
    </row>
    <row r="96" spans="1:12" s="1" customFormat="1" ht="11.4">
      <c r="A96" s="2"/>
      <c r="B96" s="5"/>
      <c r="C96" s="10"/>
      <c r="E96" s="11"/>
      <c r="F96" s="11"/>
      <c r="G96" s="12"/>
      <c r="H96" s="12"/>
      <c r="L96" s="35"/>
    </row>
    <row r="97" spans="1:12" s="41" customFormat="1" ht="13.8">
      <c r="A97" s="38"/>
      <c r="B97" s="39"/>
      <c r="C97" s="40"/>
      <c r="E97" s="42"/>
      <c r="F97" s="42"/>
      <c r="G97" s="43"/>
      <c r="H97" s="43"/>
      <c r="L97" s="44"/>
    </row>
    <row r="98" spans="1:12" s="1" customFormat="1">
      <c r="A98" s="2"/>
      <c r="B98" s="5"/>
      <c r="C98" s="6"/>
      <c r="D98" s="7"/>
      <c r="E98" s="7"/>
      <c r="F98" s="7"/>
      <c r="G98" s="34"/>
      <c r="H98" s="8"/>
      <c r="L98" s="35"/>
    </row>
    <row r="99" spans="1:12" s="1" customFormat="1">
      <c r="A99" s="2"/>
      <c r="B99" s="5"/>
      <c r="C99" s="6"/>
      <c r="D99" s="36"/>
      <c r="E99" s="7"/>
      <c r="F99" s="7"/>
      <c r="G99" s="8"/>
      <c r="H99" s="8"/>
      <c r="L99" s="35"/>
    </row>
    <row r="100" spans="1:12" s="1" customFormat="1" ht="12">
      <c r="A100" s="2"/>
      <c r="B100" s="5"/>
      <c r="C100" s="9"/>
      <c r="D100" s="14"/>
      <c r="E100" s="15"/>
      <c r="F100" s="15"/>
      <c r="G100" s="16"/>
      <c r="H100" s="16"/>
      <c r="L100" s="35"/>
    </row>
    <row r="101" spans="1:12" s="1" customFormat="1" ht="11.4">
      <c r="A101" s="2"/>
      <c r="B101" s="5"/>
      <c r="C101" s="10"/>
      <c r="E101" s="11"/>
      <c r="F101" s="11"/>
      <c r="G101" s="12"/>
      <c r="H101" s="12"/>
      <c r="L101" s="35"/>
    </row>
    <row r="102" spans="1:12" s="1" customFormat="1" ht="11.4">
      <c r="A102" s="2"/>
      <c r="B102" s="5"/>
      <c r="C102" s="10"/>
      <c r="E102" s="11"/>
      <c r="F102" s="11"/>
      <c r="G102" s="12"/>
      <c r="H102" s="12"/>
      <c r="L102" s="35"/>
    </row>
    <row r="103" spans="1:12" s="1" customFormat="1" ht="11.4">
      <c r="A103" s="2"/>
      <c r="B103" s="5"/>
      <c r="C103" s="10"/>
      <c r="E103" s="11"/>
      <c r="F103" s="11"/>
      <c r="G103" s="12"/>
      <c r="H103" s="12"/>
      <c r="L103" s="35"/>
    </row>
    <row r="104" spans="1:12" s="1" customFormat="1" ht="11.4">
      <c r="A104" s="2"/>
      <c r="B104" s="5"/>
      <c r="C104" s="10"/>
      <c r="E104" s="11"/>
      <c r="F104" s="11"/>
      <c r="G104" s="12"/>
      <c r="H104" s="12"/>
      <c r="L104" s="35"/>
    </row>
    <row r="105" spans="1:12" s="1" customFormat="1" ht="12">
      <c r="A105" s="2"/>
      <c r="B105" s="5"/>
      <c r="C105" s="9"/>
      <c r="D105" s="14"/>
      <c r="E105" s="15"/>
      <c r="F105" s="15"/>
      <c r="G105" s="16"/>
      <c r="H105" s="16"/>
      <c r="L105" s="35"/>
    </row>
    <row r="106" spans="1:12" s="1" customFormat="1" ht="11.4">
      <c r="A106" s="2"/>
      <c r="B106" s="5"/>
      <c r="C106" s="10"/>
      <c r="E106" s="11"/>
      <c r="F106" s="11"/>
      <c r="G106" s="12"/>
      <c r="H106" s="12"/>
      <c r="L106" s="35"/>
    </row>
    <row r="107" spans="1:12" s="1" customFormat="1" ht="11.4">
      <c r="A107" s="2"/>
      <c r="B107" s="5"/>
      <c r="C107" s="10"/>
      <c r="E107" s="11"/>
      <c r="F107" s="11"/>
      <c r="G107" s="12"/>
      <c r="H107" s="12"/>
      <c r="L107" s="35"/>
    </row>
    <row r="108" spans="1:12" s="1" customFormat="1" ht="11.4">
      <c r="A108" s="2"/>
      <c r="B108" s="5"/>
      <c r="C108" s="10"/>
      <c r="E108" s="11"/>
      <c r="F108" s="11"/>
      <c r="G108" s="12"/>
      <c r="H108" s="12"/>
      <c r="L108" s="35"/>
    </row>
    <row r="109" spans="1:12" s="1" customFormat="1" ht="11.4">
      <c r="A109" s="2"/>
      <c r="B109" s="5"/>
      <c r="C109" s="10"/>
      <c r="E109" s="11"/>
      <c r="F109" s="11"/>
      <c r="G109" s="12"/>
      <c r="H109" s="12"/>
      <c r="L109" s="35"/>
    </row>
    <row r="110" spans="1:12" s="1" customFormat="1" ht="11.4">
      <c r="A110" s="2"/>
      <c r="B110" s="5"/>
      <c r="C110" s="10"/>
      <c r="E110" s="11"/>
      <c r="F110" s="11"/>
      <c r="G110" s="12"/>
      <c r="H110" s="12"/>
      <c r="L110" s="35"/>
    </row>
    <row r="111" spans="1:12" s="1" customFormat="1" ht="11.4">
      <c r="A111" s="2"/>
      <c r="B111" s="5"/>
      <c r="C111" s="10"/>
      <c r="D111" s="37"/>
      <c r="E111" s="11"/>
      <c r="F111" s="11"/>
      <c r="G111" s="12"/>
      <c r="H111" s="12"/>
      <c r="L111" s="35"/>
    </row>
    <row r="112" spans="1:12" s="1" customFormat="1" ht="11.4">
      <c r="A112" s="2"/>
      <c r="B112" s="5"/>
      <c r="C112" s="9"/>
      <c r="E112" s="11"/>
      <c r="F112" s="11"/>
      <c r="G112" s="12"/>
      <c r="H112" s="12"/>
      <c r="L112" s="35"/>
    </row>
    <row r="113" spans="1:12" s="1" customFormat="1" ht="11.4">
      <c r="A113" s="2"/>
      <c r="B113" s="5"/>
      <c r="C113" s="10"/>
      <c r="E113" s="11"/>
      <c r="F113" s="11"/>
      <c r="G113" s="12"/>
      <c r="H113" s="12"/>
      <c r="L113" s="35"/>
    </row>
    <row r="114" spans="1:12" s="1" customFormat="1" ht="11.4">
      <c r="A114" s="2"/>
      <c r="B114" s="5"/>
      <c r="C114" s="10"/>
      <c r="E114" s="11"/>
      <c r="F114" s="11"/>
      <c r="G114" s="12"/>
      <c r="H114" s="12"/>
      <c r="L114" s="35"/>
    </row>
    <row r="115" spans="1:12" s="1" customFormat="1" ht="11.4">
      <c r="A115" s="2"/>
      <c r="B115" s="5"/>
      <c r="C115" s="10"/>
      <c r="E115" s="11"/>
      <c r="F115" s="11"/>
      <c r="G115" s="12"/>
      <c r="H115" s="12"/>
      <c r="L115" s="35"/>
    </row>
    <row r="116" spans="1:12" s="3" customFormat="1" ht="11.4">
      <c r="A116" s="2"/>
      <c r="B116" s="5"/>
      <c r="C116" s="10"/>
      <c r="D116" s="1"/>
      <c r="E116" s="11"/>
      <c r="F116" s="11"/>
      <c r="G116" s="12"/>
      <c r="H116" s="12"/>
      <c r="L116" s="35"/>
    </row>
    <row r="117" spans="1:12" s="1" customFormat="1" ht="11.4">
      <c r="A117" s="2"/>
      <c r="B117" s="5"/>
      <c r="C117" s="9"/>
      <c r="E117" s="11"/>
      <c r="F117" s="11"/>
      <c r="G117" s="12"/>
      <c r="H117" s="12"/>
      <c r="L117" s="35"/>
    </row>
    <row r="118" spans="1:12" s="1" customFormat="1" ht="11.4">
      <c r="A118" s="2"/>
      <c r="B118" s="5"/>
      <c r="C118" s="10"/>
      <c r="E118" s="11"/>
      <c r="F118" s="11"/>
      <c r="G118" s="12"/>
      <c r="H118" s="12"/>
      <c r="L118" s="35"/>
    </row>
    <row r="119" spans="1:12" s="1" customFormat="1" ht="11.4">
      <c r="A119" s="2"/>
      <c r="B119" s="5"/>
      <c r="C119" s="10"/>
      <c r="E119" s="11"/>
      <c r="F119" s="11"/>
      <c r="G119" s="12"/>
      <c r="H119" s="12"/>
      <c r="L119" s="35"/>
    </row>
    <row r="120" spans="1:12" s="1" customFormat="1" ht="11.4">
      <c r="A120" s="2"/>
      <c r="B120" s="5"/>
      <c r="C120" s="10"/>
      <c r="E120" s="11"/>
      <c r="F120" s="11"/>
      <c r="G120" s="12"/>
      <c r="H120" s="12"/>
      <c r="L120" s="35"/>
    </row>
    <row r="121" spans="1:12" s="1" customFormat="1" ht="11.4">
      <c r="A121" s="2"/>
      <c r="B121" s="5"/>
      <c r="C121" s="10"/>
      <c r="E121" s="11"/>
      <c r="F121" s="11"/>
      <c r="G121" s="12"/>
      <c r="H121" s="12"/>
      <c r="L121" s="35"/>
    </row>
    <row r="122" spans="1:12" s="1" customFormat="1" ht="12">
      <c r="A122" s="2"/>
      <c r="B122" s="5"/>
      <c r="C122" s="9"/>
      <c r="D122" s="14"/>
      <c r="E122" s="15"/>
      <c r="F122" s="15"/>
      <c r="G122" s="16"/>
      <c r="H122" s="16"/>
      <c r="L122" s="35"/>
    </row>
    <row r="123" spans="1:12" s="1" customFormat="1" ht="11.4">
      <c r="A123" s="2"/>
      <c r="B123" s="5"/>
      <c r="C123" s="13"/>
      <c r="E123" s="11"/>
      <c r="F123" s="11"/>
      <c r="G123" s="12"/>
      <c r="H123" s="12"/>
      <c r="L123" s="35"/>
    </row>
    <row r="124" spans="1:12" s="1" customFormat="1" ht="11.4">
      <c r="A124" s="2"/>
      <c r="B124" s="5"/>
      <c r="C124" s="10"/>
      <c r="E124" s="11"/>
      <c r="F124" s="11"/>
      <c r="G124" s="12"/>
      <c r="H124" s="12"/>
      <c r="L124" s="35"/>
    </row>
    <row r="125" spans="1:12" s="1" customFormat="1" ht="11.4">
      <c r="A125" s="2"/>
      <c r="B125" s="5"/>
      <c r="C125" s="10"/>
      <c r="E125" s="11"/>
      <c r="F125" s="11"/>
      <c r="G125" s="12"/>
      <c r="H125" s="12"/>
      <c r="L125" s="35"/>
    </row>
    <row r="126" spans="1:12" s="1" customFormat="1" ht="11.4">
      <c r="A126" s="2"/>
      <c r="B126" s="5"/>
      <c r="C126" s="10"/>
      <c r="E126" s="11"/>
      <c r="F126" s="11"/>
      <c r="G126" s="12"/>
      <c r="H126" s="12"/>
      <c r="L126" s="35"/>
    </row>
    <row r="127" spans="1:12" s="1" customFormat="1" ht="11.4">
      <c r="A127" s="2"/>
      <c r="B127" s="5"/>
      <c r="C127" s="10"/>
      <c r="E127" s="11"/>
      <c r="F127" s="11"/>
      <c r="G127" s="12"/>
      <c r="H127" s="12"/>
      <c r="L127" s="35"/>
    </row>
    <row r="128" spans="1:12" s="1" customFormat="1" ht="11.4">
      <c r="A128" s="2"/>
      <c r="B128" s="5"/>
      <c r="C128" s="10"/>
      <c r="E128" s="11"/>
      <c r="F128" s="11"/>
      <c r="G128" s="12"/>
      <c r="H128" s="12"/>
      <c r="L128" s="35"/>
    </row>
    <row r="129" spans="1:12" s="1" customFormat="1" ht="11.4">
      <c r="A129" s="2"/>
      <c r="B129" s="5"/>
      <c r="C129" s="10"/>
      <c r="E129" s="11"/>
      <c r="F129" s="11"/>
      <c r="G129" s="12"/>
      <c r="H129" s="12"/>
      <c r="L129" s="35"/>
    </row>
    <row r="130" spans="1:12" s="1" customFormat="1" ht="11.4">
      <c r="A130" s="2"/>
      <c r="B130" s="5"/>
      <c r="C130" s="13"/>
      <c r="E130" s="11"/>
      <c r="F130" s="11"/>
      <c r="G130" s="12"/>
      <c r="H130" s="12"/>
      <c r="L130" s="35"/>
    </row>
    <row r="131" spans="1:12" s="1" customFormat="1" ht="11.4">
      <c r="A131" s="2"/>
      <c r="B131" s="5"/>
      <c r="C131" s="13"/>
      <c r="E131" s="11"/>
      <c r="F131" s="11"/>
      <c r="G131" s="12"/>
      <c r="H131" s="12"/>
      <c r="L131" s="35"/>
    </row>
    <row r="132" spans="1:12" s="1" customFormat="1" ht="11.4">
      <c r="A132" s="2"/>
      <c r="B132" s="5"/>
      <c r="C132" s="13"/>
      <c r="E132" s="11"/>
      <c r="F132" s="11"/>
      <c r="G132" s="12"/>
      <c r="H132" s="12"/>
      <c r="L132" s="35"/>
    </row>
    <row r="133" spans="1:12" s="1" customFormat="1" ht="11.4">
      <c r="A133" s="2"/>
      <c r="B133" s="5"/>
      <c r="C133" s="13"/>
      <c r="E133" s="11"/>
      <c r="F133" s="11"/>
      <c r="G133" s="12"/>
      <c r="H133" s="12"/>
      <c r="L133" s="35"/>
    </row>
    <row r="134" spans="1:12" s="1" customFormat="1" ht="11.4">
      <c r="A134" s="2"/>
      <c r="B134" s="5"/>
      <c r="C134" s="10"/>
      <c r="E134" s="11"/>
      <c r="F134" s="11"/>
      <c r="G134" s="12"/>
      <c r="H134" s="12"/>
      <c r="L134" s="35"/>
    </row>
    <row r="135" spans="1:12" s="41" customFormat="1" ht="13.8">
      <c r="A135" s="38"/>
      <c r="B135" s="39"/>
      <c r="C135" s="40"/>
      <c r="E135" s="42"/>
      <c r="F135" s="42"/>
      <c r="G135" s="43"/>
      <c r="H135" s="43"/>
      <c r="L135" s="44"/>
    </row>
    <row r="136" spans="1:12" s="1" customFormat="1">
      <c r="A136" s="2"/>
      <c r="B136" s="5"/>
      <c r="C136" s="6"/>
      <c r="D136" s="7"/>
      <c r="E136" s="7"/>
      <c r="F136" s="7"/>
      <c r="G136" s="34"/>
      <c r="H136" s="8"/>
      <c r="L136" s="35"/>
    </row>
    <row r="137" spans="1:12" s="1" customFormat="1">
      <c r="A137" s="2"/>
      <c r="B137" s="5"/>
      <c r="C137" s="6"/>
      <c r="D137" s="36"/>
      <c r="E137" s="7"/>
      <c r="F137" s="7"/>
      <c r="G137" s="8"/>
      <c r="H137" s="8"/>
      <c r="L137" s="35"/>
    </row>
    <row r="138" spans="1:12" s="1" customFormat="1" ht="12">
      <c r="A138" s="2"/>
      <c r="B138" s="5"/>
      <c r="C138" s="9"/>
      <c r="D138" s="14"/>
      <c r="E138" s="15"/>
      <c r="F138" s="15"/>
      <c r="G138" s="16"/>
      <c r="H138" s="16"/>
      <c r="L138" s="35"/>
    </row>
    <row r="139" spans="1:12" s="1" customFormat="1" ht="11.4">
      <c r="A139" s="2"/>
      <c r="B139" s="5"/>
      <c r="C139" s="10"/>
      <c r="E139" s="11"/>
      <c r="F139" s="11"/>
      <c r="G139" s="12"/>
      <c r="H139" s="12"/>
      <c r="L139" s="35"/>
    </row>
    <row r="140" spans="1:12" s="1" customFormat="1" ht="11.4">
      <c r="A140" s="2"/>
      <c r="B140" s="5"/>
      <c r="C140" s="10"/>
      <c r="E140" s="11"/>
      <c r="F140" s="11"/>
      <c r="G140" s="12"/>
      <c r="H140" s="12"/>
      <c r="L140" s="35"/>
    </row>
    <row r="141" spans="1:12" s="1" customFormat="1" ht="11.4">
      <c r="A141" s="2"/>
      <c r="B141" s="5"/>
      <c r="C141" s="10"/>
      <c r="E141" s="11"/>
      <c r="F141" s="11"/>
      <c r="G141" s="12"/>
      <c r="H141" s="12"/>
      <c r="L141" s="35"/>
    </row>
    <row r="142" spans="1:12" s="1" customFormat="1" ht="11.4">
      <c r="A142" s="2"/>
      <c r="B142" s="5"/>
      <c r="C142" s="10"/>
      <c r="E142" s="11"/>
      <c r="F142" s="11"/>
      <c r="G142" s="12"/>
      <c r="H142" s="12"/>
      <c r="L142" s="35"/>
    </row>
    <row r="143" spans="1:12" s="1" customFormat="1" ht="12">
      <c r="A143" s="2"/>
      <c r="B143" s="5"/>
      <c r="C143" s="9"/>
      <c r="D143" s="14"/>
      <c r="E143" s="15"/>
      <c r="F143" s="15"/>
      <c r="G143" s="16"/>
      <c r="H143" s="16"/>
      <c r="L143" s="35"/>
    </row>
    <row r="144" spans="1:12" s="1" customFormat="1" ht="11.4">
      <c r="A144" s="2"/>
      <c r="B144" s="5"/>
      <c r="C144" s="10"/>
      <c r="E144" s="11"/>
      <c r="F144" s="11"/>
      <c r="G144" s="12"/>
      <c r="H144" s="12"/>
      <c r="L144" s="35"/>
    </row>
    <row r="145" spans="1:12" s="1" customFormat="1" ht="11.4">
      <c r="A145" s="2"/>
      <c r="B145" s="5"/>
      <c r="C145" s="10"/>
      <c r="E145" s="11"/>
      <c r="F145" s="11"/>
      <c r="G145" s="12"/>
      <c r="H145" s="12"/>
      <c r="L145" s="35"/>
    </row>
    <row r="146" spans="1:12" s="1" customFormat="1" ht="11.4">
      <c r="A146" s="2"/>
      <c r="B146" s="5"/>
      <c r="C146" s="10"/>
      <c r="E146" s="11"/>
      <c r="F146" s="11"/>
      <c r="G146" s="12"/>
      <c r="H146" s="12"/>
      <c r="L146" s="35"/>
    </row>
    <row r="147" spans="1:12" s="1" customFormat="1" ht="11.4">
      <c r="A147" s="2"/>
      <c r="B147" s="5"/>
      <c r="C147" s="10"/>
      <c r="E147" s="11"/>
      <c r="F147" s="11"/>
      <c r="G147" s="12"/>
      <c r="H147" s="12"/>
      <c r="L147" s="35"/>
    </row>
    <row r="148" spans="1:12" s="1" customFormat="1" ht="11.4">
      <c r="A148" s="2"/>
      <c r="B148" s="5"/>
      <c r="C148" s="10"/>
      <c r="E148" s="11"/>
      <c r="F148" s="11"/>
      <c r="G148" s="12"/>
      <c r="H148" s="12"/>
      <c r="L148" s="35"/>
    </row>
    <row r="149" spans="1:12" s="1" customFormat="1" ht="11.4">
      <c r="A149" s="2"/>
      <c r="B149" s="5"/>
      <c r="C149" s="10"/>
      <c r="D149" s="37"/>
      <c r="E149" s="11"/>
      <c r="F149" s="11"/>
      <c r="G149" s="12"/>
      <c r="H149" s="12"/>
      <c r="L149" s="35"/>
    </row>
    <row r="150" spans="1:12" s="1" customFormat="1" ht="11.4">
      <c r="A150" s="2"/>
      <c r="B150" s="5"/>
      <c r="C150" s="9"/>
      <c r="E150" s="11"/>
      <c r="F150" s="11"/>
      <c r="G150" s="12"/>
      <c r="H150" s="12"/>
      <c r="L150" s="35"/>
    </row>
    <row r="151" spans="1:12" s="1" customFormat="1" ht="11.4">
      <c r="A151" s="2"/>
      <c r="B151" s="5"/>
      <c r="C151" s="10"/>
      <c r="E151" s="11"/>
      <c r="F151" s="11"/>
      <c r="G151" s="12"/>
      <c r="H151" s="12"/>
      <c r="L151" s="35"/>
    </row>
    <row r="152" spans="1:12" s="1" customFormat="1" ht="11.4">
      <c r="A152" s="2"/>
      <c r="B152" s="5"/>
      <c r="C152" s="10"/>
      <c r="E152" s="11"/>
      <c r="F152" s="11"/>
      <c r="G152" s="12"/>
      <c r="H152" s="12"/>
      <c r="L152" s="35"/>
    </row>
    <row r="153" spans="1:12" s="1" customFormat="1" ht="11.4">
      <c r="A153" s="2"/>
      <c r="B153" s="5"/>
      <c r="C153" s="10"/>
      <c r="E153" s="11"/>
      <c r="F153" s="11"/>
      <c r="G153" s="12"/>
      <c r="H153" s="12"/>
      <c r="L153" s="35"/>
    </row>
    <row r="154" spans="1:12" s="3" customFormat="1" ht="11.4">
      <c r="A154" s="2"/>
      <c r="B154" s="5"/>
      <c r="C154" s="10"/>
      <c r="D154" s="1"/>
      <c r="E154" s="11"/>
      <c r="F154" s="11"/>
      <c r="G154" s="12"/>
      <c r="H154" s="12"/>
      <c r="L154" s="35"/>
    </row>
    <row r="155" spans="1:12" s="1" customFormat="1" ht="11.4">
      <c r="A155" s="2"/>
      <c r="B155" s="5"/>
      <c r="C155" s="9"/>
      <c r="E155" s="11"/>
      <c r="F155" s="11"/>
      <c r="G155" s="12"/>
      <c r="H155" s="12"/>
      <c r="L155" s="35"/>
    </row>
    <row r="156" spans="1:12" s="1" customFormat="1" ht="11.4">
      <c r="A156" s="2"/>
      <c r="B156" s="5"/>
      <c r="C156" s="10"/>
      <c r="E156" s="11"/>
      <c r="F156" s="11"/>
      <c r="G156" s="12"/>
      <c r="H156" s="12"/>
      <c r="L156" s="35"/>
    </row>
    <row r="157" spans="1:12" s="1" customFormat="1" ht="11.4">
      <c r="A157" s="2"/>
      <c r="B157" s="5"/>
      <c r="C157" s="10"/>
      <c r="E157" s="11"/>
      <c r="F157" s="11"/>
      <c r="G157" s="12"/>
      <c r="H157" s="12"/>
      <c r="L157" s="35"/>
    </row>
    <row r="158" spans="1:12" s="1" customFormat="1" ht="11.4">
      <c r="A158" s="2"/>
      <c r="B158" s="5"/>
      <c r="C158" s="10"/>
      <c r="E158" s="11"/>
      <c r="F158" s="11"/>
      <c r="G158" s="12"/>
      <c r="H158" s="12"/>
      <c r="L158" s="35"/>
    </row>
    <row r="159" spans="1:12" s="1" customFormat="1" ht="11.4">
      <c r="A159" s="2"/>
      <c r="B159" s="5"/>
      <c r="C159" s="10"/>
      <c r="E159" s="11"/>
      <c r="F159" s="11"/>
      <c r="G159" s="12"/>
      <c r="H159" s="12"/>
      <c r="L159" s="35"/>
    </row>
    <row r="160" spans="1:12" s="1" customFormat="1" ht="12">
      <c r="A160" s="2"/>
      <c r="B160" s="5"/>
      <c r="C160" s="9"/>
      <c r="D160" s="14"/>
      <c r="E160" s="15"/>
      <c r="F160" s="15"/>
      <c r="G160" s="16"/>
      <c r="H160" s="16"/>
      <c r="L160" s="35"/>
    </row>
    <row r="161" spans="1:12" s="1" customFormat="1" ht="11.4">
      <c r="A161" s="2"/>
      <c r="B161" s="5"/>
      <c r="C161" s="13"/>
      <c r="E161" s="11"/>
      <c r="F161" s="11"/>
      <c r="G161" s="12"/>
      <c r="H161" s="12"/>
      <c r="L161" s="35"/>
    </row>
    <row r="162" spans="1:12" s="1" customFormat="1" ht="11.4">
      <c r="A162" s="2"/>
      <c r="B162" s="5"/>
      <c r="C162" s="10"/>
      <c r="E162" s="11"/>
      <c r="F162" s="11"/>
      <c r="G162" s="12"/>
      <c r="H162" s="12"/>
      <c r="L162" s="35"/>
    </row>
    <row r="163" spans="1:12" s="1" customFormat="1" ht="11.4">
      <c r="A163" s="2"/>
      <c r="B163" s="5"/>
      <c r="C163" s="10"/>
      <c r="E163" s="11"/>
      <c r="F163" s="11"/>
      <c r="G163" s="12"/>
      <c r="H163" s="12"/>
      <c r="L163" s="35"/>
    </row>
    <row r="164" spans="1:12" s="1" customFormat="1" ht="11.4">
      <c r="A164" s="2"/>
      <c r="B164" s="5"/>
      <c r="C164" s="10"/>
      <c r="E164" s="11"/>
      <c r="F164" s="11"/>
      <c r="G164" s="12"/>
      <c r="H164" s="12"/>
      <c r="L164" s="35"/>
    </row>
    <row r="165" spans="1:12" s="1" customFormat="1" ht="11.4">
      <c r="A165" s="2"/>
      <c r="B165" s="5"/>
      <c r="C165" s="10"/>
      <c r="E165" s="11"/>
      <c r="F165" s="11"/>
      <c r="G165" s="12"/>
      <c r="H165" s="12"/>
      <c r="L165" s="35"/>
    </row>
    <row r="166" spans="1:12" s="1" customFormat="1" ht="11.4">
      <c r="A166" s="2"/>
      <c r="B166" s="5"/>
      <c r="C166" s="10"/>
      <c r="E166" s="11"/>
      <c r="F166" s="11"/>
      <c r="G166" s="12"/>
      <c r="H166" s="12"/>
      <c r="L166" s="35"/>
    </row>
    <row r="167" spans="1:12" s="1" customFormat="1" ht="11.4">
      <c r="A167" s="2"/>
      <c r="B167" s="5"/>
      <c r="C167" s="10"/>
      <c r="E167" s="11"/>
      <c r="F167" s="11"/>
      <c r="G167" s="12"/>
      <c r="H167" s="12"/>
      <c r="L167" s="35"/>
    </row>
    <row r="168" spans="1:12" s="1" customFormat="1" ht="11.4">
      <c r="A168" s="2"/>
      <c r="B168" s="5"/>
      <c r="C168" s="13"/>
      <c r="E168" s="11"/>
      <c r="F168" s="11"/>
      <c r="G168" s="12"/>
      <c r="H168" s="12"/>
      <c r="L168" s="35"/>
    </row>
    <row r="169" spans="1:12" s="1" customFormat="1" ht="11.4">
      <c r="A169" s="2"/>
      <c r="B169" s="5"/>
      <c r="C169" s="13"/>
      <c r="E169" s="11"/>
      <c r="F169" s="11"/>
      <c r="G169" s="12"/>
      <c r="H169" s="12"/>
      <c r="L169" s="35"/>
    </row>
    <row r="170" spans="1:12" s="1" customFormat="1" ht="11.4">
      <c r="A170" s="2"/>
      <c r="B170" s="5"/>
      <c r="C170" s="13"/>
      <c r="E170" s="11"/>
      <c r="F170" s="11"/>
      <c r="G170" s="12"/>
      <c r="H170" s="12"/>
      <c r="L170" s="35"/>
    </row>
    <row r="171" spans="1:12" s="1" customFormat="1" ht="11.4">
      <c r="A171" s="2"/>
      <c r="B171" s="5"/>
      <c r="C171" s="13"/>
      <c r="E171" s="11"/>
      <c r="F171" s="11"/>
      <c r="G171" s="12"/>
      <c r="H171" s="12"/>
      <c r="L171" s="35"/>
    </row>
    <row r="172" spans="1:12" s="1" customFormat="1" ht="11.4">
      <c r="A172" s="2"/>
      <c r="B172" s="5"/>
      <c r="C172" s="10"/>
      <c r="E172" s="11"/>
      <c r="F172" s="11"/>
      <c r="G172" s="12"/>
      <c r="H172" s="12"/>
      <c r="L172" s="35"/>
    </row>
    <row r="173" spans="1:12" s="41" customFormat="1" ht="13.8">
      <c r="A173" s="38"/>
      <c r="B173" s="39"/>
      <c r="C173" s="40"/>
      <c r="E173" s="42"/>
      <c r="F173" s="42"/>
      <c r="G173" s="43"/>
      <c r="H173" s="43"/>
      <c r="L173" s="44"/>
    </row>
    <row r="174" spans="1:12" s="1" customFormat="1">
      <c r="A174" s="2"/>
      <c r="B174" s="5"/>
      <c r="C174" s="6"/>
      <c r="D174" s="7"/>
      <c r="E174" s="7"/>
      <c r="F174" s="7"/>
      <c r="G174" s="34"/>
      <c r="H174" s="8"/>
      <c r="L174" s="35"/>
    </row>
    <row r="175" spans="1:12" s="1" customFormat="1">
      <c r="A175" s="2"/>
      <c r="B175" s="5"/>
      <c r="C175" s="6"/>
      <c r="D175" s="36"/>
      <c r="E175" s="7"/>
      <c r="F175" s="7"/>
      <c r="G175" s="8"/>
      <c r="H175" s="8"/>
      <c r="L175" s="35"/>
    </row>
    <row r="176" spans="1:12" s="1" customFormat="1" ht="12">
      <c r="A176" s="2"/>
      <c r="B176" s="5"/>
      <c r="C176" s="9"/>
      <c r="D176" s="14"/>
      <c r="E176" s="15"/>
      <c r="F176" s="15"/>
      <c r="G176" s="16"/>
      <c r="H176" s="16"/>
      <c r="L176" s="35"/>
    </row>
    <row r="177" spans="1:12" s="1" customFormat="1" ht="11.4">
      <c r="A177" s="2"/>
      <c r="B177" s="5"/>
      <c r="C177" s="10"/>
      <c r="E177" s="11"/>
      <c r="F177" s="11"/>
      <c r="G177" s="12"/>
      <c r="H177" s="12"/>
      <c r="L177" s="35"/>
    </row>
    <row r="178" spans="1:12" s="1" customFormat="1" ht="11.4">
      <c r="A178" s="2"/>
      <c r="B178" s="5"/>
      <c r="C178" s="10"/>
      <c r="E178" s="11"/>
      <c r="F178" s="11"/>
      <c r="G178" s="12"/>
      <c r="H178" s="12"/>
      <c r="L178" s="35"/>
    </row>
    <row r="179" spans="1:12" s="1" customFormat="1" ht="11.4">
      <c r="A179" s="2"/>
      <c r="B179" s="5"/>
      <c r="C179" s="10"/>
      <c r="E179" s="11"/>
      <c r="F179" s="11"/>
      <c r="G179" s="12"/>
      <c r="H179" s="12"/>
      <c r="L179" s="35"/>
    </row>
    <row r="180" spans="1:12" s="1" customFormat="1" ht="11.4">
      <c r="A180" s="2"/>
      <c r="B180" s="5"/>
      <c r="C180" s="9"/>
      <c r="E180" s="11"/>
      <c r="F180" s="11"/>
      <c r="G180" s="12"/>
      <c r="H180" s="12"/>
      <c r="L180" s="35"/>
    </row>
    <row r="181" spans="1:12" s="1" customFormat="1" ht="11.4">
      <c r="A181" s="2"/>
      <c r="B181" s="5"/>
      <c r="C181" s="10"/>
      <c r="E181" s="11"/>
      <c r="F181" s="11"/>
      <c r="G181" s="12"/>
      <c r="H181" s="12"/>
      <c r="L181" s="35"/>
    </row>
    <row r="182" spans="1:12" s="1" customFormat="1" ht="12">
      <c r="A182" s="2"/>
      <c r="B182" s="5"/>
      <c r="C182" s="9"/>
      <c r="D182" s="14"/>
      <c r="E182" s="15"/>
      <c r="F182" s="15"/>
      <c r="G182" s="16"/>
      <c r="H182" s="16"/>
      <c r="L182" s="35"/>
    </row>
    <row r="183" spans="1:12" s="1" customFormat="1" ht="11.4">
      <c r="A183" s="2"/>
      <c r="B183" s="5"/>
      <c r="C183" s="10"/>
      <c r="E183" s="11"/>
      <c r="F183" s="11"/>
      <c r="G183" s="12"/>
      <c r="H183" s="12"/>
      <c r="L183" s="35"/>
    </row>
    <row r="184" spans="1:12" s="1" customFormat="1" ht="11.4">
      <c r="A184" s="2"/>
      <c r="B184" s="5"/>
      <c r="C184" s="10"/>
      <c r="E184" s="11"/>
      <c r="F184" s="11"/>
      <c r="G184" s="12"/>
      <c r="H184" s="12"/>
      <c r="L184" s="35"/>
    </row>
    <row r="185" spans="1:12" s="1" customFormat="1" ht="11.4">
      <c r="A185" s="2"/>
      <c r="B185" s="5"/>
      <c r="C185" s="10"/>
      <c r="E185" s="11"/>
      <c r="F185" s="11"/>
      <c r="G185" s="12"/>
      <c r="H185" s="12"/>
      <c r="L185" s="35"/>
    </row>
    <row r="186" spans="1:12" s="1" customFormat="1" ht="11.4">
      <c r="A186" s="2"/>
      <c r="B186" s="5"/>
      <c r="C186" s="10"/>
      <c r="E186" s="11"/>
      <c r="F186" s="11"/>
      <c r="G186" s="12"/>
      <c r="H186" s="12"/>
      <c r="L186" s="35"/>
    </row>
    <row r="187" spans="1:12" s="1" customFormat="1" ht="12">
      <c r="A187" s="2"/>
      <c r="B187" s="5"/>
      <c r="C187" s="9"/>
      <c r="D187" s="14"/>
      <c r="E187" s="15"/>
      <c r="F187" s="15"/>
      <c r="G187" s="16"/>
      <c r="H187" s="16"/>
      <c r="L187" s="35"/>
    </row>
    <row r="188" spans="1:12" s="1" customFormat="1" ht="11.4">
      <c r="A188" s="2"/>
      <c r="B188" s="5"/>
      <c r="C188" s="10"/>
      <c r="E188" s="11"/>
      <c r="F188" s="11"/>
      <c r="G188" s="12"/>
      <c r="H188" s="12"/>
      <c r="L188" s="35"/>
    </row>
    <row r="189" spans="1:12" s="1" customFormat="1" ht="11.4">
      <c r="A189" s="2"/>
      <c r="B189" s="5"/>
      <c r="C189" s="10"/>
      <c r="E189" s="11"/>
      <c r="F189" s="11"/>
      <c r="G189" s="12"/>
      <c r="H189" s="12"/>
      <c r="L189" s="35"/>
    </row>
    <row r="190" spans="1:12" s="1" customFormat="1" ht="11.4">
      <c r="A190" s="2"/>
      <c r="B190" s="5"/>
      <c r="C190" s="10"/>
      <c r="E190" s="11"/>
      <c r="F190" s="11"/>
      <c r="G190" s="12"/>
      <c r="H190" s="12"/>
      <c r="L190" s="35"/>
    </row>
    <row r="191" spans="1:12" s="1" customFormat="1" ht="11.4">
      <c r="A191" s="2"/>
      <c r="B191" s="5"/>
      <c r="C191" s="10"/>
      <c r="E191" s="11"/>
      <c r="F191" s="11"/>
      <c r="G191" s="12"/>
      <c r="H191" s="12"/>
      <c r="L191" s="35"/>
    </row>
    <row r="192" spans="1:12" s="1" customFormat="1" ht="11.4">
      <c r="A192" s="2"/>
      <c r="B192" s="5"/>
      <c r="C192" s="10"/>
      <c r="E192" s="11"/>
      <c r="F192" s="11"/>
      <c r="G192" s="12"/>
      <c r="H192" s="12"/>
      <c r="L192" s="35"/>
    </row>
    <row r="193" spans="1:12" s="1" customFormat="1" ht="12">
      <c r="A193" s="2"/>
      <c r="B193" s="5"/>
      <c r="C193" s="9"/>
      <c r="D193" s="14"/>
      <c r="E193" s="15"/>
      <c r="F193" s="15"/>
      <c r="G193" s="16"/>
      <c r="H193" s="16"/>
      <c r="L193" s="35"/>
    </row>
    <row r="194" spans="1:12" s="1" customFormat="1" ht="11.4">
      <c r="A194" s="2"/>
      <c r="B194" s="5"/>
      <c r="C194" s="10"/>
      <c r="E194" s="11"/>
      <c r="F194" s="11"/>
      <c r="G194" s="12"/>
      <c r="H194" s="12"/>
      <c r="L194" s="35"/>
    </row>
    <row r="195" spans="1:12" s="1" customFormat="1" ht="11.4">
      <c r="A195" s="2"/>
      <c r="B195" s="5"/>
      <c r="C195" s="10"/>
      <c r="E195" s="11"/>
      <c r="F195" s="11"/>
      <c r="G195" s="12"/>
      <c r="H195" s="12"/>
      <c r="L195" s="35"/>
    </row>
    <row r="196" spans="1:12" s="1" customFormat="1" ht="12">
      <c r="A196" s="2"/>
      <c r="B196" s="5"/>
      <c r="C196" s="9"/>
      <c r="D196" s="14"/>
      <c r="E196" s="15"/>
      <c r="F196" s="15"/>
      <c r="G196" s="16"/>
      <c r="H196" s="16"/>
      <c r="L196" s="35"/>
    </row>
    <row r="197" spans="1:12" s="1" customFormat="1" ht="11.4">
      <c r="A197" s="2"/>
      <c r="B197" s="5"/>
      <c r="C197" s="10"/>
      <c r="E197" s="11"/>
      <c r="F197" s="11"/>
      <c r="G197" s="12"/>
      <c r="H197" s="12"/>
      <c r="L197" s="35"/>
    </row>
    <row r="198" spans="1:12" s="1" customFormat="1" ht="12">
      <c r="A198" s="2"/>
      <c r="B198" s="5"/>
      <c r="C198" s="9"/>
      <c r="D198" s="14"/>
      <c r="E198" s="15"/>
      <c r="F198" s="15"/>
      <c r="G198" s="16"/>
      <c r="H198" s="16"/>
      <c r="L198" s="35"/>
    </row>
    <row r="199" spans="1:12" s="1" customFormat="1" ht="11.4">
      <c r="A199" s="2"/>
      <c r="B199" s="5"/>
      <c r="C199" s="10"/>
      <c r="E199" s="11"/>
      <c r="F199" s="11"/>
      <c r="G199" s="12"/>
      <c r="H199" s="12"/>
      <c r="L199" s="35"/>
    </row>
    <row r="200" spans="1:12" s="1" customFormat="1" ht="11.4">
      <c r="A200" s="2"/>
      <c r="B200" s="5"/>
      <c r="C200" s="10"/>
      <c r="E200" s="11"/>
      <c r="F200" s="11"/>
      <c r="G200" s="12"/>
      <c r="H200" s="12"/>
      <c r="L200" s="35"/>
    </row>
    <row r="201" spans="1:12" s="1" customFormat="1" ht="11.4">
      <c r="A201" s="2"/>
      <c r="B201" s="5"/>
      <c r="C201" s="10"/>
      <c r="E201" s="11"/>
      <c r="F201" s="11"/>
      <c r="G201" s="12"/>
      <c r="H201" s="12"/>
      <c r="L201" s="35"/>
    </row>
    <row r="202" spans="1:12" s="1" customFormat="1" ht="11.4">
      <c r="A202" s="2"/>
      <c r="B202" s="5"/>
      <c r="C202" s="10"/>
      <c r="E202" s="11"/>
      <c r="F202" s="11"/>
      <c r="G202" s="12"/>
      <c r="H202" s="12"/>
      <c r="L202" s="35"/>
    </row>
    <row r="203" spans="1:12" s="3" customFormat="1" ht="11.4">
      <c r="A203" s="2"/>
      <c r="B203" s="5"/>
      <c r="C203" s="10"/>
      <c r="D203" s="1"/>
      <c r="E203" s="11"/>
      <c r="F203" s="11"/>
      <c r="G203" s="12"/>
      <c r="H203" s="12"/>
      <c r="L203" s="35"/>
    </row>
    <row r="204" spans="1:12" s="1" customFormat="1" ht="11.4">
      <c r="A204" s="2"/>
      <c r="B204" s="5"/>
      <c r="C204" s="10"/>
      <c r="E204" s="11"/>
      <c r="F204" s="11"/>
      <c r="G204" s="12"/>
      <c r="H204" s="12"/>
      <c r="L204" s="35"/>
    </row>
    <row r="205" spans="1:12" s="1" customFormat="1" ht="11.4">
      <c r="A205" s="2"/>
      <c r="B205" s="5"/>
      <c r="C205" s="10"/>
      <c r="E205" s="11"/>
      <c r="F205" s="11"/>
      <c r="G205" s="12"/>
      <c r="H205" s="12"/>
      <c r="L205" s="35"/>
    </row>
    <row r="206" spans="1:12" s="1" customFormat="1" ht="12">
      <c r="A206" s="2"/>
      <c r="B206" s="5"/>
      <c r="C206" s="9"/>
      <c r="D206" s="14"/>
      <c r="E206" s="15"/>
      <c r="F206" s="15"/>
      <c r="G206" s="16"/>
      <c r="H206" s="16"/>
      <c r="L206" s="35"/>
    </row>
    <row r="207" spans="1:12" s="1" customFormat="1" ht="11.4">
      <c r="A207" s="2"/>
      <c r="B207" s="5"/>
      <c r="C207" s="10"/>
      <c r="E207" s="11"/>
      <c r="F207" s="11"/>
      <c r="G207" s="12"/>
      <c r="H207" s="12"/>
      <c r="L207" s="35"/>
    </row>
    <row r="208" spans="1:12" s="1" customFormat="1" ht="11.4">
      <c r="A208" s="2"/>
      <c r="B208" s="5"/>
      <c r="C208" s="10"/>
      <c r="E208" s="11"/>
      <c r="F208" s="11"/>
      <c r="G208" s="12"/>
      <c r="H208" s="12"/>
      <c r="L208" s="35"/>
    </row>
    <row r="209" spans="1:12" s="1" customFormat="1" ht="11.4">
      <c r="A209" s="2"/>
      <c r="B209" s="5"/>
      <c r="C209" s="10"/>
      <c r="E209" s="11"/>
      <c r="F209" s="11"/>
      <c r="G209" s="12"/>
      <c r="H209" s="12"/>
      <c r="L209" s="35"/>
    </row>
    <row r="210" spans="1:12" s="1" customFormat="1" ht="11.4">
      <c r="A210" s="2"/>
      <c r="B210" s="5"/>
      <c r="C210" s="10"/>
      <c r="E210" s="11"/>
      <c r="F210" s="11"/>
      <c r="G210" s="12"/>
      <c r="H210" s="12"/>
      <c r="L210" s="35"/>
    </row>
    <row r="211" spans="1:12" s="3" customFormat="1" ht="11.4">
      <c r="A211" s="2"/>
      <c r="B211" s="5"/>
      <c r="C211" s="10"/>
      <c r="D211" s="1"/>
      <c r="E211" s="11"/>
      <c r="F211" s="11"/>
      <c r="G211" s="12"/>
      <c r="H211" s="12"/>
      <c r="L211" s="35"/>
    </row>
    <row r="212" spans="1:12" s="1" customFormat="1" ht="12">
      <c r="A212" s="2"/>
      <c r="B212" s="5"/>
      <c r="C212" s="9"/>
      <c r="D212" s="14"/>
      <c r="E212" s="15"/>
      <c r="F212" s="15"/>
      <c r="G212" s="16"/>
      <c r="H212" s="16"/>
      <c r="L212" s="35"/>
    </row>
    <row r="213" spans="1:12" s="1" customFormat="1" ht="11.4">
      <c r="A213" s="2"/>
      <c r="B213" s="5"/>
      <c r="C213" s="10"/>
      <c r="E213" s="11"/>
      <c r="F213" s="11"/>
      <c r="G213" s="12"/>
      <c r="H213" s="12"/>
      <c r="L213" s="35"/>
    </row>
    <row r="214" spans="1:12" s="1" customFormat="1" ht="11.4">
      <c r="A214" s="2"/>
      <c r="B214" s="5"/>
      <c r="C214" s="10"/>
      <c r="E214" s="11"/>
      <c r="F214" s="11"/>
      <c r="G214" s="12"/>
      <c r="H214" s="12"/>
      <c r="L214" s="35"/>
    </row>
    <row r="215" spans="1:12" s="1" customFormat="1" ht="11.4">
      <c r="A215" s="2"/>
      <c r="B215" s="5"/>
      <c r="C215" s="10"/>
      <c r="E215" s="11"/>
      <c r="F215" s="11"/>
      <c r="G215" s="12"/>
      <c r="H215" s="12"/>
      <c r="L215" s="35"/>
    </row>
    <row r="216" spans="1:12" s="3" customFormat="1" ht="11.4">
      <c r="A216" s="2"/>
      <c r="B216" s="5"/>
      <c r="C216" s="10"/>
      <c r="D216" s="1"/>
      <c r="E216" s="11"/>
      <c r="F216" s="11"/>
      <c r="G216" s="12"/>
      <c r="H216" s="12"/>
      <c r="L216" s="35"/>
    </row>
    <row r="217" spans="1:12" s="4" customFormat="1" ht="13.8">
      <c r="A217" s="38"/>
      <c r="B217" s="39"/>
      <c r="C217" s="40"/>
      <c r="D217" s="41"/>
      <c r="E217" s="42"/>
      <c r="F217" s="42"/>
      <c r="G217" s="43"/>
      <c r="H217" s="43"/>
      <c r="L217" s="44"/>
    </row>
    <row r="218" spans="1:12" s="1" customFormat="1">
      <c r="A218" s="2"/>
      <c r="B218" s="5"/>
      <c r="C218" s="6"/>
      <c r="D218" s="7"/>
      <c r="E218" s="7"/>
      <c r="F218" s="7"/>
      <c r="G218" s="34"/>
      <c r="H218" s="8"/>
      <c r="L218" s="35"/>
    </row>
    <row r="219" spans="1:12" s="1" customFormat="1">
      <c r="A219" s="2"/>
      <c r="B219" s="5"/>
      <c r="C219" s="6"/>
      <c r="D219" s="36"/>
      <c r="E219" s="7"/>
      <c r="F219" s="7"/>
      <c r="G219" s="8"/>
      <c r="H219" s="8"/>
      <c r="L219" s="35"/>
    </row>
    <row r="220" spans="1:12" s="1" customFormat="1" ht="12">
      <c r="A220" s="2"/>
      <c r="B220" s="5"/>
      <c r="C220" s="9"/>
      <c r="D220" s="14"/>
      <c r="E220" s="15"/>
      <c r="F220" s="15"/>
      <c r="G220" s="16"/>
      <c r="H220" s="16"/>
      <c r="L220" s="35"/>
    </row>
    <row r="221" spans="1:12" s="1" customFormat="1" ht="11.4">
      <c r="A221" s="2"/>
      <c r="B221" s="5"/>
      <c r="C221" s="10"/>
      <c r="E221" s="11"/>
      <c r="F221" s="11"/>
      <c r="G221" s="12"/>
      <c r="H221" s="12"/>
      <c r="L221" s="35"/>
    </row>
    <row r="222" spans="1:12" s="1" customFormat="1" ht="11.4">
      <c r="A222" s="2"/>
      <c r="B222" s="5"/>
      <c r="C222" s="10"/>
      <c r="E222" s="11"/>
      <c r="F222" s="11"/>
      <c r="G222" s="12"/>
      <c r="H222" s="12"/>
      <c r="L222" s="35"/>
    </row>
    <row r="223" spans="1:12" s="1" customFormat="1" ht="12">
      <c r="A223" s="2"/>
      <c r="B223" s="5"/>
      <c r="C223" s="9"/>
      <c r="D223" s="14"/>
      <c r="E223" s="15"/>
      <c r="F223" s="15"/>
      <c r="G223" s="16"/>
      <c r="H223" s="16"/>
      <c r="L223" s="35"/>
    </row>
    <row r="224" spans="1:12" s="1" customFormat="1" ht="11.4">
      <c r="A224" s="2"/>
      <c r="B224" s="5"/>
      <c r="C224" s="10"/>
      <c r="E224" s="11"/>
      <c r="F224" s="11"/>
      <c r="G224" s="12"/>
      <c r="H224" s="12"/>
      <c r="L224" s="35"/>
    </row>
    <row r="225" spans="1:12" s="1" customFormat="1" ht="11.4">
      <c r="A225" s="2"/>
      <c r="B225" s="5"/>
      <c r="C225" s="10"/>
      <c r="E225" s="11"/>
      <c r="F225" s="11"/>
      <c r="G225" s="12"/>
      <c r="H225" s="12"/>
      <c r="L225" s="35"/>
    </row>
    <row r="226" spans="1:12" s="1" customFormat="1" ht="11.4">
      <c r="A226" s="2"/>
      <c r="B226" s="5"/>
      <c r="C226" s="10"/>
      <c r="E226" s="11"/>
      <c r="F226" s="11"/>
      <c r="G226" s="12"/>
      <c r="H226" s="12"/>
      <c r="L226" s="35"/>
    </row>
    <row r="227" spans="1:12" s="45" customFormat="1" ht="11.4">
      <c r="A227" s="2"/>
      <c r="B227" s="5"/>
      <c r="C227" s="10"/>
      <c r="D227" s="1"/>
      <c r="E227" s="11"/>
      <c r="F227" s="11"/>
      <c r="G227" s="12"/>
      <c r="H227" s="12"/>
      <c r="L227" s="35"/>
    </row>
    <row r="228" spans="1:12" s="45" customFormat="1" ht="11.4">
      <c r="A228" s="2"/>
      <c r="B228" s="5"/>
      <c r="C228" s="10"/>
      <c r="D228" s="1"/>
      <c r="E228" s="11"/>
      <c r="F228" s="11"/>
      <c r="G228" s="12"/>
      <c r="H228" s="12"/>
      <c r="L228" s="35"/>
    </row>
    <row r="229" spans="1:12" s="1" customFormat="1" ht="11.4">
      <c r="A229" s="2"/>
      <c r="B229" s="5"/>
      <c r="C229" s="10"/>
      <c r="E229" s="11"/>
      <c r="F229" s="11"/>
      <c r="G229" s="12"/>
      <c r="H229" s="12"/>
      <c r="L229" s="35"/>
    </row>
    <row r="230" spans="1:12" s="1" customFormat="1" ht="11.4">
      <c r="A230" s="2"/>
      <c r="B230" s="5"/>
      <c r="C230" s="10"/>
      <c r="E230" s="11"/>
      <c r="F230" s="11"/>
      <c r="G230" s="12"/>
      <c r="H230" s="12"/>
      <c r="L230" s="35"/>
    </row>
    <row r="231" spans="1:12" s="1" customFormat="1" ht="11.4">
      <c r="A231" s="2"/>
      <c r="B231" s="5"/>
      <c r="C231" s="10"/>
      <c r="E231" s="11"/>
      <c r="F231" s="11"/>
      <c r="G231" s="12"/>
      <c r="H231" s="12"/>
      <c r="L231" s="35"/>
    </row>
    <row r="232" spans="1:12" s="1" customFormat="1" ht="11.4">
      <c r="A232" s="2"/>
      <c r="B232" s="5"/>
      <c r="C232" s="9"/>
      <c r="E232" s="11"/>
      <c r="F232" s="11"/>
      <c r="G232" s="12"/>
      <c r="H232" s="12"/>
      <c r="L232" s="35"/>
    </row>
    <row r="233" spans="1:12" s="1" customFormat="1" ht="11.4">
      <c r="A233" s="2"/>
      <c r="B233" s="5"/>
      <c r="C233" s="10"/>
      <c r="E233" s="11"/>
      <c r="F233" s="11"/>
      <c r="G233" s="12"/>
      <c r="H233" s="12"/>
      <c r="L233" s="35"/>
    </row>
    <row r="234" spans="1:12" s="1" customFormat="1" ht="11.4">
      <c r="A234" s="2"/>
      <c r="B234" s="5"/>
      <c r="C234" s="10"/>
      <c r="E234" s="11"/>
      <c r="F234" s="11"/>
      <c r="G234" s="12"/>
      <c r="H234" s="12"/>
      <c r="L234" s="35"/>
    </row>
    <row r="235" spans="1:12" s="1" customFormat="1" ht="12">
      <c r="A235" s="2"/>
      <c r="B235" s="5"/>
      <c r="C235" s="9"/>
      <c r="D235" s="14"/>
      <c r="E235" s="15"/>
      <c r="F235" s="15"/>
      <c r="G235" s="16"/>
      <c r="H235" s="16"/>
      <c r="L235" s="35"/>
    </row>
    <row r="236" spans="1:12" s="1" customFormat="1" ht="11.4">
      <c r="A236" s="2"/>
      <c r="B236" s="5"/>
      <c r="C236" s="10"/>
      <c r="E236" s="11"/>
      <c r="F236" s="11"/>
      <c r="G236" s="12"/>
      <c r="H236" s="12"/>
      <c r="L236" s="35"/>
    </row>
    <row r="237" spans="1:12" s="1" customFormat="1" ht="11.4">
      <c r="A237" s="2"/>
      <c r="B237" s="5"/>
      <c r="C237" s="10"/>
      <c r="E237" s="11"/>
      <c r="F237" s="11"/>
      <c r="G237" s="12"/>
      <c r="H237" s="12"/>
      <c r="L237" s="35"/>
    </row>
    <row r="238" spans="1:12" s="1" customFormat="1" ht="12">
      <c r="A238" s="2"/>
      <c r="B238" s="5"/>
      <c r="C238" s="9"/>
      <c r="D238" s="14"/>
      <c r="E238" s="15"/>
      <c r="F238" s="15"/>
      <c r="G238" s="16"/>
      <c r="H238" s="16"/>
      <c r="L238" s="35"/>
    </row>
    <row r="239" spans="1:12" s="1" customFormat="1" ht="11.4">
      <c r="A239" s="2"/>
      <c r="B239" s="5"/>
      <c r="C239" s="10"/>
      <c r="E239" s="11"/>
      <c r="F239" s="11"/>
      <c r="G239" s="12"/>
      <c r="H239" s="12"/>
      <c r="L239" s="35"/>
    </row>
    <row r="240" spans="1:12" s="1" customFormat="1" ht="11.4">
      <c r="A240" s="2"/>
      <c r="B240" s="5"/>
      <c r="C240" s="10"/>
      <c r="E240" s="11"/>
      <c r="F240" s="11"/>
      <c r="G240" s="12"/>
      <c r="H240" s="12"/>
      <c r="L240" s="35"/>
    </row>
    <row r="241" spans="1:12" s="45" customFormat="1" ht="11.4">
      <c r="A241" s="2"/>
      <c r="B241" s="5"/>
      <c r="C241" s="9"/>
      <c r="D241" s="1"/>
      <c r="E241" s="11"/>
      <c r="F241" s="11"/>
      <c r="G241" s="12"/>
      <c r="H241" s="12"/>
      <c r="L241" s="35"/>
    </row>
    <row r="242" spans="1:12" s="1" customFormat="1" ht="11.4">
      <c r="A242" s="2"/>
      <c r="B242" s="5"/>
      <c r="C242" s="10"/>
      <c r="E242" s="11"/>
      <c r="F242" s="11"/>
      <c r="G242" s="12"/>
      <c r="H242" s="12"/>
      <c r="L242" s="35"/>
    </row>
    <row r="243" spans="1:12" s="1" customFormat="1" ht="11.4">
      <c r="A243" s="2"/>
      <c r="B243" s="5"/>
      <c r="C243" s="10"/>
      <c r="E243" s="11"/>
      <c r="F243" s="11"/>
      <c r="G243" s="12"/>
      <c r="H243" s="12"/>
      <c r="L243" s="35"/>
    </row>
    <row r="244" spans="1:12" s="1" customFormat="1" ht="11.4">
      <c r="A244" s="2"/>
      <c r="B244" s="5"/>
      <c r="C244" s="10"/>
      <c r="E244" s="11"/>
      <c r="F244" s="11"/>
      <c r="G244" s="12"/>
      <c r="H244" s="12"/>
      <c r="L244" s="35"/>
    </row>
    <row r="245" spans="1:12" s="41" customFormat="1" ht="13.8">
      <c r="A245" s="38"/>
      <c r="B245" s="39"/>
      <c r="C245" s="40"/>
      <c r="E245" s="42"/>
      <c r="F245" s="42"/>
      <c r="G245" s="43"/>
      <c r="H245" s="43"/>
      <c r="L245" s="44"/>
    </row>
    <row r="246" spans="1:12" s="1" customFormat="1">
      <c r="A246" s="2"/>
      <c r="B246" s="5"/>
      <c r="C246" s="6"/>
      <c r="D246" s="7"/>
      <c r="E246" s="7"/>
      <c r="F246" s="7"/>
      <c r="G246" s="34"/>
      <c r="H246" s="8"/>
      <c r="L246" s="35"/>
    </row>
    <row r="247" spans="1:12" s="1" customFormat="1">
      <c r="A247" s="2"/>
      <c r="B247" s="5"/>
      <c r="C247" s="6"/>
      <c r="D247" s="36"/>
      <c r="E247" s="7"/>
      <c r="F247" s="7"/>
      <c r="G247" s="8"/>
      <c r="H247" s="8"/>
      <c r="L247" s="35"/>
    </row>
    <row r="248" spans="1:12" s="1" customFormat="1" ht="12">
      <c r="A248" s="2"/>
      <c r="B248" s="5"/>
      <c r="C248" s="9"/>
      <c r="D248" s="14"/>
      <c r="E248" s="15"/>
      <c r="F248" s="15"/>
      <c r="G248" s="16"/>
      <c r="H248" s="16"/>
      <c r="L248" s="35"/>
    </row>
    <row r="249" spans="1:12" s="1" customFormat="1" ht="11.4">
      <c r="A249" s="2"/>
      <c r="B249" s="5"/>
      <c r="C249" s="10"/>
      <c r="E249" s="11"/>
      <c r="F249" s="11"/>
      <c r="G249" s="12"/>
      <c r="H249" s="12"/>
      <c r="L249" s="35"/>
    </row>
    <row r="250" spans="1:12" s="1" customFormat="1" ht="11.4">
      <c r="A250" s="2"/>
      <c r="B250" s="5"/>
      <c r="C250" s="10"/>
      <c r="E250" s="11"/>
      <c r="F250" s="11"/>
      <c r="G250" s="12"/>
      <c r="H250" s="12"/>
      <c r="L250" s="35"/>
    </row>
    <row r="251" spans="1:12" s="1" customFormat="1" ht="12">
      <c r="A251" s="2"/>
      <c r="B251" s="5"/>
      <c r="C251" s="9"/>
      <c r="D251" s="14"/>
      <c r="E251" s="15"/>
      <c r="F251" s="15"/>
      <c r="G251" s="16"/>
      <c r="H251" s="16"/>
      <c r="L251" s="35"/>
    </row>
    <row r="252" spans="1:12" s="1" customFormat="1" ht="11.4">
      <c r="A252" s="2"/>
      <c r="B252" s="5"/>
      <c r="C252" s="10"/>
      <c r="E252" s="11"/>
      <c r="F252" s="11"/>
      <c r="G252" s="12"/>
      <c r="H252" s="12"/>
      <c r="L252" s="35"/>
    </row>
    <row r="253" spans="1:12" s="1" customFormat="1" ht="11.4">
      <c r="A253" s="2"/>
      <c r="B253" s="5"/>
      <c r="C253" s="10"/>
      <c r="E253" s="11"/>
      <c r="F253" s="11"/>
      <c r="G253" s="12"/>
      <c r="H253" s="12"/>
      <c r="L253" s="35"/>
    </row>
    <row r="254" spans="1:12" s="1" customFormat="1" ht="11.4">
      <c r="A254" s="2"/>
      <c r="B254" s="5"/>
      <c r="C254" s="10"/>
      <c r="E254" s="11"/>
      <c r="F254" s="11"/>
      <c r="G254" s="12"/>
      <c r="H254" s="12"/>
      <c r="L254" s="35"/>
    </row>
    <row r="255" spans="1:12" s="45" customFormat="1" ht="11.4">
      <c r="A255" s="2"/>
      <c r="B255" s="5"/>
      <c r="C255" s="10"/>
      <c r="D255" s="1"/>
      <c r="E255" s="11"/>
      <c r="F255" s="11"/>
      <c r="G255" s="12"/>
      <c r="H255" s="12"/>
      <c r="L255" s="35"/>
    </row>
    <row r="256" spans="1:12" s="45" customFormat="1" ht="11.4">
      <c r="A256" s="2"/>
      <c r="B256" s="5"/>
      <c r="C256" s="10"/>
      <c r="D256" s="1"/>
      <c r="E256" s="11"/>
      <c r="F256" s="11"/>
      <c r="G256" s="12"/>
      <c r="H256" s="12"/>
      <c r="L256" s="35"/>
    </row>
    <row r="257" spans="1:12" s="1" customFormat="1" ht="11.4">
      <c r="A257" s="2"/>
      <c r="B257" s="5"/>
      <c r="C257" s="10"/>
      <c r="E257" s="11"/>
      <c r="F257" s="11"/>
      <c r="G257" s="12"/>
      <c r="H257" s="12"/>
      <c r="L257" s="35"/>
    </row>
    <row r="258" spans="1:12" s="1" customFormat="1" ht="11.4">
      <c r="A258" s="2"/>
      <c r="B258" s="5"/>
      <c r="C258" s="10"/>
      <c r="E258" s="11"/>
      <c r="F258" s="11"/>
      <c r="G258" s="12"/>
      <c r="H258" s="12"/>
      <c r="L258" s="35"/>
    </row>
    <row r="259" spans="1:12" s="1" customFormat="1" ht="11.4">
      <c r="A259" s="2"/>
      <c r="B259" s="5"/>
      <c r="C259" s="10"/>
      <c r="E259" s="11"/>
      <c r="F259" s="11"/>
      <c r="G259" s="12"/>
      <c r="H259" s="12"/>
      <c r="L259" s="35"/>
    </row>
    <row r="260" spans="1:12" s="1" customFormat="1" ht="11.4">
      <c r="A260" s="2"/>
      <c r="B260" s="5"/>
      <c r="C260" s="9"/>
      <c r="E260" s="11"/>
      <c r="F260" s="11"/>
      <c r="G260" s="12"/>
      <c r="H260" s="12"/>
      <c r="L260" s="35"/>
    </row>
    <row r="261" spans="1:12" s="1" customFormat="1" ht="11.4">
      <c r="A261" s="2"/>
      <c r="B261" s="5"/>
      <c r="C261" s="10"/>
      <c r="E261" s="11"/>
      <c r="F261" s="11"/>
      <c r="G261" s="12"/>
      <c r="H261" s="12"/>
      <c r="L261" s="35"/>
    </row>
    <row r="262" spans="1:12" s="1" customFormat="1" ht="11.4">
      <c r="A262" s="2"/>
      <c r="B262" s="5"/>
      <c r="C262" s="10"/>
      <c r="E262" s="11"/>
      <c r="F262" s="11"/>
      <c r="G262" s="12"/>
      <c r="H262" s="12"/>
      <c r="L262" s="35"/>
    </row>
    <row r="263" spans="1:12" s="1" customFormat="1" ht="12">
      <c r="A263" s="2"/>
      <c r="B263" s="5"/>
      <c r="C263" s="9"/>
      <c r="D263" s="14"/>
      <c r="E263" s="15"/>
      <c r="F263" s="15"/>
      <c r="G263" s="16"/>
      <c r="H263" s="16"/>
      <c r="L263" s="35"/>
    </row>
    <row r="264" spans="1:12" s="1" customFormat="1" ht="11.4">
      <c r="A264" s="2"/>
      <c r="B264" s="5"/>
      <c r="C264" s="10"/>
      <c r="E264" s="11"/>
      <c r="F264" s="11"/>
      <c r="G264" s="12"/>
      <c r="H264" s="12"/>
      <c r="L264" s="35"/>
    </row>
    <row r="265" spans="1:12" s="1" customFormat="1" ht="11.4">
      <c r="A265" s="2"/>
      <c r="B265" s="5"/>
      <c r="C265" s="10"/>
      <c r="E265" s="11"/>
      <c r="F265" s="11"/>
      <c r="G265" s="12"/>
      <c r="H265" s="12"/>
      <c r="L265" s="35"/>
    </row>
    <row r="266" spans="1:12" s="1" customFormat="1" ht="12">
      <c r="A266" s="2"/>
      <c r="B266" s="5"/>
      <c r="C266" s="9"/>
      <c r="D266" s="14"/>
      <c r="E266" s="15"/>
      <c r="F266" s="15"/>
      <c r="G266" s="16"/>
      <c r="H266" s="16"/>
      <c r="L266" s="35"/>
    </row>
    <row r="267" spans="1:12" s="1" customFormat="1" ht="11.4">
      <c r="A267" s="2"/>
      <c r="B267" s="5"/>
      <c r="C267" s="10"/>
      <c r="E267" s="11"/>
      <c r="F267" s="11"/>
      <c r="G267" s="12"/>
      <c r="H267" s="12"/>
      <c r="L267" s="35"/>
    </row>
    <row r="268" spans="1:12" s="1" customFormat="1" ht="11.4">
      <c r="A268" s="2"/>
      <c r="B268" s="5"/>
      <c r="C268" s="10"/>
      <c r="E268" s="11"/>
      <c r="F268" s="11"/>
      <c r="G268" s="12"/>
      <c r="H268" s="12"/>
      <c r="L268" s="35"/>
    </row>
    <row r="269" spans="1:12" s="45" customFormat="1" ht="11.4">
      <c r="A269" s="2"/>
      <c r="B269" s="5"/>
      <c r="C269" s="9"/>
      <c r="D269" s="1"/>
      <c r="E269" s="11"/>
      <c r="F269" s="11"/>
      <c r="G269" s="12"/>
      <c r="H269" s="12"/>
      <c r="L269" s="35"/>
    </row>
    <row r="270" spans="1:12" s="1" customFormat="1" ht="11.4">
      <c r="A270" s="2"/>
      <c r="B270" s="5"/>
      <c r="C270" s="10"/>
      <c r="E270" s="11"/>
      <c r="F270" s="11"/>
      <c r="G270" s="12"/>
      <c r="H270" s="12"/>
      <c r="L270" s="35"/>
    </row>
    <row r="271" spans="1:12" s="1" customFormat="1" ht="11.4">
      <c r="A271" s="2"/>
      <c r="B271" s="5"/>
      <c r="C271" s="10"/>
      <c r="E271" s="11"/>
      <c r="F271" s="11"/>
      <c r="G271" s="12"/>
      <c r="H271" s="12"/>
      <c r="L271" s="35"/>
    </row>
    <row r="272" spans="1:12" s="1" customFormat="1" ht="11.4">
      <c r="A272" s="2"/>
      <c r="B272" s="5"/>
      <c r="C272" s="10"/>
      <c r="E272" s="11"/>
      <c r="F272" s="11"/>
      <c r="G272" s="12"/>
      <c r="H272" s="12"/>
      <c r="L272" s="35"/>
    </row>
    <row r="273" spans="1:12" s="41" customFormat="1" ht="13.8">
      <c r="A273" s="38"/>
      <c r="B273" s="39"/>
      <c r="C273" s="40"/>
      <c r="E273" s="42"/>
      <c r="F273" s="42"/>
      <c r="G273" s="43"/>
      <c r="H273" s="43"/>
      <c r="L273" s="44"/>
    </row>
    <row r="274" spans="1:12" s="1" customFormat="1">
      <c r="A274" s="2"/>
      <c r="B274" s="5"/>
      <c r="C274" s="6"/>
      <c r="D274" s="7"/>
      <c r="E274" s="7"/>
      <c r="F274" s="7"/>
      <c r="G274" s="34"/>
      <c r="H274" s="8"/>
      <c r="L274" s="35"/>
    </row>
    <row r="275" spans="1:12" s="1" customFormat="1" ht="52.5" customHeight="1">
      <c r="A275" s="2"/>
      <c r="B275" s="5"/>
      <c r="C275" s="6"/>
      <c r="D275" s="36"/>
      <c r="E275" s="7"/>
      <c r="F275" s="7"/>
      <c r="G275" s="46"/>
      <c r="H275" s="47"/>
      <c r="L275" s="35"/>
    </row>
    <row r="276" spans="1:12" s="1" customFormat="1" ht="12">
      <c r="A276" s="2"/>
      <c r="B276" s="5"/>
      <c r="C276" s="9"/>
      <c r="D276" s="14"/>
      <c r="E276" s="15"/>
      <c r="F276" s="15"/>
      <c r="G276" s="16"/>
      <c r="H276" s="16"/>
      <c r="L276" s="35"/>
    </row>
    <row r="277" spans="1:12" s="1" customFormat="1" ht="11.4">
      <c r="A277" s="2"/>
      <c r="B277" s="5"/>
      <c r="C277" s="10"/>
      <c r="E277" s="11"/>
      <c r="F277" s="11"/>
      <c r="G277" s="12"/>
      <c r="H277" s="12"/>
      <c r="L277" s="35"/>
    </row>
    <row r="278" spans="1:12" s="1" customFormat="1" ht="11.4">
      <c r="A278" s="2"/>
      <c r="B278" s="5"/>
      <c r="C278" s="10"/>
      <c r="E278" s="11"/>
      <c r="F278" s="11"/>
      <c r="G278" s="12"/>
      <c r="H278" s="12"/>
      <c r="L278" s="35"/>
    </row>
    <row r="279" spans="1:12" s="1" customFormat="1" ht="12">
      <c r="A279" s="2"/>
      <c r="B279" s="5"/>
      <c r="C279" s="9"/>
      <c r="D279" s="14"/>
      <c r="E279" s="15"/>
      <c r="F279" s="15"/>
      <c r="G279" s="16"/>
      <c r="H279" s="16"/>
      <c r="L279" s="35"/>
    </row>
    <row r="280" spans="1:12" s="1" customFormat="1" ht="11.4">
      <c r="A280" s="2"/>
      <c r="B280" s="5"/>
      <c r="C280" s="10"/>
      <c r="E280" s="11"/>
      <c r="F280" s="11"/>
      <c r="G280" s="12"/>
      <c r="H280" s="12"/>
      <c r="L280" s="35"/>
    </row>
    <row r="281" spans="1:12" s="1" customFormat="1" ht="11.4">
      <c r="A281" s="2"/>
      <c r="B281" s="5"/>
      <c r="C281" s="10"/>
      <c r="E281" s="11"/>
      <c r="F281" s="11"/>
      <c r="G281" s="12"/>
      <c r="H281" s="12"/>
      <c r="L281" s="35"/>
    </row>
    <row r="282" spans="1:12" s="1" customFormat="1" ht="11.4">
      <c r="A282" s="2"/>
      <c r="B282" s="5"/>
      <c r="C282" s="10"/>
      <c r="E282" s="11"/>
      <c r="F282" s="11"/>
      <c r="G282" s="12"/>
      <c r="H282" s="12"/>
      <c r="L282" s="35"/>
    </row>
    <row r="283" spans="1:12" s="1" customFormat="1" ht="11.4">
      <c r="A283" s="2"/>
      <c r="B283" s="5"/>
      <c r="C283" s="10"/>
      <c r="E283" s="11"/>
      <c r="F283" s="11"/>
      <c r="G283" s="12"/>
      <c r="H283" s="12"/>
      <c r="L283" s="35"/>
    </row>
    <row r="284" spans="1:12" s="1" customFormat="1" ht="12">
      <c r="A284" s="2"/>
      <c r="B284" s="5"/>
      <c r="C284" s="9"/>
      <c r="D284" s="14"/>
      <c r="E284" s="15"/>
      <c r="F284" s="15"/>
      <c r="G284" s="16"/>
      <c r="H284" s="16"/>
      <c r="L284" s="35"/>
    </row>
    <row r="285" spans="1:12" s="1" customFormat="1" ht="11.4">
      <c r="A285" s="2"/>
      <c r="B285" s="5"/>
      <c r="C285" s="10"/>
      <c r="E285" s="11"/>
      <c r="F285" s="11"/>
      <c r="G285" s="12"/>
      <c r="H285" s="12"/>
      <c r="L285" s="35"/>
    </row>
    <row r="286" spans="1:12" s="1" customFormat="1" ht="11.4">
      <c r="A286" s="2"/>
      <c r="B286" s="5"/>
      <c r="C286" s="10"/>
      <c r="E286" s="11"/>
      <c r="F286" s="11"/>
      <c r="G286" s="12"/>
      <c r="H286" s="12"/>
      <c r="L286" s="35"/>
    </row>
    <row r="287" spans="1:12" s="1" customFormat="1" ht="11.4">
      <c r="A287" s="2"/>
      <c r="B287" s="5"/>
      <c r="C287" s="10"/>
      <c r="E287" s="11"/>
      <c r="F287" s="11"/>
      <c r="G287" s="12"/>
      <c r="H287" s="12"/>
      <c r="L287" s="35"/>
    </row>
    <row r="288" spans="1:12" s="1" customFormat="1" ht="11.4">
      <c r="A288" s="2"/>
      <c r="B288" s="5"/>
      <c r="C288" s="10"/>
      <c r="E288" s="11"/>
      <c r="F288" s="11"/>
      <c r="G288" s="12"/>
      <c r="H288" s="12"/>
      <c r="L288" s="35"/>
    </row>
    <row r="289" spans="1:12" s="1" customFormat="1" ht="11.4">
      <c r="A289" s="2"/>
      <c r="B289" s="5"/>
      <c r="C289" s="10"/>
      <c r="E289" s="11"/>
      <c r="F289" s="11"/>
      <c r="G289" s="12"/>
      <c r="H289" s="12"/>
      <c r="L289" s="35"/>
    </row>
    <row r="290" spans="1:12" s="1" customFormat="1" ht="24.75" customHeight="1">
      <c r="A290" s="2"/>
      <c r="B290" s="5"/>
      <c r="C290" s="10"/>
      <c r="E290" s="11"/>
      <c r="F290" s="11"/>
      <c r="G290" s="12"/>
      <c r="H290" s="12"/>
      <c r="L290" s="35"/>
    </row>
    <row r="291" spans="1:12" s="1" customFormat="1" ht="12">
      <c r="A291" s="2"/>
      <c r="B291" s="5"/>
      <c r="C291" s="9"/>
      <c r="D291" s="14"/>
      <c r="E291" s="15"/>
      <c r="F291" s="15"/>
      <c r="G291" s="16"/>
      <c r="H291" s="16"/>
      <c r="L291" s="35"/>
    </row>
    <row r="292" spans="1:12" s="1" customFormat="1" ht="11.4">
      <c r="A292" s="2"/>
      <c r="B292" s="5"/>
      <c r="C292" s="10"/>
      <c r="E292" s="11"/>
      <c r="F292" s="11"/>
      <c r="G292" s="12"/>
      <c r="H292" s="12"/>
      <c r="L292" s="35"/>
    </row>
    <row r="293" spans="1:12" s="1" customFormat="1" ht="11.4">
      <c r="A293" s="2"/>
      <c r="B293" s="5"/>
      <c r="C293" s="10"/>
      <c r="E293" s="11"/>
      <c r="F293" s="11"/>
      <c r="G293" s="12"/>
      <c r="H293" s="12"/>
      <c r="L293" s="35"/>
    </row>
    <row r="294" spans="1:12" s="1" customFormat="1" ht="11.4">
      <c r="A294" s="2"/>
      <c r="B294" s="5"/>
      <c r="C294" s="10"/>
      <c r="E294" s="11"/>
      <c r="F294" s="11"/>
      <c r="G294" s="12"/>
      <c r="H294" s="12"/>
      <c r="L294" s="35"/>
    </row>
    <row r="295" spans="1:12" s="1" customFormat="1" ht="11.4">
      <c r="A295" s="2"/>
      <c r="B295" s="5"/>
      <c r="C295" s="10"/>
      <c r="E295" s="11"/>
      <c r="F295" s="11"/>
      <c r="G295" s="12"/>
      <c r="H295" s="12"/>
      <c r="L295" s="35"/>
    </row>
    <row r="296" spans="1:12" s="1" customFormat="1" ht="12">
      <c r="A296" s="2"/>
      <c r="B296" s="5"/>
      <c r="C296" s="9"/>
      <c r="D296" s="14"/>
      <c r="E296" s="15"/>
      <c r="F296" s="15"/>
      <c r="G296" s="16"/>
      <c r="H296" s="16"/>
      <c r="L296" s="35"/>
    </row>
    <row r="297" spans="1:12" s="1" customFormat="1" ht="11.4">
      <c r="A297" s="2"/>
      <c r="B297" s="5"/>
      <c r="C297" s="10"/>
      <c r="E297" s="11"/>
      <c r="F297" s="11"/>
      <c r="G297" s="12"/>
      <c r="H297" s="12"/>
      <c r="L297" s="35"/>
    </row>
    <row r="298" spans="1:12" s="1" customFormat="1" ht="11.4">
      <c r="A298" s="2"/>
      <c r="B298" s="5"/>
      <c r="C298" s="10"/>
      <c r="E298" s="11"/>
      <c r="F298" s="11"/>
      <c r="G298" s="12"/>
      <c r="H298" s="12"/>
      <c r="L298" s="35"/>
    </row>
    <row r="299" spans="1:12" s="1" customFormat="1" ht="11.4">
      <c r="A299" s="2"/>
      <c r="B299" s="5"/>
      <c r="C299" s="10"/>
      <c r="E299" s="11"/>
      <c r="F299" s="11"/>
      <c r="G299" s="12"/>
      <c r="H299" s="12"/>
      <c r="L299" s="35"/>
    </row>
    <row r="300" spans="1:12" s="1" customFormat="1" ht="11.4">
      <c r="A300" s="2"/>
      <c r="B300" s="5"/>
      <c r="C300" s="10"/>
      <c r="E300" s="11"/>
      <c r="F300" s="11"/>
      <c r="G300" s="12"/>
      <c r="H300" s="12"/>
      <c r="L300" s="35"/>
    </row>
    <row r="301" spans="1:12" s="1" customFormat="1" ht="11.4">
      <c r="A301" s="2"/>
      <c r="B301" s="5"/>
      <c r="C301" s="10"/>
      <c r="E301" s="11"/>
      <c r="F301" s="11"/>
      <c r="G301" s="12"/>
      <c r="H301" s="12"/>
      <c r="L301" s="35"/>
    </row>
    <row r="302" spans="1:12" s="1" customFormat="1" ht="11.4">
      <c r="A302" s="2"/>
      <c r="B302" s="5"/>
      <c r="C302" s="10"/>
      <c r="E302" s="11"/>
      <c r="F302" s="11"/>
      <c r="G302" s="12"/>
      <c r="H302" s="12"/>
      <c r="L302" s="35"/>
    </row>
    <row r="303" spans="1:12" s="1" customFormat="1" ht="11.4">
      <c r="A303" s="2"/>
      <c r="B303" s="5"/>
      <c r="C303" s="10"/>
      <c r="E303" s="11"/>
      <c r="F303" s="11"/>
      <c r="G303" s="12"/>
      <c r="H303" s="12"/>
      <c r="L303" s="35"/>
    </row>
    <row r="304" spans="1:12" s="1" customFormat="1" ht="11.4">
      <c r="A304" s="2"/>
      <c r="B304" s="5"/>
      <c r="C304" s="10"/>
      <c r="E304" s="11"/>
      <c r="F304" s="11"/>
      <c r="G304" s="12"/>
      <c r="H304" s="12"/>
      <c r="L304" s="35"/>
    </row>
    <row r="305" spans="1:12" s="1" customFormat="1" ht="12">
      <c r="A305" s="2"/>
      <c r="B305" s="5"/>
      <c r="C305" s="9"/>
      <c r="D305" s="14"/>
      <c r="E305" s="15"/>
      <c r="F305" s="15"/>
      <c r="G305" s="16"/>
      <c r="H305" s="16"/>
      <c r="L305" s="35"/>
    </row>
    <row r="306" spans="1:12" s="1" customFormat="1" ht="11.4">
      <c r="A306" s="2"/>
      <c r="B306" s="5"/>
      <c r="C306" s="10"/>
      <c r="E306" s="11"/>
      <c r="F306" s="11"/>
      <c r="G306" s="12"/>
      <c r="H306" s="12"/>
      <c r="L306" s="35"/>
    </row>
    <row r="307" spans="1:12" s="1" customFormat="1" ht="11.4">
      <c r="A307" s="2"/>
      <c r="B307" s="5"/>
      <c r="C307" s="10"/>
      <c r="E307" s="11"/>
      <c r="F307" s="11"/>
      <c r="G307" s="12"/>
      <c r="H307" s="12"/>
      <c r="L307" s="35"/>
    </row>
    <row r="308" spans="1:12" s="1" customFormat="1" ht="11.4">
      <c r="A308" s="2"/>
      <c r="B308" s="5"/>
      <c r="C308" s="10"/>
      <c r="E308" s="11"/>
      <c r="F308" s="11"/>
      <c r="G308" s="12"/>
      <c r="H308" s="12"/>
      <c r="L308" s="35"/>
    </row>
    <row r="309" spans="1:12" s="1" customFormat="1" ht="11.4">
      <c r="A309" s="2"/>
      <c r="B309" s="5"/>
      <c r="C309" s="10"/>
      <c r="E309" s="11"/>
      <c r="F309" s="11"/>
      <c r="G309" s="12"/>
      <c r="H309" s="12"/>
      <c r="L309" s="35"/>
    </row>
    <row r="310" spans="1:12" s="1" customFormat="1" ht="12">
      <c r="A310" s="2"/>
      <c r="B310" s="5"/>
      <c r="C310" s="9"/>
      <c r="D310" s="14"/>
      <c r="E310" s="15"/>
      <c r="F310" s="15"/>
      <c r="G310" s="16"/>
      <c r="H310" s="16"/>
      <c r="L310" s="35"/>
    </row>
    <row r="311" spans="1:12" s="1" customFormat="1" ht="11.4">
      <c r="A311" s="2"/>
      <c r="B311" s="5"/>
      <c r="C311" s="10"/>
      <c r="E311" s="11"/>
      <c r="F311" s="11"/>
      <c r="G311" s="12"/>
      <c r="H311" s="12"/>
      <c r="L311" s="35"/>
    </row>
    <row r="312" spans="1:12" s="1" customFormat="1" ht="11.4">
      <c r="A312" s="2"/>
      <c r="B312" s="5"/>
      <c r="C312" s="10"/>
      <c r="E312" s="11"/>
      <c r="F312" s="11"/>
      <c r="G312" s="12"/>
      <c r="H312" s="12"/>
      <c r="L312" s="35"/>
    </row>
    <row r="313" spans="1:12" s="1" customFormat="1" ht="11.4">
      <c r="A313" s="2"/>
      <c r="B313" s="5"/>
      <c r="C313" s="10"/>
      <c r="E313" s="11"/>
      <c r="F313" s="11"/>
      <c r="G313" s="12"/>
      <c r="H313" s="12"/>
      <c r="L313" s="35"/>
    </row>
    <row r="314" spans="1:12" s="1" customFormat="1" ht="11.4">
      <c r="A314" s="2"/>
      <c r="B314" s="5"/>
      <c r="C314" s="10"/>
      <c r="E314" s="11"/>
      <c r="F314" s="11"/>
      <c r="G314" s="12"/>
      <c r="H314" s="12"/>
      <c r="L314" s="35"/>
    </row>
    <row r="315" spans="1:12" s="1" customFormat="1" ht="11.4">
      <c r="A315" s="2"/>
      <c r="B315" s="5"/>
      <c r="C315" s="10"/>
      <c r="E315" s="11"/>
      <c r="F315" s="11"/>
      <c r="G315" s="12"/>
      <c r="H315" s="12"/>
      <c r="L315" s="35"/>
    </row>
    <row r="316" spans="1:12" s="1" customFormat="1" ht="11.4">
      <c r="A316" s="2"/>
      <c r="B316" s="5"/>
      <c r="C316" s="10"/>
      <c r="E316" s="11"/>
      <c r="F316" s="11"/>
      <c r="G316" s="12"/>
      <c r="H316" s="12"/>
      <c r="L316" s="35"/>
    </row>
    <row r="317" spans="1:12" s="1" customFormat="1" ht="11.4">
      <c r="A317" s="2"/>
      <c r="B317" s="5"/>
      <c r="C317" s="10"/>
      <c r="E317" s="11"/>
      <c r="F317" s="11"/>
      <c r="G317" s="12"/>
      <c r="H317" s="12"/>
      <c r="L317" s="35"/>
    </row>
    <row r="318" spans="1:12" s="1" customFormat="1" ht="11.4">
      <c r="A318" s="2"/>
      <c r="B318" s="5"/>
      <c r="C318" s="10"/>
      <c r="E318" s="11"/>
      <c r="F318" s="11"/>
      <c r="G318" s="12"/>
      <c r="H318" s="12"/>
      <c r="L318" s="35"/>
    </row>
    <row r="319" spans="1:12" s="1" customFormat="1" ht="11.4">
      <c r="A319" s="2"/>
      <c r="B319" s="5"/>
      <c r="C319" s="10"/>
      <c r="E319" s="11"/>
      <c r="F319" s="11"/>
      <c r="G319" s="12"/>
      <c r="H319" s="12"/>
      <c r="L319" s="35"/>
    </row>
    <row r="320" spans="1:12" s="1" customFormat="1" ht="11.4">
      <c r="A320" s="2"/>
      <c r="B320" s="5"/>
      <c r="C320" s="10"/>
      <c r="E320" s="11"/>
      <c r="F320" s="11"/>
      <c r="G320" s="12"/>
      <c r="H320" s="12"/>
      <c r="L320" s="35"/>
    </row>
    <row r="321" spans="1:12" s="1" customFormat="1" ht="11.4">
      <c r="A321" s="2"/>
      <c r="B321" s="5"/>
      <c r="C321" s="10"/>
      <c r="E321" s="11"/>
      <c r="F321" s="11"/>
      <c r="G321" s="12"/>
      <c r="H321" s="12"/>
      <c r="L321" s="35"/>
    </row>
    <row r="322" spans="1:12" s="1" customFormat="1" ht="11.4">
      <c r="A322" s="2"/>
      <c r="B322" s="5"/>
      <c r="C322" s="10"/>
      <c r="E322" s="11"/>
      <c r="F322" s="11"/>
      <c r="G322" s="12"/>
      <c r="H322" s="12"/>
      <c r="L322" s="35"/>
    </row>
    <row r="323" spans="1:12" s="1" customFormat="1" ht="11.4">
      <c r="A323" s="2"/>
      <c r="B323" s="5"/>
      <c r="C323" s="10"/>
      <c r="E323" s="11"/>
      <c r="F323" s="11"/>
      <c r="G323" s="12"/>
      <c r="H323" s="12"/>
      <c r="L323" s="35"/>
    </row>
    <row r="324" spans="1:12" s="1" customFormat="1" ht="11.4">
      <c r="A324" s="2"/>
      <c r="B324" s="5"/>
      <c r="C324" s="10"/>
      <c r="E324" s="11"/>
      <c r="F324" s="11"/>
      <c r="G324" s="12"/>
      <c r="H324" s="12"/>
      <c r="L324" s="35"/>
    </row>
    <row r="325" spans="1:12" s="41" customFormat="1" ht="13.8">
      <c r="A325" s="38"/>
      <c r="B325" s="39"/>
      <c r="C325" s="40"/>
      <c r="E325" s="42"/>
      <c r="F325" s="42"/>
      <c r="G325" s="43"/>
      <c r="H325" s="43"/>
      <c r="L325" s="44"/>
    </row>
    <row r="326" spans="1:12" s="1" customFormat="1">
      <c r="A326" s="2"/>
      <c r="B326" s="5"/>
      <c r="C326" s="6"/>
      <c r="D326" s="7"/>
      <c r="E326" s="7"/>
      <c r="F326" s="7"/>
      <c r="G326" s="34"/>
      <c r="H326" s="8"/>
      <c r="L326" s="35"/>
    </row>
    <row r="327" spans="1:12" s="1" customFormat="1">
      <c r="A327" s="2"/>
      <c r="B327" s="5"/>
      <c r="C327" s="6"/>
      <c r="D327" s="36"/>
      <c r="E327" s="7"/>
      <c r="F327" s="7"/>
      <c r="G327" s="46"/>
      <c r="H327" s="47"/>
      <c r="L327" s="35"/>
    </row>
    <row r="328" spans="1:12" s="1" customFormat="1" ht="12">
      <c r="A328" s="2"/>
      <c r="B328" s="5"/>
      <c r="C328" s="9"/>
      <c r="D328" s="14"/>
      <c r="E328" s="15"/>
      <c r="F328" s="15"/>
      <c r="G328" s="16"/>
      <c r="H328" s="16"/>
      <c r="L328" s="35"/>
    </row>
    <row r="329" spans="1:12" s="1" customFormat="1" ht="11.4">
      <c r="A329" s="2"/>
      <c r="B329" s="5"/>
      <c r="C329" s="10"/>
      <c r="E329" s="11"/>
      <c r="F329" s="11"/>
      <c r="G329" s="12"/>
      <c r="H329" s="12"/>
      <c r="L329" s="35"/>
    </row>
    <row r="330" spans="1:12" s="1" customFormat="1" ht="11.4">
      <c r="A330" s="2"/>
      <c r="B330" s="5"/>
      <c r="C330" s="10"/>
      <c r="E330" s="11"/>
      <c r="F330" s="11"/>
      <c r="G330" s="12"/>
      <c r="H330" s="12"/>
      <c r="L330" s="35"/>
    </row>
    <row r="331" spans="1:12" s="1" customFormat="1" ht="12">
      <c r="A331" s="2"/>
      <c r="B331" s="5"/>
      <c r="C331" s="9"/>
      <c r="D331" s="14"/>
      <c r="E331" s="15"/>
      <c r="F331" s="15"/>
      <c r="G331" s="16"/>
      <c r="H331" s="16"/>
      <c r="L331" s="35"/>
    </row>
    <row r="332" spans="1:12" s="1" customFormat="1" ht="11.4">
      <c r="A332" s="2"/>
      <c r="B332" s="5"/>
      <c r="C332" s="10"/>
      <c r="E332" s="11"/>
      <c r="F332" s="11"/>
      <c r="G332" s="12"/>
      <c r="H332" s="12"/>
      <c r="L332" s="35"/>
    </row>
    <row r="333" spans="1:12" s="1" customFormat="1" ht="11.4">
      <c r="A333" s="2"/>
      <c r="B333" s="5"/>
      <c r="C333" s="10"/>
      <c r="E333" s="11"/>
      <c r="F333" s="11"/>
      <c r="G333" s="12"/>
      <c r="H333" s="12"/>
      <c r="L333" s="35"/>
    </row>
    <row r="334" spans="1:12" s="1" customFormat="1" ht="11.4">
      <c r="A334" s="2"/>
      <c r="B334" s="5"/>
      <c r="C334" s="10"/>
      <c r="E334" s="11"/>
      <c r="F334" s="11"/>
      <c r="G334" s="12"/>
      <c r="H334" s="12"/>
      <c r="L334" s="35"/>
    </row>
    <row r="335" spans="1:12" s="1" customFormat="1" ht="11.4">
      <c r="A335" s="2"/>
      <c r="B335" s="5"/>
      <c r="C335" s="10"/>
      <c r="E335" s="11"/>
      <c r="F335" s="11"/>
      <c r="G335" s="12"/>
      <c r="H335" s="12"/>
      <c r="L335" s="35"/>
    </row>
    <row r="336" spans="1:12" s="1" customFormat="1" ht="12">
      <c r="A336" s="2"/>
      <c r="B336" s="5"/>
      <c r="C336" s="9"/>
      <c r="D336" s="14"/>
      <c r="E336" s="15"/>
      <c r="F336" s="15"/>
      <c r="G336" s="16"/>
      <c r="H336" s="16"/>
      <c r="L336" s="35"/>
    </row>
    <row r="337" spans="1:12" s="1" customFormat="1" ht="11.4">
      <c r="A337" s="2"/>
      <c r="B337" s="5"/>
      <c r="C337" s="10"/>
      <c r="E337" s="11"/>
      <c r="F337" s="11"/>
      <c r="G337" s="12"/>
      <c r="H337" s="12"/>
      <c r="L337" s="35"/>
    </row>
    <row r="338" spans="1:12" s="1" customFormat="1" ht="11.4">
      <c r="A338" s="2"/>
      <c r="B338" s="5"/>
      <c r="C338" s="10"/>
      <c r="E338" s="11"/>
      <c r="F338" s="11"/>
      <c r="G338" s="12"/>
      <c r="H338" s="12"/>
      <c r="L338" s="35"/>
    </row>
    <row r="339" spans="1:12" s="1" customFormat="1" ht="11.4">
      <c r="A339" s="2"/>
      <c r="B339" s="5"/>
      <c r="C339" s="10"/>
      <c r="E339" s="11"/>
      <c r="F339" s="11"/>
      <c r="G339" s="12"/>
      <c r="H339" s="12"/>
      <c r="L339" s="35"/>
    </row>
    <row r="340" spans="1:12" s="1" customFormat="1" ht="11.4">
      <c r="A340" s="2"/>
      <c r="B340" s="5"/>
      <c r="C340" s="10"/>
      <c r="E340" s="11"/>
      <c r="F340" s="11"/>
      <c r="G340" s="12"/>
      <c r="H340" s="12"/>
      <c r="L340" s="35"/>
    </row>
    <row r="341" spans="1:12" s="1" customFormat="1" ht="11.4">
      <c r="A341" s="2"/>
      <c r="B341" s="5"/>
      <c r="C341" s="10"/>
      <c r="E341" s="11"/>
      <c r="F341" s="11"/>
      <c r="G341" s="12"/>
      <c r="H341" s="12"/>
      <c r="L341" s="35"/>
    </row>
    <row r="342" spans="1:12" s="1" customFormat="1" ht="22.5" customHeight="1">
      <c r="A342" s="2"/>
      <c r="B342" s="5"/>
      <c r="C342" s="10"/>
      <c r="E342" s="11"/>
      <c r="F342" s="11"/>
      <c r="G342" s="12"/>
      <c r="H342" s="12"/>
      <c r="L342" s="35"/>
    </row>
    <row r="343" spans="1:12" s="1" customFormat="1" ht="12">
      <c r="A343" s="2"/>
      <c r="B343" s="5"/>
      <c r="C343" s="9"/>
      <c r="D343" s="14"/>
      <c r="E343" s="15"/>
      <c r="F343" s="15"/>
      <c r="G343" s="16"/>
      <c r="H343" s="16"/>
      <c r="L343" s="35"/>
    </row>
    <row r="344" spans="1:12" s="1" customFormat="1" ht="11.4">
      <c r="A344" s="2"/>
      <c r="B344" s="5"/>
      <c r="C344" s="10"/>
      <c r="E344" s="11"/>
      <c r="F344" s="11"/>
      <c r="G344" s="12"/>
      <c r="H344" s="12"/>
      <c r="L344" s="35"/>
    </row>
    <row r="345" spans="1:12" s="1" customFormat="1" ht="11.4">
      <c r="A345" s="2"/>
      <c r="B345" s="5"/>
      <c r="C345" s="10"/>
      <c r="E345" s="11"/>
      <c r="F345" s="11"/>
      <c r="G345" s="12"/>
      <c r="H345" s="12"/>
      <c r="L345" s="35"/>
    </row>
    <row r="346" spans="1:12" s="1" customFormat="1" ht="11.4">
      <c r="A346" s="2"/>
      <c r="B346" s="5"/>
      <c r="C346" s="10"/>
      <c r="E346" s="11"/>
      <c r="F346" s="11"/>
      <c r="G346" s="12"/>
      <c r="H346" s="12"/>
      <c r="L346" s="35"/>
    </row>
    <row r="347" spans="1:12" s="1" customFormat="1" ht="11.4">
      <c r="A347" s="2"/>
      <c r="B347" s="5"/>
      <c r="C347" s="10"/>
      <c r="E347" s="11"/>
      <c r="F347" s="11"/>
      <c r="G347" s="12"/>
      <c r="H347" s="12"/>
      <c r="L347" s="35"/>
    </row>
    <row r="348" spans="1:12" s="1" customFormat="1" ht="12">
      <c r="A348" s="2"/>
      <c r="B348" s="5"/>
      <c r="C348" s="9"/>
      <c r="D348" s="14"/>
      <c r="E348" s="15"/>
      <c r="F348" s="15"/>
      <c r="G348" s="16"/>
      <c r="H348" s="16"/>
      <c r="L348" s="35"/>
    </row>
    <row r="349" spans="1:12" s="1" customFormat="1" ht="11.4">
      <c r="A349" s="2"/>
      <c r="B349" s="5"/>
      <c r="C349" s="10"/>
      <c r="E349" s="11"/>
      <c r="F349" s="11"/>
      <c r="G349" s="12"/>
      <c r="H349" s="12"/>
      <c r="L349" s="35"/>
    </row>
    <row r="350" spans="1:12" s="1" customFormat="1" ht="11.4">
      <c r="A350" s="2"/>
      <c r="B350" s="5"/>
      <c r="C350" s="10"/>
      <c r="E350" s="11"/>
      <c r="F350" s="11"/>
      <c r="G350" s="12"/>
      <c r="H350" s="12"/>
      <c r="L350" s="35"/>
    </row>
    <row r="351" spans="1:12" s="1" customFormat="1" ht="11.4">
      <c r="A351" s="2"/>
      <c r="B351" s="5"/>
      <c r="C351" s="10"/>
      <c r="E351" s="11"/>
      <c r="F351" s="11"/>
      <c r="G351" s="12"/>
      <c r="H351" s="12"/>
      <c r="L351" s="35"/>
    </row>
    <row r="352" spans="1:12" s="1" customFormat="1" ht="11.4">
      <c r="A352" s="2"/>
      <c r="B352" s="5"/>
      <c r="C352" s="10"/>
      <c r="E352" s="11"/>
      <c r="F352" s="11"/>
      <c r="G352" s="12"/>
      <c r="H352" s="12"/>
      <c r="L352" s="35"/>
    </row>
    <row r="353" spans="1:12" s="1" customFormat="1" ht="11.4">
      <c r="A353" s="2"/>
      <c r="B353" s="5"/>
      <c r="C353" s="10"/>
      <c r="E353" s="11"/>
      <c r="F353" s="11"/>
      <c r="G353" s="12"/>
      <c r="H353" s="12"/>
      <c r="L353" s="35"/>
    </row>
    <row r="354" spans="1:12" s="1" customFormat="1" ht="11.4">
      <c r="A354" s="2"/>
      <c r="B354" s="5"/>
      <c r="C354" s="10"/>
      <c r="E354" s="11"/>
      <c r="F354" s="11"/>
      <c r="G354" s="12"/>
      <c r="H354" s="12"/>
      <c r="L354" s="35"/>
    </row>
    <row r="355" spans="1:12" s="1" customFormat="1" ht="11.4">
      <c r="A355" s="2"/>
      <c r="B355" s="5"/>
      <c r="C355" s="10"/>
      <c r="E355" s="11"/>
      <c r="F355" s="11"/>
      <c r="G355" s="12"/>
      <c r="H355" s="12"/>
      <c r="L355" s="35"/>
    </row>
    <row r="356" spans="1:12" s="1" customFormat="1" ht="11.4">
      <c r="A356" s="2"/>
      <c r="B356" s="5"/>
      <c r="C356" s="10"/>
      <c r="E356" s="11"/>
      <c r="F356" s="11"/>
      <c r="G356" s="12"/>
      <c r="H356" s="12"/>
      <c r="L356" s="35"/>
    </row>
    <row r="357" spans="1:12" s="1" customFormat="1" ht="12">
      <c r="A357" s="2"/>
      <c r="B357" s="5"/>
      <c r="C357" s="9"/>
      <c r="D357" s="14"/>
      <c r="E357" s="15"/>
      <c r="F357" s="15"/>
      <c r="G357" s="16"/>
      <c r="H357" s="16"/>
      <c r="L357" s="35"/>
    </row>
    <row r="358" spans="1:12" s="1" customFormat="1" ht="11.4">
      <c r="A358" s="2"/>
      <c r="B358" s="5"/>
      <c r="C358" s="10"/>
      <c r="E358" s="11"/>
      <c r="F358" s="11"/>
      <c r="G358" s="12"/>
      <c r="H358" s="12"/>
      <c r="L358" s="35"/>
    </row>
    <row r="359" spans="1:12" s="1" customFormat="1" ht="18.75" customHeight="1">
      <c r="A359" s="2"/>
      <c r="B359" s="5"/>
      <c r="C359" s="10"/>
      <c r="E359" s="11"/>
      <c r="F359" s="11"/>
      <c r="G359" s="12"/>
      <c r="H359" s="12"/>
      <c r="L359" s="35"/>
    </row>
    <row r="360" spans="1:12" s="1" customFormat="1" ht="24.75" customHeight="1">
      <c r="A360" s="2"/>
      <c r="B360" s="5"/>
      <c r="C360" s="10"/>
      <c r="E360" s="11"/>
      <c r="F360" s="11"/>
      <c r="G360" s="12"/>
      <c r="H360" s="12"/>
      <c r="L360" s="35"/>
    </row>
    <row r="361" spans="1:12" s="1" customFormat="1" ht="11.4">
      <c r="A361" s="2"/>
      <c r="B361" s="5"/>
      <c r="C361" s="10"/>
      <c r="E361" s="11"/>
      <c r="F361" s="11"/>
      <c r="G361" s="12"/>
      <c r="H361" s="12"/>
      <c r="L361" s="35"/>
    </row>
    <row r="362" spans="1:12" s="1" customFormat="1" ht="12">
      <c r="A362" s="2"/>
      <c r="B362" s="5"/>
      <c r="C362" s="9"/>
      <c r="D362" s="14"/>
      <c r="E362" s="15"/>
      <c r="F362" s="15"/>
      <c r="G362" s="16"/>
      <c r="H362" s="16"/>
      <c r="L362" s="35"/>
    </row>
    <row r="363" spans="1:12" s="1" customFormat="1" ht="11.4">
      <c r="A363" s="2"/>
      <c r="B363" s="5"/>
      <c r="C363" s="10"/>
      <c r="E363" s="11"/>
      <c r="F363" s="11"/>
      <c r="G363" s="12"/>
      <c r="H363" s="12"/>
      <c r="L363" s="35"/>
    </row>
    <row r="364" spans="1:12" s="1" customFormat="1" ht="11.4">
      <c r="A364" s="2"/>
      <c r="B364" s="5"/>
      <c r="C364" s="10"/>
      <c r="E364" s="11"/>
      <c r="F364" s="11"/>
      <c r="G364" s="12"/>
      <c r="H364" s="12"/>
      <c r="L364" s="35"/>
    </row>
    <row r="365" spans="1:12" s="1" customFormat="1" ht="11.4">
      <c r="A365" s="2"/>
      <c r="B365" s="5"/>
      <c r="C365" s="10"/>
      <c r="E365" s="11"/>
      <c r="F365" s="11"/>
      <c r="G365" s="12"/>
      <c r="H365" s="12"/>
      <c r="L365" s="35"/>
    </row>
    <row r="366" spans="1:12" s="1" customFormat="1" ht="11.4">
      <c r="A366" s="2"/>
      <c r="B366" s="5"/>
      <c r="C366" s="10"/>
      <c r="E366" s="11"/>
      <c r="F366" s="11"/>
      <c r="G366" s="12"/>
      <c r="H366" s="12"/>
      <c r="L366" s="35"/>
    </row>
    <row r="367" spans="1:12" s="1" customFormat="1" ht="11.4">
      <c r="A367" s="2"/>
      <c r="B367" s="5"/>
      <c r="C367" s="10"/>
      <c r="E367" s="11"/>
      <c r="F367" s="11"/>
      <c r="G367" s="12"/>
      <c r="H367" s="12"/>
      <c r="L367" s="35"/>
    </row>
    <row r="368" spans="1:12" s="1" customFormat="1" ht="11.4">
      <c r="A368" s="2"/>
      <c r="B368" s="5"/>
      <c r="C368" s="10"/>
      <c r="E368" s="11"/>
      <c r="F368" s="11"/>
      <c r="G368" s="12"/>
      <c r="H368" s="12"/>
      <c r="L368" s="35"/>
    </row>
    <row r="369" spans="1:12" s="1" customFormat="1" ht="11.4">
      <c r="A369" s="2"/>
      <c r="B369" s="5"/>
      <c r="C369" s="10"/>
      <c r="E369" s="11"/>
      <c r="F369" s="11"/>
      <c r="G369" s="12"/>
      <c r="H369" s="12"/>
      <c r="L369" s="35"/>
    </row>
    <row r="370" spans="1:12" s="1" customFormat="1" ht="11.4">
      <c r="A370" s="2"/>
      <c r="B370" s="5"/>
      <c r="C370" s="10"/>
      <c r="E370" s="11"/>
      <c r="F370" s="11"/>
      <c r="G370" s="12"/>
      <c r="H370" s="12"/>
      <c r="L370" s="35"/>
    </row>
    <row r="371" spans="1:12" s="1" customFormat="1" ht="11.4">
      <c r="A371" s="2"/>
      <c r="B371" s="5"/>
      <c r="C371" s="10"/>
      <c r="E371" s="11"/>
      <c r="F371" s="11"/>
      <c r="G371" s="12"/>
      <c r="H371" s="12"/>
      <c r="L371" s="35"/>
    </row>
    <row r="372" spans="1:12" s="1" customFormat="1" ht="11.4">
      <c r="A372" s="2"/>
      <c r="B372" s="5"/>
      <c r="C372" s="10"/>
      <c r="E372" s="11"/>
      <c r="F372" s="11"/>
      <c r="G372" s="12"/>
      <c r="H372" s="12"/>
      <c r="L372" s="35"/>
    </row>
    <row r="373" spans="1:12" s="1" customFormat="1" ht="11.4">
      <c r="A373" s="2"/>
      <c r="B373" s="5"/>
      <c r="C373" s="10"/>
      <c r="E373" s="11"/>
      <c r="F373" s="11"/>
      <c r="G373" s="12"/>
      <c r="H373" s="12"/>
      <c r="L373" s="35"/>
    </row>
    <row r="374" spans="1:12" s="1" customFormat="1" ht="11.4">
      <c r="A374" s="2"/>
      <c r="B374" s="5"/>
      <c r="C374" s="10"/>
      <c r="E374" s="11"/>
      <c r="F374" s="11"/>
      <c r="G374" s="12"/>
      <c r="H374" s="12"/>
      <c r="L374" s="35"/>
    </row>
    <row r="375" spans="1:12" s="1" customFormat="1" ht="11.4">
      <c r="A375" s="2"/>
      <c r="B375" s="5"/>
      <c r="C375" s="10"/>
      <c r="E375" s="11"/>
      <c r="F375" s="11"/>
      <c r="G375" s="12"/>
      <c r="H375" s="12"/>
      <c r="L375" s="35"/>
    </row>
    <row r="376" spans="1:12" s="1" customFormat="1" ht="11.4">
      <c r="A376" s="2"/>
      <c r="B376" s="5"/>
      <c r="C376" s="10"/>
      <c r="E376" s="11"/>
      <c r="F376" s="11"/>
      <c r="G376" s="12"/>
      <c r="H376" s="12"/>
      <c r="L376" s="35"/>
    </row>
    <row r="377" spans="1:12" s="41" customFormat="1" ht="13.8">
      <c r="A377" s="38"/>
      <c r="B377" s="39"/>
      <c r="C377" s="40"/>
      <c r="E377" s="42"/>
      <c r="F377" s="42"/>
      <c r="G377" s="43"/>
      <c r="H377" s="43"/>
      <c r="L377" s="44"/>
    </row>
    <row r="378" spans="1:12" s="45" customFormat="1">
      <c r="A378" s="2"/>
      <c r="B378" s="5"/>
      <c r="C378" s="6"/>
      <c r="D378" s="7"/>
      <c r="E378" s="7"/>
      <c r="F378" s="7"/>
      <c r="G378" s="8"/>
      <c r="H378" s="8"/>
      <c r="L378" s="35"/>
    </row>
    <row r="379" spans="1:12" s="1" customFormat="1">
      <c r="A379" s="2"/>
      <c r="B379" s="5"/>
      <c r="C379" s="6"/>
      <c r="D379" s="7"/>
      <c r="E379" s="7"/>
      <c r="F379" s="7"/>
      <c r="G379" s="8"/>
      <c r="H379" s="8"/>
      <c r="L379" s="35"/>
    </row>
    <row r="380" spans="1:12" s="1" customFormat="1">
      <c r="A380" s="2"/>
      <c r="B380" s="5"/>
      <c r="C380" s="6"/>
      <c r="D380" s="7"/>
      <c r="E380" s="7"/>
      <c r="F380" s="7"/>
      <c r="G380" s="12"/>
      <c r="H380" s="12"/>
      <c r="L380" s="35"/>
    </row>
    <row r="381" spans="1:12" s="41" customFormat="1" ht="13.8">
      <c r="A381" s="38"/>
      <c r="B381" s="39"/>
      <c r="C381" s="40"/>
      <c r="E381" s="42"/>
      <c r="F381" s="42"/>
      <c r="G381" s="43"/>
      <c r="H381" s="43"/>
      <c r="L381" s="44"/>
    </row>
  </sheetData>
  <mergeCells count="1">
    <mergeCell ref="G10:G11"/>
  </mergeCells>
  <phoneticPr fontId="10" type="noConversion"/>
  <pageMargins left="0.75" right="0.75" top="1" bottom="1" header="0.5" footer="0.5"/>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11"/>
  <sheetViews>
    <sheetView showGridLines="0" tabSelected="1" zoomScaleNormal="100" workbookViewId="0">
      <pane ySplit="3" topLeftCell="A128" activePane="bottomLeft" state="frozen"/>
      <selection pane="bottomLeft" activeCell="I145" sqref="I145"/>
    </sheetView>
  </sheetViews>
  <sheetFormatPr defaultRowHeight="15.6"/>
  <cols>
    <col min="1" max="1" width="16" style="49" customWidth="1"/>
    <col min="2" max="2" width="23.44140625" style="49" customWidth="1"/>
    <col min="3" max="3" width="40.77734375" style="93" customWidth="1"/>
    <col min="4" max="4" width="59" style="93" customWidth="1"/>
    <col min="5" max="7" width="8.77734375" style="49" customWidth="1"/>
    <col min="8" max="8" width="0.21875" style="49" customWidth="1"/>
    <col min="9" max="10" width="8.77734375" style="49" customWidth="1"/>
    <col min="11" max="257" width="8.77734375" style="49"/>
    <col min="258" max="258" width="13" style="49" customWidth="1"/>
    <col min="259" max="513" width="8.77734375" style="49"/>
    <col min="514" max="514" width="13" style="49" customWidth="1"/>
    <col min="515" max="769" width="8.77734375" style="49"/>
    <col min="770" max="770" width="13" style="49" customWidth="1"/>
    <col min="771" max="1025" width="8.77734375" style="49"/>
    <col min="1026" max="1026" width="13" style="49" customWidth="1"/>
    <col min="1027" max="1281" width="8.77734375" style="49"/>
    <col min="1282" max="1282" width="13" style="49" customWidth="1"/>
    <col min="1283" max="1537" width="8.77734375" style="49"/>
    <col min="1538" max="1538" width="13" style="49" customWidth="1"/>
    <col min="1539" max="1793" width="8.77734375" style="49"/>
    <col min="1794" max="1794" width="13" style="49" customWidth="1"/>
    <col min="1795" max="2049" width="8.77734375" style="49"/>
    <col min="2050" max="2050" width="13" style="49" customWidth="1"/>
    <col min="2051" max="2305" width="8.77734375" style="49"/>
    <col min="2306" max="2306" width="13" style="49" customWidth="1"/>
    <col min="2307" max="2561" width="8.77734375" style="49"/>
    <col min="2562" max="2562" width="13" style="49" customWidth="1"/>
    <col min="2563" max="2817" width="8.77734375" style="49"/>
    <col min="2818" max="2818" width="13" style="49" customWidth="1"/>
    <col min="2819" max="3073" width="8.77734375" style="49"/>
    <col min="3074" max="3074" width="13" style="49" customWidth="1"/>
    <col min="3075" max="3329" width="8.77734375" style="49"/>
    <col min="3330" max="3330" width="13" style="49" customWidth="1"/>
    <col min="3331" max="3585" width="8.77734375" style="49"/>
    <col min="3586" max="3586" width="13" style="49" customWidth="1"/>
    <col min="3587" max="3841" width="8.77734375" style="49"/>
    <col min="3842" max="3842" width="13" style="49" customWidth="1"/>
    <col min="3843" max="4097" width="8.77734375" style="49"/>
    <col min="4098" max="4098" width="13" style="49" customWidth="1"/>
    <col min="4099" max="4353" width="8.77734375" style="49"/>
    <col min="4354" max="4354" width="13" style="49" customWidth="1"/>
    <col min="4355" max="4609" width="8.77734375" style="49"/>
    <col min="4610" max="4610" width="13" style="49" customWidth="1"/>
    <col min="4611" max="4865" width="8.77734375" style="49"/>
    <col min="4866" max="4866" width="13" style="49" customWidth="1"/>
    <col min="4867" max="5121" width="8.77734375" style="49"/>
    <col min="5122" max="5122" width="13" style="49" customWidth="1"/>
    <col min="5123" max="5377" width="8.77734375" style="49"/>
    <col min="5378" max="5378" width="13" style="49" customWidth="1"/>
    <col min="5379" max="5633" width="8.77734375" style="49"/>
    <col min="5634" max="5634" width="13" style="49" customWidth="1"/>
    <col min="5635" max="5889" width="8.77734375" style="49"/>
    <col min="5890" max="5890" width="13" style="49" customWidth="1"/>
    <col min="5891" max="6145" width="8.77734375" style="49"/>
    <col min="6146" max="6146" width="13" style="49" customWidth="1"/>
    <col min="6147" max="6401" width="8.77734375" style="49"/>
    <col min="6402" max="6402" width="13" style="49" customWidth="1"/>
    <col min="6403" max="6657" width="8.77734375" style="49"/>
    <col min="6658" max="6658" width="13" style="49" customWidth="1"/>
    <col min="6659" max="6913" width="8.77734375" style="49"/>
    <col min="6914" max="6914" width="13" style="49" customWidth="1"/>
    <col min="6915" max="7169" width="8.77734375" style="49"/>
    <col min="7170" max="7170" width="13" style="49" customWidth="1"/>
    <col min="7171" max="7425" width="8.77734375" style="49"/>
    <col min="7426" max="7426" width="13" style="49" customWidth="1"/>
    <col min="7427" max="7681" width="8.77734375" style="49"/>
    <col min="7682" max="7682" width="13" style="49" customWidth="1"/>
    <col min="7683" max="7937" width="8.77734375" style="49"/>
    <col min="7938" max="7938" width="13" style="49" customWidth="1"/>
    <col min="7939" max="8193" width="8.77734375" style="49"/>
    <col min="8194" max="8194" width="13" style="49" customWidth="1"/>
    <col min="8195" max="8449" width="8.77734375" style="49"/>
    <col min="8450" max="8450" width="13" style="49" customWidth="1"/>
    <col min="8451" max="8705" width="8.77734375" style="49"/>
    <col min="8706" max="8706" width="13" style="49" customWidth="1"/>
    <col min="8707" max="8961" width="8.77734375" style="49"/>
    <col min="8962" max="8962" width="13" style="49" customWidth="1"/>
    <col min="8963" max="9217" width="8.77734375" style="49"/>
    <col min="9218" max="9218" width="13" style="49" customWidth="1"/>
    <col min="9219" max="9473" width="8.77734375" style="49"/>
    <col min="9474" max="9474" width="13" style="49" customWidth="1"/>
    <col min="9475" max="9729" width="8.77734375" style="49"/>
    <col min="9730" max="9730" width="13" style="49" customWidth="1"/>
    <col min="9731" max="9985" width="8.77734375" style="49"/>
    <col min="9986" max="9986" width="13" style="49" customWidth="1"/>
    <col min="9987" max="10241" width="8.77734375" style="49"/>
    <col min="10242" max="10242" width="13" style="49" customWidth="1"/>
    <col min="10243" max="10497" width="8.77734375" style="49"/>
    <col min="10498" max="10498" width="13" style="49" customWidth="1"/>
    <col min="10499" max="10753" width="8.77734375" style="49"/>
    <col min="10754" max="10754" width="13" style="49" customWidth="1"/>
    <col min="10755" max="11009" width="8.77734375" style="49"/>
    <col min="11010" max="11010" width="13" style="49" customWidth="1"/>
    <col min="11011" max="11265" width="8.77734375" style="49"/>
    <col min="11266" max="11266" width="13" style="49" customWidth="1"/>
    <col min="11267" max="11521" width="8.77734375" style="49"/>
    <col min="11522" max="11522" width="13" style="49" customWidth="1"/>
    <col min="11523" max="11777" width="8.77734375" style="49"/>
    <col min="11778" max="11778" width="13" style="49" customWidth="1"/>
    <col min="11779" max="12033" width="8.77734375" style="49"/>
    <col min="12034" max="12034" width="13" style="49" customWidth="1"/>
    <col min="12035" max="12289" width="8.77734375" style="49"/>
    <col min="12290" max="12290" width="13" style="49" customWidth="1"/>
    <col min="12291" max="12545" width="8.77734375" style="49"/>
    <col min="12546" max="12546" width="13" style="49" customWidth="1"/>
    <col min="12547" max="12801" width="8.77734375" style="49"/>
    <col min="12802" max="12802" width="13" style="49" customWidth="1"/>
    <col min="12803" max="13057" width="8.77734375" style="49"/>
    <col min="13058" max="13058" width="13" style="49" customWidth="1"/>
    <col min="13059" max="13313" width="8.77734375" style="49"/>
    <col min="13314" max="13314" width="13" style="49" customWidth="1"/>
    <col min="13315" max="13569" width="8.77734375" style="49"/>
    <col min="13570" max="13570" width="13" style="49" customWidth="1"/>
    <col min="13571" max="13825" width="8.77734375" style="49"/>
    <col min="13826" max="13826" width="13" style="49" customWidth="1"/>
    <col min="13827" max="14081" width="8.77734375" style="49"/>
    <col min="14082" max="14082" width="13" style="49" customWidth="1"/>
    <col min="14083" max="14337" width="8.77734375" style="49"/>
    <col min="14338" max="14338" width="13" style="49" customWidth="1"/>
    <col min="14339" max="14593" width="8.77734375" style="49"/>
    <col min="14594" max="14594" width="13" style="49" customWidth="1"/>
    <col min="14595" max="14849" width="8.77734375" style="49"/>
    <col min="14850" max="14850" width="13" style="49" customWidth="1"/>
    <col min="14851" max="15105" width="8.77734375" style="49"/>
    <col min="15106" max="15106" width="13" style="49" customWidth="1"/>
    <col min="15107" max="15361" width="8.77734375" style="49"/>
    <col min="15362" max="15362" width="13" style="49" customWidth="1"/>
    <col min="15363" max="15617" width="8.77734375" style="49"/>
    <col min="15618" max="15618" width="13" style="49" customWidth="1"/>
    <col min="15619" max="15873" width="8.77734375" style="49"/>
    <col min="15874" max="15874" width="13" style="49" customWidth="1"/>
    <col min="15875" max="16129" width="8.77734375" style="49"/>
    <col min="16130" max="16130" width="13" style="49" customWidth="1"/>
    <col min="16131" max="16384" width="8.77734375" style="49"/>
  </cols>
  <sheetData>
    <row r="1" spans="1:5" s="79" customFormat="1" ht="18.600000000000001" thickBot="1">
      <c r="A1" s="77" t="s">
        <v>30</v>
      </c>
      <c r="B1" s="77"/>
      <c r="C1" s="89"/>
      <c r="D1" s="89"/>
    </row>
    <row r="2" spans="1:5" ht="65.25" customHeight="1">
      <c r="A2" s="923" t="s">
        <v>31</v>
      </c>
      <c r="B2" s="924"/>
      <c r="C2" s="924"/>
      <c r="D2" s="925"/>
      <c r="E2" s="50"/>
    </row>
    <row r="3" spans="1:5" ht="16.2" thickBot="1">
      <c r="A3" s="82" t="s">
        <v>32</v>
      </c>
      <c r="B3" s="177" t="s">
        <v>33</v>
      </c>
      <c r="C3" s="90" t="s">
        <v>34</v>
      </c>
      <c r="D3" s="94" t="s">
        <v>35</v>
      </c>
    </row>
    <row r="4" spans="1:5" s="656" customFormat="1" ht="31.2">
      <c r="A4" s="652">
        <v>45553</v>
      </c>
      <c r="B4" s="653" t="s">
        <v>36</v>
      </c>
      <c r="C4" s="654" t="s">
        <v>37</v>
      </c>
      <c r="D4" s="655" t="s">
        <v>38</v>
      </c>
    </row>
    <row r="5" spans="1:5" s="656" customFormat="1" ht="31.2">
      <c r="A5" s="914">
        <v>45644</v>
      </c>
      <c r="B5" s="926" t="s">
        <v>39</v>
      </c>
      <c r="C5" s="661" t="s">
        <v>40</v>
      </c>
      <c r="D5" s="660" t="s">
        <v>41</v>
      </c>
    </row>
    <row r="6" spans="1:5">
      <c r="A6" s="919"/>
      <c r="B6" s="928"/>
      <c r="C6" s="91" t="s">
        <v>42</v>
      </c>
      <c r="D6" s="95" t="s">
        <v>43</v>
      </c>
    </row>
    <row r="7" spans="1:5">
      <c r="A7" s="919"/>
      <c r="B7" s="928"/>
      <c r="C7" s="91" t="s">
        <v>44</v>
      </c>
      <c r="D7" s="95" t="s">
        <v>43</v>
      </c>
    </row>
    <row r="8" spans="1:5">
      <c r="A8" s="919"/>
      <c r="B8" s="928"/>
      <c r="C8" s="91" t="s">
        <v>45</v>
      </c>
      <c r="D8" s="95" t="s">
        <v>43</v>
      </c>
    </row>
    <row r="9" spans="1:5">
      <c r="A9" s="919"/>
      <c r="B9" s="928"/>
      <c r="C9" s="91" t="s">
        <v>46</v>
      </c>
      <c r="D9" s="95" t="s">
        <v>43</v>
      </c>
    </row>
    <row r="10" spans="1:5" ht="31.2">
      <c r="A10" s="915"/>
      <c r="B10" s="927"/>
      <c r="C10" s="91" t="s">
        <v>47</v>
      </c>
      <c r="D10" s="660" t="s">
        <v>43</v>
      </c>
    </row>
    <row r="11" spans="1:5">
      <c r="A11" s="914">
        <v>45671</v>
      </c>
      <c r="B11" s="926" t="s">
        <v>39</v>
      </c>
      <c r="C11" s="91" t="s">
        <v>48</v>
      </c>
      <c r="D11" s="660" t="s">
        <v>43</v>
      </c>
    </row>
    <row r="12" spans="1:5">
      <c r="A12" s="915"/>
      <c r="B12" s="927"/>
      <c r="C12" s="91" t="s">
        <v>49</v>
      </c>
      <c r="D12" s="660" t="s">
        <v>43</v>
      </c>
    </row>
    <row r="13" spans="1:5">
      <c r="A13" s="914">
        <v>45706</v>
      </c>
      <c r="B13" s="926" t="s">
        <v>50</v>
      </c>
      <c r="C13" s="91" t="s">
        <v>51</v>
      </c>
      <c r="D13" s="95" t="s">
        <v>52</v>
      </c>
    </row>
    <row r="14" spans="1:5">
      <c r="A14" s="919"/>
      <c r="B14" s="928"/>
      <c r="C14" s="91" t="s">
        <v>53</v>
      </c>
      <c r="D14" s="95" t="s">
        <v>54</v>
      </c>
    </row>
    <row r="15" spans="1:5" ht="31.2">
      <c r="A15" s="919"/>
      <c r="B15" s="928"/>
      <c r="C15" s="91" t="s">
        <v>55</v>
      </c>
      <c r="D15" s="660" t="s">
        <v>54</v>
      </c>
    </row>
    <row r="16" spans="1:5">
      <c r="A16" s="919"/>
      <c r="B16" s="928"/>
      <c r="C16" s="91" t="s">
        <v>56</v>
      </c>
      <c r="D16" s="660" t="s">
        <v>41</v>
      </c>
    </row>
    <row r="17" spans="1:4">
      <c r="A17" s="919"/>
      <c r="B17" s="927"/>
      <c r="C17" s="91" t="s">
        <v>57</v>
      </c>
      <c r="D17" s="660" t="s">
        <v>41</v>
      </c>
    </row>
    <row r="18" spans="1:4" ht="31.2">
      <c r="A18" s="919"/>
      <c r="B18" s="662" t="s">
        <v>39</v>
      </c>
      <c r="C18" s="661" t="s">
        <v>58</v>
      </c>
      <c r="D18" s="660" t="s">
        <v>41</v>
      </c>
    </row>
    <row r="19" spans="1:4" ht="31.2">
      <c r="A19" s="915"/>
      <c r="B19" s="662" t="s">
        <v>59</v>
      </c>
      <c r="C19" s="91" t="s">
        <v>60</v>
      </c>
      <c r="D19" s="660" t="s">
        <v>41</v>
      </c>
    </row>
    <row r="20" spans="1:4">
      <c r="A20" s="914">
        <v>45730</v>
      </c>
      <c r="B20" s="926" t="s">
        <v>61</v>
      </c>
      <c r="C20" s="91" t="s">
        <v>62</v>
      </c>
      <c r="D20" s="95" t="s">
        <v>52</v>
      </c>
    </row>
    <row r="21" spans="1:4">
      <c r="A21" s="919"/>
      <c r="B21" s="928"/>
      <c r="C21" s="91" t="s">
        <v>63</v>
      </c>
      <c r="D21" s="95" t="s">
        <v>64</v>
      </c>
    </row>
    <row r="22" spans="1:4">
      <c r="A22" s="919"/>
      <c r="B22" s="928"/>
      <c r="C22" s="91" t="s">
        <v>65</v>
      </c>
      <c r="D22" s="95" t="s">
        <v>64</v>
      </c>
    </row>
    <row r="23" spans="1:4">
      <c r="A23" s="919"/>
      <c r="B23" s="927"/>
      <c r="C23" s="91" t="s">
        <v>66</v>
      </c>
      <c r="D23" s="95" t="s">
        <v>64</v>
      </c>
    </row>
    <row r="24" spans="1:4">
      <c r="A24" s="919"/>
      <c r="B24" s="179" t="s">
        <v>67</v>
      </c>
      <c r="C24" s="91" t="s">
        <v>68</v>
      </c>
      <c r="D24" s="95" t="s">
        <v>69</v>
      </c>
    </row>
    <row r="25" spans="1:4">
      <c r="A25" s="919"/>
      <c r="B25" s="179" t="s">
        <v>39</v>
      </c>
      <c r="C25" s="91" t="s">
        <v>70</v>
      </c>
      <c r="D25" s="95" t="s">
        <v>52</v>
      </c>
    </row>
    <row r="26" spans="1:4">
      <c r="A26" s="915"/>
      <c r="B26" s="179" t="s">
        <v>50</v>
      </c>
      <c r="C26" s="91" t="s">
        <v>71</v>
      </c>
      <c r="D26" s="95" t="s">
        <v>52</v>
      </c>
    </row>
    <row r="27" spans="1:4">
      <c r="A27" s="914">
        <v>45797</v>
      </c>
      <c r="B27" s="926" t="s">
        <v>61</v>
      </c>
      <c r="C27" s="91" t="s">
        <v>72</v>
      </c>
      <c r="D27" s="95" t="s">
        <v>41</v>
      </c>
    </row>
    <row r="28" spans="1:4">
      <c r="A28" s="919"/>
      <c r="B28" s="928"/>
      <c r="C28" s="91" t="s">
        <v>73</v>
      </c>
      <c r="D28" s="95" t="s">
        <v>41</v>
      </c>
    </row>
    <row r="29" spans="1:4">
      <c r="A29" s="919"/>
      <c r="B29" s="927"/>
      <c r="C29" s="91" t="s">
        <v>74</v>
      </c>
      <c r="D29" s="95" t="s">
        <v>52</v>
      </c>
    </row>
    <row r="30" spans="1:4" ht="31.2">
      <c r="A30" s="919"/>
      <c r="B30" s="926" t="s">
        <v>39</v>
      </c>
      <c r="C30" s="91" t="s">
        <v>75</v>
      </c>
      <c r="D30" s="95" t="s">
        <v>41</v>
      </c>
    </row>
    <row r="31" spans="1:4" ht="31.2">
      <c r="A31" s="919"/>
      <c r="B31" s="927"/>
      <c r="C31" s="91" t="s">
        <v>76</v>
      </c>
      <c r="D31" s="95" t="s">
        <v>41</v>
      </c>
    </row>
    <row r="32" spans="1:4">
      <c r="A32" s="915"/>
      <c r="B32" s="665" t="s">
        <v>50</v>
      </c>
      <c r="C32" s="91" t="s">
        <v>77</v>
      </c>
      <c r="D32" s="95" t="s">
        <v>52</v>
      </c>
    </row>
    <row r="33" spans="1:4" ht="36" customHeight="1">
      <c r="A33" s="652">
        <v>45870</v>
      </c>
      <c r="B33" s="669" t="s">
        <v>78</v>
      </c>
      <c r="C33" s="661" t="s">
        <v>79</v>
      </c>
      <c r="D33" s="660" t="s">
        <v>80</v>
      </c>
    </row>
    <row r="34" spans="1:4">
      <c r="A34" s="914">
        <v>45911</v>
      </c>
      <c r="B34" s="669" t="s">
        <v>81</v>
      </c>
      <c r="C34" s="91" t="s">
        <v>82</v>
      </c>
      <c r="D34" s="95" t="s">
        <v>52</v>
      </c>
    </row>
    <row r="35" spans="1:4">
      <c r="A35" s="915"/>
      <c r="B35" s="669" t="s">
        <v>83</v>
      </c>
      <c r="C35" s="91" t="s">
        <v>84</v>
      </c>
      <c r="D35" s="95" t="s">
        <v>52</v>
      </c>
    </row>
    <row r="36" spans="1:4">
      <c r="A36" s="914">
        <v>45931</v>
      </c>
      <c r="B36" s="916" t="s">
        <v>39</v>
      </c>
      <c r="C36" s="91" t="s">
        <v>85</v>
      </c>
      <c r="D36" s="95" t="s">
        <v>52</v>
      </c>
    </row>
    <row r="37" spans="1:4">
      <c r="A37" s="919"/>
      <c r="B37" s="918"/>
      <c r="C37" s="91" t="s">
        <v>86</v>
      </c>
      <c r="D37" s="95" t="s">
        <v>52</v>
      </c>
    </row>
    <row r="38" spans="1:4">
      <c r="A38" s="919"/>
      <c r="B38" s="918"/>
      <c r="C38" s="91" t="s">
        <v>87</v>
      </c>
      <c r="D38" s="95" t="s">
        <v>64</v>
      </c>
    </row>
    <row r="39" spans="1:4">
      <c r="A39" s="919"/>
      <c r="B39" s="918"/>
      <c r="C39" s="91" t="s">
        <v>88</v>
      </c>
      <c r="D39" s="95" t="s">
        <v>64</v>
      </c>
    </row>
    <row r="40" spans="1:4">
      <c r="A40" s="919"/>
      <c r="B40" s="918"/>
      <c r="C40" s="91" t="s">
        <v>89</v>
      </c>
      <c r="D40" s="95" t="s">
        <v>43</v>
      </c>
    </row>
    <row r="41" spans="1:4">
      <c r="A41" s="919"/>
      <c r="B41" s="918"/>
      <c r="C41" s="91" t="s">
        <v>90</v>
      </c>
      <c r="D41" s="95" t="s">
        <v>43</v>
      </c>
    </row>
    <row r="42" spans="1:4">
      <c r="A42" s="919"/>
      <c r="B42" s="918"/>
      <c r="C42" s="91" t="s">
        <v>91</v>
      </c>
      <c r="D42" s="95" t="s">
        <v>43</v>
      </c>
    </row>
    <row r="43" spans="1:4">
      <c r="A43" s="919"/>
      <c r="B43" s="918"/>
      <c r="C43" s="91" t="s">
        <v>92</v>
      </c>
      <c r="D43" s="95" t="s">
        <v>43</v>
      </c>
    </row>
    <row r="44" spans="1:4">
      <c r="A44" s="919"/>
      <c r="B44" s="918"/>
      <c r="C44" s="91" t="s">
        <v>93</v>
      </c>
      <c r="D44" s="95" t="s">
        <v>43</v>
      </c>
    </row>
    <row r="45" spans="1:4">
      <c r="A45" s="919"/>
      <c r="B45" s="918"/>
      <c r="C45" s="91" t="s">
        <v>94</v>
      </c>
      <c r="D45" s="95" t="s">
        <v>43</v>
      </c>
    </row>
    <row r="46" spans="1:4">
      <c r="A46" s="919"/>
      <c r="B46" s="917"/>
      <c r="C46" s="91" t="s">
        <v>95</v>
      </c>
      <c r="D46" s="95" t="s">
        <v>43</v>
      </c>
    </row>
    <row r="47" spans="1:4">
      <c r="A47" s="919"/>
      <c r="B47" s="926" t="s">
        <v>96</v>
      </c>
      <c r="C47" s="91" t="s">
        <v>97</v>
      </c>
      <c r="D47" s="95" t="s">
        <v>64</v>
      </c>
    </row>
    <row r="48" spans="1:4">
      <c r="A48" s="919"/>
      <c r="B48" s="927"/>
      <c r="C48" s="91" t="s">
        <v>98</v>
      </c>
      <c r="D48" s="95" t="s">
        <v>52</v>
      </c>
    </row>
    <row r="49" spans="1:4">
      <c r="A49" s="919"/>
      <c r="B49" s="926" t="s">
        <v>83</v>
      </c>
      <c r="C49" s="91" t="s">
        <v>99</v>
      </c>
      <c r="D49" s="95" t="s">
        <v>52</v>
      </c>
    </row>
    <row r="50" spans="1:4" ht="73.2" customHeight="1">
      <c r="A50" s="919"/>
      <c r="B50" s="927"/>
      <c r="C50" s="661" t="s">
        <v>100</v>
      </c>
      <c r="D50" s="660" t="s">
        <v>43</v>
      </c>
    </row>
    <row r="51" spans="1:4">
      <c r="A51" s="919"/>
      <c r="B51" s="916" t="s">
        <v>50</v>
      </c>
      <c r="C51" s="91" t="s">
        <v>101</v>
      </c>
      <c r="D51" s="95" t="s">
        <v>52</v>
      </c>
    </row>
    <row r="52" spans="1:4" ht="31.2">
      <c r="A52" s="915"/>
      <c r="B52" s="917"/>
      <c r="C52" s="91" t="s">
        <v>102</v>
      </c>
      <c r="D52" s="660" t="s">
        <v>52</v>
      </c>
    </row>
    <row r="53" spans="1:4">
      <c r="A53" s="914">
        <v>45974</v>
      </c>
      <c r="B53" s="916" t="s">
        <v>81</v>
      </c>
      <c r="C53" s="91" t="s">
        <v>103</v>
      </c>
      <c r="D53" s="95" t="s">
        <v>52</v>
      </c>
    </row>
    <row r="54" spans="1:4">
      <c r="A54" s="919"/>
      <c r="B54" s="918"/>
      <c r="C54" s="91" t="s">
        <v>104</v>
      </c>
      <c r="D54" s="95" t="s">
        <v>52</v>
      </c>
    </row>
    <row r="55" spans="1:4">
      <c r="A55" s="919"/>
      <c r="B55" s="917"/>
      <c r="C55" s="91" t="s">
        <v>105</v>
      </c>
      <c r="D55" s="95" t="s">
        <v>52</v>
      </c>
    </row>
    <row r="56" spans="1:4">
      <c r="A56" s="919"/>
      <c r="B56" s="916" t="s">
        <v>106</v>
      </c>
      <c r="C56" s="91" t="s">
        <v>107</v>
      </c>
      <c r="D56" s="95" t="s">
        <v>43</v>
      </c>
    </row>
    <row r="57" spans="1:4">
      <c r="A57" s="915"/>
      <c r="B57" s="917"/>
      <c r="C57" s="91" t="s">
        <v>108</v>
      </c>
      <c r="D57" s="95" t="s">
        <v>43</v>
      </c>
    </row>
    <row r="58" spans="1:4">
      <c r="A58" s="914">
        <v>46007</v>
      </c>
      <c r="B58" s="179" t="s">
        <v>81</v>
      </c>
      <c r="C58" s="91" t="s">
        <v>109</v>
      </c>
      <c r="D58" s="95" t="s">
        <v>52</v>
      </c>
    </row>
    <row r="59" spans="1:4">
      <c r="A59" s="915"/>
      <c r="B59" s="179" t="s">
        <v>50</v>
      </c>
      <c r="C59" s="91" t="s">
        <v>110</v>
      </c>
      <c r="D59" s="95" t="s">
        <v>52</v>
      </c>
    </row>
    <row r="60" spans="1:4">
      <c r="A60" s="914">
        <v>46097</v>
      </c>
      <c r="B60" s="179" t="s">
        <v>61</v>
      </c>
      <c r="C60" s="91" t="s">
        <v>111</v>
      </c>
      <c r="D60" s="95" t="s">
        <v>112</v>
      </c>
    </row>
    <row r="61" spans="1:4">
      <c r="A61" s="919"/>
      <c r="B61" s="179" t="s">
        <v>113</v>
      </c>
      <c r="C61" s="91" t="s">
        <v>114</v>
      </c>
      <c r="D61" s="95" t="s">
        <v>64</v>
      </c>
    </row>
    <row r="62" spans="1:4">
      <c r="A62" s="919"/>
      <c r="B62" s="926" t="s">
        <v>115</v>
      </c>
      <c r="C62" s="91" t="s">
        <v>116</v>
      </c>
      <c r="D62" s="95" t="s">
        <v>52</v>
      </c>
    </row>
    <row r="63" spans="1:4">
      <c r="A63" s="919"/>
      <c r="B63" s="928"/>
      <c r="C63" s="91" t="s">
        <v>117</v>
      </c>
      <c r="D63" s="95" t="s">
        <v>52</v>
      </c>
    </row>
    <row r="64" spans="1:4">
      <c r="A64" s="919"/>
      <c r="B64" s="928"/>
      <c r="C64" s="91" t="s">
        <v>118</v>
      </c>
      <c r="D64" s="95" t="s">
        <v>52</v>
      </c>
    </row>
    <row r="65" spans="1:4">
      <c r="A65" s="919"/>
      <c r="B65" s="928"/>
      <c r="C65" s="91" t="s">
        <v>119</v>
      </c>
      <c r="D65" s="95" t="s">
        <v>52</v>
      </c>
    </row>
    <row r="66" spans="1:4">
      <c r="A66" s="919"/>
      <c r="B66" s="928"/>
      <c r="C66" s="91" t="s">
        <v>120</v>
      </c>
      <c r="D66" s="95" t="s">
        <v>52</v>
      </c>
    </row>
    <row r="67" spans="1:4">
      <c r="A67" s="919"/>
      <c r="B67" s="928"/>
      <c r="C67" s="91" t="s">
        <v>121</v>
      </c>
      <c r="D67" s="95" t="s">
        <v>52</v>
      </c>
    </row>
    <row r="68" spans="1:4">
      <c r="A68" s="919"/>
      <c r="B68" s="928"/>
      <c r="C68" s="91" t="s">
        <v>122</v>
      </c>
      <c r="D68" s="95" t="s">
        <v>52</v>
      </c>
    </row>
    <row r="69" spans="1:4">
      <c r="A69" s="919"/>
      <c r="B69" s="928"/>
      <c r="C69" s="91" t="s">
        <v>123</v>
      </c>
      <c r="D69" s="95" t="s">
        <v>52</v>
      </c>
    </row>
    <row r="70" spans="1:4">
      <c r="A70" s="919"/>
      <c r="B70" s="928"/>
      <c r="C70" s="91" t="s">
        <v>124</v>
      </c>
      <c r="D70" s="95" t="s">
        <v>52</v>
      </c>
    </row>
    <row r="71" spans="1:4">
      <c r="A71" s="919"/>
      <c r="B71" s="928"/>
      <c r="C71" s="91" t="s">
        <v>125</v>
      </c>
      <c r="D71" s="95" t="s">
        <v>52</v>
      </c>
    </row>
    <row r="72" spans="1:4">
      <c r="A72" s="919"/>
      <c r="B72" s="928"/>
      <c r="C72" s="91" t="s">
        <v>126</v>
      </c>
      <c r="D72" s="95" t="s">
        <v>52</v>
      </c>
    </row>
    <row r="73" spans="1:4">
      <c r="A73" s="919"/>
      <c r="B73" s="928"/>
      <c r="C73" s="91" t="s">
        <v>127</v>
      </c>
      <c r="D73" s="95" t="s">
        <v>52</v>
      </c>
    </row>
    <row r="74" spans="1:4">
      <c r="A74" s="919"/>
      <c r="B74" s="928"/>
      <c r="C74" s="91" t="s">
        <v>128</v>
      </c>
      <c r="D74" s="95" t="s">
        <v>52</v>
      </c>
    </row>
    <row r="75" spans="1:4">
      <c r="A75" s="919"/>
      <c r="B75" s="928"/>
      <c r="C75" s="91" t="s">
        <v>129</v>
      </c>
      <c r="D75" s="95" t="s">
        <v>52</v>
      </c>
    </row>
    <row r="76" spans="1:4">
      <c r="A76" s="919"/>
      <c r="B76" s="928"/>
      <c r="C76" s="91" t="s">
        <v>130</v>
      </c>
      <c r="D76" s="95" t="s">
        <v>52</v>
      </c>
    </row>
    <row r="77" spans="1:4">
      <c r="A77" s="919"/>
      <c r="B77" s="928"/>
      <c r="C77" s="91" t="s">
        <v>131</v>
      </c>
      <c r="D77" s="95" t="s">
        <v>132</v>
      </c>
    </row>
    <row r="78" spans="1:4">
      <c r="A78" s="919"/>
      <c r="B78" s="928"/>
      <c r="C78" s="91" t="s">
        <v>133</v>
      </c>
      <c r="D78" s="95" t="s">
        <v>132</v>
      </c>
    </row>
    <row r="79" spans="1:4">
      <c r="A79" s="919"/>
      <c r="B79" s="928"/>
      <c r="C79" s="91" t="s">
        <v>134</v>
      </c>
      <c r="D79" s="95" t="s">
        <v>132</v>
      </c>
    </row>
    <row r="80" spans="1:4">
      <c r="A80" s="919"/>
      <c r="B80" s="928"/>
      <c r="C80" s="91" t="s">
        <v>135</v>
      </c>
      <c r="D80" s="95" t="s">
        <v>132</v>
      </c>
    </row>
    <row r="81" spans="1:4">
      <c r="A81" s="919"/>
      <c r="B81" s="928"/>
      <c r="C81" s="91" t="s">
        <v>136</v>
      </c>
      <c r="D81" s="95" t="s">
        <v>132</v>
      </c>
    </row>
    <row r="82" spans="1:4">
      <c r="A82" s="919"/>
      <c r="B82" s="928"/>
      <c r="C82" s="91" t="s">
        <v>137</v>
      </c>
      <c r="D82" s="95" t="s">
        <v>132</v>
      </c>
    </row>
    <row r="83" spans="1:4">
      <c r="A83" s="919"/>
      <c r="B83" s="928"/>
      <c r="C83" s="91" t="s">
        <v>138</v>
      </c>
      <c r="D83" s="95" t="s">
        <v>132</v>
      </c>
    </row>
    <row r="84" spans="1:4">
      <c r="A84" s="919"/>
      <c r="B84" s="928"/>
      <c r="C84" s="91" t="s">
        <v>139</v>
      </c>
      <c r="D84" s="95" t="s">
        <v>132</v>
      </c>
    </row>
    <row r="85" spans="1:4">
      <c r="A85" s="919"/>
      <c r="B85" s="928"/>
      <c r="C85" s="91" t="s">
        <v>140</v>
      </c>
      <c r="D85" s="95" t="s">
        <v>132</v>
      </c>
    </row>
    <row r="86" spans="1:4">
      <c r="A86" s="919"/>
      <c r="B86" s="928"/>
      <c r="C86" s="91" t="s">
        <v>141</v>
      </c>
      <c r="D86" s="95" t="s">
        <v>132</v>
      </c>
    </row>
    <row r="87" spans="1:4">
      <c r="A87" s="919"/>
      <c r="B87" s="928"/>
      <c r="C87" s="91" t="s">
        <v>142</v>
      </c>
      <c r="D87" s="95" t="s">
        <v>132</v>
      </c>
    </row>
    <row r="88" spans="1:4">
      <c r="A88" s="919"/>
      <c r="B88" s="928"/>
      <c r="C88" s="91" t="s">
        <v>143</v>
      </c>
      <c r="D88" s="95" t="s">
        <v>132</v>
      </c>
    </row>
    <row r="89" spans="1:4">
      <c r="A89" s="919"/>
      <c r="B89" s="928"/>
      <c r="C89" s="91" t="s">
        <v>144</v>
      </c>
      <c r="D89" s="95" t="s">
        <v>132</v>
      </c>
    </row>
    <row r="90" spans="1:4">
      <c r="A90" s="919"/>
      <c r="B90" s="928"/>
      <c r="C90" s="91" t="s">
        <v>145</v>
      </c>
      <c r="D90" s="95" t="s">
        <v>132</v>
      </c>
    </row>
    <row r="91" spans="1:4">
      <c r="A91" s="919"/>
      <c r="B91" s="928"/>
      <c r="C91" s="91" t="s">
        <v>146</v>
      </c>
      <c r="D91" s="95" t="s">
        <v>132</v>
      </c>
    </row>
    <row r="92" spans="1:4">
      <c r="A92" s="919"/>
      <c r="B92" s="928"/>
      <c r="C92" s="91" t="s">
        <v>147</v>
      </c>
      <c r="D92" s="95" t="s">
        <v>132</v>
      </c>
    </row>
    <row r="93" spans="1:4">
      <c r="A93" s="919"/>
      <c r="B93" s="928"/>
      <c r="C93" s="91" t="s">
        <v>148</v>
      </c>
      <c r="D93" s="95" t="s">
        <v>132</v>
      </c>
    </row>
    <row r="94" spans="1:4">
      <c r="A94" s="919"/>
      <c r="B94" s="928"/>
      <c r="C94" s="91" t="s">
        <v>149</v>
      </c>
      <c r="D94" s="95" t="s">
        <v>132</v>
      </c>
    </row>
    <row r="95" spans="1:4">
      <c r="A95" s="919"/>
      <c r="B95" s="928"/>
      <c r="C95" s="91" t="s">
        <v>150</v>
      </c>
      <c r="D95" s="95" t="s">
        <v>132</v>
      </c>
    </row>
    <row r="96" spans="1:4">
      <c r="A96" s="919"/>
      <c r="B96" s="928"/>
      <c r="C96" s="91" t="s">
        <v>151</v>
      </c>
      <c r="D96" s="95" t="s">
        <v>132</v>
      </c>
    </row>
    <row r="97" spans="1:4">
      <c r="A97" s="919"/>
      <c r="B97" s="927"/>
      <c r="C97" s="91" t="s">
        <v>152</v>
      </c>
      <c r="D97" s="95" t="s">
        <v>132</v>
      </c>
    </row>
    <row r="98" spans="1:4">
      <c r="A98" s="919"/>
      <c r="B98" s="665" t="s">
        <v>50</v>
      </c>
      <c r="C98" s="688" t="s">
        <v>153</v>
      </c>
      <c r="D98" s="687" t="s">
        <v>52</v>
      </c>
    </row>
    <row r="99" spans="1:4">
      <c r="A99" s="915"/>
      <c r="B99" s="665" t="s">
        <v>154</v>
      </c>
      <c r="C99" s="91" t="s">
        <v>155</v>
      </c>
      <c r="D99" s="95" t="s">
        <v>156</v>
      </c>
    </row>
    <row r="100" spans="1:4">
      <c r="A100" s="914">
        <v>46132</v>
      </c>
      <c r="B100" s="665" t="s">
        <v>157</v>
      </c>
      <c r="C100" s="91" t="s">
        <v>158</v>
      </c>
      <c r="D100" s="95" t="s">
        <v>52</v>
      </c>
    </row>
    <row r="101" spans="1:4">
      <c r="A101" s="919"/>
      <c r="B101" s="916" t="s">
        <v>159</v>
      </c>
      <c r="C101" s="91" t="s">
        <v>160</v>
      </c>
      <c r="D101" s="95" t="s">
        <v>161</v>
      </c>
    </row>
    <row r="102" spans="1:4">
      <c r="A102" s="919"/>
      <c r="B102" s="918"/>
      <c r="C102" s="91" t="s">
        <v>162</v>
      </c>
      <c r="D102" s="95" t="s">
        <v>161</v>
      </c>
    </row>
    <row r="103" spans="1:4">
      <c r="A103" s="919"/>
      <c r="B103" s="917"/>
      <c r="C103" s="91" t="s">
        <v>163</v>
      </c>
      <c r="D103" s="95" t="s">
        <v>161</v>
      </c>
    </row>
    <row r="104" spans="1:4">
      <c r="A104" s="919"/>
      <c r="B104" s="916" t="s">
        <v>50</v>
      </c>
      <c r="C104" s="91" t="s">
        <v>164</v>
      </c>
      <c r="D104" s="95" t="s">
        <v>64</v>
      </c>
    </row>
    <row r="105" spans="1:4" ht="15.45" customHeight="1">
      <c r="A105" s="919"/>
      <c r="B105" s="918"/>
      <c r="C105" s="91" t="s">
        <v>165</v>
      </c>
      <c r="D105" s="95" t="s">
        <v>64</v>
      </c>
    </row>
    <row r="106" spans="1:4" ht="15.45" customHeight="1">
      <c r="A106" s="919"/>
      <c r="B106" s="918"/>
      <c r="C106" s="91" t="s">
        <v>166</v>
      </c>
      <c r="D106" s="95" t="s">
        <v>64</v>
      </c>
    </row>
    <row r="107" spans="1:4" ht="15.45" customHeight="1">
      <c r="A107" s="919"/>
      <c r="B107" s="918"/>
      <c r="C107" s="91" t="s">
        <v>167</v>
      </c>
      <c r="D107" s="95" t="s">
        <v>64</v>
      </c>
    </row>
    <row r="108" spans="1:4" ht="15.45" customHeight="1">
      <c r="A108" s="919"/>
      <c r="B108" s="918"/>
      <c r="C108" s="91" t="s">
        <v>168</v>
      </c>
      <c r="D108" s="95" t="s">
        <v>64</v>
      </c>
    </row>
    <row r="109" spans="1:4" ht="15.45" customHeight="1">
      <c r="A109" s="919"/>
      <c r="B109" s="918"/>
      <c r="C109" s="91" t="s">
        <v>166</v>
      </c>
      <c r="D109" s="95" t="s">
        <v>64</v>
      </c>
    </row>
    <row r="110" spans="1:4" ht="15.45" customHeight="1">
      <c r="A110" s="919"/>
      <c r="B110" s="918"/>
      <c r="C110" s="91" t="s">
        <v>167</v>
      </c>
      <c r="D110" s="95" t="s">
        <v>64</v>
      </c>
    </row>
    <row r="111" spans="1:4" ht="15.45" customHeight="1">
      <c r="A111" s="919"/>
      <c r="B111" s="918"/>
      <c r="C111" s="91" t="s">
        <v>169</v>
      </c>
      <c r="D111" s="95" t="s">
        <v>64</v>
      </c>
    </row>
    <row r="112" spans="1:4" ht="15.45" customHeight="1">
      <c r="A112" s="919"/>
      <c r="B112" s="918"/>
      <c r="C112" s="91" t="s">
        <v>170</v>
      </c>
      <c r="D112" s="95" t="s">
        <v>64</v>
      </c>
    </row>
    <row r="113" spans="1:4" ht="15.45" customHeight="1">
      <c r="A113" s="919"/>
      <c r="B113" s="918"/>
      <c r="C113" s="91" t="s">
        <v>171</v>
      </c>
      <c r="D113" s="95" t="s">
        <v>64</v>
      </c>
    </row>
    <row r="114" spans="1:4" ht="15.45" customHeight="1">
      <c r="A114" s="919"/>
      <c r="B114" s="918"/>
      <c r="C114" s="91" t="s">
        <v>172</v>
      </c>
      <c r="D114" s="95" t="s">
        <v>64</v>
      </c>
    </row>
    <row r="115" spans="1:4" ht="15.45" customHeight="1">
      <c r="A115" s="919"/>
      <c r="B115" s="917"/>
      <c r="C115" s="91" t="s">
        <v>173</v>
      </c>
      <c r="D115" s="95" t="s">
        <v>64</v>
      </c>
    </row>
    <row r="116" spans="1:4">
      <c r="A116" s="919"/>
      <c r="B116" s="916" t="s">
        <v>61</v>
      </c>
      <c r="C116" s="91" t="s">
        <v>174</v>
      </c>
      <c r="D116" s="95" t="s">
        <v>175</v>
      </c>
    </row>
    <row r="117" spans="1:4">
      <c r="A117" s="919"/>
      <c r="B117" s="917"/>
      <c r="C117" s="91" t="s">
        <v>176</v>
      </c>
      <c r="D117" s="95" t="s">
        <v>175</v>
      </c>
    </row>
    <row r="118" spans="1:4">
      <c r="A118" s="919"/>
      <c r="B118" s="916" t="s">
        <v>83</v>
      </c>
      <c r="C118" s="91" t="s">
        <v>177</v>
      </c>
      <c r="D118" s="95" t="s">
        <v>52</v>
      </c>
    </row>
    <row r="119" spans="1:4">
      <c r="A119" s="919"/>
      <c r="B119" s="918"/>
      <c r="C119" s="91" t="s">
        <v>178</v>
      </c>
      <c r="D119" s="95" t="s">
        <v>52</v>
      </c>
    </row>
    <row r="120" spans="1:4" ht="31.2">
      <c r="A120" s="919"/>
      <c r="B120" s="918"/>
      <c r="C120" s="91" t="s">
        <v>179</v>
      </c>
      <c r="D120" s="95" t="s">
        <v>52</v>
      </c>
    </row>
    <row r="121" spans="1:4" ht="31.2">
      <c r="A121" s="919"/>
      <c r="B121" s="918"/>
      <c r="C121" s="91" t="s">
        <v>180</v>
      </c>
      <c r="D121" s="95" t="s">
        <v>52</v>
      </c>
    </row>
    <row r="122" spans="1:4">
      <c r="A122" s="919"/>
      <c r="B122" s="918"/>
      <c r="C122" s="91" t="s">
        <v>181</v>
      </c>
      <c r="D122" s="95" t="s">
        <v>52</v>
      </c>
    </row>
    <row r="123" spans="1:4">
      <c r="A123" s="919"/>
      <c r="B123" s="918"/>
      <c r="C123" s="91" t="s">
        <v>182</v>
      </c>
      <c r="D123" s="95" t="s">
        <v>52</v>
      </c>
    </row>
    <row r="124" spans="1:4">
      <c r="A124" s="919"/>
      <c r="B124" s="918"/>
      <c r="C124" s="91" t="s">
        <v>183</v>
      </c>
      <c r="D124" s="95" t="s">
        <v>52</v>
      </c>
    </row>
    <row r="125" spans="1:4" ht="31.2">
      <c r="A125" s="919"/>
      <c r="B125" s="918"/>
      <c r="C125" s="91" t="s">
        <v>184</v>
      </c>
      <c r="D125" s="95" t="s">
        <v>52</v>
      </c>
    </row>
    <row r="126" spans="1:4">
      <c r="A126" s="915"/>
      <c r="B126" s="917"/>
      <c r="C126" s="91" t="s">
        <v>185</v>
      </c>
      <c r="D126" s="95" t="s">
        <v>52</v>
      </c>
    </row>
    <row r="127" spans="1:4">
      <c r="A127" s="920">
        <v>46155</v>
      </c>
      <c r="B127" s="916" t="s">
        <v>159</v>
      </c>
      <c r="C127" s="91" t="s">
        <v>186</v>
      </c>
      <c r="D127" s="95" t="s">
        <v>52</v>
      </c>
    </row>
    <row r="128" spans="1:4">
      <c r="A128" s="921"/>
      <c r="B128" s="918"/>
      <c r="C128" s="91" t="s">
        <v>187</v>
      </c>
      <c r="D128" s="95" t="s">
        <v>52</v>
      </c>
    </row>
    <row r="129" spans="1:4">
      <c r="A129" s="921"/>
      <c r="B129" s="917"/>
      <c r="C129" s="91" t="s">
        <v>188</v>
      </c>
      <c r="D129" s="95" t="s">
        <v>52</v>
      </c>
    </row>
    <row r="130" spans="1:4" ht="31.2">
      <c r="A130" s="921"/>
      <c r="B130" s="916" t="s">
        <v>189</v>
      </c>
      <c r="C130" s="91" t="s">
        <v>190</v>
      </c>
      <c r="D130" s="95" t="s">
        <v>52</v>
      </c>
    </row>
    <row r="131" spans="1:4">
      <c r="A131" s="921"/>
      <c r="B131" s="917"/>
      <c r="C131" s="91" t="s">
        <v>191</v>
      </c>
      <c r="D131" s="95" t="s">
        <v>52</v>
      </c>
    </row>
    <row r="132" spans="1:4" ht="31.2">
      <c r="A132" s="921"/>
      <c r="B132" s="916" t="s">
        <v>83</v>
      </c>
      <c r="C132" s="91" t="s">
        <v>192</v>
      </c>
      <c r="D132" s="95" t="s">
        <v>52</v>
      </c>
    </row>
    <row r="133" spans="1:4">
      <c r="A133" s="921"/>
      <c r="B133" s="918"/>
      <c r="C133" s="91" t="s">
        <v>193</v>
      </c>
      <c r="D133" s="95" t="s">
        <v>52</v>
      </c>
    </row>
    <row r="134" spans="1:4">
      <c r="A134" s="922"/>
      <c r="B134" s="917"/>
      <c r="C134" s="91" t="s">
        <v>194</v>
      </c>
      <c r="D134" s="95" t="s">
        <v>52</v>
      </c>
    </row>
    <row r="135" spans="1:4">
      <c r="A135" s="905">
        <v>46218</v>
      </c>
      <c r="B135" s="665" t="s">
        <v>157</v>
      </c>
      <c r="C135" s="91" t="s">
        <v>158</v>
      </c>
      <c r="D135" s="95" t="s">
        <v>8521</v>
      </c>
    </row>
    <row r="136" spans="1:4">
      <c r="A136" s="914">
        <v>46246</v>
      </c>
      <c r="B136" s="916" t="s">
        <v>83</v>
      </c>
      <c r="C136" s="91" t="s">
        <v>8570</v>
      </c>
      <c r="D136" s="95" t="s">
        <v>52</v>
      </c>
    </row>
    <row r="137" spans="1:4">
      <c r="A137" s="915"/>
      <c r="B137" s="917"/>
      <c r="C137" s="91" t="s">
        <v>8571</v>
      </c>
      <c r="D137" s="95" t="s">
        <v>64</v>
      </c>
    </row>
    <row r="138" spans="1:4" ht="31.2">
      <c r="A138" s="914">
        <v>46304</v>
      </c>
      <c r="B138" s="669" t="s">
        <v>8573</v>
      </c>
      <c r="C138" s="95" t="s">
        <v>8576</v>
      </c>
      <c r="D138" s="660" t="s">
        <v>8575</v>
      </c>
    </row>
    <row r="139" spans="1:4">
      <c r="A139" s="915"/>
      <c r="B139" s="665" t="s">
        <v>39</v>
      </c>
      <c r="C139" s="91" t="s">
        <v>8577</v>
      </c>
      <c r="D139" s="95" t="s">
        <v>8575</v>
      </c>
    </row>
    <row r="140" spans="1:4">
      <c r="A140" s="83"/>
      <c r="B140" s="178"/>
      <c r="C140" s="91"/>
      <c r="D140" s="95"/>
    </row>
    <row r="141" spans="1:4">
      <c r="A141" s="83"/>
      <c r="B141" s="178"/>
      <c r="C141" s="91"/>
      <c r="D141" s="95"/>
    </row>
    <row r="142" spans="1:4">
      <c r="A142" s="83"/>
      <c r="B142" s="178"/>
      <c r="C142" s="91"/>
      <c r="D142" s="95"/>
    </row>
    <row r="143" spans="1:4">
      <c r="A143" s="83"/>
      <c r="B143" s="178"/>
      <c r="C143" s="91"/>
      <c r="D143" s="95"/>
    </row>
    <row r="144" spans="1:4">
      <c r="A144" s="83"/>
      <c r="B144" s="178"/>
      <c r="C144" s="91"/>
      <c r="D144" s="95"/>
    </row>
    <row r="145" spans="1:4">
      <c r="A145" s="83"/>
      <c r="B145" s="178"/>
      <c r="C145" s="91"/>
      <c r="D145" s="95"/>
    </row>
    <row r="146" spans="1:4">
      <c r="A146" s="83"/>
      <c r="B146" s="178"/>
      <c r="C146" s="91"/>
      <c r="D146" s="95"/>
    </row>
    <row r="147" spans="1:4">
      <c r="A147" s="83"/>
      <c r="B147" s="178"/>
      <c r="C147" s="91"/>
      <c r="D147" s="95"/>
    </row>
    <row r="148" spans="1:4">
      <c r="A148" s="83"/>
      <c r="B148" s="178"/>
      <c r="C148" s="91"/>
      <c r="D148" s="95"/>
    </row>
    <row r="149" spans="1:4">
      <c r="A149" s="83"/>
      <c r="B149" s="178"/>
      <c r="C149" s="91"/>
      <c r="D149" s="95"/>
    </row>
    <row r="150" spans="1:4">
      <c r="A150" s="83"/>
      <c r="B150" s="178"/>
      <c r="C150" s="91"/>
      <c r="D150" s="95"/>
    </row>
    <row r="151" spans="1:4">
      <c r="A151" s="83"/>
      <c r="B151" s="178"/>
      <c r="C151" s="91"/>
      <c r="D151" s="95"/>
    </row>
    <row r="152" spans="1:4">
      <c r="A152" s="83"/>
      <c r="B152" s="178"/>
      <c r="C152" s="91"/>
      <c r="D152" s="95"/>
    </row>
    <row r="153" spans="1:4">
      <c r="A153" s="83"/>
      <c r="B153" s="178"/>
      <c r="C153" s="91"/>
      <c r="D153" s="95"/>
    </row>
    <row r="154" spans="1:4">
      <c r="A154" s="83"/>
      <c r="B154" s="178"/>
      <c r="C154" s="91"/>
      <c r="D154" s="95"/>
    </row>
    <row r="155" spans="1:4">
      <c r="A155" s="83"/>
      <c r="B155" s="178"/>
      <c r="C155" s="91"/>
      <c r="D155" s="95"/>
    </row>
    <row r="156" spans="1:4">
      <c r="A156" s="83"/>
      <c r="B156" s="178"/>
      <c r="C156" s="91"/>
      <c r="D156" s="95"/>
    </row>
    <row r="157" spans="1:4">
      <c r="A157" s="83"/>
      <c r="B157" s="178"/>
      <c r="C157" s="91"/>
      <c r="D157" s="95"/>
    </row>
    <row r="158" spans="1:4">
      <c r="A158" s="83"/>
      <c r="B158" s="178"/>
      <c r="C158" s="91"/>
      <c r="D158" s="95"/>
    </row>
    <row r="159" spans="1:4">
      <c r="A159" s="83"/>
      <c r="B159" s="178"/>
      <c r="C159" s="91"/>
      <c r="D159" s="95"/>
    </row>
    <row r="160" spans="1:4">
      <c r="A160" s="83"/>
      <c r="B160" s="178"/>
      <c r="C160" s="91"/>
      <c r="D160" s="95"/>
    </row>
    <row r="161" spans="1:4">
      <c r="A161" s="83"/>
      <c r="B161" s="178"/>
      <c r="C161" s="91"/>
      <c r="D161" s="95"/>
    </row>
    <row r="162" spans="1:4">
      <c r="A162" s="83"/>
      <c r="B162" s="178"/>
      <c r="C162" s="91"/>
      <c r="D162" s="95"/>
    </row>
    <row r="163" spans="1:4">
      <c r="A163" s="83"/>
      <c r="B163" s="178"/>
      <c r="C163" s="91"/>
      <c r="D163" s="95"/>
    </row>
    <row r="164" spans="1:4">
      <c r="A164" s="83"/>
      <c r="B164" s="178"/>
      <c r="C164" s="91"/>
      <c r="D164" s="95"/>
    </row>
    <row r="165" spans="1:4">
      <c r="A165" s="83"/>
      <c r="B165" s="178"/>
      <c r="C165" s="91"/>
      <c r="D165" s="95"/>
    </row>
    <row r="166" spans="1:4">
      <c r="A166" s="83"/>
      <c r="B166" s="178"/>
      <c r="C166" s="91"/>
      <c r="D166" s="95"/>
    </row>
    <row r="167" spans="1:4">
      <c r="A167" s="83"/>
      <c r="B167" s="178"/>
      <c r="C167" s="91"/>
      <c r="D167" s="95"/>
    </row>
    <row r="168" spans="1:4">
      <c r="A168" s="83"/>
      <c r="B168" s="178"/>
      <c r="C168" s="91"/>
      <c r="D168" s="95"/>
    </row>
    <row r="169" spans="1:4">
      <c r="A169" s="83"/>
      <c r="B169" s="178"/>
      <c r="C169" s="91"/>
      <c r="D169" s="95"/>
    </row>
    <row r="170" spans="1:4">
      <c r="A170" s="83"/>
      <c r="B170" s="178"/>
      <c r="C170" s="91"/>
      <c r="D170" s="95"/>
    </row>
    <row r="171" spans="1:4">
      <c r="A171" s="83"/>
      <c r="B171" s="178"/>
      <c r="C171" s="91"/>
      <c r="D171" s="95"/>
    </row>
    <row r="172" spans="1:4">
      <c r="A172" s="83"/>
      <c r="B172" s="178"/>
      <c r="C172" s="91"/>
      <c r="D172" s="95"/>
    </row>
    <row r="173" spans="1:4">
      <c r="A173" s="83"/>
      <c r="B173" s="178"/>
      <c r="C173" s="91"/>
      <c r="D173" s="95"/>
    </row>
    <row r="174" spans="1:4">
      <c r="A174" s="83"/>
      <c r="B174" s="178"/>
      <c r="C174" s="91"/>
      <c r="D174" s="95"/>
    </row>
    <row r="175" spans="1:4">
      <c r="A175" s="83"/>
      <c r="B175" s="178"/>
      <c r="C175" s="91"/>
      <c r="D175" s="95"/>
    </row>
    <row r="176" spans="1:4">
      <c r="A176" s="83"/>
      <c r="B176" s="178"/>
      <c r="C176" s="91"/>
      <c r="D176" s="95"/>
    </row>
    <row r="177" spans="1:4">
      <c r="A177" s="83"/>
      <c r="B177" s="178"/>
      <c r="C177" s="91"/>
      <c r="D177" s="95"/>
    </row>
    <row r="178" spans="1:4">
      <c r="A178" s="83"/>
      <c r="B178" s="178"/>
      <c r="C178" s="91"/>
      <c r="D178" s="95"/>
    </row>
    <row r="179" spans="1:4">
      <c r="A179" s="83"/>
      <c r="B179" s="178"/>
      <c r="C179" s="91"/>
      <c r="D179" s="95"/>
    </row>
    <row r="180" spans="1:4">
      <c r="A180" s="83"/>
      <c r="B180" s="178"/>
      <c r="C180" s="91"/>
      <c r="D180" s="95"/>
    </row>
    <row r="181" spans="1:4">
      <c r="A181" s="83"/>
      <c r="B181" s="178"/>
      <c r="C181" s="91"/>
      <c r="D181" s="95"/>
    </row>
    <row r="182" spans="1:4">
      <c r="A182" s="83"/>
      <c r="B182" s="178"/>
      <c r="C182" s="91"/>
      <c r="D182" s="95"/>
    </row>
    <row r="183" spans="1:4">
      <c r="A183" s="83"/>
      <c r="B183" s="178"/>
      <c r="C183" s="91"/>
      <c r="D183" s="95"/>
    </row>
    <row r="184" spans="1:4">
      <c r="A184" s="83"/>
      <c r="B184" s="178"/>
      <c r="C184" s="91"/>
      <c r="D184" s="95"/>
    </row>
    <row r="185" spans="1:4">
      <c r="A185" s="83"/>
      <c r="B185" s="178"/>
      <c r="C185" s="91"/>
      <c r="D185" s="95"/>
    </row>
    <row r="186" spans="1:4">
      <c r="A186" s="83"/>
      <c r="B186" s="178"/>
      <c r="C186" s="91"/>
      <c r="D186" s="95"/>
    </row>
    <row r="187" spans="1:4">
      <c r="A187" s="83"/>
      <c r="B187" s="178"/>
      <c r="C187" s="91"/>
      <c r="D187" s="95"/>
    </row>
    <row r="188" spans="1:4">
      <c r="A188" s="83"/>
      <c r="B188" s="178"/>
      <c r="C188" s="91"/>
      <c r="D188" s="95"/>
    </row>
    <row r="189" spans="1:4">
      <c r="A189" s="83"/>
      <c r="B189" s="178"/>
      <c r="C189" s="91"/>
      <c r="D189" s="95"/>
    </row>
    <row r="190" spans="1:4">
      <c r="A190" s="83"/>
      <c r="B190" s="178"/>
      <c r="C190" s="91"/>
      <c r="D190" s="95"/>
    </row>
    <row r="191" spans="1:4">
      <c r="A191" s="83"/>
      <c r="B191" s="178"/>
      <c r="C191" s="91"/>
      <c r="D191" s="95"/>
    </row>
    <row r="192" spans="1:4">
      <c r="A192" s="83"/>
      <c r="B192" s="178"/>
      <c r="C192" s="91"/>
      <c r="D192" s="95"/>
    </row>
    <row r="193" spans="1:4">
      <c r="A193" s="83"/>
      <c r="B193" s="178"/>
      <c r="C193" s="91"/>
      <c r="D193" s="95"/>
    </row>
    <row r="194" spans="1:4">
      <c r="A194" s="83"/>
      <c r="B194" s="178"/>
      <c r="C194" s="91"/>
      <c r="D194" s="95"/>
    </row>
    <row r="195" spans="1:4">
      <c r="A195" s="83"/>
      <c r="B195" s="178"/>
      <c r="C195" s="91"/>
      <c r="D195" s="95"/>
    </row>
    <row r="196" spans="1:4">
      <c r="A196" s="83"/>
      <c r="B196" s="178"/>
      <c r="C196" s="91"/>
      <c r="D196" s="95"/>
    </row>
    <row r="197" spans="1:4">
      <c r="A197" s="83"/>
      <c r="B197" s="178"/>
      <c r="C197" s="91"/>
      <c r="D197" s="95"/>
    </row>
    <row r="198" spans="1:4">
      <c r="A198" s="83"/>
      <c r="B198" s="178"/>
      <c r="C198" s="91"/>
      <c r="D198" s="95"/>
    </row>
    <row r="199" spans="1:4">
      <c r="A199" s="83"/>
      <c r="B199" s="178"/>
      <c r="C199" s="91"/>
      <c r="D199" s="95"/>
    </row>
    <row r="200" spans="1:4">
      <c r="A200" s="83"/>
      <c r="B200" s="178"/>
      <c r="C200" s="91"/>
      <c r="D200" s="95"/>
    </row>
    <row r="201" spans="1:4">
      <c r="A201" s="83"/>
      <c r="B201" s="178"/>
      <c r="C201" s="91"/>
      <c r="D201" s="95"/>
    </row>
    <row r="202" spans="1:4">
      <c r="A202" s="83"/>
      <c r="B202" s="178"/>
      <c r="C202" s="91"/>
      <c r="D202" s="95"/>
    </row>
    <row r="203" spans="1:4">
      <c r="A203" s="83"/>
      <c r="B203" s="178"/>
      <c r="C203" s="91"/>
      <c r="D203" s="95"/>
    </row>
    <row r="204" spans="1:4">
      <c r="A204" s="83"/>
      <c r="B204" s="178"/>
      <c r="C204" s="91"/>
      <c r="D204" s="95"/>
    </row>
    <row r="205" spans="1:4">
      <c r="A205" s="83"/>
      <c r="B205" s="178"/>
      <c r="C205" s="91"/>
      <c r="D205" s="95"/>
    </row>
    <row r="206" spans="1:4">
      <c r="A206" s="83"/>
      <c r="B206" s="178"/>
      <c r="C206" s="91"/>
      <c r="D206" s="95"/>
    </row>
    <row r="207" spans="1:4">
      <c r="A207" s="83"/>
      <c r="B207" s="178"/>
      <c r="C207" s="91"/>
      <c r="D207" s="95"/>
    </row>
    <row r="208" spans="1:4">
      <c r="A208" s="83"/>
      <c r="B208" s="178"/>
      <c r="C208" s="91"/>
      <c r="D208" s="95"/>
    </row>
    <row r="209" spans="1:4">
      <c r="A209" s="83"/>
      <c r="B209" s="178"/>
      <c r="C209" s="91"/>
      <c r="D209" s="95"/>
    </row>
    <row r="210" spans="1:4">
      <c r="A210" s="83"/>
      <c r="B210" s="178"/>
      <c r="C210" s="91"/>
      <c r="D210" s="95"/>
    </row>
    <row r="211" spans="1:4" ht="16.2" thickBot="1">
      <c r="A211" s="78"/>
      <c r="B211" s="180"/>
      <c r="C211" s="92"/>
      <c r="D211" s="96"/>
    </row>
  </sheetData>
  <mergeCells count="36">
    <mergeCell ref="A34:A35"/>
    <mergeCell ref="B49:B50"/>
    <mergeCell ref="B51:B52"/>
    <mergeCell ref="B62:B97"/>
    <mergeCell ref="B53:B55"/>
    <mergeCell ref="B56:B57"/>
    <mergeCell ref="B36:B46"/>
    <mergeCell ref="B47:B48"/>
    <mergeCell ref="A58:A59"/>
    <mergeCell ref="A60:A99"/>
    <mergeCell ref="A36:A52"/>
    <mergeCell ref="A20:A26"/>
    <mergeCell ref="B20:B23"/>
    <mergeCell ref="B27:B29"/>
    <mergeCell ref="B30:B31"/>
    <mergeCell ref="A27:A32"/>
    <mergeCell ref="A2:D2"/>
    <mergeCell ref="A5:A10"/>
    <mergeCell ref="A11:A12"/>
    <mergeCell ref="B11:B12"/>
    <mergeCell ref="B13:B17"/>
    <mergeCell ref="A13:A19"/>
    <mergeCell ref="B5:B10"/>
    <mergeCell ref="A138:A139"/>
    <mergeCell ref="B130:B131"/>
    <mergeCell ref="B118:B126"/>
    <mergeCell ref="A53:A57"/>
    <mergeCell ref="B104:B115"/>
    <mergeCell ref="B116:B117"/>
    <mergeCell ref="A127:A134"/>
    <mergeCell ref="B132:B134"/>
    <mergeCell ref="A136:A137"/>
    <mergeCell ref="B136:B137"/>
    <mergeCell ref="B101:B103"/>
    <mergeCell ref="A100:A126"/>
    <mergeCell ref="B127:B129"/>
  </mergeCells>
  <pageMargins left="0.7" right="0.7" top="0.75" bottom="0.75" header="0.3" footer="0.3"/>
  <pageSetup scale="65" orientation="portrait" r:id="rId1"/>
  <headerFooter>
    <oddFooter>&amp;LOctober 2026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9"/>
  <sheetViews>
    <sheetView showGridLines="0" zoomScale="90" zoomScaleNormal="90" workbookViewId="0"/>
  </sheetViews>
  <sheetFormatPr defaultRowHeight="15.6"/>
  <cols>
    <col min="1" max="1" width="16" style="49" customWidth="1"/>
    <col min="2" max="2" width="34.5546875" style="49" customWidth="1"/>
    <col min="3" max="3" width="40.77734375" style="93" customWidth="1"/>
    <col min="4" max="4" width="10.21875" style="93" customWidth="1"/>
    <col min="5" max="257" width="8.77734375" style="49"/>
    <col min="258" max="258" width="13" style="49" customWidth="1"/>
    <col min="259" max="513" width="8.77734375" style="49"/>
    <col min="514" max="514" width="13" style="49" customWidth="1"/>
    <col min="515" max="769" width="8.77734375" style="49"/>
    <col min="770" max="770" width="13" style="49" customWidth="1"/>
    <col min="771" max="1025" width="8.77734375" style="49"/>
    <col min="1026" max="1026" width="13" style="49" customWidth="1"/>
    <col min="1027" max="1281" width="8.77734375" style="49"/>
    <col min="1282" max="1282" width="13" style="49" customWidth="1"/>
    <col min="1283" max="1537" width="8.77734375" style="49"/>
    <col min="1538" max="1538" width="13" style="49" customWidth="1"/>
    <col min="1539" max="1793" width="8.77734375" style="49"/>
    <col min="1794" max="1794" width="13" style="49" customWidth="1"/>
    <col min="1795" max="2049" width="8.77734375" style="49"/>
    <col min="2050" max="2050" width="13" style="49" customWidth="1"/>
    <col min="2051" max="2305" width="8.77734375" style="49"/>
    <col min="2306" max="2306" width="13" style="49" customWidth="1"/>
    <col min="2307" max="2561" width="8.77734375" style="49"/>
    <col min="2562" max="2562" width="13" style="49" customWidth="1"/>
    <col min="2563" max="2817" width="8.77734375" style="49"/>
    <col min="2818" max="2818" width="13" style="49" customWidth="1"/>
    <col min="2819" max="3073" width="8.77734375" style="49"/>
    <col min="3074" max="3074" width="13" style="49" customWidth="1"/>
    <col min="3075" max="3329" width="8.77734375" style="49"/>
    <col min="3330" max="3330" width="13" style="49" customWidth="1"/>
    <col min="3331" max="3585" width="8.77734375" style="49"/>
    <col min="3586" max="3586" width="13" style="49" customWidth="1"/>
    <col min="3587" max="3841" width="8.77734375" style="49"/>
    <col min="3842" max="3842" width="13" style="49" customWidth="1"/>
    <col min="3843" max="4097" width="8.77734375" style="49"/>
    <col min="4098" max="4098" width="13" style="49" customWidth="1"/>
    <col min="4099" max="4353" width="8.77734375" style="49"/>
    <col min="4354" max="4354" width="13" style="49" customWidth="1"/>
    <col min="4355" max="4609" width="8.77734375" style="49"/>
    <col min="4610" max="4610" width="13" style="49" customWidth="1"/>
    <col min="4611" max="4865" width="8.77734375" style="49"/>
    <col min="4866" max="4866" width="13" style="49" customWidth="1"/>
    <col min="4867" max="5121" width="8.77734375" style="49"/>
    <col min="5122" max="5122" width="13" style="49" customWidth="1"/>
    <col min="5123" max="5377" width="8.77734375" style="49"/>
    <col min="5378" max="5378" width="13" style="49" customWidth="1"/>
    <col min="5379" max="5633" width="8.77734375" style="49"/>
    <col min="5634" max="5634" width="13" style="49" customWidth="1"/>
    <col min="5635" max="5889" width="8.77734375" style="49"/>
    <col min="5890" max="5890" width="13" style="49" customWidth="1"/>
    <col min="5891" max="6145" width="8.77734375" style="49"/>
    <col min="6146" max="6146" width="13" style="49" customWidth="1"/>
    <col min="6147" max="6401" width="8.77734375" style="49"/>
    <col min="6402" max="6402" width="13" style="49" customWidth="1"/>
    <col min="6403" max="6657" width="8.77734375" style="49"/>
    <col min="6658" max="6658" width="13" style="49" customWidth="1"/>
    <col min="6659" max="6913" width="8.77734375" style="49"/>
    <col min="6914" max="6914" width="13" style="49" customWidth="1"/>
    <col min="6915" max="7169" width="8.77734375" style="49"/>
    <col min="7170" max="7170" width="13" style="49" customWidth="1"/>
    <col min="7171" max="7425" width="8.77734375" style="49"/>
    <col min="7426" max="7426" width="13" style="49" customWidth="1"/>
    <col min="7427" max="7681" width="8.77734375" style="49"/>
    <col min="7682" max="7682" width="13" style="49" customWidth="1"/>
    <col min="7683" max="7937" width="8.77734375" style="49"/>
    <col min="7938" max="7938" width="13" style="49" customWidth="1"/>
    <col min="7939" max="8193" width="8.77734375" style="49"/>
    <col min="8194" max="8194" width="13" style="49" customWidth="1"/>
    <col min="8195" max="8449" width="8.77734375" style="49"/>
    <col min="8450" max="8450" width="13" style="49" customWidth="1"/>
    <col min="8451" max="8705" width="8.77734375" style="49"/>
    <col min="8706" max="8706" width="13" style="49" customWidth="1"/>
    <col min="8707" max="8961" width="8.77734375" style="49"/>
    <col min="8962" max="8962" width="13" style="49" customWidth="1"/>
    <col min="8963" max="9217" width="8.77734375" style="49"/>
    <col min="9218" max="9218" width="13" style="49" customWidth="1"/>
    <col min="9219" max="9473" width="8.77734375" style="49"/>
    <col min="9474" max="9474" width="13" style="49" customWidth="1"/>
    <col min="9475" max="9729" width="8.77734375" style="49"/>
    <col min="9730" max="9730" width="13" style="49" customWidth="1"/>
    <col min="9731" max="9985" width="8.77734375" style="49"/>
    <col min="9986" max="9986" width="13" style="49" customWidth="1"/>
    <col min="9987" max="10241" width="8.77734375" style="49"/>
    <col min="10242" max="10242" width="13" style="49" customWidth="1"/>
    <col min="10243" max="10497" width="8.77734375" style="49"/>
    <col min="10498" max="10498" width="13" style="49" customWidth="1"/>
    <col min="10499" max="10753" width="8.77734375" style="49"/>
    <col min="10754" max="10754" width="13" style="49" customWidth="1"/>
    <col min="10755" max="11009" width="8.77734375" style="49"/>
    <col min="11010" max="11010" width="13" style="49" customWidth="1"/>
    <col min="11011" max="11265" width="8.77734375" style="49"/>
    <col min="11266" max="11266" width="13" style="49" customWidth="1"/>
    <col min="11267" max="11521" width="8.77734375" style="49"/>
    <col min="11522" max="11522" width="13" style="49" customWidth="1"/>
    <col min="11523" max="11777" width="8.77734375" style="49"/>
    <col min="11778" max="11778" width="13" style="49" customWidth="1"/>
    <col min="11779" max="12033" width="8.77734375" style="49"/>
    <col min="12034" max="12034" width="13" style="49" customWidth="1"/>
    <col min="12035" max="12289" width="8.77734375" style="49"/>
    <col min="12290" max="12290" width="13" style="49" customWidth="1"/>
    <col min="12291" max="12545" width="8.77734375" style="49"/>
    <col min="12546" max="12546" width="13" style="49" customWidth="1"/>
    <col min="12547" max="12801" width="8.77734375" style="49"/>
    <col min="12802" max="12802" width="13" style="49" customWidth="1"/>
    <col min="12803" max="13057" width="8.77734375" style="49"/>
    <col min="13058" max="13058" width="13" style="49" customWidth="1"/>
    <col min="13059" max="13313" width="8.77734375" style="49"/>
    <col min="13314" max="13314" width="13" style="49" customWidth="1"/>
    <col min="13315" max="13569" width="8.77734375" style="49"/>
    <col min="13570" max="13570" width="13" style="49" customWidth="1"/>
    <col min="13571" max="13825" width="8.77734375" style="49"/>
    <col min="13826" max="13826" width="13" style="49" customWidth="1"/>
    <col min="13827" max="14081" width="8.77734375" style="49"/>
    <col min="14082" max="14082" width="13" style="49" customWidth="1"/>
    <col min="14083" max="14337" width="8.77734375" style="49"/>
    <col min="14338" max="14338" width="13" style="49" customWidth="1"/>
    <col min="14339" max="14593" width="8.77734375" style="49"/>
    <col min="14594" max="14594" width="13" style="49" customWidth="1"/>
    <col min="14595" max="14849" width="8.77734375" style="49"/>
    <col min="14850" max="14850" width="13" style="49" customWidth="1"/>
    <col min="14851" max="15105" width="8.77734375" style="49"/>
    <col min="15106" max="15106" width="13" style="49" customWidth="1"/>
    <col min="15107" max="15361" width="8.77734375" style="49"/>
    <col min="15362" max="15362" width="13" style="49" customWidth="1"/>
    <col min="15363" max="15617" width="8.77734375" style="49"/>
    <col min="15618" max="15618" width="13" style="49" customWidth="1"/>
    <col min="15619" max="15873" width="8.77734375" style="49"/>
    <col min="15874" max="15874" width="13" style="49" customWidth="1"/>
    <col min="15875" max="16129" width="8.77734375" style="49"/>
    <col min="16130" max="16130" width="13" style="49" customWidth="1"/>
    <col min="16131" max="16384" width="8.77734375" style="49"/>
  </cols>
  <sheetData>
    <row r="1" spans="1:5" s="79" customFormat="1" ht="18.600000000000001" thickBot="1">
      <c r="A1" s="77" t="s">
        <v>30</v>
      </c>
      <c r="B1" s="77"/>
      <c r="C1" s="89"/>
      <c r="D1" s="89"/>
    </row>
    <row r="2" spans="1:5" ht="65.25" customHeight="1">
      <c r="A2" s="923" t="s">
        <v>195</v>
      </c>
      <c r="B2" s="924"/>
      <c r="C2" s="924"/>
      <c r="D2" s="925"/>
      <c r="E2" s="50"/>
    </row>
    <row r="3" spans="1:5">
      <c r="A3" s="940"/>
      <c r="B3" s="941"/>
      <c r="C3" s="941"/>
      <c r="D3" s="942"/>
    </row>
    <row r="4" spans="1:5">
      <c r="A4" s="943" t="s">
        <v>196</v>
      </c>
      <c r="B4" s="944"/>
      <c r="C4" s="944"/>
      <c r="D4" s="945"/>
    </row>
    <row r="5" spans="1:5">
      <c r="A5" s="931" t="s">
        <v>197</v>
      </c>
      <c r="B5" s="932"/>
      <c r="C5" s="932"/>
      <c r="D5" s="933"/>
    </row>
    <row r="6" spans="1:5">
      <c r="A6" s="931" t="s">
        <v>198</v>
      </c>
      <c r="B6" s="932"/>
      <c r="C6" s="932"/>
      <c r="D6" s="933"/>
    </row>
    <row r="7" spans="1:5">
      <c r="A7" s="931" t="s">
        <v>199</v>
      </c>
      <c r="B7" s="932"/>
      <c r="C7" s="932"/>
      <c r="D7" s="933"/>
    </row>
    <row r="8" spans="1:5">
      <c r="A8" s="931" t="s">
        <v>200</v>
      </c>
      <c r="B8" s="932"/>
      <c r="C8" s="932"/>
      <c r="D8" s="933"/>
    </row>
    <row r="9" spans="1:5">
      <c r="A9" s="931" t="s">
        <v>201</v>
      </c>
      <c r="B9" s="932"/>
      <c r="C9" s="932"/>
      <c r="D9" s="933"/>
    </row>
    <row r="10" spans="1:5">
      <c r="A10" s="931" t="s">
        <v>202</v>
      </c>
      <c r="B10" s="932"/>
      <c r="C10" s="932"/>
      <c r="D10" s="933"/>
    </row>
    <row r="11" spans="1:5">
      <c r="A11" s="931" t="s">
        <v>154</v>
      </c>
      <c r="B11" s="932"/>
      <c r="C11" s="932"/>
      <c r="D11" s="933"/>
    </row>
    <row r="12" spans="1:5">
      <c r="A12" s="931" t="s">
        <v>203</v>
      </c>
      <c r="B12" s="932"/>
      <c r="C12" s="932"/>
      <c r="D12" s="933"/>
    </row>
    <row r="13" spans="1:5">
      <c r="A13" s="931" t="s">
        <v>204</v>
      </c>
      <c r="B13" s="932"/>
      <c r="C13" s="932"/>
      <c r="D13" s="933"/>
    </row>
    <row r="14" spans="1:5">
      <c r="A14" s="931" t="s">
        <v>205</v>
      </c>
      <c r="B14" s="932"/>
      <c r="C14" s="932"/>
      <c r="D14" s="933"/>
    </row>
    <row r="15" spans="1:5">
      <c r="A15" s="931" t="s">
        <v>206</v>
      </c>
      <c r="B15" s="932"/>
      <c r="C15" s="932"/>
      <c r="D15" s="933"/>
    </row>
    <row r="16" spans="1:5">
      <c r="A16" s="931" t="s">
        <v>207</v>
      </c>
      <c r="B16" s="932"/>
      <c r="C16" s="932"/>
      <c r="D16" s="933"/>
    </row>
    <row r="17" spans="1:4">
      <c r="A17" s="931" t="s">
        <v>208</v>
      </c>
      <c r="B17" s="932"/>
      <c r="C17" s="932"/>
      <c r="D17" s="933"/>
    </row>
    <row r="18" spans="1:4">
      <c r="A18" s="931" t="s">
        <v>209</v>
      </c>
      <c r="B18" s="932"/>
      <c r="C18" s="932"/>
      <c r="D18" s="933"/>
    </row>
    <row r="19" spans="1:4">
      <c r="A19" s="931" t="s">
        <v>210</v>
      </c>
      <c r="B19" s="932"/>
      <c r="C19" s="932"/>
      <c r="D19" s="933"/>
    </row>
    <row r="20" spans="1:4">
      <c r="A20" s="931" t="s">
        <v>211</v>
      </c>
      <c r="B20" s="932"/>
      <c r="C20" s="932"/>
      <c r="D20" s="933"/>
    </row>
    <row r="21" spans="1:4">
      <c r="A21" s="931" t="s">
        <v>212</v>
      </c>
      <c r="B21" s="932"/>
      <c r="C21" s="932"/>
      <c r="D21" s="933"/>
    </row>
    <row r="22" spans="1:4">
      <c r="A22" s="931" t="s">
        <v>213</v>
      </c>
      <c r="B22" s="932"/>
      <c r="C22" s="932"/>
      <c r="D22" s="933"/>
    </row>
    <row r="23" spans="1:4">
      <c r="A23" s="931" t="s">
        <v>214</v>
      </c>
      <c r="B23" s="932"/>
      <c r="C23" s="932"/>
      <c r="D23" s="933"/>
    </row>
    <row r="24" spans="1:4">
      <c r="A24" s="931" t="s">
        <v>215</v>
      </c>
      <c r="B24" s="932"/>
      <c r="C24" s="932"/>
      <c r="D24" s="933"/>
    </row>
    <row r="25" spans="1:4">
      <c r="A25" s="931" t="s">
        <v>216</v>
      </c>
      <c r="B25" s="932"/>
      <c r="C25" s="932"/>
      <c r="D25" s="933"/>
    </row>
    <row r="26" spans="1:4">
      <c r="A26" s="931" t="s">
        <v>217</v>
      </c>
      <c r="B26" s="932"/>
      <c r="C26" s="932"/>
      <c r="D26" s="933"/>
    </row>
    <row r="27" spans="1:4">
      <c r="A27" s="931" t="s">
        <v>218</v>
      </c>
      <c r="B27" s="932"/>
      <c r="C27" s="932"/>
      <c r="D27" s="933"/>
    </row>
    <row r="28" spans="1:4" ht="16.2" thickBot="1">
      <c r="A28" s="937"/>
      <c r="B28" s="938"/>
      <c r="C28" s="938"/>
      <c r="D28" s="939"/>
    </row>
    <row r="29" spans="1:4" ht="16.2" thickBot="1">
      <c r="A29" s="934"/>
      <c r="B29" s="935"/>
      <c r="C29" s="935"/>
      <c r="D29" s="936"/>
    </row>
  </sheetData>
  <mergeCells count="28">
    <mergeCell ref="A2:D2"/>
    <mergeCell ref="A3:D3"/>
    <mergeCell ref="A4:D4"/>
    <mergeCell ref="A5:D5"/>
    <mergeCell ref="A6:D6"/>
    <mergeCell ref="A19:D19"/>
    <mergeCell ref="A7:D7"/>
    <mergeCell ref="A8:D8"/>
    <mergeCell ref="A9:D9"/>
    <mergeCell ref="A10:D10"/>
    <mergeCell ref="A11:D11"/>
    <mergeCell ref="A12:D12"/>
    <mergeCell ref="A13:D13"/>
    <mergeCell ref="A14:D14"/>
    <mergeCell ref="A16:D16"/>
    <mergeCell ref="A17:D17"/>
    <mergeCell ref="A18:D18"/>
    <mergeCell ref="A15:D15"/>
    <mergeCell ref="A26:D26"/>
    <mergeCell ref="A27:D27"/>
    <mergeCell ref="A29:D29"/>
    <mergeCell ref="A20:D20"/>
    <mergeCell ref="A21:D21"/>
    <mergeCell ref="A22:D22"/>
    <mergeCell ref="A23:D23"/>
    <mergeCell ref="A24:D24"/>
    <mergeCell ref="A25:D25"/>
    <mergeCell ref="A28:D28"/>
  </mergeCells>
  <hyperlinks>
    <hyperlink ref="A4:D4" location="Instructions!A1" display="Instructions" xr:uid="{00000000-0004-0000-0300-000000000000}"/>
    <hyperlink ref="A5:D5" location="'Lease and Rental Rates '!A1" display="Lease and Rental Rates " xr:uid="{00000000-0004-0000-0300-000001000000}"/>
    <hyperlink ref="A6:D6" location="'Group A'!A1" display="Group A " xr:uid="{00000000-0004-0000-0300-000002000000}"/>
    <hyperlink ref="A7:D7" location="'Group A Service'!A1" display="Group A Service " xr:uid="{00000000-0004-0000-0300-000003000000}"/>
    <hyperlink ref="A8:D8" location="'Group B'!A1" display="Group B " xr:uid="{00000000-0004-0000-0300-000004000000}"/>
    <hyperlink ref="A9:D9" location="'Group B Service'!A1" display="Group B Service " xr:uid="{00000000-0004-0000-0300-000005000000}"/>
    <hyperlink ref="A10:D10" location="'Group C'!A1" display="Group C " xr:uid="{00000000-0004-0000-0300-000006000000}"/>
    <hyperlink ref="A11:D11" location="'Group C Service'!A1" display="Group C Service " xr:uid="{00000000-0004-0000-0300-000007000000}"/>
    <hyperlink ref="A12:D12" location="'Sub-Group C-1'!A1" display="Sub Group C-1 " xr:uid="{00000000-0004-0000-0300-000008000000}"/>
    <hyperlink ref="A13:D13" location="'Sub-Group C-1 Service'!A1" display="Sub Group C-1 Service " xr:uid="{00000000-0004-0000-0300-000009000000}"/>
    <hyperlink ref="A14:D14" location="'Sub-Group C-2'!A1" display="Sub Group C-2- Industrial Print Equipment" xr:uid="{00000000-0004-0000-0300-00000A000000}"/>
    <hyperlink ref="A16:D16" location="'Group D'!A1" display="Group D- Single Function Printers" xr:uid="{00000000-0004-0000-0300-00000B000000}"/>
    <hyperlink ref="A17:D17" location="'Group D Service'!A1" display="Group D Service " xr:uid="{00000000-0004-0000-0300-00000C000000}"/>
    <hyperlink ref="A18:D18" location="'Sub-Group D-1'!A1" display="Sub Group D-1- Specialty Printers" xr:uid="{00000000-0004-0000-0300-00000D000000}"/>
    <hyperlink ref="A19:D19" location="'Sub-Group D1 Service'!A1" display="Sub Group D-1 Service " xr:uid="{00000000-0004-0000-0300-00000E000000}"/>
    <hyperlink ref="A20:D20" location="'Group E '!A1" display="Group E - Large/Wide Format" xr:uid="{00000000-0004-0000-0300-00000F000000}"/>
    <hyperlink ref="A21:D21" location="'Group E Service'!A1" display="Group E Service " xr:uid="{00000000-0004-0000-0300-000010000000}"/>
    <hyperlink ref="A22:D22" location="'Group F'!A1" display="Group F -Scanners" xr:uid="{00000000-0004-0000-0300-000011000000}"/>
    <hyperlink ref="A23:D23" location="'Group F Service'!A1" display="Group F Service " xr:uid="{00000000-0004-0000-0300-000012000000}"/>
    <hyperlink ref="A24:D24" location="Supplies!A1" display="Supplies " xr:uid="{00000000-0004-0000-0300-000013000000}"/>
    <hyperlink ref="A25:D25" location="'Accessories for Discon Devices'!A1" display="Accessories for Discontinued Devices" xr:uid="{00000000-0004-0000-0300-000014000000}"/>
    <hyperlink ref="A26:D26" location="'Discontinued Service Supplies '!A1" display="Discontinued Service Supplies " xr:uid="{00000000-0004-0000-0300-000015000000}"/>
    <hyperlink ref="A27:D27" location="'After Hours Service'!A1" display="After Hours " xr:uid="{00000000-0004-0000-0300-000016000000}"/>
    <hyperlink ref="A15:D15" location="'Sub-Group C-2 Service '!A1" display="Sub Group C-2 Service " xr:uid="{00000000-0004-0000-0300-000017000000}"/>
  </hyperlink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4"/>
  <sheetViews>
    <sheetView showGridLines="0" workbookViewId="0">
      <selection activeCell="M11" sqref="M11"/>
    </sheetView>
  </sheetViews>
  <sheetFormatPr defaultColWidth="8.77734375" defaultRowHeight="15.6"/>
  <cols>
    <col min="1" max="2" width="11.44140625" style="49" customWidth="1"/>
    <col min="3" max="3" width="27.44140625" style="49" customWidth="1"/>
    <col min="4" max="4" width="16.21875" style="49" customWidth="1"/>
    <col min="5" max="5" width="24.77734375" style="49" customWidth="1"/>
    <col min="6" max="6" width="23.44140625" style="49" bestFit="1" customWidth="1"/>
    <col min="7" max="7" width="12.77734375" style="49" customWidth="1"/>
    <col min="8" max="8" width="14.44140625" style="49" customWidth="1"/>
    <col min="9" max="9" width="12.44140625" style="49" customWidth="1"/>
    <col min="10" max="10" width="11.5546875" style="49" customWidth="1"/>
    <col min="11" max="11" width="10.21875" style="49" customWidth="1"/>
    <col min="12" max="16384" width="8.77734375" style="49"/>
  </cols>
  <sheetData>
    <row r="1" spans="1:11" ht="18">
      <c r="A1" s="77" t="s">
        <v>30</v>
      </c>
      <c r="B1" s="77"/>
      <c r="C1" s="77"/>
      <c r="D1" s="77"/>
    </row>
    <row r="2" spans="1:11" ht="39" customHeight="1">
      <c r="A2" s="80" t="s">
        <v>196</v>
      </c>
      <c r="B2" s="80"/>
      <c r="C2" s="80"/>
      <c r="D2" s="80"/>
      <c r="E2" s="80"/>
      <c r="F2" s="80"/>
      <c r="G2" s="80"/>
      <c r="H2" s="80"/>
    </row>
    <row r="3" spans="1:11">
      <c r="A3" s="49" t="s">
        <v>219</v>
      </c>
    </row>
    <row r="4" spans="1:11">
      <c r="A4" s="49" t="s">
        <v>220</v>
      </c>
    </row>
    <row r="5" spans="1:11" ht="16.2" thickBot="1">
      <c r="A5" s="84" t="s">
        <v>221</v>
      </c>
    </row>
    <row r="6" spans="1:11" ht="16.2" thickBot="1">
      <c r="A6" s="958" t="s">
        <v>222</v>
      </c>
      <c r="B6" s="960" t="s">
        <v>223</v>
      </c>
      <c r="C6" s="961"/>
      <c r="D6" s="964" t="s">
        <v>224</v>
      </c>
      <c r="E6" s="364" t="s">
        <v>225</v>
      </c>
      <c r="F6" s="365" t="s">
        <v>226</v>
      </c>
      <c r="G6" s="955" t="s">
        <v>227</v>
      </c>
      <c r="H6" s="956"/>
      <c r="I6" s="956"/>
      <c r="J6" s="956"/>
      <c r="K6" s="957"/>
    </row>
    <row r="7" spans="1:11" ht="16.2" thickBot="1">
      <c r="A7" s="959"/>
      <c r="B7" s="962"/>
      <c r="C7" s="963"/>
      <c r="D7" s="965"/>
      <c r="E7" s="366" t="s">
        <v>228</v>
      </c>
      <c r="F7" s="367" t="s">
        <v>229</v>
      </c>
      <c r="G7" s="104" t="s">
        <v>230</v>
      </c>
      <c r="H7" s="105" t="s">
        <v>231</v>
      </c>
      <c r="I7" s="105" t="s">
        <v>232</v>
      </c>
      <c r="J7" s="105" t="s">
        <v>233</v>
      </c>
      <c r="K7" s="106" t="s">
        <v>234</v>
      </c>
    </row>
    <row r="8" spans="1:11" ht="16.2" thickBot="1">
      <c r="A8" s="109"/>
      <c r="B8" s="110"/>
      <c r="C8" s="111"/>
      <c r="D8" s="112"/>
      <c r="E8" s="113"/>
      <c r="F8" s="114"/>
      <c r="G8" s="101">
        <v>7.4499999999999997E-2</v>
      </c>
      <c r="H8" s="102">
        <v>5.5399999999999998E-2</v>
      </c>
      <c r="I8" s="102">
        <v>3.5900000000000001E-2</v>
      </c>
      <c r="J8" s="102">
        <v>2.9100000000000001E-2</v>
      </c>
      <c r="K8" s="103">
        <v>2.4799999999999999E-2</v>
      </c>
    </row>
    <row r="9" spans="1:11">
      <c r="A9" s="522" t="s">
        <v>235</v>
      </c>
      <c r="B9" s="523"/>
      <c r="C9" s="524"/>
      <c r="D9" s="97">
        <v>20064</v>
      </c>
      <c r="E9" s="81">
        <f t="shared" ref="E9:E14" si="0">100%-(F9/D9)</f>
        <v>0.65</v>
      </c>
      <c r="F9" s="98">
        <v>7022.4</v>
      </c>
      <c r="G9" s="509">
        <f>F9*G8</f>
        <v>523.16879999999992</v>
      </c>
      <c r="H9" s="510">
        <f>F9*H8</f>
        <v>389.04095999999998</v>
      </c>
      <c r="I9" s="510">
        <f>F9*I8</f>
        <v>252.10416000000001</v>
      </c>
      <c r="J9" s="510">
        <f>F9*J8</f>
        <v>204.35183999999998</v>
      </c>
      <c r="K9" s="511">
        <f>F9*K8</f>
        <v>174.15552</v>
      </c>
    </row>
    <row r="10" spans="1:11">
      <c r="A10" s="525" t="s">
        <v>236</v>
      </c>
      <c r="B10" s="526"/>
      <c r="C10" s="527"/>
      <c r="D10" s="97">
        <v>1005</v>
      </c>
      <c r="E10" s="81">
        <f t="shared" si="0"/>
        <v>0.65</v>
      </c>
      <c r="F10" s="98">
        <v>351.75</v>
      </c>
      <c r="G10" s="512">
        <f>F10*G8</f>
        <v>26.205375</v>
      </c>
      <c r="H10" s="513">
        <f>F10*H8</f>
        <v>19.48695</v>
      </c>
      <c r="I10" s="513">
        <f>F10*I8</f>
        <v>12.627825</v>
      </c>
      <c r="J10" s="513">
        <f>F10*J8</f>
        <v>10.235925</v>
      </c>
      <c r="K10" s="514">
        <f>F10*K8</f>
        <v>8.7233999999999998</v>
      </c>
    </row>
    <row r="11" spans="1:11">
      <c r="A11" s="525" t="s">
        <v>237</v>
      </c>
      <c r="B11" s="528"/>
      <c r="C11" s="529"/>
      <c r="D11" s="97">
        <v>1959</v>
      </c>
      <c r="E11" s="81">
        <f t="shared" si="0"/>
        <v>0.65</v>
      </c>
      <c r="F11" s="98">
        <v>685.65</v>
      </c>
      <c r="G11" s="512">
        <f>F11*G8</f>
        <v>51.080924999999993</v>
      </c>
      <c r="H11" s="513">
        <f>F11*H8</f>
        <v>37.985009999999996</v>
      </c>
      <c r="I11" s="513">
        <f>F11*I8</f>
        <v>24.614834999999999</v>
      </c>
      <c r="J11" s="513">
        <f>F11*J8</f>
        <v>19.952414999999998</v>
      </c>
      <c r="K11" s="514">
        <f>F11*K8</f>
        <v>17.00412</v>
      </c>
    </row>
    <row r="12" spans="1:11">
      <c r="A12" s="525" t="s">
        <v>238</v>
      </c>
      <c r="B12" s="530"/>
      <c r="C12" s="529"/>
      <c r="D12" s="97">
        <v>231</v>
      </c>
      <c r="E12" s="81">
        <f t="shared" si="0"/>
        <v>0.65</v>
      </c>
      <c r="F12" s="98">
        <v>80.849999999999994</v>
      </c>
      <c r="G12" s="512">
        <f>F12*G8</f>
        <v>6.0233249999999989</v>
      </c>
      <c r="H12" s="513">
        <f>F12*H8</f>
        <v>4.4790899999999993</v>
      </c>
      <c r="I12" s="513">
        <f>F12*I8</f>
        <v>2.9025149999999997</v>
      </c>
      <c r="J12" s="513">
        <f>F12*J8</f>
        <v>2.352735</v>
      </c>
      <c r="K12" s="514">
        <f>F12*K8</f>
        <v>2.00508</v>
      </c>
    </row>
    <row r="13" spans="1:11">
      <c r="A13" s="531" t="s">
        <v>239</v>
      </c>
      <c r="B13" s="532"/>
      <c r="C13" s="529"/>
      <c r="D13" s="97">
        <v>3515</v>
      </c>
      <c r="E13" s="81">
        <f t="shared" si="0"/>
        <v>0.65</v>
      </c>
      <c r="F13" s="98">
        <v>1230.25</v>
      </c>
      <c r="G13" s="512">
        <f>F13*G8</f>
        <v>91.653624999999991</v>
      </c>
      <c r="H13" s="513">
        <f>F13*H8</f>
        <v>68.155850000000001</v>
      </c>
      <c r="I13" s="513">
        <f>F13*I8</f>
        <v>44.165975000000003</v>
      </c>
      <c r="J13" s="513">
        <f>F13*J8</f>
        <v>35.800274999999999</v>
      </c>
      <c r="K13" s="514">
        <f>F13*K8</f>
        <v>30.510199999999998</v>
      </c>
    </row>
    <row r="14" spans="1:11" ht="16.2" thickBot="1">
      <c r="A14" s="533" t="s">
        <v>240</v>
      </c>
      <c r="B14" s="534"/>
      <c r="C14" s="535"/>
      <c r="D14" s="858">
        <v>645</v>
      </c>
      <c r="E14" s="859">
        <f t="shared" si="0"/>
        <v>0.65</v>
      </c>
      <c r="F14" s="99">
        <v>225.74999999999997</v>
      </c>
      <c r="G14" s="860">
        <f>F14*G8</f>
        <v>16.818374999999996</v>
      </c>
      <c r="H14" s="861">
        <f>F14*H8</f>
        <v>12.506549999999997</v>
      </c>
      <c r="I14" s="861">
        <f>F14*I8</f>
        <v>8.1044249999999991</v>
      </c>
      <c r="J14" s="861">
        <f>F14*J8</f>
        <v>6.5693249999999992</v>
      </c>
      <c r="K14" s="515">
        <f>F14*K8</f>
        <v>5.5985999999999994</v>
      </c>
    </row>
    <row r="15" spans="1:11" ht="16.2" thickBot="1">
      <c r="D15" s="966" t="s">
        <v>241</v>
      </c>
      <c r="E15" s="967"/>
      <c r="F15" s="100">
        <f t="shared" ref="F15:K15" si="1">SUM(F9:F14)</f>
        <v>9596.65</v>
      </c>
      <c r="G15" s="519">
        <f t="shared" si="1"/>
        <v>714.95042499999988</v>
      </c>
      <c r="H15" s="520">
        <f t="shared" si="1"/>
        <v>531.65440999999987</v>
      </c>
      <c r="I15" s="520">
        <f t="shared" si="1"/>
        <v>344.51973499999997</v>
      </c>
      <c r="J15" s="520">
        <f t="shared" si="1"/>
        <v>279.26251499999995</v>
      </c>
      <c r="K15" s="521">
        <f t="shared" si="1"/>
        <v>237.99691999999999</v>
      </c>
    </row>
    <row r="16" spans="1:11" ht="16.2" thickBot="1">
      <c r="D16" s="952" t="s">
        <v>242</v>
      </c>
      <c r="E16" s="953"/>
      <c r="F16" s="954"/>
      <c r="G16" s="516">
        <f>G15+C21</f>
        <v>739.04042499999991</v>
      </c>
      <c r="H16" s="517">
        <f>H15+C21</f>
        <v>555.7444099999999</v>
      </c>
      <c r="I16" s="517">
        <f>I15+C21</f>
        <v>368.60973499999994</v>
      </c>
      <c r="J16" s="517">
        <f>J15+C21</f>
        <v>303.35251499999993</v>
      </c>
      <c r="K16" s="518">
        <f>K15+C21</f>
        <v>262.08691999999996</v>
      </c>
    </row>
    <row r="17" spans="1:11" ht="16.2" thickBot="1">
      <c r="D17" s="376"/>
      <c r="E17" s="376"/>
      <c r="F17" s="377"/>
    </row>
    <row r="18" spans="1:11">
      <c r="A18" s="946" t="s">
        <v>243</v>
      </c>
      <c r="B18" s="947"/>
      <c r="C18" s="947"/>
      <c r="D18" s="947"/>
      <c r="E18" s="947"/>
      <c r="F18" s="947"/>
      <c r="G18" s="947"/>
      <c r="H18" s="947"/>
      <c r="I18" s="947"/>
      <c r="J18" s="947"/>
      <c r="K18" s="948"/>
    </row>
    <row r="19" spans="1:11" ht="16.2" thickBot="1">
      <c r="A19" s="949" t="s">
        <v>244</v>
      </c>
      <c r="B19" s="950"/>
      <c r="C19" s="950"/>
      <c r="D19" s="950"/>
      <c r="E19" s="950"/>
      <c r="F19" s="950"/>
      <c r="G19" s="950"/>
      <c r="H19" s="950"/>
      <c r="I19" s="950"/>
      <c r="J19" s="950"/>
      <c r="K19" s="951"/>
    </row>
    <row r="20" spans="1:11" ht="78.599999999999994" thickBot="1">
      <c r="A20" s="968" t="s">
        <v>245</v>
      </c>
      <c r="B20" s="969"/>
      <c r="C20" s="378" t="s">
        <v>246</v>
      </c>
      <c r="D20" s="378" t="s">
        <v>247</v>
      </c>
      <c r="E20" s="378" t="s">
        <v>248</v>
      </c>
      <c r="F20" s="378" t="s">
        <v>249</v>
      </c>
      <c r="G20" s="970" t="s">
        <v>250</v>
      </c>
      <c r="H20" s="970"/>
      <c r="I20" s="378" t="s">
        <v>251</v>
      </c>
      <c r="J20" s="969" t="s">
        <v>252</v>
      </c>
      <c r="K20" s="971"/>
    </row>
    <row r="21" spans="1:11" ht="16.2" thickBot="1">
      <c r="A21" s="974">
        <v>3000</v>
      </c>
      <c r="B21" s="975"/>
      <c r="C21" s="381">
        <v>24.09</v>
      </c>
      <c r="D21" s="382">
        <v>24.09</v>
      </c>
      <c r="E21" s="379" t="s">
        <v>253</v>
      </c>
      <c r="F21" s="379" t="s">
        <v>253</v>
      </c>
      <c r="G21" s="967" t="s">
        <v>254</v>
      </c>
      <c r="H21" s="967"/>
      <c r="I21" s="380">
        <v>0.1</v>
      </c>
      <c r="J21" s="972">
        <v>40</v>
      </c>
      <c r="K21" s="973"/>
    </row>
    <row r="22" spans="1:11">
      <c r="D22" s="375"/>
      <c r="E22" s="375"/>
      <c r="F22" s="377"/>
    </row>
    <row r="23" spans="1:11">
      <c r="D23" s="375"/>
      <c r="E23" s="375"/>
      <c r="F23" s="377"/>
    </row>
    <row r="24" spans="1:11">
      <c r="D24" s="375"/>
      <c r="E24" s="375"/>
      <c r="F24" s="377"/>
    </row>
  </sheetData>
  <mergeCells count="14">
    <mergeCell ref="A20:B20"/>
    <mergeCell ref="G20:H20"/>
    <mergeCell ref="J20:K20"/>
    <mergeCell ref="G21:H21"/>
    <mergeCell ref="J21:K21"/>
    <mergeCell ref="A21:B21"/>
    <mergeCell ref="A18:K18"/>
    <mergeCell ref="A19:K19"/>
    <mergeCell ref="D16:F16"/>
    <mergeCell ref="G6:K6"/>
    <mergeCell ref="A6:A7"/>
    <mergeCell ref="B6:C7"/>
    <mergeCell ref="D6:D7"/>
    <mergeCell ref="D15:E15"/>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8"/>
  <sheetViews>
    <sheetView showGridLines="0" workbookViewId="0">
      <selection activeCell="C18" sqref="C18"/>
    </sheetView>
  </sheetViews>
  <sheetFormatPr defaultColWidth="8.77734375" defaultRowHeight="15"/>
  <cols>
    <col min="1" max="1" width="19.77734375" style="137" customWidth="1"/>
    <col min="2" max="2" width="14.21875" style="137" customWidth="1"/>
    <col min="3" max="3" width="17.77734375" style="137" customWidth="1"/>
    <col min="4" max="8" width="13.77734375" style="137" customWidth="1"/>
    <col min="9" max="9" width="5.77734375" style="137" customWidth="1"/>
    <col min="10" max="16384" width="8.77734375" style="137"/>
  </cols>
  <sheetData>
    <row r="1" spans="1:9" s="79" customFormat="1" ht="23.1" customHeight="1" thickBot="1">
      <c r="A1" s="77" t="s">
        <v>30</v>
      </c>
      <c r="G1" s="143"/>
    </row>
    <row r="2" spans="1:9" ht="15.6">
      <c r="A2" s="976" t="s">
        <v>255</v>
      </c>
      <c r="B2" s="978" t="s">
        <v>256</v>
      </c>
      <c r="C2" s="978" t="s">
        <v>257</v>
      </c>
      <c r="D2" s="980" t="s">
        <v>258</v>
      </c>
      <c r="E2" s="981"/>
      <c r="F2" s="981"/>
      <c r="G2" s="981"/>
      <c r="H2" s="982"/>
    </row>
    <row r="3" spans="1:9" ht="31.2">
      <c r="A3" s="977"/>
      <c r="B3" s="979"/>
      <c r="C3" s="979"/>
      <c r="D3" s="451" t="s">
        <v>259</v>
      </c>
      <c r="E3" s="451" t="s">
        <v>260</v>
      </c>
      <c r="F3" s="451" t="s">
        <v>261</v>
      </c>
      <c r="G3" s="451" t="s">
        <v>262</v>
      </c>
      <c r="H3" s="452" t="s">
        <v>263</v>
      </c>
    </row>
    <row r="4" spans="1:9" ht="15.6">
      <c r="A4" s="453">
        <v>12</v>
      </c>
      <c r="B4" s="454" t="s">
        <v>264</v>
      </c>
      <c r="C4" s="455" t="s">
        <v>264</v>
      </c>
      <c r="D4" s="455" t="s">
        <v>264</v>
      </c>
      <c r="E4" s="455" t="s">
        <v>264</v>
      </c>
      <c r="F4" s="455" t="s">
        <v>264</v>
      </c>
      <c r="G4" s="455" t="s">
        <v>264</v>
      </c>
      <c r="H4" s="455" t="s">
        <v>264</v>
      </c>
    </row>
    <row r="5" spans="1:9" ht="15.6">
      <c r="A5" s="453">
        <v>18</v>
      </c>
      <c r="B5" s="454" t="s">
        <v>264</v>
      </c>
      <c r="C5" s="455" t="s">
        <v>264</v>
      </c>
      <c r="D5" s="456">
        <v>7.4499999999999997E-2</v>
      </c>
      <c r="E5" s="456">
        <v>7.5990000000000002E-2</v>
      </c>
      <c r="F5" s="456">
        <v>7.4499999999999997E-2</v>
      </c>
      <c r="G5" s="456" t="s">
        <v>264</v>
      </c>
      <c r="H5" s="457" t="s">
        <v>264</v>
      </c>
    </row>
    <row r="6" spans="1:9" ht="15.6">
      <c r="A6" s="453">
        <v>24</v>
      </c>
      <c r="B6" s="458">
        <v>3.9699999999999999E-2</v>
      </c>
      <c r="C6" s="455" t="s">
        <v>265</v>
      </c>
      <c r="D6" s="456">
        <v>5.5399999999999998E-2</v>
      </c>
      <c r="E6" s="456">
        <v>5.6509999999999998E-2</v>
      </c>
      <c r="F6" s="456">
        <v>5.5399999999999998E-2</v>
      </c>
      <c r="G6" s="459"/>
      <c r="H6" s="457">
        <v>5.8169999999999999E-2</v>
      </c>
    </row>
    <row r="7" spans="1:9" ht="15.6">
      <c r="A7" s="453">
        <v>36</v>
      </c>
      <c r="B7" s="458">
        <v>3.73E-2</v>
      </c>
      <c r="C7" s="455" t="s">
        <v>265</v>
      </c>
      <c r="D7" s="456">
        <v>3.5900000000000001E-2</v>
      </c>
      <c r="E7" s="456">
        <v>3.662E-2</v>
      </c>
      <c r="F7" s="456">
        <v>3.5900000000000001E-2</v>
      </c>
      <c r="G7" s="460"/>
      <c r="H7" s="457">
        <v>3.7699999999999997E-2</v>
      </c>
    </row>
    <row r="8" spans="1:9" ht="15.6">
      <c r="A8" s="453">
        <v>48</v>
      </c>
      <c r="B8" s="454" t="s">
        <v>264</v>
      </c>
      <c r="C8" s="455" t="s">
        <v>264</v>
      </c>
      <c r="D8" s="456">
        <v>2.9100000000000001E-2</v>
      </c>
      <c r="E8" s="456">
        <v>2.9680000000000002E-2</v>
      </c>
      <c r="F8" s="456">
        <v>2.9100000000000001E-2</v>
      </c>
      <c r="G8" s="460"/>
      <c r="H8" s="457">
        <v>3.056E-2</v>
      </c>
    </row>
    <row r="9" spans="1:9" ht="16.2" thickBot="1">
      <c r="A9" s="461">
        <v>60</v>
      </c>
      <c r="B9" s="462">
        <v>3.5200000000000002E-2</v>
      </c>
      <c r="C9" s="463" t="s">
        <v>265</v>
      </c>
      <c r="D9" s="464">
        <v>2.4799999999999999E-2</v>
      </c>
      <c r="E9" s="464">
        <v>2.53E-2</v>
      </c>
      <c r="F9" s="464">
        <v>2.4799999999999999E-2</v>
      </c>
      <c r="G9" s="465"/>
      <c r="H9" s="466">
        <v>2.6040000000000001E-2</v>
      </c>
    </row>
    <row r="10" spans="1:9">
      <c r="A10" s="138"/>
      <c r="B10" s="138"/>
      <c r="C10" s="138"/>
    </row>
    <row r="11" spans="1:9" ht="15.6">
      <c r="A11" s="142" t="s">
        <v>266</v>
      </c>
      <c r="B11" s="140"/>
      <c r="C11" s="140"/>
      <c r="D11" s="140"/>
      <c r="E11" s="140"/>
      <c r="F11" s="140"/>
      <c r="G11" s="140"/>
      <c r="H11" s="140"/>
      <c r="I11" s="140"/>
    </row>
    <row r="12" spans="1:9" ht="12.75" customHeight="1">
      <c r="A12" s="140"/>
      <c r="B12" s="140"/>
      <c r="C12" s="140"/>
      <c r="D12" s="140"/>
      <c r="E12" s="140"/>
      <c r="F12" s="140"/>
      <c r="G12" s="140"/>
      <c r="H12" s="140"/>
      <c r="I12" s="140"/>
    </row>
    <row r="13" spans="1:9">
      <c r="A13" s="141"/>
      <c r="B13" s="141"/>
      <c r="C13" s="141"/>
      <c r="D13" s="141"/>
      <c r="E13" s="141"/>
      <c r="F13" s="141"/>
      <c r="G13" s="141"/>
      <c r="H13" s="141"/>
      <c r="I13" s="141"/>
    </row>
    <row r="14" spans="1:9" ht="15.6">
      <c r="A14" s="139"/>
      <c r="B14" s="139"/>
      <c r="C14" s="139"/>
    </row>
    <row r="15" spans="1:9" ht="12.75" customHeight="1">
      <c r="A15" s="140"/>
      <c r="B15" s="142"/>
      <c r="C15" s="142"/>
      <c r="D15" s="142"/>
      <c r="E15" s="142"/>
      <c r="F15" s="142"/>
      <c r="G15" s="142"/>
      <c r="H15" s="142"/>
      <c r="I15" s="142"/>
    </row>
    <row r="16" spans="1:9" ht="12.75" customHeight="1">
      <c r="A16" s="142"/>
      <c r="B16" s="142"/>
      <c r="C16" s="142"/>
      <c r="D16" s="142"/>
      <c r="E16" s="142"/>
      <c r="F16" s="142"/>
      <c r="G16" s="142"/>
      <c r="H16" s="142"/>
      <c r="I16" s="142"/>
    </row>
    <row r="17" spans="1:9" ht="12.75" customHeight="1">
      <c r="A17" s="142"/>
      <c r="B17" s="142"/>
      <c r="C17" s="142"/>
      <c r="D17" s="142"/>
      <c r="E17" s="142"/>
      <c r="F17" s="142"/>
      <c r="G17" s="142"/>
      <c r="H17" s="142"/>
      <c r="I17" s="142"/>
    </row>
    <row r="18" spans="1:9" ht="12.75" customHeight="1">
      <c r="A18" s="142"/>
      <c r="B18" s="142"/>
      <c r="C18" s="142"/>
      <c r="D18" s="142"/>
      <c r="E18" s="142"/>
      <c r="F18" s="142"/>
      <c r="G18" s="142"/>
      <c r="H18" s="142"/>
      <c r="I18" s="142"/>
    </row>
    <row r="19" spans="1:9" ht="12.75" customHeight="1">
      <c r="A19" s="142"/>
      <c r="B19" s="142"/>
      <c r="C19" s="142"/>
      <c r="D19" s="142"/>
      <c r="E19" s="142"/>
      <c r="F19" s="142"/>
      <c r="G19" s="142"/>
      <c r="H19" s="142"/>
      <c r="I19" s="142"/>
    </row>
    <row r="20" spans="1:9" ht="12.75" customHeight="1">
      <c r="A20" s="142"/>
      <c r="B20" s="142"/>
      <c r="C20" s="142"/>
      <c r="D20" s="142"/>
      <c r="E20" s="142"/>
      <c r="F20" s="142"/>
      <c r="G20" s="142"/>
      <c r="H20" s="142"/>
      <c r="I20" s="142"/>
    </row>
    <row r="21" spans="1:9" ht="12.75" customHeight="1">
      <c r="A21" s="142"/>
      <c r="B21" s="142"/>
      <c r="C21" s="142"/>
      <c r="D21" s="142"/>
      <c r="E21" s="142"/>
      <c r="F21" s="142"/>
      <c r="G21" s="142"/>
      <c r="H21" s="142"/>
      <c r="I21" s="142"/>
    </row>
    <row r="22" spans="1:9" ht="12.75" customHeight="1">
      <c r="A22" s="142"/>
      <c r="B22" s="142"/>
      <c r="C22" s="142"/>
      <c r="D22" s="142"/>
      <c r="E22" s="142"/>
      <c r="F22" s="142"/>
      <c r="G22" s="142"/>
      <c r="H22" s="142"/>
      <c r="I22" s="142"/>
    </row>
    <row r="23" spans="1:9" ht="12.75" customHeight="1">
      <c r="A23" s="142"/>
      <c r="B23" s="142"/>
      <c r="C23" s="142"/>
      <c r="D23" s="142"/>
      <c r="E23" s="142"/>
      <c r="F23" s="142"/>
      <c r="G23" s="142"/>
      <c r="H23" s="142"/>
      <c r="I23" s="142"/>
    </row>
    <row r="24" spans="1:9" ht="12.75" customHeight="1">
      <c r="A24" s="142"/>
      <c r="B24" s="142"/>
      <c r="C24" s="142"/>
      <c r="D24" s="142"/>
      <c r="E24" s="142"/>
      <c r="F24" s="142"/>
      <c r="G24" s="142"/>
      <c r="H24" s="142"/>
      <c r="I24" s="142"/>
    </row>
    <row r="25" spans="1:9" ht="12.75" customHeight="1">
      <c r="A25" s="142"/>
      <c r="B25" s="142"/>
      <c r="C25" s="142"/>
      <c r="D25" s="142"/>
      <c r="E25" s="142"/>
      <c r="F25" s="142"/>
      <c r="G25" s="142"/>
      <c r="H25" s="142"/>
      <c r="I25" s="142"/>
    </row>
    <row r="26" spans="1:9" ht="12.75" customHeight="1">
      <c r="A26" s="142"/>
      <c r="B26" s="142"/>
      <c r="C26" s="142"/>
      <c r="D26" s="142"/>
      <c r="E26" s="142"/>
      <c r="F26" s="142"/>
      <c r="G26" s="142"/>
      <c r="H26" s="142"/>
      <c r="I26" s="142"/>
    </row>
    <row r="27" spans="1:9" ht="12.75" customHeight="1">
      <c r="A27" s="142"/>
      <c r="B27" s="142"/>
      <c r="C27" s="142"/>
      <c r="D27" s="142"/>
      <c r="E27" s="142"/>
      <c r="F27" s="142"/>
      <c r="G27" s="142"/>
      <c r="H27" s="142"/>
      <c r="I27" s="142"/>
    </row>
    <row r="28" spans="1:9" ht="12.75" customHeight="1">
      <c r="A28" s="142"/>
      <c r="B28" s="142"/>
      <c r="C28" s="142"/>
      <c r="D28" s="142"/>
      <c r="E28" s="142"/>
      <c r="F28" s="142"/>
      <c r="G28" s="142"/>
      <c r="H28" s="142"/>
      <c r="I28" s="142"/>
    </row>
  </sheetData>
  <mergeCells count="4">
    <mergeCell ref="A2:A3"/>
    <mergeCell ref="B2:B3"/>
    <mergeCell ref="C2:C3"/>
    <mergeCell ref="D2:H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H1171"/>
  <sheetViews>
    <sheetView showGridLines="0" zoomScale="90" zoomScaleNormal="90" workbookViewId="0">
      <pane ySplit="2" topLeftCell="A1147" activePane="bottomLeft" state="frozen"/>
      <selection pane="bottomLeft" activeCell="L1164" sqref="L1164"/>
    </sheetView>
  </sheetViews>
  <sheetFormatPr defaultColWidth="8.77734375" defaultRowHeight="15.6"/>
  <cols>
    <col min="1" max="1" width="14.5546875" style="49" customWidth="1"/>
    <col min="2" max="2" width="15.77734375" style="49" customWidth="1"/>
    <col min="3" max="3" width="42.77734375" style="49" customWidth="1"/>
    <col min="4" max="4" width="12.77734375" style="193" customWidth="1"/>
    <col min="5" max="5" width="15.21875" style="193" customWidth="1"/>
    <col min="6" max="6" width="15.21875" style="65" customWidth="1"/>
    <col min="7" max="16384" width="8.77734375" style="49"/>
  </cols>
  <sheetData>
    <row r="1" spans="1:8" s="79" customFormat="1" ht="25.5" customHeight="1">
      <c r="A1" s="77" t="s">
        <v>30</v>
      </c>
      <c r="D1" s="190"/>
      <c r="E1" s="190"/>
      <c r="F1" s="144"/>
      <c r="H1" s="383" t="s">
        <v>267</v>
      </c>
    </row>
    <row r="2" spans="1:8" ht="65.25" customHeight="1">
      <c r="A2" s="153" t="s">
        <v>61</v>
      </c>
      <c r="B2" s="152" t="s">
        <v>268</v>
      </c>
      <c r="C2" s="151" t="s">
        <v>269</v>
      </c>
      <c r="D2" s="254" t="s">
        <v>224</v>
      </c>
      <c r="E2" s="254" t="s">
        <v>270</v>
      </c>
      <c r="F2" s="149" t="s">
        <v>271</v>
      </c>
      <c r="G2" s="84"/>
      <c r="H2" s="84"/>
    </row>
    <row r="3" spans="1:8" ht="31.2">
      <c r="A3" s="670" t="s">
        <v>272</v>
      </c>
      <c r="B3" s="983" t="s">
        <v>273</v>
      </c>
      <c r="C3" s="146" t="s">
        <v>274</v>
      </c>
      <c r="D3" s="717">
        <v>6986</v>
      </c>
      <c r="E3" s="717">
        <v>1886.13</v>
      </c>
      <c r="F3" s="145">
        <f>100%-(E3/D3)</f>
        <v>0.7300128829086745</v>
      </c>
    </row>
    <row r="4" spans="1:8" ht="28.2" customHeight="1">
      <c r="A4" s="76" t="s">
        <v>275</v>
      </c>
      <c r="B4" s="984"/>
      <c r="C4" s="69"/>
      <c r="D4" s="718"/>
      <c r="E4" s="718"/>
      <c r="F4" s="74"/>
    </row>
    <row r="5" spans="1:8">
      <c r="A5" s="51"/>
      <c r="B5" s="56" t="s">
        <v>276</v>
      </c>
      <c r="C5" s="689"/>
      <c r="D5" s="735" t="s">
        <v>277</v>
      </c>
      <c r="E5" s="735"/>
      <c r="F5" s="68"/>
    </row>
    <row r="6" spans="1:8">
      <c r="A6" s="51"/>
      <c r="B6" s="54" t="s">
        <v>278</v>
      </c>
      <c r="C6" s="689" t="s">
        <v>279</v>
      </c>
      <c r="D6" s="719">
        <v>111</v>
      </c>
      <c r="E6" s="719">
        <v>38.950000000000003</v>
      </c>
      <c r="F6" s="66">
        <f t="shared" ref="F6:F7" si="0">100%-(E6/D6)</f>
        <v>0.64909909909909902</v>
      </c>
    </row>
    <row r="7" spans="1:8">
      <c r="A7" s="55"/>
      <c r="B7" s="54" t="s">
        <v>280</v>
      </c>
      <c r="C7" s="53" t="s">
        <v>281</v>
      </c>
      <c r="D7" s="719">
        <v>1152</v>
      </c>
      <c r="E7" s="719">
        <v>403.34</v>
      </c>
      <c r="F7" s="66">
        <f t="shared" si="0"/>
        <v>0.64987847222222217</v>
      </c>
    </row>
    <row r="8" spans="1:8">
      <c r="A8" s="51"/>
      <c r="B8" s="56" t="s">
        <v>282</v>
      </c>
      <c r="C8" s="53"/>
      <c r="D8" s="735" t="s">
        <v>277</v>
      </c>
      <c r="E8" s="735"/>
      <c r="F8" s="68"/>
    </row>
    <row r="9" spans="1:8">
      <c r="A9" s="55"/>
      <c r="B9" s="54" t="s">
        <v>283</v>
      </c>
      <c r="C9" s="53" t="s">
        <v>284</v>
      </c>
      <c r="D9" s="719">
        <v>1651</v>
      </c>
      <c r="E9" s="719">
        <v>577.85</v>
      </c>
      <c r="F9" s="66">
        <f t="shared" ref="F9:F12" si="1">100%-(E9/D9)</f>
        <v>0.64999999999999991</v>
      </c>
    </row>
    <row r="10" spans="1:8">
      <c r="A10" s="51"/>
      <c r="B10" s="54" t="s">
        <v>285</v>
      </c>
      <c r="C10" s="53" t="s">
        <v>286</v>
      </c>
      <c r="D10" s="719">
        <v>1403</v>
      </c>
      <c r="E10" s="719">
        <v>490.97</v>
      </c>
      <c r="F10" s="66">
        <f t="shared" si="1"/>
        <v>0.65005702066999294</v>
      </c>
    </row>
    <row r="11" spans="1:8">
      <c r="A11" s="51"/>
      <c r="B11" s="54" t="s">
        <v>287</v>
      </c>
      <c r="C11" s="53" t="s">
        <v>288</v>
      </c>
      <c r="D11" s="719">
        <v>1075</v>
      </c>
      <c r="E11" s="719">
        <v>376.37</v>
      </c>
      <c r="F11" s="66">
        <f t="shared" si="1"/>
        <v>0.6498883720930233</v>
      </c>
    </row>
    <row r="12" spans="1:8">
      <c r="A12" s="51"/>
      <c r="B12" s="54">
        <v>135310</v>
      </c>
      <c r="C12" s="53" t="s">
        <v>289</v>
      </c>
      <c r="D12" s="719">
        <v>255</v>
      </c>
      <c r="E12" s="719">
        <v>216.75</v>
      </c>
      <c r="F12" s="66">
        <f t="shared" si="1"/>
        <v>0.15000000000000002</v>
      </c>
    </row>
    <row r="13" spans="1:8">
      <c r="A13" s="51"/>
      <c r="B13" s="56" t="s">
        <v>290</v>
      </c>
      <c r="C13" s="53"/>
      <c r="D13" s="735" t="s">
        <v>277</v>
      </c>
      <c r="E13" s="735"/>
      <c r="F13" s="68"/>
    </row>
    <row r="14" spans="1:8">
      <c r="A14" s="51"/>
      <c r="B14" s="54" t="s">
        <v>291</v>
      </c>
      <c r="C14" s="53" t="s">
        <v>292</v>
      </c>
      <c r="D14" s="719">
        <v>589</v>
      </c>
      <c r="E14" s="719">
        <v>205.98</v>
      </c>
      <c r="F14" s="66">
        <f t="shared" ref="F14:F21" si="2">100%-(E14/D14)</f>
        <v>0.65028862478777594</v>
      </c>
    </row>
    <row r="15" spans="1:8">
      <c r="A15" s="51"/>
      <c r="B15" s="54" t="s">
        <v>293</v>
      </c>
      <c r="C15" s="53" t="s">
        <v>176</v>
      </c>
      <c r="D15" s="719">
        <v>1829</v>
      </c>
      <c r="E15" s="719">
        <v>640.02</v>
      </c>
      <c r="F15" s="66">
        <f t="shared" si="2"/>
        <v>0.65007107709130674</v>
      </c>
    </row>
    <row r="16" spans="1:8">
      <c r="A16" s="51"/>
      <c r="B16" s="54" t="s">
        <v>294</v>
      </c>
      <c r="C16" s="53" t="s">
        <v>295</v>
      </c>
      <c r="D16" s="719">
        <v>1937</v>
      </c>
      <c r="E16" s="719">
        <v>677.85</v>
      </c>
      <c r="F16" s="66">
        <f t="shared" si="2"/>
        <v>0.65005162622612289</v>
      </c>
    </row>
    <row r="17" spans="1:6">
      <c r="A17" s="55"/>
      <c r="B17" s="54" t="s">
        <v>296</v>
      </c>
      <c r="C17" s="53" t="s">
        <v>297</v>
      </c>
      <c r="D17" s="719">
        <v>247</v>
      </c>
      <c r="E17" s="719">
        <v>86.51</v>
      </c>
      <c r="F17" s="66">
        <f t="shared" si="2"/>
        <v>0.64975708502024287</v>
      </c>
    </row>
    <row r="18" spans="1:6">
      <c r="A18" s="55"/>
      <c r="B18" s="54" t="s">
        <v>298</v>
      </c>
      <c r="C18" s="53" t="s">
        <v>299</v>
      </c>
      <c r="D18" s="719">
        <v>3643</v>
      </c>
      <c r="E18" s="719">
        <v>1275.17</v>
      </c>
      <c r="F18" s="66">
        <f t="shared" si="2"/>
        <v>0.6499670601152896</v>
      </c>
    </row>
    <row r="19" spans="1:6">
      <c r="A19" s="55"/>
      <c r="B19" s="54" t="s">
        <v>300</v>
      </c>
      <c r="C19" s="53" t="s">
        <v>174</v>
      </c>
      <c r="D19" s="719">
        <v>690</v>
      </c>
      <c r="E19" s="719">
        <v>241.55</v>
      </c>
      <c r="F19" s="66">
        <f t="shared" si="2"/>
        <v>0.64992753623188404</v>
      </c>
    </row>
    <row r="20" spans="1:6">
      <c r="A20" s="51"/>
      <c r="B20" s="54" t="s">
        <v>301</v>
      </c>
      <c r="C20" s="53" t="s">
        <v>302</v>
      </c>
      <c r="D20" s="719">
        <v>690</v>
      </c>
      <c r="E20" s="719">
        <v>241.55</v>
      </c>
      <c r="F20" s="66">
        <f t="shared" si="2"/>
        <v>0.64992753623188404</v>
      </c>
    </row>
    <row r="21" spans="1:6">
      <c r="A21" s="51"/>
      <c r="B21" s="54" t="s">
        <v>303</v>
      </c>
      <c r="C21" s="53" t="s">
        <v>304</v>
      </c>
      <c r="D21" s="719">
        <v>329</v>
      </c>
      <c r="E21" s="719">
        <v>279.64999999999998</v>
      </c>
      <c r="F21" s="66">
        <f t="shared" si="2"/>
        <v>0.15000000000000002</v>
      </c>
    </row>
    <row r="22" spans="1:6">
      <c r="A22" s="51"/>
      <c r="B22" s="56" t="s">
        <v>305</v>
      </c>
      <c r="C22" s="53"/>
      <c r="D22" s="735" t="s">
        <v>277</v>
      </c>
      <c r="E22" s="735"/>
      <c r="F22" s="68"/>
    </row>
    <row r="23" spans="1:6">
      <c r="A23" s="55"/>
      <c r="B23" s="54" t="s">
        <v>306</v>
      </c>
      <c r="C23" s="53" t="s">
        <v>307</v>
      </c>
      <c r="D23" s="719">
        <v>1259</v>
      </c>
      <c r="E23" s="719">
        <v>440.79</v>
      </c>
      <c r="F23" s="66">
        <f t="shared" ref="F23:F25" si="3">100%-(E23/D23)</f>
        <v>0.64988880063542487</v>
      </c>
    </row>
    <row r="24" spans="1:6">
      <c r="A24" s="51"/>
      <c r="B24" s="54">
        <v>4614506</v>
      </c>
      <c r="C24" s="53" t="s">
        <v>308</v>
      </c>
      <c r="D24" s="719">
        <v>57</v>
      </c>
      <c r="E24" s="719">
        <v>19.850000000000001</v>
      </c>
      <c r="F24" s="66">
        <f t="shared" si="3"/>
        <v>0.6517543859649122</v>
      </c>
    </row>
    <row r="25" spans="1:6">
      <c r="A25" s="51"/>
      <c r="B25" s="54">
        <v>4614511</v>
      </c>
      <c r="C25" s="53" t="s">
        <v>309</v>
      </c>
      <c r="D25" s="719">
        <v>32</v>
      </c>
      <c r="E25" s="719">
        <v>11.24</v>
      </c>
      <c r="F25" s="66">
        <f t="shared" si="3"/>
        <v>0.64874999999999994</v>
      </c>
    </row>
    <row r="26" spans="1:6">
      <c r="A26" s="51"/>
      <c r="B26" s="56" t="s">
        <v>310</v>
      </c>
      <c r="C26" s="53"/>
      <c r="D26" s="735" t="s">
        <v>277</v>
      </c>
      <c r="E26" s="735"/>
      <c r="F26" s="68"/>
    </row>
    <row r="27" spans="1:6">
      <c r="A27" s="51"/>
      <c r="B27" s="54" t="s">
        <v>311</v>
      </c>
      <c r="C27" s="53" t="s">
        <v>312</v>
      </c>
      <c r="D27" s="719">
        <v>785</v>
      </c>
      <c r="E27" s="719">
        <v>274.75</v>
      </c>
      <c r="F27" s="66">
        <f t="shared" ref="F27:F32" si="4">100%-(E27/D27)</f>
        <v>0.65</v>
      </c>
    </row>
    <row r="28" spans="1:6">
      <c r="A28" s="51"/>
      <c r="B28" s="54" t="s">
        <v>313</v>
      </c>
      <c r="C28" s="53" t="s">
        <v>314</v>
      </c>
      <c r="D28" s="719">
        <v>821</v>
      </c>
      <c r="E28" s="719">
        <v>287.35000000000002</v>
      </c>
      <c r="F28" s="66">
        <f t="shared" si="4"/>
        <v>0.64999999999999991</v>
      </c>
    </row>
    <row r="29" spans="1:6">
      <c r="A29" s="51"/>
      <c r="B29" s="54" t="s">
        <v>315</v>
      </c>
      <c r="C29" s="53" t="s">
        <v>316</v>
      </c>
      <c r="D29" s="719">
        <v>690</v>
      </c>
      <c r="E29" s="719">
        <v>241.5</v>
      </c>
      <c r="F29" s="66">
        <f t="shared" si="4"/>
        <v>0.65</v>
      </c>
    </row>
    <row r="30" spans="1:6">
      <c r="A30" s="51"/>
      <c r="B30" s="54" t="s">
        <v>317</v>
      </c>
      <c r="C30" s="53" t="s">
        <v>318</v>
      </c>
      <c r="D30" s="719">
        <v>191</v>
      </c>
      <c r="E30" s="719">
        <v>66.849999999999994</v>
      </c>
      <c r="F30" s="66">
        <f t="shared" si="4"/>
        <v>0.65</v>
      </c>
    </row>
    <row r="31" spans="1:6">
      <c r="A31" s="51"/>
      <c r="B31" s="54" t="s">
        <v>319</v>
      </c>
      <c r="C31" s="53" t="s">
        <v>320</v>
      </c>
      <c r="D31" s="719">
        <v>668</v>
      </c>
      <c r="E31" s="719">
        <v>233.73</v>
      </c>
      <c r="F31" s="66">
        <f t="shared" si="4"/>
        <v>0.65010479041916169</v>
      </c>
    </row>
    <row r="32" spans="1:6">
      <c r="A32" s="51"/>
      <c r="B32" s="54" t="s">
        <v>321</v>
      </c>
      <c r="C32" s="53" t="s">
        <v>322</v>
      </c>
      <c r="D32" s="719">
        <v>250</v>
      </c>
      <c r="E32" s="719">
        <v>87.5</v>
      </c>
      <c r="F32" s="66">
        <f t="shared" si="4"/>
        <v>0.65</v>
      </c>
    </row>
    <row r="33" spans="1:6">
      <c r="A33" s="51"/>
      <c r="B33" s="56" t="s">
        <v>323</v>
      </c>
      <c r="C33" s="53"/>
      <c r="D33" s="735" t="s">
        <v>277</v>
      </c>
      <c r="E33" s="735"/>
      <c r="F33" s="68"/>
    </row>
    <row r="34" spans="1:6">
      <c r="A34" s="51"/>
      <c r="B34" s="54" t="s">
        <v>324</v>
      </c>
      <c r="C34" s="53" t="s">
        <v>325</v>
      </c>
      <c r="D34" s="719">
        <v>223</v>
      </c>
      <c r="E34" s="719">
        <v>189.21</v>
      </c>
      <c r="F34" s="66">
        <f t="shared" ref="F34:F46" si="5">100%-(E34/D34)</f>
        <v>0.15152466367713002</v>
      </c>
    </row>
    <row r="35" spans="1:6">
      <c r="A35" s="51"/>
      <c r="B35" s="54" t="s">
        <v>326</v>
      </c>
      <c r="C35" s="53" t="s">
        <v>327</v>
      </c>
      <c r="D35" s="719">
        <v>136</v>
      </c>
      <c r="E35" s="719">
        <v>47.6</v>
      </c>
      <c r="F35" s="66">
        <f t="shared" si="5"/>
        <v>0.64999999999999991</v>
      </c>
    </row>
    <row r="36" spans="1:6">
      <c r="A36" s="51"/>
      <c r="B36" s="54" t="s">
        <v>328</v>
      </c>
      <c r="C36" s="53" t="s">
        <v>329</v>
      </c>
      <c r="D36" s="719">
        <v>149</v>
      </c>
      <c r="E36" s="719">
        <v>52.06</v>
      </c>
      <c r="F36" s="66">
        <f t="shared" si="5"/>
        <v>0.65060402684563756</v>
      </c>
    </row>
    <row r="37" spans="1:6">
      <c r="A37" s="51"/>
      <c r="B37" s="54" t="s">
        <v>330</v>
      </c>
      <c r="C37" s="53" t="s">
        <v>331</v>
      </c>
      <c r="D37" s="719">
        <v>235</v>
      </c>
      <c r="E37" s="719">
        <v>82.39</v>
      </c>
      <c r="F37" s="66">
        <f t="shared" si="5"/>
        <v>0.64940425531914892</v>
      </c>
    </row>
    <row r="38" spans="1:6">
      <c r="A38" s="51"/>
      <c r="B38" s="54" t="s">
        <v>332</v>
      </c>
      <c r="C38" s="53" t="s">
        <v>333</v>
      </c>
      <c r="D38" s="719">
        <v>328</v>
      </c>
      <c r="E38" s="719">
        <v>114.97</v>
      </c>
      <c r="F38" s="66">
        <f t="shared" si="5"/>
        <v>0.64948170731707311</v>
      </c>
    </row>
    <row r="39" spans="1:6">
      <c r="A39" s="51"/>
      <c r="B39" s="54" t="s">
        <v>334</v>
      </c>
      <c r="C39" s="53" t="s">
        <v>335</v>
      </c>
      <c r="D39" s="719">
        <v>133</v>
      </c>
      <c r="E39" s="719">
        <v>46.44</v>
      </c>
      <c r="F39" s="66">
        <f t="shared" si="5"/>
        <v>0.65082706766917298</v>
      </c>
    </row>
    <row r="40" spans="1:6" ht="31.2">
      <c r="A40" s="51"/>
      <c r="B40" s="54" t="s">
        <v>336</v>
      </c>
      <c r="C40" s="53" t="s">
        <v>337</v>
      </c>
      <c r="D40" s="719">
        <v>310</v>
      </c>
      <c r="E40" s="719">
        <v>263.5</v>
      </c>
      <c r="F40" s="66">
        <f t="shared" si="5"/>
        <v>0.15000000000000002</v>
      </c>
    </row>
    <row r="41" spans="1:6">
      <c r="A41" s="51"/>
      <c r="B41" s="54" t="s">
        <v>338</v>
      </c>
      <c r="C41" s="53" t="s">
        <v>339</v>
      </c>
      <c r="D41" s="719">
        <v>399</v>
      </c>
      <c r="E41" s="719">
        <v>339.15</v>
      </c>
      <c r="F41" s="66">
        <f t="shared" si="5"/>
        <v>0.15000000000000002</v>
      </c>
    </row>
    <row r="42" spans="1:6">
      <c r="A42" s="51"/>
      <c r="B42" s="54">
        <v>7640013468</v>
      </c>
      <c r="C42" s="53" t="s">
        <v>340</v>
      </c>
      <c r="D42" s="719">
        <v>130</v>
      </c>
      <c r="E42" s="719">
        <v>110.49</v>
      </c>
      <c r="F42" s="66">
        <f t="shared" si="5"/>
        <v>0.15007692307692311</v>
      </c>
    </row>
    <row r="43" spans="1:6">
      <c r="A43" s="51"/>
      <c r="B43" s="54" t="s">
        <v>98</v>
      </c>
      <c r="C43" s="53" t="s">
        <v>341</v>
      </c>
      <c r="D43" s="719">
        <v>299</v>
      </c>
      <c r="E43" s="719">
        <v>254.15</v>
      </c>
      <c r="F43" s="66">
        <f t="shared" si="5"/>
        <v>0.15000000000000002</v>
      </c>
    </row>
    <row r="44" spans="1:6">
      <c r="A44" s="51"/>
      <c r="B44" s="54" t="s">
        <v>342</v>
      </c>
      <c r="C44" s="53" t="s">
        <v>343</v>
      </c>
      <c r="D44" s="719">
        <v>71</v>
      </c>
      <c r="E44" s="719">
        <v>24.72</v>
      </c>
      <c r="F44" s="66">
        <f t="shared" si="5"/>
        <v>0.65183098591549293</v>
      </c>
    </row>
    <row r="45" spans="1:6">
      <c r="A45" s="51"/>
      <c r="B45" s="54" t="s">
        <v>344</v>
      </c>
      <c r="C45" s="53" t="s">
        <v>345</v>
      </c>
      <c r="D45" s="719">
        <v>35</v>
      </c>
      <c r="E45" s="719">
        <v>12.36</v>
      </c>
      <c r="F45" s="66">
        <f t="shared" si="5"/>
        <v>0.6468571428571428</v>
      </c>
    </row>
    <row r="46" spans="1:6">
      <c r="A46" s="51"/>
      <c r="B46" s="54" t="s">
        <v>346</v>
      </c>
      <c r="C46" s="53" t="s">
        <v>347</v>
      </c>
      <c r="D46" s="719">
        <v>306</v>
      </c>
      <c r="E46" s="719">
        <v>107.11</v>
      </c>
      <c r="F46" s="66">
        <f t="shared" si="5"/>
        <v>0.64996732026143789</v>
      </c>
    </row>
    <row r="47" spans="1:6">
      <c r="A47" s="51"/>
      <c r="B47" s="56" t="s">
        <v>348</v>
      </c>
      <c r="C47" s="53"/>
      <c r="D47" s="735" t="s">
        <v>277</v>
      </c>
      <c r="E47" s="735"/>
      <c r="F47" s="68"/>
    </row>
    <row r="48" spans="1:6">
      <c r="A48" s="67"/>
      <c r="B48" s="54">
        <v>7640015657</v>
      </c>
      <c r="C48" s="53" t="s">
        <v>349</v>
      </c>
      <c r="D48" s="719">
        <v>250</v>
      </c>
      <c r="E48" s="719">
        <v>250</v>
      </c>
      <c r="F48" s="66">
        <f t="shared" ref="F48:F51" si="6">100%-(E48/D48)</f>
        <v>0</v>
      </c>
    </row>
    <row r="49" spans="1:6">
      <c r="A49" s="67"/>
      <c r="B49" s="54">
        <v>7640019024</v>
      </c>
      <c r="C49" s="53" t="s">
        <v>350</v>
      </c>
      <c r="D49" s="719">
        <v>400</v>
      </c>
      <c r="E49" s="719">
        <v>400</v>
      </c>
      <c r="F49" s="66">
        <f t="shared" si="6"/>
        <v>0</v>
      </c>
    </row>
    <row r="50" spans="1:6">
      <c r="A50" s="67"/>
      <c r="B50" s="54">
        <v>7640020787</v>
      </c>
      <c r="C50" s="53" t="s">
        <v>351</v>
      </c>
      <c r="D50" s="719">
        <v>499</v>
      </c>
      <c r="E50" s="719">
        <v>499</v>
      </c>
      <c r="F50" s="66">
        <f t="shared" si="6"/>
        <v>0</v>
      </c>
    </row>
    <row r="51" spans="1:6">
      <c r="A51" s="67"/>
      <c r="B51" s="54">
        <v>7640019485</v>
      </c>
      <c r="C51" s="53" t="s">
        <v>352</v>
      </c>
      <c r="D51" s="719">
        <v>1</v>
      </c>
      <c r="E51" s="719">
        <v>1</v>
      </c>
      <c r="F51" s="66">
        <f t="shared" si="6"/>
        <v>0</v>
      </c>
    </row>
    <row r="52" spans="1:6">
      <c r="A52" s="67"/>
      <c r="B52" s="54"/>
      <c r="C52" s="53"/>
      <c r="D52" s="719"/>
      <c r="E52" s="719"/>
      <c r="F52" s="66"/>
    </row>
    <row r="53" spans="1:6">
      <c r="A53" s="51"/>
      <c r="B53" s="57" t="s">
        <v>277</v>
      </c>
      <c r="C53" s="53"/>
      <c r="D53" s="735" t="s">
        <v>277</v>
      </c>
      <c r="E53" s="735"/>
      <c r="F53" s="68"/>
    </row>
    <row r="54" spans="1:6" ht="31.2">
      <c r="A54" s="148" t="s">
        <v>272</v>
      </c>
      <c r="B54" s="255" t="s">
        <v>353</v>
      </c>
      <c r="C54" s="146" t="s">
        <v>354</v>
      </c>
      <c r="D54" s="717">
        <v>8358</v>
      </c>
      <c r="E54" s="717">
        <v>2256.6599999999994</v>
      </c>
      <c r="F54" s="145">
        <f t="shared" ref="F54:F69" si="7">100%-(E54/D54)</f>
        <v>0.73000000000000009</v>
      </c>
    </row>
    <row r="55" spans="1:6" ht="31.2">
      <c r="A55" s="76" t="s">
        <v>275</v>
      </c>
      <c r="B55" s="72"/>
      <c r="C55" s="69"/>
      <c r="D55" s="718" t="s">
        <v>277</v>
      </c>
      <c r="E55" s="718"/>
      <c r="F55" s="74"/>
    </row>
    <row r="56" spans="1:6">
      <c r="A56" s="51"/>
      <c r="B56" s="56" t="s">
        <v>276</v>
      </c>
      <c r="C56" s="53"/>
      <c r="D56" s="735" t="s">
        <v>277</v>
      </c>
      <c r="E56" s="735"/>
      <c r="F56" s="68"/>
    </row>
    <row r="57" spans="1:6">
      <c r="A57" s="51"/>
      <c r="B57" s="54" t="s">
        <v>278</v>
      </c>
      <c r="C57" s="53" t="s">
        <v>279</v>
      </c>
      <c r="D57" s="719">
        <v>111</v>
      </c>
      <c r="E57" s="719">
        <v>38.950000000000003</v>
      </c>
      <c r="F57" s="66">
        <f t="shared" si="7"/>
        <v>0.64909909909909902</v>
      </c>
    </row>
    <row r="58" spans="1:6">
      <c r="A58" s="55"/>
      <c r="B58" s="54" t="s">
        <v>280</v>
      </c>
      <c r="C58" s="53" t="s">
        <v>281</v>
      </c>
      <c r="D58" s="719">
        <v>1152</v>
      </c>
      <c r="E58" s="719">
        <v>403.34</v>
      </c>
      <c r="F58" s="66">
        <f t="shared" si="7"/>
        <v>0.64987847222222217</v>
      </c>
    </row>
    <row r="59" spans="1:6">
      <c r="A59" s="51"/>
      <c r="B59" s="56" t="s">
        <v>282</v>
      </c>
      <c r="C59" s="53"/>
      <c r="D59" s="735" t="s">
        <v>277</v>
      </c>
      <c r="E59" s="735"/>
      <c r="F59" s="68"/>
    </row>
    <row r="60" spans="1:6">
      <c r="A60" s="51"/>
      <c r="B60" s="54" t="s">
        <v>283</v>
      </c>
      <c r="C60" s="53" t="s">
        <v>284</v>
      </c>
      <c r="D60" s="719">
        <v>1651</v>
      </c>
      <c r="E60" s="719">
        <v>577.85</v>
      </c>
      <c r="F60" s="66">
        <f t="shared" si="7"/>
        <v>0.64999999999999991</v>
      </c>
    </row>
    <row r="61" spans="1:6">
      <c r="A61" s="51"/>
      <c r="B61" s="54" t="s">
        <v>285</v>
      </c>
      <c r="C61" s="53" t="s">
        <v>286</v>
      </c>
      <c r="D61" s="719">
        <v>1403</v>
      </c>
      <c r="E61" s="719">
        <v>490.97</v>
      </c>
      <c r="F61" s="66">
        <f t="shared" si="7"/>
        <v>0.65005702066999294</v>
      </c>
    </row>
    <row r="62" spans="1:6">
      <c r="A62" s="51"/>
      <c r="B62" s="54" t="s">
        <v>287</v>
      </c>
      <c r="C62" s="53" t="s">
        <v>288</v>
      </c>
      <c r="D62" s="719">
        <v>1075</v>
      </c>
      <c r="E62" s="719">
        <v>376.37</v>
      </c>
      <c r="F62" s="66">
        <f t="shared" si="7"/>
        <v>0.6498883720930233</v>
      </c>
    </row>
    <row r="63" spans="1:6">
      <c r="A63" s="55"/>
      <c r="B63" s="54">
        <v>135310</v>
      </c>
      <c r="C63" s="53" t="s">
        <v>289</v>
      </c>
      <c r="D63" s="719">
        <v>255</v>
      </c>
      <c r="E63" s="719">
        <v>216.75</v>
      </c>
      <c r="F63" s="66">
        <f t="shared" si="7"/>
        <v>0.15000000000000002</v>
      </c>
    </row>
    <row r="64" spans="1:6">
      <c r="A64" s="51"/>
      <c r="B64" s="56" t="s">
        <v>290</v>
      </c>
      <c r="C64" s="53"/>
      <c r="D64" s="735" t="s">
        <v>277</v>
      </c>
      <c r="E64" s="735"/>
      <c r="F64" s="68"/>
    </row>
    <row r="65" spans="1:6">
      <c r="A65" s="51"/>
      <c r="B65" s="54" t="s">
        <v>291</v>
      </c>
      <c r="C65" s="53" t="s">
        <v>292</v>
      </c>
      <c r="D65" s="719">
        <v>589</v>
      </c>
      <c r="E65" s="719">
        <v>205.98</v>
      </c>
      <c r="F65" s="66">
        <f t="shared" si="7"/>
        <v>0.65028862478777594</v>
      </c>
    </row>
    <row r="66" spans="1:6">
      <c r="A66" s="51"/>
      <c r="B66" s="54" t="s">
        <v>293</v>
      </c>
      <c r="C66" s="53" t="s">
        <v>176</v>
      </c>
      <c r="D66" s="719">
        <v>1829</v>
      </c>
      <c r="E66" s="719">
        <v>640.02</v>
      </c>
      <c r="F66" s="66">
        <f t="shared" ref="F66" si="8">100%-(E66/D66)</f>
        <v>0.65007107709130674</v>
      </c>
    </row>
    <row r="67" spans="1:6">
      <c r="A67" s="51"/>
      <c r="B67" s="54" t="s">
        <v>294</v>
      </c>
      <c r="C67" s="53" t="s">
        <v>295</v>
      </c>
      <c r="D67" s="719">
        <v>1937</v>
      </c>
      <c r="E67" s="719">
        <v>677.85</v>
      </c>
      <c r="F67" s="66">
        <f t="shared" si="7"/>
        <v>0.65005162622612289</v>
      </c>
    </row>
    <row r="68" spans="1:6">
      <c r="A68" s="55"/>
      <c r="B68" s="54" t="s">
        <v>296</v>
      </c>
      <c r="C68" s="53" t="s">
        <v>297</v>
      </c>
      <c r="D68" s="719">
        <v>247</v>
      </c>
      <c r="E68" s="719">
        <v>86.51</v>
      </c>
      <c r="F68" s="66">
        <f t="shared" si="7"/>
        <v>0.64975708502024287</v>
      </c>
    </row>
    <row r="69" spans="1:6">
      <c r="A69" s="55"/>
      <c r="B69" s="54" t="s">
        <v>298</v>
      </c>
      <c r="C69" s="53" t="s">
        <v>299</v>
      </c>
      <c r="D69" s="719">
        <v>3643</v>
      </c>
      <c r="E69" s="719">
        <v>1275.17</v>
      </c>
      <c r="F69" s="66">
        <f t="shared" si="7"/>
        <v>0.6499670601152896</v>
      </c>
    </row>
    <row r="70" spans="1:6">
      <c r="A70" s="51"/>
      <c r="B70" s="54" t="s">
        <v>300</v>
      </c>
      <c r="C70" s="53" t="s">
        <v>174</v>
      </c>
      <c r="D70" s="719">
        <v>690</v>
      </c>
      <c r="E70" s="719">
        <v>241.55</v>
      </c>
      <c r="F70" s="66">
        <f t="shared" ref="F70:F132" si="9">100%-(E70/D70)</f>
        <v>0.64992753623188404</v>
      </c>
    </row>
    <row r="71" spans="1:6">
      <c r="A71" s="51"/>
      <c r="B71" s="54" t="s">
        <v>301</v>
      </c>
      <c r="C71" s="53" t="s">
        <v>302</v>
      </c>
      <c r="D71" s="719">
        <v>690</v>
      </c>
      <c r="E71" s="719">
        <v>241.55</v>
      </c>
      <c r="F71" s="66">
        <f t="shared" si="9"/>
        <v>0.64992753623188404</v>
      </c>
    </row>
    <row r="72" spans="1:6">
      <c r="A72" s="55"/>
      <c r="B72" s="54" t="s">
        <v>303</v>
      </c>
      <c r="C72" s="53" t="s">
        <v>304</v>
      </c>
      <c r="D72" s="719">
        <v>329</v>
      </c>
      <c r="E72" s="719">
        <v>279.64999999999998</v>
      </c>
      <c r="F72" s="66">
        <f t="shared" si="9"/>
        <v>0.15000000000000002</v>
      </c>
    </row>
    <row r="73" spans="1:6">
      <c r="A73" s="51"/>
      <c r="B73" s="56" t="s">
        <v>305</v>
      </c>
      <c r="C73" s="53"/>
      <c r="D73" s="735" t="s">
        <v>277</v>
      </c>
      <c r="E73" s="735"/>
      <c r="F73" s="68"/>
    </row>
    <row r="74" spans="1:6">
      <c r="A74" s="55"/>
      <c r="B74" s="54" t="s">
        <v>306</v>
      </c>
      <c r="C74" s="53" t="s">
        <v>307</v>
      </c>
      <c r="D74" s="719">
        <v>1259</v>
      </c>
      <c r="E74" s="719">
        <v>440.79</v>
      </c>
      <c r="F74" s="66">
        <f t="shared" si="9"/>
        <v>0.64988880063542487</v>
      </c>
    </row>
    <row r="75" spans="1:6">
      <c r="A75" s="51"/>
      <c r="B75" s="54">
        <v>4614506</v>
      </c>
      <c r="C75" s="53" t="s">
        <v>308</v>
      </c>
      <c r="D75" s="719">
        <v>57</v>
      </c>
      <c r="E75" s="719">
        <v>19.850000000000001</v>
      </c>
      <c r="F75" s="66">
        <f t="shared" si="9"/>
        <v>0.6517543859649122</v>
      </c>
    </row>
    <row r="76" spans="1:6">
      <c r="A76" s="51"/>
      <c r="B76" s="54">
        <v>4614511</v>
      </c>
      <c r="C76" s="53" t="s">
        <v>309</v>
      </c>
      <c r="D76" s="719">
        <v>32</v>
      </c>
      <c r="E76" s="719">
        <v>11.24</v>
      </c>
      <c r="F76" s="66">
        <f t="shared" si="9"/>
        <v>0.64874999999999994</v>
      </c>
    </row>
    <row r="77" spans="1:6">
      <c r="A77" s="51"/>
      <c r="B77" s="56" t="s">
        <v>310</v>
      </c>
      <c r="C77" s="53"/>
      <c r="D77" s="735" t="s">
        <v>277</v>
      </c>
      <c r="E77" s="735"/>
      <c r="F77" s="68"/>
    </row>
    <row r="78" spans="1:6">
      <c r="A78" s="51"/>
      <c r="B78" s="54" t="s">
        <v>311</v>
      </c>
      <c r="C78" s="53" t="s">
        <v>312</v>
      </c>
      <c r="D78" s="719">
        <v>785</v>
      </c>
      <c r="E78" s="719">
        <v>274.75</v>
      </c>
      <c r="F78" s="66">
        <f t="shared" si="9"/>
        <v>0.65</v>
      </c>
    </row>
    <row r="79" spans="1:6">
      <c r="A79" s="51"/>
      <c r="B79" s="54" t="s">
        <v>313</v>
      </c>
      <c r="C79" s="53" t="s">
        <v>314</v>
      </c>
      <c r="D79" s="719">
        <v>821</v>
      </c>
      <c r="E79" s="719">
        <v>287.35000000000002</v>
      </c>
      <c r="F79" s="66">
        <f t="shared" si="9"/>
        <v>0.64999999999999991</v>
      </c>
    </row>
    <row r="80" spans="1:6">
      <c r="A80" s="51"/>
      <c r="B80" s="54" t="s">
        <v>315</v>
      </c>
      <c r="C80" s="53" t="s">
        <v>316</v>
      </c>
      <c r="D80" s="719">
        <v>690</v>
      </c>
      <c r="E80" s="719">
        <v>241.5</v>
      </c>
      <c r="F80" s="66">
        <f t="shared" si="9"/>
        <v>0.65</v>
      </c>
    </row>
    <row r="81" spans="1:6">
      <c r="A81" s="51"/>
      <c r="B81" s="54" t="s">
        <v>317</v>
      </c>
      <c r="C81" s="53" t="s">
        <v>318</v>
      </c>
      <c r="D81" s="719">
        <v>191</v>
      </c>
      <c r="E81" s="719">
        <v>66.849999999999994</v>
      </c>
      <c r="F81" s="66">
        <f t="shared" si="9"/>
        <v>0.65</v>
      </c>
    </row>
    <row r="82" spans="1:6">
      <c r="A82" s="51"/>
      <c r="B82" s="54" t="s">
        <v>319</v>
      </c>
      <c r="C82" s="53" t="s">
        <v>320</v>
      </c>
      <c r="D82" s="719">
        <v>668</v>
      </c>
      <c r="E82" s="719">
        <v>233.73</v>
      </c>
      <c r="F82" s="66">
        <f t="shared" si="9"/>
        <v>0.65010479041916169</v>
      </c>
    </row>
    <row r="83" spans="1:6">
      <c r="A83" s="51"/>
      <c r="B83" s="54" t="s">
        <v>321</v>
      </c>
      <c r="C83" s="53" t="s">
        <v>322</v>
      </c>
      <c r="D83" s="719">
        <v>250</v>
      </c>
      <c r="E83" s="719">
        <v>87.5</v>
      </c>
      <c r="F83" s="66">
        <f t="shared" si="9"/>
        <v>0.65</v>
      </c>
    </row>
    <row r="84" spans="1:6">
      <c r="A84" s="51"/>
      <c r="B84" s="56" t="s">
        <v>323</v>
      </c>
      <c r="C84" s="53"/>
      <c r="D84" s="735" t="s">
        <v>277</v>
      </c>
      <c r="E84" s="735"/>
      <c r="F84" s="68"/>
    </row>
    <row r="85" spans="1:6">
      <c r="A85" s="51"/>
      <c r="B85" s="54" t="s">
        <v>324</v>
      </c>
      <c r="C85" s="53" t="s">
        <v>325</v>
      </c>
      <c r="D85" s="719">
        <v>223</v>
      </c>
      <c r="E85" s="719">
        <v>189.21</v>
      </c>
      <c r="F85" s="66">
        <f t="shared" si="9"/>
        <v>0.15152466367713002</v>
      </c>
    </row>
    <row r="86" spans="1:6">
      <c r="A86" s="51"/>
      <c r="B86" s="54" t="s">
        <v>326</v>
      </c>
      <c r="C86" s="53" t="s">
        <v>327</v>
      </c>
      <c r="D86" s="719">
        <v>136</v>
      </c>
      <c r="E86" s="719">
        <v>47.6</v>
      </c>
      <c r="F86" s="66">
        <f t="shared" si="9"/>
        <v>0.64999999999999991</v>
      </c>
    </row>
    <row r="87" spans="1:6">
      <c r="A87" s="51"/>
      <c r="B87" s="54" t="s">
        <v>328</v>
      </c>
      <c r="C87" s="53" t="s">
        <v>329</v>
      </c>
      <c r="D87" s="719">
        <v>149</v>
      </c>
      <c r="E87" s="719">
        <v>52.06</v>
      </c>
      <c r="F87" s="66">
        <f t="shared" si="9"/>
        <v>0.65060402684563756</v>
      </c>
    </row>
    <row r="88" spans="1:6">
      <c r="A88" s="51"/>
      <c r="B88" s="54" t="s">
        <v>330</v>
      </c>
      <c r="C88" s="53" t="s">
        <v>331</v>
      </c>
      <c r="D88" s="719">
        <v>235</v>
      </c>
      <c r="E88" s="719">
        <v>82.39</v>
      </c>
      <c r="F88" s="66">
        <f t="shared" si="9"/>
        <v>0.64940425531914892</v>
      </c>
    </row>
    <row r="89" spans="1:6">
      <c r="A89" s="51"/>
      <c r="B89" s="54" t="s">
        <v>332</v>
      </c>
      <c r="C89" s="53" t="s">
        <v>333</v>
      </c>
      <c r="D89" s="719">
        <v>328</v>
      </c>
      <c r="E89" s="719">
        <v>114.97</v>
      </c>
      <c r="F89" s="66">
        <f t="shared" si="9"/>
        <v>0.64948170731707311</v>
      </c>
    </row>
    <row r="90" spans="1:6">
      <c r="A90" s="51"/>
      <c r="B90" s="54" t="s">
        <v>334</v>
      </c>
      <c r="C90" s="53" t="s">
        <v>335</v>
      </c>
      <c r="D90" s="719">
        <v>133</v>
      </c>
      <c r="E90" s="719">
        <v>46.44</v>
      </c>
      <c r="F90" s="66">
        <f t="shared" si="9"/>
        <v>0.65082706766917298</v>
      </c>
    </row>
    <row r="91" spans="1:6" ht="31.2">
      <c r="A91" s="51"/>
      <c r="B91" s="54" t="s">
        <v>336</v>
      </c>
      <c r="C91" s="53" t="s">
        <v>337</v>
      </c>
      <c r="D91" s="719">
        <v>310</v>
      </c>
      <c r="E91" s="719">
        <v>263.5</v>
      </c>
      <c r="F91" s="66">
        <f t="shared" si="9"/>
        <v>0.15000000000000002</v>
      </c>
    </row>
    <row r="92" spans="1:6">
      <c r="A92" s="51"/>
      <c r="B92" s="54" t="s">
        <v>338</v>
      </c>
      <c r="C92" s="53" t="s">
        <v>339</v>
      </c>
      <c r="D92" s="719">
        <v>399</v>
      </c>
      <c r="E92" s="719">
        <v>339.15</v>
      </c>
      <c r="F92" s="66">
        <f t="shared" si="9"/>
        <v>0.15000000000000002</v>
      </c>
    </row>
    <row r="93" spans="1:6">
      <c r="A93" s="51"/>
      <c r="B93" s="54">
        <v>7640013468</v>
      </c>
      <c r="C93" s="53" t="s">
        <v>340</v>
      </c>
      <c r="D93" s="719">
        <v>130</v>
      </c>
      <c r="E93" s="719">
        <v>110.49</v>
      </c>
      <c r="F93" s="66">
        <f t="shared" si="9"/>
        <v>0.15007692307692311</v>
      </c>
    </row>
    <row r="94" spans="1:6">
      <c r="A94" s="51"/>
      <c r="B94" s="54" t="s">
        <v>98</v>
      </c>
      <c r="C94" s="53" t="s">
        <v>341</v>
      </c>
      <c r="D94" s="719">
        <v>299</v>
      </c>
      <c r="E94" s="719">
        <v>254.15</v>
      </c>
      <c r="F94" s="66">
        <f t="shared" si="9"/>
        <v>0.15000000000000002</v>
      </c>
    </row>
    <row r="95" spans="1:6">
      <c r="A95" s="51"/>
      <c r="B95" s="54" t="s">
        <v>342</v>
      </c>
      <c r="C95" s="53" t="s">
        <v>343</v>
      </c>
      <c r="D95" s="719">
        <v>71</v>
      </c>
      <c r="E95" s="719">
        <v>24.72</v>
      </c>
      <c r="F95" s="66">
        <f t="shared" si="9"/>
        <v>0.65183098591549293</v>
      </c>
    </row>
    <row r="96" spans="1:6">
      <c r="A96" s="51"/>
      <c r="B96" s="54" t="s">
        <v>344</v>
      </c>
      <c r="C96" s="53" t="s">
        <v>345</v>
      </c>
      <c r="D96" s="719">
        <v>35</v>
      </c>
      <c r="E96" s="719">
        <v>12.36</v>
      </c>
      <c r="F96" s="66">
        <f t="shared" si="9"/>
        <v>0.6468571428571428</v>
      </c>
    </row>
    <row r="97" spans="1:6">
      <c r="A97" s="51"/>
      <c r="B97" s="54" t="s">
        <v>346</v>
      </c>
      <c r="C97" s="53" t="s">
        <v>347</v>
      </c>
      <c r="D97" s="719">
        <v>306</v>
      </c>
      <c r="E97" s="719">
        <v>107.11</v>
      </c>
      <c r="F97" s="66">
        <f t="shared" si="9"/>
        <v>0.64996732026143789</v>
      </c>
    </row>
    <row r="98" spans="1:6">
      <c r="A98" s="51"/>
      <c r="B98" s="56" t="s">
        <v>348</v>
      </c>
      <c r="C98" s="53"/>
      <c r="D98" s="735" t="s">
        <v>277</v>
      </c>
      <c r="E98" s="735"/>
      <c r="F98" s="68"/>
    </row>
    <row r="99" spans="1:6">
      <c r="A99" s="51"/>
      <c r="B99" s="54">
        <v>7640015657</v>
      </c>
      <c r="C99" s="53" t="s">
        <v>349</v>
      </c>
      <c r="D99" s="719">
        <v>250</v>
      </c>
      <c r="E99" s="719">
        <v>250</v>
      </c>
      <c r="F99" s="66">
        <f t="shared" si="9"/>
        <v>0</v>
      </c>
    </row>
    <row r="100" spans="1:6">
      <c r="A100" s="51"/>
      <c r="B100" s="54">
        <v>7640019024</v>
      </c>
      <c r="C100" s="53" t="s">
        <v>350</v>
      </c>
      <c r="D100" s="719">
        <v>400</v>
      </c>
      <c r="E100" s="719">
        <v>400</v>
      </c>
      <c r="F100" s="66">
        <f t="shared" si="9"/>
        <v>0</v>
      </c>
    </row>
    <row r="101" spans="1:6">
      <c r="A101" s="51"/>
      <c r="B101" s="54">
        <v>7640020787</v>
      </c>
      <c r="C101" s="53" t="s">
        <v>351</v>
      </c>
      <c r="D101" s="719">
        <v>499</v>
      </c>
      <c r="E101" s="719">
        <v>499</v>
      </c>
      <c r="F101" s="66">
        <f t="shared" si="9"/>
        <v>0</v>
      </c>
    </row>
    <row r="102" spans="1:6">
      <c r="A102" s="51"/>
      <c r="B102" s="54">
        <v>7640019485</v>
      </c>
      <c r="C102" s="53" t="s">
        <v>352</v>
      </c>
      <c r="D102" s="719">
        <v>1</v>
      </c>
      <c r="E102" s="719">
        <v>1</v>
      </c>
      <c r="F102" s="66">
        <f t="shared" si="9"/>
        <v>0</v>
      </c>
    </row>
    <row r="103" spans="1:6">
      <c r="A103" s="51"/>
      <c r="B103" s="57" t="s">
        <v>277</v>
      </c>
      <c r="C103" s="53"/>
      <c r="D103" s="735" t="s">
        <v>277</v>
      </c>
      <c r="E103" s="735"/>
      <c r="F103" s="68"/>
    </row>
    <row r="104" spans="1:6">
      <c r="A104" s="148" t="s">
        <v>272</v>
      </c>
      <c r="B104" s="255" t="s">
        <v>355</v>
      </c>
      <c r="C104" s="146" t="s">
        <v>356</v>
      </c>
      <c r="D104" s="717">
        <v>12351</v>
      </c>
      <c r="E104" s="717">
        <v>3334.81</v>
      </c>
      <c r="F104" s="145">
        <f t="shared" si="9"/>
        <v>0.72999676139583847</v>
      </c>
    </row>
    <row r="105" spans="1:6" ht="31.2">
      <c r="A105" s="76" t="s">
        <v>275</v>
      </c>
      <c r="B105" s="72"/>
      <c r="C105" s="69"/>
      <c r="D105" s="718" t="s">
        <v>277</v>
      </c>
      <c r="E105" s="718"/>
      <c r="F105" s="74"/>
    </row>
    <row r="106" spans="1:6">
      <c r="A106" s="51"/>
      <c r="B106" s="56" t="s">
        <v>357</v>
      </c>
      <c r="C106" s="53"/>
      <c r="D106" s="735" t="s">
        <v>277</v>
      </c>
      <c r="E106" s="735"/>
      <c r="F106" s="68"/>
    </row>
    <row r="107" spans="1:6">
      <c r="A107" s="51"/>
      <c r="B107" s="54" t="s">
        <v>358</v>
      </c>
      <c r="C107" s="53" t="s">
        <v>359</v>
      </c>
      <c r="D107" s="719">
        <v>1965</v>
      </c>
      <c r="E107" s="719">
        <v>687.58</v>
      </c>
      <c r="F107" s="66">
        <f t="shared" si="9"/>
        <v>0.65008651399491091</v>
      </c>
    </row>
    <row r="108" spans="1:6">
      <c r="A108" s="51"/>
      <c r="B108" s="54" t="s">
        <v>360</v>
      </c>
      <c r="C108" s="53" t="s">
        <v>361</v>
      </c>
      <c r="D108" s="719">
        <v>1651</v>
      </c>
      <c r="E108" s="719">
        <v>577.85</v>
      </c>
      <c r="F108" s="66">
        <f t="shared" si="9"/>
        <v>0.64999999999999991</v>
      </c>
    </row>
    <row r="109" spans="1:6">
      <c r="A109" s="51"/>
      <c r="B109" s="54" t="s">
        <v>362</v>
      </c>
      <c r="C109" s="53" t="s">
        <v>363</v>
      </c>
      <c r="D109" s="719">
        <v>1403</v>
      </c>
      <c r="E109" s="719">
        <v>490.97</v>
      </c>
      <c r="F109" s="66">
        <f t="shared" si="9"/>
        <v>0.65005702066999294</v>
      </c>
    </row>
    <row r="110" spans="1:6">
      <c r="A110" s="51"/>
      <c r="B110" s="54" t="s">
        <v>364</v>
      </c>
      <c r="C110" s="53" t="s">
        <v>365</v>
      </c>
      <c r="D110" s="719">
        <v>1075</v>
      </c>
      <c r="E110" s="719">
        <v>376.37</v>
      </c>
      <c r="F110" s="66">
        <f t="shared" si="9"/>
        <v>0.6498883720930233</v>
      </c>
    </row>
    <row r="111" spans="1:6">
      <c r="A111" s="55"/>
      <c r="B111" s="54">
        <v>135700</v>
      </c>
      <c r="C111" s="53" t="s">
        <v>366</v>
      </c>
      <c r="D111" s="719">
        <v>302</v>
      </c>
      <c r="E111" s="719">
        <v>105.61</v>
      </c>
      <c r="F111" s="66">
        <f t="shared" si="9"/>
        <v>0.65029801324503311</v>
      </c>
    </row>
    <row r="112" spans="1:6">
      <c r="A112" s="51"/>
      <c r="B112" s="54" t="s">
        <v>367</v>
      </c>
      <c r="C112" s="53" t="s">
        <v>237</v>
      </c>
      <c r="D112" s="719">
        <v>1959</v>
      </c>
      <c r="E112" s="719">
        <v>685.65</v>
      </c>
      <c r="F112" s="66">
        <f t="shared" si="9"/>
        <v>0.65</v>
      </c>
    </row>
    <row r="113" spans="1:6">
      <c r="A113" s="51"/>
      <c r="B113" s="56" t="s">
        <v>368</v>
      </c>
      <c r="C113" s="53"/>
      <c r="D113" s="735" t="s">
        <v>277</v>
      </c>
      <c r="E113" s="735"/>
      <c r="F113" s="68"/>
    </row>
    <row r="114" spans="1:6">
      <c r="A114" s="51"/>
      <c r="B114" s="54" t="s">
        <v>291</v>
      </c>
      <c r="C114" s="53" t="s">
        <v>292</v>
      </c>
      <c r="D114" s="719">
        <v>589</v>
      </c>
      <c r="E114" s="719">
        <v>205.98</v>
      </c>
      <c r="F114" s="66">
        <f t="shared" si="9"/>
        <v>0.65028862478777594</v>
      </c>
    </row>
    <row r="115" spans="1:6">
      <c r="A115" s="51"/>
      <c r="B115" s="54" t="s">
        <v>293</v>
      </c>
      <c r="C115" s="53" t="s">
        <v>176</v>
      </c>
      <c r="D115" s="719">
        <v>1829</v>
      </c>
      <c r="E115" s="719">
        <v>640.02</v>
      </c>
      <c r="F115" s="66">
        <f t="shared" si="9"/>
        <v>0.65007107709130674</v>
      </c>
    </row>
    <row r="116" spans="1:6">
      <c r="A116" s="55"/>
      <c r="B116" s="54" t="s">
        <v>369</v>
      </c>
      <c r="C116" s="53" t="s">
        <v>370</v>
      </c>
      <c r="D116" s="719">
        <v>2060</v>
      </c>
      <c r="E116" s="719">
        <v>720.91</v>
      </c>
      <c r="F116" s="66">
        <f t="shared" si="9"/>
        <v>0.65004368932038836</v>
      </c>
    </row>
    <row r="117" spans="1:6">
      <c r="A117" s="51"/>
      <c r="B117" s="54" t="s">
        <v>371</v>
      </c>
      <c r="C117" s="53" t="s">
        <v>372</v>
      </c>
      <c r="D117" s="719">
        <v>3761</v>
      </c>
      <c r="E117" s="719">
        <v>1316.37</v>
      </c>
      <c r="F117" s="66">
        <f t="shared" si="9"/>
        <v>0.64999468226535506</v>
      </c>
    </row>
    <row r="118" spans="1:6">
      <c r="A118" s="51"/>
      <c r="B118" s="54" t="s">
        <v>373</v>
      </c>
      <c r="C118" s="53" t="s">
        <v>238</v>
      </c>
      <c r="D118" s="719">
        <v>247</v>
      </c>
      <c r="E118" s="719">
        <v>86.51</v>
      </c>
      <c r="F118" s="66">
        <f t="shared" ref="F118" si="10">100%-(E118/D118)</f>
        <v>0.64975708502024287</v>
      </c>
    </row>
    <row r="119" spans="1:6">
      <c r="A119" s="51"/>
      <c r="B119" s="54" t="s">
        <v>300</v>
      </c>
      <c r="C119" s="53" t="s">
        <v>174</v>
      </c>
      <c r="D119" s="719">
        <v>690</v>
      </c>
      <c r="E119" s="719">
        <v>241.55</v>
      </c>
      <c r="F119" s="66">
        <f t="shared" si="9"/>
        <v>0.64992753623188404</v>
      </c>
    </row>
    <row r="120" spans="1:6">
      <c r="A120" s="51"/>
      <c r="B120" s="54" t="s">
        <v>374</v>
      </c>
      <c r="C120" s="53" t="s">
        <v>240</v>
      </c>
      <c r="D120" s="719">
        <v>690</v>
      </c>
      <c r="E120" s="719">
        <v>241.55</v>
      </c>
      <c r="F120" s="66">
        <f t="shared" ref="F120" si="11">100%-(E120/D120)</f>
        <v>0.64992753623188404</v>
      </c>
    </row>
    <row r="121" spans="1:6">
      <c r="A121" s="51"/>
      <c r="B121" s="54" t="s">
        <v>303</v>
      </c>
      <c r="C121" s="53" t="s">
        <v>304</v>
      </c>
      <c r="D121" s="719">
        <v>329</v>
      </c>
      <c r="E121" s="719">
        <v>279.64999999999998</v>
      </c>
      <c r="F121" s="66">
        <f t="shared" si="9"/>
        <v>0.15000000000000002</v>
      </c>
    </row>
    <row r="122" spans="1:6">
      <c r="A122" s="51"/>
      <c r="B122" s="54" t="s">
        <v>375</v>
      </c>
      <c r="C122" s="53" t="s">
        <v>376</v>
      </c>
      <c r="D122" s="719">
        <v>330</v>
      </c>
      <c r="E122" s="719">
        <v>115.35</v>
      </c>
      <c r="F122" s="66">
        <f t="shared" si="9"/>
        <v>0.6504545454545454</v>
      </c>
    </row>
    <row r="123" spans="1:6">
      <c r="A123" s="51"/>
      <c r="B123" s="56" t="s">
        <v>377</v>
      </c>
      <c r="C123" s="53"/>
      <c r="D123" s="735" t="s">
        <v>277</v>
      </c>
      <c r="E123" s="735"/>
      <c r="F123" s="68"/>
    </row>
    <row r="124" spans="1:6">
      <c r="A124" s="55"/>
      <c r="B124" s="54" t="s">
        <v>378</v>
      </c>
      <c r="C124" s="53" t="s">
        <v>379</v>
      </c>
      <c r="D124" s="719">
        <v>1259</v>
      </c>
      <c r="E124" s="719">
        <v>440.79</v>
      </c>
      <c r="F124" s="66">
        <f t="shared" si="9"/>
        <v>0.64988880063542487</v>
      </c>
    </row>
    <row r="125" spans="1:6">
      <c r="A125" s="51"/>
      <c r="B125" s="54" t="s">
        <v>380</v>
      </c>
      <c r="C125" s="53" t="s">
        <v>381</v>
      </c>
      <c r="D125" s="719">
        <v>1258</v>
      </c>
      <c r="E125" s="719">
        <v>440.41</v>
      </c>
      <c r="F125" s="66">
        <f t="shared" si="9"/>
        <v>0.64991255961844197</v>
      </c>
    </row>
    <row r="126" spans="1:6">
      <c r="A126" s="51"/>
      <c r="B126" s="54" t="s">
        <v>382</v>
      </c>
      <c r="C126" s="53" t="s">
        <v>383</v>
      </c>
      <c r="D126" s="719">
        <v>141</v>
      </c>
      <c r="E126" s="719">
        <v>49.43</v>
      </c>
      <c r="F126" s="66">
        <f t="shared" si="9"/>
        <v>0.64943262411347513</v>
      </c>
    </row>
    <row r="127" spans="1:6">
      <c r="A127" s="51"/>
      <c r="B127" s="54">
        <v>4614506</v>
      </c>
      <c r="C127" s="53" t="s">
        <v>308</v>
      </c>
      <c r="D127" s="719">
        <v>57</v>
      </c>
      <c r="E127" s="719">
        <v>19.850000000000001</v>
      </c>
      <c r="F127" s="66">
        <f t="shared" si="9"/>
        <v>0.6517543859649122</v>
      </c>
    </row>
    <row r="128" spans="1:6">
      <c r="A128" s="51"/>
      <c r="B128" s="54">
        <v>4614511</v>
      </c>
      <c r="C128" s="53" t="s">
        <v>309</v>
      </c>
      <c r="D128" s="719">
        <v>32</v>
      </c>
      <c r="E128" s="719">
        <v>11.24</v>
      </c>
      <c r="F128" s="66">
        <f t="shared" si="9"/>
        <v>0.64874999999999994</v>
      </c>
    </row>
    <row r="129" spans="1:6">
      <c r="A129" s="51"/>
      <c r="B129" s="56" t="s">
        <v>310</v>
      </c>
      <c r="C129" s="53"/>
      <c r="D129" s="735" t="s">
        <v>277</v>
      </c>
      <c r="E129" s="735"/>
      <c r="F129" s="68"/>
    </row>
    <row r="130" spans="1:6">
      <c r="A130" s="51"/>
      <c r="B130" s="54" t="s">
        <v>311</v>
      </c>
      <c r="C130" s="53" t="s">
        <v>312</v>
      </c>
      <c r="D130" s="719">
        <v>785</v>
      </c>
      <c r="E130" s="719">
        <v>274.75</v>
      </c>
      <c r="F130" s="66">
        <f t="shared" si="9"/>
        <v>0.65</v>
      </c>
    </row>
    <row r="131" spans="1:6">
      <c r="A131" s="51"/>
      <c r="B131" s="54" t="s">
        <v>313</v>
      </c>
      <c r="C131" s="53" t="s">
        <v>314</v>
      </c>
      <c r="D131" s="719">
        <v>821</v>
      </c>
      <c r="E131" s="719">
        <v>287.35000000000002</v>
      </c>
      <c r="F131" s="66">
        <f t="shared" si="9"/>
        <v>0.64999999999999991</v>
      </c>
    </row>
    <row r="132" spans="1:6">
      <c r="A132" s="51"/>
      <c r="B132" s="54" t="s">
        <v>315</v>
      </c>
      <c r="C132" s="53" t="s">
        <v>316</v>
      </c>
      <c r="D132" s="719">
        <v>690</v>
      </c>
      <c r="E132" s="719">
        <v>241.5</v>
      </c>
      <c r="F132" s="66">
        <f t="shared" si="9"/>
        <v>0.65</v>
      </c>
    </row>
    <row r="133" spans="1:6">
      <c r="A133" s="51"/>
      <c r="B133" s="54" t="s">
        <v>317</v>
      </c>
      <c r="C133" s="53" t="s">
        <v>318</v>
      </c>
      <c r="D133" s="719">
        <v>191</v>
      </c>
      <c r="E133" s="719">
        <v>66.849999999999994</v>
      </c>
      <c r="F133" s="66">
        <f t="shared" ref="F133:F195" si="12">100%-(E133/D133)</f>
        <v>0.65</v>
      </c>
    </row>
    <row r="134" spans="1:6">
      <c r="A134" s="51"/>
      <c r="B134" s="54" t="s">
        <v>319</v>
      </c>
      <c r="C134" s="53" t="s">
        <v>320</v>
      </c>
      <c r="D134" s="719">
        <v>668</v>
      </c>
      <c r="E134" s="719">
        <v>233.73</v>
      </c>
      <c r="F134" s="66">
        <f t="shared" si="12"/>
        <v>0.65010479041916169</v>
      </c>
    </row>
    <row r="135" spans="1:6">
      <c r="A135" s="51"/>
      <c r="B135" s="54" t="s">
        <v>321</v>
      </c>
      <c r="C135" s="53" t="s">
        <v>322</v>
      </c>
      <c r="D135" s="719">
        <v>250</v>
      </c>
      <c r="E135" s="719">
        <v>87.5</v>
      </c>
      <c r="F135" s="66">
        <f t="shared" si="12"/>
        <v>0.65</v>
      </c>
    </row>
    <row r="136" spans="1:6">
      <c r="A136" s="51"/>
      <c r="B136" s="54" t="s">
        <v>384</v>
      </c>
      <c r="C136" s="53" t="s">
        <v>385</v>
      </c>
      <c r="D136" s="719">
        <v>250</v>
      </c>
      <c r="E136" s="719">
        <v>138.25</v>
      </c>
      <c r="F136" s="66">
        <f t="shared" si="12"/>
        <v>0.44699999999999995</v>
      </c>
    </row>
    <row r="137" spans="1:6">
      <c r="A137" s="51"/>
      <c r="B137" s="56" t="s">
        <v>323</v>
      </c>
      <c r="C137" s="53"/>
      <c r="D137" s="735" t="s">
        <v>277</v>
      </c>
      <c r="E137" s="735"/>
      <c r="F137" s="68"/>
    </row>
    <row r="138" spans="1:6">
      <c r="A138" s="51"/>
      <c r="B138" s="54" t="s">
        <v>324</v>
      </c>
      <c r="C138" s="53" t="s">
        <v>325</v>
      </c>
      <c r="D138" s="719">
        <v>223</v>
      </c>
      <c r="E138" s="719">
        <v>189.21</v>
      </c>
      <c r="F138" s="66">
        <f t="shared" si="12"/>
        <v>0.15152466367713002</v>
      </c>
    </row>
    <row r="139" spans="1:6">
      <c r="A139" s="51"/>
      <c r="B139" s="54" t="s">
        <v>326</v>
      </c>
      <c r="C139" s="53" t="s">
        <v>327</v>
      </c>
      <c r="D139" s="719">
        <v>136</v>
      </c>
      <c r="E139" s="719">
        <v>47.6</v>
      </c>
      <c r="F139" s="66">
        <f t="shared" si="12"/>
        <v>0.64999999999999991</v>
      </c>
    </row>
    <row r="140" spans="1:6">
      <c r="A140" s="51"/>
      <c r="B140" s="54" t="s">
        <v>386</v>
      </c>
      <c r="C140" s="53" t="s">
        <v>387</v>
      </c>
      <c r="D140" s="719">
        <v>149</v>
      </c>
      <c r="E140" s="719">
        <v>52.06</v>
      </c>
      <c r="F140" s="66">
        <f t="shared" si="12"/>
        <v>0.65060402684563756</v>
      </c>
    </row>
    <row r="141" spans="1:6">
      <c r="A141" s="51"/>
      <c r="B141" s="54" t="s">
        <v>330</v>
      </c>
      <c r="C141" s="53" t="s">
        <v>331</v>
      </c>
      <c r="D141" s="719">
        <v>235</v>
      </c>
      <c r="E141" s="719">
        <v>82.39</v>
      </c>
      <c r="F141" s="66">
        <f t="shared" si="12"/>
        <v>0.64940425531914892</v>
      </c>
    </row>
    <row r="142" spans="1:6">
      <c r="A142" s="51"/>
      <c r="B142" s="54" t="s">
        <v>332</v>
      </c>
      <c r="C142" s="53" t="s">
        <v>333</v>
      </c>
      <c r="D142" s="719">
        <v>328</v>
      </c>
      <c r="E142" s="719">
        <v>114.97</v>
      </c>
      <c r="F142" s="66">
        <f t="shared" si="12"/>
        <v>0.64948170731707311</v>
      </c>
    </row>
    <row r="143" spans="1:6">
      <c r="A143" s="51"/>
      <c r="B143" s="54" t="s">
        <v>334</v>
      </c>
      <c r="C143" s="53" t="s">
        <v>335</v>
      </c>
      <c r="D143" s="719">
        <v>133</v>
      </c>
      <c r="E143" s="719">
        <v>46.44</v>
      </c>
      <c r="F143" s="66">
        <f t="shared" si="12"/>
        <v>0.65082706766917298</v>
      </c>
    </row>
    <row r="144" spans="1:6" ht="31.2">
      <c r="A144" s="51"/>
      <c r="B144" s="54" t="s">
        <v>336</v>
      </c>
      <c r="C144" s="53" t="s">
        <v>337</v>
      </c>
      <c r="D144" s="719">
        <v>310</v>
      </c>
      <c r="E144" s="719">
        <v>263.5</v>
      </c>
      <c r="F144" s="66">
        <f t="shared" si="12"/>
        <v>0.15000000000000002</v>
      </c>
    </row>
    <row r="145" spans="1:6">
      <c r="A145" s="51"/>
      <c r="B145" s="54">
        <v>7640013468</v>
      </c>
      <c r="C145" s="53" t="s">
        <v>340</v>
      </c>
      <c r="D145" s="719">
        <v>130</v>
      </c>
      <c r="E145" s="719">
        <v>110.49</v>
      </c>
      <c r="F145" s="66">
        <f t="shared" si="12"/>
        <v>0.15007692307692311</v>
      </c>
    </row>
    <row r="146" spans="1:6">
      <c r="A146" s="51"/>
      <c r="B146" s="54" t="s">
        <v>338</v>
      </c>
      <c r="C146" s="53" t="s">
        <v>339</v>
      </c>
      <c r="D146" s="719">
        <v>399</v>
      </c>
      <c r="E146" s="719">
        <v>339.15</v>
      </c>
      <c r="F146" s="66">
        <f t="shared" si="12"/>
        <v>0.15000000000000002</v>
      </c>
    </row>
    <row r="147" spans="1:6">
      <c r="A147" s="51"/>
      <c r="B147" s="54" t="s">
        <v>342</v>
      </c>
      <c r="C147" s="53" t="s">
        <v>343</v>
      </c>
      <c r="D147" s="719">
        <v>71</v>
      </c>
      <c r="E147" s="719">
        <v>24.72</v>
      </c>
      <c r="F147" s="66">
        <f t="shared" si="12"/>
        <v>0.65183098591549293</v>
      </c>
    </row>
    <row r="148" spans="1:6">
      <c r="A148" s="51"/>
      <c r="B148" s="54" t="s">
        <v>388</v>
      </c>
      <c r="C148" s="53" t="s">
        <v>389</v>
      </c>
      <c r="D148" s="719">
        <v>996</v>
      </c>
      <c r="E148" s="719">
        <v>348.66</v>
      </c>
      <c r="F148" s="66">
        <f t="shared" si="12"/>
        <v>0.64993975903614454</v>
      </c>
    </row>
    <row r="149" spans="1:6">
      <c r="A149" s="51"/>
      <c r="B149" s="54" t="s">
        <v>344</v>
      </c>
      <c r="C149" s="53" t="s">
        <v>345</v>
      </c>
      <c r="D149" s="719">
        <v>35</v>
      </c>
      <c r="E149" s="719">
        <v>12.36</v>
      </c>
      <c r="F149" s="66">
        <f t="shared" si="12"/>
        <v>0.6468571428571428</v>
      </c>
    </row>
    <row r="150" spans="1:6">
      <c r="A150" s="51"/>
      <c r="B150" s="54" t="s">
        <v>390</v>
      </c>
      <c r="C150" s="53" t="s">
        <v>391</v>
      </c>
      <c r="D150" s="719">
        <v>306</v>
      </c>
      <c r="E150" s="719">
        <v>107.11</v>
      </c>
      <c r="F150" s="66">
        <f t="shared" si="12"/>
        <v>0.64996732026143789</v>
      </c>
    </row>
    <row r="151" spans="1:6">
      <c r="A151" s="51"/>
      <c r="B151" s="54">
        <v>4623486</v>
      </c>
      <c r="C151" s="53" t="s">
        <v>392</v>
      </c>
      <c r="D151" s="719">
        <v>102</v>
      </c>
      <c r="E151" s="719">
        <v>35.58</v>
      </c>
      <c r="F151" s="66">
        <f t="shared" si="12"/>
        <v>0.65117647058823525</v>
      </c>
    </row>
    <row r="152" spans="1:6">
      <c r="A152" s="51"/>
      <c r="B152" s="52" t="s">
        <v>393</v>
      </c>
      <c r="C152" s="53" t="s">
        <v>394</v>
      </c>
      <c r="D152" s="719">
        <v>352</v>
      </c>
      <c r="E152" s="719">
        <v>123.21</v>
      </c>
      <c r="F152" s="66">
        <f t="shared" si="12"/>
        <v>0.64997159090909085</v>
      </c>
    </row>
    <row r="153" spans="1:6">
      <c r="A153" s="51"/>
      <c r="B153" s="52" t="s">
        <v>395</v>
      </c>
      <c r="C153" s="53" t="s">
        <v>396</v>
      </c>
      <c r="D153" s="719">
        <v>999</v>
      </c>
      <c r="E153" s="719">
        <v>349.78</v>
      </c>
      <c r="F153" s="66">
        <f t="shared" si="12"/>
        <v>0.64986986986986994</v>
      </c>
    </row>
    <row r="154" spans="1:6">
      <c r="A154" s="51"/>
      <c r="B154" s="54" t="s">
        <v>98</v>
      </c>
      <c r="C154" s="53" t="s">
        <v>341</v>
      </c>
      <c r="D154" s="719">
        <v>299</v>
      </c>
      <c r="E154" s="719">
        <v>254.15</v>
      </c>
      <c r="F154" s="66">
        <f t="shared" ref="F154" si="13">100%-(E154/D154)</f>
        <v>0.15000000000000002</v>
      </c>
    </row>
    <row r="155" spans="1:6">
      <c r="A155" s="51"/>
      <c r="B155" s="54" t="s">
        <v>397</v>
      </c>
      <c r="C155" s="53" t="s">
        <v>398</v>
      </c>
      <c r="D155" s="719">
        <v>1442</v>
      </c>
      <c r="E155" s="719">
        <v>504.83</v>
      </c>
      <c r="F155" s="66">
        <f t="shared" si="12"/>
        <v>0.64990984743411928</v>
      </c>
    </row>
    <row r="156" spans="1:6">
      <c r="A156" s="51"/>
      <c r="B156" s="56" t="s">
        <v>399</v>
      </c>
      <c r="C156" s="53"/>
      <c r="D156" s="735" t="s">
        <v>277</v>
      </c>
      <c r="E156" s="735"/>
      <c r="F156" s="68"/>
    </row>
    <row r="157" spans="1:6">
      <c r="A157" s="51"/>
      <c r="B157" s="54">
        <v>7640015657</v>
      </c>
      <c r="C157" s="53" t="s">
        <v>349</v>
      </c>
      <c r="D157" s="719">
        <v>250</v>
      </c>
      <c r="E157" s="719">
        <v>250</v>
      </c>
      <c r="F157" s="66">
        <f t="shared" si="12"/>
        <v>0</v>
      </c>
    </row>
    <row r="158" spans="1:6">
      <c r="A158" s="51"/>
      <c r="B158" s="54">
        <v>7640019024</v>
      </c>
      <c r="C158" s="53" t="s">
        <v>350</v>
      </c>
      <c r="D158" s="719">
        <v>400</v>
      </c>
      <c r="E158" s="719">
        <v>400</v>
      </c>
      <c r="F158" s="66">
        <f t="shared" si="12"/>
        <v>0</v>
      </c>
    </row>
    <row r="159" spans="1:6">
      <c r="A159" s="51"/>
      <c r="B159" s="54">
        <v>7640020787</v>
      </c>
      <c r="C159" s="53" t="s">
        <v>351</v>
      </c>
      <c r="D159" s="719">
        <v>499</v>
      </c>
      <c r="E159" s="719">
        <v>499</v>
      </c>
      <c r="F159" s="66">
        <f t="shared" si="12"/>
        <v>0</v>
      </c>
    </row>
    <row r="160" spans="1:6">
      <c r="A160" s="51"/>
      <c r="B160" s="54">
        <v>7640019485</v>
      </c>
      <c r="C160" s="53" t="s">
        <v>352</v>
      </c>
      <c r="D160" s="719">
        <v>1</v>
      </c>
      <c r="E160" s="719">
        <v>1</v>
      </c>
      <c r="F160" s="66">
        <f t="shared" si="12"/>
        <v>0</v>
      </c>
    </row>
    <row r="161" spans="1:6">
      <c r="A161" s="51"/>
      <c r="B161" s="57" t="s">
        <v>277</v>
      </c>
      <c r="C161" s="53"/>
      <c r="D161" s="735" t="s">
        <v>277</v>
      </c>
      <c r="E161" s="735"/>
      <c r="F161" s="68"/>
    </row>
    <row r="162" spans="1:6" ht="31.2">
      <c r="A162" s="148" t="s">
        <v>272</v>
      </c>
      <c r="B162" s="255" t="s">
        <v>400</v>
      </c>
      <c r="C162" s="146" t="s">
        <v>401</v>
      </c>
      <c r="D162" s="717">
        <v>15525</v>
      </c>
      <c r="E162" s="717">
        <v>4191.6499999999996</v>
      </c>
      <c r="F162" s="145">
        <f t="shared" si="12"/>
        <v>0.73000644122383251</v>
      </c>
    </row>
    <row r="163" spans="1:6" ht="31.2">
      <c r="A163" s="76" t="s">
        <v>402</v>
      </c>
      <c r="B163" s="72"/>
      <c r="C163" s="73"/>
      <c r="D163" s="718" t="s">
        <v>277</v>
      </c>
      <c r="E163" s="718"/>
      <c r="F163" s="74"/>
    </row>
    <row r="164" spans="1:6">
      <c r="A164" s="51"/>
      <c r="B164" s="56" t="s">
        <v>357</v>
      </c>
      <c r="C164" s="53"/>
      <c r="D164" s="735" t="s">
        <v>277</v>
      </c>
      <c r="E164" s="735"/>
      <c r="F164" s="68"/>
    </row>
    <row r="165" spans="1:6">
      <c r="A165" s="51"/>
      <c r="B165" s="54" t="s">
        <v>358</v>
      </c>
      <c r="C165" s="53" t="s">
        <v>359</v>
      </c>
      <c r="D165" s="719">
        <v>1965</v>
      </c>
      <c r="E165" s="719">
        <v>687.58</v>
      </c>
      <c r="F165" s="66">
        <f t="shared" si="12"/>
        <v>0.65008651399491091</v>
      </c>
    </row>
    <row r="166" spans="1:6">
      <c r="A166" s="51"/>
      <c r="B166" s="54" t="s">
        <v>360</v>
      </c>
      <c r="C166" s="53" t="s">
        <v>361</v>
      </c>
      <c r="D166" s="719">
        <v>1651</v>
      </c>
      <c r="E166" s="719">
        <v>577.85</v>
      </c>
      <c r="F166" s="66">
        <f t="shared" si="12"/>
        <v>0.64999999999999991</v>
      </c>
    </row>
    <row r="167" spans="1:6">
      <c r="A167" s="51"/>
      <c r="B167" s="54" t="s">
        <v>362</v>
      </c>
      <c r="C167" s="53" t="s">
        <v>363</v>
      </c>
      <c r="D167" s="719">
        <v>1403</v>
      </c>
      <c r="E167" s="719">
        <v>490.97</v>
      </c>
      <c r="F167" s="66">
        <f t="shared" si="12"/>
        <v>0.65005702066999294</v>
      </c>
    </row>
    <row r="168" spans="1:6">
      <c r="A168" s="51"/>
      <c r="B168" s="54" t="s">
        <v>364</v>
      </c>
      <c r="C168" s="53" t="s">
        <v>365</v>
      </c>
      <c r="D168" s="719">
        <v>1075</v>
      </c>
      <c r="E168" s="719">
        <v>376.37</v>
      </c>
      <c r="F168" s="66">
        <f t="shared" si="12"/>
        <v>0.6498883720930233</v>
      </c>
    </row>
    <row r="169" spans="1:6">
      <c r="A169" s="55"/>
      <c r="B169" s="54">
        <v>135700</v>
      </c>
      <c r="C169" s="53" t="s">
        <v>366</v>
      </c>
      <c r="D169" s="719">
        <v>302</v>
      </c>
      <c r="E169" s="719">
        <v>105.61</v>
      </c>
      <c r="F169" s="66">
        <f t="shared" si="12"/>
        <v>0.65029801324503311</v>
      </c>
    </row>
    <row r="170" spans="1:6">
      <c r="A170" s="51"/>
      <c r="B170" s="54" t="s">
        <v>367</v>
      </c>
      <c r="C170" s="53" t="s">
        <v>237</v>
      </c>
      <c r="D170" s="719">
        <v>1959</v>
      </c>
      <c r="E170" s="719">
        <v>685.65</v>
      </c>
      <c r="F170" s="66">
        <f t="shared" si="12"/>
        <v>0.65</v>
      </c>
    </row>
    <row r="171" spans="1:6">
      <c r="A171" s="51"/>
      <c r="B171" s="56" t="s">
        <v>290</v>
      </c>
      <c r="C171" s="53"/>
      <c r="D171" s="735" t="s">
        <v>277</v>
      </c>
      <c r="E171" s="735"/>
      <c r="F171" s="68"/>
    </row>
    <row r="172" spans="1:6">
      <c r="A172" s="51"/>
      <c r="B172" s="54" t="s">
        <v>291</v>
      </c>
      <c r="C172" s="53" t="s">
        <v>292</v>
      </c>
      <c r="D172" s="719">
        <v>589</v>
      </c>
      <c r="E172" s="719">
        <v>205.98</v>
      </c>
      <c r="F172" s="66">
        <f t="shared" si="12"/>
        <v>0.65028862478777594</v>
      </c>
    </row>
    <row r="173" spans="1:6">
      <c r="A173" s="51"/>
      <c r="B173" s="54" t="s">
        <v>293</v>
      </c>
      <c r="C173" s="53" t="s">
        <v>176</v>
      </c>
      <c r="D173" s="719">
        <v>1829</v>
      </c>
      <c r="E173" s="719">
        <v>640.02</v>
      </c>
      <c r="F173" s="66">
        <f t="shared" ref="F173" si="14">100%-(E173/D173)</f>
        <v>0.65007107709130674</v>
      </c>
    </row>
    <row r="174" spans="1:6">
      <c r="A174" s="55"/>
      <c r="B174" s="54" t="s">
        <v>373</v>
      </c>
      <c r="C174" s="53" t="s">
        <v>238</v>
      </c>
      <c r="D174" s="719">
        <v>247</v>
      </c>
      <c r="E174" s="719">
        <v>86.51</v>
      </c>
      <c r="F174" s="66">
        <f t="shared" si="12"/>
        <v>0.64975708502024287</v>
      </c>
    </row>
    <row r="175" spans="1:6">
      <c r="A175" s="51"/>
      <c r="B175" s="54" t="s">
        <v>300</v>
      </c>
      <c r="C175" s="53" t="s">
        <v>174</v>
      </c>
      <c r="D175" s="719">
        <v>690</v>
      </c>
      <c r="E175" s="719">
        <v>241.55</v>
      </c>
      <c r="F175" s="66">
        <f t="shared" ref="F175" si="15">100%-(E175/D175)</f>
        <v>0.64992753623188404</v>
      </c>
    </row>
    <row r="176" spans="1:6">
      <c r="A176" s="55"/>
      <c r="B176" s="54" t="s">
        <v>369</v>
      </c>
      <c r="C176" s="53" t="s">
        <v>370</v>
      </c>
      <c r="D176" s="719">
        <v>2060</v>
      </c>
      <c r="E176" s="719">
        <v>720.91</v>
      </c>
      <c r="F176" s="66">
        <f t="shared" si="12"/>
        <v>0.65004368932038836</v>
      </c>
    </row>
    <row r="177" spans="1:6">
      <c r="A177" s="51"/>
      <c r="B177" s="54" t="s">
        <v>371</v>
      </c>
      <c r="C177" s="53" t="s">
        <v>372</v>
      </c>
      <c r="D177" s="719">
        <v>3761</v>
      </c>
      <c r="E177" s="719">
        <v>1316.37</v>
      </c>
      <c r="F177" s="66">
        <f t="shared" si="12"/>
        <v>0.64999468226535506</v>
      </c>
    </row>
    <row r="178" spans="1:6">
      <c r="A178" s="51"/>
      <c r="B178" s="54" t="s">
        <v>374</v>
      </c>
      <c r="C178" s="53" t="s">
        <v>240</v>
      </c>
      <c r="D178" s="719">
        <v>690</v>
      </c>
      <c r="E178" s="719">
        <v>241.55</v>
      </c>
      <c r="F178" s="66">
        <f t="shared" si="12"/>
        <v>0.64992753623188404</v>
      </c>
    </row>
    <row r="179" spans="1:6">
      <c r="A179" s="51"/>
      <c r="B179" s="54" t="s">
        <v>303</v>
      </c>
      <c r="C179" s="53" t="s">
        <v>304</v>
      </c>
      <c r="D179" s="719">
        <v>329</v>
      </c>
      <c r="E179" s="719">
        <v>279.64999999999998</v>
      </c>
      <c r="F179" s="66">
        <f t="shared" si="12"/>
        <v>0.15000000000000002</v>
      </c>
    </row>
    <row r="180" spans="1:6">
      <c r="A180" s="51"/>
      <c r="B180" s="54" t="s">
        <v>375</v>
      </c>
      <c r="C180" s="53" t="s">
        <v>376</v>
      </c>
      <c r="D180" s="719">
        <v>330</v>
      </c>
      <c r="E180" s="719">
        <v>115.35</v>
      </c>
      <c r="F180" s="66">
        <f t="shared" si="12"/>
        <v>0.6504545454545454</v>
      </c>
    </row>
    <row r="181" spans="1:6">
      <c r="A181" s="51"/>
      <c r="B181" s="56" t="s">
        <v>305</v>
      </c>
      <c r="C181" s="53"/>
      <c r="D181" s="735" t="s">
        <v>277</v>
      </c>
      <c r="E181" s="735"/>
      <c r="F181" s="68"/>
    </row>
    <row r="182" spans="1:6">
      <c r="A182" s="55"/>
      <c r="B182" s="54" t="s">
        <v>378</v>
      </c>
      <c r="C182" s="53" t="s">
        <v>379</v>
      </c>
      <c r="D182" s="719">
        <v>1259</v>
      </c>
      <c r="E182" s="719">
        <v>440.79</v>
      </c>
      <c r="F182" s="66">
        <f t="shared" si="12"/>
        <v>0.64988880063542487</v>
      </c>
    </row>
    <row r="183" spans="1:6">
      <c r="A183" s="51"/>
      <c r="B183" s="54" t="s">
        <v>380</v>
      </c>
      <c r="C183" s="53" t="s">
        <v>381</v>
      </c>
      <c r="D183" s="719">
        <v>1258</v>
      </c>
      <c r="E183" s="719">
        <v>440.41</v>
      </c>
      <c r="F183" s="66">
        <f t="shared" si="12"/>
        <v>0.64991255961844197</v>
      </c>
    </row>
    <row r="184" spans="1:6">
      <c r="A184" s="51"/>
      <c r="B184" s="54">
        <v>4614506</v>
      </c>
      <c r="C184" s="53" t="s">
        <v>308</v>
      </c>
      <c r="D184" s="719">
        <v>57</v>
      </c>
      <c r="E184" s="719">
        <v>19.850000000000001</v>
      </c>
      <c r="F184" s="66">
        <f t="shared" si="12"/>
        <v>0.6517543859649122</v>
      </c>
    </row>
    <row r="185" spans="1:6">
      <c r="A185" s="51"/>
      <c r="B185" s="54">
        <v>4614511</v>
      </c>
      <c r="C185" s="53" t="s">
        <v>309</v>
      </c>
      <c r="D185" s="719">
        <v>32</v>
      </c>
      <c r="E185" s="719">
        <v>11.24</v>
      </c>
      <c r="F185" s="66">
        <f t="shared" si="12"/>
        <v>0.64874999999999994</v>
      </c>
    </row>
    <row r="186" spans="1:6">
      <c r="A186" s="51"/>
      <c r="B186" s="54" t="s">
        <v>382</v>
      </c>
      <c r="C186" s="53" t="s">
        <v>383</v>
      </c>
      <c r="D186" s="719">
        <v>141</v>
      </c>
      <c r="E186" s="719">
        <v>49.43</v>
      </c>
      <c r="F186" s="66">
        <f t="shared" si="12"/>
        <v>0.64943262411347513</v>
      </c>
    </row>
    <row r="187" spans="1:6">
      <c r="A187" s="51"/>
      <c r="B187" s="56" t="s">
        <v>403</v>
      </c>
      <c r="C187" s="53"/>
      <c r="D187" s="735" t="s">
        <v>277</v>
      </c>
      <c r="E187" s="735"/>
      <c r="F187" s="68"/>
    </row>
    <row r="188" spans="1:6">
      <c r="A188" s="51"/>
      <c r="B188" s="54" t="s">
        <v>404</v>
      </c>
      <c r="C188" s="53" t="s">
        <v>405</v>
      </c>
      <c r="D188" s="719">
        <v>4449</v>
      </c>
      <c r="E188" s="719">
        <v>3781.7</v>
      </c>
      <c r="F188" s="66">
        <f t="shared" si="12"/>
        <v>0.14998876151944263</v>
      </c>
    </row>
    <row r="189" spans="1:6">
      <c r="A189" s="51"/>
      <c r="B189" s="54" t="s">
        <v>406</v>
      </c>
      <c r="C189" s="53" t="s">
        <v>407</v>
      </c>
      <c r="D189" s="719">
        <v>349</v>
      </c>
      <c r="E189" s="719">
        <v>122.09</v>
      </c>
      <c r="F189" s="66">
        <f t="shared" si="12"/>
        <v>0.6501719197707736</v>
      </c>
    </row>
    <row r="190" spans="1:6">
      <c r="A190" s="51"/>
      <c r="B190" s="54" t="s">
        <v>408</v>
      </c>
      <c r="C190" s="53" t="s">
        <v>409</v>
      </c>
      <c r="D190" s="719">
        <v>670</v>
      </c>
      <c r="E190" s="719">
        <v>234.44</v>
      </c>
      <c r="F190" s="66">
        <f t="shared" si="12"/>
        <v>0.65008955223880593</v>
      </c>
    </row>
    <row r="191" spans="1:6">
      <c r="A191" s="51"/>
      <c r="B191" s="54">
        <v>45111142</v>
      </c>
      <c r="C191" s="53" t="s">
        <v>410</v>
      </c>
      <c r="D191" s="719">
        <v>1045</v>
      </c>
      <c r="E191" s="719">
        <v>888.04</v>
      </c>
      <c r="F191" s="66">
        <f t="shared" si="12"/>
        <v>0.15020095693779911</v>
      </c>
    </row>
    <row r="192" spans="1:6">
      <c r="A192" s="51"/>
      <c r="B192" s="54">
        <v>45111094</v>
      </c>
      <c r="C192" s="53" t="s">
        <v>411</v>
      </c>
      <c r="D192" s="719">
        <v>1045</v>
      </c>
      <c r="E192" s="719">
        <v>888.04</v>
      </c>
      <c r="F192" s="66">
        <f t="shared" si="12"/>
        <v>0.15020095693779911</v>
      </c>
    </row>
    <row r="193" spans="1:6">
      <c r="A193" s="51"/>
      <c r="B193" s="54">
        <v>45202146</v>
      </c>
      <c r="C193" s="53" t="s">
        <v>412</v>
      </c>
      <c r="D193" s="719">
        <v>1470</v>
      </c>
      <c r="E193" s="719">
        <v>1249.5</v>
      </c>
      <c r="F193" s="66">
        <f t="shared" si="12"/>
        <v>0.15000000000000002</v>
      </c>
    </row>
    <row r="194" spans="1:6">
      <c r="A194" s="51"/>
      <c r="B194" s="54">
        <v>45201393</v>
      </c>
      <c r="C194" s="53" t="s">
        <v>413</v>
      </c>
      <c r="D194" s="719">
        <v>809</v>
      </c>
      <c r="E194" s="719">
        <v>687.65</v>
      </c>
      <c r="F194" s="66">
        <f t="shared" si="12"/>
        <v>0.15000000000000002</v>
      </c>
    </row>
    <row r="195" spans="1:6">
      <c r="A195" s="51"/>
      <c r="B195" s="54">
        <v>45201395</v>
      </c>
      <c r="C195" s="53" t="s">
        <v>414</v>
      </c>
      <c r="D195" s="719">
        <v>1617</v>
      </c>
      <c r="E195" s="719">
        <v>1374.45</v>
      </c>
      <c r="F195" s="66">
        <f t="shared" si="12"/>
        <v>0.15000000000000002</v>
      </c>
    </row>
    <row r="196" spans="1:6">
      <c r="A196" s="51"/>
      <c r="B196" s="54">
        <v>45201397</v>
      </c>
      <c r="C196" s="53" t="s">
        <v>415</v>
      </c>
      <c r="D196" s="719">
        <v>2306</v>
      </c>
      <c r="E196" s="719">
        <v>1960.1</v>
      </c>
      <c r="F196" s="66">
        <f t="shared" ref="F196:F258" si="16">100%-(E196/D196)</f>
        <v>0.15000000000000002</v>
      </c>
    </row>
    <row r="197" spans="1:6">
      <c r="A197" s="51"/>
      <c r="B197" s="54">
        <v>45201399</v>
      </c>
      <c r="C197" s="53" t="s">
        <v>416</v>
      </c>
      <c r="D197" s="719">
        <v>2427</v>
      </c>
      <c r="E197" s="719">
        <v>2062.9499999999998</v>
      </c>
      <c r="F197" s="66">
        <f t="shared" si="16"/>
        <v>0.15000000000000002</v>
      </c>
    </row>
    <row r="198" spans="1:6">
      <c r="A198" s="51"/>
      <c r="B198" s="54">
        <v>45201401</v>
      </c>
      <c r="C198" s="53" t="s">
        <v>417</v>
      </c>
      <c r="D198" s="719">
        <v>2601</v>
      </c>
      <c r="E198" s="719">
        <v>2210.85</v>
      </c>
      <c r="F198" s="66">
        <f t="shared" si="16"/>
        <v>0.15000000000000002</v>
      </c>
    </row>
    <row r="199" spans="1:6">
      <c r="A199" s="51"/>
      <c r="B199" s="54">
        <v>45201403</v>
      </c>
      <c r="C199" s="53" t="s">
        <v>418</v>
      </c>
      <c r="D199" s="719">
        <v>362</v>
      </c>
      <c r="E199" s="719">
        <v>307.7</v>
      </c>
      <c r="F199" s="66">
        <f t="shared" si="16"/>
        <v>0.15000000000000002</v>
      </c>
    </row>
    <row r="200" spans="1:6">
      <c r="A200" s="51"/>
      <c r="B200" s="54">
        <v>45201405</v>
      </c>
      <c r="C200" s="53" t="s">
        <v>419</v>
      </c>
      <c r="D200" s="719">
        <v>725</v>
      </c>
      <c r="E200" s="719">
        <v>616.25</v>
      </c>
      <c r="F200" s="66">
        <f t="shared" si="16"/>
        <v>0.15000000000000002</v>
      </c>
    </row>
    <row r="201" spans="1:6">
      <c r="A201" s="51"/>
      <c r="B201" s="54">
        <v>45201407</v>
      </c>
      <c r="C201" s="53" t="s">
        <v>420</v>
      </c>
      <c r="D201" s="719">
        <v>1033</v>
      </c>
      <c r="E201" s="719">
        <v>878.05</v>
      </c>
      <c r="F201" s="66">
        <f t="shared" si="16"/>
        <v>0.15000000000000002</v>
      </c>
    </row>
    <row r="202" spans="1:6">
      <c r="A202" s="51"/>
      <c r="B202" s="54">
        <v>45201410</v>
      </c>
      <c r="C202" s="53" t="s">
        <v>421</v>
      </c>
      <c r="D202" s="719">
        <v>1088</v>
      </c>
      <c r="E202" s="719">
        <v>924.8</v>
      </c>
      <c r="F202" s="66">
        <f t="shared" si="16"/>
        <v>0.15000000000000002</v>
      </c>
    </row>
    <row r="203" spans="1:6">
      <c r="A203" s="51"/>
      <c r="B203" s="54">
        <v>45201412</v>
      </c>
      <c r="C203" s="53" t="s">
        <v>422</v>
      </c>
      <c r="D203" s="719">
        <v>1145</v>
      </c>
      <c r="E203" s="719">
        <v>973.25</v>
      </c>
      <c r="F203" s="66">
        <f t="shared" si="16"/>
        <v>0.15000000000000002</v>
      </c>
    </row>
    <row r="204" spans="1:6" ht="31.2">
      <c r="A204" s="51"/>
      <c r="B204" s="54">
        <v>45201414</v>
      </c>
      <c r="C204" s="53" t="s">
        <v>423</v>
      </c>
      <c r="D204" s="719">
        <v>943</v>
      </c>
      <c r="E204" s="719">
        <v>801.55</v>
      </c>
      <c r="F204" s="66">
        <f t="shared" si="16"/>
        <v>0.15000000000000002</v>
      </c>
    </row>
    <row r="205" spans="1:6" ht="31.2">
      <c r="A205" s="51"/>
      <c r="B205" s="54">
        <v>45201416</v>
      </c>
      <c r="C205" s="53" t="s">
        <v>424</v>
      </c>
      <c r="D205" s="719">
        <v>1887</v>
      </c>
      <c r="E205" s="719">
        <v>1603.95</v>
      </c>
      <c r="F205" s="66">
        <f t="shared" si="16"/>
        <v>0.15000000000000002</v>
      </c>
    </row>
    <row r="206" spans="1:6" ht="31.2">
      <c r="A206" s="51"/>
      <c r="B206" s="54">
        <v>45201418</v>
      </c>
      <c r="C206" s="53" t="s">
        <v>425</v>
      </c>
      <c r="D206" s="719">
        <v>2688</v>
      </c>
      <c r="E206" s="719">
        <v>2284.8000000000002</v>
      </c>
      <c r="F206" s="66">
        <f t="shared" si="16"/>
        <v>0.14999999999999991</v>
      </c>
    </row>
    <row r="207" spans="1:6" ht="31.2">
      <c r="A207" s="51"/>
      <c r="B207" s="54">
        <v>45201423</v>
      </c>
      <c r="C207" s="53" t="s">
        <v>426</v>
      </c>
      <c r="D207" s="719">
        <v>2830</v>
      </c>
      <c r="E207" s="719">
        <v>2405.5</v>
      </c>
      <c r="F207" s="66">
        <f t="shared" si="16"/>
        <v>0.15000000000000002</v>
      </c>
    </row>
    <row r="208" spans="1:6" ht="31.2">
      <c r="A208" s="51"/>
      <c r="B208" s="54">
        <v>45201425</v>
      </c>
      <c r="C208" s="53" t="s">
        <v>427</v>
      </c>
      <c r="D208" s="719">
        <v>3104</v>
      </c>
      <c r="E208" s="719">
        <v>2638.4</v>
      </c>
      <c r="F208" s="66">
        <f t="shared" si="16"/>
        <v>0.15000000000000002</v>
      </c>
    </row>
    <row r="209" spans="1:6">
      <c r="A209" s="51"/>
      <c r="B209" s="54">
        <v>45111156</v>
      </c>
      <c r="C209" s="53" t="s">
        <v>428</v>
      </c>
      <c r="D209" s="719">
        <v>5676</v>
      </c>
      <c r="E209" s="719">
        <v>4824.8599999999997</v>
      </c>
      <c r="F209" s="66">
        <f t="shared" si="16"/>
        <v>0.14995419309372804</v>
      </c>
    </row>
    <row r="210" spans="1:6">
      <c r="A210" s="51"/>
      <c r="B210" s="56" t="s">
        <v>310</v>
      </c>
      <c r="C210" s="53"/>
      <c r="D210" s="735" t="s">
        <v>277</v>
      </c>
      <c r="E210" s="735"/>
      <c r="F210" s="68"/>
    </row>
    <row r="211" spans="1:6">
      <c r="A211" s="51"/>
      <c r="B211" s="54" t="s">
        <v>311</v>
      </c>
      <c r="C211" s="53" t="s">
        <v>312</v>
      </c>
      <c r="D211" s="719">
        <v>785</v>
      </c>
      <c r="E211" s="719">
        <v>274.75</v>
      </c>
      <c r="F211" s="66">
        <f t="shared" si="16"/>
        <v>0.65</v>
      </c>
    </row>
    <row r="212" spans="1:6">
      <c r="A212" s="51"/>
      <c r="B212" s="54" t="s">
        <v>313</v>
      </c>
      <c r="C212" s="53" t="s">
        <v>314</v>
      </c>
      <c r="D212" s="719">
        <v>821</v>
      </c>
      <c r="E212" s="719">
        <v>287.35000000000002</v>
      </c>
      <c r="F212" s="66">
        <f t="shared" si="16"/>
        <v>0.64999999999999991</v>
      </c>
    </row>
    <row r="213" spans="1:6">
      <c r="A213" s="51"/>
      <c r="B213" s="54" t="s">
        <v>315</v>
      </c>
      <c r="C213" s="53" t="s">
        <v>316</v>
      </c>
      <c r="D213" s="719">
        <v>690</v>
      </c>
      <c r="E213" s="719">
        <v>241.5</v>
      </c>
      <c r="F213" s="66">
        <f t="shared" si="16"/>
        <v>0.65</v>
      </c>
    </row>
    <row r="214" spans="1:6">
      <c r="A214" s="51"/>
      <c r="B214" s="54" t="s">
        <v>317</v>
      </c>
      <c r="C214" s="53" t="s">
        <v>318</v>
      </c>
      <c r="D214" s="719">
        <v>191</v>
      </c>
      <c r="E214" s="719">
        <v>66.849999999999994</v>
      </c>
      <c r="F214" s="66">
        <f t="shared" si="16"/>
        <v>0.65</v>
      </c>
    </row>
    <row r="215" spans="1:6">
      <c r="A215" s="51"/>
      <c r="B215" s="54" t="s">
        <v>319</v>
      </c>
      <c r="C215" s="53" t="s">
        <v>320</v>
      </c>
      <c r="D215" s="719">
        <v>668</v>
      </c>
      <c r="E215" s="719">
        <v>233.73</v>
      </c>
      <c r="F215" s="66">
        <f t="shared" si="16"/>
        <v>0.65010479041916169</v>
      </c>
    </row>
    <row r="216" spans="1:6">
      <c r="A216" s="51"/>
      <c r="B216" s="54" t="s">
        <v>321</v>
      </c>
      <c r="C216" s="53" t="s">
        <v>322</v>
      </c>
      <c r="D216" s="719">
        <v>250</v>
      </c>
      <c r="E216" s="719">
        <v>87.5</v>
      </c>
      <c r="F216" s="66">
        <f t="shared" si="16"/>
        <v>0.65</v>
      </c>
    </row>
    <row r="217" spans="1:6">
      <c r="A217" s="51"/>
      <c r="B217" s="54" t="s">
        <v>384</v>
      </c>
      <c r="C217" s="53" t="s">
        <v>385</v>
      </c>
      <c r="D217" s="719">
        <v>250</v>
      </c>
      <c r="E217" s="719">
        <v>138.25</v>
      </c>
      <c r="F217" s="66">
        <f t="shared" si="16"/>
        <v>0.44699999999999995</v>
      </c>
    </row>
    <row r="218" spans="1:6">
      <c r="A218" s="51"/>
      <c r="B218" s="56" t="s">
        <v>323</v>
      </c>
      <c r="C218" s="53"/>
      <c r="D218" s="735" t="s">
        <v>277</v>
      </c>
      <c r="E218" s="735"/>
      <c r="F218" s="68"/>
    </row>
    <row r="219" spans="1:6">
      <c r="A219" s="51"/>
      <c r="B219" s="54" t="s">
        <v>324</v>
      </c>
      <c r="C219" s="53" t="s">
        <v>325</v>
      </c>
      <c r="D219" s="719">
        <v>223</v>
      </c>
      <c r="E219" s="719">
        <v>189.21</v>
      </c>
      <c r="F219" s="66">
        <f t="shared" si="16"/>
        <v>0.15152466367713002</v>
      </c>
    </row>
    <row r="220" spans="1:6">
      <c r="A220" s="51"/>
      <c r="B220" s="54" t="s">
        <v>326</v>
      </c>
      <c r="C220" s="53" t="s">
        <v>327</v>
      </c>
      <c r="D220" s="719">
        <v>136</v>
      </c>
      <c r="E220" s="719">
        <v>47.6</v>
      </c>
      <c r="F220" s="66">
        <f t="shared" si="16"/>
        <v>0.64999999999999991</v>
      </c>
    </row>
    <row r="221" spans="1:6">
      <c r="A221" s="51"/>
      <c r="B221" s="54" t="s">
        <v>386</v>
      </c>
      <c r="C221" s="53" t="s">
        <v>387</v>
      </c>
      <c r="D221" s="719">
        <v>149</v>
      </c>
      <c r="E221" s="719">
        <v>52.06</v>
      </c>
      <c r="F221" s="66">
        <f t="shared" si="16"/>
        <v>0.65060402684563756</v>
      </c>
    </row>
    <row r="222" spans="1:6">
      <c r="A222" s="51"/>
      <c r="B222" s="54" t="s">
        <v>330</v>
      </c>
      <c r="C222" s="53" t="s">
        <v>331</v>
      </c>
      <c r="D222" s="719">
        <v>235</v>
      </c>
      <c r="E222" s="719">
        <v>82.39</v>
      </c>
      <c r="F222" s="66">
        <f t="shared" si="16"/>
        <v>0.64940425531914892</v>
      </c>
    </row>
    <row r="223" spans="1:6">
      <c r="A223" s="51"/>
      <c r="B223" s="54" t="s">
        <v>332</v>
      </c>
      <c r="C223" s="53" t="s">
        <v>333</v>
      </c>
      <c r="D223" s="719">
        <v>328</v>
      </c>
      <c r="E223" s="719">
        <v>114.97</v>
      </c>
      <c r="F223" s="66">
        <f t="shared" si="16"/>
        <v>0.64948170731707311</v>
      </c>
    </row>
    <row r="224" spans="1:6">
      <c r="A224" s="55"/>
      <c r="B224" s="54" t="s">
        <v>334</v>
      </c>
      <c r="C224" s="53" t="s">
        <v>335</v>
      </c>
      <c r="D224" s="719">
        <v>133</v>
      </c>
      <c r="E224" s="719">
        <v>46.44</v>
      </c>
      <c r="F224" s="66">
        <f t="shared" si="16"/>
        <v>0.65082706766917298</v>
      </c>
    </row>
    <row r="225" spans="1:6" ht="31.2">
      <c r="A225" s="51"/>
      <c r="B225" s="54" t="s">
        <v>336</v>
      </c>
      <c r="C225" s="53" t="s">
        <v>337</v>
      </c>
      <c r="D225" s="719">
        <v>310</v>
      </c>
      <c r="E225" s="719">
        <v>263.5</v>
      </c>
      <c r="F225" s="66">
        <f t="shared" si="16"/>
        <v>0.15000000000000002</v>
      </c>
    </row>
    <row r="226" spans="1:6">
      <c r="A226" s="51"/>
      <c r="B226" s="54" t="s">
        <v>338</v>
      </c>
      <c r="C226" s="53" t="s">
        <v>339</v>
      </c>
      <c r="D226" s="719">
        <v>399</v>
      </c>
      <c r="E226" s="719">
        <v>339.15</v>
      </c>
      <c r="F226" s="66">
        <f t="shared" si="16"/>
        <v>0.15000000000000002</v>
      </c>
    </row>
    <row r="227" spans="1:6">
      <c r="A227" s="51"/>
      <c r="B227" s="54">
        <v>7640013468</v>
      </c>
      <c r="C227" s="53" t="s">
        <v>340</v>
      </c>
      <c r="D227" s="719">
        <v>130</v>
      </c>
      <c r="E227" s="719">
        <v>110.49</v>
      </c>
      <c r="F227" s="66">
        <f t="shared" si="16"/>
        <v>0.15007692307692311</v>
      </c>
    </row>
    <row r="228" spans="1:6">
      <c r="A228" s="51"/>
      <c r="B228" s="54" t="s">
        <v>98</v>
      </c>
      <c r="C228" s="53" t="s">
        <v>341</v>
      </c>
      <c r="D228" s="719">
        <v>299</v>
      </c>
      <c r="E228" s="719">
        <v>254.15</v>
      </c>
      <c r="F228" s="66">
        <f t="shared" si="16"/>
        <v>0.15000000000000002</v>
      </c>
    </row>
    <row r="229" spans="1:6">
      <c r="A229" s="51"/>
      <c r="B229" s="54" t="s">
        <v>397</v>
      </c>
      <c r="C229" s="53" t="s">
        <v>398</v>
      </c>
      <c r="D229" s="719">
        <v>1442</v>
      </c>
      <c r="E229" s="719">
        <v>504.83</v>
      </c>
      <c r="F229" s="66">
        <f t="shared" si="16"/>
        <v>0.64990984743411928</v>
      </c>
    </row>
    <row r="230" spans="1:6">
      <c r="A230" s="51"/>
      <c r="B230" s="54" t="s">
        <v>342</v>
      </c>
      <c r="C230" s="53" t="s">
        <v>343</v>
      </c>
      <c r="D230" s="719">
        <v>71</v>
      </c>
      <c r="E230" s="719">
        <v>24.72</v>
      </c>
      <c r="F230" s="66">
        <f t="shared" si="16"/>
        <v>0.65183098591549293</v>
      </c>
    </row>
    <row r="231" spans="1:6">
      <c r="A231" s="51"/>
      <c r="B231" s="54" t="s">
        <v>388</v>
      </c>
      <c r="C231" s="53" t="s">
        <v>389</v>
      </c>
      <c r="D231" s="719">
        <v>996</v>
      </c>
      <c r="E231" s="719">
        <v>348.66</v>
      </c>
      <c r="F231" s="66">
        <f t="shared" si="16"/>
        <v>0.64993975903614454</v>
      </c>
    </row>
    <row r="232" spans="1:6">
      <c r="A232" s="51"/>
      <c r="B232" s="52" t="s">
        <v>344</v>
      </c>
      <c r="C232" s="53" t="s">
        <v>345</v>
      </c>
      <c r="D232" s="719">
        <v>35</v>
      </c>
      <c r="E232" s="719">
        <v>12.36</v>
      </c>
      <c r="F232" s="66">
        <f t="shared" si="16"/>
        <v>0.6468571428571428</v>
      </c>
    </row>
    <row r="233" spans="1:6">
      <c r="A233" s="51"/>
      <c r="B233" s="52" t="s">
        <v>390</v>
      </c>
      <c r="C233" s="53" t="s">
        <v>391</v>
      </c>
      <c r="D233" s="719">
        <v>306</v>
      </c>
      <c r="E233" s="719">
        <v>107.11</v>
      </c>
      <c r="F233" s="66">
        <f t="shared" si="16"/>
        <v>0.64996732026143789</v>
      </c>
    </row>
    <row r="234" spans="1:6">
      <c r="A234" s="51"/>
      <c r="B234" s="54">
        <v>4623486</v>
      </c>
      <c r="C234" s="53" t="s">
        <v>392</v>
      </c>
      <c r="D234" s="719">
        <v>102</v>
      </c>
      <c r="E234" s="719">
        <v>35.58</v>
      </c>
      <c r="F234" s="66">
        <f t="shared" si="16"/>
        <v>0.65117647058823525</v>
      </c>
    </row>
    <row r="235" spans="1:6">
      <c r="A235" s="51"/>
      <c r="B235" s="54" t="s">
        <v>393</v>
      </c>
      <c r="C235" s="53" t="s">
        <v>394</v>
      </c>
      <c r="D235" s="719">
        <v>352</v>
      </c>
      <c r="E235" s="719">
        <v>123.21</v>
      </c>
      <c r="F235" s="66">
        <f t="shared" si="16"/>
        <v>0.64997159090909085</v>
      </c>
    </row>
    <row r="236" spans="1:6">
      <c r="A236" s="51"/>
      <c r="B236" s="54" t="s">
        <v>395</v>
      </c>
      <c r="C236" s="53" t="s">
        <v>396</v>
      </c>
      <c r="D236" s="719">
        <v>999</v>
      </c>
      <c r="E236" s="719">
        <v>349.78</v>
      </c>
      <c r="F236" s="66">
        <f t="shared" si="16"/>
        <v>0.64986986986986994</v>
      </c>
    </row>
    <row r="237" spans="1:6">
      <c r="A237" s="51"/>
      <c r="B237" s="56" t="s">
        <v>399</v>
      </c>
      <c r="C237" s="53"/>
      <c r="D237" s="735" t="s">
        <v>277</v>
      </c>
      <c r="E237" s="735"/>
      <c r="F237" s="68"/>
    </row>
    <row r="238" spans="1:6">
      <c r="A238" s="51"/>
      <c r="B238" s="54">
        <v>7640015657</v>
      </c>
      <c r="C238" s="53" t="s">
        <v>349</v>
      </c>
      <c r="D238" s="719">
        <v>250</v>
      </c>
      <c r="E238" s="719">
        <v>250</v>
      </c>
      <c r="F238" s="66">
        <f t="shared" si="16"/>
        <v>0</v>
      </c>
    </row>
    <row r="239" spans="1:6">
      <c r="A239" s="51"/>
      <c r="B239" s="54">
        <v>7640019024</v>
      </c>
      <c r="C239" s="53" t="s">
        <v>350</v>
      </c>
      <c r="D239" s="719">
        <v>400</v>
      </c>
      <c r="E239" s="719">
        <v>400</v>
      </c>
      <c r="F239" s="66">
        <f t="shared" si="16"/>
        <v>0</v>
      </c>
    </row>
    <row r="240" spans="1:6">
      <c r="A240" s="51"/>
      <c r="B240" s="54">
        <v>7640020787</v>
      </c>
      <c r="C240" s="53" t="s">
        <v>351</v>
      </c>
      <c r="D240" s="719">
        <v>499</v>
      </c>
      <c r="E240" s="719">
        <v>499</v>
      </c>
      <c r="F240" s="66">
        <f t="shared" si="16"/>
        <v>0</v>
      </c>
    </row>
    <row r="241" spans="1:6">
      <c r="A241" s="51"/>
      <c r="B241" s="54">
        <v>7640019485</v>
      </c>
      <c r="C241" s="53" t="s">
        <v>352</v>
      </c>
      <c r="D241" s="719">
        <v>1</v>
      </c>
      <c r="E241" s="719">
        <v>1</v>
      </c>
      <c r="F241" s="66">
        <f t="shared" si="16"/>
        <v>0</v>
      </c>
    </row>
    <row r="242" spans="1:6">
      <c r="A242" s="51"/>
      <c r="B242" s="57" t="s">
        <v>277</v>
      </c>
      <c r="C242" s="53"/>
      <c r="D242" s="735" t="s">
        <v>277</v>
      </c>
      <c r="E242" s="735"/>
      <c r="F242" s="68"/>
    </row>
    <row r="243" spans="1:6" ht="31.2">
      <c r="A243" s="148" t="s">
        <v>272</v>
      </c>
      <c r="B243" s="255" t="s">
        <v>429</v>
      </c>
      <c r="C243" s="146" t="s">
        <v>430</v>
      </c>
      <c r="D243" s="717">
        <v>16709</v>
      </c>
      <c r="E243" s="717">
        <v>4511.46</v>
      </c>
      <c r="F243" s="145">
        <f t="shared" si="16"/>
        <v>0.72999820456041653</v>
      </c>
    </row>
    <row r="244" spans="1:6" ht="31.2">
      <c r="A244" s="76" t="s">
        <v>402</v>
      </c>
      <c r="B244" s="72"/>
      <c r="C244" s="73"/>
      <c r="D244" s="718" t="s">
        <v>277</v>
      </c>
      <c r="E244" s="718"/>
      <c r="F244" s="74"/>
    </row>
    <row r="245" spans="1:6">
      <c r="A245" s="51"/>
      <c r="B245" s="56" t="s">
        <v>357</v>
      </c>
      <c r="C245" s="53"/>
      <c r="D245" s="735" t="s">
        <v>277</v>
      </c>
      <c r="E245" s="735"/>
      <c r="F245" s="68"/>
    </row>
    <row r="246" spans="1:6">
      <c r="A246" s="51"/>
      <c r="B246" s="54" t="s">
        <v>358</v>
      </c>
      <c r="C246" s="53" t="s">
        <v>359</v>
      </c>
      <c r="D246" s="719">
        <v>1965</v>
      </c>
      <c r="E246" s="719">
        <v>687.58</v>
      </c>
      <c r="F246" s="66">
        <f t="shared" si="16"/>
        <v>0.65008651399491091</v>
      </c>
    </row>
    <row r="247" spans="1:6">
      <c r="A247" s="51"/>
      <c r="B247" s="54" t="s">
        <v>360</v>
      </c>
      <c r="C247" s="53" t="s">
        <v>361</v>
      </c>
      <c r="D247" s="719">
        <v>1651</v>
      </c>
      <c r="E247" s="719">
        <v>577.85</v>
      </c>
      <c r="F247" s="66">
        <f t="shared" si="16"/>
        <v>0.64999999999999991</v>
      </c>
    </row>
    <row r="248" spans="1:6">
      <c r="A248" s="51"/>
      <c r="B248" s="54" t="s">
        <v>362</v>
      </c>
      <c r="C248" s="53" t="s">
        <v>363</v>
      </c>
      <c r="D248" s="719">
        <v>1403</v>
      </c>
      <c r="E248" s="719">
        <v>490.97</v>
      </c>
      <c r="F248" s="66">
        <f t="shared" si="16"/>
        <v>0.65005702066999294</v>
      </c>
    </row>
    <row r="249" spans="1:6">
      <c r="A249" s="51"/>
      <c r="B249" s="54" t="s">
        <v>364</v>
      </c>
      <c r="C249" s="53" t="s">
        <v>365</v>
      </c>
      <c r="D249" s="719">
        <v>1075</v>
      </c>
      <c r="E249" s="719">
        <v>376.37</v>
      </c>
      <c r="F249" s="66">
        <f t="shared" si="16"/>
        <v>0.6498883720930233</v>
      </c>
    </row>
    <row r="250" spans="1:6">
      <c r="A250" s="55"/>
      <c r="B250" s="54">
        <v>135700</v>
      </c>
      <c r="C250" s="53" t="s">
        <v>366</v>
      </c>
      <c r="D250" s="719">
        <v>302</v>
      </c>
      <c r="E250" s="719">
        <v>105.61</v>
      </c>
      <c r="F250" s="66">
        <f t="shared" si="16"/>
        <v>0.65029801324503311</v>
      </c>
    </row>
    <row r="251" spans="1:6">
      <c r="A251" s="51"/>
      <c r="B251" s="54" t="s">
        <v>367</v>
      </c>
      <c r="C251" s="53" t="s">
        <v>237</v>
      </c>
      <c r="D251" s="719">
        <v>1959</v>
      </c>
      <c r="E251" s="719">
        <v>685.65</v>
      </c>
      <c r="F251" s="66">
        <f t="shared" si="16"/>
        <v>0.65</v>
      </c>
    </row>
    <row r="252" spans="1:6">
      <c r="A252" s="51"/>
      <c r="B252" s="56" t="s">
        <v>290</v>
      </c>
      <c r="C252" s="53"/>
      <c r="D252" s="735" t="s">
        <v>277</v>
      </c>
      <c r="E252" s="735"/>
      <c r="F252" s="68"/>
    </row>
    <row r="253" spans="1:6">
      <c r="A253" s="51"/>
      <c r="B253" s="54" t="s">
        <v>291</v>
      </c>
      <c r="C253" s="53" t="s">
        <v>292</v>
      </c>
      <c r="D253" s="719">
        <v>589</v>
      </c>
      <c r="E253" s="719">
        <v>205.98</v>
      </c>
      <c r="F253" s="66">
        <f t="shared" si="16"/>
        <v>0.65028862478777594</v>
      </c>
    </row>
    <row r="254" spans="1:6">
      <c r="A254" s="51"/>
      <c r="B254" s="54" t="s">
        <v>293</v>
      </c>
      <c r="C254" s="53" t="s">
        <v>176</v>
      </c>
      <c r="D254" s="719">
        <v>1829</v>
      </c>
      <c r="E254" s="719">
        <v>640.02</v>
      </c>
      <c r="F254" s="66">
        <f t="shared" si="16"/>
        <v>0.65007107709130674</v>
      </c>
    </row>
    <row r="255" spans="1:6">
      <c r="A255" s="55"/>
      <c r="B255" s="54" t="s">
        <v>373</v>
      </c>
      <c r="C255" s="53" t="s">
        <v>238</v>
      </c>
      <c r="D255" s="719">
        <v>247</v>
      </c>
      <c r="E255" s="719">
        <v>86.51</v>
      </c>
      <c r="F255" s="66">
        <f t="shared" si="16"/>
        <v>0.64975708502024287</v>
      </c>
    </row>
    <row r="256" spans="1:6">
      <c r="A256" s="51"/>
      <c r="B256" s="54" t="s">
        <v>300</v>
      </c>
      <c r="C256" s="53" t="s">
        <v>174</v>
      </c>
      <c r="D256" s="719">
        <v>690</v>
      </c>
      <c r="E256" s="719">
        <v>241.55</v>
      </c>
      <c r="F256" s="66">
        <f t="shared" si="16"/>
        <v>0.64992753623188404</v>
      </c>
    </row>
    <row r="257" spans="1:6">
      <c r="A257" s="55"/>
      <c r="B257" s="54" t="s">
        <v>369</v>
      </c>
      <c r="C257" s="53" t="s">
        <v>370</v>
      </c>
      <c r="D257" s="719">
        <v>2060</v>
      </c>
      <c r="E257" s="719">
        <v>720.91</v>
      </c>
      <c r="F257" s="66">
        <f t="shared" si="16"/>
        <v>0.65004368932038836</v>
      </c>
    </row>
    <row r="258" spans="1:6">
      <c r="A258" s="51"/>
      <c r="B258" s="54" t="s">
        <v>371</v>
      </c>
      <c r="C258" s="53" t="s">
        <v>372</v>
      </c>
      <c r="D258" s="719">
        <v>3761</v>
      </c>
      <c r="E258" s="719">
        <v>1316.37</v>
      </c>
      <c r="F258" s="66">
        <f t="shared" si="16"/>
        <v>0.64999468226535506</v>
      </c>
    </row>
    <row r="259" spans="1:6">
      <c r="A259" s="51"/>
      <c r="B259" s="54" t="s">
        <v>374</v>
      </c>
      <c r="C259" s="53" t="s">
        <v>240</v>
      </c>
      <c r="D259" s="719">
        <v>690</v>
      </c>
      <c r="E259" s="719">
        <v>241.55</v>
      </c>
      <c r="F259" s="66">
        <f t="shared" ref="F259" si="17">100%-(E259/D259)</f>
        <v>0.64992753623188404</v>
      </c>
    </row>
    <row r="260" spans="1:6">
      <c r="A260" s="51"/>
      <c r="B260" s="54" t="s">
        <v>303</v>
      </c>
      <c r="C260" s="53" t="s">
        <v>304</v>
      </c>
      <c r="D260" s="719">
        <v>329</v>
      </c>
      <c r="E260" s="719">
        <v>279.64999999999998</v>
      </c>
      <c r="F260" s="66">
        <f t="shared" ref="F260:F321" si="18">100%-(E260/D260)</f>
        <v>0.15000000000000002</v>
      </c>
    </row>
    <row r="261" spans="1:6">
      <c r="A261" s="51"/>
      <c r="B261" s="54" t="s">
        <v>375</v>
      </c>
      <c r="C261" s="53" t="s">
        <v>376</v>
      </c>
      <c r="D261" s="719">
        <v>330</v>
      </c>
      <c r="E261" s="719">
        <v>115.35</v>
      </c>
      <c r="F261" s="66">
        <f t="shared" si="18"/>
        <v>0.6504545454545454</v>
      </c>
    </row>
    <row r="262" spans="1:6">
      <c r="A262" s="51"/>
      <c r="B262" s="56" t="s">
        <v>305</v>
      </c>
      <c r="C262" s="53"/>
      <c r="D262" s="735" t="s">
        <v>277</v>
      </c>
      <c r="E262" s="735"/>
      <c r="F262" s="68"/>
    </row>
    <row r="263" spans="1:6">
      <c r="A263" s="55"/>
      <c r="B263" s="54" t="s">
        <v>378</v>
      </c>
      <c r="C263" s="53" t="s">
        <v>379</v>
      </c>
      <c r="D263" s="719">
        <v>1259</v>
      </c>
      <c r="E263" s="719">
        <v>440.79</v>
      </c>
      <c r="F263" s="66">
        <f t="shared" si="18"/>
        <v>0.64988880063542487</v>
      </c>
    </row>
    <row r="264" spans="1:6">
      <c r="A264" s="51"/>
      <c r="B264" s="54" t="s">
        <v>380</v>
      </c>
      <c r="C264" s="53" t="s">
        <v>381</v>
      </c>
      <c r="D264" s="719">
        <v>1258</v>
      </c>
      <c r="E264" s="719">
        <v>440.41</v>
      </c>
      <c r="F264" s="66">
        <f t="shared" si="18"/>
        <v>0.64991255961844197</v>
      </c>
    </row>
    <row r="265" spans="1:6">
      <c r="A265" s="51"/>
      <c r="B265" s="54">
        <v>4614506</v>
      </c>
      <c r="C265" s="53" t="s">
        <v>308</v>
      </c>
      <c r="D265" s="719">
        <v>57</v>
      </c>
      <c r="E265" s="719">
        <v>19.850000000000001</v>
      </c>
      <c r="F265" s="66">
        <f t="shared" si="18"/>
        <v>0.6517543859649122</v>
      </c>
    </row>
    <row r="266" spans="1:6">
      <c r="A266" s="51"/>
      <c r="B266" s="54">
        <v>4614511</v>
      </c>
      <c r="C266" s="53" t="s">
        <v>309</v>
      </c>
      <c r="D266" s="719">
        <v>32</v>
      </c>
      <c r="E266" s="719">
        <v>11.24</v>
      </c>
      <c r="F266" s="66">
        <f t="shared" si="18"/>
        <v>0.64874999999999994</v>
      </c>
    </row>
    <row r="267" spans="1:6">
      <c r="A267" s="51"/>
      <c r="B267" s="54" t="s">
        <v>382</v>
      </c>
      <c r="C267" s="53" t="s">
        <v>383</v>
      </c>
      <c r="D267" s="719">
        <v>141</v>
      </c>
      <c r="E267" s="719">
        <v>49.43</v>
      </c>
      <c r="F267" s="66">
        <f t="shared" si="18"/>
        <v>0.64943262411347513</v>
      </c>
    </row>
    <row r="268" spans="1:6">
      <c r="A268" s="51"/>
      <c r="B268" s="56" t="s">
        <v>403</v>
      </c>
      <c r="C268" s="53"/>
      <c r="D268" s="735" t="s">
        <v>277</v>
      </c>
      <c r="E268" s="735"/>
      <c r="F268" s="68"/>
    </row>
    <row r="269" spans="1:6">
      <c r="A269" s="51"/>
      <c r="B269" s="54" t="s">
        <v>404</v>
      </c>
      <c r="C269" s="53" t="s">
        <v>405</v>
      </c>
      <c r="D269" s="719">
        <v>4449</v>
      </c>
      <c r="E269" s="719">
        <v>3781.7</v>
      </c>
      <c r="F269" s="66">
        <f t="shared" si="18"/>
        <v>0.14998876151944263</v>
      </c>
    </row>
    <row r="270" spans="1:6">
      <c r="A270" s="51"/>
      <c r="B270" s="54" t="s">
        <v>406</v>
      </c>
      <c r="C270" s="53" t="s">
        <v>407</v>
      </c>
      <c r="D270" s="719">
        <v>349</v>
      </c>
      <c r="E270" s="719">
        <v>122.09</v>
      </c>
      <c r="F270" s="66">
        <f t="shared" si="18"/>
        <v>0.6501719197707736</v>
      </c>
    </row>
    <row r="271" spans="1:6">
      <c r="A271" s="51"/>
      <c r="B271" s="54" t="s">
        <v>408</v>
      </c>
      <c r="C271" s="53" t="s">
        <v>409</v>
      </c>
      <c r="D271" s="719">
        <v>670</v>
      </c>
      <c r="E271" s="719">
        <v>234.44</v>
      </c>
      <c r="F271" s="66">
        <f t="shared" si="18"/>
        <v>0.65008955223880593</v>
      </c>
    </row>
    <row r="272" spans="1:6">
      <c r="A272" s="51"/>
      <c r="B272" s="54">
        <v>45111142</v>
      </c>
      <c r="C272" s="53" t="s">
        <v>410</v>
      </c>
      <c r="D272" s="719">
        <v>1045</v>
      </c>
      <c r="E272" s="719">
        <v>888.04</v>
      </c>
      <c r="F272" s="66">
        <f t="shared" si="18"/>
        <v>0.15020095693779911</v>
      </c>
    </row>
    <row r="273" spans="1:6">
      <c r="A273" s="51"/>
      <c r="B273" s="54">
        <v>45111094</v>
      </c>
      <c r="C273" s="53" t="s">
        <v>411</v>
      </c>
      <c r="D273" s="719">
        <v>1045</v>
      </c>
      <c r="E273" s="719">
        <v>888.04</v>
      </c>
      <c r="F273" s="66">
        <f t="shared" si="18"/>
        <v>0.15020095693779911</v>
      </c>
    </row>
    <row r="274" spans="1:6">
      <c r="A274" s="51"/>
      <c r="B274" s="54">
        <v>45202146</v>
      </c>
      <c r="C274" s="53" t="s">
        <v>412</v>
      </c>
      <c r="D274" s="719">
        <v>1470</v>
      </c>
      <c r="E274" s="719">
        <v>1249.5</v>
      </c>
      <c r="F274" s="66">
        <f t="shared" si="18"/>
        <v>0.15000000000000002</v>
      </c>
    </row>
    <row r="275" spans="1:6">
      <c r="A275" s="51"/>
      <c r="B275" s="54">
        <v>45201393</v>
      </c>
      <c r="C275" s="53" t="s">
        <v>413</v>
      </c>
      <c r="D275" s="719">
        <v>809</v>
      </c>
      <c r="E275" s="719">
        <v>687.65</v>
      </c>
      <c r="F275" s="66">
        <f t="shared" si="18"/>
        <v>0.15000000000000002</v>
      </c>
    </row>
    <row r="276" spans="1:6">
      <c r="A276" s="51"/>
      <c r="B276" s="54">
        <v>45201395</v>
      </c>
      <c r="C276" s="53" t="s">
        <v>414</v>
      </c>
      <c r="D276" s="719">
        <v>1617</v>
      </c>
      <c r="E276" s="719">
        <v>1374.45</v>
      </c>
      <c r="F276" s="66">
        <f t="shared" si="18"/>
        <v>0.15000000000000002</v>
      </c>
    </row>
    <row r="277" spans="1:6">
      <c r="A277" s="51"/>
      <c r="B277" s="54">
        <v>45201397</v>
      </c>
      <c r="C277" s="53" t="s">
        <v>415</v>
      </c>
      <c r="D277" s="719">
        <v>2306</v>
      </c>
      <c r="E277" s="719">
        <v>1960.1</v>
      </c>
      <c r="F277" s="66">
        <f t="shared" si="18"/>
        <v>0.15000000000000002</v>
      </c>
    </row>
    <row r="278" spans="1:6">
      <c r="A278" s="51"/>
      <c r="B278" s="54">
        <v>45201399</v>
      </c>
      <c r="C278" s="53" t="s">
        <v>416</v>
      </c>
      <c r="D278" s="719">
        <v>2427</v>
      </c>
      <c r="E278" s="719">
        <v>2062.9499999999998</v>
      </c>
      <c r="F278" s="66">
        <f t="shared" si="18"/>
        <v>0.15000000000000002</v>
      </c>
    </row>
    <row r="279" spans="1:6">
      <c r="A279" s="51"/>
      <c r="B279" s="54">
        <v>45201401</v>
      </c>
      <c r="C279" s="53" t="s">
        <v>417</v>
      </c>
      <c r="D279" s="719">
        <v>2601</v>
      </c>
      <c r="E279" s="719">
        <v>2210.85</v>
      </c>
      <c r="F279" s="66">
        <f t="shared" si="18"/>
        <v>0.15000000000000002</v>
      </c>
    </row>
    <row r="280" spans="1:6">
      <c r="A280" s="51"/>
      <c r="B280" s="54">
        <v>45201403</v>
      </c>
      <c r="C280" s="53" t="s">
        <v>418</v>
      </c>
      <c r="D280" s="719">
        <v>362</v>
      </c>
      <c r="E280" s="719">
        <v>307.7</v>
      </c>
      <c r="F280" s="66">
        <f t="shared" si="18"/>
        <v>0.15000000000000002</v>
      </c>
    </row>
    <row r="281" spans="1:6">
      <c r="A281" s="51"/>
      <c r="B281" s="54">
        <v>45201405</v>
      </c>
      <c r="C281" s="53" t="s">
        <v>419</v>
      </c>
      <c r="D281" s="719">
        <v>725</v>
      </c>
      <c r="E281" s="719">
        <v>616.25</v>
      </c>
      <c r="F281" s="66">
        <f t="shared" si="18"/>
        <v>0.15000000000000002</v>
      </c>
    </row>
    <row r="282" spans="1:6">
      <c r="A282" s="51"/>
      <c r="B282" s="54">
        <v>45201407</v>
      </c>
      <c r="C282" s="53" t="s">
        <v>420</v>
      </c>
      <c r="D282" s="719">
        <v>1033</v>
      </c>
      <c r="E282" s="719">
        <v>878.05</v>
      </c>
      <c r="F282" s="66">
        <f t="shared" si="18"/>
        <v>0.15000000000000002</v>
      </c>
    </row>
    <row r="283" spans="1:6">
      <c r="A283" s="51"/>
      <c r="B283" s="54">
        <v>45201410</v>
      </c>
      <c r="C283" s="53" t="s">
        <v>421</v>
      </c>
      <c r="D283" s="719">
        <v>1088</v>
      </c>
      <c r="E283" s="719">
        <v>924.8</v>
      </c>
      <c r="F283" s="66">
        <f t="shared" si="18"/>
        <v>0.15000000000000002</v>
      </c>
    </row>
    <row r="284" spans="1:6">
      <c r="A284" s="51"/>
      <c r="B284" s="54">
        <v>45201412</v>
      </c>
      <c r="C284" s="53" t="s">
        <v>422</v>
      </c>
      <c r="D284" s="719">
        <v>1145</v>
      </c>
      <c r="E284" s="719">
        <v>973.25</v>
      </c>
      <c r="F284" s="66">
        <f t="shared" si="18"/>
        <v>0.15000000000000002</v>
      </c>
    </row>
    <row r="285" spans="1:6" ht="31.2">
      <c r="A285" s="51"/>
      <c r="B285" s="54">
        <v>45201414</v>
      </c>
      <c r="C285" s="53" t="s">
        <v>423</v>
      </c>
      <c r="D285" s="719">
        <v>943</v>
      </c>
      <c r="E285" s="719">
        <v>801.55</v>
      </c>
      <c r="F285" s="66">
        <f t="shared" si="18"/>
        <v>0.15000000000000002</v>
      </c>
    </row>
    <row r="286" spans="1:6" ht="31.2">
      <c r="A286" s="51"/>
      <c r="B286" s="54">
        <v>45201416</v>
      </c>
      <c r="C286" s="53" t="s">
        <v>424</v>
      </c>
      <c r="D286" s="719">
        <v>1887</v>
      </c>
      <c r="E286" s="719">
        <v>1603.95</v>
      </c>
      <c r="F286" s="66">
        <f t="shared" si="18"/>
        <v>0.15000000000000002</v>
      </c>
    </row>
    <row r="287" spans="1:6" ht="31.2">
      <c r="A287" s="51"/>
      <c r="B287" s="54">
        <v>45201418</v>
      </c>
      <c r="C287" s="53" t="s">
        <v>425</v>
      </c>
      <c r="D287" s="719">
        <v>2688</v>
      </c>
      <c r="E287" s="719">
        <v>2284.8000000000002</v>
      </c>
      <c r="F287" s="66">
        <f t="shared" si="18"/>
        <v>0.14999999999999991</v>
      </c>
    </row>
    <row r="288" spans="1:6" ht="31.2">
      <c r="A288" s="51"/>
      <c r="B288" s="54">
        <v>45201423</v>
      </c>
      <c r="C288" s="53" t="s">
        <v>426</v>
      </c>
      <c r="D288" s="719">
        <v>2830</v>
      </c>
      <c r="E288" s="719">
        <v>2405.5</v>
      </c>
      <c r="F288" s="66">
        <f t="shared" si="18"/>
        <v>0.15000000000000002</v>
      </c>
    </row>
    <row r="289" spans="1:6" ht="31.2">
      <c r="A289" s="51"/>
      <c r="B289" s="54">
        <v>45201425</v>
      </c>
      <c r="C289" s="53" t="s">
        <v>427</v>
      </c>
      <c r="D289" s="719">
        <v>3104</v>
      </c>
      <c r="E289" s="719">
        <v>2638.4</v>
      </c>
      <c r="F289" s="66">
        <f t="shared" si="18"/>
        <v>0.15000000000000002</v>
      </c>
    </row>
    <row r="290" spans="1:6">
      <c r="A290" s="51"/>
      <c r="B290" s="54">
        <v>45111156</v>
      </c>
      <c r="C290" s="53" t="s">
        <v>428</v>
      </c>
      <c r="D290" s="719">
        <v>5676</v>
      </c>
      <c r="E290" s="719">
        <v>4824.8599999999997</v>
      </c>
      <c r="F290" s="66">
        <f t="shared" si="18"/>
        <v>0.14995419309372804</v>
      </c>
    </row>
    <row r="291" spans="1:6">
      <c r="A291" s="51"/>
      <c r="B291" s="56" t="s">
        <v>310</v>
      </c>
      <c r="C291" s="53"/>
      <c r="D291" s="735" t="s">
        <v>277</v>
      </c>
      <c r="E291" s="735"/>
      <c r="F291" s="68"/>
    </row>
    <row r="292" spans="1:6">
      <c r="A292" s="51"/>
      <c r="B292" s="54" t="s">
        <v>311</v>
      </c>
      <c r="C292" s="53" t="s">
        <v>312</v>
      </c>
      <c r="D292" s="719">
        <v>785</v>
      </c>
      <c r="E292" s="719">
        <v>274.75</v>
      </c>
      <c r="F292" s="66">
        <f t="shared" si="18"/>
        <v>0.65</v>
      </c>
    </row>
    <row r="293" spans="1:6">
      <c r="A293" s="51"/>
      <c r="B293" s="54" t="s">
        <v>313</v>
      </c>
      <c r="C293" s="53" t="s">
        <v>314</v>
      </c>
      <c r="D293" s="719">
        <v>821</v>
      </c>
      <c r="E293" s="719">
        <v>287.35000000000002</v>
      </c>
      <c r="F293" s="66">
        <f t="shared" si="18"/>
        <v>0.64999999999999991</v>
      </c>
    </row>
    <row r="294" spans="1:6">
      <c r="A294" s="51"/>
      <c r="B294" s="54" t="s">
        <v>315</v>
      </c>
      <c r="C294" s="53" t="s">
        <v>316</v>
      </c>
      <c r="D294" s="719">
        <v>690</v>
      </c>
      <c r="E294" s="719">
        <v>241.5</v>
      </c>
      <c r="F294" s="66">
        <f t="shared" si="18"/>
        <v>0.65</v>
      </c>
    </row>
    <row r="295" spans="1:6">
      <c r="A295" s="51"/>
      <c r="B295" s="54" t="s">
        <v>317</v>
      </c>
      <c r="C295" s="53" t="s">
        <v>318</v>
      </c>
      <c r="D295" s="719">
        <v>191</v>
      </c>
      <c r="E295" s="719">
        <v>66.849999999999994</v>
      </c>
      <c r="F295" s="66">
        <f t="shared" si="18"/>
        <v>0.65</v>
      </c>
    </row>
    <row r="296" spans="1:6">
      <c r="A296" s="51"/>
      <c r="B296" s="54" t="s">
        <v>319</v>
      </c>
      <c r="C296" s="53" t="s">
        <v>320</v>
      </c>
      <c r="D296" s="719">
        <v>668</v>
      </c>
      <c r="E296" s="719">
        <v>233.73</v>
      </c>
      <c r="F296" s="66">
        <f t="shared" si="18"/>
        <v>0.65010479041916169</v>
      </c>
    </row>
    <row r="297" spans="1:6">
      <c r="A297" s="51"/>
      <c r="B297" s="54" t="s">
        <v>321</v>
      </c>
      <c r="C297" s="53" t="s">
        <v>322</v>
      </c>
      <c r="D297" s="719">
        <v>250</v>
      </c>
      <c r="E297" s="719">
        <v>87.5</v>
      </c>
      <c r="F297" s="66">
        <f t="shared" si="18"/>
        <v>0.65</v>
      </c>
    </row>
    <row r="298" spans="1:6">
      <c r="A298" s="51"/>
      <c r="B298" s="54" t="s">
        <v>384</v>
      </c>
      <c r="C298" s="53" t="s">
        <v>385</v>
      </c>
      <c r="D298" s="719">
        <v>250</v>
      </c>
      <c r="E298" s="719">
        <v>138.25</v>
      </c>
      <c r="F298" s="66">
        <f t="shared" si="18"/>
        <v>0.44699999999999995</v>
      </c>
    </row>
    <row r="299" spans="1:6">
      <c r="A299" s="51"/>
      <c r="B299" s="56" t="s">
        <v>323</v>
      </c>
      <c r="C299" s="53"/>
      <c r="D299" s="735" t="s">
        <v>277</v>
      </c>
      <c r="E299" s="735"/>
      <c r="F299" s="68"/>
    </row>
    <row r="300" spans="1:6">
      <c r="A300" s="51"/>
      <c r="B300" s="54" t="s">
        <v>324</v>
      </c>
      <c r="C300" s="53" t="s">
        <v>325</v>
      </c>
      <c r="D300" s="719">
        <v>223</v>
      </c>
      <c r="E300" s="719">
        <v>189.21</v>
      </c>
      <c r="F300" s="66">
        <f t="shared" si="18"/>
        <v>0.15152466367713002</v>
      </c>
    </row>
    <row r="301" spans="1:6">
      <c r="A301" s="51"/>
      <c r="B301" s="54" t="s">
        <v>326</v>
      </c>
      <c r="C301" s="53" t="s">
        <v>327</v>
      </c>
      <c r="D301" s="719">
        <v>136</v>
      </c>
      <c r="E301" s="719">
        <v>47.6</v>
      </c>
      <c r="F301" s="66">
        <f t="shared" si="18"/>
        <v>0.64999999999999991</v>
      </c>
    </row>
    <row r="302" spans="1:6">
      <c r="A302" s="51"/>
      <c r="B302" s="54" t="s">
        <v>386</v>
      </c>
      <c r="C302" s="53" t="s">
        <v>387</v>
      </c>
      <c r="D302" s="719">
        <v>149</v>
      </c>
      <c r="E302" s="719">
        <v>52.06</v>
      </c>
      <c r="F302" s="66">
        <f t="shared" si="18"/>
        <v>0.65060402684563756</v>
      </c>
    </row>
    <row r="303" spans="1:6">
      <c r="A303" s="51"/>
      <c r="B303" s="54" t="s">
        <v>330</v>
      </c>
      <c r="C303" s="53" t="s">
        <v>331</v>
      </c>
      <c r="D303" s="719">
        <v>235</v>
      </c>
      <c r="E303" s="719">
        <v>82.39</v>
      </c>
      <c r="F303" s="66">
        <f t="shared" si="18"/>
        <v>0.64940425531914892</v>
      </c>
    </row>
    <row r="304" spans="1:6">
      <c r="A304" s="51"/>
      <c r="B304" s="54" t="s">
        <v>332</v>
      </c>
      <c r="C304" s="53" t="s">
        <v>333</v>
      </c>
      <c r="D304" s="719">
        <v>328</v>
      </c>
      <c r="E304" s="719">
        <v>114.97</v>
      </c>
      <c r="F304" s="66">
        <f t="shared" si="18"/>
        <v>0.64948170731707311</v>
      </c>
    </row>
    <row r="305" spans="1:6">
      <c r="A305" s="55"/>
      <c r="B305" s="54" t="s">
        <v>334</v>
      </c>
      <c r="C305" s="53" t="s">
        <v>335</v>
      </c>
      <c r="D305" s="719">
        <v>133</v>
      </c>
      <c r="E305" s="719">
        <v>46.44</v>
      </c>
      <c r="F305" s="66">
        <f t="shared" si="18"/>
        <v>0.65082706766917298</v>
      </c>
    </row>
    <row r="306" spans="1:6" ht="31.2">
      <c r="A306" s="51"/>
      <c r="B306" s="54" t="s">
        <v>336</v>
      </c>
      <c r="C306" s="53" t="s">
        <v>337</v>
      </c>
      <c r="D306" s="719">
        <v>310</v>
      </c>
      <c r="E306" s="719">
        <v>263.5</v>
      </c>
      <c r="F306" s="66">
        <f t="shared" si="18"/>
        <v>0.15000000000000002</v>
      </c>
    </row>
    <row r="307" spans="1:6">
      <c r="A307" s="51"/>
      <c r="B307" s="54" t="s">
        <v>338</v>
      </c>
      <c r="C307" s="53" t="s">
        <v>339</v>
      </c>
      <c r="D307" s="719">
        <v>399</v>
      </c>
      <c r="E307" s="719">
        <v>339.15</v>
      </c>
      <c r="F307" s="66">
        <f t="shared" si="18"/>
        <v>0.15000000000000002</v>
      </c>
    </row>
    <row r="308" spans="1:6">
      <c r="A308" s="51"/>
      <c r="B308" s="54">
        <v>7640013468</v>
      </c>
      <c r="C308" s="53" t="s">
        <v>340</v>
      </c>
      <c r="D308" s="719">
        <v>130</v>
      </c>
      <c r="E308" s="719">
        <v>110.49</v>
      </c>
      <c r="F308" s="66">
        <f t="shared" si="18"/>
        <v>0.15007692307692311</v>
      </c>
    </row>
    <row r="309" spans="1:6">
      <c r="A309" s="51"/>
      <c r="B309" s="54" t="s">
        <v>98</v>
      </c>
      <c r="C309" s="53" t="s">
        <v>341</v>
      </c>
      <c r="D309" s="719">
        <v>299</v>
      </c>
      <c r="E309" s="719">
        <v>254.15</v>
      </c>
      <c r="F309" s="66">
        <f t="shared" si="18"/>
        <v>0.15000000000000002</v>
      </c>
    </row>
    <row r="310" spans="1:6">
      <c r="A310" s="51"/>
      <c r="B310" s="54" t="s">
        <v>397</v>
      </c>
      <c r="C310" s="53" t="s">
        <v>398</v>
      </c>
      <c r="D310" s="719">
        <v>1442</v>
      </c>
      <c r="E310" s="719">
        <v>504.83</v>
      </c>
      <c r="F310" s="66">
        <f t="shared" si="18"/>
        <v>0.64990984743411928</v>
      </c>
    </row>
    <row r="311" spans="1:6">
      <c r="A311" s="51"/>
      <c r="B311" s="54" t="s">
        <v>342</v>
      </c>
      <c r="C311" s="53" t="s">
        <v>343</v>
      </c>
      <c r="D311" s="719">
        <v>71</v>
      </c>
      <c r="E311" s="719">
        <v>24.72</v>
      </c>
      <c r="F311" s="66">
        <f t="shared" si="18"/>
        <v>0.65183098591549293</v>
      </c>
    </row>
    <row r="312" spans="1:6">
      <c r="A312" s="51"/>
      <c r="B312" s="54" t="s">
        <v>388</v>
      </c>
      <c r="C312" s="53" t="s">
        <v>389</v>
      </c>
      <c r="D312" s="719">
        <v>996</v>
      </c>
      <c r="E312" s="719">
        <v>348.66</v>
      </c>
      <c r="F312" s="66">
        <f t="shared" si="18"/>
        <v>0.64993975903614454</v>
      </c>
    </row>
    <row r="313" spans="1:6">
      <c r="A313" s="51"/>
      <c r="B313" s="52" t="s">
        <v>344</v>
      </c>
      <c r="C313" s="53" t="s">
        <v>345</v>
      </c>
      <c r="D313" s="719">
        <v>35</v>
      </c>
      <c r="E313" s="719">
        <v>12.36</v>
      </c>
      <c r="F313" s="66">
        <f t="shared" si="18"/>
        <v>0.6468571428571428</v>
      </c>
    </row>
    <row r="314" spans="1:6">
      <c r="A314" s="51"/>
      <c r="B314" s="52" t="s">
        <v>390</v>
      </c>
      <c r="C314" s="53" t="s">
        <v>391</v>
      </c>
      <c r="D314" s="719">
        <v>306</v>
      </c>
      <c r="E314" s="719">
        <v>107.11</v>
      </c>
      <c r="F314" s="66">
        <f t="shared" si="18"/>
        <v>0.64996732026143789</v>
      </c>
    </row>
    <row r="315" spans="1:6">
      <c r="A315" s="51"/>
      <c r="B315" s="54">
        <v>4623486</v>
      </c>
      <c r="C315" s="53" t="s">
        <v>392</v>
      </c>
      <c r="D315" s="719">
        <v>102</v>
      </c>
      <c r="E315" s="719">
        <v>35.58</v>
      </c>
      <c r="F315" s="66">
        <f t="shared" si="18"/>
        <v>0.65117647058823525</v>
      </c>
    </row>
    <row r="316" spans="1:6">
      <c r="A316" s="51"/>
      <c r="B316" s="54" t="s">
        <v>393</v>
      </c>
      <c r="C316" s="53" t="s">
        <v>394</v>
      </c>
      <c r="D316" s="719">
        <v>352</v>
      </c>
      <c r="E316" s="719">
        <v>123.21</v>
      </c>
      <c r="F316" s="66">
        <f t="shared" si="18"/>
        <v>0.64997159090909085</v>
      </c>
    </row>
    <row r="317" spans="1:6">
      <c r="A317" s="51"/>
      <c r="B317" s="54" t="s">
        <v>395</v>
      </c>
      <c r="C317" s="53" t="s">
        <v>396</v>
      </c>
      <c r="D317" s="719">
        <v>999</v>
      </c>
      <c r="E317" s="719">
        <v>349.78</v>
      </c>
      <c r="F317" s="66"/>
    </row>
    <row r="318" spans="1:6">
      <c r="A318" s="51"/>
      <c r="B318" s="56" t="s">
        <v>399</v>
      </c>
      <c r="C318" s="53"/>
      <c r="D318" s="735" t="s">
        <v>277</v>
      </c>
      <c r="E318" s="735"/>
      <c r="F318" s="68"/>
    </row>
    <row r="319" spans="1:6">
      <c r="A319" s="51"/>
      <c r="B319" s="54">
        <v>7640015657</v>
      </c>
      <c r="C319" s="53" t="s">
        <v>349</v>
      </c>
      <c r="D319" s="719">
        <v>250</v>
      </c>
      <c r="E319" s="719">
        <v>250</v>
      </c>
      <c r="F319" s="66">
        <f t="shared" si="18"/>
        <v>0</v>
      </c>
    </row>
    <row r="320" spans="1:6">
      <c r="A320" s="51"/>
      <c r="B320" s="54">
        <v>7640019024</v>
      </c>
      <c r="C320" s="53" t="s">
        <v>350</v>
      </c>
      <c r="D320" s="719">
        <v>400</v>
      </c>
      <c r="E320" s="719">
        <v>400</v>
      </c>
      <c r="F320" s="66">
        <f t="shared" si="18"/>
        <v>0</v>
      </c>
    </row>
    <row r="321" spans="1:6">
      <c r="A321" s="51"/>
      <c r="B321" s="54">
        <v>7640020787</v>
      </c>
      <c r="C321" s="53" t="s">
        <v>351</v>
      </c>
      <c r="D321" s="719">
        <v>499</v>
      </c>
      <c r="E321" s="719">
        <v>499</v>
      </c>
      <c r="F321" s="66">
        <f t="shared" si="18"/>
        <v>0</v>
      </c>
    </row>
    <row r="322" spans="1:6">
      <c r="A322" s="51"/>
      <c r="B322" s="54">
        <v>7640019485</v>
      </c>
      <c r="C322" s="53" t="s">
        <v>352</v>
      </c>
      <c r="D322" s="719">
        <v>1</v>
      </c>
      <c r="E322" s="719">
        <v>1</v>
      </c>
      <c r="F322" s="66">
        <f t="shared" ref="F322:F382" si="19">100%-(E322/D322)</f>
        <v>0</v>
      </c>
    </row>
    <row r="323" spans="1:6">
      <c r="A323" s="51"/>
      <c r="B323" s="57" t="s">
        <v>277</v>
      </c>
      <c r="C323" s="53"/>
      <c r="D323" s="735" t="s">
        <v>277</v>
      </c>
      <c r="E323" s="735"/>
      <c r="F323" s="68"/>
    </row>
    <row r="324" spans="1:6">
      <c r="A324" s="148" t="s">
        <v>431</v>
      </c>
      <c r="B324" s="255" t="s">
        <v>432</v>
      </c>
      <c r="C324" s="146" t="s">
        <v>433</v>
      </c>
      <c r="D324" s="717">
        <v>14530</v>
      </c>
      <c r="E324" s="717">
        <v>3487.18</v>
      </c>
      <c r="F324" s="145">
        <f t="shared" si="19"/>
        <v>0.76000137646249144</v>
      </c>
    </row>
    <row r="325" spans="1:6" ht="31.2">
      <c r="A325" s="76" t="s">
        <v>434</v>
      </c>
      <c r="B325" s="72"/>
      <c r="C325" s="69"/>
      <c r="D325" s="718" t="s">
        <v>277</v>
      </c>
      <c r="E325" s="718"/>
      <c r="F325" s="74"/>
    </row>
    <row r="326" spans="1:6">
      <c r="A326" s="51"/>
      <c r="B326" s="56" t="s">
        <v>357</v>
      </c>
      <c r="C326" s="53"/>
      <c r="D326" s="735" t="s">
        <v>277</v>
      </c>
      <c r="E326" s="735"/>
      <c r="F326" s="68"/>
    </row>
    <row r="327" spans="1:6">
      <c r="A327" s="51"/>
      <c r="B327" s="54" t="s">
        <v>358</v>
      </c>
      <c r="C327" s="53" t="s">
        <v>359</v>
      </c>
      <c r="D327" s="719">
        <v>1965</v>
      </c>
      <c r="E327" s="719">
        <v>687.58</v>
      </c>
      <c r="F327" s="66">
        <f t="shared" si="19"/>
        <v>0.65008651399491091</v>
      </c>
    </row>
    <row r="328" spans="1:6">
      <c r="A328" s="51"/>
      <c r="B328" s="54" t="s">
        <v>360</v>
      </c>
      <c r="C328" s="53" t="s">
        <v>361</v>
      </c>
      <c r="D328" s="719">
        <v>1651</v>
      </c>
      <c r="E328" s="719">
        <v>577.85</v>
      </c>
      <c r="F328" s="66">
        <f t="shared" si="19"/>
        <v>0.64999999999999991</v>
      </c>
    </row>
    <row r="329" spans="1:6">
      <c r="A329" s="51"/>
      <c r="B329" s="54" t="s">
        <v>362</v>
      </c>
      <c r="C329" s="53" t="s">
        <v>363</v>
      </c>
      <c r="D329" s="719">
        <v>1403</v>
      </c>
      <c r="E329" s="719">
        <v>490.97</v>
      </c>
      <c r="F329" s="66">
        <f t="shared" si="19"/>
        <v>0.65005702066999294</v>
      </c>
    </row>
    <row r="330" spans="1:6">
      <c r="A330" s="51"/>
      <c r="B330" s="54" t="s">
        <v>364</v>
      </c>
      <c r="C330" s="53" t="s">
        <v>365</v>
      </c>
      <c r="D330" s="719">
        <v>1075</v>
      </c>
      <c r="E330" s="719">
        <v>376.37</v>
      </c>
      <c r="F330" s="66">
        <f t="shared" si="19"/>
        <v>0.6498883720930233</v>
      </c>
    </row>
    <row r="331" spans="1:6">
      <c r="A331" s="55"/>
      <c r="B331" s="54">
        <v>135700</v>
      </c>
      <c r="C331" s="53" t="s">
        <v>366</v>
      </c>
      <c r="D331" s="719">
        <v>302</v>
      </c>
      <c r="E331" s="719">
        <v>105.61</v>
      </c>
      <c r="F331" s="66">
        <f t="shared" si="19"/>
        <v>0.65029801324503311</v>
      </c>
    </row>
    <row r="332" spans="1:6">
      <c r="A332" s="51"/>
      <c r="B332" s="54" t="s">
        <v>367</v>
      </c>
      <c r="C332" s="53" t="s">
        <v>237</v>
      </c>
      <c r="D332" s="719">
        <v>1959</v>
      </c>
      <c r="E332" s="719">
        <v>685.65</v>
      </c>
      <c r="F332" s="66">
        <f t="shared" si="19"/>
        <v>0.65</v>
      </c>
    </row>
    <row r="333" spans="1:6">
      <c r="A333" s="51"/>
      <c r="B333" s="56" t="s">
        <v>368</v>
      </c>
      <c r="C333" s="53"/>
      <c r="D333" s="735" t="s">
        <v>277</v>
      </c>
      <c r="E333" s="735"/>
      <c r="F333" s="68"/>
    </row>
    <row r="334" spans="1:6">
      <c r="A334" s="51"/>
      <c r="B334" s="54" t="s">
        <v>291</v>
      </c>
      <c r="C334" s="53" t="s">
        <v>292</v>
      </c>
      <c r="D334" s="719">
        <v>589</v>
      </c>
      <c r="E334" s="719">
        <v>205.98</v>
      </c>
      <c r="F334" s="66">
        <f t="shared" si="19"/>
        <v>0.65028862478777594</v>
      </c>
    </row>
    <row r="335" spans="1:6">
      <c r="A335" s="51"/>
      <c r="B335" s="54" t="s">
        <v>293</v>
      </c>
      <c r="C335" s="53" t="s">
        <v>176</v>
      </c>
      <c r="D335" s="719">
        <v>1829</v>
      </c>
      <c r="E335" s="719">
        <v>640.02</v>
      </c>
      <c r="F335" s="66">
        <f t="shared" si="19"/>
        <v>0.65007107709130674</v>
      </c>
    </row>
    <row r="336" spans="1:6">
      <c r="A336" s="55"/>
      <c r="B336" s="54" t="s">
        <v>369</v>
      </c>
      <c r="C336" s="53" t="s">
        <v>370</v>
      </c>
      <c r="D336" s="719">
        <v>2060</v>
      </c>
      <c r="E336" s="719">
        <v>720.91</v>
      </c>
      <c r="F336" s="66">
        <f t="shared" si="19"/>
        <v>0.65004368932038836</v>
      </c>
    </row>
    <row r="337" spans="1:6">
      <c r="A337" s="51"/>
      <c r="B337" s="54" t="s">
        <v>371</v>
      </c>
      <c r="C337" s="53" t="s">
        <v>372</v>
      </c>
      <c r="D337" s="719">
        <v>3761</v>
      </c>
      <c r="E337" s="719">
        <v>1316.37</v>
      </c>
      <c r="F337" s="66">
        <f t="shared" si="19"/>
        <v>0.64999468226535506</v>
      </c>
    </row>
    <row r="338" spans="1:6">
      <c r="A338" s="51"/>
      <c r="B338" s="54" t="s">
        <v>373</v>
      </c>
      <c r="C338" s="53" t="s">
        <v>238</v>
      </c>
      <c r="D338" s="719">
        <v>247</v>
      </c>
      <c r="E338" s="719">
        <v>86.51</v>
      </c>
      <c r="F338" s="66">
        <f t="shared" si="19"/>
        <v>0.64975708502024287</v>
      </c>
    </row>
    <row r="339" spans="1:6">
      <c r="A339" s="51"/>
      <c r="B339" s="54" t="s">
        <v>300</v>
      </c>
      <c r="C339" s="53" t="s">
        <v>174</v>
      </c>
      <c r="D339" s="719">
        <v>690</v>
      </c>
      <c r="E339" s="719">
        <v>241.55</v>
      </c>
      <c r="F339" s="66">
        <f t="shared" si="19"/>
        <v>0.64992753623188404</v>
      </c>
    </row>
    <row r="340" spans="1:6">
      <c r="A340" s="51"/>
      <c r="B340" s="54" t="s">
        <v>374</v>
      </c>
      <c r="C340" s="53" t="s">
        <v>240</v>
      </c>
      <c r="D340" s="719">
        <v>690</v>
      </c>
      <c r="E340" s="719">
        <v>241.55</v>
      </c>
      <c r="F340" s="66">
        <f t="shared" si="19"/>
        <v>0.64992753623188404</v>
      </c>
    </row>
    <row r="341" spans="1:6">
      <c r="A341" s="51"/>
      <c r="B341" s="54" t="s">
        <v>303</v>
      </c>
      <c r="C341" s="53" t="s">
        <v>304</v>
      </c>
      <c r="D341" s="719">
        <v>329</v>
      </c>
      <c r="E341" s="719">
        <v>279.64999999999998</v>
      </c>
      <c r="F341" s="66">
        <f t="shared" si="19"/>
        <v>0.15000000000000002</v>
      </c>
    </row>
    <row r="342" spans="1:6">
      <c r="A342" s="51"/>
      <c r="B342" s="54" t="s">
        <v>375</v>
      </c>
      <c r="C342" s="53" t="s">
        <v>376</v>
      </c>
      <c r="D342" s="719">
        <v>330</v>
      </c>
      <c r="E342" s="719">
        <v>115.35</v>
      </c>
      <c r="F342" s="66">
        <f t="shared" si="19"/>
        <v>0.6504545454545454</v>
      </c>
    </row>
    <row r="343" spans="1:6">
      <c r="A343" s="51"/>
      <c r="B343" s="56" t="s">
        <v>377</v>
      </c>
      <c r="C343" s="53"/>
      <c r="D343" s="735" t="s">
        <v>277</v>
      </c>
      <c r="E343" s="735"/>
      <c r="F343" s="68"/>
    </row>
    <row r="344" spans="1:6">
      <c r="A344" s="55"/>
      <c r="B344" s="54" t="s">
        <v>378</v>
      </c>
      <c r="C344" s="53" t="s">
        <v>379</v>
      </c>
      <c r="D344" s="719">
        <v>1259</v>
      </c>
      <c r="E344" s="719">
        <v>440.79</v>
      </c>
      <c r="F344" s="66">
        <f t="shared" si="19"/>
        <v>0.64988880063542487</v>
      </c>
    </row>
    <row r="345" spans="1:6">
      <c r="A345" s="51"/>
      <c r="B345" s="54" t="s">
        <v>380</v>
      </c>
      <c r="C345" s="53" t="s">
        <v>381</v>
      </c>
      <c r="D345" s="719">
        <v>1258</v>
      </c>
      <c r="E345" s="719">
        <v>440.41</v>
      </c>
      <c r="F345" s="66">
        <f t="shared" si="19"/>
        <v>0.64991255961844197</v>
      </c>
    </row>
    <row r="346" spans="1:6">
      <c r="A346" s="51"/>
      <c r="B346" s="54" t="s">
        <v>382</v>
      </c>
      <c r="C346" s="53" t="s">
        <v>383</v>
      </c>
      <c r="D346" s="719">
        <v>141</v>
      </c>
      <c r="E346" s="719">
        <v>49.43</v>
      </c>
      <c r="F346" s="66">
        <f t="shared" si="19"/>
        <v>0.64943262411347513</v>
      </c>
    </row>
    <row r="347" spans="1:6">
      <c r="A347" s="51"/>
      <c r="B347" s="54">
        <v>4614506</v>
      </c>
      <c r="C347" s="53" t="s">
        <v>308</v>
      </c>
      <c r="D347" s="719">
        <v>57</v>
      </c>
      <c r="E347" s="719">
        <v>19.850000000000001</v>
      </c>
      <c r="F347" s="66">
        <f t="shared" si="19"/>
        <v>0.6517543859649122</v>
      </c>
    </row>
    <row r="348" spans="1:6">
      <c r="A348" s="51"/>
      <c r="B348" s="54">
        <v>4614511</v>
      </c>
      <c r="C348" s="53" t="s">
        <v>309</v>
      </c>
      <c r="D348" s="719">
        <v>32</v>
      </c>
      <c r="E348" s="719">
        <v>11.24</v>
      </c>
      <c r="F348" s="66">
        <f t="shared" si="19"/>
        <v>0.64874999999999994</v>
      </c>
    </row>
    <row r="349" spans="1:6">
      <c r="A349" s="51"/>
      <c r="B349" s="56" t="s">
        <v>310</v>
      </c>
      <c r="C349" s="53"/>
      <c r="D349" s="735" t="s">
        <v>277</v>
      </c>
      <c r="E349" s="735"/>
      <c r="F349" s="68"/>
    </row>
    <row r="350" spans="1:6">
      <c r="A350" s="51"/>
      <c r="B350" s="54" t="s">
        <v>311</v>
      </c>
      <c r="C350" s="53" t="s">
        <v>312</v>
      </c>
      <c r="D350" s="719">
        <v>785</v>
      </c>
      <c r="E350" s="719">
        <v>274.75</v>
      </c>
      <c r="F350" s="66">
        <f t="shared" si="19"/>
        <v>0.65</v>
      </c>
    </row>
    <row r="351" spans="1:6">
      <c r="A351" s="51"/>
      <c r="B351" s="54" t="s">
        <v>313</v>
      </c>
      <c r="C351" s="53" t="s">
        <v>314</v>
      </c>
      <c r="D351" s="719">
        <v>821</v>
      </c>
      <c r="E351" s="719">
        <v>287.35000000000002</v>
      </c>
      <c r="F351" s="66">
        <f t="shared" si="19"/>
        <v>0.64999999999999991</v>
      </c>
    </row>
    <row r="352" spans="1:6">
      <c r="A352" s="51"/>
      <c r="B352" s="54" t="s">
        <v>315</v>
      </c>
      <c r="C352" s="53" t="s">
        <v>316</v>
      </c>
      <c r="D352" s="719">
        <v>690</v>
      </c>
      <c r="E352" s="719">
        <v>241.5</v>
      </c>
      <c r="F352" s="66">
        <f t="shared" si="19"/>
        <v>0.65</v>
      </c>
    </row>
    <row r="353" spans="1:6">
      <c r="A353" s="51"/>
      <c r="B353" s="54" t="s">
        <v>317</v>
      </c>
      <c r="C353" s="53" t="s">
        <v>318</v>
      </c>
      <c r="D353" s="719">
        <v>191</v>
      </c>
      <c r="E353" s="719">
        <v>66.849999999999994</v>
      </c>
      <c r="F353" s="66">
        <f t="shared" si="19"/>
        <v>0.65</v>
      </c>
    </row>
    <row r="354" spans="1:6">
      <c r="A354" s="51"/>
      <c r="B354" s="54" t="s">
        <v>319</v>
      </c>
      <c r="C354" s="53" t="s">
        <v>320</v>
      </c>
      <c r="D354" s="719">
        <v>668</v>
      </c>
      <c r="E354" s="719">
        <v>233.73</v>
      </c>
      <c r="F354" s="66">
        <f t="shared" si="19"/>
        <v>0.65010479041916169</v>
      </c>
    </row>
    <row r="355" spans="1:6">
      <c r="A355" s="51"/>
      <c r="B355" s="54" t="s">
        <v>321</v>
      </c>
      <c r="C355" s="53" t="s">
        <v>322</v>
      </c>
      <c r="D355" s="719">
        <v>250</v>
      </c>
      <c r="E355" s="719">
        <v>87.5</v>
      </c>
      <c r="F355" s="66">
        <f t="shared" si="19"/>
        <v>0.65</v>
      </c>
    </row>
    <row r="356" spans="1:6">
      <c r="A356" s="51"/>
      <c r="B356" s="54" t="s">
        <v>384</v>
      </c>
      <c r="C356" s="53" t="s">
        <v>385</v>
      </c>
      <c r="D356" s="719">
        <v>250</v>
      </c>
      <c r="E356" s="719">
        <v>138.25</v>
      </c>
      <c r="F356" s="66">
        <f t="shared" si="19"/>
        <v>0.44699999999999995</v>
      </c>
    </row>
    <row r="357" spans="1:6">
      <c r="A357" s="51"/>
      <c r="B357" s="56" t="s">
        <v>323</v>
      </c>
      <c r="C357" s="53"/>
      <c r="D357" s="735" t="s">
        <v>277</v>
      </c>
      <c r="E357" s="735"/>
      <c r="F357" s="68"/>
    </row>
    <row r="358" spans="1:6">
      <c r="A358" s="51"/>
      <c r="B358" s="54" t="s">
        <v>324</v>
      </c>
      <c r="C358" s="53" t="s">
        <v>325</v>
      </c>
      <c r="D358" s="719">
        <v>223</v>
      </c>
      <c r="E358" s="719">
        <v>189.21</v>
      </c>
      <c r="F358" s="66">
        <f t="shared" si="19"/>
        <v>0.15152466367713002</v>
      </c>
    </row>
    <row r="359" spans="1:6">
      <c r="A359" s="51"/>
      <c r="B359" s="54" t="s">
        <v>326</v>
      </c>
      <c r="C359" s="53" t="s">
        <v>327</v>
      </c>
      <c r="D359" s="719">
        <v>136</v>
      </c>
      <c r="E359" s="719">
        <v>47.6</v>
      </c>
      <c r="F359" s="66">
        <f t="shared" si="19"/>
        <v>0.64999999999999991</v>
      </c>
    </row>
    <row r="360" spans="1:6">
      <c r="A360" s="51"/>
      <c r="B360" s="54" t="s">
        <v>386</v>
      </c>
      <c r="C360" s="53" t="s">
        <v>387</v>
      </c>
      <c r="D360" s="719">
        <v>149</v>
      </c>
      <c r="E360" s="719">
        <v>52.06</v>
      </c>
      <c r="F360" s="66">
        <f t="shared" si="19"/>
        <v>0.65060402684563756</v>
      </c>
    </row>
    <row r="361" spans="1:6">
      <c r="A361" s="51"/>
      <c r="B361" s="54" t="s">
        <v>330</v>
      </c>
      <c r="C361" s="53" t="s">
        <v>331</v>
      </c>
      <c r="D361" s="719">
        <v>235</v>
      </c>
      <c r="E361" s="719">
        <v>82.39</v>
      </c>
      <c r="F361" s="66">
        <f t="shared" si="19"/>
        <v>0.64940425531914892</v>
      </c>
    </row>
    <row r="362" spans="1:6">
      <c r="A362" s="51"/>
      <c r="B362" s="54" t="s">
        <v>332</v>
      </c>
      <c r="C362" s="53" t="s">
        <v>333</v>
      </c>
      <c r="D362" s="719">
        <v>328</v>
      </c>
      <c r="E362" s="719">
        <v>114.97</v>
      </c>
      <c r="F362" s="66">
        <f t="shared" si="19"/>
        <v>0.64948170731707311</v>
      </c>
    </row>
    <row r="363" spans="1:6">
      <c r="A363" s="51"/>
      <c r="B363" s="54" t="s">
        <v>334</v>
      </c>
      <c r="C363" s="53" t="s">
        <v>335</v>
      </c>
      <c r="D363" s="719">
        <v>133</v>
      </c>
      <c r="E363" s="719">
        <v>46.44</v>
      </c>
      <c r="F363" s="66">
        <f t="shared" si="19"/>
        <v>0.65082706766917298</v>
      </c>
    </row>
    <row r="364" spans="1:6" ht="31.2">
      <c r="A364" s="51"/>
      <c r="B364" s="54" t="s">
        <v>336</v>
      </c>
      <c r="C364" s="53" t="s">
        <v>337</v>
      </c>
      <c r="D364" s="719">
        <v>310</v>
      </c>
      <c r="E364" s="719">
        <v>263.5</v>
      </c>
      <c r="F364" s="66">
        <f t="shared" si="19"/>
        <v>0.15000000000000002</v>
      </c>
    </row>
    <row r="365" spans="1:6">
      <c r="A365" s="51"/>
      <c r="B365" s="54">
        <v>7640013468</v>
      </c>
      <c r="C365" s="53" t="s">
        <v>340</v>
      </c>
      <c r="D365" s="719">
        <v>130</v>
      </c>
      <c r="E365" s="719">
        <v>110.49</v>
      </c>
      <c r="F365" s="66">
        <f t="shared" si="19"/>
        <v>0.15007692307692311</v>
      </c>
    </row>
    <row r="366" spans="1:6">
      <c r="A366" s="51"/>
      <c r="B366" s="54" t="s">
        <v>338</v>
      </c>
      <c r="C366" s="53" t="s">
        <v>339</v>
      </c>
      <c r="D366" s="719">
        <v>399</v>
      </c>
      <c r="E366" s="719">
        <v>339.15</v>
      </c>
      <c r="F366" s="66">
        <f t="shared" si="19"/>
        <v>0.15000000000000002</v>
      </c>
    </row>
    <row r="367" spans="1:6">
      <c r="A367" s="51"/>
      <c r="B367" s="54" t="s">
        <v>342</v>
      </c>
      <c r="C367" s="53" t="s">
        <v>343</v>
      </c>
      <c r="D367" s="719">
        <v>71</v>
      </c>
      <c r="E367" s="719">
        <v>24.72</v>
      </c>
      <c r="F367" s="66">
        <f t="shared" si="19"/>
        <v>0.65183098591549293</v>
      </c>
    </row>
    <row r="368" spans="1:6">
      <c r="A368" s="51"/>
      <c r="B368" s="54" t="s">
        <v>388</v>
      </c>
      <c r="C368" s="53" t="s">
        <v>389</v>
      </c>
      <c r="D368" s="719">
        <v>996</v>
      </c>
      <c r="E368" s="719">
        <v>348.66</v>
      </c>
      <c r="F368" s="66">
        <f t="shared" si="19"/>
        <v>0.64993975903614454</v>
      </c>
    </row>
    <row r="369" spans="1:6">
      <c r="A369" s="51"/>
      <c r="B369" s="54" t="s">
        <v>344</v>
      </c>
      <c r="C369" s="53" t="s">
        <v>345</v>
      </c>
      <c r="D369" s="719">
        <v>35</v>
      </c>
      <c r="E369" s="719">
        <v>12.36</v>
      </c>
      <c r="F369" s="66">
        <f t="shared" si="19"/>
        <v>0.6468571428571428</v>
      </c>
    </row>
    <row r="370" spans="1:6">
      <c r="A370" s="51"/>
      <c r="B370" s="54" t="s">
        <v>390</v>
      </c>
      <c r="C370" s="53" t="s">
        <v>391</v>
      </c>
      <c r="D370" s="719">
        <v>306</v>
      </c>
      <c r="E370" s="719">
        <v>107.11</v>
      </c>
      <c r="F370" s="66">
        <f t="shared" si="19"/>
        <v>0.64996732026143789</v>
      </c>
    </row>
    <row r="371" spans="1:6">
      <c r="A371" s="51"/>
      <c r="B371" s="54">
        <v>4623486</v>
      </c>
      <c r="C371" s="53" t="s">
        <v>392</v>
      </c>
      <c r="D371" s="719">
        <v>102</v>
      </c>
      <c r="E371" s="719">
        <v>35.58</v>
      </c>
      <c r="F371" s="66">
        <f t="shared" si="19"/>
        <v>0.65117647058823525</v>
      </c>
    </row>
    <row r="372" spans="1:6">
      <c r="A372" s="51"/>
      <c r="B372" s="52" t="s">
        <v>393</v>
      </c>
      <c r="C372" s="53" t="s">
        <v>394</v>
      </c>
      <c r="D372" s="719">
        <v>352</v>
      </c>
      <c r="E372" s="719">
        <v>123.21</v>
      </c>
      <c r="F372" s="66">
        <f t="shared" si="19"/>
        <v>0.64997159090909085</v>
      </c>
    </row>
    <row r="373" spans="1:6">
      <c r="A373" s="51"/>
      <c r="B373" s="54" t="s">
        <v>395</v>
      </c>
      <c r="C373" s="53" t="s">
        <v>396</v>
      </c>
      <c r="D373" s="719">
        <v>999</v>
      </c>
      <c r="E373" s="719">
        <v>349.78</v>
      </c>
      <c r="F373" s="66">
        <f t="shared" si="19"/>
        <v>0.64986986986986994</v>
      </c>
    </row>
    <row r="374" spans="1:6">
      <c r="A374" s="51"/>
      <c r="B374" s="54" t="s">
        <v>98</v>
      </c>
      <c r="C374" s="53" t="s">
        <v>341</v>
      </c>
      <c r="D374" s="719">
        <v>299</v>
      </c>
      <c r="E374" s="719">
        <v>254.15</v>
      </c>
      <c r="F374" s="66">
        <f t="shared" si="19"/>
        <v>0.15000000000000002</v>
      </c>
    </row>
    <row r="375" spans="1:6">
      <c r="A375" s="51"/>
      <c r="B375" s="54" t="s">
        <v>397</v>
      </c>
      <c r="C375" s="53" t="s">
        <v>398</v>
      </c>
      <c r="D375" s="719">
        <v>1442</v>
      </c>
      <c r="E375" s="719">
        <v>504.83</v>
      </c>
      <c r="F375" s="66">
        <f t="shared" si="19"/>
        <v>0.64990984743411928</v>
      </c>
    </row>
    <row r="376" spans="1:6">
      <c r="A376" s="51"/>
      <c r="B376" s="56" t="s">
        <v>399</v>
      </c>
      <c r="C376" s="53"/>
      <c r="D376" s="735" t="s">
        <v>277</v>
      </c>
      <c r="E376" s="735"/>
      <c r="F376" s="68"/>
    </row>
    <row r="377" spans="1:6">
      <c r="A377" s="51"/>
      <c r="B377" s="54">
        <v>7640015657</v>
      </c>
      <c r="C377" s="53" t="s">
        <v>349</v>
      </c>
      <c r="D377" s="719">
        <v>250</v>
      </c>
      <c r="E377" s="719">
        <v>250</v>
      </c>
      <c r="F377" s="66">
        <f t="shared" si="19"/>
        <v>0</v>
      </c>
    </row>
    <row r="378" spans="1:6">
      <c r="A378" s="51"/>
      <c r="B378" s="54">
        <v>7640019024</v>
      </c>
      <c r="C378" s="53" t="s">
        <v>350</v>
      </c>
      <c r="D378" s="719">
        <v>400</v>
      </c>
      <c r="E378" s="719">
        <v>400</v>
      </c>
      <c r="F378" s="66">
        <f t="shared" si="19"/>
        <v>0</v>
      </c>
    </row>
    <row r="379" spans="1:6">
      <c r="A379" s="51"/>
      <c r="B379" s="54">
        <v>7640020787</v>
      </c>
      <c r="C379" s="53" t="s">
        <v>351</v>
      </c>
      <c r="D379" s="719">
        <v>499</v>
      </c>
      <c r="E379" s="719">
        <v>499</v>
      </c>
      <c r="F379" s="66">
        <f t="shared" si="19"/>
        <v>0</v>
      </c>
    </row>
    <row r="380" spans="1:6">
      <c r="A380" s="51"/>
      <c r="B380" s="54">
        <v>7640019485</v>
      </c>
      <c r="C380" s="53" t="s">
        <v>352</v>
      </c>
      <c r="D380" s="719">
        <v>1</v>
      </c>
      <c r="E380" s="719">
        <v>1</v>
      </c>
      <c r="F380" s="66">
        <f t="shared" si="19"/>
        <v>0</v>
      </c>
    </row>
    <row r="381" spans="1:6">
      <c r="A381" s="51"/>
      <c r="B381" s="57" t="s">
        <v>277</v>
      </c>
      <c r="C381" s="53"/>
      <c r="D381" s="735" t="s">
        <v>277</v>
      </c>
      <c r="E381" s="735"/>
      <c r="F381" s="68"/>
    </row>
    <row r="382" spans="1:6" ht="31.2">
      <c r="A382" s="148" t="s">
        <v>431</v>
      </c>
      <c r="B382" s="255" t="s">
        <v>435</v>
      </c>
      <c r="C382" s="146" t="s">
        <v>235</v>
      </c>
      <c r="D382" s="717">
        <v>21468</v>
      </c>
      <c r="E382" s="717">
        <v>7513.97</v>
      </c>
      <c r="F382" s="145">
        <f t="shared" si="19"/>
        <v>0.64999208123719021</v>
      </c>
    </row>
    <row r="383" spans="1:6" ht="31.2">
      <c r="A383" s="76" t="s">
        <v>436</v>
      </c>
      <c r="B383" s="72"/>
      <c r="C383" s="73"/>
      <c r="D383" s="718" t="s">
        <v>277</v>
      </c>
      <c r="E383" s="718"/>
      <c r="F383" s="74"/>
    </row>
    <row r="384" spans="1:6">
      <c r="A384" s="51"/>
      <c r="B384" s="56" t="s">
        <v>357</v>
      </c>
      <c r="C384" s="53"/>
      <c r="D384" s="735" t="s">
        <v>277</v>
      </c>
      <c r="E384" s="735"/>
      <c r="F384" s="68"/>
    </row>
    <row r="385" spans="1:6">
      <c r="A385" s="51"/>
      <c r="B385" s="54" t="s">
        <v>358</v>
      </c>
      <c r="C385" s="53" t="s">
        <v>359</v>
      </c>
      <c r="D385" s="719">
        <v>1965</v>
      </c>
      <c r="E385" s="719">
        <v>687.58</v>
      </c>
      <c r="F385" s="66">
        <f t="shared" ref="F385:F447" si="20">100%-(E385/D385)</f>
        <v>0.65008651399491091</v>
      </c>
    </row>
    <row r="386" spans="1:6">
      <c r="A386" s="51"/>
      <c r="B386" s="54" t="s">
        <v>360</v>
      </c>
      <c r="C386" s="53" t="s">
        <v>361</v>
      </c>
      <c r="D386" s="719">
        <v>1651</v>
      </c>
      <c r="E386" s="719">
        <v>577.85</v>
      </c>
      <c r="F386" s="66">
        <f t="shared" si="20"/>
        <v>0.64999999999999991</v>
      </c>
    </row>
    <row r="387" spans="1:6">
      <c r="A387" s="51"/>
      <c r="B387" s="54" t="s">
        <v>362</v>
      </c>
      <c r="C387" s="53" t="s">
        <v>363</v>
      </c>
      <c r="D387" s="719">
        <v>1403</v>
      </c>
      <c r="E387" s="719">
        <v>490.97</v>
      </c>
      <c r="F387" s="66">
        <f t="shared" si="20"/>
        <v>0.65005702066999294</v>
      </c>
    </row>
    <row r="388" spans="1:6">
      <c r="A388" s="51"/>
      <c r="B388" s="54" t="s">
        <v>364</v>
      </c>
      <c r="C388" s="53" t="s">
        <v>365</v>
      </c>
      <c r="D388" s="719">
        <v>1075</v>
      </c>
      <c r="E388" s="719">
        <v>376.37</v>
      </c>
      <c r="F388" s="66">
        <f t="shared" si="20"/>
        <v>0.6498883720930233</v>
      </c>
    </row>
    <row r="389" spans="1:6">
      <c r="A389" s="55"/>
      <c r="B389" s="54">
        <v>135700</v>
      </c>
      <c r="C389" s="53" t="s">
        <v>366</v>
      </c>
      <c r="D389" s="719">
        <v>302</v>
      </c>
      <c r="E389" s="719">
        <v>105.61</v>
      </c>
      <c r="F389" s="66">
        <f t="shared" si="20"/>
        <v>0.65029801324503311</v>
      </c>
    </row>
    <row r="390" spans="1:6">
      <c r="A390" s="51"/>
      <c r="B390" s="54" t="s">
        <v>367</v>
      </c>
      <c r="C390" s="53" t="s">
        <v>237</v>
      </c>
      <c r="D390" s="719">
        <v>1959</v>
      </c>
      <c r="E390" s="719">
        <v>685.65</v>
      </c>
      <c r="F390" s="66">
        <f t="shared" si="20"/>
        <v>0.65</v>
      </c>
    </row>
    <row r="391" spans="1:6">
      <c r="A391" s="51"/>
      <c r="B391" s="56" t="s">
        <v>290</v>
      </c>
      <c r="C391" s="53"/>
      <c r="D391" s="735" t="s">
        <v>277</v>
      </c>
      <c r="E391" s="735"/>
      <c r="F391" s="68"/>
    </row>
    <row r="392" spans="1:6">
      <c r="A392" s="51"/>
      <c r="B392" s="54" t="s">
        <v>291</v>
      </c>
      <c r="C392" s="53" t="s">
        <v>292</v>
      </c>
      <c r="D392" s="719">
        <v>589</v>
      </c>
      <c r="E392" s="719">
        <v>205.98</v>
      </c>
      <c r="F392" s="66">
        <f t="shared" si="20"/>
        <v>0.65028862478777594</v>
      </c>
    </row>
    <row r="393" spans="1:6">
      <c r="A393" s="51"/>
      <c r="B393" s="54" t="s">
        <v>293</v>
      </c>
      <c r="C393" s="53" t="s">
        <v>176</v>
      </c>
      <c r="D393" s="719">
        <v>1829</v>
      </c>
      <c r="E393" s="719">
        <v>640.02</v>
      </c>
      <c r="F393" s="66">
        <f t="shared" si="20"/>
        <v>0.65007107709130674</v>
      </c>
    </row>
    <row r="394" spans="1:6">
      <c r="A394" s="55"/>
      <c r="B394" s="54" t="s">
        <v>373</v>
      </c>
      <c r="C394" s="53" t="s">
        <v>238</v>
      </c>
      <c r="D394" s="719">
        <v>247</v>
      </c>
      <c r="E394" s="719">
        <v>86.51</v>
      </c>
      <c r="F394" s="66">
        <f t="shared" si="20"/>
        <v>0.64975708502024287</v>
      </c>
    </row>
    <row r="395" spans="1:6">
      <c r="A395" s="51"/>
      <c r="B395" s="54" t="s">
        <v>300</v>
      </c>
      <c r="C395" s="53" t="s">
        <v>174</v>
      </c>
      <c r="D395" s="719">
        <v>690</v>
      </c>
      <c r="E395" s="719">
        <v>241.55</v>
      </c>
      <c r="F395" s="66">
        <f t="shared" si="20"/>
        <v>0.64992753623188404</v>
      </c>
    </row>
    <row r="396" spans="1:6">
      <c r="A396" s="55"/>
      <c r="B396" s="54" t="s">
        <v>369</v>
      </c>
      <c r="C396" s="53" t="s">
        <v>370</v>
      </c>
      <c r="D396" s="719">
        <v>2060</v>
      </c>
      <c r="E396" s="719">
        <v>720.91</v>
      </c>
      <c r="F396" s="66">
        <f t="shared" si="20"/>
        <v>0.65004368932038836</v>
      </c>
    </row>
    <row r="397" spans="1:6">
      <c r="A397" s="51"/>
      <c r="B397" s="54" t="s">
        <v>371</v>
      </c>
      <c r="C397" s="53" t="s">
        <v>372</v>
      </c>
      <c r="D397" s="719">
        <v>3761</v>
      </c>
      <c r="E397" s="719">
        <v>1316.37</v>
      </c>
      <c r="F397" s="66">
        <f t="shared" si="20"/>
        <v>0.64999468226535506</v>
      </c>
    </row>
    <row r="398" spans="1:6">
      <c r="A398" s="51"/>
      <c r="B398" s="54" t="s">
        <v>374</v>
      </c>
      <c r="C398" s="53" t="s">
        <v>240</v>
      </c>
      <c r="D398" s="719">
        <v>690</v>
      </c>
      <c r="E398" s="719">
        <v>241.55</v>
      </c>
      <c r="F398" s="66">
        <f t="shared" si="20"/>
        <v>0.64992753623188404</v>
      </c>
    </row>
    <row r="399" spans="1:6">
      <c r="A399" s="51"/>
      <c r="B399" s="54" t="s">
        <v>303</v>
      </c>
      <c r="C399" s="53" t="s">
        <v>304</v>
      </c>
      <c r="D399" s="719">
        <v>329</v>
      </c>
      <c r="E399" s="719">
        <v>279.64999999999998</v>
      </c>
      <c r="F399" s="66">
        <f t="shared" si="20"/>
        <v>0.15000000000000002</v>
      </c>
    </row>
    <row r="400" spans="1:6">
      <c r="A400" s="51"/>
      <c r="B400" s="54" t="s">
        <v>375</v>
      </c>
      <c r="C400" s="53" t="s">
        <v>376</v>
      </c>
      <c r="D400" s="719">
        <v>330</v>
      </c>
      <c r="E400" s="719">
        <v>115.35</v>
      </c>
      <c r="F400" s="66">
        <f t="shared" si="20"/>
        <v>0.6504545454545454</v>
      </c>
    </row>
    <row r="401" spans="1:6">
      <c r="A401" s="51"/>
      <c r="B401" s="56" t="s">
        <v>305</v>
      </c>
      <c r="C401" s="53"/>
      <c r="D401" s="735" t="s">
        <v>277</v>
      </c>
      <c r="E401" s="735"/>
      <c r="F401" s="68"/>
    </row>
    <row r="402" spans="1:6">
      <c r="A402" s="55"/>
      <c r="B402" s="54" t="s">
        <v>378</v>
      </c>
      <c r="C402" s="53" t="s">
        <v>379</v>
      </c>
      <c r="D402" s="719">
        <v>1259</v>
      </c>
      <c r="E402" s="719">
        <v>440.79</v>
      </c>
      <c r="F402" s="66">
        <f t="shared" si="20"/>
        <v>0.64988880063542487</v>
      </c>
    </row>
    <row r="403" spans="1:6">
      <c r="A403" s="51"/>
      <c r="B403" s="54" t="s">
        <v>380</v>
      </c>
      <c r="C403" s="53" t="s">
        <v>381</v>
      </c>
      <c r="D403" s="719">
        <v>1258</v>
      </c>
      <c r="E403" s="719">
        <v>440.41</v>
      </c>
      <c r="F403" s="66">
        <f t="shared" si="20"/>
        <v>0.64991255961844197</v>
      </c>
    </row>
    <row r="404" spans="1:6">
      <c r="A404" s="51"/>
      <c r="B404" s="54">
        <v>4614506</v>
      </c>
      <c r="C404" s="53" t="s">
        <v>308</v>
      </c>
      <c r="D404" s="719">
        <v>57</v>
      </c>
      <c r="E404" s="719">
        <v>19.850000000000001</v>
      </c>
      <c r="F404" s="66">
        <f t="shared" si="20"/>
        <v>0.6517543859649122</v>
      </c>
    </row>
    <row r="405" spans="1:6">
      <c r="A405" s="51"/>
      <c r="B405" s="54">
        <v>4614511</v>
      </c>
      <c r="C405" s="53" t="s">
        <v>309</v>
      </c>
      <c r="D405" s="719">
        <v>32</v>
      </c>
      <c r="E405" s="719">
        <v>11.24</v>
      </c>
      <c r="F405" s="66">
        <f t="shared" si="20"/>
        <v>0.64874999999999994</v>
      </c>
    </row>
    <row r="406" spans="1:6">
      <c r="A406" s="51"/>
      <c r="B406" s="54" t="s">
        <v>382</v>
      </c>
      <c r="C406" s="53" t="s">
        <v>383</v>
      </c>
      <c r="D406" s="719">
        <v>141</v>
      </c>
      <c r="E406" s="719">
        <v>49.43</v>
      </c>
      <c r="F406" s="66">
        <f t="shared" si="20"/>
        <v>0.64943262411347513</v>
      </c>
    </row>
    <row r="407" spans="1:6">
      <c r="A407" s="51"/>
      <c r="B407" s="56" t="s">
        <v>403</v>
      </c>
      <c r="C407" s="53"/>
      <c r="D407" s="735" t="s">
        <v>277</v>
      </c>
      <c r="E407" s="735"/>
      <c r="F407" s="68"/>
    </row>
    <row r="408" spans="1:6">
      <c r="A408" s="51"/>
      <c r="B408" s="54" t="s">
        <v>404</v>
      </c>
      <c r="C408" s="53" t="s">
        <v>405</v>
      </c>
      <c r="D408" s="719">
        <v>4449</v>
      </c>
      <c r="E408" s="719">
        <v>3781.7</v>
      </c>
      <c r="F408" s="66">
        <f t="shared" si="20"/>
        <v>0.14998876151944263</v>
      </c>
    </row>
    <row r="409" spans="1:6">
      <c r="A409" s="51"/>
      <c r="B409" s="54" t="s">
        <v>406</v>
      </c>
      <c r="C409" s="53" t="s">
        <v>407</v>
      </c>
      <c r="D409" s="719">
        <v>349</v>
      </c>
      <c r="E409" s="719">
        <v>122.09</v>
      </c>
      <c r="F409" s="66">
        <f t="shared" si="20"/>
        <v>0.6501719197707736</v>
      </c>
    </row>
    <row r="410" spans="1:6">
      <c r="A410" s="51"/>
      <c r="B410" s="54" t="s">
        <v>408</v>
      </c>
      <c r="C410" s="53" t="s">
        <v>409</v>
      </c>
      <c r="D410" s="719">
        <v>670</v>
      </c>
      <c r="E410" s="719">
        <v>234.44</v>
      </c>
      <c r="F410" s="66">
        <f t="shared" si="20"/>
        <v>0.65008955223880593</v>
      </c>
    </row>
    <row r="411" spans="1:6">
      <c r="A411" s="51"/>
      <c r="B411" s="54">
        <v>45111142</v>
      </c>
      <c r="C411" s="53" t="s">
        <v>410</v>
      </c>
      <c r="D411" s="719">
        <v>1045</v>
      </c>
      <c r="E411" s="719">
        <v>888.04</v>
      </c>
      <c r="F411" s="66">
        <f t="shared" si="20"/>
        <v>0.15020095693779911</v>
      </c>
    </row>
    <row r="412" spans="1:6">
      <c r="A412" s="51"/>
      <c r="B412" s="54">
        <v>45111094</v>
      </c>
      <c r="C412" s="53" t="s">
        <v>411</v>
      </c>
      <c r="D412" s="719">
        <v>1045</v>
      </c>
      <c r="E412" s="719">
        <v>888.04</v>
      </c>
      <c r="F412" s="66">
        <f t="shared" si="20"/>
        <v>0.15020095693779911</v>
      </c>
    </row>
    <row r="413" spans="1:6">
      <c r="A413" s="51"/>
      <c r="B413" s="54">
        <v>45202146</v>
      </c>
      <c r="C413" s="53" t="s">
        <v>412</v>
      </c>
      <c r="D413" s="719">
        <v>1470</v>
      </c>
      <c r="E413" s="719">
        <v>1249.5</v>
      </c>
      <c r="F413" s="66">
        <f t="shared" si="20"/>
        <v>0.15000000000000002</v>
      </c>
    </row>
    <row r="414" spans="1:6">
      <c r="A414" s="51"/>
      <c r="B414" s="54">
        <v>45201393</v>
      </c>
      <c r="C414" s="53" t="s">
        <v>413</v>
      </c>
      <c r="D414" s="719">
        <v>809</v>
      </c>
      <c r="E414" s="719">
        <v>687.65</v>
      </c>
      <c r="F414" s="66">
        <f t="shared" si="20"/>
        <v>0.15000000000000002</v>
      </c>
    </row>
    <row r="415" spans="1:6">
      <c r="A415" s="51"/>
      <c r="B415" s="54">
        <v>45201395</v>
      </c>
      <c r="C415" s="53" t="s">
        <v>414</v>
      </c>
      <c r="D415" s="719">
        <v>1617</v>
      </c>
      <c r="E415" s="719">
        <v>1374.45</v>
      </c>
      <c r="F415" s="66">
        <f t="shared" si="20"/>
        <v>0.15000000000000002</v>
      </c>
    </row>
    <row r="416" spans="1:6">
      <c r="A416" s="51"/>
      <c r="B416" s="54">
        <v>45201397</v>
      </c>
      <c r="C416" s="53" t="s">
        <v>415</v>
      </c>
      <c r="D416" s="719">
        <v>2306</v>
      </c>
      <c r="E416" s="719">
        <v>1960.1</v>
      </c>
      <c r="F416" s="66">
        <f t="shared" si="20"/>
        <v>0.15000000000000002</v>
      </c>
    </row>
    <row r="417" spans="1:6">
      <c r="A417" s="51"/>
      <c r="B417" s="54">
        <v>45201399</v>
      </c>
      <c r="C417" s="53" t="s">
        <v>416</v>
      </c>
      <c r="D417" s="719">
        <v>2427</v>
      </c>
      <c r="E417" s="719">
        <v>2062.9499999999998</v>
      </c>
      <c r="F417" s="66">
        <f t="shared" si="20"/>
        <v>0.15000000000000002</v>
      </c>
    </row>
    <row r="418" spans="1:6">
      <c r="A418" s="51"/>
      <c r="B418" s="54">
        <v>45201401</v>
      </c>
      <c r="C418" s="53" t="s">
        <v>417</v>
      </c>
      <c r="D418" s="719">
        <v>2601</v>
      </c>
      <c r="E418" s="719">
        <v>2210.85</v>
      </c>
      <c r="F418" s="66">
        <f t="shared" si="20"/>
        <v>0.15000000000000002</v>
      </c>
    </row>
    <row r="419" spans="1:6">
      <c r="A419" s="51"/>
      <c r="B419" s="54">
        <v>45201403</v>
      </c>
      <c r="C419" s="53" t="s">
        <v>418</v>
      </c>
      <c r="D419" s="719">
        <v>362</v>
      </c>
      <c r="E419" s="719">
        <v>307.7</v>
      </c>
      <c r="F419" s="66">
        <f t="shared" si="20"/>
        <v>0.15000000000000002</v>
      </c>
    </row>
    <row r="420" spans="1:6">
      <c r="A420" s="51"/>
      <c r="B420" s="54">
        <v>45201405</v>
      </c>
      <c r="C420" s="53" t="s">
        <v>419</v>
      </c>
      <c r="D420" s="719">
        <v>725</v>
      </c>
      <c r="E420" s="719">
        <v>616.25</v>
      </c>
      <c r="F420" s="66">
        <f t="shared" si="20"/>
        <v>0.15000000000000002</v>
      </c>
    </row>
    <row r="421" spans="1:6">
      <c r="A421" s="51"/>
      <c r="B421" s="54">
        <v>45201407</v>
      </c>
      <c r="C421" s="53" t="s">
        <v>420</v>
      </c>
      <c r="D421" s="719">
        <v>1033</v>
      </c>
      <c r="E421" s="719">
        <v>878.05</v>
      </c>
      <c r="F421" s="66">
        <f t="shared" si="20"/>
        <v>0.15000000000000002</v>
      </c>
    </row>
    <row r="422" spans="1:6">
      <c r="A422" s="51"/>
      <c r="B422" s="54">
        <v>45201410</v>
      </c>
      <c r="C422" s="53" t="s">
        <v>421</v>
      </c>
      <c r="D422" s="719">
        <v>1088</v>
      </c>
      <c r="E422" s="719">
        <v>924.8</v>
      </c>
      <c r="F422" s="66">
        <f t="shared" si="20"/>
        <v>0.15000000000000002</v>
      </c>
    </row>
    <row r="423" spans="1:6">
      <c r="A423" s="51"/>
      <c r="B423" s="54">
        <v>45201412</v>
      </c>
      <c r="C423" s="53" t="s">
        <v>422</v>
      </c>
      <c r="D423" s="719">
        <v>1145</v>
      </c>
      <c r="E423" s="719">
        <v>973.25</v>
      </c>
      <c r="F423" s="66">
        <f t="shared" si="20"/>
        <v>0.15000000000000002</v>
      </c>
    </row>
    <row r="424" spans="1:6" ht="31.2">
      <c r="A424" s="51"/>
      <c r="B424" s="54">
        <v>45201414</v>
      </c>
      <c r="C424" s="53" t="s">
        <v>423</v>
      </c>
      <c r="D424" s="719">
        <v>943</v>
      </c>
      <c r="E424" s="719">
        <v>801.55</v>
      </c>
      <c r="F424" s="66">
        <f t="shared" si="20"/>
        <v>0.15000000000000002</v>
      </c>
    </row>
    <row r="425" spans="1:6" ht="31.2">
      <c r="A425" s="51"/>
      <c r="B425" s="54">
        <v>45201416</v>
      </c>
      <c r="C425" s="53" t="s">
        <v>424</v>
      </c>
      <c r="D425" s="719">
        <v>1887</v>
      </c>
      <c r="E425" s="719">
        <v>1603.95</v>
      </c>
      <c r="F425" s="66">
        <f t="shared" si="20"/>
        <v>0.15000000000000002</v>
      </c>
    </row>
    <row r="426" spans="1:6" ht="31.2">
      <c r="A426" s="51"/>
      <c r="B426" s="54">
        <v>45201418</v>
      </c>
      <c r="C426" s="53" t="s">
        <v>425</v>
      </c>
      <c r="D426" s="719">
        <v>2688</v>
      </c>
      <c r="E426" s="719">
        <v>2284.8000000000002</v>
      </c>
      <c r="F426" s="66">
        <f t="shared" si="20"/>
        <v>0.14999999999999991</v>
      </c>
    </row>
    <row r="427" spans="1:6" ht="31.2">
      <c r="A427" s="51"/>
      <c r="B427" s="54">
        <v>45201423</v>
      </c>
      <c r="C427" s="53" t="s">
        <v>426</v>
      </c>
      <c r="D427" s="719">
        <v>2830</v>
      </c>
      <c r="E427" s="719">
        <v>2405.5</v>
      </c>
      <c r="F427" s="66">
        <f t="shared" si="20"/>
        <v>0.15000000000000002</v>
      </c>
    </row>
    <row r="428" spans="1:6" ht="31.2">
      <c r="A428" s="51"/>
      <c r="B428" s="54">
        <v>45201425</v>
      </c>
      <c r="C428" s="53" t="s">
        <v>427</v>
      </c>
      <c r="D428" s="719">
        <v>3104</v>
      </c>
      <c r="E428" s="719">
        <v>2638.4</v>
      </c>
      <c r="F428" s="66">
        <f t="shared" si="20"/>
        <v>0.15000000000000002</v>
      </c>
    </row>
    <row r="429" spans="1:6">
      <c r="A429" s="51"/>
      <c r="B429" s="54">
        <v>45111156</v>
      </c>
      <c r="C429" s="53" t="s">
        <v>428</v>
      </c>
      <c r="D429" s="719">
        <v>5676</v>
      </c>
      <c r="E429" s="719">
        <v>4824.8599999999997</v>
      </c>
      <c r="F429" s="66">
        <f t="shared" si="20"/>
        <v>0.14995419309372804</v>
      </c>
    </row>
    <row r="430" spans="1:6">
      <c r="A430" s="51"/>
      <c r="B430" s="56" t="s">
        <v>310</v>
      </c>
      <c r="C430" s="53"/>
      <c r="D430" s="735" t="s">
        <v>277</v>
      </c>
      <c r="E430" s="735"/>
      <c r="F430" s="68"/>
    </row>
    <row r="431" spans="1:6">
      <c r="A431" s="51"/>
      <c r="B431" s="54" t="s">
        <v>311</v>
      </c>
      <c r="C431" s="53" t="s">
        <v>312</v>
      </c>
      <c r="D431" s="719">
        <v>785</v>
      </c>
      <c r="E431" s="719">
        <v>274.75</v>
      </c>
      <c r="F431" s="66">
        <f t="shared" si="20"/>
        <v>0.65</v>
      </c>
    </row>
    <row r="432" spans="1:6">
      <c r="A432" s="51"/>
      <c r="B432" s="54" t="s">
        <v>313</v>
      </c>
      <c r="C432" s="53" t="s">
        <v>314</v>
      </c>
      <c r="D432" s="719">
        <v>821</v>
      </c>
      <c r="E432" s="719">
        <v>287.35000000000002</v>
      </c>
      <c r="F432" s="66">
        <f t="shared" si="20"/>
        <v>0.64999999999999991</v>
      </c>
    </row>
    <row r="433" spans="1:6">
      <c r="A433" s="51"/>
      <c r="B433" s="54" t="s">
        <v>315</v>
      </c>
      <c r="C433" s="53" t="s">
        <v>316</v>
      </c>
      <c r="D433" s="719">
        <v>690</v>
      </c>
      <c r="E433" s="719">
        <v>241.5</v>
      </c>
      <c r="F433" s="66">
        <f t="shared" si="20"/>
        <v>0.65</v>
      </c>
    </row>
    <row r="434" spans="1:6">
      <c r="A434" s="51"/>
      <c r="B434" s="54" t="s">
        <v>317</v>
      </c>
      <c r="C434" s="53" t="s">
        <v>318</v>
      </c>
      <c r="D434" s="719">
        <v>191</v>
      </c>
      <c r="E434" s="719">
        <v>66.849999999999994</v>
      </c>
      <c r="F434" s="66">
        <f t="shared" si="20"/>
        <v>0.65</v>
      </c>
    </row>
    <row r="435" spans="1:6">
      <c r="A435" s="51"/>
      <c r="B435" s="54" t="s">
        <v>319</v>
      </c>
      <c r="C435" s="53" t="s">
        <v>320</v>
      </c>
      <c r="D435" s="719">
        <v>668</v>
      </c>
      <c r="E435" s="719">
        <v>233.73</v>
      </c>
      <c r="F435" s="66">
        <f t="shared" si="20"/>
        <v>0.65010479041916169</v>
      </c>
    </row>
    <row r="436" spans="1:6">
      <c r="A436" s="51"/>
      <c r="B436" s="54" t="s">
        <v>321</v>
      </c>
      <c r="C436" s="53" t="s">
        <v>322</v>
      </c>
      <c r="D436" s="719">
        <v>250</v>
      </c>
      <c r="E436" s="719">
        <v>87.5</v>
      </c>
      <c r="F436" s="66">
        <f t="shared" si="20"/>
        <v>0.65</v>
      </c>
    </row>
    <row r="437" spans="1:6">
      <c r="A437" s="51"/>
      <c r="B437" s="54" t="s">
        <v>384</v>
      </c>
      <c r="C437" s="53" t="s">
        <v>385</v>
      </c>
      <c r="D437" s="719">
        <v>250</v>
      </c>
      <c r="E437" s="719">
        <v>138.25</v>
      </c>
      <c r="F437" s="66">
        <f t="shared" si="20"/>
        <v>0.44699999999999995</v>
      </c>
    </row>
    <row r="438" spans="1:6">
      <c r="A438" s="51"/>
      <c r="B438" s="56" t="s">
        <v>323</v>
      </c>
      <c r="C438" s="53"/>
      <c r="D438" s="735" t="s">
        <v>277</v>
      </c>
      <c r="E438" s="735"/>
      <c r="F438" s="68"/>
    </row>
    <row r="439" spans="1:6">
      <c r="A439" s="51"/>
      <c r="B439" s="54" t="s">
        <v>324</v>
      </c>
      <c r="C439" s="53" t="s">
        <v>325</v>
      </c>
      <c r="D439" s="719">
        <v>223</v>
      </c>
      <c r="E439" s="719">
        <v>189.21</v>
      </c>
      <c r="F439" s="66">
        <f t="shared" si="20"/>
        <v>0.15152466367713002</v>
      </c>
    </row>
    <row r="440" spans="1:6">
      <c r="A440" s="51"/>
      <c r="B440" s="54" t="s">
        <v>326</v>
      </c>
      <c r="C440" s="53" t="s">
        <v>327</v>
      </c>
      <c r="D440" s="719">
        <v>136</v>
      </c>
      <c r="E440" s="719">
        <v>47.6</v>
      </c>
      <c r="F440" s="66">
        <f t="shared" si="20"/>
        <v>0.64999999999999991</v>
      </c>
    </row>
    <row r="441" spans="1:6">
      <c r="A441" s="51"/>
      <c r="B441" s="54" t="s">
        <v>386</v>
      </c>
      <c r="C441" s="53" t="s">
        <v>387</v>
      </c>
      <c r="D441" s="719">
        <v>149</v>
      </c>
      <c r="E441" s="719">
        <v>52.06</v>
      </c>
      <c r="F441" s="66">
        <f t="shared" si="20"/>
        <v>0.65060402684563756</v>
      </c>
    </row>
    <row r="442" spans="1:6">
      <c r="A442" s="51"/>
      <c r="B442" s="54" t="s">
        <v>330</v>
      </c>
      <c r="C442" s="53" t="s">
        <v>331</v>
      </c>
      <c r="D442" s="719">
        <v>235</v>
      </c>
      <c r="E442" s="719">
        <v>82.39</v>
      </c>
      <c r="F442" s="66">
        <f t="shared" si="20"/>
        <v>0.64940425531914892</v>
      </c>
    </row>
    <row r="443" spans="1:6">
      <c r="A443" s="51"/>
      <c r="B443" s="54" t="s">
        <v>332</v>
      </c>
      <c r="C443" s="53" t="s">
        <v>333</v>
      </c>
      <c r="D443" s="719">
        <v>328</v>
      </c>
      <c r="E443" s="719">
        <v>114.97</v>
      </c>
      <c r="F443" s="66">
        <f t="shared" si="20"/>
        <v>0.64948170731707311</v>
      </c>
    </row>
    <row r="444" spans="1:6">
      <c r="A444" s="55"/>
      <c r="B444" s="54" t="s">
        <v>334</v>
      </c>
      <c r="C444" s="53" t="s">
        <v>335</v>
      </c>
      <c r="D444" s="719">
        <v>133</v>
      </c>
      <c r="E444" s="719">
        <v>46.44</v>
      </c>
      <c r="F444" s="66">
        <f t="shared" si="20"/>
        <v>0.65082706766917298</v>
      </c>
    </row>
    <row r="445" spans="1:6" ht="31.2">
      <c r="A445" s="51"/>
      <c r="B445" s="54" t="s">
        <v>336</v>
      </c>
      <c r="C445" s="53" t="s">
        <v>337</v>
      </c>
      <c r="D445" s="719">
        <v>310</v>
      </c>
      <c r="E445" s="719">
        <v>263.5</v>
      </c>
      <c r="F445" s="66">
        <f t="shared" si="20"/>
        <v>0.15000000000000002</v>
      </c>
    </row>
    <row r="446" spans="1:6">
      <c r="A446" s="51"/>
      <c r="B446" s="54" t="s">
        <v>338</v>
      </c>
      <c r="C446" s="53" t="s">
        <v>339</v>
      </c>
      <c r="D446" s="719">
        <v>399</v>
      </c>
      <c r="E446" s="719">
        <v>339.15</v>
      </c>
      <c r="F446" s="66">
        <f t="shared" si="20"/>
        <v>0.15000000000000002</v>
      </c>
    </row>
    <row r="447" spans="1:6">
      <c r="A447" s="51"/>
      <c r="B447" s="54">
        <v>7640013468</v>
      </c>
      <c r="C447" s="53" t="s">
        <v>340</v>
      </c>
      <c r="D447" s="719">
        <v>130</v>
      </c>
      <c r="E447" s="719">
        <v>110.49</v>
      </c>
      <c r="F447" s="66">
        <f t="shared" si="20"/>
        <v>0.15007692307692311</v>
      </c>
    </row>
    <row r="448" spans="1:6">
      <c r="A448" s="51"/>
      <c r="B448" s="54" t="s">
        <v>98</v>
      </c>
      <c r="C448" s="53" t="s">
        <v>341</v>
      </c>
      <c r="D448" s="719">
        <v>299</v>
      </c>
      <c r="E448" s="719">
        <v>254.15</v>
      </c>
      <c r="F448" s="66">
        <f t="shared" ref="F448:F511" si="21">100%-(E448/D448)</f>
        <v>0.15000000000000002</v>
      </c>
    </row>
    <row r="449" spans="1:6">
      <c r="A449" s="51"/>
      <c r="B449" s="54" t="s">
        <v>397</v>
      </c>
      <c r="C449" s="53" t="s">
        <v>398</v>
      </c>
      <c r="D449" s="719">
        <v>1442</v>
      </c>
      <c r="E449" s="719">
        <v>504.83</v>
      </c>
      <c r="F449" s="66">
        <f t="shared" si="21"/>
        <v>0.64990984743411928</v>
      </c>
    </row>
    <row r="450" spans="1:6">
      <c r="A450" s="51"/>
      <c r="B450" s="54" t="s">
        <v>342</v>
      </c>
      <c r="C450" s="53" t="s">
        <v>343</v>
      </c>
      <c r="D450" s="719">
        <v>71</v>
      </c>
      <c r="E450" s="719">
        <v>24.72</v>
      </c>
      <c r="F450" s="66">
        <f t="shared" si="21"/>
        <v>0.65183098591549293</v>
      </c>
    </row>
    <row r="451" spans="1:6">
      <c r="A451" s="51"/>
      <c r="B451" s="54" t="s">
        <v>388</v>
      </c>
      <c r="C451" s="53" t="s">
        <v>389</v>
      </c>
      <c r="D451" s="719">
        <v>996</v>
      </c>
      <c r="E451" s="719">
        <v>348.66</v>
      </c>
      <c r="F451" s="66">
        <f t="shared" si="21"/>
        <v>0.64993975903614454</v>
      </c>
    </row>
    <row r="452" spans="1:6">
      <c r="A452" s="51"/>
      <c r="B452" s="52" t="s">
        <v>344</v>
      </c>
      <c r="C452" s="53" t="s">
        <v>345</v>
      </c>
      <c r="D452" s="719">
        <v>35</v>
      </c>
      <c r="E452" s="719">
        <v>12.36</v>
      </c>
      <c r="F452" s="66">
        <f t="shared" si="21"/>
        <v>0.6468571428571428</v>
      </c>
    </row>
    <row r="453" spans="1:6">
      <c r="A453" s="51"/>
      <c r="B453" s="54" t="s">
        <v>390</v>
      </c>
      <c r="C453" s="53" t="s">
        <v>391</v>
      </c>
      <c r="D453" s="719">
        <v>306</v>
      </c>
      <c r="E453" s="719">
        <v>107.11</v>
      </c>
      <c r="F453" s="66">
        <f t="shared" si="21"/>
        <v>0.64996732026143789</v>
      </c>
    </row>
    <row r="454" spans="1:6">
      <c r="A454" s="51"/>
      <c r="B454" s="54">
        <v>4623486</v>
      </c>
      <c r="C454" s="53" t="s">
        <v>392</v>
      </c>
      <c r="D454" s="719">
        <v>102</v>
      </c>
      <c r="E454" s="719">
        <v>35.58</v>
      </c>
      <c r="F454" s="66">
        <f t="shared" si="21"/>
        <v>0.65117647058823525</v>
      </c>
    </row>
    <row r="455" spans="1:6">
      <c r="A455" s="51"/>
      <c r="B455" s="54" t="s">
        <v>393</v>
      </c>
      <c r="C455" s="53" t="s">
        <v>394</v>
      </c>
      <c r="D455" s="719">
        <v>352</v>
      </c>
      <c r="E455" s="719">
        <v>123.21</v>
      </c>
      <c r="F455" s="66">
        <f t="shared" si="21"/>
        <v>0.64997159090909085</v>
      </c>
    </row>
    <row r="456" spans="1:6">
      <c r="A456" s="51"/>
      <c r="B456" s="54" t="s">
        <v>395</v>
      </c>
      <c r="C456" s="53" t="s">
        <v>396</v>
      </c>
      <c r="D456" s="719">
        <v>999</v>
      </c>
      <c r="E456" s="719">
        <v>349.78</v>
      </c>
      <c r="F456" s="66"/>
    </row>
    <row r="457" spans="1:6">
      <c r="A457" s="51"/>
      <c r="B457" s="56" t="s">
        <v>399</v>
      </c>
      <c r="C457" s="53"/>
      <c r="D457" s="735" t="s">
        <v>277</v>
      </c>
      <c r="E457" s="735"/>
      <c r="F457" s="68"/>
    </row>
    <row r="458" spans="1:6">
      <c r="A458" s="51"/>
      <c r="B458" s="54">
        <v>7640015657</v>
      </c>
      <c r="C458" s="53" t="s">
        <v>349</v>
      </c>
      <c r="D458" s="719">
        <v>250</v>
      </c>
      <c r="E458" s="719">
        <v>250</v>
      </c>
      <c r="F458" s="66">
        <f t="shared" si="21"/>
        <v>0</v>
      </c>
    </row>
    <row r="459" spans="1:6">
      <c r="A459" s="51"/>
      <c r="B459" s="54">
        <v>7640019024</v>
      </c>
      <c r="C459" s="53" t="s">
        <v>350</v>
      </c>
      <c r="D459" s="719">
        <v>400</v>
      </c>
      <c r="E459" s="719">
        <v>400</v>
      </c>
      <c r="F459" s="66">
        <f t="shared" si="21"/>
        <v>0</v>
      </c>
    </row>
    <row r="460" spans="1:6">
      <c r="A460" s="51"/>
      <c r="B460" s="54">
        <v>7640020787</v>
      </c>
      <c r="C460" s="53" t="s">
        <v>351</v>
      </c>
      <c r="D460" s="719">
        <v>499</v>
      </c>
      <c r="E460" s="719">
        <v>499</v>
      </c>
      <c r="F460" s="66">
        <f t="shared" si="21"/>
        <v>0</v>
      </c>
    </row>
    <row r="461" spans="1:6">
      <c r="A461" s="51"/>
      <c r="B461" s="54">
        <v>7640019485</v>
      </c>
      <c r="C461" s="53" t="s">
        <v>352</v>
      </c>
      <c r="D461" s="719">
        <v>1</v>
      </c>
      <c r="E461" s="719">
        <v>1</v>
      </c>
      <c r="F461" s="66">
        <f t="shared" si="21"/>
        <v>0</v>
      </c>
    </row>
    <row r="462" spans="1:6">
      <c r="A462" s="51"/>
      <c r="B462" s="57" t="s">
        <v>277</v>
      </c>
      <c r="C462" s="53"/>
      <c r="D462" s="735" t="s">
        <v>277</v>
      </c>
      <c r="E462" s="735"/>
      <c r="F462" s="68"/>
    </row>
    <row r="463" spans="1:6">
      <c r="A463" s="148" t="s">
        <v>437</v>
      </c>
      <c r="B463" s="255" t="s">
        <v>438</v>
      </c>
      <c r="C463" s="146" t="s">
        <v>439</v>
      </c>
      <c r="D463" s="717">
        <v>15939</v>
      </c>
      <c r="E463" s="717">
        <v>3984.75</v>
      </c>
      <c r="F463" s="145">
        <f t="shared" si="21"/>
        <v>0.75</v>
      </c>
    </row>
    <row r="464" spans="1:6" ht="31.2">
      <c r="A464" s="76" t="s">
        <v>440</v>
      </c>
      <c r="B464" s="72"/>
      <c r="C464" s="69"/>
      <c r="D464" s="718" t="s">
        <v>277</v>
      </c>
      <c r="E464" s="718"/>
      <c r="F464" s="74"/>
    </row>
    <row r="465" spans="1:6">
      <c r="A465" s="51"/>
      <c r="B465" s="56" t="s">
        <v>441</v>
      </c>
      <c r="C465" s="53"/>
      <c r="D465" s="735" t="s">
        <v>277</v>
      </c>
      <c r="E465" s="735"/>
      <c r="F465" s="68"/>
    </row>
    <row r="466" spans="1:6">
      <c r="A466" s="51"/>
      <c r="B466" s="54" t="s">
        <v>358</v>
      </c>
      <c r="C466" s="53" t="s">
        <v>359</v>
      </c>
      <c r="D466" s="719">
        <v>1965</v>
      </c>
      <c r="E466" s="719">
        <v>687.58</v>
      </c>
      <c r="F466" s="66">
        <f t="shared" si="21"/>
        <v>0.65008651399491091</v>
      </c>
    </row>
    <row r="467" spans="1:6">
      <c r="A467" s="51"/>
      <c r="B467" s="54" t="s">
        <v>360</v>
      </c>
      <c r="C467" s="53" t="s">
        <v>361</v>
      </c>
      <c r="D467" s="719">
        <v>1651</v>
      </c>
      <c r="E467" s="719">
        <v>577.85</v>
      </c>
      <c r="F467" s="66">
        <f t="shared" si="21"/>
        <v>0.64999999999999991</v>
      </c>
    </row>
    <row r="468" spans="1:6">
      <c r="A468" s="51"/>
      <c r="B468" s="54" t="s">
        <v>362</v>
      </c>
      <c r="C468" s="53" t="s">
        <v>363</v>
      </c>
      <c r="D468" s="719">
        <v>1403</v>
      </c>
      <c r="E468" s="719">
        <v>490.97</v>
      </c>
      <c r="F468" s="66">
        <f t="shared" si="21"/>
        <v>0.65005702066999294</v>
      </c>
    </row>
    <row r="469" spans="1:6">
      <c r="A469" s="51"/>
      <c r="B469" s="54" t="s">
        <v>364</v>
      </c>
      <c r="C469" s="53" t="s">
        <v>365</v>
      </c>
      <c r="D469" s="719">
        <v>1075</v>
      </c>
      <c r="E469" s="719">
        <v>376.37</v>
      </c>
      <c r="F469" s="66">
        <f t="shared" si="21"/>
        <v>0.6498883720930233</v>
      </c>
    </row>
    <row r="470" spans="1:6">
      <c r="A470" s="55"/>
      <c r="B470" s="54">
        <v>135700</v>
      </c>
      <c r="C470" s="53" t="s">
        <v>366</v>
      </c>
      <c r="D470" s="719">
        <v>302</v>
      </c>
      <c r="E470" s="719">
        <v>105.61</v>
      </c>
      <c r="F470" s="66">
        <f t="shared" si="21"/>
        <v>0.65029801324503311</v>
      </c>
    </row>
    <row r="471" spans="1:6">
      <c r="A471" s="51"/>
      <c r="B471" s="54" t="s">
        <v>367</v>
      </c>
      <c r="C471" s="53" t="s">
        <v>237</v>
      </c>
      <c r="D471" s="719">
        <v>1959</v>
      </c>
      <c r="E471" s="719">
        <v>685.65</v>
      </c>
      <c r="F471" s="66">
        <f t="shared" si="21"/>
        <v>0.65</v>
      </c>
    </row>
    <row r="472" spans="1:6">
      <c r="A472" s="51"/>
      <c r="B472" s="54" t="s">
        <v>442</v>
      </c>
      <c r="C472" s="53" t="s">
        <v>443</v>
      </c>
      <c r="D472" s="719">
        <v>3930</v>
      </c>
      <c r="E472" s="719">
        <v>1375.54</v>
      </c>
      <c r="F472" s="66">
        <f t="shared" si="21"/>
        <v>0.64998982188295162</v>
      </c>
    </row>
    <row r="473" spans="1:6">
      <c r="A473" s="51"/>
      <c r="B473" s="54" t="s">
        <v>388</v>
      </c>
      <c r="C473" s="53" t="s">
        <v>389</v>
      </c>
      <c r="D473" s="719">
        <v>996</v>
      </c>
      <c r="E473" s="719">
        <v>348.66</v>
      </c>
      <c r="F473" s="66">
        <f t="shared" si="21"/>
        <v>0.64993975903614454</v>
      </c>
    </row>
    <row r="474" spans="1:6">
      <c r="A474" s="51"/>
      <c r="B474" s="56" t="s">
        <v>368</v>
      </c>
      <c r="C474" s="53"/>
      <c r="D474" s="735" t="s">
        <v>277</v>
      </c>
      <c r="E474" s="735"/>
      <c r="F474" s="68"/>
    </row>
    <row r="475" spans="1:6">
      <c r="A475" s="51"/>
      <c r="B475" s="54" t="s">
        <v>444</v>
      </c>
      <c r="C475" s="53" t="s">
        <v>445</v>
      </c>
      <c r="D475" s="719">
        <v>132</v>
      </c>
      <c r="E475" s="719">
        <v>46.06</v>
      </c>
      <c r="F475" s="66">
        <f t="shared" si="21"/>
        <v>0.65106060606060612</v>
      </c>
    </row>
    <row r="476" spans="1:6">
      <c r="A476" s="51"/>
      <c r="B476" s="54" t="s">
        <v>446</v>
      </c>
      <c r="C476" s="53" t="s">
        <v>447</v>
      </c>
      <c r="D476" s="719">
        <v>589</v>
      </c>
      <c r="E476" s="719">
        <v>205.98</v>
      </c>
      <c r="F476" s="66">
        <f t="shared" si="21"/>
        <v>0.65028862478777594</v>
      </c>
    </row>
    <row r="477" spans="1:6">
      <c r="A477" s="51"/>
      <c r="B477" s="54" t="s">
        <v>293</v>
      </c>
      <c r="C477" s="53" t="s">
        <v>176</v>
      </c>
      <c r="D477" s="719">
        <v>1829</v>
      </c>
      <c r="E477" s="719">
        <v>640.02</v>
      </c>
      <c r="F477" s="66">
        <f t="shared" si="21"/>
        <v>0.65007107709130674</v>
      </c>
    </row>
    <row r="478" spans="1:6">
      <c r="A478" s="55"/>
      <c r="B478" s="54" t="s">
        <v>369</v>
      </c>
      <c r="C478" s="53" t="s">
        <v>370</v>
      </c>
      <c r="D478" s="719">
        <v>2060</v>
      </c>
      <c r="E478" s="719">
        <v>720.91</v>
      </c>
      <c r="F478" s="66">
        <f t="shared" si="21"/>
        <v>0.65004368932038836</v>
      </c>
    </row>
    <row r="479" spans="1:6">
      <c r="A479" s="51"/>
      <c r="B479" s="54" t="s">
        <v>371</v>
      </c>
      <c r="C479" s="53" t="s">
        <v>372</v>
      </c>
      <c r="D479" s="719">
        <v>3761</v>
      </c>
      <c r="E479" s="719">
        <v>1316.37</v>
      </c>
      <c r="F479" s="66">
        <f t="shared" si="21"/>
        <v>0.64999468226535506</v>
      </c>
    </row>
    <row r="480" spans="1:6">
      <c r="A480" s="51"/>
      <c r="B480" s="54" t="s">
        <v>373</v>
      </c>
      <c r="C480" s="53" t="s">
        <v>238</v>
      </c>
      <c r="D480" s="719">
        <v>247</v>
      </c>
      <c r="E480" s="719">
        <v>86.51</v>
      </c>
      <c r="F480" s="66">
        <f t="shared" si="21"/>
        <v>0.64975708502024287</v>
      </c>
    </row>
    <row r="481" spans="1:6">
      <c r="A481" s="51"/>
      <c r="B481" s="54" t="s">
        <v>300</v>
      </c>
      <c r="C481" s="53" t="s">
        <v>174</v>
      </c>
      <c r="D481" s="719">
        <v>690</v>
      </c>
      <c r="E481" s="719">
        <v>241.55</v>
      </c>
      <c r="F481" s="66">
        <f t="shared" ref="F481" si="22">100%-(E481/D481)</f>
        <v>0.64992753623188404</v>
      </c>
    </row>
    <row r="482" spans="1:6">
      <c r="A482" s="51"/>
      <c r="B482" s="54" t="s">
        <v>374</v>
      </c>
      <c r="C482" s="53" t="s">
        <v>240</v>
      </c>
      <c r="D482" s="719">
        <v>690</v>
      </c>
      <c r="E482" s="719">
        <v>241.55</v>
      </c>
      <c r="F482" s="66">
        <f t="shared" si="21"/>
        <v>0.64992753623188404</v>
      </c>
    </row>
    <row r="483" spans="1:6">
      <c r="A483" s="51"/>
      <c r="B483" s="54" t="s">
        <v>303</v>
      </c>
      <c r="C483" s="53" t="s">
        <v>304</v>
      </c>
      <c r="D483" s="719">
        <v>329</v>
      </c>
      <c r="E483" s="719">
        <v>279.64999999999998</v>
      </c>
      <c r="F483" s="66">
        <f t="shared" si="21"/>
        <v>0.15000000000000002</v>
      </c>
    </row>
    <row r="484" spans="1:6">
      <c r="A484" s="55"/>
      <c r="B484" s="54" t="s">
        <v>448</v>
      </c>
      <c r="C484" s="53" t="s">
        <v>449</v>
      </c>
      <c r="D484" s="719">
        <v>3672</v>
      </c>
      <c r="E484" s="719">
        <v>1285.28</v>
      </c>
      <c r="F484" s="66">
        <f t="shared" si="21"/>
        <v>0.6499782135076253</v>
      </c>
    </row>
    <row r="485" spans="1:6">
      <c r="A485" s="51"/>
      <c r="B485" s="54" t="s">
        <v>450</v>
      </c>
      <c r="C485" s="53" t="s">
        <v>451</v>
      </c>
      <c r="D485" s="719">
        <v>5414</v>
      </c>
      <c r="E485" s="719">
        <v>1894.97</v>
      </c>
      <c r="F485" s="66">
        <f t="shared" si="21"/>
        <v>0.64998707055781302</v>
      </c>
    </row>
    <row r="486" spans="1:6">
      <c r="A486" s="51"/>
      <c r="B486" s="54" t="s">
        <v>452</v>
      </c>
      <c r="C486" s="53" t="s">
        <v>453</v>
      </c>
      <c r="D486" s="719">
        <v>1000</v>
      </c>
      <c r="E486" s="719">
        <v>350.16</v>
      </c>
      <c r="F486" s="66">
        <f t="shared" si="21"/>
        <v>0.64983999999999997</v>
      </c>
    </row>
    <row r="487" spans="1:6">
      <c r="A487" s="51"/>
      <c r="B487" s="54" t="s">
        <v>454</v>
      </c>
      <c r="C487" s="53" t="s">
        <v>455</v>
      </c>
      <c r="D487" s="719">
        <v>589</v>
      </c>
      <c r="E487" s="719">
        <v>205.98</v>
      </c>
      <c r="F487" s="66">
        <f t="shared" si="21"/>
        <v>0.65028862478777594</v>
      </c>
    </row>
    <row r="488" spans="1:6">
      <c r="A488" s="55"/>
      <c r="B488" s="54" t="s">
        <v>456</v>
      </c>
      <c r="C488" s="53" t="s">
        <v>457</v>
      </c>
      <c r="D488" s="719">
        <v>5897</v>
      </c>
      <c r="E488" s="719">
        <v>2063.87</v>
      </c>
      <c r="F488" s="66">
        <f t="shared" si="21"/>
        <v>0.65001356622011186</v>
      </c>
    </row>
    <row r="489" spans="1:6">
      <c r="A489" s="51"/>
      <c r="B489" s="54" t="s">
        <v>458</v>
      </c>
      <c r="C489" s="53" t="s">
        <v>459</v>
      </c>
      <c r="D489" s="719">
        <v>1306</v>
      </c>
      <c r="E489" s="719">
        <v>457.26</v>
      </c>
      <c r="F489" s="66">
        <f t="shared" si="21"/>
        <v>0.64987748851454818</v>
      </c>
    </row>
    <row r="490" spans="1:6">
      <c r="A490" s="51"/>
      <c r="B490" s="54" t="s">
        <v>375</v>
      </c>
      <c r="C490" s="53" t="s">
        <v>376</v>
      </c>
      <c r="D490" s="719">
        <v>330</v>
      </c>
      <c r="E490" s="719">
        <v>115.35</v>
      </c>
      <c r="F490" s="66">
        <f t="shared" si="21"/>
        <v>0.6504545454545454</v>
      </c>
    </row>
    <row r="491" spans="1:6">
      <c r="A491" s="51"/>
      <c r="B491" s="56" t="s">
        <v>377</v>
      </c>
      <c r="C491" s="53"/>
      <c r="D491" s="735" t="s">
        <v>277</v>
      </c>
      <c r="E491" s="735"/>
      <c r="F491" s="68"/>
    </row>
    <row r="492" spans="1:6">
      <c r="A492" s="55"/>
      <c r="B492" s="54" t="s">
        <v>378</v>
      </c>
      <c r="C492" s="53" t="s">
        <v>379</v>
      </c>
      <c r="D492" s="719">
        <v>1259</v>
      </c>
      <c r="E492" s="719">
        <v>440.79</v>
      </c>
      <c r="F492" s="66">
        <f t="shared" si="21"/>
        <v>0.64988880063542487</v>
      </c>
    </row>
    <row r="493" spans="1:6">
      <c r="A493" s="51"/>
      <c r="B493" s="54" t="s">
        <v>380</v>
      </c>
      <c r="C493" s="53" t="s">
        <v>381</v>
      </c>
      <c r="D493" s="719">
        <v>1258</v>
      </c>
      <c r="E493" s="719">
        <v>440.41</v>
      </c>
      <c r="F493" s="66">
        <f t="shared" si="21"/>
        <v>0.64991255961844197</v>
      </c>
    </row>
    <row r="494" spans="1:6">
      <c r="A494" s="51"/>
      <c r="B494" s="54" t="s">
        <v>382</v>
      </c>
      <c r="C494" s="53" t="s">
        <v>383</v>
      </c>
      <c r="D494" s="719">
        <v>141</v>
      </c>
      <c r="E494" s="719">
        <v>49.43</v>
      </c>
      <c r="F494" s="66">
        <f t="shared" si="21"/>
        <v>0.64943262411347513</v>
      </c>
    </row>
    <row r="495" spans="1:6">
      <c r="A495" s="51"/>
      <c r="B495" s="54">
        <v>4614506</v>
      </c>
      <c r="C495" s="53" t="s">
        <v>308</v>
      </c>
      <c r="D495" s="719">
        <v>57</v>
      </c>
      <c r="E495" s="719">
        <v>19.850000000000001</v>
      </c>
      <c r="F495" s="66">
        <f t="shared" si="21"/>
        <v>0.6517543859649122</v>
      </c>
    </row>
    <row r="496" spans="1:6">
      <c r="A496" s="51"/>
      <c r="B496" s="54">
        <v>4614511</v>
      </c>
      <c r="C496" s="53" t="s">
        <v>309</v>
      </c>
      <c r="D496" s="719">
        <v>32</v>
      </c>
      <c r="E496" s="719">
        <v>11.24</v>
      </c>
      <c r="F496" s="66">
        <f t="shared" si="21"/>
        <v>0.64874999999999994</v>
      </c>
    </row>
    <row r="497" spans="1:6">
      <c r="A497" s="51"/>
      <c r="B497" s="56" t="s">
        <v>310</v>
      </c>
      <c r="C497" s="53"/>
      <c r="D497" s="735" t="s">
        <v>277</v>
      </c>
      <c r="E497" s="735"/>
      <c r="F497" s="68"/>
    </row>
    <row r="498" spans="1:6">
      <c r="A498" s="51"/>
      <c r="B498" s="54" t="s">
        <v>311</v>
      </c>
      <c r="C498" s="53" t="s">
        <v>312</v>
      </c>
      <c r="D498" s="719">
        <v>785</v>
      </c>
      <c r="E498" s="719">
        <v>274.75</v>
      </c>
      <c r="F498" s="66">
        <f t="shared" si="21"/>
        <v>0.65</v>
      </c>
    </row>
    <row r="499" spans="1:6">
      <c r="A499" s="51"/>
      <c r="B499" s="54" t="s">
        <v>313</v>
      </c>
      <c r="C499" s="53" t="s">
        <v>314</v>
      </c>
      <c r="D499" s="719">
        <v>821</v>
      </c>
      <c r="E499" s="719">
        <v>287.35000000000002</v>
      </c>
      <c r="F499" s="66">
        <f t="shared" si="21"/>
        <v>0.64999999999999991</v>
      </c>
    </row>
    <row r="500" spans="1:6">
      <c r="A500" s="51"/>
      <c r="B500" s="54" t="s">
        <v>315</v>
      </c>
      <c r="C500" s="53" t="s">
        <v>316</v>
      </c>
      <c r="D500" s="719">
        <v>690</v>
      </c>
      <c r="E500" s="719">
        <v>241.5</v>
      </c>
      <c r="F500" s="66">
        <f t="shared" si="21"/>
        <v>0.65</v>
      </c>
    </row>
    <row r="501" spans="1:6">
      <c r="A501" s="51"/>
      <c r="B501" s="54" t="s">
        <v>317</v>
      </c>
      <c r="C501" s="53" t="s">
        <v>318</v>
      </c>
      <c r="D501" s="719">
        <v>191</v>
      </c>
      <c r="E501" s="719">
        <v>66.849999999999994</v>
      </c>
      <c r="F501" s="66">
        <f t="shared" si="21"/>
        <v>0.65</v>
      </c>
    </row>
    <row r="502" spans="1:6">
      <c r="A502" s="51"/>
      <c r="B502" s="54" t="s">
        <v>319</v>
      </c>
      <c r="C502" s="53" t="s">
        <v>320</v>
      </c>
      <c r="D502" s="719">
        <v>668</v>
      </c>
      <c r="E502" s="719">
        <v>233.73</v>
      </c>
      <c r="F502" s="66">
        <f t="shared" si="21"/>
        <v>0.65010479041916169</v>
      </c>
    </row>
    <row r="503" spans="1:6">
      <c r="A503" s="51"/>
      <c r="B503" s="54" t="s">
        <v>321</v>
      </c>
      <c r="C503" s="53" t="s">
        <v>322</v>
      </c>
      <c r="D503" s="719">
        <v>250</v>
      </c>
      <c r="E503" s="719">
        <v>87.5</v>
      </c>
      <c r="F503" s="66">
        <f t="shared" si="21"/>
        <v>0.65</v>
      </c>
    </row>
    <row r="504" spans="1:6">
      <c r="A504" s="51"/>
      <c r="B504" s="54" t="s">
        <v>384</v>
      </c>
      <c r="C504" s="53" t="s">
        <v>385</v>
      </c>
      <c r="D504" s="719">
        <v>250</v>
      </c>
      <c r="E504" s="719">
        <v>138.25</v>
      </c>
      <c r="F504" s="66">
        <f t="shared" si="21"/>
        <v>0.44699999999999995</v>
      </c>
    </row>
    <row r="505" spans="1:6">
      <c r="A505" s="51"/>
      <c r="B505" s="56" t="s">
        <v>323</v>
      </c>
      <c r="C505" s="53"/>
      <c r="D505" s="735" t="s">
        <v>277</v>
      </c>
      <c r="E505" s="735"/>
      <c r="F505" s="68"/>
    </row>
    <row r="506" spans="1:6">
      <c r="A506" s="51"/>
      <c r="B506" s="54" t="s">
        <v>324</v>
      </c>
      <c r="C506" s="53" t="s">
        <v>325</v>
      </c>
      <c r="D506" s="719">
        <v>223</v>
      </c>
      <c r="E506" s="719">
        <v>189.21</v>
      </c>
      <c r="F506" s="66">
        <f t="shared" si="21"/>
        <v>0.15152466367713002</v>
      </c>
    </row>
    <row r="507" spans="1:6">
      <c r="A507" s="51"/>
      <c r="B507" s="54" t="s">
        <v>326</v>
      </c>
      <c r="C507" s="53" t="s">
        <v>327</v>
      </c>
      <c r="D507" s="719">
        <v>136</v>
      </c>
      <c r="E507" s="719">
        <v>47.6</v>
      </c>
      <c r="F507" s="66">
        <f t="shared" si="21"/>
        <v>0.64999999999999991</v>
      </c>
    </row>
    <row r="508" spans="1:6">
      <c r="A508" s="51"/>
      <c r="B508" s="54" t="s">
        <v>386</v>
      </c>
      <c r="C508" s="53" t="s">
        <v>387</v>
      </c>
      <c r="D508" s="719">
        <v>149</v>
      </c>
      <c r="E508" s="719">
        <v>52.06</v>
      </c>
      <c r="F508" s="66">
        <f t="shared" si="21"/>
        <v>0.65060402684563756</v>
      </c>
    </row>
    <row r="509" spans="1:6">
      <c r="A509" s="51"/>
      <c r="B509" s="54" t="s">
        <v>330</v>
      </c>
      <c r="C509" s="53" t="s">
        <v>331</v>
      </c>
      <c r="D509" s="719">
        <v>235</v>
      </c>
      <c r="E509" s="719">
        <v>82.39</v>
      </c>
      <c r="F509" s="66">
        <f t="shared" si="21"/>
        <v>0.64940425531914892</v>
      </c>
    </row>
    <row r="510" spans="1:6">
      <c r="A510" s="51"/>
      <c r="B510" s="54" t="s">
        <v>332</v>
      </c>
      <c r="C510" s="53" t="s">
        <v>333</v>
      </c>
      <c r="D510" s="719">
        <v>328</v>
      </c>
      <c r="E510" s="719">
        <v>114.97</v>
      </c>
      <c r="F510" s="66">
        <f t="shared" si="21"/>
        <v>0.64948170731707311</v>
      </c>
    </row>
    <row r="511" spans="1:6">
      <c r="A511" s="51"/>
      <c r="B511" s="54" t="s">
        <v>334</v>
      </c>
      <c r="C511" s="53" t="s">
        <v>335</v>
      </c>
      <c r="D511" s="719">
        <v>133</v>
      </c>
      <c r="E511" s="719">
        <v>46.44</v>
      </c>
      <c r="F511" s="66">
        <f t="shared" si="21"/>
        <v>0.65082706766917298</v>
      </c>
    </row>
    <row r="512" spans="1:6" ht="31.2">
      <c r="A512" s="51"/>
      <c r="B512" s="54" t="s">
        <v>336</v>
      </c>
      <c r="C512" s="53" t="s">
        <v>337</v>
      </c>
      <c r="D512" s="719">
        <v>310</v>
      </c>
      <c r="E512" s="719">
        <v>263.5</v>
      </c>
      <c r="F512" s="66">
        <f t="shared" ref="F512" si="23">100%-(E512/D512)</f>
        <v>0.15000000000000002</v>
      </c>
    </row>
    <row r="513" spans="1:6">
      <c r="A513" s="51"/>
      <c r="B513" s="54" t="s">
        <v>338</v>
      </c>
      <c r="C513" s="53" t="s">
        <v>339</v>
      </c>
      <c r="D513" s="719">
        <v>399</v>
      </c>
      <c r="E513" s="719">
        <v>339.15</v>
      </c>
      <c r="F513" s="66">
        <f t="shared" ref="F513:F573" si="24">100%-(E513/D513)</f>
        <v>0.15000000000000002</v>
      </c>
    </row>
    <row r="514" spans="1:6">
      <c r="A514" s="51"/>
      <c r="B514" s="54">
        <v>7640013468</v>
      </c>
      <c r="C514" s="53" t="s">
        <v>340</v>
      </c>
      <c r="D514" s="719">
        <v>130</v>
      </c>
      <c r="E514" s="719">
        <v>110.49</v>
      </c>
      <c r="F514" s="66">
        <f t="shared" si="24"/>
        <v>0.15007692307692311</v>
      </c>
    </row>
    <row r="515" spans="1:6">
      <c r="A515" s="51"/>
      <c r="B515" s="54" t="s">
        <v>342</v>
      </c>
      <c r="C515" s="53" t="s">
        <v>343</v>
      </c>
      <c r="D515" s="719">
        <v>71</v>
      </c>
      <c r="E515" s="719">
        <v>24.72</v>
      </c>
      <c r="F515" s="66">
        <f t="shared" si="24"/>
        <v>0.65183098591549293</v>
      </c>
    </row>
    <row r="516" spans="1:6">
      <c r="A516" s="51"/>
      <c r="B516" s="54" t="s">
        <v>344</v>
      </c>
      <c r="C516" s="53" t="s">
        <v>345</v>
      </c>
      <c r="D516" s="719">
        <v>35</v>
      </c>
      <c r="E516" s="719">
        <v>12.36</v>
      </c>
      <c r="F516" s="66">
        <f t="shared" si="24"/>
        <v>0.6468571428571428</v>
      </c>
    </row>
    <row r="517" spans="1:6">
      <c r="A517" s="51"/>
      <c r="B517" s="54" t="s">
        <v>390</v>
      </c>
      <c r="C517" s="53" t="s">
        <v>391</v>
      </c>
      <c r="D517" s="719">
        <v>306</v>
      </c>
      <c r="E517" s="719">
        <v>107.11</v>
      </c>
      <c r="F517" s="66">
        <f t="shared" si="24"/>
        <v>0.64996732026143789</v>
      </c>
    </row>
    <row r="518" spans="1:6">
      <c r="A518" s="51"/>
      <c r="B518" s="54" t="s">
        <v>393</v>
      </c>
      <c r="C518" s="53" t="s">
        <v>394</v>
      </c>
      <c r="D518" s="719">
        <v>352</v>
      </c>
      <c r="E518" s="719">
        <v>123.21</v>
      </c>
      <c r="F518" s="66">
        <f t="shared" si="24"/>
        <v>0.64997159090909085</v>
      </c>
    </row>
    <row r="519" spans="1:6">
      <c r="A519" s="51"/>
      <c r="B519" s="54" t="s">
        <v>395</v>
      </c>
      <c r="C519" s="53" t="s">
        <v>396</v>
      </c>
      <c r="D519" s="719">
        <v>999</v>
      </c>
      <c r="E519" s="719">
        <v>349.78</v>
      </c>
      <c r="F519" s="66">
        <f t="shared" si="24"/>
        <v>0.64986986986986994</v>
      </c>
    </row>
    <row r="520" spans="1:6">
      <c r="A520" s="51"/>
      <c r="B520" s="52">
        <v>4623486</v>
      </c>
      <c r="C520" s="53" t="s">
        <v>392</v>
      </c>
      <c r="D520" s="719">
        <v>102</v>
      </c>
      <c r="E520" s="719">
        <v>35.58</v>
      </c>
      <c r="F520" s="66">
        <f t="shared" si="24"/>
        <v>0.65117647058823525</v>
      </c>
    </row>
    <row r="521" spans="1:6">
      <c r="A521" s="51"/>
      <c r="B521" s="54" t="s">
        <v>98</v>
      </c>
      <c r="C521" s="53" t="s">
        <v>341</v>
      </c>
      <c r="D521" s="719">
        <v>299</v>
      </c>
      <c r="E521" s="719">
        <v>254.15</v>
      </c>
      <c r="F521" s="66">
        <f t="shared" si="24"/>
        <v>0.15000000000000002</v>
      </c>
    </row>
    <row r="522" spans="1:6">
      <c r="A522" s="51"/>
      <c r="B522" s="54" t="s">
        <v>397</v>
      </c>
      <c r="C522" s="53" t="s">
        <v>398</v>
      </c>
      <c r="D522" s="719">
        <v>1442</v>
      </c>
      <c r="E522" s="719">
        <v>504.83</v>
      </c>
      <c r="F522" s="66">
        <f t="shared" si="24"/>
        <v>0.64990984743411928</v>
      </c>
    </row>
    <row r="523" spans="1:6">
      <c r="A523" s="51"/>
      <c r="B523" s="56" t="s">
        <v>399</v>
      </c>
      <c r="C523" s="53"/>
      <c r="D523" s="735" t="s">
        <v>277</v>
      </c>
      <c r="E523" s="735"/>
      <c r="F523" s="68"/>
    </row>
    <row r="524" spans="1:6">
      <c r="A524" s="51"/>
      <c r="B524" s="54">
        <v>7640015657</v>
      </c>
      <c r="C524" s="53" t="s">
        <v>349</v>
      </c>
      <c r="D524" s="719">
        <v>250</v>
      </c>
      <c r="E524" s="719">
        <v>250</v>
      </c>
      <c r="F524" s="66">
        <f t="shared" si="24"/>
        <v>0</v>
      </c>
    </row>
    <row r="525" spans="1:6">
      <c r="A525" s="51"/>
      <c r="B525" s="54">
        <v>7640019024</v>
      </c>
      <c r="C525" s="53" t="s">
        <v>350</v>
      </c>
      <c r="D525" s="719">
        <v>400</v>
      </c>
      <c r="E525" s="719">
        <v>400</v>
      </c>
      <c r="F525" s="66">
        <f t="shared" si="24"/>
        <v>0</v>
      </c>
    </row>
    <row r="526" spans="1:6">
      <c r="A526" s="51"/>
      <c r="B526" s="54">
        <v>7640020787</v>
      </c>
      <c r="C526" s="53" t="s">
        <v>351</v>
      </c>
      <c r="D526" s="719">
        <v>499</v>
      </c>
      <c r="E526" s="719">
        <v>499</v>
      </c>
      <c r="F526" s="66">
        <f t="shared" si="24"/>
        <v>0</v>
      </c>
    </row>
    <row r="527" spans="1:6">
      <c r="A527" s="51"/>
      <c r="B527" s="54">
        <v>7640019485</v>
      </c>
      <c r="C527" s="53" t="s">
        <v>352</v>
      </c>
      <c r="D527" s="719">
        <v>1</v>
      </c>
      <c r="E527" s="719">
        <v>1</v>
      </c>
      <c r="F527" s="66">
        <f t="shared" si="24"/>
        <v>0</v>
      </c>
    </row>
    <row r="528" spans="1:6">
      <c r="A528" s="51"/>
      <c r="B528" s="57" t="s">
        <v>277</v>
      </c>
      <c r="C528" s="53"/>
      <c r="D528" s="735" t="s">
        <v>277</v>
      </c>
      <c r="E528" s="735"/>
      <c r="F528" s="68"/>
    </row>
    <row r="529" spans="1:6">
      <c r="A529" s="148" t="s">
        <v>437</v>
      </c>
      <c r="B529" s="255" t="s">
        <v>460</v>
      </c>
      <c r="C529" s="146" t="s">
        <v>461</v>
      </c>
      <c r="D529" s="717">
        <v>32753</v>
      </c>
      <c r="E529" s="717">
        <v>8188.18</v>
      </c>
      <c r="F529" s="145">
        <f t="shared" si="24"/>
        <v>0.75000213720880526</v>
      </c>
    </row>
    <row r="530" spans="1:6" ht="31.2">
      <c r="A530" s="76" t="s">
        <v>462</v>
      </c>
      <c r="B530" s="72"/>
      <c r="C530" s="73"/>
      <c r="D530" s="718" t="s">
        <v>277</v>
      </c>
      <c r="E530" s="718"/>
      <c r="F530" s="74"/>
    </row>
    <row r="531" spans="1:6">
      <c r="A531" s="51"/>
      <c r="B531" s="56" t="s">
        <v>282</v>
      </c>
      <c r="C531" s="53"/>
      <c r="D531" s="735" t="s">
        <v>277</v>
      </c>
      <c r="E531" s="735"/>
      <c r="F531" s="68"/>
    </row>
    <row r="532" spans="1:6">
      <c r="A532" s="51"/>
      <c r="B532" s="54" t="s">
        <v>358</v>
      </c>
      <c r="C532" s="53" t="s">
        <v>359</v>
      </c>
      <c r="D532" s="719">
        <v>1965</v>
      </c>
      <c r="E532" s="719">
        <v>687.58</v>
      </c>
      <c r="F532" s="66">
        <f t="shared" si="24"/>
        <v>0.65008651399491091</v>
      </c>
    </row>
    <row r="533" spans="1:6">
      <c r="A533" s="51"/>
      <c r="B533" s="54" t="s">
        <v>360</v>
      </c>
      <c r="C533" s="53" t="s">
        <v>361</v>
      </c>
      <c r="D533" s="719">
        <v>1651</v>
      </c>
      <c r="E533" s="719">
        <v>577.85</v>
      </c>
      <c r="F533" s="66">
        <f t="shared" si="24"/>
        <v>0.64999999999999991</v>
      </c>
    </row>
    <row r="534" spans="1:6">
      <c r="A534" s="51"/>
      <c r="B534" s="54" t="s">
        <v>362</v>
      </c>
      <c r="C534" s="53" t="s">
        <v>363</v>
      </c>
      <c r="D534" s="719">
        <v>1403</v>
      </c>
      <c r="E534" s="719">
        <v>490.97</v>
      </c>
      <c r="F534" s="66">
        <f t="shared" si="24"/>
        <v>0.65005702066999294</v>
      </c>
    </row>
    <row r="535" spans="1:6">
      <c r="A535" s="51"/>
      <c r="B535" s="54" t="s">
        <v>364</v>
      </c>
      <c r="C535" s="53" t="s">
        <v>365</v>
      </c>
      <c r="D535" s="719">
        <v>1075</v>
      </c>
      <c r="E535" s="719">
        <v>376.37</v>
      </c>
      <c r="F535" s="66">
        <f t="shared" si="24"/>
        <v>0.6498883720930233</v>
      </c>
    </row>
    <row r="536" spans="1:6">
      <c r="A536" s="55"/>
      <c r="B536" s="54">
        <v>135700</v>
      </c>
      <c r="C536" s="53" t="s">
        <v>366</v>
      </c>
      <c r="D536" s="719">
        <v>302</v>
      </c>
      <c r="E536" s="719">
        <v>105.61</v>
      </c>
      <c r="F536" s="66">
        <f t="shared" si="24"/>
        <v>0.65029801324503311</v>
      </c>
    </row>
    <row r="537" spans="1:6">
      <c r="A537" s="51"/>
      <c r="B537" s="54" t="s">
        <v>367</v>
      </c>
      <c r="C537" s="53" t="s">
        <v>237</v>
      </c>
      <c r="D537" s="719">
        <v>1959</v>
      </c>
      <c r="E537" s="719">
        <v>685.65</v>
      </c>
      <c r="F537" s="66">
        <f t="shared" si="24"/>
        <v>0.65</v>
      </c>
    </row>
    <row r="538" spans="1:6">
      <c r="A538" s="51"/>
      <c r="B538" s="54" t="s">
        <v>442</v>
      </c>
      <c r="C538" s="53" t="s">
        <v>443</v>
      </c>
      <c r="D538" s="719">
        <v>3930</v>
      </c>
      <c r="E538" s="719">
        <v>1375.54</v>
      </c>
      <c r="F538" s="66">
        <f t="shared" si="24"/>
        <v>0.64998982188295162</v>
      </c>
    </row>
    <row r="539" spans="1:6">
      <c r="A539" s="51"/>
      <c r="B539" s="54" t="s">
        <v>388</v>
      </c>
      <c r="C539" s="53" t="s">
        <v>389</v>
      </c>
      <c r="D539" s="719">
        <v>996</v>
      </c>
      <c r="E539" s="719">
        <v>348.66</v>
      </c>
      <c r="F539" s="66">
        <f t="shared" si="24"/>
        <v>0.64993975903614454</v>
      </c>
    </row>
    <row r="540" spans="1:6">
      <c r="A540" s="51"/>
      <c r="B540" s="56" t="s">
        <v>290</v>
      </c>
      <c r="C540" s="53"/>
      <c r="D540" s="735" t="s">
        <v>277</v>
      </c>
      <c r="E540" s="735"/>
      <c r="F540" s="68"/>
    </row>
    <row r="541" spans="1:6">
      <c r="A541" s="51"/>
      <c r="B541" s="54" t="s">
        <v>444</v>
      </c>
      <c r="C541" s="53" t="s">
        <v>445</v>
      </c>
      <c r="D541" s="719">
        <v>132</v>
      </c>
      <c r="E541" s="719">
        <v>46.06</v>
      </c>
      <c r="F541" s="66">
        <f t="shared" si="24"/>
        <v>0.65106060606060612</v>
      </c>
    </row>
    <row r="542" spans="1:6">
      <c r="A542" s="51"/>
      <c r="B542" s="54" t="s">
        <v>446</v>
      </c>
      <c r="C542" s="53" t="s">
        <v>447</v>
      </c>
      <c r="D542" s="719">
        <v>589</v>
      </c>
      <c r="E542" s="719">
        <v>205.98</v>
      </c>
      <c r="F542" s="66">
        <f t="shared" si="24"/>
        <v>0.65028862478777594</v>
      </c>
    </row>
    <row r="543" spans="1:6">
      <c r="A543" s="51"/>
      <c r="B543" s="54" t="s">
        <v>293</v>
      </c>
      <c r="C543" s="53" t="s">
        <v>176</v>
      </c>
      <c r="D543" s="719">
        <v>1829</v>
      </c>
      <c r="E543" s="719">
        <v>640.02</v>
      </c>
      <c r="F543" s="66">
        <f t="shared" si="24"/>
        <v>0.65007107709130674</v>
      </c>
    </row>
    <row r="544" spans="1:6">
      <c r="A544" s="55"/>
      <c r="B544" s="54" t="s">
        <v>369</v>
      </c>
      <c r="C544" s="53" t="s">
        <v>370</v>
      </c>
      <c r="D544" s="719">
        <v>2060</v>
      </c>
      <c r="E544" s="719">
        <v>720.91</v>
      </c>
      <c r="F544" s="66">
        <f t="shared" si="24"/>
        <v>0.65004368932038836</v>
      </c>
    </row>
    <row r="545" spans="1:6">
      <c r="A545" s="51"/>
      <c r="B545" s="54" t="s">
        <v>371</v>
      </c>
      <c r="C545" s="53" t="s">
        <v>372</v>
      </c>
      <c r="D545" s="719">
        <v>3761</v>
      </c>
      <c r="E545" s="719">
        <v>1316.37</v>
      </c>
      <c r="F545" s="66">
        <f t="shared" si="24"/>
        <v>0.64999468226535506</v>
      </c>
    </row>
    <row r="546" spans="1:6">
      <c r="A546" s="51"/>
      <c r="B546" s="54" t="s">
        <v>373</v>
      </c>
      <c r="C546" s="53" t="s">
        <v>238</v>
      </c>
      <c r="D546" s="719">
        <v>247</v>
      </c>
      <c r="E546" s="719">
        <v>86.51</v>
      </c>
      <c r="F546" s="66">
        <f t="shared" si="24"/>
        <v>0.64975708502024287</v>
      </c>
    </row>
    <row r="547" spans="1:6">
      <c r="A547" s="51"/>
      <c r="B547" s="54" t="s">
        <v>300</v>
      </c>
      <c r="C547" s="53" t="s">
        <v>174</v>
      </c>
      <c r="D547" s="719">
        <v>690</v>
      </c>
      <c r="E547" s="719">
        <v>241.55</v>
      </c>
      <c r="F547" s="66">
        <f t="shared" si="24"/>
        <v>0.64992753623188404</v>
      </c>
    </row>
    <row r="548" spans="1:6">
      <c r="A548" s="51"/>
      <c r="B548" s="54" t="s">
        <v>374</v>
      </c>
      <c r="C548" s="53" t="s">
        <v>240</v>
      </c>
      <c r="D548" s="719">
        <v>690</v>
      </c>
      <c r="E548" s="719">
        <v>241.55</v>
      </c>
      <c r="F548" s="66">
        <f t="shared" si="24"/>
        <v>0.64992753623188404</v>
      </c>
    </row>
    <row r="549" spans="1:6">
      <c r="A549" s="51"/>
      <c r="B549" s="54" t="s">
        <v>303</v>
      </c>
      <c r="C549" s="53" t="s">
        <v>304</v>
      </c>
      <c r="D549" s="719">
        <v>329</v>
      </c>
      <c r="E549" s="719">
        <v>279.64999999999998</v>
      </c>
      <c r="F549" s="66">
        <f t="shared" si="24"/>
        <v>0.15000000000000002</v>
      </c>
    </row>
    <row r="550" spans="1:6">
      <c r="A550" s="55"/>
      <c r="B550" s="54" t="s">
        <v>448</v>
      </c>
      <c r="C550" s="53" t="s">
        <v>449</v>
      </c>
      <c r="D550" s="719">
        <v>3672</v>
      </c>
      <c r="E550" s="719">
        <v>1285.28</v>
      </c>
      <c r="F550" s="66">
        <f t="shared" si="24"/>
        <v>0.6499782135076253</v>
      </c>
    </row>
    <row r="551" spans="1:6">
      <c r="A551" s="55"/>
      <c r="B551" s="54" t="s">
        <v>450</v>
      </c>
      <c r="C551" s="53" t="s">
        <v>451</v>
      </c>
      <c r="D551" s="719">
        <v>5414</v>
      </c>
      <c r="E551" s="719">
        <v>1894.97</v>
      </c>
      <c r="F551" s="66">
        <f t="shared" si="24"/>
        <v>0.64998707055781302</v>
      </c>
    </row>
    <row r="552" spans="1:6">
      <c r="A552" s="51"/>
      <c r="B552" s="54" t="s">
        <v>452</v>
      </c>
      <c r="C552" s="53" t="s">
        <v>453</v>
      </c>
      <c r="D552" s="719">
        <v>1000</v>
      </c>
      <c r="E552" s="719">
        <v>350.16</v>
      </c>
      <c r="F552" s="66">
        <f t="shared" si="24"/>
        <v>0.64983999999999997</v>
      </c>
    </row>
    <row r="553" spans="1:6">
      <c r="A553" s="51"/>
      <c r="B553" s="54" t="s">
        <v>454</v>
      </c>
      <c r="C553" s="53" t="s">
        <v>455</v>
      </c>
      <c r="D553" s="719">
        <v>589</v>
      </c>
      <c r="E553" s="719">
        <v>205.98</v>
      </c>
      <c r="F553" s="66">
        <f t="shared" si="24"/>
        <v>0.65028862478777594</v>
      </c>
    </row>
    <row r="554" spans="1:6">
      <c r="A554" s="55"/>
      <c r="B554" s="54" t="s">
        <v>456</v>
      </c>
      <c r="C554" s="53" t="s">
        <v>457</v>
      </c>
      <c r="D554" s="719">
        <v>5897</v>
      </c>
      <c r="E554" s="719">
        <v>2063.87</v>
      </c>
      <c r="F554" s="66">
        <f t="shared" si="24"/>
        <v>0.65001356622011186</v>
      </c>
    </row>
    <row r="555" spans="1:6">
      <c r="A555" s="51"/>
      <c r="B555" s="54" t="s">
        <v>458</v>
      </c>
      <c r="C555" s="53" t="s">
        <v>459</v>
      </c>
      <c r="D555" s="719">
        <v>1306</v>
      </c>
      <c r="E555" s="719">
        <v>457.26</v>
      </c>
      <c r="F555" s="66">
        <f t="shared" si="24"/>
        <v>0.64987748851454818</v>
      </c>
    </row>
    <row r="556" spans="1:6">
      <c r="A556" s="51"/>
      <c r="B556" s="54" t="s">
        <v>375</v>
      </c>
      <c r="C556" s="53" t="s">
        <v>376</v>
      </c>
      <c r="D556" s="719">
        <v>330</v>
      </c>
      <c r="E556" s="719">
        <v>115.35</v>
      </c>
      <c r="F556" s="66">
        <f t="shared" si="24"/>
        <v>0.6504545454545454</v>
      </c>
    </row>
    <row r="557" spans="1:6">
      <c r="A557" s="51"/>
      <c r="B557" s="56" t="s">
        <v>305</v>
      </c>
      <c r="C557" s="53"/>
      <c r="D557" s="735" t="s">
        <v>277</v>
      </c>
      <c r="E557" s="735"/>
      <c r="F557" s="68"/>
    </row>
    <row r="558" spans="1:6">
      <c r="A558" s="55"/>
      <c r="B558" s="54" t="s">
        <v>378</v>
      </c>
      <c r="C558" s="53" t="s">
        <v>379</v>
      </c>
      <c r="D558" s="719">
        <v>1259</v>
      </c>
      <c r="E558" s="719">
        <v>440.79</v>
      </c>
      <c r="F558" s="66">
        <f t="shared" si="24"/>
        <v>0.64988880063542487</v>
      </c>
    </row>
    <row r="559" spans="1:6">
      <c r="A559" s="51"/>
      <c r="B559" s="54" t="s">
        <v>380</v>
      </c>
      <c r="C559" s="53" t="s">
        <v>381</v>
      </c>
      <c r="D559" s="719">
        <v>1258</v>
      </c>
      <c r="E559" s="719">
        <v>440.41</v>
      </c>
      <c r="F559" s="66">
        <f t="shared" si="24"/>
        <v>0.64991255961844197</v>
      </c>
    </row>
    <row r="560" spans="1:6">
      <c r="A560" s="51"/>
      <c r="B560" s="54">
        <v>4614506</v>
      </c>
      <c r="C560" s="53" t="s">
        <v>308</v>
      </c>
      <c r="D560" s="719">
        <v>57</v>
      </c>
      <c r="E560" s="719">
        <v>19.850000000000001</v>
      </c>
      <c r="F560" s="66">
        <f t="shared" si="24"/>
        <v>0.6517543859649122</v>
      </c>
    </row>
    <row r="561" spans="1:6">
      <c r="A561" s="51"/>
      <c r="B561" s="54">
        <v>4614511</v>
      </c>
      <c r="C561" s="53" t="s">
        <v>309</v>
      </c>
      <c r="D561" s="719">
        <v>32</v>
      </c>
      <c r="E561" s="719">
        <v>11.24</v>
      </c>
      <c r="F561" s="66">
        <f t="shared" si="24"/>
        <v>0.64874999999999994</v>
      </c>
    </row>
    <row r="562" spans="1:6">
      <c r="A562" s="51"/>
      <c r="B562" s="54" t="s">
        <v>382</v>
      </c>
      <c r="C562" s="53" t="s">
        <v>383</v>
      </c>
      <c r="D562" s="719">
        <v>141</v>
      </c>
      <c r="E562" s="719">
        <v>49.43</v>
      </c>
      <c r="F562" s="66">
        <f t="shared" si="24"/>
        <v>0.64943262411347513</v>
      </c>
    </row>
    <row r="563" spans="1:6">
      <c r="A563" s="51"/>
      <c r="B563" s="56" t="s">
        <v>403</v>
      </c>
      <c r="C563" s="53"/>
      <c r="D563" s="735" t="s">
        <v>277</v>
      </c>
      <c r="E563" s="735"/>
      <c r="F563" s="68"/>
    </row>
    <row r="564" spans="1:6">
      <c r="A564" s="51"/>
      <c r="B564" s="54" t="s">
        <v>404</v>
      </c>
      <c r="C564" s="53" t="s">
        <v>405</v>
      </c>
      <c r="D564" s="719">
        <v>4449</v>
      </c>
      <c r="E564" s="719">
        <v>3781.7</v>
      </c>
      <c r="F564" s="66">
        <f t="shared" si="24"/>
        <v>0.14998876151944263</v>
      </c>
    </row>
    <row r="565" spans="1:6">
      <c r="A565" s="51"/>
      <c r="B565" s="54" t="s">
        <v>406</v>
      </c>
      <c r="C565" s="53" t="s">
        <v>407</v>
      </c>
      <c r="D565" s="719">
        <v>349</v>
      </c>
      <c r="E565" s="719">
        <v>122.09</v>
      </c>
      <c r="F565" s="66">
        <f t="shared" si="24"/>
        <v>0.6501719197707736</v>
      </c>
    </row>
    <row r="566" spans="1:6">
      <c r="A566" s="51"/>
      <c r="B566" s="54" t="s">
        <v>408</v>
      </c>
      <c r="C566" s="53" t="s">
        <v>409</v>
      </c>
      <c r="D566" s="719">
        <v>670</v>
      </c>
      <c r="E566" s="719">
        <v>234.44</v>
      </c>
      <c r="F566" s="66">
        <f t="shared" si="24"/>
        <v>0.65008955223880593</v>
      </c>
    </row>
    <row r="567" spans="1:6">
      <c r="A567" s="51"/>
      <c r="B567" s="54">
        <v>45111142</v>
      </c>
      <c r="C567" s="53" t="s">
        <v>410</v>
      </c>
      <c r="D567" s="719">
        <v>1045</v>
      </c>
      <c r="E567" s="719">
        <v>888.04</v>
      </c>
      <c r="F567" s="66">
        <f t="shared" si="24"/>
        <v>0.15020095693779911</v>
      </c>
    </row>
    <row r="568" spans="1:6">
      <c r="A568" s="51"/>
      <c r="B568" s="54">
        <v>45111094</v>
      </c>
      <c r="C568" s="53" t="s">
        <v>411</v>
      </c>
      <c r="D568" s="719">
        <v>1045</v>
      </c>
      <c r="E568" s="719">
        <v>888.04</v>
      </c>
      <c r="F568" s="66">
        <f t="shared" si="24"/>
        <v>0.15020095693779911</v>
      </c>
    </row>
    <row r="569" spans="1:6">
      <c r="A569" s="51"/>
      <c r="B569" s="54">
        <v>45202146</v>
      </c>
      <c r="C569" s="53" t="s">
        <v>412</v>
      </c>
      <c r="D569" s="719">
        <v>1470</v>
      </c>
      <c r="E569" s="719">
        <v>1249.5</v>
      </c>
      <c r="F569" s="66">
        <f t="shared" si="24"/>
        <v>0.15000000000000002</v>
      </c>
    </row>
    <row r="570" spans="1:6">
      <c r="A570" s="51"/>
      <c r="B570" s="54">
        <v>45201393</v>
      </c>
      <c r="C570" s="53" t="s">
        <v>413</v>
      </c>
      <c r="D570" s="719">
        <v>809</v>
      </c>
      <c r="E570" s="719">
        <v>687.65</v>
      </c>
      <c r="F570" s="66">
        <f t="shared" si="24"/>
        <v>0.15000000000000002</v>
      </c>
    </row>
    <row r="571" spans="1:6">
      <c r="A571" s="51"/>
      <c r="B571" s="54">
        <v>45201395</v>
      </c>
      <c r="C571" s="53" t="s">
        <v>414</v>
      </c>
      <c r="D571" s="719">
        <v>1617</v>
      </c>
      <c r="E571" s="719">
        <v>1374.45</v>
      </c>
      <c r="F571" s="66">
        <f t="shared" si="24"/>
        <v>0.15000000000000002</v>
      </c>
    </row>
    <row r="572" spans="1:6">
      <c r="A572" s="51"/>
      <c r="B572" s="54">
        <v>45201397</v>
      </c>
      <c r="C572" s="53" t="s">
        <v>415</v>
      </c>
      <c r="D572" s="719">
        <v>2306</v>
      </c>
      <c r="E572" s="719">
        <v>1960.1</v>
      </c>
      <c r="F572" s="66">
        <f t="shared" si="24"/>
        <v>0.15000000000000002</v>
      </c>
    </row>
    <row r="573" spans="1:6">
      <c r="A573" s="51"/>
      <c r="B573" s="54">
        <v>45201399</v>
      </c>
      <c r="C573" s="53" t="s">
        <v>416</v>
      </c>
      <c r="D573" s="719">
        <v>2427</v>
      </c>
      <c r="E573" s="719">
        <v>2062.9499999999998</v>
      </c>
      <c r="F573" s="66">
        <f t="shared" si="24"/>
        <v>0.15000000000000002</v>
      </c>
    </row>
    <row r="574" spans="1:6">
      <c r="A574" s="51"/>
      <c r="B574" s="54">
        <v>45201401</v>
      </c>
      <c r="C574" s="53" t="s">
        <v>417</v>
      </c>
      <c r="D574" s="719">
        <v>2601</v>
      </c>
      <c r="E574" s="719">
        <v>2210.85</v>
      </c>
      <c r="F574" s="66">
        <f t="shared" ref="F574:F636" si="25">100%-(E574/D574)</f>
        <v>0.15000000000000002</v>
      </c>
    </row>
    <row r="575" spans="1:6">
      <c r="A575" s="51"/>
      <c r="B575" s="54">
        <v>45201403</v>
      </c>
      <c r="C575" s="53" t="s">
        <v>418</v>
      </c>
      <c r="D575" s="719">
        <v>362</v>
      </c>
      <c r="E575" s="719">
        <v>307.7</v>
      </c>
      <c r="F575" s="66">
        <f t="shared" si="25"/>
        <v>0.15000000000000002</v>
      </c>
    </row>
    <row r="576" spans="1:6">
      <c r="A576" s="51"/>
      <c r="B576" s="54">
        <v>45201405</v>
      </c>
      <c r="C576" s="53" t="s">
        <v>419</v>
      </c>
      <c r="D576" s="719">
        <v>725</v>
      </c>
      <c r="E576" s="719">
        <v>616.25</v>
      </c>
      <c r="F576" s="66">
        <f t="shared" si="25"/>
        <v>0.15000000000000002</v>
      </c>
    </row>
    <row r="577" spans="1:6">
      <c r="A577" s="51"/>
      <c r="B577" s="54">
        <v>45201407</v>
      </c>
      <c r="C577" s="53" t="s">
        <v>420</v>
      </c>
      <c r="D577" s="719">
        <v>1033</v>
      </c>
      <c r="E577" s="719">
        <v>878.05</v>
      </c>
      <c r="F577" s="66">
        <f t="shared" si="25"/>
        <v>0.15000000000000002</v>
      </c>
    </row>
    <row r="578" spans="1:6">
      <c r="A578" s="51"/>
      <c r="B578" s="54">
        <v>45201410</v>
      </c>
      <c r="C578" s="53" t="s">
        <v>421</v>
      </c>
      <c r="D578" s="719">
        <v>1088</v>
      </c>
      <c r="E578" s="719">
        <v>924.8</v>
      </c>
      <c r="F578" s="66">
        <f t="shared" si="25"/>
        <v>0.15000000000000002</v>
      </c>
    </row>
    <row r="579" spans="1:6">
      <c r="A579" s="51"/>
      <c r="B579" s="54">
        <v>45201412</v>
      </c>
      <c r="C579" s="53" t="s">
        <v>422</v>
      </c>
      <c r="D579" s="719">
        <v>1145</v>
      </c>
      <c r="E579" s="719">
        <v>973.25</v>
      </c>
      <c r="F579" s="66">
        <f t="shared" si="25"/>
        <v>0.15000000000000002</v>
      </c>
    </row>
    <row r="580" spans="1:6" ht="31.2">
      <c r="A580" s="51"/>
      <c r="B580" s="54">
        <v>45201414</v>
      </c>
      <c r="C580" s="53" t="s">
        <v>423</v>
      </c>
      <c r="D580" s="719">
        <v>943</v>
      </c>
      <c r="E580" s="719">
        <v>801.55</v>
      </c>
      <c r="F580" s="66">
        <f t="shared" si="25"/>
        <v>0.15000000000000002</v>
      </c>
    </row>
    <row r="581" spans="1:6" ht="31.2">
      <c r="A581" s="51"/>
      <c r="B581" s="54">
        <v>45201416</v>
      </c>
      <c r="C581" s="53" t="s">
        <v>424</v>
      </c>
      <c r="D581" s="719">
        <v>1887</v>
      </c>
      <c r="E581" s="719">
        <v>1603.95</v>
      </c>
      <c r="F581" s="66">
        <f t="shared" si="25"/>
        <v>0.15000000000000002</v>
      </c>
    </row>
    <row r="582" spans="1:6" ht="31.2">
      <c r="A582" s="51"/>
      <c r="B582" s="54">
        <v>45201418</v>
      </c>
      <c r="C582" s="53" t="s">
        <v>425</v>
      </c>
      <c r="D582" s="719">
        <v>2688</v>
      </c>
      <c r="E582" s="719">
        <v>2284.8000000000002</v>
      </c>
      <c r="F582" s="66">
        <f t="shared" si="25"/>
        <v>0.14999999999999991</v>
      </c>
    </row>
    <row r="583" spans="1:6" ht="31.2">
      <c r="A583" s="51"/>
      <c r="B583" s="54">
        <v>45201423</v>
      </c>
      <c r="C583" s="53" t="s">
        <v>426</v>
      </c>
      <c r="D583" s="719">
        <v>2830</v>
      </c>
      <c r="E583" s="719">
        <v>2405.5</v>
      </c>
      <c r="F583" s="66">
        <f t="shared" si="25"/>
        <v>0.15000000000000002</v>
      </c>
    </row>
    <row r="584" spans="1:6" ht="31.2">
      <c r="A584" s="51"/>
      <c r="B584" s="54">
        <v>45201425</v>
      </c>
      <c r="C584" s="53" t="s">
        <v>427</v>
      </c>
      <c r="D584" s="719">
        <v>3104</v>
      </c>
      <c r="E584" s="719">
        <v>2638.4</v>
      </c>
      <c r="F584" s="66">
        <f t="shared" si="25"/>
        <v>0.15000000000000002</v>
      </c>
    </row>
    <row r="585" spans="1:6">
      <c r="A585" s="51"/>
      <c r="B585" s="54">
        <v>45111156</v>
      </c>
      <c r="C585" s="53" t="s">
        <v>428</v>
      </c>
      <c r="D585" s="719">
        <v>5676</v>
      </c>
      <c r="E585" s="719">
        <v>4824.8599999999997</v>
      </c>
      <c r="F585" s="66">
        <f t="shared" si="25"/>
        <v>0.14995419309372804</v>
      </c>
    </row>
    <row r="586" spans="1:6">
      <c r="A586" s="51"/>
      <c r="B586" s="56" t="s">
        <v>310</v>
      </c>
      <c r="C586" s="53"/>
      <c r="D586" s="735" t="s">
        <v>277</v>
      </c>
      <c r="E586" s="735"/>
      <c r="F586" s="68"/>
    </row>
    <row r="587" spans="1:6">
      <c r="A587" s="51"/>
      <c r="B587" s="54" t="s">
        <v>311</v>
      </c>
      <c r="C587" s="53" t="s">
        <v>312</v>
      </c>
      <c r="D587" s="719">
        <v>785</v>
      </c>
      <c r="E587" s="719">
        <v>274.75</v>
      </c>
      <c r="F587" s="66">
        <f t="shared" si="25"/>
        <v>0.65</v>
      </c>
    </row>
    <row r="588" spans="1:6">
      <c r="A588" s="51"/>
      <c r="B588" s="54" t="s">
        <v>313</v>
      </c>
      <c r="C588" s="53" t="s">
        <v>314</v>
      </c>
      <c r="D588" s="719">
        <v>821</v>
      </c>
      <c r="E588" s="719">
        <v>287.35000000000002</v>
      </c>
      <c r="F588" s="66">
        <f t="shared" si="25"/>
        <v>0.64999999999999991</v>
      </c>
    </row>
    <row r="589" spans="1:6">
      <c r="A589" s="51"/>
      <c r="B589" s="54" t="s">
        <v>315</v>
      </c>
      <c r="C589" s="53" t="s">
        <v>316</v>
      </c>
      <c r="D589" s="719">
        <v>690</v>
      </c>
      <c r="E589" s="719">
        <v>241.5</v>
      </c>
      <c r="F589" s="66">
        <f t="shared" si="25"/>
        <v>0.65</v>
      </c>
    </row>
    <row r="590" spans="1:6">
      <c r="A590" s="51"/>
      <c r="B590" s="54" t="s">
        <v>317</v>
      </c>
      <c r="C590" s="53" t="s">
        <v>318</v>
      </c>
      <c r="D590" s="719">
        <v>191</v>
      </c>
      <c r="E590" s="719">
        <v>66.849999999999994</v>
      </c>
      <c r="F590" s="66">
        <f t="shared" si="25"/>
        <v>0.65</v>
      </c>
    </row>
    <row r="591" spans="1:6">
      <c r="A591" s="51"/>
      <c r="B591" s="54" t="s">
        <v>319</v>
      </c>
      <c r="C591" s="53" t="s">
        <v>320</v>
      </c>
      <c r="D591" s="719">
        <v>668</v>
      </c>
      <c r="E591" s="719">
        <v>233.73</v>
      </c>
      <c r="F591" s="66">
        <f t="shared" si="25"/>
        <v>0.65010479041916169</v>
      </c>
    </row>
    <row r="592" spans="1:6">
      <c r="A592" s="51"/>
      <c r="B592" s="54" t="s">
        <v>321</v>
      </c>
      <c r="C592" s="53" t="s">
        <v>322</v>
      </c>
      <c r="D592" s="719">
        <v>250</v>
      </c>
      <c r="E592" s="719">
        <v>87.5</v>
      </c>
      <c r="F592" s="66">
        <f t="shared" si="25"/>
        <v>0.65</v>
      </c>
    </row>
    <row r="593" spans="1:6">
      <c r="A593" s="51"/>
      <c r="B593" s="54" t="s">
        <v>384</v>
      </c>
      <c r="C593" s="53" t="s">
        <v>385</v>
      </c>
      <c r="D593" s="719">
        <v>250</v>
      </c>
      <c r="E593" s="719">
        <v>138.25</v>
      </c>
      <c r="F593" s="66">
        <f t="shared" si="25"/>
        <v>0.44699999999999995</v>
      </c>
    </row>
    <row r="594" spans="1:6">
      <c r="A594" s="51"/>
      <c r="B594" s="56" t="s">
        <v>323</v>
      </c>
      <c r="C594" s="53"/>
      <c r="D594" s="735" t="s">
        <v>277</v>
      </c>
      <c r="E594" s="735"/>
      <c r="F594" s="68"/>
    </row>
    <row r="595" spans="1:6">
      <c r="A595" s="51"/>
      <c r="B595" s="54" t="s">
        <v>324</v>
      </c>
      <c r="C595" s="53" t="s">
        <v>325</v>
      </c>
      <c r="D595" s="719">
        <v>223</v>
      </c>
      <c r="E595" s="719">
        <v>189.21</v>
      </c>
      <c r="F595" s="66">
        <f t="shared" si="25"/>
        <v>0.15152466367713002</v>
      </c>
    </row>
    <row r="596" spans="1:6">
      <c r="A596" s="51"/>
      <c r="B596" s="54" t="s">
        <v>326</v>
      </c>
      <c r="C596" s="53" t="s">
        <v>327</v>
      </c>
      <c r="D596" s="719">
        <v>136</v>
      </c>
      <c r="E596" s="719">
        <v>47.6</v>
      </c>
      <c r="F596" s="66">
        <f t="shared" si="25"/>
        <v>0.64999999999999991</v>
      </c>
    </row>
    <row r="597" spans="1:6">
      <c r="A597" s="51"/>
      <c r="B597" s="54" t="s">
        <v>386</v>
      </c>
      <c r="C597" s="53" t="s">
        <v>387</v>
      </c>
      <c r="D597" s="719">
        <v>149</v>
      </c>
      <c r="E597" s="719">
        <v>52.06</v>
      </c>
      <c r="F597" s="66">
        <f t="shared" si="25"/>
        <v>0.65060402684563756</v>
      </c>
    </row>
    <row r="598" spans="1:6">
      <c r="A598" s="51"/>
      <c r="B598" s="54" t="s">
        <v>330</v>
      </c>
      <c r="C598" s="53" t="s">
        <v>331</v>
      </c>
      <c r="D598" s="719">
        <v>235</v>
      </c>
      <c r="E598" s="719">
        <v>82.39</v>
      </c>
      <c r="F598" s="66">
        <f t="shared" si="25"/>
        <v>0.64940425531914892</v>
      </c>
    </row>
    <row r="599" spans="1:6">
      <c r="A599" s="51"/>
      <c r="B599" s="54" t="s">
        <v>332</v>
      </c>
      <c r="C599" s="53" t="s">
        <v>333</v>
      </c>
      <c r="D599" s="719">
        <v>328</v>
      </c>
      <c r="E599" s="719">
        <v>114.97</v>
      </c>
      <c r="F599" s="66">
        <f t="shared" si="25"/>
        <v>0.64948170731707311</v>
      </c>
    </row>
    <row r="600" spans="1:6">
      <c r="A600" s="51"/>
      <c r="B600" s="54" t="s">
        <v>334</v>
      </c>
      <c r="C600" s="53" t="s">
        <v>335</v>
      </c>
      <c r="D600" s="719">
        <v>133</v>
      </c>
      <c r="E600" s="719">
        <v>46.44</v>
      </c>
      <c r="F600" s="66">
        <f t="shared" si="25"/>
        <v>0.65082706766917298</v>
      </c>
    </row>
    <row r="601" spans="1:6" ht="31.2">
      <c r="A601" s="51"/>
      <c r="B601" s="54" t="s">
        <v>336</v>
      </c>
      <c r="C601" s="53" t="s">
        <v>337</v>
      </c>
      <c r="D601" s="719">
        <v>310</v>
      </c>
      <c r="E601" s="719">
        <v>263.5</v>
      </c>
      <c r="F601" s="66">
        <f t="shared" si="25"/>
        <v>0.15000000000000002</v>
      </c>
    </row>
    <row r="602" spans="1:6">
      <c r="A602" s="51"/>
      <c r="B602" s="54" t="s">
        <v>338</v>
      </c>
      <c r="C602" s="53" t="s">
        <v>339</v>
      </c>
      <c r="D602" s="719">
        <v>399</v>
      </c>
      <c r="E602" s="719">
        <v>339.15</v>
      </c>
      <c r="F602" s="66">
        <f t="shared" si="25"/>
        <v>0.15000000000000002</v>
      </c>
    </row>
    <row r="603" spans="1:6">
      <c r="A603" s="51"/>
      <c r="B603" s="54">
        <v>7640013468</v>
      </c>
      <c r="C603" s="53" t="s">
        <v>340</v>
      </c>
      <c r="D603" s="719">
        <v>130</v>
      </c>
      <c r="E603" s="719">
        <v>110.49</v>
      </c>
      <c r="F603" s="66">
        <f t="shared" si="25"/>
        <v>0.15007692307692311</v>
      </c>
    </row>
    <row r="604" spans="1:6">
      <c r="A604" s="51"/>
      <c r="B604" s="54" t="s">
        <v>98</v>
      </c>
      <c r="C604" s="53" t="s">
        <v>341</v>
      </c>
      <c r="D604" s="719">
        <v>299</v>
      </c>
      <c r="E604" s="719">
        <v>254.15</v>
      </c>
      <c r="F604" s="66">
        <f t="shared" si="25"/>
        <v>0.15000000000000002</v>
      </c>
    </row>
    <row r="605" spans="1:6">
      <c r="A605" s="55"/>
      <c r="B605" s="54" t="s">
        <v>397</v>
      </c>
      <c r="C605" s="53" t="s">
        <v>398</v>
      </c>
      <c r="D605" s="719">
        <v>1442</v>
      </c>
      <c r="E605" s="719">
        <v>504.83</v>
      </c>
      <c r="F605" s="66">
        <f t="shared" si="25"/>
        <v>0.64990984743411928</v>
      </c>
    </row>
    <row r="606" spans="1:6">
      <c r="A606" s="51"/>
      <c r="B606" s="54" t="s">
        <v>342</v>
      </c>
      <c r="C606" s="53" t="s">
        <v>343</v>
      </c>
      <c r="D606" s="719">
        <v>71</v>
      </c>
      <c r="E606" s="719">
        <v>24.72</v>
      </c>
      <c r="F606" s="66">
        <f t="shared" si="25"/>
        <v>0.65183098591549293</v>
      </c>
    </row>
    <row r="607" spans="1:6">
      <c r="A607" s="51"/>
      <c r="B607" s="54" t="s">
        <v>344</v>
      </c>
      <c r="C607" s="53" t="s">
        <v>345</v>
      </c>
      <c r="D607" s="719">
        <v>35</v>
      </c>
      <c r="E607" s="719">
        <v>12.36</v>
      </c>
      <c r="F607" s="66">
        <f t="shared" si="25"/>
        <v>0.6468571428571428</v>
      </c>
    </row>
    <row r="608" spans="1:6">
      <c r="A608" s="51"/>
      <c r="B608" s="54" t="s">
        <v>395</v>
      </c>
      <c r="C608" s="53" t="s">
        <v>396</v>
      </c>
      <c r="D608" s="719">
        <v>999</v>
      </c>
      <c r="E608" s="719">
        <v>349.78</v>
      </c>
      <c r="F608" s="66">
        <f t="shared" si="25"/>
        <v>0.64986986986986994</v>
      </c>
    </row>
    <row r="609" spans="1:6">
      <c r="A609" s="51"/>
      <c r="B609" s="52" t="s">
        <v>390</v>
      </c>
      <c r="C609" s="53" t="s">
        <v>391</v>
      </c>
      <c r="D609" s="719">
        <v>306</v>
      </c>
      <c r="E609" s="719">
        <v>107.11</v>
      </c>
      <c r="F609" s="66">
        <f t="shared" si="25"/>
        <v>0.64996732026143789</v>
      </c>
    </row>
    <row r="610" spans="1:6">
      <c r="A610" s="51"/>
      <c r="B610" s="54">
        <v>4623486</v>
      </c>
      <c r="C610" s="53" t="s">
        <v>392</v>
      </c>
      <c r="D610" s="719">
        <v>102</v>
      </c>
      <c r="E610" s="719">
        <v>35.58</v>
      </c>
      <c r="F610" s="66">
        <f t="shared" si="25"/>
        <v>0.65117647058823525</v>
      </c>
    </row>
    <row r="611" spans="1:6">
      <c r="A611" s="51"/>
      <c r="B611" s="56" t="s">
        <v>399</v>
      </c>
      <c r="C611" s="53"/>
      <c r="D611" s="735" t="s">
        <v>277</v>
      </c>
      <c r="E611" s="735"/>
      <c r="F611" s="68"/>
    </row>
    <row r="612" spans="1:6">
      <c r="A612" s="51"/>
      <c r="B612" s="54">
        <v>7640015657</v>
      </c>
      <c r="C612" s="53" t="s">
        <v>349</v>
      </c>
      <c r="D612" s="719">
        <v>250</v>
      </c>
      <c r="E612" s="719">
        <v>250</v>
      </c>
      <c r="F612" s="66">
        <f t="shared" si="25"/>
        <v>0</v>
      </c>
    </row>
    <row r="613" spans="1:6">
      <c r="A613" s="51"/>
      <c r="B613" s="54">
        <v>7640019024</v>
      </c>
      <c r="C613" s="53" t="s">
        <v>350</v>
      </c>
      <c r="D613" s="719">
        <v>400</v>
      </c>
      <c r="E613" s="719">
        <v>400</v>
      </c>
      <c r="F613" s="66">
        <f t="shared" si="25"/>
        <v>0</v>
      </c>
    </row>
    <row r="614" spans="1:6">
      <c r="A614" s="51"/>
      <c r="B614" s="54">
        <v>7640020787</v>
      </c>
      <c r="C614" s="53" t="s">
        <v>351</v>
      </c>
      <c r="D614" s="719">
        <v>499</v>
      </c>
      <c r="E614" s="719">
        <v>499</v>
      </c>
      <c r="F614" s="66">
        <f t="shared" si="25"/>
        <v>0</v>
      </c>
    </row>
    <row r="615" spans="1:6">
      <c r="A615" s="51"/>
      <c r="B615" s="54">
        <v>7640019485</v>
      </c>
      <c r="C615" s="53" t="s">
        <v>352</v>
      </c>
      <c r="D615" s="719">
        <v>1</v>
      </c>
      <c r="E615" s="719">
        <v>1</v>
      </c>
      <c r="F615" s="66">
        <f t="shared" si="25"/>
        <v>0</v>
      </c>
    </row>
    <row r="616" spans="1:6">
      <c r="A616" s="51"/>
      <c r="B616" s="57" t="s">
        <v>277</v>
      </c>
      <c r="C616" s="53"/>
      <c r="D616" s="735" t="s">
        <v>277</v>
      </c>
      <c r="E616" s="735"/>
      <c r="F616" s="68"/>
    </row>
    <row r="617" spans="1:6">
      <c r="A617" s="148" t="s">
        <v>463</v>
      </c>
      <c r="B617" s="255" t="s">
        <v>464</v>
      </c>
      <c r="C617" s="146" t="s">
        <v>465</v>
      </c>
      <c r="D617" s="717">
        <v>28391</v>
      </c>
      <c r="E617" s="717">
        <v>7097.74</v>
      </c>
      <c r="F617" s="145">
        <f t="shared" si="25"/>
        <v>0.7500003522242964</v>
      </c>
    </row>
    <row r="618" spans="1:6" ht="31.2">
      <c r="A618" s="76" t="s">
        <v>466</v>
      </c>
      <c r="B618" s="72"/>
      <c r="C618" s="69"/>
      <c r="D618" s="718" t="s">
        <v>277</v>
      </c>
      <c r="E618" s="718"/>
      <c r="F618" s="74"/>
    </row>
    <row r="619" spans="1:6">
      <c r="A619" s="51"/>
      <c r="B619" s="56" t="s">
        <v>441</v>
      </c>
      <c r="C619" s="53"/>
      <c r="D619" s="735" t="s">
        <v>277</v>
      </c>
      <c r="E619" s="735"/>
      <c r="F619" s="68"/>
    </row>
    <row r="620" spans="1:6">
      <c r="A620" s="51"/>
      <c r="B620" s="54" t="s">
        <v>358</v>
      </c>
      <c r="C620" s="53" t="s">
        <v>359</v>
      </c>
      <c r="D620" s="719">
        <v>1965</v>
      </c>
      <c r="E620" s="719">
        <v>687.58</v>
      </c>
      <c r="F620" s="66">
        <f t="shared" si="25"/>
        <v>0.65008651399491091</v>
      </c>
    </row>
    <row r="621" spans="1:6">
      <c r="A621" s="51"/>
      <c r="B621" s="54" t="s">
        <v>360</v>
      </c>
      <c r="C621" s="53" t="s">
        <v>361</v>
      </c>
      <c r="D621" s="719">
        <v>1651</v>
      </c>
      <c r="E621" s="719">
        <v>577.85</v>
      </c>
      <c r="F621" s="66">
        <f t="shared" si="25"/>
        <v>0.64999999999999991</v>
      </c>
    </row>
    <row r="622" spans="1:6">
      <c r="A622" s="51"/>
      <c r="B622" s="54" t="s">
        <v>362</v>
      </c>
      <c r="C622" s="53" t="s">
        <v>363</v>
      </c>
      <c r="D622" s="719">
        <v>1403</v>
      </c>
      <c r="E622" s="719">
        <v>490.97</v>
      </c>
      <c r="F622" s="66">
        <f t="shared" si="25"/>
        <v>0.65005702066999294</v>
      </c>
    </row>
    <row r="623" spans="1:6">
      <c r="A623" s="51"/>
      <c r="B623" s="54" t="s">
        <v>364</v>
      </c>
      <c r="C623" s="53" t="s">
        <v>365</v>
      </c>
      <c r="D623" s="719">
        <v>1075</v>
      </c>
      <c r="E623" s="719">
        <v>376.37</v>
      </c>
      <c r="F623" s="66">
        <f t="shared" si="25"/>
        <v>0.6498883720930233</v>
      </c>
    </row>
    <row r="624" spans="1:6">
      <c r="A624" s="55"/>
      <c r="B624" s="54">
        <v>135700</v>
      </c>
      <c r="C624" s="53" t="s">
        <v>366</v>
      </c>
      <c r="D624" s="719">
        <v>302</v>
      </c>
      <c r="E624" s="719">
        <v>105.61</v>
      </c>
      <c r="F624" s="66">
        <f t="shared" si="25"/>
        <v>0.65029801324503311</v>
      </c>
    </row>
    <row r="625" spans="1:6">
      <c r="A625" s="51"/>
      <c r="B625" s="54" t="s">
        <v>367</v>
      </c>
      <c r="C625" s="53" t="s">
        <v>237</v>
      </c>
      <c r="D625" s="719">
        <v>1959</v>
      </c>
      <c r="E625" s="719">
        <v>685.65</v>
      </c>
      <c r="F625" s="66">
        <f t="shared" si="25"/>
        <v>0.65</v>
      </c>
    </row>
    <row r="626" spans="1:6">
      <c r="A626" s="51"/>
      <c r="B626" s="54" t="s">
        <v>442</v>
      </c>
      <c r="C626" s="53" t="s">
        <v>443</v>
      </c>
      <c r="D626" s="719">
        <v>3930</v>
      </c>
      <c r="E626" s="719">
        <v>1375.54</v>
      </c>
      <c r="F626" s="66">
        <f t="shared" si="25"/>
        <v>0.64998982188295162</v>
      </c>
    </row>
    <row r="627" spans="1:6">
      <c r="A627" s="51"/>
      <c r="B627" s="54" t="s">
        <v>388</v>
      </c>
      <c r="C627" s="53" t="s">
        <v>389</v>
      </c>
      <c r="D627" s="719">
        <v>996</v>
      </c>
      <c r="E627" s="719">
        <v>348.66</v>
      </c>
      <c r="F627" s="66">
        <f t="shared" si="25"/>
        <v>0.64993975903614454</v>
      </c>
    </row>
    <row r="628" spans="1:6">
      <c r="A628" s="51"/>
      <c r="B628" s="56" t="s">
        <v>368</v>
      </c>
      <c r="C628" s="53"/>
      <c r="D628" s="735" t="s">
        <v>277</v>
      </c>
      <c r="E628" s="735"/>
      <c r="F628" s="68"/>
    </row>
    <row r="629" spans="1:6">
      <c r="A629" s="51"/>
      <c r="B629" s="54" t="s">
        <v>444</v>
      </c>
      <c r="C629" s="53" t="s">
        <v>445</v>
      </c>
      <c r="D629" s="719">
        <v>132</v>
      </c>
      <c r="E629" s="719">
        <v>46.06</v>
      </c>
      <c r="F629" s="66">
        <f t="shared" si="25"/>
        <v>0.65106060606060612</v>
      </c>
    </row>
    <row r="630" spans="1:6">
      <c r="A630" s="51"/>
      <c r="B630" s="54" t="s">
        <v>446</v>
      </c>
      <c r="C630" s="53" t="s">
        <v>447</v>
      </c>
      <c r="D630" s="719">
        <v>589</v>
      </c>
      <c r="E630" s="719">
        <v>205.98</v>
      </c>
      <c r="F630" s="66">
        <f t="shared" si="25"/>
        <v>0.65028862478777594</v>
      </c>
    </row>
    <row r="631" spans="1:6">
      <c r="A631" s="51"/>
      <c r="B631" s="54" t="s">
        <v>293</v>
      </c>
      <c r="C631" s="53" t="s">
        <v>176</v>
      </c>
      <c r="D631" s="719">
        <v>1829</v>
      </c>
      <c r="E631" s="719">
        <v>640.02</v>
      </c>
      <c r="F631" s="66">
        <f t="shared" si="25"/>
        <v>0.65007107709130674</v>
      </c>
    </row>
    <row r="632" spans="1:6">
      <c r="A632" s="55"/>
      <c r="B632" s="54" t="s">
        <v>369</v>
      </c>
      <c r="C632" s="53" t="s">
        <v>370</v>
      </c>
      <c r="D632" s="719">
        <v>2060</v>
      </c>
      <c r="E632" s="719">
        <v>720.91</v>
      </c>
      <c r="F632" s="66">
        <f t="shared" si="25"/>
        <v>0.65004368932038836</v>
      </c>
    </row>
    <row r="633" spans="1:6">
      <c r="A633" s="51"/>
      <c r="B633" s="54" t="s">
        <v>371</v>
      </c>
      <c r="C633" s="53" t="s">
        <v>372</v>
      </c>
      <c r="D633" s="719">
        <v>3761</v>
      </c>
      <c r="E633" s="719">
        <v>1316.37</v>
      </c>
      <c r="F633" s="66">
        <f t="shared" si="25"/>
        <v>0.64999468226535506</v>
      </c>
    </row>
    <row r="634" spans="1:6">
      <c r="A634" s="51"/>
      <c r="B634" s="54" t="s">
        <v>373</v>
      </c>
      <c r="C634" s="53" t="s">
        <v>238</v>
      </c>
      <c r="D634" s="719">
        <v>247</v>
      </c>
      <c r="E634" s="719">
        <v>86.51</v>
      </c>
      <c r="F634" s="66">
        <f t="shared" si="25"/>
        <v>0.64975708502024287</v>
      </c>
    </row>
    <row r="635" spans="1:6">
      <c r="A635" s="51"/>
      <c r="B635" s="54" t="s">
        <v>300</v>
      </c>
      <c r="C635" s="53" t="s">
        <v>174</v>
      </c>
      <c r="D635" s="719">
        <v>690</v>
      </c>
      <c r="E635" s="719">
        <v>241.55</v>
      </c>
      <c r="F635" s="66">
        <f t="shared" si="25"/>
        <v>0.64992753623188404</v>
      </c>
    </row>
    <row r="636" spans="1:6">
      <c r="A636" s="51"/>
      <c r="B636" s="54" t="s">
        <v>374</v>
      </c>
      <c r="C636" s="53" t="s">
        <v>240</v>
      </c>
      <c r="D636" s="719">
        <v>690</v>
      </c>
      <c r="E636" s="719">
        <v>241.55</v>
      </c>
      <c r="F636" s="66">
        <f t="shared" si="25"/>
        <v>0.64992753623188404</v>
      </c>
    </row>
    <row r="637" spans="1:6">
      <c r="A637" s="51"/>
      <c r="B637" s="54" t="s">
        <v>303</v>
      </c>
      <c r="C637" s="53" t="s">
        <v>304</v>
      </c>
      <c r="D637" s="719">
        <v>329</v>
      </c>
      <c r="E637" s="719">
        <v>279.64999999999998</v>
      </c>
      <c r="F637" s="66">
        <f t="shared" ref="F637:F698" si="26">100%-(E637/D637)</f>
        <v>0.15000000000000002</v>
      </c>
    </row>
    <row r="638" spans="1:6">
      <c r="A638" s="55"/>
      <c r="B638" s="54" t="s">
        <v>448</v>
      </c>
      <c r="C638" s="53" t="s">
        <v>449</v>
      </c>
      <c r="D638" s="719">
        <v>3672</v>
      </c>
      <c r="E638" s="719">
        <v>1285.28</v>
      </c>
      <c r="F638" s="66">
        <f t="shared" si="26"/>
        <v>0.6499782135076253</v>
      </c>
    </row>
    <row r="639" spans="1:6">
      <c r="A639" s="51"/>
      <c r="B639" s="54" t="s">
        <v>450</v>
      </c>
      <c r="C639" s="53" t="s">
        <v>451</v>
      </c>
      <c r="D639" s="719">
        <v>5414</v>
      </c>
      <c r="E639" s="719">
        <v>1894.97</v>
      </c>
      <c r="F639" s="66">
        <f t="shared" si="26"/>
        <v>0.64998707055781302</v>
      </c>
    </row>
    <row r="640" spans="1:6">
      <c r="A640" s="51"/>
      <c r="B640" s="54" t="s">
        <v>452</v>
      </c>
      <c r="C640" s="53" t="s">
        <v>453</v>
      </c>
      <c r="D640" s="719">
        <v>1000</v>
      </c>
      <c r="E640" s="719">
        <v>350.16</v>
      </c>
      <c r="F640" s="66">
        <f t="shared" si="26"/>
        <v>0.64983999999999997</v>
      </c>
    </row>
    <row r="641" spans="1:6">
      <c r="A641" s="51"/>
      <c r="B641" s="54" t="s">
        <v>454</v>
      </c>
      <c r="C641" s="53" t="s">
        <v>455</v>
      </c>
      <c r="D641" s="719">
        <v>589</v>
      </c>
      <c r="E641" s="719">
        <v>205.98</v>
      </c>
      <c r="F641" s="66">
        <f t="shared" si="26"/>
        <v>0.65028862478777594</v>
      </c>
    </row>
    <row r="642" spans="1:6">
      <c r="A642" s="55"/>
      <c r="B642" s="54" t="s">
        <v>456</v>
      </c>
      <c r="C642" s="53" t="s">
        <v>457</v>
      </c>
      <c r="D642" s="719">
        <v>5897</v>
      </c>
      <c r="E642" s="719">
        <v>2063.87</v>
      </c>
      <c r="F642" s="66">
        <f t="shared" si="26"/>
        <v>0.65001356622011186</v>
      </c>
    </row>
    <row r="643" spans="1:6">
      <c r="A643" s="51"/>
      <c r="B643" s="54" t="s">
        <v>458</v>
      </c>
      <c r="C643" s="53" t="s">
        <v>459</v>
      </c>
      <c r="D643" s="719">
        <v>1306</v>
      </c>
      <c r="E643" s="719">
        <v>457.26</v>
      </c>
      <c r="F643" s="66">
        <f t="shared" si="26"/>
        <v>0.64987748851454818</v>
      </c>
    </row>
    <row r="644" spans="1:6">
      <c r="A644" s="51"/>
      <c r="B644" s="54" t="s">
        <v>375</v>
      </c>
      <c r="C644" s="53" t="s">
        <v>376</v>
      </c>
      <c r="D644" s="719">
        <v>330</v>
      </c>
      <c r="E644" s="719">
        <v>115.35</v>
      </c>
      <c r="F644" s="66">
        <f t="shared" si="26"/>
        <v>0.6504545454545454</v>
      </c>
    </row>
    <row r="645" spans="1:6">
      <c r="A645" s="51"/>
      <c r="B645" s="56" t="s">
        <v>377</v>
      </c>
      <c r="C645" s="53"/>
      <c r="D645" s="735"/>
      <c r="E645" s="735"/>
      <c r="F645" s="68"/>
    </row>
    <row r="646" spans="1:6">
      <c r="A646" s="55"/>
      <c r="B646" s="54" t="s">
        <v>378</v>
      </c>
      <c r="C646" s="53" t="s">
        <v>379</v>
      </c>
      <c r="D646" s="719">
        <v>1259</v>
      </c>
      <c r="E646" s="719">
        <v>440.79</v>
      </c>
      <c r="F646" s="66">
        <f t="shared" si="26"/>
        <v>0.64988880063542487</v>
      </c>
    </row>
    <row r="647" spans="1:6">
      <c r="A647" s="51"/>
      <c r="B647" s="54" t="s">
        <v>380</v>
      </c>
      <c r="C647" s="53" t="s">
        <v>381</v>
      </c>
      <c r="D647" s="719">
        <v>1258</v>
      </c>
      <c r="E647" s="719">
        <v>440.41</v>
      </c>
      <c r="F647" s="66">
        <f t="shared" si="26"/>
        <v>0.64991255961844197</v>
      </c>
    </row>
    <row r="648" spans="1:6">
      <c r="A648" s="51"/>
      <c r="B648" s="54" t="s">
        <v>382</v>
      </c>
      <c r="C648" s="53" t="s">
        <v>383</v>
      </c>
      <c r="D648" s="719">
        <v>141</v>
      </c>
      <c r="E648" s="719">
        <v>49.43</v>
      </c>
      <c r="F648" s="66">
        <f t="shared" si="26"/>
        <v>0.64943262411347513</v>
      </c>
    </row>
    <row r="649" spans="1:6">
      <c r="A649" s="51"/>
      <c r="B649" s="54">
        <v>4614506</v>
      </c>
      <c r="C649" s="53" t="s">
        <v>308</v>
      </c>
      <c r="D649" s="719">
        <v>57</v>
      </c>
      <c r="E649" s="719">
        <v>19.850000000000001</v>
      </c>
      <c r="F649" s="66">
        <f t="shared" si="26"/>
        <v>0.6517543859649122</v>
      </c>
    </row>
    <row r="650" spans="1:6">
      <c r="A650" s="51"/>
      <c r="B650" s="54">
        <v>4614511</v>
      </c>
      <c r="C650" s="53" t="s">
        <v>309</v>
      </c>
      <c r="D650" s="719">
        <v>32</v>
      </c>
      <c r="E650" s="719">
        <v>11.24</v>
      </c>
      <c r="F650" s="66">
        <f t="shared" si="26"/>
        <v>0.64874999999999994</v>
      </c>
    </row>
    <row r="651" spans="1:6">
      <c r="A651" s="51"/>
      <c r="B651" s="56" t="s">
        <v>310</v>
      </c>
      <c r="C651" s="53"/>
      <c r="D651" s="735"/>
      <c r="E651" s="735"/>
      <c r="F651" s="68"/>
    </row>
    <row r="652" spans="1:6">
      <c r="A652" s="51"/>
      <c r="B652" s="54" t="s">
        <v>311</v>
      </c>
      <c r="C652" s="53" t="s">
        <v>312</v>
      </c>
      <c r="D652" s="719">
        <v>785</v>
      </c>
      <c r="E652" s="719">
        <v>274.75</v>
      </c>
      <c r="F652" s="66">
        <f t="shared" si="26"/>
        <v>0.65</v>
      </c>
    </row>
    <row r="653" spans="1:6">
      <c r="A653" s="51"/>
      <c r="B653" s="54" t="s">
        <v>313</v>
      </c>
      <c r="C653" s="53" t="s">
        <v>314</v>
      </c>
      <c r="D653" s="719">
        <v>821</v>
      </c>
      <c r="E653" s="719">
        <v>287.35000000000002</v>
      </c>
      <c r="F653" s="66">
        <f t="shared" si="26"/>
        <v>0.64999999999999991</v>
      </c>
    </row>
    <row r="654" spans="1:6">
      <c r="A654" s="51"/>
      <c r="B654" s="54" t="s">
        <v>315</v>
      </c>
      <c r="C654" s="53" t="s">
        <v>316</v>
      </c>
      <c r="D654" s="719">
        <v>690</v>
      </c>
      <c r="E654" s="719">
        <v>241.5</v>
      </c>
      <c r="F654" s="66">
        <f t="shared" si="26"/>
        <v>0.65</v>
      </c>
    </row>
    <row r="655" spans="1:6">
      <c r="A655" s="51"/>
      <c r="B655" s="54" t="s">
        <v>317</v>
      </c>
      <c r="C655" s="53" t="s">
        <v>318</v>
      </c>
      <c r="D655" s="719">
        <v>191</v>
      </c>
      <c r="E655" s="719">
        <v>66.849999999999994</v>
      </c>
      <c r="F655" s="66">
        <f t="shared" si="26"/>
        <v>0.65</v>
      </c>
    </row>
    <row r="656" spans="1:6">
      <c r="A656" s="51"/>
      <c r="B656" s="54" t="s">
        <v>319</v>
      </c>
      <c r="C656" s="53" t="s">
        <v>320</v>
      </c>
      <c r="D656" s="719">
        <v>668</v>
      </c>
      <c r="E656" s="719">
        <v>233.73</v>
      </c>
      <c r="F656" s="66">
        <f t="shared" si="26"/>
        <v>0.65010479041916169</v>
      </c>
    </row>
    <row r="657" spans="1:6">
      <c r="A657" s="51"/>
      <c r="B657" s="54" t="s">
        <v>321</v>
      </c>
      <c r="C657" s="53" t="s">
        <v>322</v>
      </c>
      <c r="D657" s="719">
        <v>250</v>
      </c>
      <c r="E657" s="719">
        <v>87.5</v>
      </c>
      <c r="F657" s="66">
        <f t="shared" si="26"/>
        <v>0.65</v>
      </c>
    </row>
    <row r="658" spans="1:6">
      <c r="A658" s="51"/>
      <c r="B658" s="54" t="s">
        <v>384</v>
      </c>
      <c r="C658" s="53" t="s">
        <v>385</v>
      </c>
      <c r="D658" s="719">
        <v>250</v>
      </c>
      <c r="E658" s="719">
        <v>138.25</v>
      </c>
      <c r="F658" s="66">
        <f t="shared" si="26"/>
        <v>0.44699999999999995</v>
      </c>
    </row>
    <row r="659" spans="1:6">
      <c r="A659" s="51"/>
      <c r="B659" s="56" t="s">
        <v>323</v>
      </c>
      <c r="C659" s="53"/>
      <c r="D659" s="735"/>
      <c r="E659" s="735"/>
      <c r="F659" s="68"/>
    </row>
    <row r="660" spans="1:6">
      <c r="A660" s="51"/>
      <c r="B660" s="54" t="s">
        <v>324</v>
      </c>
      <c r="C660" s="53" t="s">
        <v>325</v>
      </c>
      <c r="D660" s="719">
        <v>223</v>
      </c>
      <c r="E660" s="719">
        <v>189.21</v>
      </c>
      <c r="F660" s="66">
        <f t="shared" si="26"/>
        <v>0.15152466367713002</v>
      </c>
    </row>
    <row r="661" spans="1:6">
      <c r="A661" s="51"/>
      <c r="B661" s="54" t="s">
        <v>326</v>
      </c>
      <c r="C661" s="53" t="s">
        <v>327</v>
      </c>
      <c r="D661" s="719">
        <v>136</v>
      </c>
      <c r="E661" s="719">
        <v>47.6</v>
      </c>
      <c r="F661" s="66">
        <f t="shared" si="26"/>
        <v>0.64999999999999991</v>
      </c>
    </row>
    <row r="662" spans="1:6">
      <c r="A662" s="51"/>
      <c r="B662" s="54" t="s">
        <v>386</v>
      </c>
      <c r="C662" s="53" t="s">
        <v>387</v>
      </c>
      <c r="D662" s="719">
        <v>149</v>
      </c>
      <c r="E662" s="719">
        <v>52.06</v>
      </c>
      <c r="F662" s="66">
        <f t="shared" si="26"/>
        <v>0.65060402684563756</v>
      </c>
    </row>
    <row r="663" spans="1:6">
      <c r="A663" s="51"/>
      <c r="B663" s="54" t="s">
        <v>330</v>
      </c>
      <c r="C663" s="53" t="s">
        <v>331</v>
      </c>
      <c r="D663" s="719">
        <v>235</v>
      </c>
      <c r="E663" s="719">
        <v>82.39</v>
      </c>
      <c r="F663" s="66">
        <f t="shared" si="26"/>
        <v>0.64940425531914892</v>
      </c>
    </row>
    <row r="664" spans="1:6">
      <c r="A664" s="51"/>
      <c r="B664" s="54" t="s">
        <v>332</v>
      </c>
      <c r="C664" s="53" t="s">
        <v>333</v>
      </c>
      <c r="D664" s="719">
        <v>328</v>
      </c>
      <c r="E664" s="719">
        <v>114.97</v>
      </c>
      <c r="F664" s="66">
        <f t="shared" si="26"/>
        <v>0.64948170731707311</v>
      </c>
    </row>
    <row r="665" spans="1:6">
      <c r="A665" s="51"/>
      <c r="B665" s="54" t="s">
        <v>334</v>
      </c>
      <c r="C665" s="53" t="s">
        <v>335</v>
      </c>
      <c r="D665" s="719">
        <v>133</v>
      </c>
      <c r="E665" s="719">
        <v>46.44</v>
      </c>
      <c r="F665" s="66">
        <f t="shared" si="26"/>
        <v>0.65082706766917298</v>
      </c>
    </row>
    <row r="666" spans="1:6" ht="31.2">
      <c r="A666" s="51"/>
      <c r="B666" s="54" t="s">
        <v>336</v>
      </c>
      <c r="C666" s="53" t="s">
        <v>337</v>
      </c>
      <c r="D666" s="719">
        <v>310</v>
      </c>
      <c r="E666" s="719">
        <v>263.5</v>
      </c>
      <c r="F666" s="66">
        <f t="shared" si="26"/>
        <v>0.15000000000000002</v>
      </c>
    </row>
    <row r="667" spans="1:6">
      <c r="A667" s="51"/>
      <c r="B667" s="54">
        <v>7640013468</v>
      </c>
      <c r="C667" s="53" t="s">
        <v>340</v>
      </c>
      <c r="D667" s="719">
        <v>130</v>
      </c>
      <c r="E667" s="719">
        <v>110.49</v>
      </c>
      <c r="F667" s="66">
        <f t="shared" si="26"/>
        <v>0.15007692307692311</v>
      </c>
    </row>
    <row r="668" spans="1:6">
      <c r="A668" s="51"/>
      <c r="B668" s="54" t="s">
        <v>338</v>
      </c>
      <c r="C668" s="53" t="s">
        <v>339</v>
      </c>
      <c r="D668" s="719">
        <v>399</v>
      </c>
      <c r="E668" s="719">
        <v>339.15</v>
      </c>
      <c r="F668" s="66">
        <f t="shared" si="26"/>
        <v>0.15000000000000002</v>
      </c>
    </row>
    <row r="669" spans="1:6">
      <c r="A669" s="51"/>
      <c r="B669" s="54" t="s">
        <v>342</v>
      </c>
      <c r="C669" s="53" t="s">
        <v>343</v>
      </c>
      <c r="D669" s="719">
        <v>71</v>
      </c>
      <c r="E669" s="719">
        <v>24.72</v>
      </c>
      <c r="F669" s="66">
        <f t="shared" si="26"/>
        <v>0.65183098591549293</v>
      </c>
    </row>
    <row r="670" spans="1:6">
      <c r="A670" s="51"/>
      <c r="B670" s="54">
        <v>4623486</v>
      </c>
      <c r="C670" s="53" t="s">
        <v>392</v>
      </c>
      <c r="D670" s="719">
        <v>102</v>
      </c>
      <c r="E670" s="719">
        <v>35.58</v>
      </c>
      <c r="F670" s="66">
        <f t="shared" si="26"/>
        <v>0.65117647058823525</v>
      </c>
    </row>
    <row r="671" spans="1:6">
      <c r="A671" s="51"/>
      <c r="B671" s="52" t="s">
        <v>393</v>
      </c>
      <c r="C671" s="53" t="s">
        <v>394</v>
      </c>
      <c r="D671" s="719">
        <v>352</v>
      </c>
      <c r="E671" s="719">
        <v>123.21</v>
      </c>
      <c r="F671" s="66">
        <f t="shared" si="26"/>
        <v>0.64997159090909085</v>
      </c>
    </row>
    <row r="672" spans="1:6">
      <c r="A672" s="51"/>
      <c r="B672" s="54" t="s">
        <v>395</v>
      </c>
      <c r="C672" s="53" t="s">
        <v>396</v>
      </c>
      <c r="D672" s="719">
        <v>999</v>
      </c>
      <c r="E672" s="719">
        <v>349.78</v>
      </c>
      <c r="F672" s="66">
        <f t="shared" si="26"/>
        <v>0.64986986986986994</v>
      </c>
    </row>
    <row r="673" spans="1:6">
      <c r="A673" s="51"/>
      <c r="B673" s="54" t="s">
        <v>344</v>
      </c>
      <c r="C673" s="53" t="s">
        <v>345</v>
      </c>
      <c r="D673" s="719">
        <v>35</v>
      </c>
      <c r="E673" s="719">
        <v>12.36</v>
      </c>
      <c r="F673" s="66">
        <f t="shared" si="26"/>
        <v>0.6468571428571428</v>
      </c>
    </row>
    <row r="674" spans="1:6">
      <c r="A674" s="51"/>
      <c r="B674" s="54" t="s">
        <v>390</v>
      </c>
      <c r="C674" s="53" t="s">
        <v>391</v>
      </c>
      <c r="D674" s="719">
        <v>306</v>
      </c>
      <c r="E674" s="719">
        <v>107.11</v>
      </c>
      <c r="F674" s="66">
        <f t="shared" si="26"/>
        <v>0.64996732026143789</v>
      </c>
    </row>
    <row r="675" spans="1:6">
      <c r="A675" s="51"/>
      <c r="B675" s="54" t="s">
        <v>98</v>
      </c>
      <c r="C675" s="53" t="s">
        <v>341</v>
      </c>
      <c r="D675" s="719">
        <v>299</v>
      </c>
      <c r="E675" s="719">
        <v>254.15</v>
      </c>
      <c r="F675" s="66">
        <f t="shared" si="26"/>
        <v>0.15000000000000002</v>
      </c>
    </row>
    <row r="676" spans="1:6">
      <c r="A676" s="51"/>
      <c r="B676" s="54" t="s">
        <v>397</v>
      </c>
      <c r="C676" s="53" t="s">
        <v>398</v>
      </c>
      <c r="D676" s="719">
        <v>1442</v>
      </c>
      <c r="E676" s="719">
        <v>504.83</v>
      </c>
      <c r="F676" s="66">
        <f t="shared" si="26"/>
        <v>0.64990984743411928</v>
      </c>
    </row>
    <row r="677" spans="1:6">
      <c r="A677" s="51"/>
      <c r="B677" s="56" t="s">
        <v>399</v>
      </c>
      <c r="C677" s="53"/>
      <c r="D677" s="735"/>
      <c r="E677" s="735"/>
      <c r="F677" s="68"/>
    </row>
    <row r="678" spans="1:6">
      <c r="A678" s="51"/>
      <c r="B678" s="54">
        <v>7640015657</v>
      </c>
      <c r="C678" s="53" t="s">
        <v>349</v>
      </c>
      <c r="D678" s="719">
        <v>250</v>
      </c>
      <c r="E678" s="719">
        <v>250</v>
      </c>
      <c r="F678" s="66">
        <f t="shared" si="26"/>
        <v>0</v>
      </c>
    </row>
    <row r="679" spans="1:6">
      <c r="A679" s="51"/>
      <c r="B679" s="54">
        <v>7640019024</v>
      </c>
      <c r="C679" s="53" t="s">
        <v>350</v>
      </c>
      <c r="D679" s="719">
        <v>400</v>
      </c>
      <c r="E679" s="719">
        <v>400</v>
      </c>
      <c r="F679" s="66">
        <f t="shared" si="26"/>
        <v>0</v>
      </c>
    </row>
    <row r="680" spans="1:6">
      <c r="A680" s="51"/>
      <c r="B680" s="54">
        <v>7640020787</v>
      </c>
      <c r="C680" s="53" t="s">
        <v>351</v>
      </c>
      <c r="D680" s="719">
        <v>499</v>
      </c>
      <c r="E680" s="719">
        <v>499</v>
      </c>
      <c r="F680" s="66">
        <f t="shared" si="26"/>
        <v>0</v>
      </c>
    </row>
    <row r="681" spans="1:6">
      <c r="A681" s="51"/>
      <c r="B681" s="54">
        <v>7640019485</v>
      </c>
      <c r="C681" s="53" t="s">
        <v>352</v>
      </c>
      <c r="D681" s="719">
        <v>1</v>
      </c>
      <c r="E681" s="719">
        <v>1</v>
      </c>
      <c r="F681" s="66">
        <f t="shared" si="26"/>
        <v>0</v>
      </c>
    </row>
    <row r="682" spans="1:6">
      <c r="A682" s="51"/>
      <c r="B682" s="57" t="s">
        <v>277</v>
      </c>
      <c r="C682" s="53"/>
      <c r="D682" s="735" t="s">
        <v>277</v>
      </c>
      <c r="E682" s="735"/>
      <c r="F682" s="68"/>
    </row>
    <row r="683" spans="1:6">
      <c r="A683" s="148" t="s">
        <v>463</v>
      </c>
      <c r="B683" s="255" t="s">
        <v>467</v>
      </c>
      <c r="C683" s="146" t="s">
        <v>468</v>
      </c>
      <c r="D683" s="717">
        <v>39678</v>
      </c>
      <c r="E683" s="717">
        <v>9919.44</v>
      </c>
      <c r="F683" s="145">
        <f t="shared" si="26"/>
        <v>0.7500015121729926</v>
      </c>
    </row>
    <row r="684" spans="1:6" ht="31.2">
      <c r="A684" s="76" t="s">
        <v>469</v>
      </c>
      <c r="B684" s="72"/>
      <c r="C684" s="73"/>
      <c r="D684" s="718" t="s">
        <v>277</v>
      </c>
      <c r="E684" s="718"/>
      <c r="F684" s="74"/>
    </row>
    <row r="685" spans="1:6">
      <c r="A685" s="51"/>
      <c r="B685" s="56" t="s">
        <v>282</v>
      </c>
      <c r="C685" s="53"/>
      <c r="D685" s="735" t="s">
        <v>277</v>
      </c>
      <c r="E685" s="735"/>
      <c r="F685" s="68"/>
    </row>
    <row r="686" spans="1:6">
      <c r="A686" s="51"/>
      <c r="B686" s="54" t="s">
        <v>358</v>
      </c>
      <c r="C686" s="53" t="s">
        <v>359</v>
      </c>
      <c r="D686" s="719">
        <v>1965</v>
      </c>
      <c r="E686" s="719">
        <v>687.58</v>
      </c>
      <c r="F686" s="66">
        <f t="shared" si="26"/>
        <v>0.65008651399491091</v>
      </c>
    </row>
    <row r="687" spans="1:6">
      <c r="A687" s="51"/>
      <c r="B687" s="54" t="s">
        <v>360</v>
      </c>
      <c r="C687" s="53" t="s">
        <v>361</v>
      </c>
      <c r="D687" s="719">
        <v>1651</v>
      </c>
      <c r="E687" s="719">
        <v>577.85</v>
      </c>
      <c r="F687" s="66">
        <f t="shared" si="26"/>
        <v>0.64999999999999991</v>
      </c>
    </row>
    <row r="688" spans="1:6">
      <c r="A688" s="51"/>
      <c r="B688" s="54" t="s">
        <v>362</v>
      </c>
      <c r="C688" s="53" t="s">
        <v>363</v>
      </c>
      <c r="D688" s="719">
        <v>1403</v>
      </c>
      <c r="E688" s="719">
        <v>490.97</v>
      </c>
      <c r="F688" s="66">
        <f t="shared" si="26"/>
        <v>0.65005702066999294</v>
      </c>
    </row>
    <row r="689" spans="1:6">
      <c r="A689" s="51"/>
      <c r="B689" s="54" t="s">
        <v>364</v>
      </c>
      <c r="C689" s="53" t="s">
        <v>365</v>
      </c>
      <c r="D689" s="719">
        <v>1075</v>
      </c>
      <c r="E689" s="719">
        <v>376.37</v>
      </c>
      <c r="F689" s="66">
        <f t="shared" si="26"/>
        <v>0.6498883720930233</v>
      </c>
    </row>
    <row r="690" spans="1:6">
      <c r="A690" s="55"/>
      <c r="B690" s="54">
        <v>135700</v>
      </c>
      <c r="C690" s="53" t="s">
        <v>366</v>
      </c>
      <c r="D690" s="719">
        <v>302</v>
      </c>
      <c r="E690" s="719">
        <v>105.61</v>
      </c>
      <c r="F690" s="66">
        <f t="shared" si="26"/>
        <v>0.65029801324503311</v>
      </c>
    </row>
    <row r="691" spans="1:6">
      <c r="A691" s="51"/>
      <c r="B691" s="54" t="s">
        <v>367</v>
      </c>
      <c r="C691" s="53" t="s">
        <v>237</v>
      </c>
      <c r="D691" s="719">
        <v>1959</v>
      </c>
      <c r="E691" s="719">
        <v>685.65</v>
      </c>
      <c r="F691" s="66">
        <f t="shared" si="26"/>
        <v>0.65</v>
      </c>
    </row>
    <row r="692" spans="1:6">
      <c r="A692" s="51"/>
      <c r="B692" s="54" t="s">
        <v>442</v>
      </c>
      <c r="C692" s="53" t="s">
        <v>443</v>
      </c>
      <c r="D692" s="719">
        <v>3930</v>
      </c>
      <c r="E692" s="719">
        <v>1375.54</v>
      </c>
      <c r="F692" s="66">
        <f t="shared" si="26"/>
        <v>0.64998982188295162</v>
      </c>
    </row>
    <row r="693" spans="1:6">
      <c r="A693" s="51"/>
      <c r="B693" s="54" t="s">
        <v>388</v>
      </c>
      <c r="C693" s="53" t="s">
        <v>389</v>
      </c>
      <c r="D693" s="719">
        <v>996</v>
      </c>
      <c r="E693" s="719">
        <v>348.66</v>
      </c>
      <c r="F693" s="66">
        <f t="shared" si="26"/>
        <v>0.64993975903614454</v>
      </c>
    </row>
    <row r="694" spans="1:6">
      <c r="A694" s="51"/>
      <c r="B694" s="56" t="s">
        <v>290</v>
      </c>
      <c r="C694" s="53"/>
      <c r="D694" s="735" t="s">
        <v>277</v>
      </c>
      <c r="E694" s="735"/>
      <c r="F694" s="68"/>
    </row>
    <row r="695" spans="1:6">
      <c r="A695" s="51"/>
      <c r="B695" s="54" t="s">
        <v>444</v>
      </c>
      <c r="C695" s="53" t="s">
        <v>445</v>
      </c>
      <c r="D695" s="719">
        <v>132</v>
      </c>
      <c r="E695" s="719">
        <v>46.06</v>
      </c>
      <c r="F695" s="66">
        <f t="shared" si="26"/>
        <v>0.65106060606060612</v>
      </c>
    </row>
    <row r="696" spans="1:6">
      <c r="A696" s="51"/>
      <c r="B696" s="54" t="s">
        <v>446</v>
      </c>
      <c r="C696" s="53" t="s">
        <v>447</v>
      </c>
      <c r="D696" s="719">
        <v>589</v>
      </c>
      <c r="E696" s="719">
        <v>205.98</v>
      </c>
      <c r="F696" s="66">
        <f t="shared" si="26"/>
        <v>0.65028862478777594</v>
      </c>
    </row>
    <row r="697" spans="1:6">
      <c r="A697" s="51"/>
      <c r="B697" s="54" t="s">
        <v>293</v>
      </c>
      <c r="C697" s="53" t="s">
        <v>176</v>
      </c>
      <c r="D697" s="719">
        <v>1829</v>
      </c>
      <c r="E697" s="719">
        <v>640.02</v>
      </c>
      <c r="F697" s="66">
        <f t="shared" si="26"/>
        <v>0.65007107709130674</v>
      </c>
    </row>
    <row r="698" spans="1:6">
      <c r="A698" s="51"/>
      <c r="B698" s="54" t="s">
        <v>369</v>
      </c>
      <c r="C698" s="53" t="s">
        <v>370</v>
      </c>
      <c r="D698" s="719">
        <v>2060</v>
      </c>
      <c r="E698" s="719">
        <v>720.91</v>
      </c>
      <c r="F698" s="66">
        <f t="shared" si="26"/>
        <v>0.65004368932038836</v>
      </c>
    </row>
    <row r="699" spans="1:6">
      <c r="A699" s="55"/>
      <c r="B699" s="54" t="s">
        <v>371</v>
      </c>
      <c r="C699" s="53" t="s">
        <v>372</v>
      </c>
      <c r="D699" s="719">
        <v>3761</v>
      </c>
      <c r="E699" s="719">
        <v>1316.37</v>
      </c>
      <c r="F699" s="66">
        <f t="shared" ref="F699:F761" si="27">100%-(E699/D699)</f>
        <v>0.64999468226535506</v>
      </c>
    </row>
    <row r="700" spans="1:6">
      <c r="A700" s="51"/>
      <c r="B700" s="54" t="s">
        <v>373</v>
      </c>
      <c r="C700" s="53" t="s">
        <v>238</v>
      </c>
      <c r="D700" s="719">
        <v>247</v>
      </c>
      <c r="E700" s="719">
        <v>86.51</v>
      </c>
      <c r="F700" s="66">
        <f t="shared" si="27"/>
        <v>0.64975708502024287</v>
      </c>
    </row>
    <row r="701" spans="1:6">
      <c r="A701" s="51"/>
      <c r="B701" s="54" t="s">
        <v>300</v>
      </c>
      <c r="C701" s="53" t="s">
        <v>174</v>
      </c>
      <c r="D701" s="719">
        <v>690</v>
      </c>
      <c r="E701" s="719">
        <v>241.55</v>
      </c>
      <c r="F701" s="66">
        <f t="shared" si="27"/>
        <v>0.64992753623188404</v>
      </c>
    </row>
    <row r="702" spans="1:6">
      <c r="A702" s="55"/>
      <c r="B702" s="54" t="s">
        <v>374</v>
      </c>
      <c r="C702" s="53" t="s">
        <v>240</v>
      </c>
      <c r="D702" s="719">
        <v>690</v>
      </c>
      <c r="E702" s="719">
        <v>241.55</v>
      </c>
      <c r="F702" s="66">
        <f t="shared" si="27"/>
        <v>0.64992753623188404</v>
      </c>
    </row>
    <row r="703" spans="1:6">
      <c r="A703" s="51"/>
      <c r="B703" s="54" t="s">
        <v>303</v>
      </c>
      <c r="C703" s="53" t="s">
        <v>304</v>
      </c>
      <c r="D703" s="719">
        <v>329</v>
      </c>
      <c r="E703" s="719">
        <v>279.64999999999998</v>
      </c>
      <c r="F703" s="66">
        <f t="shared" si="27"/>
        <v>0.15000000000000002</v>
      </c>
    </row>
    <row r="704" spans="1:6">
      <c r="A704" s="55"/>
      <c r="B704" s="54" t="s">
        <v>448</v>
      </c>
      <c r="C704" s="53" t="s">
        <v>449</v>
      </c>
      <c r="D704" s="719">
        <v>3672</v>
      </c>
      <c r="E704" s="719">
        <v>1285.28</v>
      </c>
      <c r="F704" s="66">
        <f t="shared" si="27"/>
        <v>0.6499782135076253</v>
      </c>
    </row>
    <row r="705" spans="1:6">
      <c r="A705" s="55"/>
      <c r="B705" s="54" t="s">
        <v>450</v>
      </c>
      <c r="C705" s="53" t="s">
        <v>451</v>
      </c>
      <c r="D705" s="719">
        <v>5414</v>
      </c>
      <c r="E705" s="719">
        <v>1894.97</v>
      </c>
      <c r="F705" s="66">
        <f t="shared" si="27"/>
        <v>0.64998707055781302</v>
      </c>
    </row>
    <row r="706" spans="1:6">
      <c r="A706" s="51"/>
      <c r="B706" s="54" t="s">
        <v>452</v>
      </c>
      <c r="C706" s="53" t="s">
        <v>453</v>
      </c>
      <c r="D706" s="719">
        <v>1000</v>
      </c>
      <c r="E706" s="719">
        <v>350.16</v>
      </c>
      <c r="F706" s="66">
        <f t="shared" si="27"/>
        <v>0.64983999999999997</v>
      </c>
    </row>
    <row r="707" spans="1:6">
      <c r="A707" s="51"/>
      <c r="B707" s="54" t="s">
        <v>454</v>
      </c>
      <c r="C707" s="53" t="s">
        <v>455</v>
      </c>
      <c r="D707" s="719">
        <v>589</v>
      </c>
      <c r="E707" s="719">
        <v>205.98</v>
      </c>
      <c r="F707" s="66">
        <f t="shared" si="27"/>
        <v>0.65028862478777594</v>
      </c>
    </row>
    <row r="708" spans="1:6">
      <c r="A708" s="55"/>
      <c r="B708" s="54" t="s">
        <v>456</v>
      </c>
      <c r="C708" s="53" t="s">
        <v>457</v>
      </c>
      <c r="D708" s="719">
        <v>5897</v>
      </c>
      <c r="E708" s="719">
        <v>2063.87</v>
      </c>
      <c r="F708" s="66">
        <f t="shared" si="27"/>
        <v>0.65001356622011186</v>
      </c>
    </row>
    <row r="709" spans="1:6">
      <c r="A709" s="51"/>
      <c r="B709" s="54" t="s">
        <v>458</v>
      </c>
      <c r="C709" s="53" t="s">
        <v>459</v>
      </c>
      <c r="D709" s="719">
        <v>1306</v>
      </c>
      <c r="E709" s="719">
        <v>457.26</v>
      </c>
      <c r="F709" s="66">
        <f t="shared" si="27"/>
        <v>0.64987748851454818</v>
      </c>
    </row>
    <row r="710" spans="1:6">
      <c r="A710" s="51"/>
      <c r="B710" s="54" t="s">
        <v>375</v>
      </c>
      <c r="C710" s="53" t="s">
        <v>376</v>
      </c>
      <c r="D710" s="719">
        <v>330</v>
      </c>
      <c r="E710" s="719">
        <v>115.35</v>
      </c>
      <c r="F710" s="66">
        <f t="shared" si="27"/>
        <v>0.6504545454545454</v>
      </c>
    </row>
    <row r="711" spans="1:6">
      <c r="A711" s="51"/>
      <c r="B711" s="56" t="s">
        <v>305</v>
      </c>
      <c r="C711" s="53"/>
      <c r="D711" s="735" t="s">
        <v>277</v>
      </c>
      <c r="E711" s="735"/>
      <c r="F711" s="68"/>
    </row>
    <row r="712" spans="1:6">
      <c r="A712" s="55"/>
      <c r="B712" s="54" t="s">
        <v>378</v>
      </c>
      <c r="C712" s="53" t="s">
        <v>379</v>
      </c>
      <c r="D712" s="719">
        <v>1259</v>
      </c>
      <c r="E712" s="719">
        <v>440.79</v>
      </c>
      <c r="F712" s="66">
        <f t="shared" si="27"/>
        <v>0.64988880063542487</v>
      </c>
    </row>
    <row r="713" spans="1:6">
      <c r="A713" s="51"/>
      <c r="B713" s="54" t="s">
        <v>380</v>
      </c>
      <c r="C713" s="53" t="s">
        <v>381</v>
      </c>
      <c r="D713" s="719">
        <v>1258</v>
      </c>
      <c r="E713" s="719">
        <v>440.41</v>
      </c>
      <c r="F713" s="66">
        <f t="shared" si="27"/>
        <v>0.64991255961844197</v>
      </c>
    </row>
    <row r="714" spans="1:6">
      <c r="A714" s="51"/>
      <c r="B714" s="54">
        <v>4614506</v>
      </c>
      <c r="C714" s="53" t="s">
        <v>308</v>
      </c>
      <c r="D714" s="719">
        <v>57</v>
      </c>
      <c r="E714" s="719">
        <v>19.850000000000001</v>
      </c>
      <c r="F714" s="66">
        <f t="shared" si="27"/>
        <v>0.6517543859649122</v>
      </c>
    </row>
    <row r="715" spans="1:6">
      <c r="A715" s="51"/>
      <c r="B715" s="54">
        <v>4614511</v>
      </c>
      <c r="C715" s="53" t="s">
        <v>309</v>
      </c>
      <c r="D715" s="719">
        <v>32</v>
      </c>
      <c r="E715" s="719">
        <v>11.24</v>
      </c>
      <c r="F715" s="66">
        <f t="shared" si="27"/>
        <v>0.64874999999999994</v>
      </c>
    </row>
    <row r="716" spans="1:6">
      <c r="A716" s="51"/>
      <c r="B716" s="54" t="s">
        <v>382</v>
      </c>
      <c r="C716" s="53" t="s">
        <v>383</v>
      </c>
      <c r="D716" s="719">
        <v>141</v>
      </c>
      <c r="E716" s="719">
        <v>49.43</v>
      </c>
      <c r="F716" s="66">
        <f t="shared" si="27"/>
        <v>0.64943262411347513</v>
      </c>
    </row>
    <row r="717" spans="1:6">
      <c r="A717" s="51"/>
      <c r="B717" s="56" t="s">
        <v>403</v>
      </c>
      <c r="C717" s="53"/>
      <c r="D717" s="735" t="s">
        <v>277</v>
      </c>
      <c r="E717" s="735"/>
      <c r="F717" s="68"/>
    </row>
    <row r="718" spans="1:6">
      <c r="A718" s="51"/>
      <c r="B718" s="54" t="s">
        <v>404</v>
      </c>
      <c r="C718" s="53" t="s">
        <v>405</v>
      </c>
      <c r="D718" s="719">
        <v>4449</v>
      </c>
      <c r="E718" s="719">
        <v>3781.7</v>
      </c>
      <c r="F718" s="66">
        <f t="shared" si="27"/>
        <v>0.14998876151944263</v>
      </c>
    </row>
    <row r="719" spans="1:6">
      <c r="A719" s="51"/>
      <c r="B719" s="54" t="s">
        <v>406</v>
      </c>
      <c r="C719" s="53" t="s">
        <v>407</v>
      </c>
      <c r="D719" s="719">
        <v>349</v>
      </c>
      <c r="E719" s="719">
        <v>122.09</v>
      </c>
      <c r="F719" s="66">
        <f t="shared" si="27"/>
        <v>0.6501719197707736</v>
      </c>
    </row>
    <row r="720" spans="1:6">
      <c r="A720" s="51"/>
      <c r="B720" s="54" t="s">
        <v>408</v>
      </c>
      <c r="C720" s="53" t="s">
        <v>409</v>
      </c>
      <c r="D720" s="719">
        <v>670</v>
      </c>
      <c r="E720" s="719">
        <v>234.44</v>
      </c>
      <c r="F720" s="66">
        <f t="shared" si="27"/>
        <v>0.65008955223880593</v>
      </c>
    </row>
    <row r="721" spans="1:6">
      <c r="A721" s="51"/>
      <c r="B721" s="54">
        <v>45111142</v>
      </c>
      <c r="C721" s="53" t="s">
        <v>410</v>
      </c>
      <c r="D721" s="719">
        <v>1045</v>
      </c>
      <c r="E721" s="719">
        <v>888.04</v>
      </c>
      <c r="F721" s="66">
        <f t="shared" si="27"/>
        <v>0.15020095693779911</v>
      </c>
    </row>
    <row r="722" spans="1:6">
      <c r="A722" s="51"/>
      <c r="B722" s="54">
        <v>45111094</v>
      </c>
      <c r="C722" s="53" t="s">
        <v>411</v>
      </c>
      <c r="D722" s="719">
        <v>1045</v>
      </c>
      <c r="E722" s="719">
        <v>888.04</v>
      </c>
      <c r="F722" s="66">
        <f t="shared" si="27"/>
        <v>0.15020095693779911</v>
      </c>
    </row>
    <row r="723" spans="1:6">
      <c r="A723" s="51"/>
      <c r="B723" s="54">
        <v>45202146</v>
      </c>
      <c r="C723" s="53" t="s">
        <v>412</v>
      </c>
      <c r="D723" s="719">
        <v>1470</v>
      </c>
      <c r="E723" s="719">
        <v>1249.5</v>
      </c>
      <c r="F723" s="66">
        <f t="shared" si="27"/>
        <v>0.15000000000000002</v>
      </c>
    </row>
    <row r="724" spans="1:6">
      <c r="A724" s="51"/>
      <c r="B724" s="54">
        <v>45201393</v>
      </c>
      <c r="C724" s="53" t="s">
        <v>413</v>
      </c>
      <c r="D724" s="719">
        <v>809</v>
      </c>
      <c r="E724" s="719">
        <v>687.65</v>
      </c>
      <c r="F724" s="66">
        <f t="shared" si="27"/>
        <v>0.15000000000000002</v>
      </c>
    </row>
    <row r="725" spans="1:6">
      <c r="A725" s="51"/>
      <c r="B725" s="54">
        <v>45201395</v>
      </c>
      <c r="C725" s="53" t="s">
        <v>414</v>
      </c>
      <c r="D725" s="719">
        <v>1617</v>
      </c>
      <c r="E725" s="719">
        <v>1374.45</v>
      </c>
      <c r="F725" s="66">
        <f t="shared" si="27"/>
        <v>0.15000000000000002</v>
      </c>
    </row>
    <row r="726" spans="1:6">
      <c r="A726" s="51"/>
      <c r="B726" s="54">
        <v>45201397</v>
      </c>
      <c r="C726" s="53" t="s">
        <v>415</v>
      </c>
      <c r="D726" s="719">
        <v>2306</v>
      </c>
      <c r="E726" s="719">
        <v>1960.1</v>
      </c>
      <c r="F726" s="66">
        <f t="shared" si="27"/>
        <v>0.15000000000000002</v>
      </c>
    </row>
    <row r="727" spans="1:6">
      <c r="A727" s="51"/>
      <c r="B727" s="54">
        <v>45201399</v>
      </c>
      <c r="C727" s="53" t="s">
        <v>416</v>
      </c>
      <c r="D727" s="719">
        <v>2427</v>
      </c>
      <c r="E727" s="719">
        <v>2062.9499999999998</v>
      </c>
      <c r="F727" s="66">
        <f t="shared" si="27"/>
        <v>0.15000000000000002</v>
      </c>
    </row>
    <row r="728" spans="1:6">
      <c r="A728" s="51"/>
      <c r="B728" s="54">
        <v>45201401</v>
      </c>
      <c r="C728" s="53" t="s">
        <v>417</v>
      </c>
      <c r="D728" s="719">
        <v>2601</v>
      </c>
      <c r="E728" s="719">
        <v>2210.85</v>
      </c>
      <c r="F728" s="66">
        <f t="shared" si="27"/>
        <v>0.15000000000000002</v>
      </c>
    </row>
    <row r="729" spans="1:6">
      <c r="A729" s="51"/>
      <c r="B729" s="54">
        <v>45201403</v>
      </c>
      <c r="C729" s="53" t="s">
        <v>418</v>
      </c>
      <c r="D729" s="719">
        <v>362</v>
      </c>
      <c r="E729" s="719">
        <v>307.7</v>
      </c>
      <c r="F729" s="66">
        <f t="shared" si="27"/>
        <v>0.15000000000000002</v>
      </c>
    </row>
    <row r="730" spans="1:6">
      <c r="A730" s="51"/>
      <c r="B730" s="54">
        <v>45201405</v>
      </c>
      <c r="C730" s="53" t="s">
        <v>419</v>
      </c>
      <c r="D730" s="719">
        <v>725</v>
      </c>
      <c r="E730" s="719">
        <v>616.25</v>
      </c>
      <c r="F730" s="66">
        <f t="shared" si="27"/>
        <v>0.15000000000000002</v>
      </c>
    </row>
    <row r="731" spans="1:6">
      <c r="A731" s="51"/>
      <c r="B731" s="54">
        <v>45201407</v>
      </c>
      <c r="C731" s="53" t="s">
        <v>420</v>
      </c>
      <c r="D731" s="719">
        <v>1033</v>
      </c>
      <c r="E731" s="719">
        <v>878.05</v>
      </c>
      <c r="F731" s="66">
        <f t="shared" si="27"/>
        <v>0.15000000000000002</v>
      </c>
    </row>
    <row r="732" spans="1:6">
      <c r="A732" s="51"/>
      <c r="B732" s="54">
        <v>45201410</v>
      </c>
      <c r="C732" s="53" t="s">
        <v>421</v>
      </c>
      <c r="D732" s="719">
        <v>1088</v>
      </c>
      <c r="E732" s="719">
        <v>924.8</v>
      </c>
      <c r="F732" s="66">
        <f t="shared" si="27"/>
        <v>0.15000000000000002</v>
      </c>
    </row>
    <row r="733" spans="1:6">
      <c r="A733" s="51"/>
      <c r="B733" s="54">
        <v>45201412</v>
      </c>
      <c r="C733" s="53" t="s">
        <v>422</v>
      </c>
      <c r="D733" s="719">
        <v>1145</v>
      </c>
      <c r="E733" s="719">
        <v>973.25</v>
      </c>
      <c r="F733" s="66">
        <f t="shared" si="27"/>
        <v>0.15000000000000002</v>
      </c>
    </row>
    <row r="734" spans="1:6" ht="31.2">
      <c r="A734" s="51"/>
      <c r="B734" s="54">
        <v>45201414</v>
      </c>
      <c r="C734" s="53" t="s">
        <v>423</v>
      </c>
      <c r="D734" s="719">
        <v>943</v>
      </c>
      <c r="E734" s="719">
        <v>801.55</v>
      </c>
      <c r="F734" s="66">
        <f t="shared" si="27"/>
        <v>0.15000000000000002</v>
      </c>
    </row>
    <row r="735" spans="1:6" ht="31.2">
      <c r="A735" s="51"/>
      <c r="B735" s="54">
        <v>45201416</v>
      </c>
      <c r="C735" s="53" t="s">
        <v>424</v>
      </c>
      <c r="D735" s="719">
        <v>1887</v>
      </c>
      <c r="E735" s="719">
        <v>1603.95</v>
      </c>
      <c r="F735" s="66">
        <f t="shared" si="27"/>
        <v>0.15000000000000002</v>
      </c>
    </row>
    <row r="736" spans="1:6" ht="31.2">
      <c r="A736" s="51"/>
      <c r="B736" s="54">
        <v>45201418</v>
      </c>
      <c r="C736" s="53" t="s">
        <v>425</v>
      </c>
      <c r="D736" s="719">
        <v>2688</v>
      </c>
      <c r="E736" s="719">
        <v>2284.8000000000002</v>
      </c>
      <c r="F736" s="66">
        <f t="shared" si="27"/>
        <v>0.14999999999999991</v>
      </c>
    </row>
    <row r="737" spans="1:6" ht="31.2">
      <c r="A737" s="51"/>
      <c r="B737" s="54">
        <v>45201423</v>
      </c>
      <c r="C737" s="53" t="s">
        <v>426</v>
      </c>
      <c r="D737" s="719">
        <v>2830</v>
      </c>
      <c r="E737" s="719">
        <v>2405.5</v>
      </c>
      <c r="F737" s="66">
        <f t="shared" si="27"/>
        <v>0.15000000000000002</v>
      </c>
    </row>
    <row r="738" spans="1:6" ht="31.2">
      <c r="A738" s="51"/>
      <c r="B738" s="54">
        <v>45201425</v>
      </c>
      <c r="C738" s="53" t="s">
        <v>427</v>
      </c>
      <c r="D738" s="719">
        <v>3104</v>
      </c>
      <c r="E738" s="719">
        <v>2638.4</v>
      </c>
      <c r="F738" s="66">
        <f t="shared" si="27"/>
        <v>0.15000000000000002</v>
      </c>
    </row>
    <row r="739" spans="1:6">
      <c r="A739" s="51"/>
      <c r="B739" s="54">
        <v>45111156</v>
      </c>
      <c r="C739" s="53" t="s">
        <v>428</v>
      </c>
      <c r="D739" s="719">
        <v>5676</v>
      </c>
      <c r="E739" s="719">
        <v>4824.8599999999997</v>
      </c>
      <c r="F739" s="66">
        <f t="shared" si="27"/>
        <v>0.14995419309372804</v>
      </c>
    </row>
    <row r="740" spans="1:6">
      <c r="A740" s="51"/>
      <c r="B740" s="56" t="s">
        <v>310</v>
      </c>
      <c r="C740" s="53"/>
      <c r="D740" s="735" t="s">
        <v>277</v>
      </c>
      <c r="E740" s="735"/>
      <c r="F740" s="68"/>
    </row>
    <row r="741" spans="1:6">
      <c r="A741" s="51"/>
      <c r="B741" s="54" t="s">
        <v>311</v>
      </c>
      <c r="C741" s="53" t="s">
        <v>312</v>
      </c>
      <c r="D741" s="719">
        <v>785</v>
      </c>
      <c r="E741" s="719">
        <v>274.75</v>
      </c>
      <c r="F741" s="66">
        <f t="shared" si="27"/>
        <v>0.65</v>
      </c>
    </row>
    <row r="742" spans="1:6">
      <c r="A742" s="51"/>
      <c r="B742" s="54" t="s">
        <v>313</v>
      </c>
      <c r="C742" s="53" t="s">
        <v>314</v>
      </c>
      <c r="D742" s="719">
        <v>821</v>
      </c>
      <c r="E742" s="719">
        <v>287.35000000000002</v>
      </c>
      <c r="F742" s="66">
        <f t="shared" si="27"/>
        <v>0.64999999999999991</v>
      </c>
    </row>
    <row r="743" spans="1:6">
      <c r="A743" s="51"/>
      <c r="B743" s="54" t="s">
        <v>315</v>
      </c>
      <c r="C743" s="53" t="s">
        <v>316</v>
      </c>
      <c r="D743" s="719">
        <v>690</v>
      </c>
      <c r="E743" s="719">
        <v>241.5</v>
      </c>
      <c r="F743" s="66">
        <f t="shared" si="27"/>
        <v>0.65</v>
      </c>
    </row>
    <row r="744" spans="1:6">
      <c r="A744" s="51"/>
      <c r="B744" s="54" t="s">
        <v>317</v>
      </c>
      <c r="C744" s="53" t="s">
        <v>318</v>
      </c>
      <c r="D744" s="719">
        <v>191</v>
      </c>
      <c r="E744" s="719">
        <v>66.849999999999994</v>
      </c>
      <c r="F744" s="66">
        <f t="shared" si="27"/>
        <v>0.65</v>
      </c>
    </row>
    <row r="745" spans="1:6">
      <c r="A745" s="51"/>
      <c r="B745" s="54" t="s">
        <v>319</v>
      </c>
      <c r="C745" s="53" t="s">
        <v>320</v>
      </c>
      <c r="D745" s="719">
        <v>668</v>
      </c>
      <c r="E745" s="719">
        <v>233.73</v>
      </c>
      <c r="F745" s="66">
        <f t="shared" si="27"/>
        <v>0.65010479041916169</v>
      </c>
    </row>
    <row r="746" spans="1:6">
      <c r="A746" s="51"/>
      <c r="B746" s="54" t="s">
        <v>321</v>
      </c>
      <c r="C746" s="53" t="s">
        <v>322</v>
      </c>
      <c r="D746" s="719">
        <v>250</v>
      </c>
      <c r="E746" s="719">
        <v>87.5</v>
      </c>
      <c r="F746" s="66">
        <f t="shared" si="27"/>
        <v>0.65</v>
      </c>
    </row>
    <row r="747" spans="1:6">
      <c r="A747" s="51"/>
      <c r="B747" s="54" t="s">
        <v>384</v>
      </c>
      <c r="C747" s="53" t="s">
        <v>385</v>
      </c>
      <c r="D747" s="719">
        <v>250</v>
      </c>
      <c r="E747" s="719">
        <v>138.25</v>
      </c>
      <c r="F747" s="66">
        <f t="shared" si="27"/>
        <v>0.44699999999999995</v>
      </c>
    </row>
    <row r="748" spans="1:6">
      <c r="A748" s="51"/>
      <c r="B748" s="56" t="s">
        <v>323</v>
      </c>
      <c r="C748" s="53"/>
      <c r="D748" s="735" t="s">
        <v>277</v>
      </c>
      <c r="E748" s="735"/>
      <c r="F748" s="68"/>
    </row>
    <row r="749" spans="1:6">
      <c r="A749" s="51"/>
      <c r="B749" s="54" t="s">
        <v>324</v>
      </c>
      <c r="C749" s="53" t="s">
        <v>325</v>
      </c>
      <c r="D749" s="719">
        <v>223</v>
      </c>
      <c r="E749" s="719">
        <v>189.21</v>
      </c>
      <c r="F749" s="66">
        <f t="shared" si="27"/>
        <v>0.15152466367713002</v>
      </c>
    </row>
    <row r="750" spans="1:6">
      <c r="A750" s="51"/>
      <c r="B750" s="54" t="s">
        <v>326</v>
      </c>
      <c r="C750" s="53" t="s">
        <v>327</v>
      </c>
      <c r="D750" s="719">
        <v>136</v>
      </c>
      <c r="E750" s="719">
        <v>47.6</v>
      </c>
      <c r="F750" s="66">
        <f t="shared" si="27"/>
        <v>0.64999999999999991</v>
      </c>
    </row>
    <row r="751" spans="1:6">
      <c r="A751" s="51"/>
      <c r="B751" s="54" t="s">
        <v>386</v>
      </c>
      <c r="C751" s="53" t="s">
        <v>387</v>
      </c>
      <c r="D751" s="719">
        <v>149</v>
      </c>
      <c r="E751" s="719">
        <v>52.06</v>
      </c>
      <c r="F751" s="66">
        <f t="shared" si="27"/>
        <v>0.65060402684563756</v>
      </c>
    </row>
    <row r="752" spans="1:6">
      <c r="A752" s="51"/>
      <c r="B752" s="54" t="s">
        <v>330</v>
      </c>
      <c r="C752" s="53" t="s">
        <v>331</v>
      </c>
      <c r="D752" s="719">
        <v>235</v>
      </c>
      <c r="E752" s="719">
        <v>82.39</v>
      </c>
      <c r="F752" s="66">
        <f t="shared" si="27"/>
        <v>0.64940425531914892</v>
      </c>
    </row>
    <row r="753" spans="1:6">
      <c r="A753" s="51"/>
      <c r="B753" s="54" t="s">
        <v>332</v>
      </c>
      <c r="C753" s="53" t="s">
        <v>333</v>
      </c>
      <c r="D753" s="719">
        <v>328</v>
      </c>
      <c r="E753" s="719">
        <v>114.97</v>
      </c>
      <c r="F753" s="66">
        <f t="shared" si="27"/>
        <v>0.64948170731707311</v>
      </c>
    </row>
    <row r="754" spans="1:6">
      <c r="A754" s="51"/>
      <c r="B754" s="54" t="s">
        <v>334</v>
      </c>
      <c r="C754" s="53" t="s">
        <v>335</v>
      </c>
      <c r="D754" s="719">
        <v>133</v>
      </c>
      <c r="E754" s="719">
        <v>46.44</v>
      </c>
      <c r="F754" s="66">
        <f t="shared" si="27"/>
        <v>0.65082706766917298</v>
      </c>
    </row>
    <row r="755" spans="1:6" ht="31.2">
      <c r="A755" s="51"/>
      <c r="B755" s="54" t="s">
        <v>336</v>
      </c>
      <c r="C755" s="53" t="s">
        <v>337</v>
      </c>
      <c r="D755" s="719">
        <v>310</v>
      </c>
      <c r="E755" s="719">
        <v>263.5</v>
      </c>
      <c r="F755" s="66">
        <f t="shared" si="27"/>
        <v>0.15000000000000002</v>
      </c>
    </row>
    <row r="756" spans="1:6">
      <c r="A756" s="51"/>
      <c r="B756" s="54" t="s">
        <v>338</v>
      </c>
      <c r="C756" s="53" t="s">
        <v>339</v>
      </c>
      <c r="D756" s="719">
        <v>399</v>
      </c>
      <c r="E756" s="719">
        <v>339.15</v>
      </c>
      <c r="F756" s="66">
        <f t="shared" si="27"/>
        <v>0.15000000000000002</v>
      </c>
    </row>
    <row r="757" spans="1:6">
      <c r="A757" s="51"/>
      <c r="B757" s="54">
        <v>7640013468</v>
      </c>
      <c r="C757" s="53" t="s">
        <v>340</v>
      </c>
      <c r="D757" s="719">
        <v>130</v>
      </c>
      <c r="E757" s="719">
        <v>110.49</v>
      </c>
      <c r="F757" s="66">
        <f t="shared" si="27"/>
        <v>0.15007692307692311</v>
      </c>
    </row>
    <row r="758" spans="1:6">
      <c r="A758" s="51"/>
      <c r="B758" s="54" t="s">
        <v>98</v>
      </c>
      <c r="C758" s="53" t="s">
        <v>341</v>
      </c>
      <c r="D758" s="719">
        <v>299</v>
      </c>
      <c r="E758" s="719">
        <v>254.15</v>
      </c>
      <c r="F758" s="66">
        <f t="shared" si="27"/>
        <v>0.15000000000000002</v>
      </c>
    </row>
    <row r="759" spans="1:6">
      <c r="A759" s="51"/>
      <c r="B759" s="54" t="s">
        <v>397</v>
      </c>
      <c r="C759" s="53" t="s">
        <v>398</v>
      </c>
      <c r="D759" s="719">
        <v>1442</v>
      </c>
      <c r="E759" s="719">
        <v>504.83</v>
      </c>
      <c r="F759" s="66">
        <f t="shared" si="27"/>
        <v>0.64990984743411928</v>
      </c>
    </row>
    <row r="760" spans="1:6">
      <c r="A760" s="55"/>
      <c r="B760" s="54" t="s">
        <v>342</v>
      </c>
      <c r="C760" s="53" t="s">
        <v>343</v>
      </c>
      <c r="D760" s="719">
        <v>71</v>
      </c>
      <c r="E760" s="719">
        <v>24.72</v>
      </c>
      <c r="F760" s="66">
        <f t="shared" si="27"/>
        <v>0.65183098591549293</v>
      </c>
    </row>
    <row r="761" spans="1:6">
      <c r="A761" s="51"/>
      <c r="B761" s="54" t="s">
        <v>344</v>
      </c>
      <c r="C761" s="53" t="s">
        <v>345</v>
      </c>
      <c r="D761" s="719">
        <v>35</v>
      </c>
      <c r="E761" s="719">
        <v>12.36</v>
      </c>
      <c r="F761" s="66">
        <f t="shared" si="27"/>
        <v>0.6468571428571428</v>
      </c>
    </row>
    <row r="762" spans="1:6">
      <c r="A762" s="51"/>
      <c r="B762" s="54" t="s">
        <v>390</v>
      </c>
      <c r="C762" s="53" t="s">
        <v>391</v>
      </c>
      <c r="D762" s="719">
        <v>306</v>
      </c>
      <c r="E762" s="719">
        <v>107.11</v>
      </c>
      <c r="F762" s="66">
        <f t="shared" ref="F762:F825" si="28">100%-(E762/D762)</f>
        <v>0.64996732026143789</v>
      </c>
    </row>
    <row r="763" spans="1:6">
      <c r="A763" s="51"/>
      <c r="B763" s="54" t="s">
        <v>395</v>
      </c>
      <c r="C763" s="53" t="s">
        <v>396</v>
      </c>
      <c r="D763" s="719">
        <v>999</v>
      </c>
      <c r="E763" s="719">
        <v>349.78</v>
      </c>
      <c r="F763" s="66">
        <f t="shared" si="28"/>
        <v>0.64986986986986994</v>
      </c>
    </row>
    <row r="764" spans="1:6">
      <c r="A764" s="51"/>
      <c r="B764" s="52">
        <v>4623486</v>
      </c>
      <c r="C764" s="53" t="s">
        <v>392</v>
      </c>
      <c r="D764" s="719">
        <v>102</v>
      </c>
      <c r="E764" s="719">
        <v>35.58</v>
      </c>
      <c r="F764" s="66">
        <f t="shared" si="28"/>
        <v>0.65117647058823525</v>
      </c>
    </row>
    <row r="765" spans="1:6">
      <c r="A765" s="51"/>
      <c r="B765" s="56" t="s">
        <v>399</v>
      </c>
      <c r="C765" s="53"/>
      <c r="D765" s="735" t="s">
        <v>277</v>
      </c>
      <c r="E765" s="735"/>
      <c r="F765" s="68"/>
    </row>
    <row r="766" spans="1:6">
      <c r="A766" s="51"/>
      <c r="B766" s="54">
        <v>7640015657</v>
      </c>
      <c r="C766" s="53" t="s">
        <v>349</v>
      </c>
      <c r="D766" s="719">
        <v>250</v>
      </c>
      <c r="E766" s="719">
        <v>250</v>
      </c>
      <c r="F766" s="66">
        <f t="shared" si="28"/>
        <v>0</v>
      </c>
    </row>
    <row r="767" spans="1:6">
      <c r="A767" s="51"/>
      <c r="B767" s="54">
        <v>7640019024</v>
      </c>
      <c r="C767" s="53" t="s">
        <v>350</v>
      </c>
      <c r="D767" s="719">
        <v>400</v>
      </c>
      <c r="E767" s="719">
        <v>400</v>
      </c>
      <c r="F767" s="66">
        <f t="shared" si="28"/>
        <v>0</v>
      </c>
    </row>
    <row r="768" spans="1:6">
      <c r="A768" s="51"/>
      <c r="B768" s="54">
        <v>7640020787</v>
      </c>
      <c r="C768" s="53" t="s">
        <v>351</v>
      </c>
      <c r="D768" s="719">
        <v>499</v>
      </c>
      <c r="E768" s="719">
        <v>499</v>
      </c>
      <c r="F768" s="66">
        <f t="shared" si="28"/>
        <v>0</v>
      </c>
    </row>
    <row r="769" spans="1:6">
      <c r="A769" s="51"/>
      <c r="B769" s="54">
        <v>7640019485</v>
      </c>
      <c r="C769" s="53" t="s">
        <v>352</v>
      </c>
      <c r="D769" s="719">
        <v>1</v>
      </c>
      <c r="E769" s="719">
        <v>1</v>
      </c>
      <c r="F769" s="66">
        <f t="shared" si="28"/>
        <v>0</v>
      </c>
    </row>
    <row r="770" spans="1:6">
      <c r="A770" s="51"/>
      <c r="B770" s="57" t="s">
        <v>277</v>
      </c>
      <c r="C770" s="53"/>
      <c r="D770" s="735" t="s">
        <v>277</v>
      </c>
      <c r="E770" s="735"/>
      <c r="F770" s="68"/>
    </row>
    <row r="771" spans="1:6">
      <c r="A771" s="148" t="s">
        <v>470</v>
      </c>
      <c r="B771" s="255" t="s">
        <v>471</v>
      </c>
      <c r="C771" s="146" t="s">
        <v>472</v>
      </c>
      <c r="D771" s="717">
        <v>36521</v>
      </c>
      <c r="E771" s="717">
        <v>9130.2800000000007</v>
      </c>
      <c r="F771" s="145">
        <f t="shared" si="28"/>
        <v>0.74999917855480414</v>
      </c>
    </row>
    <row r="772" spans="1:6" ht="31.2">
      <c r="A772" s="76" t="s">
        <v>473</v>
      </c>
      <c r="B772" s="72"/>
      <c r="C772" s="69"/>
      <c r="D772" s="718" t="s">
        <v>277</v>
      </c>
      <c r="E772" s="718"/>
      <c r="F772" s="74"/>
    </row>
    <row r="773" spans="1:6">
      <c r="A773" s="51"/>
      <c r="B773" s="56" t="s">
        <v>441</v>
      </c>
      <c r="C773" s="53"/>
      <c r="D773" s="735" t="s">
        <v>277</v>
      </c>
      <c r="E773" s="735"/>
      <c r="F773" s="68"/>
    </row>
    <row r="774" spans="1:6">
      <c r="A774" s="51"/>
      <c r="B774" s="54" t="s">
        <v>358</v>
      </c>
      <c r="C774" s="53" t="s">
        <v>359</v>
      </c>
      <c r="D774" s="719">
        <v>1965</v>
      </c>
      <c r="E774" s="719">
        <v>687.58</v>
      </c>
      <c r="F774" s="66">
        <f t="shared" si="28"/>
        <v>0.65008651399491091</v>
      </c>
    </row>
    <row r="775" spans="1:6">
      <c r="A775" s="51"/>
      <c r="B775" s="54" t="s">
        <v>360</v>
      </c>
      <c r="C775" s="53" t="s">
        <v>361</v>
      </c>
      <c r="D775" s="719">
        <v>1651</v>
      </c>
      <c r="E775" s="719">
        <v>577.85</v>
      </c>
      <c r="F775" s="66">
        <f t="shared" si="28"/>
        <v>0.64999999999999991</v>
      </c>
    </row>
    <row r="776" spans="1:6">
      <c r="A776" s="51"/>
      <c r="B776" s="54" t="s">
        <v>362</v>
      </c>
      <c r="C776" s="53" t="s">
        <v>363</v>
      </c>
      <c r="D776" s="719">
        <v>1403</v>
      </c>
      <c r="E776" s="719">
        <v>490.97</v>
      </c>
      <c r="F776" s="66">
        <f t="shared" si="28"/>
        <v>0.65005702066999294</v>
      </c>
    </row>
    <row r="777" spans="1:6">
      <c r="A777" s="51"/>
      <c r="B777" s="54" t="s">
        <v>364</v>
      </c>
      <c r="C777" s="53" t="s">
        <v>365</v>
      </c>
      <c r="D777" s="719">
        <v>1075</v>
      </c>
      <c r="E777" s="719">
        <v>376.37</v>
      </c>
      <c r="F777" s="66">
        <f t="shared" si="28"/>
        <v>0.6498883720930233</v>
      </c>
    </row>
    <row r="778" spans="1:6">
      <c r="A778" s="55"/>
      <c r="B778" s="54">
        <v>135700</v>
      </c>
      <c r="C778" s="53" t="s">
        <v>366</v>
      </c>
      <c r="D778" s="719">
        <v>302</v>
      </c>
      <c r="E778" s="719">
        <v>105.61</v>
      </c>
      <c r="F778" s="66">
        <f t="shared" si="28"/>
        <v>0.65029801324503311</v>
      </c>
    </row>
    <row r="779" spans="1:6">
      <c r="A779" s="51"/>
      <c r="B779" s="54" t="s">
        <v>367</v>
      </c>
      <c r="C779" s="53" t="s">
        <v>237</v>
      </c>
      <c r="D779" s="719">
        <v>1959</v>
      </c>
      <c r="E779" s="719">
        <v>685.65</v>
      </c>
      <c r="F779" s="66">
        <f t="shared" si="28"/>
        <v>0.65</v>
      </c>
    </row>
    <row r="780" spans="1:6">
      <c r="A780" s="51"/>
      <c r="B780" s="54" t="s">
        <v>442</v>
      </c>
      <c r="C780" s="53" t="s">
        <v>443</v>
      </c>
      <c r="D780" s="719">
        <v>3930</v>
      </c>
      <c r="E780" s="719">
        <v>1375.54</v>
      </c>
      <c r="F780" s="66">
        <f t="shared" si="28"/>
        <v>0.64998982188295162</v>
      </c>
    </row>
    <row r="781" spans="1:6">
      <c r="A781" s="51"/>
      <c r="B781" s="54" t="s">
        <v>388</v>
      </c>
      <c r="C781" s="53" t="s">
        <v>389</v>
      </c>
      <c r="D781" s="719">
        <v>996</v>
      </c>
      <c r="E781" s="719">
        <v>348.66</v>
      </c>
      <c r="F781" s="66">
        <f t="shared" si="28"/>
        <v>0.64993975903614454</v>
      </c>
    </row>
    <row r="782" spans="1:6">
      <c r="A782" s="51"/>
      <c r="B782" s="56" t="s">
        <v>368</v>
      </c>
      <c r="C782" s="53"/>
      <c r="D782" s="735" t="s">
        <v>277</v>
      </c>
      <c r="E782" s="735"/>
      <c r="F782" s="68"/>
    </row>
    <row r="783" spans="1:6">
      <c r="A783" s="51"/>
      <c r="B783" s="54" t="s">
        <v>444</v>
      </c>
      <c r="C783" s="53" t="s">
        <v>445</v>
      </c>
      <c r="D783" s="719">
        <v>132</v>
      </c>
      <c r="E783" s="719">
        <v>46.06</v>
      </c>
      <c r="F783" s="66">
        <f t="shared" si="28"/>
        <v>0.65106060606060612</v>
      </c>
    </row>
    <row r="784" spans="1:6">
      <c r="A784" s="55"/>
      <c r="B784" s="54" t="s">
        <v>369</v>
      </c>
      <c r="C784" s="53" t="s">
        <v>370</v>
      </c>
      <c r="D784" s="719">
        <v>2060</v>
      </c>
      <c r="E784" s="719">
        <v>720.91</v>
      </c>
      <c r="F784" s="66">
        <f t="shared" si="28"/>
        <v>0.65004368932038836</v>
      </c>
    </row>
    <row r="785" spans="1:6">
      <c r="A785" s="51"/>
      <c r="B785" s="54" t="s">
        <v>371</v>
      </c>
      <c r="C785" s="53" t="s">
        <v>372</v>
      </c>
      <c r="D785" s="719">
        <v>3761</v>
      </c>
      <c r="E785" s="719">
        <v>1316.37</v>
      </c>
      <c r="F785" s="66">
        <f t="shared" si="28"/>
        <v>0.64999468226535506</v>
      </c>
    </row>
    <row r="786" spans="1:6">
      <c r="A786" s="51"/>
      <c r="B786" s="54" t="s">
        <v>373</v>
      </c>
      <c r="C786" s="53" t="s">
        <v>238</v>
      </c>
      <c r="D786" s="719">
        <v>247</v>
      </c>
      <c r="E786" s="719">
        <v>86.51</v>
      </c>
      <c r="F786" s="66">
        <f t="shared" si="28"/>
        <v>0.64975708502024287</v>
      </c>
    </row>
    <row r="787" spans="1:6">
      <c r="A787" s="55"/>
      <c r="B787" s="54" t="s">
        <v>374</v>
      </c>
      <c r="C787" s="53" t="s">
        <v>240</v>
      </c>
      <c r="D787" s="719">
        <v>690</v>
      </c>
      <c r="E787" s="719">
        <v>241.55</v>
      </c>
      <c r="F787" s="66">
        <f t="shared" si="28"/>
        <v>0.64992753623188404</v>
      </c>
    </row>
    <row r="788" spans="1:6">
      <c r="A788" s="55"/>
      <c r="B788" s="54" t="s">
        <v>303</v>
      </c>
      <c r="C788" s="53" t="s">
        <v>304</v>
      </c>
      <c r="D788" s="719">
        <v>329</v>
      </c>
      <c r="E788" s="719">
        <v>279.64999999999998</v>
      </c>
      <c r="F788" s="66">
        <f t="shared" si="28"/>
        <v>0.15000000000000002</v>
      </c>
    </row>
    <row r="789" spans="1:6">
      <c r="A789" s="51"/>
      <c r="B789" s="54" t="s">
        <v>448</v>
      </c>
      <c r="C789" s="53" t="s">
        <v>449</v>
      </c>
      <c r="D789" s="719">
        <v>3672</v>
      </c>
      <c r="E789" s="719">
        <v>1285.28</v>
      </c>
      <c r="F789" s="66">
        <f t="shared" si="28"/>
        <v>0.6499782135076253</v>
      </c>
    </row>
    <row r="790" spans="1:6">
      <c r="A790" s="51"/>
      <c r="B790" s="54" t="s">
        <v>450</v>
      </c>
      <c r="C790" s="53" t="s">
        <v>451</v>
      </c>
      <c r="D790" s="719">
        <v>5414</v>
      </c>
      <c r="E790" s="719">
        <v>1894.97</v>
      </c>
      <c r="F790" s="66">
        <f t="shared" si="28"/>
        <v>0.64998707055781302</v>
      </c>
    </row>
    <row r="791" spans="1:6">
      <c r="A791" s="51"/>
      <c r="B791" s="54" t="s">
        <v>452</v>
      </c>
      <c r="C791" s="53" t="s">
        <v>453</v>
      </c>
      <c r="D791" s="719">
        <v>1000</v>
      </c>
      <c r="E791" s="719">
        <v>350.16</v>
      </c>
      <c r="F791" s="66">
        <f t="shared" si="28"/>
        <v>0.64983999999999997</v>
      </c>
    </row>
    <row r="792" spans="1:6">
      <c r="A792" s="55"/>
      <c r="B792" s="54" t="s">
        <v>454</v>
      </c>
      <c r="C792" s="53" t="s">
        <v>455</v>
      </c>
      <c r="D792" s="719">
        <v>589</v>
      </c>
      <c r="E792" s="719">
        <v>205.98</v>
      </c>
      <c r="F792" s="66">
        <f t="shared" si="28"/>
        <v>0.65028862478777594</v>
      </c>
    </row>
    <row r="793" spans="1:6">
      <c r="A793" s="51"/>
      <c r="B793" s="54" t="s">
        <v>456</v>
      </c>
      <c r="C793" s="53" t="s">
        <v>457</v>
      </c>
      <c r="D793" s="719">
        <v>5897</v>
      </c>
      <c r="E793" s="719">
        <v>2063.87</v>
      </c>
      <c r="F793" s="66">
        <f t="shared" si="28"/>
        <v>0.65001356622011186</v>
      </c>
    </row>
    <row r="794" spans="1:6">
      <c r="A794" s="51"/>
      <c r="B794" s="54" t="s">
        <v>458</v>
      </c>
      <c r="C794" s="53" t="s">
        <v>459</v>
      </c>
      <c r="D794" s="719">
        <v>1306</v>
      </c>
      <c r="E794" s="719">
        <v>457.26</v>
      </c>
      <c r="F794" s="66">
        <f t="shared" si="28"/>
        <v>0.64987748851454818</v>
      </c>
    </row>
    <row r="795" spans="1:6">
      <c r="A795" s="51"/>
      <c r="B795" s="54" t="s">
        <v>375</v>
      </c>
      <c r="C795" s="53" t="s">
        <v>376</v>
      </c>
      <c r="D795" s="719">
        <v>330</v>
      </c>
      <c r="E795" s="719">
        <v>115.35</v>
      </c>
      <c r="F795" s="66">
        <f t="shared" si="28"/>
        <v>0.6504545454545454</v>
      </c>
    </row>
    <row r="796" spans="1:6">
      <c r="A796" s="51"/>
      <c r="B796" s="56" t="s">
        <v>377</v>
      </c>
      <c r="C796" s="53"/>
      <c r="D796" s="735" t="s">
        <v>277</v>
      </c>
      <c r="E796" s="735"/>
      <c r="F796" s="68"/>
    </row>
    <row r="797" spans="1:6">
      <c r="A797" s="55"/>
      <c r="B797" s="54" t="s">
        <v>378</v>
      </c>
      <c r="C797" s="53" t="s">
        <v>379</v>
      </c>
      <c r="D797" s="719">
        <v>1259</v>
      </c>
      <c r="E797" s="719">
        <v>440.79</v>
      </c>
      <c r="F797" s="66">
        <f t="shared" si="28"/>
        <v>0.64988880063542487</v>
      </c>
    </row>
    <row r="798" spans="1:6">
      <c r="A798" s="51"/>
      <c r="B798" s="54" t="s">
        <v>380</v>
      </c>
      <c r="C798" s="53" t="s">
        <v>381</v>
      </c>
      <c r="D798" s="719">
        <v>1258</v>
      </c>
      <c r="E798" s="719">
        <v>440.41</v>
      </c>
      <c r="F798" s="66">
        <f t="shared" si="28"/>
        <v>0.64991255961844197</v>
      </c>
    </row>
    <row r="799" spans="1:6">
      <c r="A799" s="51"/>
      <c r="B799" s="54" t="s">
        <v>382</v>
      </c>
      <c r="C799" s="53" t="s">
        <v>383</v>
      </c>
      <c r="D799" s="719">
        <v>141</v>
      </c>
      <c r="E799" s="719">
        <v>49.43</v>
      </c>
      <c r="F799" s="66">
        <f t="shared" si="28"/>
        <v>0.64943262411347513</v>
      </c>
    </row>
    <row r="800" spans="1:6">
      <c r="A800" s="51"/>
      <c r="B800" s="54">
        <v>4614506</v>
      </c>
      <c r="C800" s="53" t="s">
        <v>308</v>
      </c>
      <c r="D800" s="719">
        <v>57</v>
      </c>
      <c r="E800" s="719">
        <v>19.850000000000001</v>
      </c>
      <c r="F800" s="66">
        <f t="shared" si="28"/>
        <v>0.6517543859649122</v>
      </c>
    </row>
    <row r="801" spans="1:6">
      <c r="A801" s="51"/>
      <c r="B801" s="54">
        <v>4614511</v>
      </c>
      <c r="C801" s="53" t="s">
        <v>309</v>
      </c>
      <c r="D801" s="719">
        <v>32</v>
      </c>
      <c r="E801" s="719">
        <v>11.24</v>
      </c>
      <c r="F801" s="66">
        <f t="shared" si="28"/>
        <v>0.64874999999999994</v>
      </c>
    </row>
    <row r="802" spans="1:6">
      <c r="A802" s="51"/>
      <c r="B802" s="56" t="s">
        <v>310</v>
      </c>
      <c r="C802" s="53"/>
      <c r="D802" s="735" t="s">
        <v>277</v>
      </c>
      <c r="E802" s="735"/>
      <c r="F802" s="68"/>
    </row>
    <row r="803" spans="1:6">
      <c r="A803" s="51"/>
      <c r="B803" s="54" t="s">
        <v>311</v>
      </c>
      <c r="C803" s="53" t="s">
        <v>312</v>
      </c>
      <c r="D803" s="719">
        <v>785</v>
      </c>
      <c r="E803" s="719">
        <v>274.75</v>
      </c>
      <c r="F803" s="66">
        <f t="shared" si="28"/>
        <v>0.65</v>
      </c>
    </row>
    <row r="804" spans="1:6">
      <c r="A804" s="51"/>
      <c r="B804" s="54" t="s">
        <v>313</v>
      </c>
      <c r="C804" s="53" t="s">
        <v>314</v>
      </c>
      <c r="D804" s="719">
        <v>821</v>
      </c>
      <c r="E804" s="719">
        <v>287.35000000000002</v>
      </c>
      <c r="F804" s="66">
        <f t="shared" si="28"/>
        <v>0.64999999999999991</v>
      </c>
    </row>
    <row r="805" spans="1:6">
      <c r="A805" s="51"/>
      <c r="B805" s="54" t="s">
        <v>315</v>
      </c>
      <c r="C805" s="53" t="s">
        <v>316</v>
      </c>
      <c r="D805" s="719">
        <v>690</v>
      </c>
      <c r="E805" s="719">
        <v>241.5</v>
      </c>
      <c r="F805" s="66">
        <f t="shared" si="28"/>
        <v>0.65</v>
      </c>
    </row>
    <row r="806" spans="1:6">
      <c r="A806" s="51"/>
      <c r="B806" s="54" t="s">
        <v>317</v>
      </c>
      <c r="C806" s="53" t="s">
        <v>318</v>
      </c>
      <c r="D806" s="719">
        <v>191</v>
      </c>
      <c r="E806" s="719">
        <v>66.849999999999994</v>
      </c>
      <c r="F806" s="66">
        <f t="shared" si="28"/>
        <v>0.65</v>
      </c>
    </row>
    <row r="807" spans="1:6">
      <c r="A807" s="51"/>
      <c r="B807" s="54" t="s">
        <v>319</v>
      </c>
      <c r="C807" s="53" t="s">
        <v>320</v>
      </c>
      <c r="D807" s="719">
        <v>668</v>
      </c>
      <c r="E807" s="719">
        <v>233.73</v>
      </c>
      <c r="F807" s="66">
        <f t="shared" si="28"/>
        <v>0.65010479041916169</v>
      </c>
    </row>
    <row r="808" spans="1:6">
      <c r="A808" s="51"/>
      <c r="B808" s="54" t="s">
        <v>321</v>
      </c>
      <c r="C808" s="53" t="s">
        <v>322</v>
      </c>
      <c r="D808" s="719">
        <v>250</v>
      </c>
      <c r="E808" s="719">
        <v>87.5</v>
      </c>
      <c r="F808" s="66">
        <f t="shared" si="28"/>
        <v>0.65</v>
      </c>
    </row>
    <row r="809" spans="1:6">
      <c r="A809" s="51"/>
      <c r="B809" s="54" t="s">
        <v>384</v>
      </c>
      <c r="C809" s="53" t="s">
        <v>385</v>
      </c>
      <c r="D809" s="719">
        <v>250</v>
      </c>
      <c r="E809" s="719">
        <v>138.25</v>
      </c>
      <c r="F809" s="66">
        <f t="shared" si="28"/>
        <v>0.44699999999999995</v>
      </c>
    </row>
    <row r="810" spans="1:6">
      <c r="A810" s="51"/>
      <c r="B810" s="56" t="s">
        <v>323</v>
      </c>
      <c r="C810" s="53"/>
      <c r="D810" s="735" t="s">
        <v>277</v>
      </c>
      <c r="E810" s="735"/>
      <c r="F810" s="68"/>
    </row>
    <row r="811" spans="1:6">
      <c r="A811" s="51"/>
      <c r="B811" s="54" t="s">
        <v>324</v>
      </c>
      <c r="C811" s="53" t="s">
        <v>325</v>
      </c>
      <c r="D811" s="719">
        <v>223</v>
      </c>
      <c r="E811" s="719">
        <v>189.21</v>
      </c>
      <c r="F811" s="66">
        <f t="shared" si="28"/>
        <v>0.15152466367713002</v>
      </c>
    </row>
    <row r="812" spans="1:6">
      <c r="A812" s="51"/>
      <c r="B812" s="54" t="s">
        <v>326</v>
      </c>
      <c r="C812" s="53" t="s">
        <v>327</v>
      </c>
      <c r="D812" s="719">
        <v>136</v>
      </c>
      <c r="E812" s="719">
        <v>47.6</v>
      </c>
      <c r="F812" s="66">
        <f t="shared" si="28"/>
        <v>0.64999999999999991</v>
      </c>
    </row>
    <row r="813" spans="1:6">
      <c r="A813" s="51"/>
      <c r="B813" s="54" t="s">
        <v>386</v>
      </c>
      <c r="C813" s="53" t="s">
        <v>387</v>
      </c>
      <c r="D813" s="719">
        <v>149</v>
      </c>
      <c r="E813" s="719">
        <v>52.06</v>
      </c>
      <c r="F813" s="66">
        <f t="shared" si="28"/>
        <v>0.65060402684563756</v>
      </c>
    </row>
    <row r="814" spans="1:6">
      <c r="A814" s="51"/>
      <c r="B814" s="54" t="s">
        <v>330</v>
      </c>
      <c r="C814" s="53" t="s">
        <v>331</v>
      </c>
      <c r="D814" s="719">
        <v>235</v>
      </c>
      <c r="E814" s="719">
        <v>82.39</v>
      </c>
      <c r="F814" s="66">
        <f t="shared" si="28"/>
        <v>0.64940425531914892</v>
      </c>
    </row>
    <row r="815" spans="1:6">
      <c r="A815" s="51"/>
      <c r="B815" s="54" t="s">
        <v>332</v>
      </c>
      <c r="C815" s="53" t="s">
        <v>333</v>
      </c>
      <c r="D815" s="719">
        <v>328</v>
      </c>
      <c r="E815" s="719">
        <v>114.97</v>
      </c>
      <c r="F815" s="66">
        <f t="shared" si="28"/>
        <v>0.64948170731707311</v>
      </c>
    </row>
    <row r="816" spans="1:6">
      <c r="A816" s="51"/>
      <c r="B816" s="54" t="s">
        <v>334</v>
      </c>
      <c r="C816" s="53" t="s">
        <v>335</v>
      </c>
      <c r="D816" s="719">
        <v>133</v>
      </c>
      <c r="E816" s="719">
        <v>46.44</v>
      </c>
      <c r="F816" s="66">
        <f t="shared" si="28"/>
        <v>0.65082706766917298</v>
      </c>
    </row>
    <row r="817" spans="1:6">
      <c r="A817" s="51"/>
      <c r="B817" s="54">
        <v>7640013468</v>
      </c>
      <c r="C817" s="53" t="s">
        <v>340</v>
      </c>
      <c r="D817" s="719">
        <v>130</v>
      </c>
      <c r="E817" s="719">
        <v>110.49</v>
      </c>
      <c r="F817" s="66">
        <f t="shared" si="28"/>
        <v>0.15007692307692311</v>
      </c>
    </row>
    <row r="818" spans="1:6" ht="31.2">
      <c r="A818" s="51"/>
      <c r="B818" s="54" t="s">
        <v>336</v>
      </c>
      <c r="C818" s="53" t="s">
        <v>337</v>
      </c>
      <c r="D818" s="719">
        <v>310</v>
      </c>
      <c r="E818" s="719">
        <v>263.5</v>
      </c>
      <c r="F818" s="66">
        <f t="shared" si="28"/>
        <v>0.15000000000000002</v>
      </c>
    </row>
    <row r="819" spans="1:6">
      <c r="A819" s="51"/>
      <c r="B819" s="54" t="s">
        <v>338</v>
      </c>
      <c r="C819" s="53" t="s">
        <v>339</v>
      </c>
      <c r="D819" s="719">
        <v>399</v>
      </c>
      <c r="E819" s="719">
        <v>339.15</v>
      </c>
      <c r="F819" s="66">
        <f t="shared" si="28"/>
        <v>0.15000000000000002</v>
      </c>
    </row>
    <row r="820" spans="1:6">
      <c r="A820" s="51"/>
      <c r="B820" s="54" t="s">
        <v>342</v>
      </c>
      <c r="C820" s="53" t="s">
        <v>343</v>
      </c>
      <c r="D820" s="719">
        <v>71</v>
      </c>
      <c r="E820" s="719">
        <v>24.72</v>
      </c>
      <c r="F820" s="66">
        <f t="shared" si="28"/>
        <v>0.65183098591549293</v>
      </c>
    </row>
    <row r="821" spans="1:6">
      <c r="A821" s="51"/>
      <c r="B821" s="54" t="s">
        <v>393</v>
      </c>
      <c r="C821" s="53" t="s">
        <v>394</v>
      </c>
      <c r="D821" s="719">
        <v>352</v>
      </c>
      <c r="E821" s="719">
        <v>123.21</v>
      </c>
      <c r="F821" s="66">
        <f t="shared" si="28"/>
        <v>0.64997159090909085</v>
      </c>
    </row>
    <row r="822" spans="1:6">
      <c r="A822" s="51"/>
      <c r="B822" s="52">
        <v>4623486</v>
      </c>
      <c r="C822" s="53" t="s">
        <v>392</v>
      </c>
      <c r="D822" s="719">
        <v>102</v>
      </c>
      <c r="E822" s="719">
        <v>35.58</v>
      </c>
      <c r="F822" s="66">
        <f t="shared" si="28"/>
        <v>0.65117647058823525</v>
      </c>
    </row>
    <row r="823" spans="1:6">
      <c r="A823" s="51"/>
      <c r="B823" s="54" t="s">
        <v>395</v>
      </c>
      <c r="C823" s="53" t="s">
        <v>396</v>
      </c>
      <c r="D823" s="719">
        <v>999</v>
      </c>
      <c r="E823" s="719">
        <v>349.78</v>
      </c>
      <c r="F823" s="66">
        <f t="shared" si="28"/>
        <v>0.64986986986986994</v>
      </c>
    </row>
    <row r="824" spans="1:6">
      <c r="A824" s="51"/>
      <c r="B824" s="54" t="s">
        <v>344</v>
      </c>
      <c r="C824" s="53" t="s">
        <v>345</v>
      </c>
      <c r="D824" s="719">
        <v>35</v>
      </c>
      <c r="E824" s="719">
        <v>12.36</v>
      </c>
      <c r="F824" s="66">
        <f t="shared" si="28"/>
        <v>0.6468571428571428</v>
      </c>
    </row>
    <row r="825" spans="1:6">
      <c r="A825" s="51"/>
      <c r="B825" s="54" t="s">
        <v>346</v>
      </c>
      <c r="C825" s="53" t="s">
        <v>347</v>
      </c>
      <c r="D825" s="719">
        <v>306</v>
      </c>
      <c r="E825" s="719">
        <v>107.11</v>
      </c>
      <c r="F825" s="66">
        <f t="shared" si="28"/>
        <v>0.64996732026143789</v>
      </c>
    </row>
    <row r="826" spans="1:6">
      <c r="A826" s="51"/>
      <c r="B826" s="54" t="s">
        <v>98</v>
      </c>
      <c r="C826" s="53" t="s">
        <v>341</v>
      </c>
      <c r="D826" s="719">
        <v>299</v>
      </c>
      <c r="E826" s="719">
        <v>254.15</v>
      </c>
      <c r="F826" s="66">
        <f t="shared" ref="F826:F886" si="29">100%-(E826/D826)</f>
        <v>0.15000000000000002</v>
      </c>
    </row>
    <row r="827" spans="1:6">
      <c r="A827" s="51"/>
      <c r="B827" s="54" t="s">
        <v>397</v>
      </c>
      <c r="C827" s="53" t="s">
        <v>398</v>
      </c>
      <c r="D827" s="719">
        <v>1442</v>
      </c>
      <c r="E827" s="719">
        <v>504.83</v>
      </c>
      <c r="F827" s="66">
        <f t="shared" si="29"/>
        <v>0.64990984743411928</v>
      </c>
    </row>
    <row r="828" spans="1:6">
      <c r="A828" s="51"/>
      <c r="B828" s="56" t="s">
        <v>399</v>
      </c>
      <c r="C828" s="53"/>
      <c r="D828" s="735" t="s">
        <v>277</v>
      </c>
      <c r="E828" s="735"/>
      <c r="F828" s="68"/>
    </row>
    <row r="829" spans="1:6">
      <c r="A829" s="51"/>
      <c r="B829" s="54">
        <v>7640015657</v>
      </c>
      <c r="C829" s="53" t="s">
        <v>349</v>
      </c>
      <c r="D829" s="719">
        <v>250</v>
      </c>
      <c r="E829" s="719">
        <v>250</v>
      </c>
      <c r="F829" s="66">
        <f t="shared" si="29"/>
        <v>0</v>
      </c>
    </row>
    <row r="830" spans="1:6">
      <c r="A830" s="51"/>
      <c r="B830" s="54">
        <v>7640019024</v>
      </c>
      <c r="C830" s="53" t="s">
        <v>350</v>
      </c>
      <c r="D830" s="719">
        <v>400</v>
      </c>
      <c r="E830" s="719">
        <v>400</v>
      </c>
      <c r="F830" s="66">
        <f t="shared" si="29"/>
        <v>0</v>
      </c>
    </row>
    <row r="831" spans="1:6">
      <c r="A831" s="51"/>
      <c r="B831" s="54">
        <v>7640020787</v>
      </c>
      <c r="C831" s="53" t="s">
        <v>351</v>
      </c>
      <c r="D831" s="719">
        <v>499</v>
      </c>
      <c r="E831" s="719">
        <v>499</v>
      </c>
      <c r="F831" s="66">
        <f t="shared" si="29"/>
        <v>0</v>
      </c>
    </row>
    <row r="832" spans="1:6">
      <c r="A832" s="51"/>
      <c r="B832" s="54">
        <v>7640019485</v>
      </c>
      <c r="C832" s="53" t="s">
        <v>352</v>
      </c>
      <c r="D832" s="719">
        <v>1</v>
      </c>
      <c r="E832" s="719">
        <v>1</v>
      </c>
      <c r="F832" s="66">
        <f t="shared" si="29"/>
        <v>0</v>
      </c>
    </row>
    <row r="833" spans="1:6">
      <c r="A833" s="51"/>
      <c r="B833" s="57" t="s">
        <v>277</v>
      </c>
      <c r="C833" s="53"/>
      <c r="D833" s="735" t="s">
        <v>277</v>
      </c>
      <c r="E833" s="735"/>
      <c r="F833" s="68"/>
    </row>
    <row r="834" spans="1:6">
      <c r="A834" s="148" t="s">
        <v>470</v>
      </c>
      <c r="B834" s="255" t="s">
        <v>474</v>
      </c>
      <c r="C834" s="146" t="s">
        <v>475</v>
      </c>
      <c r="D834" s="717">
        <v>40871</v>
      </c>
      <c r="E834" s="717">
        <v>10217.700000000001</v>
      </c>
      <c r="F834" s="145">
        <f t="shared" si="29"/>
        <v>0.75000122336130748</v>
      </c>
    </row>
    <row r="835" spans="1:6" ht="31.2">
      <c r="A835" s="76" t="s">
        <v>476</v>
      </c>
      <c r="B835" s="71"/>
      <c r="C835" s="73"/>
      <c r="D835" s="718" t="s">
        <v>277</v>
      </c>
      <c r="E835" s="718"/>
      <c r="F835" s="74"/>
    </row>
    <row r="836" spans="1:6">
      <c r="A836" s="51"/>
      <c r="B836" s="56" t="s">
        <v>282</v>
      </c>
      <c r="C836" s="53"/>
      <c r="D836" s="735" t="s">
        <v>277</v>
      </c>
      <c r="E836" s="735"/>
      <c r="F836" s="68"/>
    </row>
    <row r="837" spans="1:6">
      <c r="A837" s="51"/>
      <c r="B837" s="54" t="s">
        <v>358</v>
      </c>
      <c r="C837" s="53" t="s">
        <v>359</v>
      </c>
      <c r="D837" s="719">
        <v>1965</v>
      </c>
      <c r="E837" s="719">
        <v>687.58</v>
      </c>
      <c r="F837" s="66">
        <f t="shared" si="29"/>
        <v>0.65008651399491091</v>
      </c>
    </row>
    <row r="838" spans="1:6">
      <c r="A838" s="51"/>
      <c r="B838" s="54" t="s">
        <v>360</v>
      </c>
      <c r="C838" s="53" t="s">
        <v>361</v>
      </c>
      <c r="D838" s="719">
        <v>1651</v>
      </c>
      <c r="E838" s="719">
        <v>577.85</v>
      </c>
      <c r="F838" s="66">
        <f t="shared" si="29"/>
        <v>0.64999999999999991</v>
      </c>
    </row>
    <row r="839" spans="1:6">
      <c r="A839" s="51"/>
      <c r="B839" s="54" t="s">
        <v>362</v>
      </c>
      <c r="C839" s="53" t="s">
        <v>363</v>
      </c>
      <c r="D839" s="719">
        <v>1403</v>
      </c>
      <c r="E839" s="719">
        <v>490.97</v>
      </c>
      <c r="F839" s="66">
        <f t="shared" si="29"/>
        <v>0.65005702066999294</v>
      </c>
    </row>
    <row r="840" spans="1:6">
      <c r="A840" s="51"/>
      <c r="B840" s="54" t="s">
        <v>364</v>
      </c>
      <c r="C840" s="53" t="s">
        <v>365</v>
      </c>
      <c r="D840" s="719">
        <v>1075</v>
      </c>
      <c r="E840" s="719">
        <v>376.37</v>
      </c>
      <c r="F840" s="66">
        <f t="shared" si="29"/>
        <v>0.6498883720930233</v>
      </c>
    </row>
    <row r="841" spans="1:6">
      <c r="A841" s="55"/>
      <c r="B841" s="54">
        <v>135700</v>
      </c>
      <c r="C841" s="53" t="s">
        <v>366</v>
      </c>
      <c r="D841" s="719">
        <v>302</v>
      </c>
      <c r="E841" s="719">
        <v>105.61</v>
      </c>
      <c r="F841" s="66">
        <f t="shared" si="29"/>
        <v>0.65029801324503311</v>
      </c>
    </row>
    <row r="842" spans="1:6">
      <c r="A842" s="51"/>
      <c r="B842" s="54" t="s">
        <v>367</v>
      </c>
      <c r="C842" s="53" t="s">
        <v>237</v>
      </c>
      <c r="D842" s="719">
        <v>1959</v>
      </c>
      <c r="E842" s="719">
        <v>685.65</v>
      </c>
      <c r="F842" s="66">
        <f t="shared" si="29"/>
        <v>0.65</v>
      </c>
    </row>
    <row r="843" spans="1:6">
      <c r="A843" s="51"/>
      <c r="B843" s="54" t="s">
        <v>442</v>
      </c>
      <c r="C843" s="53" t="s">
        <v>443</v>
      </c>
      <c r="D843" s="719">
        <v>3930</v>
      </c>
      <c r="E843" s="719">
        <v>1375.54</v>
      </c>
      <c r="F843" s="66">
        <f t="shared" si="29"/>
        <v>0.64998982188295162</v>
      </c>
    </row>
    <row r="844" spans="1:6">
      <c r="A844" s="51"/>
      <c r="B844" s="54" t="s">
        <v>388</v>
      </c>
      <c r="C844" s="53" t="s">
        <v>389</v>
      </c>
      <c r="D844" s="719">
        <v>996</v>
      </c>
      <c r="E844" s="719">
        <v>348.66</v>
      </c>
      <c r="F844" s="66">
        <f t="shared" si="29"/>
        <v>0.64993975903614454</v>
      </c>
    </row>
    <row r="845" spans="1:6">
      <c r="A845" s="51"/>
      <c r="B845" s="56" t="s">
        <v>290</v>
      </c>
      <c r="C845" s="53"/>
      <c r="D845" s="735" t="s">
        <v>277</v>
      </c>
      <c r="E845" s="735"/>
      <c r="F845" s="68"/>
    </row>
    <row r="846" spans="1:6">
      <c r="A846" s="51"/>
      <c r="B846" s="54" t="s">
        <v>444</v>
      </c>
      <c r="C846" s="53" t="s">
        <v>445</v>
      </c>
      <c r="D846" s="719">
        <v>132</v>
      </c>
      <c r="E846" s="719">
        <v>46.06</v>
      </c>
      <c r="F846" s="66">
        <f t="shared" si="29"/>
        <v>0.65106060606060612</v>
      </c>
    </row>
    <row r="847" spans="1:6">
      <c r="A847" s="51"/>
      <c r="B847" s="54" t="s">
        <v>369</v>
      </c>
      <c r="C847" s="53" t="s">
        <v>370</v>
      </c>
      <c r="D847" s="719">
        <v>2060</v>
      </c>
      <c r="E847" s="719">
        <v>720.91</v>
      </c>
      <c r="F847" s="66">
        <f t="shared" si="29"/>
        <v>0.65004368932038836</v>
      </c>
    </row>
    <row r="848" spans="1:6">
      <c r="A848" s="51"/>
      <c r="B848" s="54" t="s">
        <v>371</v>
      </c>
      <c r="C848" s="53" t="s">
        <v>372</v>
      </c>
      <c r="D848" s="719">
        <v>3761</v>
      </c>
      <c r="E848" s="719">
        <v>1316.37</v>
      </c>
      <c r="F848" s="66">
        <f t="shared" si="29"/>
        <v>0.64999468226535506</v>
      </c>
    </row>
    <row r="849" spans="1:6">
      <c r="A849" s="51"/>
      <c r="B849" s="54" t="s">
        <v>373</v>
      </c>
      <c r="C849" s="53" t="s">
        <v>238</v>
      </c>
      <c r="D849" s="719">
        <v>247</v>
      </c>
      <c r="E849" s="719">
        <v>86.51</v>
      </c>
      <c r="F849" s="66">
        <f t="shared" si="29"/>
        <v>0.64975708502024287</v>
      </c>
    </row>
    <row r="850" spans="1:6">
      <c r="A850" s="55"/>
      <c r="B850" s="54" t="s">
        <v>374</v>
      </c>
      <c r="C850" s="53" t="s">
        <v>240</v>
      </c>
      <c r="D850" s="719">
        <v>690</v>
      </c>
      <c r="E850" s="719">
        <v>241.55</v>
      </c>
      <c r="F850" s="66">
        <f t="shared" si="29"/>
        <v>0.64992753623188404</v>
      </c>
    </row>
    <row r="851" spans="1:6">
      <c r="A851" s="55"/>
      <c r="B851" s="54" t="s">
        <v>303</v>
      </c>
      <c r="C851" s="53" t="s">
        <v>304</v>
      </c>
      <c r="D851" s="719">
        <v>329</v>
      </c>
      <c r="E851" s="719">
        <v>279.64999999999998</v>
      </c>
      <c r="F851" s="66">
        <f t="shared" si="29"/>
        <v>0.15000000000000002</v>
      </c>
    </row>
    <row r="852" spans="1:6">
      <c r="A852" s="55"/>
      <c r="B852" s="54" t="s">
        <v>448</v>
      </c>
      <c r="C852" s="53" t="s">
        <v>449</v>
      </c>
      <c r="D852" s="719">
        <v>3672</v>
      </c>
      <c r="E852" s="719">
        <v>1285.28</v>
      </c>
      <c r="F852" s="66">
        <f t="shared" si="29"/>
        <v>0.6499782135076253</v>
      </c>
    </row>
    <row r="853" spans="1:6">
      <c r="A853" s="51"/>
      <c r="B853" s="54" t="s">
        <v>450</v>
      </c>
      <c r="C853" s="53" t="s">
        <v>451</v>
      </c>
      <c r="D853" s="719">
        <v>5414</v>
      </c>
      <c r="E853" s="719">
        <v>1894.97</v>
      </c>
      <c r="F853" s="66">
        <f t="shared" si="29"/>
        <v>0.64998707055781302</v>
      </c>
    </row>
    <row r="854" spans="1:6">
      <c r="A854" s="51"/>
      <c r="B854" s="54" t="s">
        <v>452</v>
      </c>
      <c r="C854" s="53" t="s">
        <v>453</v>
      </c>
      <c r="D854" s="719">
        <v>1000</v>
      </c>
      <c r="E854" s="719">
        <v>350.16</v>
      </c>
      <c r="F854" s="66">
        <f t="shared" si="29"/>
        <v>0.64983999999999997</v>
      </c>
    </row>
    <row r="855" spans="1:6">
      <c r="A855" s="55"/>
      <c r="B855" s="54" t="s">
        <v>454</v>
      </c>
      <c r="C855" s="53" t="s">
        <v>455</v>
      </c>
      <c r="D855" s="719">
        <v>589</v>
      </c>
      <c r="E855" s="719">
        <v>205.98</v>
      </c>
      <c r="F855" s="66">
        <f t="shared" si="29"/>
        <v>0.65028862478777594</v>
      </c>
    </row>
    <row r="856" spans="1:6">
      <c r="A856" s="51"/>
      <c r="B856" s="54" t="s">
        <v>456</v>
      </c>
      <c r="C856" s="53" t="s">
        <v>457</v>
      </c>
      <c r="D856" s="719">
        <v>5897</v>
      </c>
      <c r="E856" s="719">
        <v>2063.87</v>
      </c>
      <c r="F856" s="66">
        <f t="shared" si="29"/>
        <v>0.65001356622011186</v>
      </c>
    </row>
    <row r="857" spans="1:6">
      <c r="A857" s="51"/>
      <c r="B857" s="54" t="s">
        <v>458</v>
      </c>
      <c r="C857" s="53" t="s">
        <v>459</v>
      </c>
      <c r="D857" s="719">
        <v>1306</v>
      </c>
      <c r="E857" s="719">
        <v>457.26</v>
      </c>
      <c r="F857" s="66">
        <f t="shared" si="29"/>
        <v>0.64987748851454818</v>
      </c>
    </row>
    <row r="858" spans="1:6">
      <c r="A858" s="51"/>
      <c r="B858" s="54" t="s">
        <v>375</v>
      </c>
      <c r="C858" s="53" t="s">
        <v>376</v>
      </c>
      <c r="D858" s="719">
        <v>330</v>
      </c>
      <c r="E858" s="719">
        <v>115.35</v>
      </c>
      <c r="F858" s="66">
        <f t="shared" si="29"/>
        <v>0.6504545454545454</v>
      </c>
    </row>
    <row r="859" spans="1:6">
      <c r="A859" s="51"/>
      <c r="B859" s="56" t="s">
        <v>305</v>
      </c>
      <c r="C859" s="53"/>
      <c r="D859" s="735" t="s">
        <v>277</v>
      </c>
      <c r="E859" s="735"/>
      <c r="F859" s="68"/>
    </row>
    <row r="860" spans="1:6">
      <c r="A860" s="55"/>
      <c r="B860" s="54" t="s">
        <v>378</v>
      </c>
      <c r="C860" s="53" t="s">
        <v>379</v>
      </c>
      <c r="D860" s="719">
        <v>1259</v>
      </c>
      <c r="E860" s="719">
        <v>440.79</v>
      </c>
      <c r="F860" s="66">
        <f t="shared" si="29"/>
        <v>0.64988880063542487</v>
      </c>
    </row>
    <row r="861" spans="1:6">
      <c r="A861" s="51"/>
      <c r="B861" s="54" t="s">
        <v>380</v>
      </c>
      <c r="C861" s="53" t="s">
        <v>381</v>
      </c>
      <c r="D861" s="719">
        <v>1258</v>
      </c>
      <c r="E861" s="719">
        <v>440.41</v>
      </c>
      <c r="F861" s="66">
        <f t="shared" si="29"/>
        <v>0.64991255961844197</v>
      </c>
    </row>
    <row r="862" spans="1:6">
      <c r="A862" s="51"/>
      <c r="B862" s="54">
        <v>4614506</v>
      </c>
      <c r="C862" s="53" t="s">
        <v>308</v>
      </c>
      <c r="D862" s="719">
        <v>57</v>
      </c>
      <c r="E862" s="719">
        <v>19.850000000000001</v>
      </c>
      <c r="F862" s="66">
        <f t="shared" si="29"/>
        <v>0.6517543859649122</v>
      </c>
    </row>
    <row r="863" spans="1:6">
      <c r="A863" s="51"/>
      <c r="B863" s="54">
        <v>4614511</v>
      </c>
      <c r="C863" s="53" t="s">
        <v>309</v>
      </c>
      <c r="D863" s="719">
        <v>32</v>
      </c>
      <c r="E863" s="719">
        <v>11.24</v>
      </c>
      <c r="F863" s="66">
        <f t="shared" si="29"/>
        <v>0.64874999999999994</v>
      </c>
    </row>
    <row r="864" spans="1:6">
      <c r="A864" s="51"/>
      <c r="B864" s="54" t="s">
        <v>382</v>
      </c>
      <c r="C864" s="53" t="s">
        <v>383</v>
      </c>
      <c r="D864" s="719">
        <v>141</v>
      </c>
      <c r="E864" s="719">
        <v>49.43</v>
      </c>
      <c r="F864" s="66">
        <f t="shared" si="29"/>
        <v>0.64943262411347513</v>
      </c>
    </row>
    <row r="865" spans="1:6">
      <c r="A865" s="51"/>
      <c r="B865" s="56" t="s">
        <v>403</v>
      </c>
      <c r="C865" s="53"/>
      <c r="D865" s="735" t="s">
        <v>277</v>
      </c>
      <c r="E865" s="735"/>
      <c r="F865" s="68"/>
    </row>
    <row r="866" spans="1:6">
      <c r="A866" s="51"/>
      <c r="B866" s="54" t="s">
        <v>404</v>
      </c>
      <c r="C866" s="53" t="s">
        <v>405</v>
      </c>
      <c r="D866" s="719">
        <v>4449</v>
      </c>
      <c r="E866" s="719">
        <v>3781.7</v>
      </c>
      <c r="F866" s="66">
        <f t="shared" si="29"/>
        <v>0.14998876151944263</v>
      </c>
    </row>
    <row r="867" spans="1:6">
      <c r="A867" s="51"/>
      <c r="B867" s="54" t="s">
        <v>406</v>
      </c>
      <c r="C867" s="53" t="s">
        <v>407</v>
      </c>
      <c r="D867" s="719">
        <v>349</v>
      </c>
      <c r="E867" s="719">
        <v>122.09</v>
      </c>
      <c r="F867" s="66">
        <f t="shared" si="29"/>
        <v>0.6501719197707736</v>
      </c>
    </row>
    <row r="868" spans="1:6">
      <c r="A868" s="51"/>
      <c r="B868" s="54">
        <v>45111142</v>
      </c>
      <c r="C868" s="53" t="s">
        <v>410</v>
      </c>
      <c r="D868" s="719">
        <v>1045</v>
      </c>
      <c r="E868" s="719">
        <v>888.04</v>
      </c>
      <c r="F868" s="66">
        <f t="shared" si="29"/>
        <v>0.15020095693779911</v>
      </c>
    </row>
    <row r="869" spans="1:6">
      <c r="A869" s="51"/>
      <c r="B869" s="54">
        <v>45111094</v>
      </c>
      <c r="C869" s="53" t="s">
        <v>411</v>
      </c>
      <c r="D869" s="719">
        <v>1045</v>
      </c>
      <c r="E869" s="719">
        <v>888.04</v>
      </c>
      <c r="F869" s="66">
        <f t="shared" si="29"/>
        <v>0.15020095693779911</v>
      </c>
    </row>
    <row r="870" spans="1:6">
      <c r="A870" s="51"/>
      <c r="B870" s="54">
        <v>45202146</v>
      </c>
      <c r="C870" s="53" t="s">
        <v>412</v>
      </c>
      <c r="D870" s="719">
        <v>1470</v>
      </c>
      <c r="E870" s="719">
        <v>1249.5</v>
      </c>
      <c r="F870" s="66">
        <f t="shared" si="29"/>
        <v>0.15000000000000002</v>
      </c>
    </row>
    <row r="871" spans="1:6">
      <c r="A871" s="51"/>
      <c r="B871" s="54">
        <v>45201393</v>
      </c>
      <c r="C871" s="53" t="s">
        <v>413</v>
      </c>
      <c r="D871" s="719">
        <v>809</v>
      </c>
      <c r="E871" s="719">
        <v>687.65</v>
      </c>
      <c r="F871" s="66">
        <f t="shared" si="29"/>
        <v>0.15000000000000002</v>
      </c>
    </row>
    <row r="872" spans="1:6">
      <c r="A872" s="51"/>
      <c r="B872" s="54">
        <v>45201395</v>
      </c>
      <c r="C872" s="53" t="s">
        <v>414</v>
      </c>
      <c r="D872" s="719">
        <v>1617</v>
      </c>
      <c r="E872" s="719">
        <v>1374.45</v>
      </c>
      <c r="F872" s="66">
        <f t="shared" si="29"/>
        <v>0.15000000000000002</v>
      </c>
    </row>
    <row r="873" spans="1:6">
      <c r="A873" s="51"/>
      <c r="B873" s="54">
        <v>45201397</v>
      </c>
      <c r="C873" s="53" t="s">
        <v>415</v>
      </c>
      <c r="D873" s="719">
        <v>2306</v>
      </c>
      <c r="E873" s="719">
        <v>1960.1</v>
      </c>
      <c r="F873" s="66">
        <f t="shared" si="29"/>
        <v>0.15000000000000002</v>
      </c>
    </row>
    <row r="874" spans="1:6">
      <c r="A874" s="51"/>
      <c r="B874" s="54">
        <v>45201399</v>
      </c>
      <c r="C874" s="53" t="s">
        <v>416</v>
      </c>
      <c r="D874" s="719">
        <v>2427</v>
      </c>
      <c r="E874" s="719">
        <v>2062.9499999999998</v>
      </c>
      <c r="F874" s="66">
        <f t="shared" si="29"/>
        <v>0.15000000000000002</v>
      </c>
    </row>
    <row r="875" spans="1:6">
      <c r="A875" s="51"/>
      <c r="B875" s="54">
        <v>45201401</v>
      </c>
      <c r="C875" s="53" t="s">
        <v>417</v>
      </c>
      <c r="D875" s="719">
        <v>2601</v>
      </c>
      <c r="E875" s="719">
        <v>2210.85</v>
      </c>
      <c r="F875" s="66">
        <f t="shared" si="29"/>
        <v>0.15000000000000002</v>
      </c>
    </row>
    <row r="876" spans="1:6">
      <c r="A876" s="51"/>
      <c r="B876" s="54">
        <v>45201403</v>
      </c>
      <c r="C876" s="53" t="s">
        <v>418</v>
      </c>
      <c r="D876" s="719">
        <v>362</v>
      </c>
      <c r="E876" s="719">
        <v>307.7</v>
      </c>
      <c r="F876" s="66">
        <f t="shared" si="29"/>
        <v>0.15000000000000002</v>
      </c>
    </row>
    <row r="877" spans="1:6">
      <c r="A877" s="51"/>
      <c r="B877" s="54">
        <v>45201405</v>
      </c>
      <c r="C877" s="53" t="s">
        <v>419</v>
      </c>
      <c r="D877" s="719">
        <v>725</v>
      </c>
      <c r="E877" s="719">
        <v>616.25</v>
      </c>
      <c r="F877" s="66">
        <f t="shared" si="29"/>
        <v>0.15000000000000002</v>
      </c>
    </row>
    <row r="878" spans="1:6">
      <c r="A878" s="51"/>
      <c r="B878" s="54">
        <v>45201407</v>
      </c>
      <c r="C878" s="53" t="s">
        <v>420</v>
      </c>
      <c r="D878" s="719">
        <v>1033</v>
      </c>
      <c r="E878" s="719">
        <v>878.05</v>
      </c>
      <c r="F878" s="66">
        <f t="shared" si="29"/>
        <v>0.15000000000000002</v>
      </c>
    </row>
    <row r="879" spans="1:6">
      <c r="A879" s="51"/>
      <c r="B879" s="54">
        <v>45201410</v>
      </c>
      <c r="C879" s="53" t="s">
        <v>421</v>
      </c>
      <c r="D879" s="719">
        <v>1088</v>
      </c>
      <c r="E879" s="719">
        <v>924.8</v>
      </c>
      <c r="F879" s="66">
        <f t="shared" si="29"/>
        <v>0.15000000000000002</v>
      </c>
    </row>
    <row r="880" spans="1:6">
      <c r="A880" s="51"/>
      <c r="B880" s="54">
        <v>45201412</v>
      </c>
      <c r="C880" s="53" t="s">
        <v>422</v>
      </c>
      <c r="D880" s="719">
        <v>1145</v>
      </c>
      <c r="E880" s="719">
        <v>973.25</v>
      </c>
      <c r="F880" s="66">
        <f t="shared" si="29"/>
        <v>0.15000000000000002</v>
      </c>
    </row>
    <row r="881" spans="1:6" ht="31.2">
      <c r="A881" s="51"/>
      <c r="B881" s="54">
        <v>45201414</v>
      </c>
      <c r="C881" s="53" t="s">
        <v>423</v>
      </c>
      <c r="D881" s="719">
        <v>943</v>
      </c>
      <c r="E881" s="719">
        <v>801.55</v>
      </c>
      <c r="F881" s="66">
        <f t="shared" si="29"/>
        <v>0.15000000000000002</v>
      </c>
    </row>
    <row r="882" spans="1:6" ht="31.2">
      <c r="A882" s="51"/>
      <c r="B882" s="54">
        <v>45201416</v>
      </c>
      <c r="C882" s="53" t="s">
        <v>424</v>
      </c>
      <c r="D882" s="719">
        <v>1887</v>
      </c>
      <c r="E882" s="719">
        <v>1603.95</v>
      </c>
      <c r="F882" s="66">
        <f t="shared" si="29"/>
        <v>0.15000000000000002</v>
      </c>
    </row>
    <row r="883" spans="1:6" ht="31.2">
      <c r="A883" s="51"/>
      <c r="B883" s="54">
        <v>45201418</v>
      </c>
      <c r="C883" s="53" t="s">
        <v>425</v>
      </c>
      <c r="D883" s="719">
        <v>2688</v>
      </c>
      <c r="E883" s="719">
        <v>2284.8000000000002</v>
      </c>
      <c r="F883" s="66">
        <f t="shared" si="29"/>
        <v>0.14999999999999991</v>
      </c>
    </row>
    <row r="884" spans="1:6" ht="31.2">
      <c r="A884" s="51"/>
      <c r="B884" s="54">
        <v>45201423</v>
      </c>
      <c r="C884" s="53" t="s">
        <v>426</v>
      </c>
      <c r="D884" s="719">
        <v>2830</v>
      </c>
      <c r="E884" s="719">
        <v>2405.5</v>
      </c>
      <c r="F884" s="66">
        <f t="shared" si="29"/>
        <v>0.15000000000000002</v>
      </c>
    </row>
    <row r="885" spans="1:6" ht="31.2">
      <c r="A885" s="51"/>
      <c r="B885" s="54">
        <v>45201425</v>
      </c>
      <c r="C885" s="53" t="s">
        <v>427</v>
      </c>
      <c r="D885" s="719">
        <v>3104</v>
      </c>
      <c r="E885" s="719">
        <v>2638.4</v>
      </c>
      <c r="F885" s="66">
        <f t="shared" si="29"/>
        <v>0.15000000000000002</v>
      </c>
    </row>
    <row r="886" spans="1:6">
      <c r="A886" s="51"/>
      <c r="B886" s="54">
        <v>45111156</v>
      </c>
      <c r="C886" s="53" t="s">
        <v>428</v>
      </c>
      <c r="D886" s="719">
        <v>5676</v>
      </c>
      <c r="E886" s="719">
        <v>4824.8599999999997</v>
      </c>
      <c r="F886" s="66">
        <f t="shared" si="29"/>
        <v>0.14995419309372804</v>
      </c>
    </row>
    <row r="887" spans="1:6">
      <c r="A887" s="51"/>
      <c r="B887" s="56" t="s">
        <v>310</v>
      </c>
      <c r="C887" s="53"/>
      <c r="D887" s="735" t="s">
        <v>277</v>
      </c>
      <c r="E887" s="735"/>
      <c r="F887" s="68"/>
    </row>
    <row r="888" spans="1:6">
      <c r="A888" s="51"/>
      <c r="B888" s="54" t="s">
        <v>311</v>
      </c>
      <c r="C888" s="53" t="s">
        <v>312</v>
      </c>
      <c r="D888" s="719">
        <v>785</v>
      </c>
      <c r="E888" s="719">
        <v>274.75</v>
      </c>
      <c r="F888" s="66">
        <f t="shared" ref="F888:F950" si="30">100%-(E888/D888)</f>
        <v>0.65</v>
      </c>
    </row>
    <row r="889" spans="1:6">
      <c r="A889" s="51"/>
      <c r="B889" s="54" t="s">
        <v>313</v>
      </c>
      <c r="C889" s="53" t="s">
        <v>314</v>
      </c>
      <c r="D889" s="719">
        <v>821</v>
      </c>
      <c r="E889" s="719">
        <v>287.35000000000002</v>
      </c>
      <c r="F889" s="66">
        <f t="shared" si="30"/>
        <v>0.64999999999999991</v>
      </c>
    </row>
    <row r="890" spans="1:6">
      <c r="A890" s="51"/>
      <c r="B890" s="54" t="s">
        <v>315</v>
      </c>
      <c r="C890" s="53" t="s">
        <v>316</v>
      </c>
      <c r="D890" s="719">
        <v>690</v>
      </c>
      <c r="E890" s="719">
        <v>241.5</v>
      </c>
      <c r="F890" s="66">
        <f t="shared" si="30"/>
        <v>0.65</v>
      </c>
    </row>
    <row r="891" spans="1:6">
      <c r="A891" s="51"/>
      <c r="B891" s="54" t="s">
        <v>317</v>
      </c>
      <c r="C891" s="53" t="s">
        <v>318</v>
      </c>
      <c r="D891" s="719">
        <v>191</v>
      </c>
      <c r="E891" s="719">
        <v>66.849999999999994</v>
      </c>
      <c r="F891" s="66">
        <f t="shared" si="30"/>
        <v>0.65</v>
      </c>
    </row>
    <row r="892" spans="1:6">
      <c r="A892" s="51"/>
      <c r="B892" s="54" t="s">
        <v>319</v>
      </c>
      <c r="C892" s="53" t="s">
        <v>320</v>
      </c>
      <c r="D892" s="719">
        <v>668</v>
      </c>
      <c r="E892" s="719">
        <v>233.73</v>
      </c>
      <c r="F892" s="66">
        <f t="shared" si="30"/>
        <v>0.65010479041916169</v>
      </c>
    </row>
    <row r="893" spans="1:6">
      <c r="A893" s="51"/>
      <c r="B893" s="54" t="s">
        <v>321</v>
      </c>
      <c r="C893" s="53" t="s">
        <v>322</v>
      </c>
      <c r="D893" s="719">
        <v>250</v>
      </c>
      <c r="E893" s="719">
        <v>87.5</v>
      </c>
      <c r="F893" s="66">
        <f t="shared" si="30"/>
        <v>0.65</v>
      </c>
    </row>
    <row r="894" spans="1:6">
      <c r="A894" s="51"/>
      <c r="B894" s="54" t="s">
        <v>384</v>
      </c>
      <c r="C894" s="53" t="s">
        <v>385</v>
      </c>
      <c r="D894" s="719">
        <v>250</v>
      </c>
      <c r="E894" s="719">
        <v>138.25</v>
      </c>
      <c r="F894" s="66">
        <f t="shared" si="30"/>
        <v>0.44699999999999995</v>
      </c>
    </row>
    <row r="895" spans="1:6">
      <c r="A895" s="51"/>
      <c r="B895" s="56" t="s">
        <v>323</v>
      </c>
      <c r="C895" s="53"/>
      <c r="D895" s="735" t="s">
        <v>277</v>
      </c>
      <c r="E895" s="735"/>
      <c r="F895" s="68"/>
    </row>
    <row r="896" spans="1:6">
      <c r="A896" s="51"/>
      <c r="B896" s="54" t="s">
        <v>324</v>
      </c>
      <c r="C896" s="53" t="s">
        <v>325</v>
      </c>
      <c r="D896" s="719">
        <v>223</v>
      </c>
      <c r="E896" s="719">
        <v>189.21</v>
      </c>
      <c r="F896" s="66">
        <f t="shared" si="30"/>
        <v>0.15152466367713002</v>
      </c>
    </row>
    <row r="897" spans="1:6">
      <c r="A897" s="51"/>
      <c r="B897" s="54" t="s">
        <v>326</v>
      </c>
      <c r="C897" s="53" t="s">
        <v>327</v>
      </c>
      <c r="D897" s="719">
        <v>136</v>
      </c>
      <c r="E897" s="719">
        <v>47.6</v>
      </c>
      <c r="F897" s="66">
        <f t="shared" si="30"/>
        <v>0.64999999999999991</v>
      </c>
    </row>
    <row r="898" spans="1:6">
      <c r="A898" s="51"/>
      <c r="B898" s="54" t="s">
        <v>386</v>
      </c>
      <c r="C898" s="53" t="s">
        <v>387</v>
      </c>
      <c r="D898" s="719">
        <v>149</v>
      </c>
      <c r="E898" s="719">
        <v>52.06</v>
      </c>
      <c r="F898" s="66">
        <f t="shared" si="30"/>
        <v>0.65060402684563756</v>
      </c>
    </row>
    <row r="899" spans="1:6">
      <c r="A899" s="51"/>
      <c r="B899" s="54" t="s">
        <v>330</v>
      </c>
      <c r="C899" s="53" t="s">
        <v>331</v>
      </c>
      <c r="D899" s="719">
        <v>235</v>
      </c>
      <c r="E899" s="719">
        <v>82.39</v>
      </c>
      <c r="F899" s="66">
        <f t="shared" si="30"/>
        <v>0.64940425531914892</v>
      </c>
    </row>
    <row r="900" spans="1:6">
      <c r="A900" s="51"/>
      <c r="B900" s="54" t="s">
        <v>332</v>
      </c>
      <c r="C900" s="53" t="s">
        <v>333</v>
      </c>
      <c r="D900" s="719">
        <v>328</v>
      </c>
      <c r="E900" s="719">
        <v>114.97</v>
      </c>
      <c r="F900" s="66">
        <f t="shared" si="30"/>
        <v>0.64948170731707311</v>
      </c>
    </row>
    <row r="901" spans="1:6">
      <c r="A901" s="51"/>
      <c r="B901" s="54" t="s">
        <v>334</v>
      </c>
      <c r="C901" s="53" t="s">
        <v>335</v>
      </c>
      <c r="D901" s="719">
        <v>133</v>
      </c>
      <c r="E901" s="719">
        <v>46.44</v>
      </c>
      <c r="F901" s="66">
        <f t="shared" si="30"/>
        <v>0.65082706766917298</v>
      </c>
    </row>
    <row r="902" spans="1:6" ht="31.2">
      <c r="A902" s="51"/>
      <c r="B902" s="54" t="s">
        <v>336</v>
      </c>
      <c r="C902" s="53" t="s">
        <v>337</v>
      </c>
      <c r="D902" s="719">
        <v>310</v>
      </c>
      <c r="E902" s="719">
        <v>263.5</v>
      </c>
      <c r="F902" s="66">
        <f t="shared" si="30"/>
        <v>0.15000000000000002</v>
      </c>
    </row>
    <row r="903" spans="1:6">
      <c r="A903" s="51"/>
      <c r="B903" s="54" t="s">
        <v>338</v>
      </c>
      <c r="C903" s="53" t="s">
        <v>339</v>
      </c>
      <c r="D903" s="719">
        <v>399</v>
      </c>
      <c r="E903" s="719">
        <v>339.15</v>
      </c>
      <c r="F903" s="66">
        <f t="shared" si="30"/>
        <v>0.15000000000000002</v>
      </c>
    </row>
    <row r="904" spans="1:6">
      <c r="A904" s="51"/>
      <c r="B904" s="54">
        <v>7640013468</v>
      </c>
      <c r="C904" s="53" t="s">
        <v>340</v>
      </c>
      <c r="D904" s="719">
        <v>130</v>
      </c>
      <c r="E904" s="719">
        <v>110.49</v>
      </c>
      <c r="F904" s="66">
        <f t="shared" si="30"/>
        <v>0.15007692307692311</v>
      </c>
    </row>
    <row r="905" spans="1:6">
      <c r="A905" s="51"/>
      <c r="B905" s="54" t="s">
        <v>98</v>
      </c>
      <c r="C905" s="53" t="s">
        <v>341</v>
      </c>
      <c r="D905" s="719">
        <v>299</v>
      </c>
      <c r="E905" s="719">
        <v>254.15</v>
      </c>
      <c r="F905" s="66">
        <f t="shared" si="30"/>
        <v>0.15000000000000002</v>
      </c>
    </row>
    <row r="906" spans="1:6">
      <c r="A906" s="55"/>
      <c r="B906" s="54" t="s">
        <v>397</v>
      </c>
      <c r="C906" s="53" t="s">
        <v>398</v>
      </c>
      <c r="D906" s="719">
        <v>1442</v>
      </c>
      <c r="E906" s="719">
        <v>504.83</v>
      </c>
      <c r="F906" s="66">
        <f t="shared" si="30"/>
        <v>0.64990984743411928</v>
      </c>
    </row>
    <row r="907" spans="1:6">
      <c r="A907" s="51"/>
      <c r="B907" s="54" t="s">
        <v>342</v>
      </c>
      <c r="C907" s="53" t="s">
        <v>343</v>
      </c>
      <c r="D907" s="719">
        <v>71</v>
      </c>
      <c r="E907" s="719">
        <v>24.72</v>
      </c>
      <c r="F907" s="66">
        <f t="shared" si="30"/>
        <v>0.65183098591549293</v>
      </c>
    </row>
    <row r="908" spans="1:6">
      <c r="A908" s="51"/>
      <c r="B908" s="54" t="s">
        <v>344</v>
      </c>
      <c r="C908" s="53" t="s">
        <v>345</v>
      </c>
      <c r="D908" s="719">
        <v>35</v>
      </c>
      <c r="E908" s="719">
        <v>12.36</v>
      </c>
      <c r="F908" s="66">
        <f t="shared" si="30"/>
        <v>0.6468571428571428</v>
      </c>
    </row>
    <row r="909" spans="1:6">
      <c r="A909" s="51"/>
      <c r="B909" s="54" t="s">
        <v>390</v>
      </c>
      <c r="C909" s="53" t="s">
        <v>391</v>
      </c>
      <c r="D909" s="719">
        <v>306</v>
      </c>
      <c r="E909" s="719">
        <v>107.11</v>
      </c>
      <c r="F909" s="66">
        <f t="shared" si="30"/>
        <v>0.64996732026143789</v>
      </c>
    </row>
    <row r="910" spans="1:6">
      <c r="A910" s="51"/>
      <c r="B910" s="52" t="s">
        <v>395</v>
      </c>
      <c r="C910" s="53" t="s">
        <v>396</v>
      </c>
      <c r="D910" s="719">
        <v>999</v>
      </c>
      <c r="E910" s="719">
        <v>349.78</v>
      </c>
      <c r="F910" s="66">
        <f t="shared" si="30"/>
        <v>0.64986986986986994</v>
      </c>
    </row>
    <row r="911" spans="1:6">
      <c r="A911" s="51"/>
      <c r="B911" s="54">
        <v>4623486</v>
      </c>
      <c r="C911" s="53" t="s">
        <v>392</v>
      </c>
      <c r="D911" s="719">
        <v>102</v>
      </c>
      <c r="E911" s="719">
        <v>35.58</v>
      </c>
      <c r="F911" s="66">
        <f t="shared" si="30"/>
        <v>0.65117647058823525</v>
      </c>
    </row>
    <row r="912" spans="1:6">
      <c r="A912" s="51"/>
      <c r="B912" s="56" t="s">
        <v>399</v>
      </c>
      <c r="C912" s="53"/>
      <c r="D912" s="735" t="s">
        <v>277</v>
      </c>
      <c r="E912" s="735"/>
      <c r="F912" s="68"/>
    </row>
    <row r="913" spans="1:6">
      <c r="A913" s="51"/>
      <c r="B913" s="54">
        <v>7640015657</v>
      </c>
      <c r="C913" s="53" t="s">
        <v>349</v>
      </c>
      <c r="D913" s="719">
        <v>250</v>
      </c>
      <c r="E913" s="719">
        <v>250</v>
      </c>
      <c r="F913" s="66">
        <f t="shared" si="30"/>
        <v>0</v>
      </c>
    </row>
    <row r="914" spans="1:6">
      <c r="A914" s="51"/>
      <c r="B914" s="54">
        <v>7640019024</v>
      </c>
      <c r="C914" s="53" t="s">
        <v>350</v>
      </c>
      <c r="D914" s="719">
        <v>400</v>
      </c>
      <c r="E914" s="719">
        <v>400</v>
      </c>
      <c r="F914" s="66">
        <f t="shared" si="30"/>
        <v>0</v>
      </c>
    </row>
    <row r="915" spans="1:6">
      <c r="A915" s="51"/>
      <c r="B915" s="54">
        <v>7640020787</v>
      </c>
      <c r="C915" s="53" t="s">
        <v>351</v>
      </c>
      <c r="D915" s="719">
        <v>499</v>
      </c>
      <c r="E915" s="719">
        <v>499</v>
      </c>
      <c r="F915" s="66">
        <f t="shared" si="30"/>
        <v>0</v>
      </c>
    </row>
    <row r="916" spans="1:6">
      <c r="A916" s="51"/>
      <c r="B916" s="54">
        <v>7640019485</v>
      </c>
      <c r="C916" s="53" t="s">
        <v>352</v>
      </c>
      <c r="D916" s="719">
        <v>1</v>
      </c>
      <c r="E916" s="719">
        <v>1</v>
      </c>
      <c r="F916" s="66">
        <f t="shared" si="30"/>
        <v>0</v>
      </c>
    </row>
    <row r="917" spans="1:6">
      <c r="A917" s="51"/>
      <c r="B917" s="57" t="s">
        <v>277</v>
      </c>
      <c r="C917" s="53"/>
      <c r="D917" s="735" t="s">
        <v>277</v>
      </c>
      <c r="E917" s="735"/>
      <c r="F917" s="68"/>
    </row>
    <row r="918" spans="1:6">
      <c r="A918" s="148" t="s">
        <v>477</v>
      </c>
      <c r="B918" s="255" t="s">
        <v>478</v>
      </c>
      <c r="C918" s="146" t="s">
        <v>479</v>
      </c>
      <c r="D918" s="717">
        <v>39854</v>
      </c>
      <c r="E918" s="717">
        <v>10361.99</v>
      </c>
      <c r="F918" s="145">
        <f t="shared" si="30"/>
        <v>0.74000125457921406</v>
      </c>
    </row>
    <row r="919" spans="1:6" ht="31.2">
      <c r="A919" s="76" t="s">
        <v>480</v>
      </c>
      <c r="B919" s="72"/>
      <c r="C919" s="69"/>
      <c r="D919" s="718" t="s">
        <v>277</v>
      </c>
      <c r="E919" s="718"/>
      <c r="F919" s="74"/>
    </row>
    <row r="920" spans="1:6">
      <c r="A920" s="51"/>
      <c r="B920" s="56" t="s">
        <v>441</v>
      </c>
      <c r="C920" s="53"/>
      <c r="D920" s="735" t="s">
        <v>277</v>
      </c>
      <c r="E920" s="735"/>
      <c r="F920" s="68"/>
    </row>
    <row r="921" spans="1:6">
      <c r="A921" s="51"/>
      <c r="B921" s="54" t="s">
        <v>481</v>
      </c>
      <c r="C921" s="53" t="s">
        <v>482</v>
      </c>
      <c r="D921" s="719">
        <v>3919</v>
      </c>
      <c r="E921" s="719">
        <v>1371.79</v>
      </c>
      <c r="F921" s="66">
        <f t="shared" si="30"/>
        <v>0.64996427660117373</v>
      </c>
    </row>
    <row r="922" spans="1:6">
      <c r="A922" s="51"/>
      <c r="B922" s="54" t="s">
        <v>483</v>
      </c>
      <c r="C922" s="53" t="s">
        <v>484</v>
      </c>
      <c r="D922" s="719">
        <v>2083</v>
      </c>
      <c r="E922" s="719">
        <v>729.15</v>
      </c>
      <c r="F922" s="66">
        <f t="shared" si="30"/>
        <v>0.64995199231877099</v>
      </c>
    </row>
    <row r="923" spans="1:6">
      <c r="A923" s="51"/>
      <c r="B923" s="54" t="s">
        <v>388</v>
      </c>
      <c r="C923" s="53" t="s">
        <v>389</v>
      </c>
      <c r="D923" s="719">
        <v>996</v>
      </c>
      <c r="E923" s="719">
        <v>348.66</v>
      </c>
      <c r="F923" s="66">
        <f t="shared" si="30"/>
        <v>0.64993975903614454</v>
      </c>
    </row>
    <row r="924" spans="1:6">
      <c r="A924" s="51"/>
      <c r="B924" s="56" t="s">
        <v>368</v>
      </c>
      <c r="C924" s="53"/>
      <c r="D924" s="735" t="s">
        <v>277</v>
      </c>
      <c r="E924" s="735"/>
      <c r="F924" s="68"/>
    </row>
    <row r="925" spans="1:6">
      <c r="A925" s="51"/>
      <c r="B925" s="54" t="s">
        <v>485</v>
      </c>
      <c r="C925" s="53" t="s">
        <v>486</v>
      </c>
      <c r="D925" s="719">
        <v>348</v>
      </c>
      <c r="E925" s="719">
        <v>121.71</v>
      </c>
      <c r="F925" s="66">
        <f t="shared" si="30"/>
        <v>0.65025862068965523</v>
      </c>
    </row>
    <row r="926" spans="1:6">
      <c r="A926" s="55"/>
      <c r="B926" s="54" t="s">
        <v>369</v>
      </c>
      <c r="C926" s="53" t="s">
        <v>370</v>
      </c>
      <c r="D926" s="719">
        <v>2060</v>
      </c>
      <c r="E926" s="719">
        <v>720.91</v>
      </c>
      <c r="F926" s="66">
        <f t="shared" si="30"/>
        <v>0.65004368932038836</v>
      </c>
    </row>
    <row r="927" spans="1:6">
      <c r="A927" s="51"/>
      <c r="B927" s="54" t="s">
        <v>371</v>
      </c>
      <c r="C927" s="53" t="s">
        <v>372</v>
      </c>
      <c r="D927" s="719">
        <v>3761</v>
      </c>
      <c r="E927" s="719">
        <v>1316.37</v>
      </c>
      <c r="F927" s="66">
        <f t="shared" si="30"/>
        <v>0.64999468226535506</v>
      </c>
    </row>
    <row r="928" spans="1:6">
      <c r="A928" s="51"/>
      <c r="B928" s="54" t="s">
        <v>487</v>
      </c>
      <c r="C928" s="53" t="s">
        <v>488</v>
      </c>
      <c r="D928" s="719">
        <v>348</v>
      </c>
      <c r="E928" s="719">
        <v>121.71</v>
      </c>
      <c r="F928" s="66">
        <f t="shared" ref="F928" si="31">100%-(E928/D928)</f>
        <v>0.65025862068965523</v>
      </c>
    </row>
    <row r="929" spans="1:6">
      <c r="A929" s="55"/>
      <c r="B929" s="54" t="s">
        <v>374</v>
      </c>
      <c r="C929" s="53" t="s">
        <v>240</v>
      </c>
      <c r="D929" s="719">
        <v>690</v>
      </c>
      <c r="E929" s="719">
        <v>241.55</v>
      </c>
      <c r="F929" s="66">
        <f t="shared" si="30"/>
        <v>0.64992753623188404</v>
      </c>
    </row>
    <row r="930" spans="1:6">
      <c r="A930" s="55"/>
      <c r="B930" s="54" t="s">
        <v>303</v>
      </c>
      <c r="C930" s="53" t="s">
        <v>304</v>
      </c>
      <c r="D930" s="719">
        <v>329</v>
      </c>
      <c r="E930" s="719">
        <v>279.64999999999998</v>
      </c>
      <c r="F930" s="66">
        <f t="shared" si="30"/>
        <v>0.15000000000000002</v>
      </c>
    </row>
    <row r="931" spans="1:6">
      <c r="A931" s="51"/>
      <c r="B931" s="54" t="s">
        <v>448</v>
      </c>
      <c r="C931" s="53" t="s">
        <v>449</v>
      </c>
      <c r="D931" s="719">
        <v>3672</v>
      </c>
      <c r="E931" s="719">
        <v>1285.28</v>
      </c>
      <c r="F931" s="66">
        <f t="shared" si="30"/>
        <v>0.6499782135076253</v>
      </c>
    </row>
    <row r="932" spans="1:6">
      <c r="A932" s="51"/>
      <c r="B932" s="54" t="s">
        <v>450</v>
      </c>
      <c r="C932" s="53" t="s">
        <v>451</v>
      </c>
      <c r="D932" s="719">
        <v>5414</v>
      </c>
      <c r="E932" s="719">
        <v>1894.97</v>
      </c>
      <c r="F932" s="66">
        <f t="shared" si="30"/>
        <v>0.64998707055781302</v>
      </c>
    </row>
    <row r="933" spans="1:6">
      <c r="A933" s="51"/>
      <c r="B933" s="54" t="s">
        <v>452</v>
      </c>
      <c r="C933" s="53" t="s">
        <v>453</v>
      </c>
      <c r="D933" s="719">
        <v>1000</v>
      </c>
      <c r="E933" s="719">
        <v>350.16</v>
      </c>
      <c r="F933" s="66">
        <f t="shared" si="30"/>
        <v>0.64983999999999997</v>
      </c>
    </row>
    <row r="934" spans="1:6">
      <c r="A934" s="55"/>
      <c r="B934" s="54" t="s">
        <v>454</v>
      </c>
      <c r="C934" s="53" t="s">
        <v>455</v>
      </c>
      <c r="D934" s="719">
        <v>589</v>
      </c>
      <c r="E934" s="719">
        <v>205.98</v>
      </c>
      <c r="F934" s="66">
        <f t="shared" si="30"/>
        <v>0.65028862478777594</v>
      </c>
    </row>
    <row r="935" spans="1:6">
      <c r="A935" s="51"/>
      <c r="B935" s="54" t="s">
        <v>456</v>
      </c>
      <c r="C935" s="53" t="s">
        <v>457</v>
      </c>
      <c r="D935" s="719">
        <v>5897</v>
      </c>
      <c r="E935" s="719">
        <v>2063.87</v>
      </c>
      <c r="F935" s="66">
        <f t="shared" si="30"/>
        <v>0.65001356622011186</v>
      </c>
    </row>
    <row r="936" spans="1:6">
      <c r="A936" s="51"/>
      <c r="B936" s="54" t="s">
        <v>458</v>
      </c>
      <c r="C936" s="53" t="s">
        <v>459</v>
      </c>
      <c r="D936" s="719">
        <v>1306</v>
      </c>
      <c r="E936" s="719">
        <v>457.26</v>
      </c>
      <c r="F936" s="66">
        <f t="shared" si="30"/>
        <v>0.64987748851454818</v>
      </c>
    </row>
    <row r="937" spans="1:6">
      <c r="A937" s="51"/>
      <c r="B937" s="54" t="s">
        <v>375</v>
      </c>
      <c r="C937" s="53" t="s">
        <v>376</v>
      </c>
      <c r="D937" s="719">
        <v>330</v>
      </c>
      <c r="E937" s="719">
        <v>115.35</v>
      </c>
      <c r="F937" s="66">
        <f t="shared" si="30"/>
        <v>0.6504545454545454</v>
      </c>
    </row>
    <row r="938" spans="1:6">
      <c r="A938" s="51"/>
      <c r="B938" s="56" t="s">
        <v>377</v>
      </c>
      <c r="C938" s="53"/>
      <c r="D938" s="735" t="s">
        <v>277</v>
      </c>
      <c r="E938" s="735"/>
      <c r="F938" s="68"/>
    </row>
    <row r="939" spans="1:6">
      <c r="A939" s="55"/>
      <c r="B939" s="54" t="s">
        <v>378</v>
      </c>
      <c r="C939" s="53" t="s">
        <v>379</v>
      </c>
      <c r="D939" s="719">
        <v>1259</v>
      </c>
      <c r="E939" s="719">
        <v>440.79</v>
      </c>
      <c r="F939" s="66">
        <f t="shared" si="30"/>
        <v>0.64988880063542487</v>
      </c>
    </row>
    <row r="940" spans="1:6">
      <c r="A940" s="51"/>
      <c r="B940" s="54" t="s">
        <v>380</v>
      </c>
      <c r="C940" s="53" t="s">
        <v>381</v>
      </c>
      <c r="D940" s="719">
        <v>1258</v>
      </c>
      <c r="E940" s="719">
        <v>440.41</v>
      </c>
      <c r="F940" s="66">
        <f t="shared" si="30"/>
        <v>0.64991255961844197</v>
      </c>
    </row>
    <row r="941" spans="1:6">
      <c r="A941" s="51"/>
      <c r="B941" s="54" t="s">
        <v>382</v>
      </c>
      <c r="C941" s="53" t="s">
        <v>383</v>
      </c>
      <c r="D941" s="719">
        <v>141</v>
      </c>
      <c r="E941" s="719">
        <v>49.43</v>
      </c>
      <c r="F941" s="66">
        <f t="shared" si="30"/>
        <v>0.64943262411347513</v>
      </c>
    </row>
    <row r="942" spans="1:6">
      <c r="A942" s="51"/>
      <c r="B942" s="54">
        <v>4614506</v>
      </c>
      <c r="C942" s="53" t="s">
        <v>308</v>
      </c>
      <c r="D942" s="719">
        <v>57</v>
      </c>
      <c r="E942" s="719">
        <v>19.850000000000001</v>
      </c>
      <c r="F942" s="66">
        <f t="shared" si="30"/>
        <v>0.6517543859649122</v>
      </c>
    </row>
    <row r="943" spans="1:6">
      <c r="A943" s="51"/>
      <c r="B943" s="54">
        <v>4614511</v>
      </c>
      <c r="C943" s="53" t="s">
        <v>309</v>
      </c>
      <c r="D943" s="719">
        <v>32</v>
      </c>
      <c r="E943" s="719">
        <v>11.24</v>
      </c>
      <c r="F943" s="66">
        <f t="shared" si="30"/>
        <v>0.64874999999999994</v>
      </c>
    </row>
    <row r="944" spans="1:6">
      <c r="A944" s="51"/>
      <c r="B944" s="56" t="s">
        <v>310</v>
      </c>
      <c r="C944" s="53"/>
      <c r="D944" s="735" t="s">
        <v>277</v>
      </c>
      <c r="E944" s="735"/>
      <c r="F944" s="68"/>
    </row>
    <row r="945" spans="1:6">
      <c r="A945" s="51"/>
      <c r="B945" s="54" t="s">
        <v>311</v>
      </c>
      <c r="C945" s="53" t="s">
        <v>312</v>
      </c>
      <c r="D945" s="719">
        <v>785</v>
      </c>
      <c r="E945" s="719">
        <v>274.75</v>
      </c>
      <c r="F945" s="66">
        <f t="shared" si="30"/>
        <v>0.65</v>
      </c>
    </row>
    <row r="946" spans="1:6">
      <c r="A946" s="51"/>
      <c r="B946" s="54" t="s">
        <v>313</v>
      </c>
      <c r="C946" s="53" t="s">
        <v>314</v>
      </c>
      <c r="D946" s="719">
        <v>821</v>
      </c>
      <c r="E946" s="719">
        <v>287.35000000000002</v>
      </c>
      <c r="F946" s="66">
        <f t="shared" si="30"/>
        <v>0.64999999999999991</v>
      </c>
    </row>
    <row r="947" spans="1:6">
      <c r="A947" s="51"/>
      <c r="B947" s="54" t="s">
        <v>315</v>
      </c>
      <c r="C947" s="53" t="s">
        <v>316</v>
      </c>
      <c r="D947" s="719">
        <v>690</v>
      </c>
      <c r="E947" s="719">
        <v>241.5</v>
      </c>
      <c r="F947" s="66">
        <f t="shared" si="30"/>
        <v>0.65</v>
      </c>
    </row>
    <row r="948" spans="1:6">
      <c r="A948" s="51"/>
      <c r="B948" s="54" t="s">
        <v>317</v>
      </c>
      <c r="C948" s="53" t="s">
        <v>318</v>
      </c>
      <c r="D948" s="719">
        <v>191</v>
      </c>
      <c r="E948" s="719">
        <v>66.849999999999994</v>
      </c>
      <c r="F948" s="66">
        <f t="shared" si="30"/>
        <v>0.65</v>
      </c>
    </row>
    <row r="949" spans="1:6">
      <c r="A949" s="51"/>
      <c r="B949" s="54" t="s">
        <v>319</v>
      </c>
      <c r="C949" s="53" t="s">
        <v>320</v>
      </c>
      <c r="D949" s="719">
        <v>668</v>
      </c>
      <c r="E949" s="719">
        <v>233.73</v>
      </c>
      <c r="F949" s="66">
        <f t="shared" si="30"/>
        <v>0.65010479041916169</v>
      </c>
    </row>
    <row r="950" spans="1:6">
      <c r="A950" s="51"/>
      <c r="B950" s="54" t="s">
        <v>321</v>
      </c>
      <c r="C950" s="53" t="s">
        <v>322</v>
      </c>
      <c r="D950" s="719">
        <v>250</v>
      </c>
      <c r="E950" s="719">
        <v>87.5</v>
      </c>
      <c r="F950" s="66">
        <f t="shared" si="30"/>
        <v>0.65</v>
      </c>
    </row>
    <row r="951" spans="1:6">
      <c r="A951" s="51"/>
      <c r="B951" s="54" t="s">
        <v>384</v>
      </c>
      <c r="C951" s="53" t="s">
        <v>385</v>
      </c>
      <c r="D951" s="719">
        <v>250</v>
      </c>
      <c r="E951" s="719">
        <v>138.25</v>
      </c>
      <c r="F951" s="66">
        <f t="shared" ref="F951:F1015" si="32">100%-(E951/D951)</f>
        <v>0.44699999999999995</v>
      </c>
    </row>
    <row r="952" spans="1:6">
      <c r="A952" s="51"/>
      <c r="B952" s="56" t="s">
        <v>323</v>
      </c>
      <c r="C952" s="53"/>
      <c r="D952" s="735" t="s">
        <v>277</v>
      </c>
      <c r="E952" s="735"/>
      <c r="F952" s="68"/>
    </row>
    <row r="953" spans="1:6">
      <c r="A953" s="51"/>
      <c r="B953" s="54" t="s">
        <v>324</v>
      </c>
      <c r="C953" s="53" t="s">
        <v>325</v>
      </c>
      <c r="D953" s="719">
        <v>223</v>
      </c>
      <c r="E953" s="719">
        <v>189.21</v>
      </c>
      <c r="F953" s="66">
        <f t="shared" si="32"/>
        <v>0.15152466367713002</v>
      </c>
    </row>
    <row r="954" spans="1:6">
      <c r="A954" s="51"/>
      <c r="B954" s="54" t="s">
        <v>326</v>
      </c>
      <c r="C954" s="53" t="s">
        <v>327</v>
      </c>
      <c r="D954" s="719">
        <v>136</v>
      </c>
      <c r="E954" s="719">
        <v>47.6</v>
      </c>
      <c r="F954" s="66">
        <f t="shared" si="32"/>
        <v>0.64999999999999991</v>
      </c>
    </row>
    <row r="955" spans="1:6">
      <c r="A955" s="51"/>
      <c r="B955" s="54" t="s">
        <v>386</v>
      </c>
      <c r="C955" s="53" t="s">
        <v>387</v>
      </c>
      <c r="D955" s="719">
        <v>149</v>
      </c>
      <c r="E955" s="719">
        <v>52.06</v>
      </c>
      <c r="F955" s="66">
        <f t="shared" si="32"/>
        <v>0.65060402684563756</v>
      </c>
    </row>
    <row r="956" spans="1:6">
      <c r="A956" s="51"/>
      <c r="B956" s="54" t="s">
        <v>330</v>
      </c>
      <c r="C956" s="53" t="s">
        <v>331</v>
      </c>
      <c r="D956" s="719">
        <v>235</v>
      </c>
      <c r="E956" s="719">
        <v>82.39</v>
      </c>
      <c r="F956" s="66">
        <f t="shared" si="32"/>
        <v>0.64940425531914892</v>
      </c>
    </row>
    <row r="957" spans="1:6">
      <c r="A957" s="51"/>
      <c r="B957" s="54" t="s">
        <v>332</v>
      </c>
      <c r="C957" s="53" t="s">
        <v>333</v>
      </c>
      <c r="D957" s="719">
        <v>328</v>
      </c>
      <c r="E957" s="719">
        <v>114.97</v>
      </c>
      <c r="F957" s="66">
        <f t="shared" si="32"/>
        <v>0.64948170731707311</v>
      </c>
    </row>
    <row r="958" spans="1:6">
      <c r="A958" s="51"/>
      <c r="B958" s="54" t="s">
        <v>334</v>
      </c>
      <c r="C958" s="53" t="s">
        <v>335</v>
      </c>
      <c r="D958" s="719">
        <v>133</v>
      </c>
      <c r="E958" s="719">
        <v>46.44</v>
      </c>
      <c r="F958" s="66">
        <f t="shared" si="32"/>
        <v>0.65082706766917298</v>
      </c>
    </row>
    <row r="959" spans="1:6">
      <c r="A959" s="51"/>
      <c r="B959" s="54" t="s">
        <v>489</v>
      </c>
      <c r="C959" s="53" t="s">
        <v>490</v>
      </c>
      <c r="D959" s="719">
        <v>2943</v>
      </c>
      <c r="E959" s="719">
        <v>1029.8800000000001</v>
      </c>
      <c r="F959" s="66">
        <f t="shared" si="32"/>
        <v>0.65005776418620453</v>
      </c>
    </row>
    <row r="960" spans="1:6" ht="31.2">
      <c r="A960" s="51"/>
      <c r="B960" s="54" t="s">
        <v>336</v>
      </c>
      <c r="C960" s="53" t="s">
        <v>337</v>
      </c>
      <c r="D960" s="719">
        <v>310</v>
      </c>
      <c r="E960" s="719">
        <v>263.5</v>
      </c>
      <c r="F960" s="66">
        <f t="shared" si="32"/>
        <v>0.15000000000000002</v>
      </c>
    </row>
    <row r="961" spans="1:6">
      <c r="A961" s="51"/>
      <c r="B961" s="54" t="s">
        <v>338</v>
      </c>
      <c r="C961" s="53" t="s">
        <v>339</v>
      </c>
      <c r="D961" s="719">
        <v>399</v>
      </c>
      <c r="E961" s="719">
        <v>339.15</v>
      </c>
      <c r="F961" s="66">
        <f t="shared" si="32"/>
        <v>0.15000000000000002</v>
      </c>
    </row>
    <row r="962" spans="1:6">
      <c r="A962" s="51"/>
      <c r="B962" s="54">
        <v>7640013468</v>
      </c>
      <c r="C962" s="53" t="s">
        <v>340</v>
      </c>
      <c r="D962" s="719">
        <v>130</v>
      </c>
      <c r="E962" s="719">
        <v>110.49</v>
      </c>
      <c r="F962" s="66">
        <f t="shared" si="32"/>
        <v>0.15007692307692311</v>
      </c>
    </row>
    <row r="963" spans="1:6">
      <c r="A963" s="51"/>
      <c r="B963" s="54" t="s">
        <v>342</v>
      </c>
      <c r="C963" s="53" t="s">
        <v>343</v>
      </c>
      <c r="D963" s="719">
        <v>71</v>
      </c>
      <c r="E963" s="719">
        <v>24.72</v>
      </c>
      <c r="F963" s="66">
        <f t="shared" si="32"/>
        <v>0.65183098591549293</v>
      </c>
    </row>
    <row r="964" spans="1:6">
      <c r="A964" s="51"/>
      <c r="B964" s="54" t="s">
        <v>344</v>
      </c>
      <c r="C964" s="53" t="s">
        <v>345</v>
      </c>
      <c r="D964" s="719">
        <v>35</v>
      </c>
      <c r="E964" s="719">
        <v>12.36</v>
      </c>
      <c r="F964" s="66">
        <f t="shared" si="32"/>
        <v>0.6468571428571428</v>
      </c>
    </row>
    <row r="965" spans="1:6">
      <c r="A965" s="51"/>
      <c r="B965" s="54" t="s">
        <v>390</v>
      </c>
      <c r="C965" s="53" t="s">
        <v>391</v>
      </c>
      <c r="D965" s="719">
        <v>306</v>
      </c>
      <c r="E965" s="719">
        <v>107.11</v>
      </c>
      <c r="F965" s="66">
        <f t="shared" si="32"/>
        <v>0.64996732026143789</v>
      </c>
    </row>
    <row r="966" spans="1:6">
      <c r="A966" s="51"/>
      <c r="B966" s="54" t="s">
        <v>393</v>
      </c>
      <c r="C966" s="53" t="s">
        <v>394</v>
      </c>
      <c r="D966" s="719">
        <v>352</v>
      </c>
      <c r="E966" s="719">
        <v>123.21</v>
      </c>
      <c r="F966" s="66">
        <f t="shared" si="32"/>
        <v>0.64997159090909085</v>
      </c>
    </row>
    <row r="967" spans="1:6">
      <c r="A967" s="51"/>
      <c r="B967" s="54" t="s">
        <v>395</v>
      </c>
      <c r="C967" s="53" t="s">
        <v>396</v>
      </c>
      <c r="D967" s="719">
        <v>999</v>
      </c>
      <c r="E967" s="719">
        <v>349.78</v>
      </c>
      <c r="F967" s="66">
        <f t="shared" si="32"/>
        <v>0.64986986986986994</v>
      </c>
    </row>
    <row r="968" spans="1:6">
      <c r="A968" s="51"/>
      <c r="B968" s="54">
        <v>4623486</v>
      </c>
      <c r="C968" s="53" t="s">
        <v>392</v>
      </c>
      <c r="D968" s="719">
        <v>102</v>
      </c>
      <c r="E968" s="719">
        <v>35.58</v>
      </c>
      <c r="F968" s="66">
        <f t="shared" si="32"/>
        <v>0.65117647058823525</v>
      </c>
    </row>
    <row r="969" spans="1:6">
      <c r="A969" s="51"/>
      <c r="B969" s="52" t="s">
        <v>491</v>
      </c>
      <c r="C969" s="53" t="s">
        <v>492</v>
      </c>
      <c r="D969" s="719">
        <v>445</v>
      </c>
      <c r="E969" s="719">
        <v>378.25</v>
      </c>
      <c r="F969" s="66">
        <f t="shared" si="32"/>
        <v>0.15000000000000002</v>
      </c>
    </row>
    <row r="970" spans="1:6" s="680" customFormat="1">
      <c r="A970" s="676"/>
      <c r="B970" s="677" t="s">
        <v>493</v>
      </c>
      <c r="C970" s="678" t="s">
        <v>494</v>
      </c>
      <c r="D970" s="796">
        <v>325</v>
      </c>
      <c r="E970" s="796">
        <v>276.25</v>
      </c>
      <c r="F970" s="679">
        <f t="shared" ref="F970" si="33">100%-(E970/D970)</f>
        <v>0.15000000000000002</v>
      </c>
    </row>
    <row r="971" spans="1:6">
      <c r="A971" s="51"/>
      <c r="B971" s="54" t="s">
        <v>397</v>
      </c>
      <c r="C971" s="53" t="s">
        <v>398</v>
      </c>
      <c r="D971" s="719">
        <v>1442</v>
      </c>
      <c r="E971" s="719">
        <v>504.83</v>
      </c>
      <c r="F971" s="66"/>
    </row>
    <row r="972" spans="1:6">
      <c r="A972" s="51"/>
      <c r="B972" s="56" t="s">
        <v>399</v>
      </c>
      <c r="C972" s="53"/>
      <c r="D972" s="735" t="s">
        <v>277</v>
      </c>
      <c r="E972" s="735"/>
      <c r="F972" s="68"/>
    </row>
    <row r="973" spans="1:6">
      <c r="A973" s="51"/>
      <c r="B973" s="54">
        <v>7640015657</v>
      </c>
      <c r="C973" s="53" t="s">
        <v>349</v>
      </c>
      <c r="D973" s="719">
        <v>250</v>
      </c>
      <c r="E973" s="719">
        <v>250</v>
      </c>
      <c r="F973" s="66">
        <f t="shared" si="32"/>
        <v>0</v>
      </c>
    </row>
    <row r="974" spans="1:6">
      <c r="A974" s="51"/>
      <c r="B974" s="54">
        <v>7640019024</v>
      </c>
      <c r="C974" s="53" t="s">
        <v>350</v>
      </c>
      <c r="D974" s="719">
        <v>400</v>
      </c>
      <c r="E974" s="719">
        <v>400</v>
      </c>
      <c r="F974" s="66">
        <f t="shared" si="32"/>
        <v>0</v>
      </c>
    </row>
    <row r="975" spans="1:6">
      <c r="A975" s="51"/>
      <c r="B975" s="54">
        <v>7640020787</v>
      </c>
      <c r="C975" s="53" t="s">
        <v>351</v>
      </c>
      <c r="D975" s="719">
        <v>499</v>
      </c>
      <c r="E975" s="719">
        <v>499</v>
      </c>
      <c r="F975" s="66">
        <f t="shared" si="32"/>
        <v>0</v>
      </c>
    </row>
    <row r="976" spans="1:6">
      <c r="A976" s="51"/>
      <c r="B976" s="54">
        <v>7640019485</v>
      </c>
      <c r="C976" s="53" t="s">
        <v>352</v>
      </c>
      <c r="D976" s="719">
        <v>1</v>
      </c>
      <c r="E976" s="719">
        <v>1</v>
      </c>
      <c r="F976" s="66">
        <f t="shared" si="32"/>
        <v>0</v>
      </c>
    </row>
    <row r="977" spans="1:6">
      <c r="A977" s="51"/>
      <c r="B977" s="57" t="s">
        <v>277</v>
      </c>
      <c r="C977" s="53"/>
      <c r="D977" s="735" t="s">
        <v>277</v>
      </c>
      <c r="E977" s="735"/>
      <c r="F977" s="68"/>
    </row>
    <row r="978" spans="1:6">
      <c r="A978" s="148" t="s">
        <v>477</v>
      </c>
      <c r="B978" s="255" t="s">
        <v>495</v>
      </c>
      <c r="C978" s="146" t="s">
        <v>496</v>
      </c>
      <c r="D978" s="717">
        <v>44847</v>
      </c>
      <c r="E978" s="717">
        <v>11660.2</v>
      </c>
      <c r="F978" s="145">
        <f t="shared" si="32"/>
        <v>0.7400004459607108</v>
      </c>
    </row>
    <row r="979" spans="1:6" ht="31.2">
      <c r="A979" s="76" t="s">
        <v>480</v>
      </c>
      <c r="B979" s="71"/>
      <c r="C979" s="69"/>
      <c r="D979" s="718" t="s">
        <v>277</v>
      </c>
      <c r="E979" s="718"/>
      <c r="F979" s="74"/>
    </row>
    <row r="980" spans="1:6">
      <c r="A980" s="51"/>
      <c r="B980" s="56" t="s">
        <v>441</v>
      </c>
      <c r="C980" s="53"/>
      <c r="D980" s="735" t="s">
        <v>277</v>
      </c>
      <c r="E980" s="735"/>
      <c r="F980" s="68"/>
    </row>
    <row r="981" spans="1:6">
      <c r="A981" s="51"/>
      <c r="B981" s="54" t="s">
        <v>481</v>
      </c>
      <c r="C981" s="53" t="s">
        <v>482</v>
      </c>
      <c r="D981" s="719">
        <v>3919</v>
      </c>
      <c r="E981" s="719">
        <v>1371.79</v>
      </c>
      <c r="F981" s="66">
        <f t="shared" si="32"/>
        <v>0.64996427660117373</v>
      </c>
    </row>
    <row r="982" spans="1:6">
      <c r="A982" s="51"/>
      <c r="B982" s="54" t="s">
        <v>483</v>
      </c>
      <c r="C982" s="53" t="s">
        <v>484</v>
      </c>
      <c r="D982" s="719">
        <v>2083</v>
      </c>
      <c r="E982" s="719">
        <v>729.15</v>
      </c>
      <c r="F982" s="66">
        <f t="shared" si="32"/>
        <v>0.64995199231877099</v>
      </c>
    </row>
    <row r="983" spans="1:6">
      <c r="A983" s="51"/>
      <c r="B983" s="56" t="s">
        <v>368</v>
      </c>
      <c r="C983" s="53"/>
      <c r="D983" s="735" t="s">
        <v>277</v>
      </c>
      <c r="E983" s="735"/>
      <c r="F983" s="68"/>
    </row>
    <row r="984" spans="1:6">
      <c r="A984" s="51"/>
      <c r="B984" s="54" t="s">
        <v>448</v>
      </c>
      <c r="C984" s="53" t="s">
        <v>449</v>
      </c>
      <c r="D984" s="719">
        <v>3672</v>
      </c>
      <c r="E984" s="719">
        <v>1285.28</v>
      </c>
      <c r="F984" s="66">
        <f t="shared" ref="F984:F986" si="34">100%-(E984/D984)</f>
        <v>0.6499782135076253</v>
      </c>
    </row>
    <row r="985" spans="1:6">
      <c r="A985" s="51"/>
      <c r="B985" s="54" t="s">
        <v>450</v>
      </c>
      <c r="C985" s="53" t="s">
        <v>451</v>
      </c>
      <c r="D985" s="719">
        <v>5414</v>
      </c>
      <c r="E985" s="719">
        <v>1894.97</v>
      </c>
      <c r="F985" s="66">
        <f t="shared" si="34"/>
        <v>0.64998707055781302</v>
      </c>
    </row>
    <row r="986" spans="1:6">
      <c r="A986" s="55"/>
      <c r="B986" s="54" t="s">
        <v>452</v>
      </c>
      <c r="C986" s="53" t="s">
        <v>453</v>
      </c>
      <c r="D986" s="719">
        <v>1000</v>
      </c>
      <c r="E986" s="719">
        <v>350.16</v>
      </c>
      <c r="F986" s="66">
        <f t="shared" si="34"/>
        <v>0.64983999999999997</v>
      </c>
    </row>
    <row r="987" spans="1:6">
      <c r="A987" s="51"/>
      <c r="B987" s="54" t="s">
        <v>497</v>
      </c>
      <c r="C987" s="53" t="s">
        <v>498</v>
      </c>
      <c r="D987" s="719">
        <v>530</v>
      </c>
      <c r="E987" s="719">
        <v>185.38</v>
      </c>
      <c r="F987" s="66">
        <f t="shared" si="32"/>
        <v>0.65022641509433965</v>
      </c>
    </row>
    <row r="988" spans="1:6">
      <c r="A988" s="51"/>
      <c r="B988" s="54" t="s">
        <v>454</v>
      </c>
      <c r="C988" s="53" t="s">
        <v>455</v>
      </c>
      <c r="D988" s="719">
        <v>589</v>
      </c>
      <c r="E988" s="719">
        <v>205.98</v>
      </c>
      <c r="F988" s="66">
        <f t="shared" si="32"/>
        <v>0.65028862478777594</v>
      </c>
    </row>
    <row r="989" spans="1:6">
      <c r="A989" s="51"/>
      <c r="B989" s="54" t="s">
        <v>456</v>
      </c>
      <c r="C989" s="53" t="s">
        <v>457</v>
      </c>
      <c r="D989" s="719">
        <v>5897</v>
      </c>
      <c r="E989" s="719">
        <v>2063.87</v>
      </c>
      <c r="F989" s="66">
        <f t="shared" si="32"/>
        <v>0.65001356622011186</v>
      </c>
    </row>
    <row r="990" spans="1:6">
      <c r="A990" s="51"/>
      <c r="B990" s="54" t="s">
        <v>458</v>
      </c>
      <c r="C990" s="53" t="s">
        <v>459</v>
      </c>
      <c r="D990" s="719">
        <v>1306</v>
      </c>
      <c r="E990" s="719">
        <v>457.26</v>
      </c>
      <c r="F990" s="66">
        <f t="shared" si="32"/>
        <v>0.64987748851454818</v>
      </c>
    </row>
    <row r="991" spans="1:6">
      <c r="A991" s="55"/>
      <c r="B991" s="54" t="s">
        <v>369</v>
      </c>
      <c r="C991" s="53" t="s">
        <v>370</v>
      </c>
      <c r="D991" s="719">
        <v>2060</v>
      </c>
      <c r="E991" s="719">
        <v>720.91</v>
      </c>
      <c r="F991" s="66">
        <f t="shared" si="32"/>
        <v>0.65004368932038836</v>
      </c>
    </row>
    <row r="992" spans="1:6">
      <c r="A992" s="55"/>
      <c r="B992" s="54" t="s">
        <v>499</v>
      </c>
      <c r="C992" s="53" t="s">
        <v>500</v>
      </c>
      <c r="D992" s="719">
        <v>348</v>
      </c>
      <c r="E992" s="719">
        <v>121.71</v>
      </c>
      <c r="F992" s="66">
        <f t="shared" si="32"/>
        <v>0.65025862068965523</v>
      </c>
    </row>
    <row r="993" spans="1:6">
      <c r="A993" s="51"/>
      <c r="B993" s="54" t="s">
        <v>371</v>
      </c>
      <c r="C993" s="53" t="s">
        <v>372</v>
      </c>
      <c r="D993" s="719">
        <v>3761</v>
      </c>
      <c r="E993" s="719">
        <v>1316.37</v>
      </c>
      <c r="F993" s="66">
        <f t="shared" si="32"/>
        <v>0.64999468226535506</v>
      </c>
    </row>
    <row r="994" spans="1:6">
      <c r="A994" s="51"/>
      <c r="B994" s="54" t="s">
        <v>501</v>
      </c>
      <c r="C994" s="53" t="s">
        <v>502</v>
      </c>
      <c r="D994" s="719">
        <v>1915</v>
      </c>
      <c r="E994" s="719">
        <v>670.36</v>
      </c>
      <c r="F994" s="66">
        <f t="shared" si="32"/>
        <v>0.64994255874673623</v>
      </c>
    </row>
    <row r="995" spans="1:6">
      <c r="A995" s="51"/>
      <c r="B995" s="54" t="s">
        <v>374</v>
      </c>
      <c r="C995" s="53" t="s">
        <v>240</v>
      </c>
      <c r="D995" s="719">
        <v>690</v>
      </c>
      <c r="E995" s="719">
        <v>241.55</v>
      </c>
      <c r="F995" s="66">
        <f t="shared" si="32"/>
        <v>0.64992753623188404</v>
      </c>
    </row>
    <row r="996" spans="1:6">
      <c r="A996" s="55"/>
      <c r="B996" s="54" t="s">
        <v>303</v>
      </c>
      <c r="C996" s="53" t="s">
        <v>304</v>
      </c>
      <c r="D996" s="719">
        <v>329</v>
      </c>
      <c r="E996" s="719">
        <v>279.64999999999998</v>
      </c>
      <c r="F996" s="66">
        <f t="shared" si="32"/>
        <v>0.15000000000000002</v>
      </c>
    </row>
    <row r="997" spans="1:6">
      <c r="A997" s="51"/>
      <c r="B997" s="56" t="s">
        <v>377</v>
      </c>
      <c r="C997" s="53"/>
      <c r="D997" s="735" t="s">
        <v>277</v>
      </c>
      <c r="E997" s="735"/>
      <c r="F997" s="68"/>
    </row>
    <row r="998" spans="1:6">
      <c r="A998" s="55"/>
      <c r="B998" s="54" t="s">
        <v>503</v>
      </c>
      <c r="C998" s="53" t="s">
        <v>504</v>
      </c>
      <c r="D998" s="719">
        <v>1259</v>
      </c>
      <c r="E998" s="719">
        <v>440.79</v>
      </c>
      <c r="F998" s="66">
        <f t="shared" si="32"/>
        <v>0.64988880063542487</v>
      </c>
    </row>
    <row r="999" spans="1:6">
      <c r="A999" s="51"/>
      <c r="B999" s="54" t="s">
        <v>380</v>
      </c>
      <c r="C999" s="53" t="s">
        <v>381</v>
      </c>
      <c r="D999" s="719">
        <v>1258</v>
      </c>
      <c r="E999" s="719">
        <v>440.41</v>
      </c>
      <c r="F999" s="66">
        <f t="shared" si="32"/>
        <v>0.64991255961844197</v>
      </c>
    </row>
    <row r="1000" spans="1:6">
      <c r="A1000" s="51"/>
      <c r="B1000" s="54" t="s">
        <v>382</v>
      </c>
      <c r="C1000" s="53" t="s">
        <v>383</v>
      </c>
      <c r="D1000" s="719">
        <v>141</v>
      </c>
      <c r="E1000" s="719">
        <v>49.43</v>
      </c>
      <c r="F1000" s="66">
        <f t="shared" si="32"/>
        <v>0.64943262411347513</v>
      </c>
    </row>
    <row r="1001" spans="1:6">
      <c r="A1001" s="51"/>
      <c r="B1001" s="54">
        <v>4614506</v>
      </c>
      <c r="C1001" s="53" t="s">
        <v>308</v>
      </c>
      <c r="D1001" s="719">
        <v>57</v>
      </c>
      <c r="E1001" s="719">
        <v>19.850000000000001</v>
      </c>
      <c r="F1001" s="66">
        <f t="shared" si="32"/>
        <v>0.6517543859649122</v>
      </c>
    </row>
    <row r="1002" spans="1:6">
      <c r="A1002" s="51"/>
      <c r="B1002" s="54">
        <v>4614511</v>
      </c>
      <c r="C1002" s="53" t="s">
        <v>309</v>
      </c>
      <c r="D1002" s="719">
        <v>32</v>
      </c>
      <c r="E1002" s="719">
        <v>11.24</v>
      </c>
      <c r="F1002" s="66">
        <f t="shared" si="32"/>
        <v>0.64874999999999994</v>
      </c>
    </row>
    <row r="1003" spans="1:6">
      <c r="A1003" s="51"/>
      <c r="B1003" s="56" t="s">
        <v>310</v>
      </c>
      <c r="C1003" s="53"/>
      <c r="D1003" s="735" t="s">
        <v>277</v>
      </c>
      <c r="E1003" s="735"/>
      <c r="F1003" s="68"/>
    </row>
    <row r="1004" spans="1:6">
      <c r="A1004" s="51"/>
      <c r="B1004" s="54" t="s">
        <v>311</v>
      </c>
      <c r="C1004" s="53" t="s">
        <v>312</v>
      </c>
      <c r="D1004" s="719">
        <v>785</v>
      </c>
      <c r="E1004" s="719">
        <v>274.75</v>
      </c>
      <c r="F1004" s="66">
        <f t="shared" si="32"/>
        <v>0.65</v>
      </c>
    </row>
    <row r="1005" spans="1:6">
      <c r="A1005" s="51"/>
      <c r="B1005" s="54" t="s">
        <v>313</v>
      </c>
      <c r="C1005" s="53" t="s">
        <v>314</v>
      </c>
      <c r="D1005" s="719">
        <v>821</v>
      </c>
      <c r="E1005" s="719">
        <v>287.35000000000002</v>
      </c>
      <c r="F1005" s="66">
        <f t="shared" si="32"/>
        <v>0.64999999999999991</v>
      </c>
    </row>
    <row r="1006" spans="1:6">
      <c r="A1006" s="51"/>
      <c r="B1006" s="54" t="s">
        <v>315</v>
      </c>
      <c r="C1006" s="53" t="s">
        <v>316</v>
      </c>
      <c r="D1006" s="719">
        <v>690</v>
      </c>
      <c r="E1006" s="719">
        <v>241.5</v>
      </c>
      <c r="F1006" s="66">
        <f t="shared" si="32"/>
        <v>0.65</v>
      </c>
    </row>
    <row r="1007" spans="1:6">
      <c r="A1007" s="51"/>
      <c r="B1007" s="54" t="s">
        <v>317</v>
      </c>
      <c r="C1007" s="53" t="s">
        <v>318</v>
      </c>
      <c r="D1007" s="719">
        <v>191</v>
      </c>
      <c r="E1007" s="719">
        <v>66.849999999999994</v>
      </c>
      <c r="F1007" s="66">
        <f t="shared" si="32"/>
        <v>0.65</v>
      </c>
    </row>
    <row r="1008" spans="1:6">
      <c r="A1008" s="51"/>
      <c r="B1008" s="54" t="s">
        <v>319</v>
      </c>
      <c r="C1008" s="53" t="s">
        <v>320</v>
      </c>
      <c r="D1008" s="719">
        <v>668</v>
      </c>
      <c r="E1008" s="719">
        <v>233.73</v>
      </c>
      <c r="F1008" s="66">
        <f t="shared" si="32"/>
        <v>0.65010479041916169</v>
      </c>
    </row>
    <row r="1009" spans="1:6">
      <c r="A1009" s="51"/>
      <c r="B1009" s="54" t="s">
        <v>321</v>
      </c>
      <c r="C1009" s="53" t="s">
        <v>322</v>
      </c>
      <c r="D1009" s="719">
        <v>250</v>
      </c>
      <c r="E1009" s="719">
        <v>87.5</v>
      </c>
      <c r="F1009" s="66">
        <f t="shared" si="32"/>
        <v>0.65</v>
      </c>
    </row>
    <row r="1010" spans="1:6">
      <c r="A1010" s="51"/>
      <c r="B1010" s="56" t="s">
        <v>323</v>
      </c>
      <c r="C1010" s="53"/>
      <c r="D1010" s="735" t="s">
        <v>277</v>
      </c>
      <c r="E1010" s="735"/>
      <c r="F1010" s="68"/>
    </row>
    <row r="1011" spans="1:6" ht="31.2">
      <c r="A1011" s="51"/>
      <c r="B1011" s="54" t="s">
        <v>336</v>
      </c>
      <c r="C1011" s="53" t="s">
        <v>337</v>
      </c>
      <c r="D1011" s="719">
        <v>310</v>
      </c>
      <c r="E1011" s="719">
        <v>263.5</v>
      </c>
      <c r="F1011" s="66">
        <f t="shared" si="32"/>
        <v>0.15000000000000002</v>
      </c>
    </row>
    <row r="1012" spans="1:6">
      <c r="A1012" s="51"/>
      <c r="B1012" s="54" t="s">
        <v>338</v>
      </c>
      <c r="C1012" s="53" t="s">
        <v>339</v>
      </c>
      <c r="D1012" s="719">
        <v>399</v>
      </c>
      <c r="E1012" s="719">
        <v>339.15</v>
      </c>
      <c r="F1012" s="66">
        <f t="shared" si="32"/>
        <v>0.15000000000000002</v>
      </c>
    </row>
    <row r="1013" spans="1:6">
      <c r="A1013" s="51"/>
      <c r="B1013" s="54" t="s">
        <v>342</v>
      </c>
      <c r="C1013" s="53" t="s">
        <v>343</v>
      </c>
      <c r="D1013" s="719">
        <v>71</v>
      </c>
      <c r="E1013" s="719">
        <v>24.72</v>
      </c>
      <c r="F1013" s="66">
        <f t="shared" si="32"/>
        <v>0.65183098591549293</v>
      </c>
    </row>
    <row r="1014" spans="1:6">
      <c r="A1014" s="51"/>
      <c r="B1014" s="54" t="s">
        <v>505</v>
      </c>
      <c r="C1014" s="53" t="s">
        <v>506</v>
      </c>
      <c r="D1014" s="719">
        <v>328</v>
      </c>
      <c r="E1014" s="719">
        <v>114.97</v>
      </c>
      <c r="F1014" s="66">
        <f t="shared" si="32"/>
        <v>0.64948170731707311</v>
      </c>
    </row>
    <row r="1015" spans="1:6">
      <c r="A1015" s="51"/>
      <c r="B1015" s="54" t="s">
        <v>507</v>
      </c>
      <c r="C1015" s="53" t="s">
        <v>508</v>
      </c>
      <c r="D1015" s="719">
        <v>235</v>
      </c>
      <c r="E1015" s="719">
        <v>82.39</v>
      </c>
      <c r="F1015" s="66">
        <f t="shared" si="32"/>
        <v>0.64940425531914892</v>
      </c>
    </row>
    <row r="1016" spans="1:6">
      <c r="A1016" s="51"/>
      <c r="B1016" s="54" t="s">
        <v>324</v>
      </c>
      <c r="C1016" s="53" t="s">
        <v>325</v>
      </c>
      <c r="D1016" s="719">
        <v>223</v>
      </c>
      <c r="E1016" s="719">
        <v>189.21</v>
      </c>
      <c r="F1016" s="66">
        <f t="shared" ref="F1016:F1034" si="35">100%-(E1016/D1016)</f>
        <v>0.15152466367713002</v>
      </c>
    </row>
    <row r="1017" spans="1:6">
      <c r="A1017" s="51"/>
      <c r="B1017" s="54">
        <v>7640013468</v>
      </c>
      <c r="C1017" s="53" t="s">
        <v>340</v>
      </c>
      <c r="D1017" s="719">
        <v>130</v>
      </c>
      <c r="E1017" s="719">
        <v>110.49</v>
      </c>
      <c r="F1017" s="66">
        <f t="shared" si="35"/>
        <v>0.15007692307692311</v>
      </c>
    </row>
    <row r="1018" spans="1:6">
      <c r="A1018" s="51"/>
      <c r="B1018" s="54" t="s">
        <v>326</v>
      </c>
      <c r="C1018" s="53" t="s">
        <v>327</v>
      </c>
      <c r="D1018" s="719">
        <v>136</v>
      </c>
      <c r="E1018" s="719">
        <v>47.6</v>
      </c>
      <c r="F1018" s="66">
        <f t="shared" si="35"/>
        <v>0.64999999999999991</v>
      </c>
    </row>
    <row r="1019" spans="1:6">
      <c r="A1019" s="51"/>
      <c r="B1019" s="54" t="s">
        <v>395</v>
      </c>
      <c r="C1019" s="53" t="s">
        <v>396</v>
      </c>
      <c r="D1019" s="719">
        <v>999</v>
      </c>
      <c r="E1019" s="719">
        <v>349.78</v>
      </c>
      <c r="F1019" s="66">
        <f t="shared" si="35"/>
        <v>0.64986986986986994</v>
      </c>
    </row>
    <row r="1020" spans="1:6">
      <c r="A1020" s="51"/>
      <c r="B1020" s="54" t="s">
        <v>386</v>
      </c>
      <c r="C1020" s="53" t="s">
        <v>387</v>
      </c>
      <c r="D1020" s="719">
        <v>149</v>
      </c>
      <c r="E1020" s="719">
        <v>52.06</v>
      </c>
      <c r="F1020" s="66">
        <f t="shared" si="35"/>
        <v>0.65060402684563756</v>
      </c>
    </row>
    <row r="1021" spans="1:6">
      <c r="A1021" s="51"/>
      <c r="B1021" s="52">
        <v>4623486</v>
      </c>
      <c r="C1021" s="53" t="s">
        <v>392</v>
      </c>
      <c r="D1021" s="719">
        <v>102</v>
      </c>
      <c r="E1021" s="719">
        <v>35.58</v>
      </c>
      <c r="F1021" s="66">
        <f t="shared" si="35"/>
        <v>0.65117647058823525</v>
      </c>
    </row>
    <row r="1022" spans="1:6">
      <c r="A1022" s="55"/>
      <c r="B1022" s="54" t="s">
        <v>334</v>
      </c>
      <c r="C1022" s="53" t="s">
        <v>335</v>
      </c>
      <c r="D1022" s="719">
        <v>133</v>
      </c>
      <c r="E1022" s="719">
        <v>46.44</v>
      </c>
      <c r="F1022" s="66">
        <f t="shared" si="35"/>
        <v>0.65082706766917298</v>
      </c>
    </row>
    <row r="1023" spans="1:6">
      <c r="A1023" s="51"/>
      <c r="B1023" s="54" t="s">
        <v>489</v>
      </c>
      <c r="C1023" s="53" t="s">
        <v>490</v>
      </c>
      <c r="D1023" s="719">
        <v>2943</v>
      </c>
      <c r="E1023" s="719">
        <v>1029.8800000000001</v>
      </c>
      <c r="F1023" s="66">
        <f t="shared" si="35"/>
        <v>0.65005776418620453</v>
      </c>
    </row>
    <row r="1024" spans="1:6">
      <c r="A1024" s="51"/>
      <c r="B1024" s="54" t="s">
        <v>390</v>
      </c>
      <c r="C1024" s="53" t="s">
        <v>391</v>
      </c>
      <c r="D1024" s="719">
        <v>306</v>
      </c>
      <c r="E1024" s="719">
        <v>107.11</v>
      </c>
      <c r="F1024" s="66">
        <f t="shared" si="35"/>
        <v>0.64996732026143789</v>
      </c>
    </row>
    <row r="1025" spans="1:6" s="680" customFormat="1">
      <c r="A1025" s="676"/>
      <c r="B1025" s="677" t="s">
        <v>493</v>
      </c>
      <c r="C1025" s="678" t="s">
        <v>494</v>
      </c>
      <c r="D1025" s="796">
        <v>325</v>
      </c>
      <c r="E1025" s="796">
        <v>276.25</v>
      </c>
      <c r="F1025" s="679">
        <f t="shared" si="35"/>
        <v>0.15000000000000002</v>
      </c>
    </row>
    <row r="1026" spans="1:6">
      <c r="A1026" s="55"/>
      <c r="B1026" s="54" t="s">
        <v>397</v>
      </c>
      <c r="C1026" s="53" t="s">
        <v>398</v>
      </c>
      <c r="D1026" s="719">
        <v>1442</v>
      </c>
      <c r="E1026" s="719">
        <v>504.83</v>
      </c>
      <c r="F1026" s="66">
        <f t="shared" si="35"/>
        <v>0.64990984743411928</v>
      </c>
    </row>
    <row r="1027" spans="1:6">
      <c r="A1027" s="51"/>
      <c r="B1027" s="54" t="s">
        <v>344</v>
      </c>
      <c r="C1027" s="53" t="s">
        <v>345</v>
      </c>
      <c r="D1027" s="719">
        <v>35</v>
      </c>
      <c r="E1027" s="719">
        <v>12.36</v>
      </c>
      <c r="F1027" s="66">
        <f t="shared" si="35"/>
        <v>0.6468571428571428</v>
      </c>
    </row>
    <row r="1028" spans="1:6">
      <c r="A1028" s="51"/>
      <c r="B1028" s="56" t="s">
        <v>348</v>
      </c>
      <c r="C1028" s="53"/>
      <c r="D1028" s="735" t="s">
        <v>277</v>
      </c>
      <c r="E1028" s="735"/>
      <c r="F1028" s="68"/>
    </row>
    <row r="1029" spans="1:6">
      <c r="A1029" s="51"/>
      <c r="B1029" s="54">
        <v>7640015657</v>
      </c>
      <c r="C1029" s="53" t="s">
        <v>349</v>
      </c>
      <c r="D1029" s="719">
        <v>250</v>
      </c>
      <c r="E1029" s="719">
        <v>250</v>
      </c>
      <c r="F1029" s="66">
        <f t="shared" si="35"/>
        <v>0</v>
      </c>
    </row>
    <row r="1030" spans="1:6">
      <c r="A1030" s="51"/>
      <c r="B1030" s="54">
        <v>7640019024</v>
      </c>
      <c r="C1030" s="53" t="s">
        <v>350</v>
      </c>
      <c r="D1030" s="719">
        <v>400</v>
      </c>
      <c r="E1030" s="719">
        <v>400</v>
      </c>
      <c r="F1030" s="66">
        <f t="shared" si="35"/>
        <v>0</v>
      </c>
    </row>
    <row r="1031" spans="1:6">
      <c r="A1031" s="51"/>
      <c r="B1031" s="54">
        <v>7640020787</v>
      </c>
      <c r="C1031" s="53" t="s">
        <v>351</v>
      </c>
      <c r="D1031" s="719">
        <v>499</v>
      </c>
      <c r="E1031" s="719">
        <v>499</v>
      </c>
      <c r="F1031" s="66">
        <f t="shared" si="35"/>
        <v>0</v>
      </c>
    </row>
    <row r="1032" spans="1:6">
      <c r="A1032" s="51"/>
      <c r="B1032" s="54">
        <v>7640019485</v>
      </c>
      <c r="C1032" s="53" t="s">
        <v>352</v>
      </c>
      <c r="D1032" s="719">
        <v>1</v>
      </c>
      <c r="E1032" s="719">
        <v>1</v>
      </c>
      <c r="F1032" s="66">
        <f t="shared" si="35"/>
        <v>0</v>
      </c>
    </row>
    <row r="1033" spans="1:6">
      <c r="A1033" s="51"/>
      <c r="B1033" s="57" t="s">
        <v>277</v>
      </c>
      <c r="C1033" s="53"/>
      <c r="D1033" s="735" t="s">
        <v>277</v>
      </c>
      <c r="E1033" s="735"/>
      <c r="F1033" s="68"/>
    </row>
    <row r="1034" spans="1:6">
      <c r="A1034" s="148" t="s">
        <v>477</v>
      </c>
      <c r="B1034" s="255" t="s">
        <v>509</v>
      </c>
      <c r="C1034" s="146" t="s">
        <v>510</v>
      </c>
      <c r="D1034" s="717">
        <v>51906</v>
      </c>
      <c r="E1034" s="717">
        <v>13495.48</v>
      </c>
      <c r="F1034" s="145">
        <f t="shared" si="35"/>
        <v>0.74000154124763995</v>
      </c>
    </row>
    <row r="1035" spans="1:6" ht="31.2">
      <c r="A1035" s="76" t="s">
        <v>480</v>
      </c>
      <c r="B1035" s="71"/>
      <c r="C1035" s="69"/>
      <c r="D1035" s="718" t="s">
        <v>277</v>
      </c>
      <c r="E1035" s="718"/>
      <c r="F1035" s="74"/>
    </row>
    <row r="1036" spans="1:6">
      <c r="A1036" s="51"/>
      <c r="B1036" s="56" t="s">
        <v>441</v>
      </c>
      <c r="C1036" s="53"/>
      <c r="D1036" s="735" t="s">
        <v>277</v>
      </c>
      <c r="E1036" s="735"/>
      <c r="F1036" s="68"/>
    </row>
    <row r="1037" spans="1:6">
      <c r="A1037" s="51"/>
      <c r="B1037" s="54" t="s">
        <v>481</v>
      </c>
      <c r="C1037" s="53" t="s">
        <v>482</v>
      </c>
      <c r="D1037" s="719">
        <v>3919</v>
      </c>
      <c r="E1037" s="719">
        <v>1371.79</v>
      </c>
      <c r="F1037" s="66">
        <f t="shared" ref="F1037:F1038" si="36">100%-(E1037/D1037)</f>
        <v>0.64996427660117373</v>
      </c>
    </row>
    <row r="1038" spans="1:6">
      <c r="A1038" s="51"/>
      <c r="B1038" s="54" t="s">
        <v>483</v>
      </c>
      <c r="C1038" s="53" t="s">
        <v>484</v>
      </c>
      <c r="D1038" s="719">
        <v>2083</v>
      </c>
      <c r="E1038" s="719">
        <v>729.15</v>
      </c>
      <c r="F1038" s="66">
        <f t="shared" si="36"/>
        <v>0.64995199231877099</v>
      </c>
    </row>
    <row r="1039" spans="1:6">
      <c r="A1039" s="51"/>
      <c r="B1039" s="56" t="s">
        <v>368</v>
      </c>
      <c r="C1039" s="53"/>
      <c r="D1039" s="735" t="s">
        <v>277</v>
      </c>
      <c r="E1039" s="735"/>
      <c r="F1039" s="68"/>
    </row>
    <row r="1040" spans="1:6">
      <c r="A1040" s="51"/>
      <c r="B1040" s="54" t="s">
        <v>448</v>
      </c>
      <c r="C1040" s="53" t="s">
        <v>449</v>
      </c>
      <c r="D1040" s="719">
        <v>3672</v>
      </c>
      <c r="E1040" s="719">
        <v>1285.28</v>
      </c>
      <c r="F1040" s="66">
        <f t="shared" ref="F1040:F1052" si="37">100%-(E1040/D1040)</f>
        <v>0.6499782135076253</v>
      </c>
    </row>
    <row r="1041" spans="1:6">
      <c r="A1041" s="51"/>
      <c r="B1041" s="54" t="s">
        <v>499</v>
      </c>
      <c r="C1041" s="53" t="s">
        <v>500</v>
      </c>
      <c r="D1041" s="719">
        <v>348</v>
      </c>
      <c r="E1041" s="719">
        <v>121.71</v>
      </c>
      <c r="F1041" s="66">
        <f t="shared" si="37"/>
        <v>0.65025862068965523</v>
      </c>
    </row>
    <row r="1042" spans="1:6">
      <c r="A1042" s="55"/>
      <c r="B1042" s="54" t="s">
        <v>450</v>
      </c>
      <c r="C1042" s="53" t="s">
        <v>451</v>
      </c>
      <c r="D1042" s="719">
        <v>5414</v>
      </c>
      <c r="E1042" s="719">
        <v>1894.97</v>
      </c>
      <c r="F1042" s="66">
        <f t="shared" si="37"/>
        <v>0.64998707055781302</v>
      </c>
    </row>
    <row r="1043" spans="1:6">
      <c r="A1043" s="51"/>
      <c r="B1043" s="54" t="s">
        <v>452</v>
      </c>
      <c r="C1043" s="53" t="s">
        <v>453</v>
      </c>
      <c r="D1043" s="719">
        <v>1000</v>
      </c>
      <c r="E1043" s="719">
        <v>350.16</v>
      </c>
      <c r="F1043" s="66">
        <f t="shared" si="37"/>
        <v>0.64983999999999997</v>
      </c>
    </row>
    <row r="1044" spans="1:6">
      <c r="A1044" s="51"/>
      <c r="B1044" s="54" t="s">
        <v>497</v>
      </c>
      <c r="C1044" s="53" t="s">
        <v>498</v>
      </c>
      <c r="D1044" s="719">
        <v>530</v>
      </c>
      <c r="E1044" s="719">
        <v>185.38</v>
      </c>
      <c r="F1044" s="66">
        <f t="shared" si="37"/>
        <v>0.65022641509433965</v>
      </c>
    </row>
    <row r="1045" spans="1:6">
      <c r="A1045" s="51"/>
      <c r="B1045" s="54" t="s">
        <v>454</v>
      </c>
      <c r="C1045" s="53" t="s">
        <v>455</v>
      </c>
      <c r="D1045" s="719">
        <v>589</v>
      </c>
      <c r="E1045" s="719">
        <v>205.98</v>
      </c>
      <c r="F1045" s="66">
        <f t="shared" si="37"/>
        <v>0.65028862478777594</v>
      </c>
    </row>
    <row r="1046" spans="1:6">
      <c r="A1046" s="51"/>
      <c r="B1046" s="54" t="s">
        <v>456</v>
      </c>
      <c r="C1046" s="53" t="s">
        <v>457</v>
      </c>
      <c r="D1046" s="719">
        <v>5897</v>
      </c>
      <c r="E1046" s="719">
        <v>2063.87</v>
      </c>
      <c r="F1046" s="66">
        <f t="shared" si="37"/>
        <v>0.65001356622011186</v>
      </c>
    </row>
    <row r="1047" spans="1:6">
      <c r="A1047" s="55"/>
      <c r="B1047" s="54" t="s">
        <v>458</v>
      </c>
      <c r="C1047" s="53" t="s">
        <v>459</v>
      </c>
      <c r="D1047" s="719">
        <v>1306</v>
      </c>
      <c r="E1047" s="719">
        <v>457.26</v>
      </c>
      <c r="F1047" s="66">
        <f t="shared" si="37"/>
        <v>0.64987748851454818</v>
      </c>
    </row>
    <row r="1048" spans="1:6">
      <c r="A1048" s="55"/>
      <c r="B1048" s="54" t="s">
        <v>369</v>
      </c>
      <c r="C1048" s="53" t="s">
        <v>370</v>
      </c>
      <c r="D1048" s="719">
        <v>2060</v>
      </c>
      <c r="E1048" s="719">
        <v>720.91</v>
      </c>
      <c r="F1048" s="66">
        <f t="shared" si="37"/>
        <v>0.65004368932038836</v>
      </c>
    </row>
    <row r="1049" spans="1:6">
      <c r="A1049" s="51"/>
      <c r="B1049" s="54" t="s">
        <v>371</v>
      </c>
      <c r="C1049" s="53" t="s">
        <v>372</v>
      </c>
      <c r="D1049" s="719">
        <v>3761</v>
      </c>
      <c r="E1049" s="719">
        <v>1316.37</v>
      </c>
      <c r="F1049" s="66">
        <f t="shared" si="37"/>
        <v>0.64999468226535506</v>
      </c>
    </row>
    <row r="1050" spans="1:6">
      <c r="A1050" s="51"/>
      <c r="B1050" s="54" t="s">
        <v>501</v>
      </c>
      <c r="C1050" s="53" t="s">
        <v>502</v>
      </c>
      <c r="D1050" s="719">
        <v>1915</v>
      </c>
      <c r="E1050" s="719">
        <v>670.36</v>
      </c>
      <c r="F1050" s="66">
        <f t="shared" si="37"/>
        <v>0.64994255874673623</v>
      </c>
    </row>
    <row r="1051" spans="1:6">
      <c r="A1051" s="51"/>
      <c r="B1051" s="54" t="s">
        <v>374</v>
      </c>
      <c r="C1051" s="53" t="s">
        <v>240</v>
      </c>
      <c r="D1051" s="719">
        <v>690</v>
      </c>
      <c r="E1051" s="719">
        <v>241.55</v>
      </c>
      <c r="F1051" s="66">
        <f t="shared" si="37"/>
        <v>0.64992753623188404</v>
      </c>
    </row>
    <row r="1052" spans="1:6">
      <c r="A1052" s="55"/>
      <c r="B1052" s="54" t="s">
        <v>303</v>
      </c>
      <c r="C1052" s="53" t="s">
        <v>304</v>
      </c>
      <c r="D1052" s="719">
        <v>329</v>
      </c>
      <c r="E1052" s="719">
        <v>279.64999999999998</v>
      </c>
      <c r="F1052" s="66">
        <f t="shared" si="37"/>
        <v>0.15000000000000002</v>
      </c>
    </row>
    <row r="1053" spans="1:6">
      <c r="A1053" s="51"/>
      <c r="B1053" s="56" t="s">
        <v>377</v>
      </c>
      <c r="C1053" s="53"/>
      <c r="D1053" s="735" t="s">
        <v>277</v>
      </c>
      <c r="E1053" s="735"/>
      <c r="F1053" s="68"/>
    </row>
    <row r="1054" spans="1:6">
      <c r="A1054" s="55"/>
      <c r="B1054" s="54" t="s">
        <v>503</v>
      </c>
      <c r="C1054" s="53" t="s">
        <v>504</v>
      </c>
      <c r="D1054" s="719">
        <v>1259</v>
      </c>
      <c r="E1054" s="719">
        <v>440.79</v>
      </c>
      <c r="F1054" s="66">
        <f t="shared" ref="F1054:F1058" si="38">100%-(E1054/D1054)</f>
        <v>0.64988880063542487</v>
      </c>
    </row>
    <row r="1055" spans="1:6">
      <c r="A1055" s="51"/>
      <c r="B1055" s="54" t="s">
        <v>380</v>
      </c>
      <c r="C1055" s="53" t="s">
        <v>381</v>
      </c>
      <c r="D1055" s="719">
        <v>1258</v>
      </c>
      <c r="E1055" s="719">
        <v>440.41</v>
      </c>
      <c r="F1055" s="66">
        <f t="shared" si="38"/>
        <v>0.64991255961844197</v>
      </c>
    </row>
    <row r="1056" spans="1:6">
      <c r="A1056" s="51"/>
      <c r="B1056" s="54" t="s">
        <v>382</v>
      </c>
      <c r="C1056" s="53" t="s">
        <v>383</v>
      </c>
      <c r="D1056" s="719">
        <v>141</v>
      </c>
      <c r="E1056" s="719">
        <v>49.43</v>
      </c>
      <c r="F1056" s="66">
        <f t="shared" si="38"/>
        <v>0.64943262411347513</v>
      </c>
    </row>
    <row r="1057" spans="1:6">
      <c r="A1057" s="51"/>
      <c r="B1057" s="54">
        <v>4614506</v>
      </c>
      <c r="C1057" s="53" t="s">
        <v>308</v>
      </c>
      <c r="D1057" s="719">
        <v>57</v>
      </c>
      <c r="E1057" s="719">
        <v>19.850000000000001</v>
      </c>
      <c r="F1057" s="66">
        <f t="shared" si="38"/>
        <v>0.6517543859649122</v>
      </c>
    </row>
    <row r="1058" spans="1:6">
      <c r="A1058" s="51"/>
      <c r="B1058" s="54">
        <v>4614511</v>
      </c>
      <c r="C1058" s="53" t="s">
        <v>309</v>
      </c>
      <c r="D1058" s="719">
        <v>32</v>
      </c>
      <c r="E1058" s="719">
        <v>11.24</v>
      </c>
      <c r="F1058" s="66">
        <f t="shared" si="38"/>
        <v>0.64874999999999994</v>
      </c>
    </row>
    <row r="1059" spans="1:6">
      <c r="A1059" s="51"/>
      <c r="B1059" s="56" t="s">
        <v>310</v>
      </c>
      <c r="C1059" s="53"/>
      <c r="D1059" s="735" t="s">
        <v>277</v>
      </c>
      <c r="E1059" s="735"/>
      <c r="F1059" s="68"/>
    </row>
    <row r="1060" spans="1:6">
      <c r="A1060" s="51"/>
      <c r="B1060" s="54" t="s">
        <v>311</v>
      </c>
      <c r="C1060" s="53" t="s">
        <v>312</v>
      </c>
      <c r="D1060" s="719">
        <v>785</v>
      </c>
      <c r="E1060" s="719">
        <v>274.75</v>
      </c>
      <c r="F1060" s="66">
        <f t="shared" ref="F1060:F1065" si="39">100%-(E1060/D1060)</f>
        <v>0.65</v>
      </c>
    </row>
    <row r="1061" spans="1:6">
      <c r="A1061" s="51"/>
      <c r="B1061" s="54" t="s">
        <v>313</v>
      </c>
      <c r="C1061" s="53" t="s">
        <v>314</v>
      </c>
      <c r="D1061" s="719">
        <v>821</v>
      </c>
      <c r="E1061" s="719">
        <v>287.35000000000002</v>
      </c>
      <c r="F1061" s="66">
        <f t="shared" si="39"/>
        <v>0.64999999999999991</v>
      </c>
    </row>
    <row r="1062" spans="1:6">
      <c r="A1062" s="51"/>
      <c r="B1062" s="54" t="s">
        <v>315</v>
      </c>
      <c r="C1062" s="53" t="s">
        <v>316</v>
      </c>
      <c r="D1062" s="719">
        <v>690</v>
      </c>
      <c r="E1062" s="719">
        <v>241.5</v>
      </c>
      <c r="F1062" s="66">
        <f t="shared" si="39"/>
        <v>0.65</v>
      </c>
    </row>
    <row r="1063" spans="1:6">
      <c r="A1063" s="51"/>
      <c r="B1063" s="54" t="s">
        <v>317</v>
      </c>
      <c r="C1063" s="53" t="s">
        <v>318</v>
      </c>
      <c r="D1063" s="719">
        <v>191</v>
      </c>
      <c r="E1063" s="719">
        <v>66.849999999999994</v>
      </c>
      <c r="F1063" s="66">
        <f t="shared" si="39"/>
        <v>0.65</v>
      </c>
    </row>
    <row r="1064" spans="1:6">
      <c r="A1064" s="51"/>
      <c r="B1064" s="54" t="s">
        <v>319</v>
      </c>
      <c r="C1064" s="53" t="s">
        <v>320</v>
      </c>
      <c r="D1064" s="719">
        <v>668</v>
      </c>
      <c r="E1064" s="719">
        <v>233.73</v>
      </c>
      <c r="F1064" s="66">
        <f t="shared" si="39"/>
        <v>0.65010479041916169</v>
      </c>
    </row>
    <row r="1065" spans="1:6">
      <c r="A1065" s="51"/>
      <c r="B1065" s="54" t="s">
        <v>321</v>
      </c>
      <c r="C1065" s="53" t="s">
        <v>322</v>
      </c>
      <c r="D1065" s="719">
        <v>250</v>
      </c>
      <c r="E1065" s="719">
        <v>87.5</v>
      </c>
      <c r="F1065" s="66">
        <f t="shared" si="39"/>
        <v>0.65</v>
      </c>
    </row>
    <row r="1066" spans="1:6">
      <c r="A1066" s="51"/>
      <c r="B1066" s="56" t="s">
        <v>323</v>
      </c>
      <c r="C1066" s="53"/>
      <c r="D1066" s="735" t="s">
        <v>277</v>
      </c>
      <c r="E1066" s="735"/>
      <c r="F1066" s="68"/>
    </row>
    <row r="1067" spans="1:6" ht="31.2">
      <c r="A1067" s="51"/>
      <c r="B1067" s="54" t="s">
        <v>336</v>
      </c>
      <c r="C1067" s="53" t="s">
        <v>337</v>
      </c>
      <c r="D1067" s="719">
        <v>310</v>
      </c>
      <c r="E1067" s="719">
        <v>263.5</v>
      </c>
      <c r="F1067" s="66">
        <f t="shared" ref="F1067:F1083" si="40">100%-(E1067/D1067)</f>
        <v>0.15000000000000002</v>
      </c>
    </row>
    <row r="1068" spans="1:6">
      <c r="A1068" s="51"/>
      <c r="B1068" s="54" t="s">
        <v>338</v>
      </c>
      <c r="C1068" s="53" t="s">
        <v>339</v>
      </c>
      <c r="D1068" s="719">
        <v>399</v>
      </c>
      <c r="E1068" s="719">
        <v>339.15</v>
      </c>
      <c r="F1068" s="66">
        <f t="shared" si="40"/>
        <v>0.15000000000000002</v>
      </c>
    </row>
    <row r="1069" spans="1:6">
      <c r="A1069" s="51"/>
      <c r="B1069" s="54" t="s">
        <v>342</v>
      </c>
      <c r="C1069" s="53" t="s">
        <v>343</v>
      </c>
      <c r="D1069" s="719">
        <v>71</v>
      </c>
      <c r="E1069" s="719">
        <v>24.72</v>
      </c>
      <c r="F1069" s="66">
        <f t="shared" si="40"/>
        <v>0.65183098591549293</v>
      </c>
    </row>
    <row r="1070" spans="1:6">
      <c r="A1070" s="51"/>
      <c r="B1070" s="54" t="s">
        <v>505</v>
      </c>
      <c r="C1070" s="53" t="s">
        <v>506</v>
      </c>
      <c r="D1070" s="719">
        <v>328</v>
      </c>
      <c r="E1070" s="719">
        <v>114.97</v>
      </c>
      <c r="F1070" s="66">
        <f t="shared" si="40"/>
        <v>0.64948170731707311</v>
      </c>
    </row>
    <row r="1071" spans="1:6">
      <c r="A1071" s="51"/>
      <c r="B1071" s="54" t="s">
        <v>507</v>
      </c>
      <c r="C1071" s="53" t="s">
        <v>508</v>
      </c>
      <c r="D1071" s="719">
        <v>235</v>
      </c>
      <c r="E1071" s="719">
        <v>82.39</v>
      </c>
      <c r="F1071" s="66">
        <f t="shared" si="40"/>
        <v>0.64940425531914892</v>
      </c>
    </row>
    <row r="1072" spans="1:6">
      <c r="A1072" s="51"/>
      <c r="B1072" s="54" t="s">
        <v>324</v>
      </c>
      <c r="C1072" s="53" t="s">
        <v>325</v>
      </c>
      <c r="D1072" s="719">
        <v>223</v>
      </c>
      <c r="E1072" s="719">
        <v>189.21</v>
      </c>
      <c r="F1072" s="66">
        <f t="shared" si="40"/>
        <v>0.15152466367713002</v>
      </c>
    </row>
    <row r="1073" spans="1:6">
      <c r="A1073" s="51"/>
      <c r="B1073" s="54">
        <v>7640013468</v>
      </c>
      <c r="C1073" s="53" t="s">
        <v>340</v>
      </c>
      <c r="D1073" s="719">
        <v>130</v>
      </c>
      <c r="E1073" s="719">
        <v>110.49</v>
      </c>
      <c r="F1073" s="66">
        <f t="shared" si="40"/>
        <v>0.15007692307692311</v>
      </c>
    </row>
    <row r="1074" spans="1:6">
      <c r="A1074" s="51"/>
      <c r="B1074" s="54" t="s">
        <v>326</v>
      </c>
      <c r="C1074" s="53" t="s">
        <v>327</v>
      </c>
      <c r="D1074" s="719">
        <v>136</v>
      </c>
      <c r="E1074" s="719">
        <v>47.6</v>
      </c>
      <c r="F1074" s="66">
        <f t="shared" si="40"/>
        <v>0.64999999999999991</v>
      </c>
    </row>
    <row r="1075" spans="1:6">
      <c r="A1075" s="51"/>
      <c r="B1075" s="54" t="s">
        <v>386</v>
      </c>
      <c r="C1075" s="53" t="s">
        <v>387</v>
      </c>
      <c r="D1075" s="719">
        <v>149</v>
      </c>
      <c r="E1075" s="719">
        <v>52.06</v>
      </c>
      <c r="F1075" s="66">
        <f t="shared" si="40"/>
        <v>0.65060402684563756</v>
      </c>
    </row>
    <row r="1076" spans="1:6">
      <c r="A1076" s="51"/>
      <c r="B1076" s="54">
        <v>4623486</v>
      </c>
      <c r="C1076" s="53" t="s">
        <v>392</v>
      </c>
      <c r="D1076" s="719">
        <v>102</v>
      </c>
      <c r="E1076" s="719">
        <v>35.58</v>
      </c>
      <c r="F1076" s="66">
        <f t="shared" si="40"/>
        <v>0.65117647058823525</v>
      </c>
    </row>
    <row r="1077" spans="1:6">
      <c r="A1077" s="51"/>
      <c r="B1077" s="52" t="s">
        <v>334</v>
      </c>
      <c r="C1077" s="53" t="s">
        <v>335</v>
      </c>
      <c r="D1077" s="719">
        <v>133</v>
      </c>
      <c r="E1077" s="719">
        <v>46.44</v>
      </c>
      <c r="F1077" s="66">
        <f t="shared" si="40"/>
        <v>0.65082706766917298</v>
      </c>
    </row>
    <row r="1078" spans="1:6">
      <c r="A1078" s="55"/>
      <c r="B1078" s="54" t="s">
        <v>489</v>
      </c>
      <c r="C1078" s="53" t="s">
        <v>490</v>
      </c>
      <c r="D1078" s="719">
        <v>2943</v>
      </c>
      <c r="E1078" s="719">
        <v>1029.8800000000001</v>
      </c>
      <c r="F1078" s="66">
        <f t="shared" si="40"/>
        <v>0.65005776418620453</v>
      </c>
    </row>
    <row r="1079" spans="1:6">
      <c r="A1079" s="51"/>
      <c r="B1079" s="54" t="s">
        <v>390</v>
      </c>
      <c r="C1079" s="53" t="s">
        <v>391</v>
      </c>
      <c r="D1079" s="719">
        <v>306</v>
      </c>
      <c r="E1079" s="719">
        <v>107.11</v>
      </c>
      <c r="F1079" s="66">
        <f t="shared" si="40"/>
        <v>0.64996732026143789</v>
      </c>
    </row>
    <row r="1080" spans="1:6">
      <c r="A1080" s="51"/>
      <c r="B1080" s="54" t="s">
        <v>395</v>
      </c>
      <c r="C1080" s="53" t="s">
        <v>396</v>
      </c>
      <c r="D1080" s="719">
        <v>999</v>
      </c>
      <c r="E1080" s="719">
        <v>349.78</v>
      </c>
      <c r="F1080" s="66">
        <f t="shared" si="40"/>
        <v>0.64986986986986994</v>
      </c>
    </row>
    <row r="1081" spans="1:6">
      <c r="A1081" s="51"/>
      <c r="B1081" s="54" t="s">
        <v>511</v>
      </c>
      <c r="C1081" s="53" t="s">
        <v>492</v>
      </c>
      <c r="D1081" s="719">
        <v>445</v>
      </c>
      <c r="E1081" s="719">
        <v>378.25</v>
      </c>
      <c r="F1081" s="66">
        <f t="shared" si="40"/>
        <v>0.15000000000000002</v>
      </c>
    </row>
    <row r="1082" spans="1:6">
      <c r="A1082" s="55"/>
      <c r="B1082" s="54" t="s">
        <v>397</v>
      </c>
      <c r="C1082" s="53" t="s">
        <v>398</v>
      </c>
      <c r="D1082" s="719">
        <v>1442</v>
      </c>
      <c r="E1082" s="719">
        <v>504.83</v>
      </c>
      <c r="F1082" s="66">
        <f t="shared" si="40"/>
        <v>0.64990984743411928</v>
      </c>
    </row>
    <row r="1083" spans="1:6">
      <c r="A1083" s="51"/>
      <c r="B1083" s="54" t="s">
        <v>344</v>
      </c>
      <c r="C1083" s="53" t="s">
        <v>345</v>
      </c>
      <c r="D1083" s="719">
        <v>35</v>
      </c>
      <c r="E1083" s="719">
        <v>12.36</v>
      </c>
      <c r="F1083" s="66">
        <f t="shared" si="40"/>
        <v>0.6468571428571428</v>
      </c>
    </row>
    <row r="1084" spans="1:6">
      <c r="A1084" s="51"/>
      <c r="B1084" s="56" t="s">
        <v>348</v>
      </c>
      <c r="C1084" s="53"/>
      <c r="D1084" s="735" t="s">
        <v>277</v>
      </c>
      <c r="E1084" s="735"/>
      <c r="F1084" s="68"/>
    </row>
    <row r="1085" spans="1:6">
      <c r="A1085" s="51"/>
      <c r="B1085" s="54">
        <v>7640015657</v>
      </c>
      <c r="C1085" s="53" t="s">
        <v>349</v>
      </c>
      <c r="D1085" s="719">
        <v>250</v>
      </c>
      <c r="E1085" s="719">
        <v>250</v>
      </c>
      <c r="F1085" s="66">
        <f t="shared" ref="F1085:F1088" si="41">100%-(E1085/D1085)</f>
        <v>0</v>
      </c>
    </row>
    <row r="1086" spans="1:6">
      <c r="A1086" s="51"/>
      <c r="B1086" s="54">
        <v>7640019024</v>
      </c>
      <c r="C1086" s="53" t="s">
        <v>350</v>
      </c>
      <c r="D1086" s="719">
        <v>400</v>
      </c>
      <c r="E1086" s="719">
        <v>400</v>
      </c>
      <c r="F1086" s="66">
        <f t="shared" si="41"/>
        <v>0</v>
      </c>
    </row>
    <row r="1087" spans="1:6">
      <c r="A1087" s="51"/>
      <c r="B1087" s="54">
        <v>7640020787</v>
      </c>
      <c r="C1087" s="53" t="s">
        <v>351</v>
      </c>
      <c r="D1087" s="719">
        <v>499</v>
      </c>
      <c r="E1087" s="719">
        <v>499</v>
      </c>
      <c r="F1087" s="66">
        <f t="shared" si="41"/>
        <v>0</v>
      </c>
    </row>
    <row r="1088" spans="1:6">
      <c r="A1088" s="51"/>
      <c r="B1088" s="54">
        <v>7640019485</v>
      </c>
      <c r="C1088" s="53" t="s">
        <v>352</v>
      </c>
      <c r="D1088" s="719">
        <v>1</v>
      </c>
      <c r="E1088" s="719">
        <v>1</v>
      </c>
      <c r="F1088" s="66">
        <f t="shared" si="41"/>
        <v>0</v>
      </c>
    </row>
    <row r="1089" spans="1:6">
      <c r="A1089" s="51"/>
      <c r="B1089" s="57" t="s">
        <v>277</v>
      </c>
      <c r="C1089" s="53"/>
      <c r="D1089" s="735" t="s">
        <v>277</v>
      </c>
      <c r="E1089" s="735"/>
      <c r="F1089" s="68"/>
    </row>
    <row r="1090" spans="1:6">
      <c r="A1090" s="148" t="s">
        <v>477</v>
      </c>
      <c r="B1090" s="255" t="s">
        <v>512</v>
      </c>
      <c r="C1090" s="146" t="s">
        <v>513</v>
      </c>
      <c r="D1090" s="717">
        <v>48034</v>
      </c>
      <c r="E1090" s="717">
        <v>12008.61</v>
      </c>
      <c r="F1090" s="145">
        <f t="shared" ref="F1090:F1140" si="42">100%-(E1090/D1090)</f>
        <v>0.74999770995544823</v>
      </c>
    </row>
    <row r="1091" spans="1:6" ht="31.2">
      <c r="A1091" s="76" t="s">
        <v>514</v>
      </c>
      <c r="B1091" s="71"/>
      <c r="C1091" s="73"/>
      <c r="D1091" s="718" t="s">
        <v>277</v>
      </c>
      <c r="E1091" s="718"/>
      <c r="F1091" s="74"/>
    </row>
    <row r="1092" spans="1:6">
      <c r="A1092" s="51"/>
      <c r="B1092" s="56" t="s">
        <v>282</v>
      </c>
      <c r="C1092" s="53"/>
      <c r="D1092" s="735" t="s">
        <v>277</v>
      </c>
      <c r="E1092" s="735"/>
      <c r="F1092" s="68"/>
    </row>
    <row r="1093" spans="1:6">
      <c r="A1093" s="51"/>
      <c r="B1093" s="54" t="s">
        <v>483</v>
      </c>
      <c r="C1093" s="53" t="s">
        <v>484</v>
      </c>
      <c r="D1093" s="719">
        <v>2083</v>
      </c>
      <c r="E1093" s="719">
        <v>729.15</v>
      </c>
      <c r="F1093" s="66">
        <f t="shared" si="42"/>
        <v>0.64995199231877099</v>
      </c>
    </row>
    <row r="1094" spans="1:6">
      <c r="A1094" s="51"/>
      <c r="B1094" s="54" t="s">
        <v>481</v>
      </c>
      <c r="C1094" s="53" t="s">
        <v>482</v>
      </c>
      <c r="D1094" s="719">
        <v>3919</v>
      </c>
      <c r="E1094" s="719">
        <v>1371.79</v>
      </c>
      <c r="F1094" s="66">
        <f t="shared" si="42"/>
        <v>0.64996427660117373</v>
      </c>
    </row>
    <row r="1095" spans="1:6">
      <c r="A1095" s="51"/>
      <c r="B1095" s="54" t="s">
        <v>388</v>
      </c>
      <c r="C1095" s="53" t="s">
        <v>389</v>
      </c>
      <c r="D1095" s="719">
        <v>996</v>
      </c>
      <c r="E1095" s="719">
        <v>348.66</v>
      </c>
      <c r="F1095" s="66">
        <f t="shared" si="42"/>
        <v>0.64993975903614454</v>
      </c>
    </row>
    <row r="1096" spans="1:6">
      <c r="A1096" s="51"/>
      <c r="B1096" s="56" t="s">
        <v>290</v>
      </c>
      <c r="C1096" s="53"/>
      <c r="D1096" s="735" t="s">
        <v>277</v>
      </c>
      <c r="E1096" s="735"/>
      <c r="F1096" s="68"/>
    </row>
    <row r="1097" spans="1:6">
      <c r="A1097" s="51"/>
      <c r="B1097" s="54" t="s">
        <v>485</v>
      </c>
      <c r="C1097" s="53" t="s">
        <v>486</v>
      </c>
      <c r="D1097" s="719">
        <v>348</v>
      </c>
      <c r="E1097" s="719">
        <v>121.71</v>
      </c>
      <c r="F1097" s="66">
        <f t="shared" si="42"/>
        <v>0.65025862068965523</v>
      </c>
    </row>
    <row r="1098" spans="1:6">
      <c r="A1098" s="51"/>
      <c r="B1098" s="54" t="s">
        <v>369</v>
      </c>
      <c r="C1098" s="53" t="s">
        <v>370</v>
      </c>
      <c r="D1098" s="719">
        <v>2060</v>
      </c>
      <c r="E1098" s="719">
        <v>720.91</v>
      </c>
      <c r="F1098" s="66">
        <f t="shared" si="42"/>
        <v>0.65004368932038836</v>
      </c>
    </row>
    <row r="1099" spans="1:6">
      <c r="A1099" s="51"/>
      <c r="B1099" s="54" t="s">
        <v>371</v>
      </c>
      <c r="C1099" s="53" t="s">
        <v>372</v>
      </c>
      <c r="D1099" s="719">
        <v>3761</v>
      </c>
      <c r="E1099" s="719">
        <v>1316.37</v>
      </c>
      <c r="F1099" s="66">
        <f t="shared" si="42"/>
        <v>0.64999468226535506</v>
      </c>
    </row>
    <row r="1100" spans="1:6">
      <c r="A1100" s="51"/>
      <c r="B1100" s="54" t="s">
        <v>487</v>
      </c>
      <c r="C1100" s="53" t="s">
        <v>488</v>
      </c>
      <c r="D1100" s="719">
        <v>348</v>
      </c>
      <c r="E1100" s="719">
        <v>121.71</v>
      </c>
      <c r="F1100" s="66">
        <f t="shared" si="42"/>
        <v>0.65025862068965523</v>
      </c>
    </row>
    <row r="1101" spans="1:6">
      <c r="A1101" s="55"/>
      <c r="B1101" s="54" t="s">
        <v>374</v>
      </c>
      <c r="C1101" s="53" t="s">
        <v>240</v>
      </c>
      <c r="D1101" s="719">
        <v>690</v>
      </c>
      <c r="E1101" s="719">
        <v>241.55</v>
      </c>
      <c r="F1101" s="66">
        <f t="shared" si="42"/>
        <v>0.64992753623188404</v>
      </c>
    </row>
    <row r="1102" spans="1:6">
      <c r="A1102" s="55"/>
      <c r="B1102" s="54" t="s">
        <v>303</v>
      </c>
      <c r="C1102" s="53" t="s">
        <v>304</v>
      </c>
      <c r="D1102" s="719">
        <v>329</v>
      </c>
      <c r="E1102" s="719">
        <v>279.64999999999998</v>
      </c>
      <c r="F1102" s="66">
        <f t="shared" si="42"/>
        <v>0.15000000000000002</v>
      </c>
    </row>
    <row r="1103" spans="1:6">
      <c r="A1103" s="55"/>
      <c r="B1103" s="54" t="s">
        <v>448</v>
      </c>
      <c r="C1103" s="53" t="s">
        <v>449</v>
      </c>
      <c r="D1103" s="719">
        <v>3672</v>
      </c>
      <c r="E1103" s="719">
        <v>1285.28</v>
      </c>
      <c r="F1103" s="66">
        <f t="shared" si="42"/>
        <v>0.6499782135076253</v>
      </c>
    </row>
    <row r="1104" spans="1:6">
      <c r="A1104" s="51"/>
      <c r="B1104" s="54" t="s">
        <v>450</v>
      </c>
      <c r="C1104" s="53" t="s">
        <v>451</v>
      </c>
      <c r="D1104" s="719">
        <v>5414</v>
      </c>
      <c r="E1104" s="719">
        <v>1894.97</v>
      </c>
      <c r="F1104" s="66">
        <f t="shared" si="42"/>
        <v>0.64998707055781302</v>
      </c>
    </row>
    <row r="1105" spans="1:6">
      <c r="A1105" s="51"/>
      <c r="B1105" s="54" t="s">
        <v>452</v>
      </c>
      <c r="C1105" s="53" t="s">
        <v>453</v>
      </c>
      <c r="D1105" s="719">
        <v>1000</v>
      </c>
      <c r="E1105" s="719">
        <v>350.16</v>
      </c>
      <c r="F1105" s="66">
        <f t="shared" si="42"/>
        <v>0.64983999999999997</v>
      </c>
    </row>
    <row r="1106" spans="1:6">
      <c r="A1106" s="55"/>
      <c r="B1106" s="54" t="s">
        <v>454</v>
      </c>
      <c r="C1106" s="53" t="s">
        <v>455</v>
      </c>
      <c r="D1106" s="719">
        <v>589</v>
      </c>
      <c r="E1106" s="719">
        <v>205.98</v>
      </c>
      <c r="F1106" s="66">
        <f t="shared" si="42"/>
        <v>0.65028862478777594</v>
      </c>
    </row>
    <row r="1107" spans="1:6">
      <c r="A1107" s="51"/>
      <c r="B1107" s="54" t="s">
        <v>456</v>
      </c>
      <c r="C1107" s="53" t="s">
        <v>457</v>
      </c>
      <c r="D1107" s="719">
        <v>5897</v>
      </c>
      <c r="E1107" s="719">
        <v>2063.87</v>
      </c>
      <c r="F1107" s="66">
        <f t="shared" si="42"/>
        <v>0.65001356622011186</v>
      </c>
    </row>
    <row r="1108" spans="1:6">
      <c r="A1108" s="51"/>
      <c r="B1108" s="54" t="s">
        <v>458</v>
      </c>
      <c r="C1108" s="53" t="s">
        <v>459</v>
      </c>
      <c r="D1108" s="719">
        <v>1306</v>
      </c>
      <c r="E1108" s="719">
        <v>457.26</v>
      </c>
      <c r="F1108" s="66">
        <f t="shared" si="42"/>
        <v>0.64987748851454818</v>
      </c>
    </row>
    <row r="1109" spans="1:6">
      <c r="A1109" s="51"/>
      <c r="B1109" s="54" t="s">
        <v>375</v>
      </c>
      <c r="C1109" s="53" t="s">
        <v>376</v>
      </c>
      <c r="D1109" s="719">
        <v>330</v>
      </c>
      <c r="E1109" s="719">
        <v>115.35</v>
      </c>
      <c r="F1109" s="66">
        <f t="shared" si="42"/>
        <v>0.6504545454545454</v>
      </c>
    </row>
    <row r="1110" spans="1:6">
      <c r="A1110" s="51"/>
      <c r="B1110" s="56" t="s">
        <v>305</v>
      </c>
      <c r="C1110" s="53"/>
      <c r="D1110" s="735" t="s">
        <v>277</v>
      </c>
      <c r="E1110" s="735"/>
      <c r="F1110" s="68"/>
    </row>
    <row r="1111" spans="1:6">
      <c r="A1111" s="55"/>
      <c r="B1111" s="54" t="s">
        <v>378</v>
      </c>
      <c r="C1111" s="53" t="s">
        <v>379</v>
      </c>
      <c r="D1111" s="719">
        <v>1259</v>
      </c>
      <c r="E1111" s="719">
        <v>440.79</v>
      </c>
      <c r="F1111" s="66">
        <f t="shared" si="42"/>
        <v>0.64988880063542487</v>
      </c>
    </row>
    <row r="1112" spans="1:6">
      <c r="A1112" s="51"/>
      <c r="B1112" s="54" t="s">
        <v>380</v>
      </c>
      <c r="C1112" s="53" t="s">
        <v>381</v>
      </c>
      <c r="D1112" s="719">
        <v>1258</v>
      </c>
      <c r="E1112" s="719">
        <v>440.41</v>
      </c>
      <c r="F1112" s="66">
        <f t="shared" si="42"/>
        <v>0.64991255961844197</v>
      </c>
    </row>
    <row r="1113" spans="1:6">
      <c r="A1113" s="51"/>
      <c r="B1113" s="54">
        <v>4614506</v>
      </c>
      <c r="C1113" s="53" t="s">
        <v>308</v>
      </c>
      <c r="D1113" s="719">
        <v>57</v>
      </c>
      <c r="E1113" s="719">
        <v>19.850000000000001</v>
      </c>
      <c r="F1113" s="66">
        <f t="shared" si="42"/>
        <v>0.6517543859649122</v>
      </c>
    </row>
    <row r="1114" spans="1:6">
      <c r="A1114" s="51"/>
      <c r="B1114" s="54">
        <v>4614511</v>
      </c>
      <c r="C1114" s="53" t="s">
        <v>309</v>
      </c>
      <c r="D1114" s="719">
        <v>32</v>
      </c>
      <c r="E1114" s="719">
        <v>11.24</v>
      </c>
      <c r="F1114" s="66">
        <f t="shared" si="42"/>
        <v>0.64874999999999994</v>
      </c>
    </row>
    <row r="1115" spans="1:6">
      <c r="A1115" s="51"/>
      <c r="B1115" s="54" t="s">
        <v>382</v>
      </c>
      <c r="C1115" s="53" t="s">
        <v>383</v>
      </c>
      <c r="D1115" s="719">
        <v>141</v>
      </c>
      <c r="E1115" s="719">
        <v>49.43</v>
      </c>
      <c r="F1115" s="66">
        <f t="shared" si="42"/>
        <v>0.64943262411347513</v>
      </c>
    </row>
    <row r="1116" spans="1:6">
      <c r="A1116" s="51"/>
      <c r="B1116" s="56" t="s">
        <v>403</v>
      </c>
      <c r="C1116" s="53"/>
      <c r="D1116" s="735" t="s">
        <v>277</v>
      </c>
      <c r="E1116" s="735"/>
      <c r="F1116" s="68"/>
    </row>
    <row r="1117" spans="1:6">
      <c r="A1117" s="51"/>
      <c r="B1117" s="54" t="s">
        <v>404</v>
      </c>
      <c r="C1117" s="53" t="s">
        <v>405</v>
      </c>
      <c r="D1117" s="719">
        <v>4449</v>
      </c>
      <c r="E1117" s="719">
        <v>3781.7</v>
      </c>
      <c r="F1117" s="66">
        <f t="shared" si="42"/>
        <v>0.14998876151944263</v>
      </c>
    </row>
    <row r="1118" spans="1:6">
      <c r="A1118" s="51"/>
      <c r="B1118" s="54" t="s">
        <v>406</v>
      </c>
      <c r="C1118" s="53" t="s">
        <v>407</v>
      </c>
      <c r="D1118" s="719">
        <v>349</v>
      </c>
      <c r="E1118" s="719">
        <v>122.09</v>
      </c>
      <c r="F1118" s="66">
        <f t="shared" si="42"/>
        <v>0.6501719197707736</v>
      </c>
    </row>
    <row r="1119" spans="1:6">
      <c r="A1119" s="51"/>
      <c r="B1119" s="54">
        <v>45111142</v>
      </c>
      <c r="C1119" s="53" t="s">
        <v>410</v>
      </c>
      <c r="D1119" s="719">
        <v>1045</v>
      </c>
      <c r="E1119" s="719">
        <v>888.04</v>
      </c>
      <c r="F1119" s="66">
        <f t="shared" si="42"/>
        <v>0.15020095693779911</v>
      </c>
    </row>
    <row r="1120" spans="1:6">
      <c r="A1120" s="51"/>
      <c r="B1120" s="54">
        <v>45111094</v>
      </c>
      <c r="C1120" s="53" t="s">
        <v>411</v>
      </c>
      <c r="D1120" s="719">
        <v>1045</v>
      </c>
      <c r="E1120" s="719">
        <v>888.04</v>
      </c>
      <c r="F1120" s="66">
        <f t="shared" si="42"/>
        <v>0.15020095693779911</v>
      </c>
    </row>
    <row r="1121" spans="1:6">
      <c r="A1121" s="51"/>
      <c r="B1121" s="54">
        <v>45202146</v>
      </c>
      <c r="C1121" s="53" t="s">
        <v>412</v>
      </c>
      <c r="D1121" s="719">
        <v>1470</v>
      </c>
      <c r="E1121" s="719">
        <v>1249.5</v>
      </c>
      <c r="F1121" s="66">
        <f t="shared" si="42"/>
        <v>0.15000000000000002</v>
      </c>
    </row>
    <row r="1122" spans="1:6">
      <c r="A1122" s="51"/>
      <c r="B1122" s="54">
        <v>45201393</v>
      </c>
      <c r="C1122" s="53" t="s">
        <v>413</v>
      </c>
      <c r="D1122" s="719">
        <v>809</v>
      </c>
      <c r="E1122" s="719">
        <v>687.65</v>
      </c>
      <c r="F1122" s="66">
        <f t="shared" si="42"/>
        <v>0.15000000000000002</v>
      </c>
    </row>
    <row r="1123" spans="1:6">
      <c r="A1123" s="51"/>
      <c r="B1123" s="54">
        <v>45201395</v>
      </c>
      <c r="C1123" s="53" t="s">
        <v>414</v>
      </c>
      <c r="D1123" s="719">
        <v>1617</v>
      </c>
      <c r="E1123" s="719">
        <v>1374.45</v>
      </c>
      <c r="F1123" s="66">
        <f t="shared" si="42"/>
        <v>0.15000000000000002</v>
      </c>
    </row>
    <row r="1124" spans="1:6">
      <c r="A1124" s="51"/>
      <c r="B1124" s="54">
        <v>45201397</v>
      </c>
      <c r="C1124" s="53" t="s">
        <v>415</v>
      </c>
      <c r="D1124" s="719">
        <v>2306</v>
      </c>
      <c r="E1124" s="719">
        <v>1960.1</v>
      </c>
      <c r="F1124" s="66">
        <f t="shared" si="42"/>
        <v>0.15000000000000002</v>
      </c>
    </row>
    <row r="1125" spans="1:6">
      <c r="A1125" s="51"/>
      <c r="B1125" s="54">
        <v>45201399</v>
      </c>
      <c r="C1125" s="53" t="s">
        <v>416</v>
      </c>
      <c r="D1125" s="719">
        <v>2427</v>
      </c>
      <c r="E1125" s="719">
        <v>2062.9499999999998</v>
      </c>
      <c r="F1125" s="66">
        <f t="shared" si="42"/>
        <v>0.15000000000000002</v>
      </c>
    </row>
    <row r="1126" spans="1:6">
      <c r="A1126" s="51"/>
      <c r="B1126" s="54">
        <v>45201401</v>
      </c>
      <c r="C1126" s="53" t="s">
        <v>417</v>
      </c>
      <c r="D1126" s="719">
        <v>2601</v>
      </c>
      <c r="E1126" s="719">
        <v>2210.85</v>
      </c>
      <c r="F1126" s="66">
        <f t="shared" si="42"/>
        <v>0.15000000000000002</v>
      </c>
    </row>
    <row r="1127" spans="1:6">
      <c r="A1127" s="51"/>
      <c r="B1127" s="54">
        <v>45201403</v>
      </c>
      <c r="C1127" s="53" t="s">
        <v>418</v>
      </c>
      <c r="D1127" s="719">
        <v>362</v>
      </c>
      <c r="E1127" s="719">
        <v>307.7</v>
      </c>
      <c r="F1127" s="66">
        <f t="shared" si="42"/>
        <v>0.15000000000000002</v>
      </c>
    </row>
    <row r="1128" spans="1:6">
      <c r="A1128" s="51"/>
      <c r="B1128" s="54">
        <v>45201405</v>
      </c>
      <c r="C1128" s="53" t="s">
        <v>419</v>
      </c>
      <c r="D1128" s="719">
        <v>725</v>
      </c>
      <c r="E1128" s="719">
        <v>616.25</v>
      </c>
      <c r="F1128" s="66">
        <f t="shared" si="42"/>
        <v>0.15000000000000002</v>
      </c>
    </row>
    <row r="1129" spans="1:6">
      <c r="A1129" s="51"/>
      <c r="B1129" s="54">
        <v>45201407</v>
      </c>
      <c r="C1129" s="53" t="s">
        <v>420</v>
      </c>
      <c r="D1129" s="719">
        <v>1033</v>
      </c>
      <c r="E1129" s="719">
        <v>878.05</v>
      </c>
      <c r="F1129" s="66">
        <f t="shared" si="42"/>
        <v>0.15000000000000002</v>
      </c>
    </row>
    <row r="1130" spans="1:6">
      <c r="A1130" s="51"/>
      <c r="B1130" s="54">
        <v>45201410</v>
      </c>
      <c r="C1130" s="53" t="s">
        <v>421</v>
      </c>
      <c r="D1130" s="719">
        <v>1088</v>
      </c>
      <c r="E1130" s="719">
        <v>924.8</v>
      </c>
      <c r="F1130" s="66">
        <f t="shared" si="42"/>
        <v>0.15000000000000002</v>
      </c>
    </row>
    <row r="1131" spans="1:6">
      <c r="A1131" s="51"/>
      <c r="B1131" s="54">
        <v>45201412</v>
      </c>
      <c r="C1131" s="53" t="s">
        <v>422</v>
      </c>
      <c r="D1131" s="719">
        <v>1145</v>
      </c>
      <c r="E1131" s="719">
        <v>973.25</v>
      </c>
      <c r="F1131" s="66">
        <f t="shared" si="42"/>
        <v>0.15000000000000002</v>
      </c>
    </row>
    <row r="1132" spans="1:6" ht="31.2">
      <c r="A1132" s="51"/>
      <c r="B1132" s="54">
        <v>45201414</v>
      </c>
      <c r="C1132" s="53" t="s">
        <v>423</v>
      </c>
      <c r="D1132" s="719">
        <v>943</v>
      </c>
      <c r="E1132" s="719">
        <v>801.55</v>
      </c>
      <c r="F1132" s="66">
        <f t="shared" si="42"/>
        <v>0.15000000000000002</v>
      </c>
    </row>
    <row r="1133" spans="1:6" ht="31.2">
      <c r="A1133" s="51"/>
      <c r="B1133" s="54">
        <v>45201416</v>
      </c>
      <c r="C1133" s="53" t="s">
        <v>424</v>
      </c>
      <c r="D1133" s="719">
        <v>1887</v>
      </c>
      <c r="E1133" s="719">
        <v>1603.95</v>
      </c>
      <c r="F1133" s="66">
        <f t="shared" si="42"/>
        <v>0.15000000000000002</v>
      </c>
    </row>
    <row r="1134" spans="1:6" ht="31.2">
      <c r="A1134" s="51"/>
      <c r="B1134" s="54">
        <v>45201418</v>
      </c>
      <c r="C1134" s="53" t="s">
        <v>425</v>
      </c>
      <c r="D1134" s="719">
        <v>2688</v>
      </c>
      <c r="E1134" s="719">
        <v>2284.8000000000002</v>
      </c>
      <c r="F1134" s="66">
        <f t="shared" si="42"/>
        <v>0.14999999999999991</v>
      </c>
    </row>
    <row r="1135" spans="1:6" ht="31.2">
      <c r="A1135" s="51"/>
      <c r="B1135" s="54">
        <v>45201423</v>
      </c>
      <c r="C1135" s="53" t="s">
        <v>426</v>
      </c>
      <c r="D1135" s="719">
        <v>2830</v>
      </c>
      <c r="E1135" s="719">
        <v>2405.5</v>
      </c>
      <c r="F1135" s="66">
        <f t="shared" si="42"/>
        <v>0.15000000000000002</v>
      </c>
    </row>
    <row r="1136" spans="1:6" ht="31.2">
      <c r="A1136" s="51"/>
      <c r="B1136" s="54">
        <v>45201425</v>
      </c>
      <c r="C1136" s="53" t="s">
        <v>427</v>
      </c>
      <c r="D1136" s="719">
        <v>3104</v>
      </c>
      <c r="E1136" s="719">
        <v>2638.4</v>
      </c>
      <c r="F1136" s="66">
        <f t="shared" si="42"/>
        <v>0.15000000000000002</v>
      </c>
    </row>
    <row r="1137" spans="1:6">
      <c r="A1137" s="51"/>
      <c r="B1137" s="54">
        <v>45111156</v>
      </c>
      <c r="C1137" s="53" t="s">
        <v>428</v>
      </c>
      <c r="D1137" s="719">
        <v>5676</v>
      </c>
      <c r="E1137" s="719">
        <v>4824.8599999999997</v>
      </c>
      <c r="F1137" s="66">
        <f t="shared" si="42"/>
        <v>0.14995419309372804</v>
      </c>
    </row>
    <row r="1138" spans="1:6">
      <c r="A1138" s="51"/>
      <c r="B1138" s="56" t="s">
        <v>310</v>
      </c>
      <c r="C1138" s="53"/>
      <c r="D1138" s="735" t="s">
        <v>277</v>
      </c>
      <c r="E1138" s="735"/>
      <c r="F1138" s="68"/>
    </row>
    <row r="1139" spans="1:6">
      <c r="A1139" s="51"/>
      <c r="B1139" s="54" t="s">
        <v>311</v>
      </c>
      <c r="C1139" s="53" t="s">
        <v>312</v>
      </c>
      <c r="D1139" s="719">
        <v>785</v>
      </c>
      <c r="E1139" s="719">
        <v>274.75</v>
      </c>
      <c r="F1139" s="66">
        <f t="shared" si="42"/>
        <v>0.65</v>
      </c>
    </row>
    <row r="1140" spans="1:6">
      <c r="A1140" s="51"/>
      <c r="B1140" s="54" t="s">
        <v>313</v>
      </c>
      <c r="C1140" s="53" t="s">
        <v>314</v>
      </c>
      <c r="D1140" s="719">
        <v>821</v>
      </c>
      <c r="E1140" s="719">
        <v>287.35000000000002</v>
      </c>
      <c r="F1140" s="66">
        <f t="shared" si="42"/>
        <v>0.64999999999999991</v>
      </c>
    </row>
    <row r="1141" spans="1:6">
      <c r="A1141" s="51"/>
      <c r="B1141" s="54" t="s">
        <v>315</v>
      </c>
      <c r="C1141" s="53" t="s">
        <v>316</v>
      </c>
      <c r="D1141" s="719">
        <v>690</v>
      </c>
      <c r="E1141" s="719">
        <v>241.5</v>
      </c>
      <c r="F1141" s="66">
        <f t="shared" ref="F1141:F1168" si="43">100%-(E1141/D1141)</f>
        <v>0.65</v>
      </c>
    </row>
    <row r="1142" spans="1:6">
      <c r="A1142" s="51"/>
      <c r="B1142" s="54" t="s">
        <v>317</v>
      </c>
      <c r="C1142" s="53" t="s">
        <v>318</v>
      </c>
      <c r="D1142" s="719">
        <v>191</v>
      </c>
      <c r="E1142" s="719">
        <v>66.849999999999994</v>
      </c>
      <c r="F1142" s="66">
        <f t="shared" si="43"/>
        <v>0.65</v>
      </c>
    </row>
    <row r="1143" spans="1:6">
      <c r="A1143" s="51"/>
      <c r="B1143" s="54" t="s">
        <v>319</v>
      </c>
      <c r="C1143" s="53" t="s">
        <v>320</v>
      </c>
      <c r="D1143" s="719">
        <v>668</v>
      </c>
      <c r="E1143" s="719">
        <v>233.73</v>
      </c>
      <c r="F1143" s="66">
        <f t="shared" si="43"/>
        <v>0.65010479041916169</v>
      </c>
    </row>
    <row r="1144" spans="1:6">
      <c r="A1144" s="51"/>
      <c r="B1144" s="54" t="s">
        <v>321</v>
      </c>
      <c r="C1144" s="53" t="s">
        <v>322</v>
      </c>
      <c r="D1144" s="719">
        <v>250</v>
      </c>
      <c r="E1144" s="719">
        <v>87.5</v>
      </c>
      <c r="F1144" s="66">
        <f t="shared" si="43"/>
        <v>0.65</v>
      </c>
    </row>
    <row r="1145" spans="1:6">
      <c r="A1145" s="51"/>
      <c r="B1145" s="54" t="s">
        <v>384</v>
      </c>
      <c r="C1145" s="53" t="s">
        <v>385</v>
      </c>
      <c r="D1145" s="719">
        <v>250</v>
      </c>
      <c r="E1145" s="719">
        <v>138.25</v>
      </c>
      <c r="F1145" s="66">
        <f t="shared" si="43"/>
        <v>0.44699999999999995</v>
      </c>
    </row>
    <row r="1146" spans="1:6">
      <c r="A1146" s="51"/>
      <c r="B1146" s="56" t="s">
        <v>323</v>
      </c>
      <c r="C1146" s="53"/>
      <c r="D1146" s="735" t="s">
        <v>277</v>
      </c>
      <c r="E1146" s="735"/>
      <c r="F1146" s="68"/>
    </row>
    <row r="1147" spans="1:6">
      <c r="A1147" s="51"/>
      <c r="B1147" s="54" t="s">
        <v>324</v>
      </c>
      <c r="C1147" s="53" t="s">
        <v>325</v>
      </c>
      <c r="D1147" s="719">
        <v>223</v>
      </c>
      <c r="E1147" s="719">
        <v>189.21</v>
      </c>
      <c r="F1147" s="66">
        <f t="shared" si="43"/>
        <v>0.15152466367713002</v>
      </c>
    </row>
    <row r="1148" spans="1:6">
      <c r="A1148" s="51"/>
      <c r="B1148" s="54" t="s">
        <v>326</v>
      </c>
      <c r="C1148" s="53" t="s">
        <v>327</v>
      </c>
      <c r="D1148" s="719">
        <v>136</v>
      </c>
      <c r="E1148" s="719">
        <v>47.6</v>
      </c>
      <c r="F1148" s="66">
        <f t="shared" si="43"/>
        <v>0.64999999999999991</v>
      </c>
    </row>
    <row r="1149" spans="1:6">
      <c r="A1149" s="51"/>
      <c r="B1149" s="54" t="s">
        <v>386</v>
      </c>
      <c r="C1149" s="53" t="s">
        <v>387</v>
      </c>
      <c r="D1149" s="719">
        <v>149</v>
      </c>
      <c r="E1149" s="719">
        <v>52.06</v>
      </c>
      <c r="F1149" s="66">
        <f t="shared" si="43"/>
        <v>0.65060402684563756</v>
      </c>
    </row>
    <row r="1150" spans="1:6">
      <c r="A1150" s="51"/>
      <c r="B1150" s="54" t="s">
        <v>330</v>
      </c>
      <c r="C1150" s="53" t="s">
        <v>331</v>
      </c>
      <c r="D1150" s="719">
        <v>235</v>
      </c>
      <c r="E1150" s="719">
        <v>82.39</v>
      </c>
      <c r="F1150" s="66">
        <f t="shared" si="43"/>
        <v>0.64940425531914892</v>
      </c>
    </row>
    <row r="1151" spans="1:6">
      <c r="A1151" s="51"/>
      <c r="B1151" s="54" t="s">
        <v>332</v>
      </c>
      <c r="C1151" s="53" t="s">
        <v>333</v>
      </c>
      <c r="D1151" s="719">
        <v>328</v>
      </c>
      <c r="E1151" s="719">
        <v>114.97</v>
      </c>
      <c r="F1151" s="66">
        <f t="shared" si="43"/>
        <v>0.64948170731707311</v>
      </c>
    </row>
    <row r="1152" spans="1:6">
      <c r="A1152" s="51"/>
      <c r="B1152" s="54" t="s">
        <v>334</v>
      </c>
      <c r="C1152" s="53" t="s">
        <v>335</v>
      </c>
      <c r="D1152" s="719">
        <v>133</v>
      </c>
      <c r="E1152" s="719">
        <v>46.44</v>
      </c>
      <c r="F1152" s="66">
        <f t="shared" si="43"/>
        <v>0.65082706766917298</v>
      </c>
    </row>
    <row r="1153" spans="1:6">
      <c r="A1153" s="51"/>
      <c r="B1153" s="54" t="s">
        <v>489</v>
      </c>
      <c r="C1153" s="53" t="s">
        <v>490</v>
      </c>
      <c r="D1153" s="719">
        <v>2943</v>
      </c>
      <c r="E1153" s="719">
        <v>1029.8800000000001</v>
      </c>
      <c r="F1153" s="66">
        <f t="shared" si="43"/>
        <v>0.65005776418620453</v>
      </c>
    </row>
    <row r="1154" spans="1:6" ht="31.2">
      <c r="A1154" s="51"/>
      <c r="B1154" s="54" t="s">
        <v>336</v>
      </c>
      <c r="C1154" s="53" t="s">
        <v>337</v>
      </c>
      <c r="D1154" s="719">
        <v>310</v>
      </c>
      <c r="E1154" s="719">
        <v>263.5</v>
      </c>
      <c r="F1154" s="66">
        <f t="shared" si="43"/>
        <v>0.15000000000000002</v>
      </c>
    </row>
    <row r="1155" spans="1:6">
      <c r="A1155" s="51"/>
      <c r="B1155" s="54" t="s">
        <v>338</v>
      </c>
      <c r="C1155" s="53" t="s">
        <v>339</v>
      </c>
      <c r="D1155" s="719">
        <v>399</v>
      </c>
      <c r="E1155" s="719">
        <v>339.15</v>
      </c>
      <c r="F1155" s="66">
        <f t="shared" si="43"/>
        <v>0.15000000000000002</v>
      </c>
    </row>
    <row r="1156" spans="1:6">
      <c r="A1156" s="51"/>
      <c r="B1156" s="54">
        <v>7640013468</v>
      </c>
      <c r="C1156" s="53" t="s">
        <v>340</v>
      </c>
      <c r="D1156" s="719">
        <v>130</v>
      </c>
      <c r="E1156" s="719">
        <v>110.49</v>
      </c>
      <c r="F1156" s="66">
        <f t="shared" si="43"/>
        <v>0.15007692307692311</v>
      </c>
    </row>
    <row r="1157" spans="1:6" s="680" customFormat="1">
      <c r="A1157" s="676"/>
      <c r="B1157" s="677" t="s">
        <v>493</v>
      </c>
      <c r="C1157" s="678" t="s">
        <v>494</v>
      </c>
      <c r="D1157" s="796">
        <v>325</v>
      </c>
      <c r="E1157" s="796">
        <v>276.25</v>
      </c>
      <c r="F1157" s="679">
        <f t="shared" si="43"/>
        <v>0.15000000000000002</v>
      </c>
    </row>
    <row r="1158" spans="1:6">
      <c r="A1158" s="51"/>
      <c r="B1158" s="54" t="s">
        <v>397</v>
      </c>
      <c r="C1158" s="53" t="s">
        <v>398</v>
      </c>
      <c r="D1158" s="719">
        <v>1442</v>
      </c>
      <c r="E1158" s="719">
        <v>504.83</v>
      </c>
      <c r="F1158" s="66">
        <f t="shared" si="43"/>
        <v>0.64990984743411928</v>
      </c>
    </row>
    <row r="1159" spans="1:6">
      <c r="A1159" s="55"/>
      <c r="B1159" s="54" t="s">
        <v>342</v>
      </c>
      <c r="C1159" s="53" t="s">
        <v>343</v>
      </c>
      <c r="D1159" s="719">
        <v>71</v>
      </c>
      <c r="E1159" s="719">
        <v>24.72</v>
      </c>
      <c r="F1159" s="66">
        <f t="shared" si="43"/>
        <v>0.65183098591549293</v>
      </c>
    </row>
    <row r="1160" spans="1:6">
      <c r="A1160" s="51"/>
      <c r="B1160" s="54" t="s">
        <v>344</v>
      </c>
      <c r="C1160" s="53" t="s">
        <v>345</v>
      </c>
      <c r="D1160" s="719">
        <v>35</v>
      </c>
      <c r="E1160" s="719">
        <v>12.36</v>
      </c>
      <c r="F1160" s="66">
        <f t="shared" si="43"/>
        <v>0.6468571428571428</v>
      </c>
    </row>
    <row r="1161" spans="1:6">
      <c r="A1161" s="51"/>
      <c r="B1161" s="54" t="s">
        <v>390</v>
      </c>
      <c r="C1161" s="53" t="s">
        <v>391</v>
      </c>
      <c r="D1161" s="719">
        <v>306</v>
      </c>
      <c r="E1161" s="719">
        <v>107.11</v>
      </c>
      <c r="F1161" s="66">
        <f t="shared" si="43"/>
        <v>0.64996732026143789</v>
      </c>
    </row>
    <row r="1162" spans="1:6">
      <c r="A1162" s="51"/>
      <c r="B1162" s="52" t="s">
        <v>395</v>
      </c>
      <c r="C1162" s="53" t="s">
        <v>396</v>
      </c>
      <c r="D1162" s="719">
        <v>999</v>
      </c>
      <c r="E1162" s="719">
        <v>349.78</v>
      </c>
      <c r="F1162" s="66">
        <f t="shared" si="43"/>
        <v>0.64986986986986994</v>
      </c>
    </row>
    <row r="1163" spans="1:6">
      <c r="A1163" s="55"/>
      <c r="B1163" s="54">
        <v>4623486</v>
      </c>
      <c r="C1163" s="53" t="s">
        <v>392</v>
      </c>
      <c r="D1163" s="719">
        <v>102</v>
      </c>
      <c r="E1163" s="719">
        <v>35.58</v>
      </c>
      <c r="F1163" s="66">
        <f t="shared" si="43"/>
        <v>0.65117647058823525</v>
      </c>
    </row>
    <row r="1164" spans="1:6">
      <c r="A1164" s="51"/>
      <c r="B1164" s="56" t="s">
        <v>399</v>
      </c>
      <c r="C1164" s="53"/>
      <c r="D1164" s="735" t="s">
        <v>277</v>
      </c>
      <c r="E1164" s="735"/>
      <c r="F1164" s="68"/>
    </row>
    <row r="1165" spans="1:6">
      <c r="A1165" s="51"/>
      <c r="B1165" s="54">
        <v>7640015657</v>
      </c>
      <c r="C1165" s="53" t="s">
        <v>349</v>
      </c>
      <c r="D1165" s="719">
        <v>250</v>
      </c>
      <c r="E1165" s="719">
        <v>250</v>
      </c>
      <c r="F1165" s="66">
        <f t="shared" si="43"/>
        <v>0</v>
      </c>
    </row>
    <row r="1166" spans="1:6">
      <c r="A1166" s="51"/>
      <c r="B1166" s="54">
        <v>7640019024</v>
      </c>
      <c r="C1166" s="53" t="s">
        <v>350</v>
      </c>
      <c r="D1166" s="719">
        <v>400</v>
      </c>
      <c r="E1166" s="719">
        <v>400</v>
      </c>
      <c r="F1166" s="66">
        <f t="shared" si="43"/>
        <v>0</v>
      </c>
    </row>
    <row r="1167" spans="1:6">
      <c r="A1167" s="51"/>
      <c r="B1167" s="54">
        <v>7640020787</v>
      </c>
      <c r="C1167" s="53" t="s">
        <v>351</v>
      </c>
      <c r="D1167" s="719">
        <v>499</v>
      </c>
      <c r="E1167" s="719">
        <v>499</v>
      </c>
      <c r="F1167" s="66">
        <f t="shared" si="43"/>
        <v>0</v>
      </c>
    </row>
    <row r="1168" spans="1:6">
      <c r="A1168" s="51"/>
      <c r="B1168" s="54">
        <v>7640019485</v>
      </c>
      <c r="C1168" s="53" t="s">
        <v>352</v>
      </c>
      <c r="D1168" s="719">
        <v>1</v>
      </c>
      <c r="E1168" s="719">
        <v>1</v>
      </c>
      <c r="F1168" s="66">
        <f t="shared" si="43"/>
        <v>0</v>
      </c>
    </row>
    <row r="1169" spans="1:6">
      <c r="A1169" s="51"/>
      <c r="B1169" s="57" t="s">
        <v>277</v>
      </c>
      <c r="C1169" s="53"/>
      <c r="D1169" s="192" t="s">
        <v>277</v>
      </c>
      <c r="E1169" s="192"/>
      <c r="F1169" s="68"/>
    </row>
    <row r="1170" spans="1:6">
      <c r="A1170" s="163"/>
      <c r="B1170" s="162"/>
      <c r="C1170" s="161"/>
      <c r="D1170" s="252"/>
      <c r="E1170" s="252"/>
      <c r="F1170" s="249"/>
    </row>
    <row r="1171" spans="1:6">
      <c r="A1171" s="159"/>
      <c r="B1171" s="158"/>
      <c r="C1171" s="157"/>
      <c r="D1171" s="251"/>
      <c r="E1171" s="251"/>
      <c r="F1171" s="164"/>
    </row>
  </sheetData>
  <mergeCells count="1">
    <mergeCell ref="B3:B4"/>
  </mergeCells>
  <phoneticPr fontId="10" type="noConversion"/>
  <conditionalFormatting sqref="B3 B5:B1171">
    <cfRule type="containsText" dxfId="418" priority="1" operator="containsText" text="ERROR Found">
      <formula>NOT(ISERROR(SEARCH("ERROR Found",B3)))</formula>
    </cfRule>
  </conditionalFormatting>
  <conditionalFormatting sqref="B3:F3 B5:F103 B104:C105 B106:E114 B115:F323 B324:C325 B326:E334 B335:F462 B463:C464 B465:E476 B477:F616 B617:C618 B619:E630 B631:F770 B771:C772 B773:E785 B786:F917 B918:C920 B921:B927 B928:F1169 B1170:B1171 C4:F4 D105:E105 F105:F114 D325:E325 F325:F334 D464:E464 F464:F476 D618:E618 F618:F630 D772:E772 F772:F785 D919:E919 F919:F927 D920:D922 E920:E927 C921:C922 C923:D927 C1171:F1171">
    <cfRule type="expression" dxfId="417" priority="8227" stopIfTrue="1">
      <formula>AND($A3&gt;0, $N3&lt;0)</formula>
    </cfRule>
  </conditionalFormatting>
  <hyperlinks>
    <hyperlink ref="H1" location="'Table of Contents'!A1" display="Table of Contents " xr:uid="{00000000-0004-0000-0600-000000000000}"/>
  </hyperlinks>
  <pageMargins left="0.75" right="0.75" top="1" bottom="1" header="0.5" footer="0.5"/>
  <pageSetup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K98"/>
  <sheetViews>
    <sheetView showGridLines="0" zoomScale="70" zoomScaleNormal="70" workbookViewId="0">
      <pane ySplit="10" topLeftCell="A64" activePane="bottomLeft" state="frozen"/>
      <selection pane="bottomLeft" activeCell="C87" sqref="C87"/>
    </sheetView>
  </sheetViews>
  <sheetFormatPr defaultColWidth="9.21875" defaultRowHeight="15.6"/>
  <cols>
    <col min="1" max="1" width="30.77734375" style="229" customWidth="1"/>
    <col min="2" max="2" width="57.5546875" style="229" customWidth="1"/>
    <col min="3" max="3" width="14.44140625" style="219" customWidth="1"/>
    <col min="4" max="4" width="14.5546875" style="219" customWidth="1"/>
    <col min="5" max="5" width="16.21875" style="219" customWidth="1"/>
    <col min="6" max="6" width="11.21875" style="219" customWidth="1"/>
    <col min="7" max="7" width="9.77734375" style="219" customWidth="1"/>
    <col min="8" max="9" width="11.21875" style="219" customWidth="1"/>
    <col min="10" max="10" width="12.44140625" style="219" customWidth="1"/>
    <col min="11" max="12" width="11.21875" style="219" customWidth="1"/>
    <col min="13" max="13" width="14.77734375" style="219" customWidth="1"/>
    <col min="14" max="15" width="12.21875" style="219" customWidth="1"/>
    <col min="16" max="17" width="13.21875" style="219" customWidth="1"/>
    <col min="18" max="18" width="12.44140625" style="219" customWidth="1"/>
    <col min="19" max="19" width="12" style="219" customWidth="1"/>
    <col min="20" max="26" width="11.21875" style="219" customWidth="1"/>
    <col min="27" max="28" width="11.21875" style="229" customWidth="1"/>
    <col min="29" max="30" width="12.44140625" style="229" customWidth="1"/>
    <col min="31" max="33" width="11.21875" style="229" customWidth="1"/>
    <col min="34" max="34" width="12.5546875" style="229" customWidth="1"/>
    <col min="35" max="35" width="11.21875" style="229" customWidth="1"/>
    <col min="36" max="36" width="12.44140625" style="229" customWidth="1"/>
    <col min="37" max="40" width="9.77734375" style="229" customWidth="1"/>
    <col min="41" max="16384" width="9.21875" style="229"/>
  </cols>
  <sheetData>
    <row r="1" spans="1:167" s="224" customFormat="1" ht="18">
      <c r="A1" s="235" t="s">
        <v>30</v>
      </c>
      <c r="C1" s="194"/>
      <c r="D1" s="194"/>
      <c r="E1" s="194"/>
      <c r="F1" s="194"/>
      <c r="G1" s="194"/>
      <c r="H1" s="194"/>
      <c r="I1" s="194"/>
      <c r="J1" s="194"/>
      <c r="K1" s="194"/>
      <c r="L1" s="194"/>
      <c r="M1" s="194"/>
      <c r="N1" s="194"/>
      <c r="O1" s="194"/>
      <c r="P1" s="194"/>
      <c r="Q1" s="194"/>
      <c r="R1" s="194"/>
      <c r="S1" s="194"/>
      <c r="T1" s="194"/>
      <c r="U1" s="194"/>
      <c r="V1" s="194"/>
      <c r="W1" s="194"/>
      <c r="X1" s="194"/>
      <c r="Y1" s="194"/>
      <c r="Z1" s="194"/>
    </row>
    <row r="2" spans="1:167">
      <c r="A2" s="1024" t="s">
        <v>61</v>
      </c>
      <c r="B2" s="1025"/>
      <c r="C2" s="1025"/>
      <c r="D2" s="1025"/>
      <c r="E2" s="1025"/>
      <c r="F2" s="1025"/>
      <c r="G2" s="1025"/>
      <c r="H2" s="1025"/>
      <c r="I2" s="1025"/>
      <c r="J2" s="1025"/>
      <c r="K2" s="1025"/>
      <c r="L2" s="1025"/>
      <c r="M2" s="1025"/>
      <c r="N2" s="1025"/>
      <c r="O2" s="1025"/>
      <c r="P2" s="1025"/>
      <c r="Q2" s="1025"/>
      <c r="R2" s="1025"/>
      <c r="S2" s="1025"/>
      <c r="T2" s="1025"/>
      <c r="U2" s="1025"/>
      <c r="V2" s="1025"/>
      <c r="W2" s="1025"/>
      <c r="X2" s="1025"/>
      <c r="Y2" s="1025"/>
      <c r="Z2" s="1026"/>
      <c r="AA2" s="228"/>
      <c r="AB2" s="383" t="s">
        <v>267</v>
      </c>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row>
    <row r="3" spans="1:167">
      <c r="A3" s="1027" t="s">
        <v>515</v>
      </c>
      <c r="B3" s="1028"/>
      <c r="C3" s="1028"/>
      <c r="D3" s="1028"/>
      <c r="E3" s="1028"/>
      <c r="F3" s="1028"/>
      <c r="G3" s="1028"/>
      <c r="H3" s="1028"/>
      <c r="I3" s="1028"/>
      <c r="J3" s="1028"/>
      <c r="K3" s="1028"/>
      <c r="L3" s="1028"/>
      <c r="M3" s="1028"/>
      <c r="N3" s="1028"/>
      <c r="O3" s="1028"/>
      <c r="P3" s="1028"/>
      <c r="Q3" s="1028"/>
      <c r="R3" s="1028"/>
      <c r="S3" s="1028"/>
      <c r="T3" s="1028"/>
      <c r="U3" s="1028"/>
      <c r="V3" s="1028"/>
      <c r="W3" s="1028"/>
      <c r="X3" s="1028"/>
      <c r="Y3" s="1028"/>
      <c r="Z3" s="1029"/>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row>
    <row r="4" spans="1:167">
      <c r="A4" s="1027" t="s">
        <v>516</v>
      </c>
      <c r="B4" s="1028"/>
      <c r="C4" s="1028"/>
      <c r="D4" s="1028"/>
      <c r="E4" s="1028"/>
      <c r="F4" s="1028"/>
      <c r="G4" s="1028"/>
      <c r="H4" s="1028"/>
      <c r="I4" s="1028"/>
      <c r="J4" s="1028"/>
      <c r="K4" s="1028"/>
      <c r="L4" s="1028"/>
      <c r="M4" s="1028"/>
      <c r="N4" s="1028"/>
      <c r="O4" s="1028"/>
      <c r="P4" s="1028"/>
      <c r="Q4" s="1028"/>
      <c r="R4" s="1028"/>
      <c r="S4" s="1028"/>
      <c r="T4" s="1028"/>
      <c r="U4" s="1028"/>
      <c r="V4" s="1028"/>
      <c r="W4" s="1028"/>
      <c r="X4" s="1028"/>
      <c r="Y4" s="1028"/>
      <c r="Z4" s="1029"/>
      <c r="AA4" s="228"/>
      <c r="AB4" s="228"/>
      <c r="AC4" s="228"/>
      <c r="AD4" s="228"/>
      <c r="AE4" s="228"/>
      <c r="AF4" s="228"/>
      <c r="AG4" s="228"/>
      <c r="AH4" s="228"/>
      <c r="AI4" s="228"/>
      <c r="AJ4" s="228"/>
      <c r="AK4" s="228"/>
      <c r="AL4" s="228"/>
      <c r="AM4" s="228"/>
      <c r="AN4" s="228"/>
      <c r="AO4" s="228"/>
      <c r="AP4" s="228"/>
      <c r="AQ4" s="228"/>
      <c r="AR4" s="228"/>
      <c r="AS4" s="228"/>
      <c r="AT4" s="228"/>
      <c r="AU4" s="228"/>
      <c r="AV4" s="228"/>
      <c r="AW4" s="228"/>
      <c r="AX4" s="228"/>
      <c r="AY4" s="228"/>
      <c r="AZ4" s="228"/>
      <c r="BA4" s="228"/>
      <c r="BB4" s="228"/>
      <c r="BC4" s="228"/>
      <c r="BD4" s="228"/>
      <c r="BE4" s="228"/>
      <c r="BF4" s="228"/>
      <c r="BG4" s="228"/>
      <c r="BH4" s="228"/>
      <c r="BI4" s="228"/>
      <c r="BJ4" s="228"/>
      <c r="BK4" s="228"/>
      <c r="BL4" s="228"/>
      <c r="BM4" s="228"/>
      <c r="BN4" s="228"/>
      <c r="BO4" s="228"/>
      <c r="BP4" s="228"/>
      <c r="BQ4" s="228"/>
      <c r="BR4" s="228"/>
      <c r="BS4" s="228"/>
      <c r="BT4" s="228"/>
      <c r="BU4" s="228"/>
      <c r="BV4" s="228"/>
      <c r="BW4" s="228"/>
      <c r="BX4" s="228"/>
      <c r="BY4" s="228"/>
      <c r="BZ4" s="228"/>
      <c r="CA4" s="228"/>
      <c r="CB4" s="228"/>
      <c r="CC4" s="228"/>
      <c r="CD4" s="228"/>
      <c r="CE4" s="228"/>
      <c r="CF4" s="228"/>
      <c r="CG4" s="228"/>
      <c r="CH4" s="228"/>
      <c r="CI4" s="228"/>
      <c r="CJ4" s="228"/>
      <c r="CK4" s="228"/>
      <c r="CL4" s="228"/>
      <c r="CM4" s="228"/>
      <c r="CN4" s="228"/>
      <c r="CO4" s="228"/>
      <c r="CP4" s="228"/>
      <c r="CQ4" s="228"/>
      <c r="CR4" s="228"/>
      <c r="CS4" s="228"/>
      <c r="CT4" s="228"/>
      <c r="CU4" s="228"/>
      <c r="CV4" s="228"/>
      <c r="CW4" s="228"/>
      <c r="CX4" s="228"/>
      <c r="CY4" s="228"/>
      <c r="CZ4" s="228"/>
      <c r="DA4" s="228"/>
      <c r="DB4" s="228"/>
      <c r="DC4" s="228"/>
      <c r="DD4" s="228"/>
      <c r="DE4" s="228"/>
      <c r="DF4" s="228"/>
      <c r="DG4" s="228"/>
      <c r="DH4" s="228"/>
      <c r="DI4" s="228"/>
      <c r="DJ4" s="228"/>
      <c r="DK4" s="228"/>
      <c r="DL4" s="228"/>
      <c r="DM4" s="228"/>
      <c r="DN4" s="228"/>
      <c r="DO4" s="228"/>
      <c r="DP4" s="228"/>
      <c r="DQ4" s="228"/>
      <c r="DR4" s="228"/>
      <c r="DS4" s="228"/>
      <c r="DT4" s="228"/>
      <c r="DU4" s="228"/>
      <c r="DV4" s="228"/>
      <c r="DW4" s="228"/>
      <c r="DX4" s="228"/>
      <c r="DY4" s="228"/>
      <c r="DZ4" s="228"/>
      <c r="EA4" s="228"/>
      <c r="EB4" s="228"/>
      <c r="EC4" s="228"/>
      <c r="ED4" s="228"/>
      <c r="EE4" s="228"/>
      <c r="EF4" s="228"/>
      <c r="EG4" s="228"/>
      <c r="EH4" s="228"/>
      <c r="EI4" s="228"/>
      <c r="EJ4" s="228"/>
      <c r="EK4" s="228"/>
      <c r="EL4" s="228"/>
      <c r="EM4" s="228"/>
      <c r="EN4" s="228"/>
      <c r="EO4" s="228"/>
      <c r="EP4" s="228"/>
      <c r="EQ4" s="228"/>
      <c r="ER4" s="228"/>
      <c r="ES4" s="228"/>
      <c r="ET4" s="228"/>
      <c r="EU4" s="228"/>
      <c r="EV4" s="228"/>
      <c r="EW4" s="228"/>
      <c r="EX4" s="228"/>
      <c r="EY4" s="228"/>
      <c r="EZ4" s="228"/>
      <c r="FA4" s="228"/>
      <c r="FB4" s="228"/>
      <c r="FC4" s="228"/>
      <c r="FD4" s="228"/>
      <c r="FE4" s="228"/>
      <c r="FF4" s="228"/>
      <c r="FG4" s="228"/>
      <c r="FH4" s="228"/>
      <c r="FI4" s="228"/>
      <c r="FJ4" s="228"/>
      <c r="FK4" s="228"/>
    </row>
    <row r="5" spans="1:167">
      <c r="A5" s="1030" t="s">
        <v>517</v>
      </c>
      <c r="B5" s="1031"/>
      <c r="C5" s="1031"/>
      <c r="D5" s="1031"/>
      <c r="E5" s="1031"/>
      <c r="F5" s="1031"/>
      <c r="G5" s="1031"/>
      <c r="H5" s="1031"/>
      <c r="I5" s="1031"/>
      <c r="J5" s="1031"/>
      <c r="K5" s="1031"/>
      <c r="L5" s="1031"/>
      <c r="M5" s="1031"/>
      <c r="N5" s="1031"/>
      <c r="O5" s="1031"/>
      <c r="P5" s="1031"/>
      <c r="Q5" s="1031"/>
      <c r="R5" s="1031"/>
      <c r="S5" s="1031"/>
      <c r="T5" s="1031"/>
      <c r="U5" s="1031"/>
      <c r="V5" s="1031"/>
      <c r="W5" s="1031"/>
      <c r="X5" s="1031"/>
      <c r="Y5" s="1031"/>
      <c r="Z5" s="1032"/>
      <c r="AA5" s="228"/>
      <c r="AB5" s="228"/>
      <c r="AC5" s="228"/>
      <c r="AD5" s="228"/>
      <c r="AE5" s="228"/>
      <c r="AF5" s="228"/>
      <c r="AG5" s="228"/>
      <c r="AH5" s="228"/>
      <c r="AI5" s="228"/>
      <c r="AJ5" s="228"/>
      <c r="AK5" s="228"/>
      <c r="AL5" s="228"/>
      <c r="AM5" s="228"/>
      <c r="AN5" s="228"/>
      <c r="AO5" s="228"/>
      <c r="AP5" s="228"/>
      <c r="AQ5" s="228"/>
      <c r="AR5" s="228"/>
      <c r="AS5" s="228"/>
      <c r="AT5" s="228"/>
      <c r="AU5" s="228"/>
      <c r="AV5" s="228"/>
      <c r="AW5" s="228"/>
      <c r="AX5" s="228"/>
      <c r="AY5" s="228"/>
      <c r="AZ5" s="228"/>
      <c r="BA5" s="228"/>
      <c r="BB5" s="228"/>
      <c r="BC5" s="228"/>
      <c r="BD5" s="228"/>
      <c r="BE5" s="228"/>
      <c r="BF5" s="228"/>
      <c r="BG5" s="228"/>
      <c r="BH5" s="228"/>
      <c r="BI5" s="228"/>
      <c r="BJ5" s="228"/>
      <c r="BK5" s="228"/>
      <c r="BL5" s="228"/>
      <c r="BM5" s="228"/>
      <c r="BN5" s="228"/>
      <c r="BO5" s="228"/>
      <c r="BP5" s="228"/>
      <c r="BQ5" s="228"/>
      <c r="BR5" s="228"/>
      <c r="BS5" s="228"/>
      <c r="BT5" s="228"/>
      <c r="BU5" s="228"/>
      <c r="BV5" s="228"/>
      <c r="BW5" s="228"/>
      <c r="BX5" s="228"/>
      <c r="BY5" s="228"/>
      <c r="BZ5" s="228"/>
      <c r="CA5" s="228"/>
      <c r="CB5" s="228"/>
      <c r="CC5" s="228"/>
      <c r="CD5" s="228"/>
      <c r="CE5" s="228"/>
      <c r="CF5" s="228"/>
      <c r="CG5" s="228"/>
      <c r="CH5" s="228"/>
      <c r="CI5" s="228"/>
      <c r="CJ5" s="228"/>
      <c r="CK5" s="228"/>
      <c r="CL5" s="228"/>
      <c r="CM5" s="228"/>
      <c r="CN5" s="228"/>
      <c r="CO5" s="228"/>
      <c r="CP5" s="228"/>
      <c r="CQ5" s="228"/>
      <c r="CR5" s="228"/>
      <c r="CS5" s="228"/>
      <c r="CT5" s="228"/>
      <c r="CU5" s="228"/>
      <c r="CV5" s="228"/>
      <c r="CW5" s="228"/>
      <c r="CX5" s="228"/>
      <c r="CY5" s="228"/>
      <c r="CZ5" s="228"/>
      <c r="DA5" s="228"/>
      <c r="DB5" s="228"/>
      <c r="DC5" s="228"/>
      <c r="DD5" s="228"/>
      <c r="DE5" s="228"/>
      <c r="DF5" s="228"/>
      <c r="DG5" s="228"/>
      <c r="DH5" s="228"/>
      <c r="DI5" s="228"/>
      <c r="DJ5" s="228"/>
      <c r="DK5" s="228"/>
      <c r="DL5" s="228"/>
      <c r="DM5" s="228"/>
      <c r="DN5" s="228"/>
      <c r="DO5" s="228"/>
      <c r="DP5" s="228"/>
      <c r="DQ5" s="228"/>
      <c r="DR5" s="228"/>
      <c r="DS5" s="228"/>
      <c r="DT5" s="228"/>
      <c r="DU5" s="228"/>
      <c r="DV5" s="228"/>
      <c r="DW5" s="228"/>
      <c r="DX5" s="228"/>
      <c r="DY5" s="228"/>
      <c r="DZ5" s="228"/>
      <c r="EA5" s="228"/>
      <c r="EB5" s="228"/>
      <c r="EC5" s="228"/>
      <c r="ED5" s="228"/>
      <c r="EE5" s="228"/>
      <c r="EF5" s="228"/>
      <c r="EG5" s="228"/>
      <c r="EH5" s="228"/>
      <c r="EI5" s="228"/>
      <c r="EJ5" s="228"/>
      <c r="EK5" s="228"/>
      <c r="EL5" s="228"/>
      <c r="EM5" s="228"/>
      <c r="EN5" s="228"/>
      <c r="EO5" s="228"/>
      <c r="EP5" s="228"/>
      <c r="EQ5" s="228"/>
      <c r="ER5" s="228"/>
      <c r="ES5" s="228"/>
      <c r="ET5" s="228"/>
      <c r="EU5" s="228"/>
      <c r="EV5" s="228"/>
      <c r="EW5" s="228"/>
      <c r="EX5" s="228"/>
      <c r="EY5" s="228"/>
      <c r="EZ5" s="228"/>
      <c r="FA5" s="228"/>
      <c r="FB5" s="228"/>
      <c r="FC5" s="228"/>
      <c r="FD5" s="228"/>
      <c r="FE5" s="228"/>
      <c r="FF5" s="228"/>
      <c r="FG5" s="228"/>
      <c r="FH5" s="228"/>
      <c r="FI5" s="228"/>
      <c r="FJ5" s="228"/>
      <c r="FK5" s="228"/>
    </row>
    <row r="6" spans="1:167">
      <c r="A6" s="1024" t="s">
        <v>518</v>
      </c>
      <c r="B6" s="1026"/>
      <c r="C6" s="695" t="s">
        <v>272</v>
      </c>
      <c r="D6" s="695" t="s">
        <v>272</v>
      </c>
      <c r="E6" s="695" t="s">
        <v>272</v>
      </c>
      <c r="F6" s="1033" t="s">
        <v>272</v>
      </c>
      <c r="G6" s="1034"/>
      <c r="H6" s="1033" t="s">
        <v>272</v>
      </c>
      <c r="I6" s="1034"/>
      <c r="J6" s="696" t="s">
        <v>431</v>
      </c>
      <c r="K6" s="1033" t="s">
        <v>431</v>
      </c>
      <c r="L6" s="1034"/>
      <c r="M6" s="696" t="s">
        <v>437</v>
      </c>
      <c r="N6" s="1033" t="s">
        <v>437</v>
      </c>
      <c r="O6" s="1034"/>
      <c r="P6" s="696" t="s">
        <v>463</v>
      </c>
      <c r="Q6" s="1033" t="s">
        <v>463</v>
      </c>
      <c r="R6" s="1034"/>
      <c r="S6" s="696" t="s">
        <v>470</v>
      </c>
      <c r="T6" s="1033" t="s">
        <v>470</v>
      </c>
      <c r="U6" s="1034"/>
      <c r="V6" s="696" t="s">
        <v>477</v>
      </c>
      <c r="W6" s="696" t="s">
        <v>477</v>
      </c>
      <c r="X6" s="696" t="s">
        <v>477</v>
      </c>
      <c r="Y6" s="1033" t="s">
        <v>477</v>
      </c>
      <c r="Z6" s="1034"/>
      <c r="AA6" s="228"/>
      <c r="AB6" s="228"/>
      <c r="AC6" s="228"/>
      <c r="AD6" s="228"/>
      <c r="AE6" s="228"/>
      <c r="AF6" s="228"/>
      <c r="AG6" s="228"/>
      <c r="AH6" s="228"/>
      <c r="AI6" s="228"/>
      <c r="AJ6" s="228"/>
      <c r="AK6" s="228"/>
      <c r="AL6" s="228"/>
      <c r="AM6" s="228"/>
      <c r="AN6" s="228"/>
      <c r="AO6" s="228"/>
      <c r="AP6" s="228"/>
      <c r="AQ6" s="228"/>
      <c r="AR6" s="228"/>
      <c r="AS6" s="228"/>
      <c r="AT6" s="228"/>
      <c r="AU6" s="228"/>
      <c r="AV6" s="228"/>
      <c r="AW6" s="228"/>
      <c r="AX6" s="228"/>
      <c r="AY6" s="228"/>
      <c r="AZ6" s="228"/>
      <c r="BA6" s="228"/>
      <c r="BB6" s="228"/>
      <c r="BC6" s="228"/>
      <c r="BD6" s="228"/>
      <c r="BE6" s="228"/>
      <c r="BF6" s="228"/>
      <c r="BG6" s="228"/>
      <c r="BH6" s="228"/>
      <c r="BI6" s="228"/>
      <c r="BJ6" s="228"/>
      <c r="BK6" s="228"/>
      <c r="BL6" s="228"/>
      <c r="BM6" s="228"/>
      <c r="BN6" s="228"/>
      <c r="BO6" s="228"/>
      <c r="BP6" s="228"/>
      <c r="BQ6" s="228"/>
      <c r="BR6" s="228"/>
      <c r="BS6" s="228"/>
      <c r="BT6" s="228"/>
      <c r="BU6" s="228"/>
      <c r="BV6" s="228"/>
      <c r="BW6" s="228"/>
      <c r="BX6" s="228"/>
      <c r="BY6" s="228"/>
      <c r="BZ6" s="228"/>
      <c r="CA6" s="228"/>
      <c r="CB6" s="228"/>
      <c r="CC6" s="228"/>
      <c r="CD6" s="228"/>
      <c r="CE6" s="228"/>
      <c r="CF6" s="228"/>
      <c r="CG6" s="228"/>
      <c r="CH6" s="228"/>
      <c r="CI6" s="228"/>
      <c r="CJ6" s="228"/>
      <c r="CK6" s="228"/>
      <c r="CL6" s="228"/>
      <c r="CM6" s="228"/>
      <c r="CN6" s="228"/>
      <c r="CO6" s="228"/>
      <c r="CP6" s="228"/>
      <c r="CQ6" s="228"/>
      <c r="CR6" s="228"/>
      <c r="CS6" s="228"/>
      <c r="CT6" s="228"/>
      <c r="CU6" s="228"/>
      <c r="CV6" s="228"/>
      <c r="CW6" s="228"/>
      <c r="CX6" s="228"/>
      <c r="CY6" s="228"/>
      <c r="CZ6" s="228"/>
      <c r="DA6" s="228"/>
      <c r="DB6" s="228"/>
      <c r="DC6" s="228"/>
      <c r="DD6" s="228"/>
      <c r="DE6" s="228"/>
      <c r="DF6" s="228"/>
      <c r="DG6" s="228"/>
      <c r="DH6" s="228"/>
      <c r="DI6" s="228"/>
      <c r="DJ6" s="228"/>
      <c r="DK6" s="228"/>
      <c r="DL6" s="228"/>
      <c r="DM6" s="228"/>
      <c r="DN6" s="228"/>
      <c r="DO6" s="228"/>
      <c r="DP6" s="228"/>
      <c r="DQ6" s="228"/>
      <c r="DR6" s="228"/>
      <c r="DS6" s="228"/>
      <c r="DT6" s="228"/>
      <c r="DU6" s="228"/>
      <c r="DV6" s="228"/>
      <c r="DW6" s="228"/>
      <c r="DX6" s="228"/>
      <c r="DY6" s="228"/>
      <c r="DZ6" s="228"/>
      <c r="EA6" s="228"/>
      <c r="EB6" s="228"/>
      <c r="EC6" s="228"/>
      <c r="ED6" s="228"/>
      <c r="EE6" s="228"/>
      <c r="EF6" s="228"/>
      <c r="EG6" s="228"/>
      <c r="EH6" s="228"/>
      <c r="EI6" s="228"/>
      <c r="EJ6" s="228"/>
      <c r="EK6" s="228"/>
      <c r="EL6" s="228"/>
      <c r="EM6" s="228"/>
      <c r="EN6" s="228"/>
      <c r="EO6" s="228"/>
      <c r="EP6" s="228"/>
      <c r="EQ6" s="228"/>
      <c r="ER6" s="228"/>
      <c r="ES6" s="228"/>
      <c r="ET6" s="228"/>
      <c r="EU6" s="228"/>
      <c r="EV6" s="228"/>
      <c r="EW6" s="228"/>
      <c r="EX6" s="228"/>
      <c r="EY6" s="228"/>
      <c r="EZ6" s="228"/>
      <c r="FA6" s="228"/>
      <c r="FB6" s="228"/>
      <c r="FC6" s="228"/>
      <c r="FD6" s="228"/>
      <c r="FE6" s="228"/>
      <c r="FF6" s="228"/>
      <c r="FG6" s="228"/>
      <c r="FH6" s="228"/>
      <c r="FI6" s="228"/>
      <c r="FJ6" s="228"/>
      <c r="FK6" s="228"/>
    </row>
    <row r="7" spans="1:167">
      <c r="A7" s="1027"/>
      <c r="B7" s="1029"/>
      <c r="C7" s="472" t="s">
        <v>519</v>
      </c>
      <c r="D7" s="472" t="s">
        <v>519</v>
      </c>
      <c r="E7" s="472" t="s">
        <v>519</v>
      </c>
      <c r="F7" s="1035" t="s">
        <v>519</v>
      </c>
      <c r="G7" s="1036"/>
      <c r="H7" s="1035" t="s">
        <v>519</v>
      </c>
      <c r="I7" s="1036"/>
      <c r="J7" s="473" t="s">
        <v>520</v>
      </c>
      <c r="K7" s="1035" t="s">
        <v>521</v>
      </c>
      <c r="L7" s="1036"/>
      <c r="M7" s="473" t="s">
        <v>522</v>
      </c>
      <c r="N7" s="1035" t="s">
        <v>522</v>
      </c>
      <c r="O7" s="1036"/>
      <c r="P7" s="473" t="s">
        <v>523</v>
      </c>
      <c r="Q7" s="1035" t="s">
        <v>523</v>
      </c>
      <c r="R7" s="1036"/>
      <c r="S7" s="473" t="s">
        <v>524</v>
      </c>
      <c r="T7" s="1035" t="s">
        <v>524</v>
      </c>
      <c r="U7" s="1036"/>
      <c r="V7" s="473" t="s">
        <v>525</v>
      </c>
      <c r="W7" s="473" t="s">
        <v>525</v>
      </c>
      <c r="X7" s="473" t="s">
        <v>525</v>
      </c>
      <c r="Y7" s="1035" t="s">
        <v>525</v>
      </c>
      <c r="Z7" s="1036"/>
      <c r="AA7" s="228"/>
      <c r="AB7" s="228"/>
      <c r="AC7" s="228"/>
      <c r="AD7" s="228"/>
      <c r="AE7" s="228"/>
      <c r="AF7" s="228"/>
      <c r="AG7" s="228"/>
      <c r="AH7" s="228"/>
      <c r="AI7" s="228"/>
      <c r="AJ7" s="228"/>
      <c r="AK7" s="228"/>
      <c r="AL7" s="228"/>
      <c r="AM7" s="228"/>
      <c r="AN7" s="228"/>
      <c r="AO7" s="228"/>
      <c r="AP7" s="228"/>
      <c r="AQ7" s="228"/>
      <c r="AR7" s="228"/>
      <c r="AS7" s="228"/>
      <c r="AT7" s="228"/>
      <c r="AU7" s="228"/>
      <c r="AV7" s="228"/>
      <c r="AW7" s="228"/>
      <c r="AX7" s="228"/>
      <c r="AY7" s="228"/>
      <c r="AZ7" s="228"/>
      <c r="BA7" s="228"/>
      <c r="BB7" s="228"/>
      <c r="BC7" s="228"/>
      <c r="BD7" s="228"/>
      <c r="BE7" s="228"/>
      <c r="BF7" s="228"/>
      <c r="BG7" s="228"/>
      <c r="BH7" s="228"/>
      <c r="BI7" s="228"/>
      <c r="BJ7" s="228"/>
      <c r="BK7" s="228"/>
      <c r="BL7" s="228"/>
      <c r="BM7" s="228"/>
      <c r="BN7" s="228"/>
      <c r="BO7" s="228"/>
      <c r="BP7" s="228"/>
      <c r="BQ7" s="228"/>
      <c r="BR7" s="228"/>
      <c r="BS7" s="228"/>
      <c r="BT7" s="228"/>
      <c r="BU7" s="228"/>
      <c r="BV7" s="228"/>
      <c r="BW7" s="228"/>
      <c r="BX7" s="228"/>
      <c r="BY7" s="228"/>
      <c r="BZ7" s="228"/>
      <c r="CA7" s="228"/>
      <c r="CB7" s="228"/>
      <c r="CC7" s="228"/>
      <c r="CD7" s="228"/>
      <c r="CE7" s="228"/>
      <c r="CF7" s="228"/>
      <c r="CG7" s="228"/>
      <c r="CH7" s="228"/>
      <c r="CI7" s="228"/>
      <c r="CJ7" s="228"/>
      <c r="CK7" s="228"/>
      <c r="CL7" s="228"/>
      <c r="CM7" s="228"/>
      <c r="CN7" s="228"/>
      <c r="CO7" s="228"/>
      <c r="CP7" s="228"/>
      <c r="CQ7" s="228"/>
      <c r="CR7" s="228"/>
      <c r="CS7" s="228"/>
      <c r="CT7" s="228"/>
      <c r="CU7" s="228"/>
      <c r="CV7" s="228"/>
      <c r="CW7" s="228"/>
      <c r="CX7" s="228"/>
      <c r="CY7" s="228"/>
      <c r="CZ7" s="228"/>
      <c r="DA7" s="228"/>
      <c r="DB7" s="228"/>
      <c r="DC7" s="228"/>
      <c r="DD7" s="228"/>
      <c r="DE7" s="228"/>
      <c r="DF7" s="228"/>
      <c r="DG7" s="228"/>
      <c r="DH7" s="228"/>
      <c r="DI7" s="228"/>
      <c r="DJ7" s="228"/>
      <c r="DK7" s="228"/>
      <c r="DL7" s="228"/>
      <c r="DM7" s="228"/>
      <c r="DN7" s="228"/>
      <c r="DO7" s="228"/>
      <c r="DP7" s="228"/>
      <c r="DQ7" s="228"/>
      <c r="DR7" s="228"/>
      <c r="DS7" s="228"/>
      <c r="DT7" s="228"/>
      <c r="DU7" s="228"/>
      <c r="DV7" s="228"/>
      <c r="DW7" s="228"/>
      <c r="DX7" s="228"/>
      <c r="DY7" s="228"/>
      <c r="DZ7" s="228"/>
      <c r="EA7" s="228"/>
      <c r="EB7" s="228"/>
      <c r="EC7" s="228"/>
      <c r="ED7" s="228"/>
      <c r="EE7" s="228"/>
      <c r="EF7" s="228"/>
      <c r="EG7" s="228"/>
      <c r="EH7" s="228"/>
      <c r="EI7" s="228"/>
      <c r="EJ7" s="228"/>
      <c r="EK7" s="228"/>
      <c r="EL7" s="228"/>
      <c r="EM7" s="228"/>
      <c r="EN7" s="228"/>
      <c r="EO7" s="228"/>
      <c r="EP7" s="228"/>
      <c r="EQ7" s="228"/>
      <c r="ER7" s="228"/>
      <c r="ES7" s="228"/>
      <c r="ET7" s="228"/>
      <c r="EU7" s="228"/>
      <c r="EV7" s="228"/>
      <c r="EW7" s="228"/>
      <c r="EX7" s="228"/>
      <c r="EY7" s="228"/>
      <c r="EZ7" s="228"/>
      <c r="FA7" s="228"/>
      <c r="FB7" s="228"/>
      <c r="FC7" s="228"/>
      <c r="FD7" s="228"/>
      <c r="FE7" s="228"/>
      <c r="FF7" s="228"/>
      <c r="FG7" s="228"/>
      <c r="FH7" s="228"/>
      <c r="FI7" s="228"/>
      <c r="FJ7" s="228"/>
      <c r="FK7" s="228"/>
    </row>
    <row r="8" spans="1:167">
      <c r="A8" s="1030"/>
      <c r="B8" s="1032"/>
      <c r="C8" s="474" t="s">
        <v>526</v>
      </c>
      <c r="D8" s="474" t="s">
        <v>526</v>
      </c>
      <c r="E8" s="474" t="s">
        <v>526</v>
      </c>
      <c r="F8" s="862" t="s">
        <v>527</v>
      </c>
      <c r="G8" s="862" t="s">
        <v>526</v>
      </c>
      <c r="H8" s="862" t="s">
        <v>527</v>
      </c>
      <c r="I8" s="862" t="s">
        <v>526</v>
      </c>
      <c r="J8" s="862" t="s">
        <v>526</v>
      </c>
      <c r="K8" s="862" t="s">
        <v>527</v>
      </c>
      <c r="L8" s="862" t="s">
        <v>526</v>
      </c>
      <c r="M8" s="862" t="s">
        <v>526</v>
      </c>
      <c r="N8" s="862" t="s">
        <v>527</v>
      </c>
      <c r="O8" s="862" t="s">
        <v>526</v>
      </c>
      <c r="P8" s="862" t="s">
        <v>526</v>
      </c>
      <c r="Q8" s="862" t="s">
        <v>527</v>
      </c>
      <c r="R8" s="862" t="s">
        <v>526</v>
      </c>
      <c r="S8" s="862" t="s">
        <v>526</v>
      </c>
      <c r="T8" s="862" t="s">
        <v>527</v>
      </c>
      <c r="U8" s="862" t="s">
        <v>526</v>
      </c>
      <c r="V8" s="862" t="s">
        <v>526</v>
      </c>
      <c r="W8" s="862" t="s">
        <v>526</v>
      </c>
      <c r="X8" s="862" t="s">
        <v>526</v>
      </c>
      <c r="Y8" s="862" t="s">
        <v>527</v>
      </c>
      <c r="Z8" s="862" t="s">
        <v>526</v>
      </c>
      <c r="AA8" s="228"/>
      <c r="AB8" s="228"/>
      <c r="AC8" s="228"/>
      <c r="AD8" s="228"/>
      <c r="AE8" s="228"/>
      <c r="AF8" s="228"/>
      <c r="AG8" s="228"/>
      <c r="AH8" s="228"/>
      <c r="AI8" s="228"/>
      <c r="AJ8" s="228"/>
      <c r="AK8" s="228"/>
      <c r="AL8" s="228"/>
      <c r="AM8" s="228"/>
      <c r="AN8" s="228"/>
      <c r="AO8" s="228"/>
      <c r="AP8" s="228"/>
      <c r="AQ8" s="228"/>
      <c r="AR8" s="228"/>
      <c r="AS8" s="228"/>
      <c r="AT8" s="228"/>
      <c r="AU8" s="228"/>
      <c r="AV8" s="228"/>
      <c r="AW8" s="228"/>
      <c r="AX8" s="228"/>
      <c r="AY8" s="228"/>
      <c r="AZ8" s="228"/>
      <c r="BA8" s="228"/>
      <c r="BB8" s="228"/>
      <c r="BC8" s="228"/>
      <c r="BD8" s="228"/>
      <c r="BE8" s="228"/>
      <c r="BF8" s="228"/>
      <c r="BG8" s="228"/>
      <c r="BH8" s="228"/>
      <c r="BI8" s="228"/>
      <c r="BJ8" s="228"/>
      <c r="BK8" s="228"/>
      <c r="BL8" s="228"/>
      <c r="BM8" s="228"/>
      <c r="BN8" s="228"/>
      <c r="BO8" s="228"/>
      <c r="BP8" s="228"/>
      <c r="BQ8" s="228"/>
      <c r="BR8" s="228"/>
      <c r="BS8" s="228"/>
      <c r="BT8" s="228"/>
      <c r="BU8" s="228"/>
      <c r="BV8" s="228"/>
      <c r="BW8" s="228"/>
      <c r="BX8" s="228"/>
      <c r="BY8" s="228"/>
      <c r="BZ8" s="228"/>
      <c r="CA8" s="228"/>
      <c r="CB8" s="228"/>
      <c r="CC8" s="228"/>
      <c r="CD8" s="228"/>
      <c r="CE8" s="228"/>
      <c r="CF8" s="228"/>
      <c r="CG8" s="228"/>
      <c r="CH8" s="228"/>
      <c r="CI8" s="228"/>
      <c r="CJ8" s="228"/>
      <c r="CK8" s="228"/>
      <c r="CL8" s="228"/>
      <c r="CM8" s="228"/>
      <c r="CN8" s="228"/>
      <c r="CO8" s="228"/>
      <c r="CP8" s="228"/>
      <c r="CQ8" s="228"/>
      <c r="CR8" s="228"/>
      <c r="CS8" s="228"/>
      <c r="CT8" s="228"/>
      <c r="CU8" s="228"/>
      <c r="CV8" s="228"/>
      <c r="CW8" s="228"/>
      <c r="CX8" s="228"/>
      <c r="CY8" s="228"/>
      <c r="CZ8" s="228"/>
      <c r="DA8" s="228"/>
      <c r="DB8" s="228"/>
      <c r="DC8" s="228"/>
      <c r="DD8" s="228"/>
      <c r="DE8" s="228"/>
      <c r="DF8" s="228"/>
      <c r="DG8" s="228"/>
      <c r="DH8" s="228"/>
      <c r="DI8" s="228"/>
      <c r="DJ8" s="228"/>
      <c r="DK8" s="228"/>
      <c r="DL8" s="228"/>
      <c r="DM8" s="228"/>
      <c r="DN8" s="228"/>
      <c r="DO8" s="228"/>
      <c r="DP8" s="228"/>
      <c r="DQ8" s="228"/>
      <c r="DR8" s="228"/>
      <c r="DS8" s="228"/>
      <c r="DT8" s="228"/>
      <c r="DU8" s="228"/>
      <c r="DV8" s="228"/>
      <c r="DW8" s="228"/>
      <c r="DX8" s="228"/>
      <c r="DY8" s="228"/>
      <c r="DZ8" s="228"/>
      <c r="EA8" s="228"/>
      <c r="EB8" s="228"/>
      <c r="EC8" s="228"/>
      <c r="ED8" s="228"/>
      <c r="EE8" s="228"/>
      <c r="EF8" s="228"/>
      <c r="EG8" s="228"/>
      <c r="EH8" s="228"/>
      <c r="EI8" s="228"/>
      <c r="EJ8" s="228"/>
      <c r="EK8" s="228"/>
      <c r="EL8" s="228"/>
      <c r="EM8" s="228"/>
      <c r="EN8" s="228"/>
      <c r="EO8" s="228"/>
      <c r="EP8" s="228"/>
      <c r="EQ8" s="228"/>
      <c r="ER8" s="228"/>
      <c r="ES8" s="228"/>
      <c r="ET8" s="228"/>
      <c r="EU8" s="228"/>
      <c r="EV8" s="228"/>
      <c r="EW8" s="228"/>
      <c r="EX8" s="228"/>
      <c r="EY8" s="228"/>
      <c r="EZ8" s="228"/>
      <c r="FA8" s="228"/>
      <c r="FB8" s="228"/>
      <c r="FC8" s="228"/>
      <c r="FD8" s="228"/>
      <c r="FE8" s="228"/>
      <c r="FF8" s="228"/>
      <c r="FG8" s="228"/>
      <c r="FH8" s="228"/>
      <c r="FI8" s="228"/>
      <c r="FJ8" s="228"/>
      <c r="FK8" s="228"/>
    </row>
    <row r="9" spans="1:167">
      <c r="A9" s="1022" t="s">
        <v>528</v>
      </c>
      <c r="B9" s="1023"/>
      <c r="C9" s="863" t="s">
        <v>529</v>
      </c>
      <c r="D9" s="863" t="s">
        <v>529</v>
      </c>
      <c r="E9" s="863" t="s">
        <v>529</v>
      </c>
      <c r="F9" s="1020" t="s">
        <v>529</v>
      </c>
      <c r="G9" s="1021"/>
      <c r="H9" s="1020" t="s">
        <v>529</v>
      </c>
      <c r="I9" s="1021"/>
      <c r="J9" s="863" t="s">
        <v>529</v>
      </c>
      <c r="K9" s="1020" t="s">
        <v>529</v>
      </c>
      <c r="L9" s="1021"/>
      <c r="M9" s="863" t="s">
        <v>529</v>
      </c>
      <c r="N9" s="1020" t="s">
        <v>529</v>
      </c>
      <c r="O9" s="1021"/>
      <c r="P9" s="863" t="s">
        <v>529</v>
      </c>
      <c r="Q9" s="1020" t="s">
        <v>529</v>
      </c>
      <c r="R9" s="1021"/>
      <c r="S9" s="863" t="s">
        <v>529</v>
      </c>
      <c r="T9" s="1020" t="s">
        <v>529</v>
      </c>
      <c r="U9" s="1021"/>
      <c r="V9" s="863" t="s">
        <v>529</v>
      </c>
      <c r="W9" s="863" t="s">
        <v>529</v>
      </c>
      <c r="X9" s="863" t="s">
        <v>529</v>
      </c>
      <c r="Y9" s="1020" t="s">
        <v>529</v>
      </c>
      <c r="Z9" s="1021"/>
      <c r="AA9" s="228"/>
      <c r="AB9" s="228"/>
      <c r="AC9" s="228"/>
      <c r="AD9" s="228"/>
      <c r="AE9" s="228"/>
      <c r="AF9" s="228"/>
      <c r="AG9" s="228"/>
      <c r="AH9" s="228"/>
      <c r="AI9" s="228"/>
      <c r="AJ9" s="228"/>
      <c r="AK9" s="228"/>
      <c r="AL9" s="228"/>
      <c r="AM9" s="228"/>
      <c r="AN9" s="228"/>
      <c r="AO9" s="228"/>
      <c r="AP9" s="228"/>
      <c r="AQ9" s="228"/>
      <c r="AR9" s="228"/>
      <c r="AS9" s="228"/>
      <c r="AT9" s="228"/>
      <c r="AU9" s="228"/>
      <c r="AV9" s="228"/>
      <c r="AW9" s="228"/>
      <c r="AX9" s="228"/>
      <c r="AY9" s="228"/>
      <c r="AZ9" s="228"/>
      <c r="BA9" s="228"/>
      <c r="BB9" s="228"/>
      <c r="BC9" s="228"/>
      <c r="BD9" s="228"/>
      <c r="BE9" s="228"/>
      <c r="BF9" s="228"/>
      <c r="BG9" s="228"/>
      <c r="BH9" s="228"/>
      <c r="BI9" s="228"/>
      <c r="BJ9" s="228"/>
      <c r="BK9" s="228"/>
      <c r="BL9" s="228"/>
      <c r="BM9" s="228"/>
      <c r="BN9" s="228"/>
      <c r="BO9" s="228"/>
      <c r="BP9" s="228"/>
      <c r="BQ9" s="228"/>
      <c r="BR9" s="228"/>
      <c r="BS9" s="228"/>
      <c r="BT9" s="228"/>
      <c r="BU9" s="228"/>
      <c r="BV9" s="228"/>
      <c r="BW9" s="228"/>
      <c r="BX9" s="228"/>
      <c r="BY9" s="228"/>
      <c r="BZ9" s="228"/>
      <c r="CA9" s="228"/>
      <c r="CB9" s="228"/>
      <c r="CC9" s="228"/>
      <c r="CD9" s="228"/>
      <c r="CE9" s="228"/>
      <c r="CF9" s="228"/>
      <c r="CG9" s="228"/>
      <c r="CH9" s="228"/>
      <c r="CI9" s="228"/>
      <c r="CJ9" s="228"/>
      <c r="CK9" s="228"/>
      <c r="CL9" s="228"/>
      <c r="CM9" s="228"/>
      <c r="CN9" s="228"/>
      <c r="CO9" s="228"/>
      <c r="CP9" s="228"/>
      <c r="CQ9" s="228"/>
      <c r="CR9" s="228"/>
      <c r="CS9" s="228"/>
      <c r="CT9" s="228"/>
      <c r="CU9" s="228"/>
      <c r="CV9" s="228"/>
      <c r="CW9" s="228"/>
      <c r="CX9" s="228"/>
      <c r="CY9" s="228"/>
      <c r="CZ9" s="228"/>
      <c r="DA9" s="228"/>
      <c r="DB9" s="228"/>
      <c r="DC9" s="228"/>
      <c r="DD9" s="228"/>
      <c r="DE9" s="228"/>
      <c r="DF9" s="228"/>
      <c r="DG9" s="228"/>
      <c r="DH9" s="228"/>
      <c r="DI9" s="228"/>
      <c r="DJ9" s="228"/>
      <c r="DK9" s="228"/>
      <c r="DL9" s="228"/>
      <c r="DM9" s="228"/>
      <c r="DN9" s="228"/>
      <c r="DO9" s="228"/>
      <c r="DP9" s="228"/>
      <c r="DQ9" s="228"/>
      <c r="DR9" s="228"/>
      <c r="DS9" s="228"/>
      <c r="DT9" s="228"/>
      <c r="DU9" s="228"/>
      <c r="DV9" s="228"/>
      <c r="DW9" s="228"/>
      <c r="DX9" s="228"/>
      <c r="DY9" s="228"/>
      <c r="DZ9" s="228"/>
      <c r="EA9" s="228"/>
      <c r="EB9" s="228"/>
      <c r="EC9" s="228"/>
      <c r="ED9" s="228"/>
      <c r="EE9" s="228"/>
      <c r="EF9" s="228"/>
      <c r="EG9" s="228"/>
      <c r="EH9" s="228"/>
      <c r="EI9" s="228"/>
      <c r="EJ9" s="228"/>
      <c r="EK9" s="228"/>
      <c r="EL9" s="228"/>
      <c r="EM9" s="228"/>
      <c r="EN9" s="228"/>
      <c r="EO9" s="228"/>
      <c r="EP9" s="228"/>
      <c r="EQ9" s="228"/>
      <c r="ER9" s="228"/>
      <c r="ES9" s="228"/>
      <c r="ET9" s="228"/>
      <c r="EU9" s="228"/>
      <c r="EV9" s="228"/>
      <c r="EW9" s="228"/>
      <c r="EX9" s="228"/>
      <c r="EY9" s="228"/>
      <c r="EZ9" s="228"/>
      <c r="FA9" s="228"/>
      <c r="FB9" s="228"/>
      <c r="FC9" s="228"/>
      <c r="FD9" s="228"/>
      <c r="FE9" s="228"/>
      <c r="FF9" s="228"/>
      <c r="FG9" s="228"/>
      <c r="FH9" s="228"/>
      <c r="FI9" s="228"/>
      <c r="FJ9" s="228"/>
      <c r="FK9" s="228"/>
    </row>
    <row r="10" spans="1:167">
      <c r="A10" s="1022" t="s">
        <v>222</v>
      </c>
      <c r="B10" s="1023"/>
      <c r="C10" s="863" t="s">
        <v>530</v>
      </c>
      <c r="D10" s="863" t="s">
        <v>531</v>
      </c>
      <c r="E10" s="863" t="s">
        <v>532</v>
      </c>
      <c r="F10" s="1020" t="s">
        <v>533</v>
      </c>
      <c r="G10" s="1021"/>
      <c r="H10" s="1020" t="s">
        <v>534</v>
      </c>
      <c r="I10" s="1021"/>
      <c r="J10" s="863" t="s">
        <v>535</v>
      </c>
      <c r="K10" s="1020" t="s">
        <v>536</v>
      </c>
      <c r="L10" s="1021"/>
      <c r="M10" s="863" t="s">
        <v>537</v>
      </c>
      <c r="N10" s="1020" t="s">
        <v>538</v>
      </c>
      <c r="O10" s="1021"/>
      <c r="P10" s="863" t="s">
        <v>539</v>
      </c>
      <c r="Q10" s="1020" t="s">
        <v>540</v>
      </c>
      <c r="R10" s="1021"/>
      <c r="S10" s="863" t="s">
        <v>541</v>
      </c>
      <c r="T10" s="1020" t="s">
        <v>542</v>
      </c>
      <c r="U10" s="1021"/>
      <c r="V10" s="863" t="s">
        <v>543</v>
      </c>
      <c r="W10" s="863" t="s">
        <v>544</v>
      </c>
      <c r="X10" s="863" t="s">
        <v>545</v>
      </c>
      <c r="Y10" s="1020" t="s">
        <v>546</v>
      </c>
      <c r="Z10" s="1021"/>
      <c r="AA10" s="228"/>
      <c r="AB10" s="228"/>
      <c r="AC10" s="228"/>
      <c r="AD10" s="228"/>
      <c r="AE10" s="228"/>
      <c r="AF10" s="228"/>
      <c r="AG10" s="228"/>
      <c r="AH10" s="228"/>
      <c r="AI10" s="228"/>
      <c r="AJ10" s="228"/>
      <c r="AK10" s="228"/>
      <c r="AL10" s="228"/>
      <c r="AM10" s="228"/>
      <c r="AN10" s="228"/>
      <c r="AO10" s="228"/>
      <c r="AP10" s="228"/>
      <c r="AQ10" s="228"/>
      <c r="AR10" s="228"/>
      <c r="AS10" s="228"/>
      <c r="AT10" s="228"/>
      <c r="AU10" s="228"/>
      <c r="AV10" s="228"/>
      <c r="AW10" s="228"/>
      <c r="AX10" s="228"/>
      <c r="AY10" s="228"/>
      <c r="AZ10" s="228"/>
      <c r="BA10" s="228"/>
      <c r="BB10" s="228"/>
      <c r="BC10" s="228"/>
      <c r="BD10" s="228"/>
      <c r="BE10" s="228"/>
      <c r="BF10" s="228"/>
      <c r="BG10" s="228"/>
      <c r="BH10" s="228"/>
      <c r="BI10" s="228"/>
      <c r="BJ10" s="228"/>
      <c r="BK10" s="228"/>
      <c r="BL10" s="228"/>
      <c r="BM10" s="228"/>
      <c r="BN10" s="228"/>
      <c r="BO10" s="228"/>
      <c r="BP10" s="228"/>
      <c r="BQ10" s="228"/>
      <c r="BR10" s="228"/>
      <c r="BS10" s="228"/>
      <c r="BT10" s="228"/>
      <c r="BU10" s="228"/>
      <c r="BV10" s="228"/>
      <c r="BW10" s="228"/>
      <c r="BX10" s="228"/>
      <c r="BY10" s="228"/>
      <c r="BZ10" s="228"/>
      <c r="CA10" s="228"/>
      <c r="CB10" s="228"/>
      <c r="CC10" s="228"/>
      <c r="CD10" s="228"/>
      <c r="CE10" s="228"/>
      <c r="CF10" s="228"/>
      <c r="CG10" s="228"/>
      <c r="CH10" s="228"/>
      <c r="CI10" s="228"/>
      <c r="CJ10" s="228"/>
      <c r="CK10" s="228"/>
      <c r="CL10" s="228"/>
      <c r="CM10" s="228"/>
      <c r="CN10" s="228"/>
      <c r="CO10" s="228"/>
      <c r="CP10" s="228"/>
      <c r="CQ10" s="228"/>
      <c r="CR10" s="228"/>
      <c r="CS10" s="228"/>
      <c r="CT10" s="228"/>
      <c r="CU10" s="228"/>
      <c r="CV10" s="228"/>
      <c r="CW10" s="228"/>
      <c r="CX10" s="228"/>
      <c r="CY10" s="228"/>
      <c r="CZ10" s="228"/>
      <c r="DA10" s="228"/>
      <c r="DB10" s="228"/>
      <c r="DC10" s="228"/>
      <c r="DD10" s="228"/>
      <c r="DE10" s="228"/>
      <c r="DF10" s="228"/>
      <c r="DG10" s="228"/>
      <c r="DH10" s="228"/>
      <c r="DI10" s="228"/>
      <c r="DJ10" s="228"/>
      <c r="DK10" s="228"/>
      <c r="DL10" s="228"/>
      <c r="DM10" s="228"/>
      <c r="DN10" s="228"/>
      <c r="DO10" s="228"/>
      <c r="DP10" s="228"/>
      <c r="DQ10" s="228"/>
      <c r="DR10" s="228"/>
      <c r="DS10" s="228"/>
      <c r="DT10" s="228"/>
      <c r="DU10" s="228"/>
      <c r="DV10" s="228"/>
      <c r="DW10" s="228"/>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c r="FF10" s="228"/>
      <c r="FG10" s="228"/>
      <c r="FH10" s="228"/>
      <c r="FI10" s="228"/>
      <c r="FJ10" s="228"/>
      <c r="FK10" s="228"/>
    </row>
    <row r="11" spans="1:167">
      <c r="A11" s="994" t="s">
        <v>547</v>
      </c>
      <c r="B11" s="995"/>
      <c r="C11" s="864"/>
      <c r="D11" s="864"/>
      <c r="E11" s="864"/>
      <c r="F11" s="864"/>
      <c r="G11" s="864"/>
      <c r="H11" s="864"/>
      <c r="I11" s="864"/>
      <c r="J11" s="864"/>
      <c r="K11" s="864"/>
      <c r="L11" s="864"/>
      <c r="M11" s="864"/>
      <c r="N11" s="864"/>
      <c r="O11" s="864"/>
      <c r="P11" s="864"/>
      <c r="Q11" s="864"/>
      <c r="R11" s="864"/>
      <c r="S11" s="864"/>
      <c r="T11" s="864"/>
      <c r="U11" s="864"/>
      <c r="V11" s="864"/>
      <c r="W11" s="864"/>
      <c r="X11" s="864"/>
      <c r="Y11" s="864"/>
      <c r="Z11" s="475"/>
      <c r="AA11" s="228"/>
      <c r="AB11" s="228"/>
      <c r="AC11" s="228"/>
      <c r="AD11" s="228"/>
      <c r="AE11" s="228"/>
      <c r="AF11" s="228"/>
      <c r="AG11" s="228"/>
      <c r="AH11" s="228"/>
      <c r="AI11" s="228"/>
      <c r="AJ11" s="228"/>
      <c r="AK11" s="228"/>
      <c r="AL11" s="228"/>
      <c r="AM11" s="228"/>
      <c r="AN11" s="228"/>
      <c r="AO11" s="228"/>
      <c r="AP11" s="228"/>
      <c r="AQ11" s="228"/>
      <c r="AR11" s="228"/>
      <c r="AS11" s="228"/>
      <c r="AT11" s="228"/>
      <c r="AU11" s="228"/>
      <c r="AV11" s="228"/>
      <c r="AW11" s="228"/>
      <c r="AX11" s="228"/>
      <c r="AY11" s="228"/>
      <c r="AZ11" s="228"/>
      <c r="BA11" s="228"/>
      <c r="BB11" s="228"/>
      <c r="BC11" s="228"/>
      <c r="BD11" s="228"/>
      <c r="BE11" s="228"/>
      <c r="BF11" s="228"/>
      <c r="BG11" s="228"/>
      <c r="BH11" s="228"/>
      <c r="BI11" s="228"/>
      <c r="BJ11" s="228"/>
      <c r="BK11" s="228"/>
      <c r="BL11" s="228"/>
      <c r="BM11" s="228"/>
      <c r="BN11" s="228"/>
      <c r="BO11" s="228"/>
      <c r="BP11" s="228"/>
      <c r="BQ11" s="228"/>
      <c r="BR11" s="228"/>
      <c r="BS11" s="228"/>
      <c r="BT11" s="228"/>
      <c r="BU11" s="228"/>
      <c r="BV11" s="228"/>
      <c r="BW11" s="228"/>
      <c r="BX11" s="228"/>
      <c r="BY11" s="228"/>
      <c r="BZ11" s="228"/>
      <c r="CA11" s="228"/>
      <c r="CB11" s="228"/>
      <c r="CC11" s="228"/>
      <c r="CD11" s="228"/>
      <c r="CE11" s="228"/>
      <c r="CF11" s="228"/>
      <c r="CG11" s="228"/>
      <c r="CH11" s="228"/>
      <c r="CI11" s="228"/>
      <c r="CJ11" s="228"/>
      <c r="CK11" s="228"/>
      <c r="CL11" s="228"/>
      <c r="CM11" s="228"/>
      <c r="CN11" s="228"/>
      <c r="CO11" s="228"/>
      <c r="CP11" s="228"/>
      <c r="CQ11" s="228"/>
      <c r="CR11" s="228"/>
      <c r="CS11" s="228"/>
      <c r="CT11" s="228"/>
      <c r="CU11" s="228"/>
      <c r="CV11" s="228"/>
      <c r="CW11" s="228"/>
      <c r="CX11" s="228"/>
      <c r="CY11" s="228"/>
      <c r="CZ11" s="228"/>
      <c r="DA11" s="228"/>
      <c r="DB11" s="228"/>
      <c r="DC11" s="228"/>
      <c r="DD11" s="228"/>
      <c r="DE11" s="228"/>
      <c r="DF11" s="228"/>
      <c r="DG11" s="228"/>
      <c r="DH11" s="228"/>
      <c r="DI11" s="228"/>
      <c r="DJ11" s="228"/>
      <c r="DK11" s="228"/>
      <c r="DL11" s="228"/>
      <c r="DM11" s="228"/>
      <c r="DN11" s="228"/>
      <c r="DO11" s="228"/>
      <c r="DP11" s="228"/>
      <c r="DQ11" s="228"/>
      <c r="DR11" s="228"/>
      <c r="DS11" s="228"/>
      <c r="DT11" s="228"/>
      <c r="DU11" s="228"/>
      <c r="DV11" s="228"/>
      <c r="DW11" s="228"/>
      <c r="DX11" s="228"/>
      <c r="DY11" s="228"/>
      <c r="DZ11" s="228"/>
      <c r="EA11" s="228"/>
      <c r="EB11" s="228"/>
      <c r="EC11" s="228"/>
      <c r="ED11" s="228"/>
      <c r="EE11" s="228"/>
      <c r="EF11" s="228"/>
      <c r="EG11" s="228"/>
      <c r="EH11" s="228"/>
      <c r="EI11" s="228"/>
      <c r="EJ11" s="228"/>
      <c r="EK11" s="228"/>
      <c r="EL11" s="228"/>
      <c r="EM11" s="228"/>
      <c r="EN11" s="228"/>
      <c r="EO11" s="228"/>
      <c r="EP11" s="228"/>
      <c r="EQ11" s="228"/>
      <c r="ER11" s="228"/>
      <c r="ES11" s="228"/>
      <c r="ET11" s="228"/>
      <c r="EU11" s="228"/>
      <c r="EV11" s="228"/>
      <c r="EW11" s="228"/>
      <c r="EX11" s="228"/>
      <c r="EY11" s="228"/>
      <c r="EZ11" s="228"/>
      <c r="FA11" s="228"/>
      <c r="FB11" s="228"/>
      <c r="FC11" s="228"/>
      <c r="FD11" s="228"/>
      <c r="FE11" s="228"/>
      <c r="FF11" s="228"/>
      <c r="FG11" s="228"/>
      <c r="FH11" s="228"/>
      <c r="FI11" s="228"/>
      <c r="FJ11" s="228"/>
      <c r="FK11" s="228"/>
    </row>
    <row r="12" spans="1:167">
      <c r="A12" s="989" t="s">
        <v>548</v>
      </c>
      <c r="B12" s="865" t="s">
        <v>549</v>
      </c>
      <c r="C12" s="476">
        <v>9.7999999999999997E-3</v>
      </c>
      <c r="D12" s="476">
        <v>9.7999999999999997E-3</v>
      </c>
      <c r="E12" s="476">
        <v>9.7999999999999997E-3</v>
      </c>
      <c r="F12" s="476">
        <v>0.05</v>
      </c>
      <c r="G12" s="476">
        <v>8.6E-3</v>
      </c>
      <c r="H12" s="476">
        <v>0.05</v>
      </c>
      <c r="I12" s="476">
        <v>8.6E-3</v>
      </c>
      <c r="J12" s="476">
        <v>8.8000000000000005E-3</v>
      </c>
      <c r="K12" s="476">
        <v>0.05</v>
      </c>
      <c r="L12" s="476">
        <v>8.3000000000000001E-3</v>
      </c>
      <c r="M12" s="476">
        <v>7.9000000000000008E-3</v>
      </c>
      <c r="N12" s="476">
        <v>4.9000000000000002E-2</v>
      </c>
      <c r="O12" s="476">
        <v>7.9000000000000008E-3</v>
      </c>
      <c r="P12" s="476">
        <v>7.7000000000000002E-3</v>
      </c>
      <c r="Q12" s="476">
        <v>4.4999999999999998E-2</v>
      </c>
      <c r="R12" s="476">
        <v>7.7000000000000002E-3</v>
      </c>
      <c r="S12" s="476">
        <v>6.6E-3</v>
      </c>
      <c r="T12" s="476">
        <v>4.4999999999999998E-2</v>
      </c>
      <c r="U12" s="476">
        <v>7.4999999999999997E-3</v>
      </c>
      <c r="V12" s="476">
        <v>6.4000000000000003E-3</v>
      </c>
      <c r="W12" s="476">
        <v>6.4000000000000003E-3</v>
      </c>
      <c r="X12" s="476">
        <v>6.4000000000000003E-3</v>
      </c>
      <c r="Y12" s="476">
        <v>4.2999999999999997E-2</v>
      </c>
      <c r="Z12" s="476">
        <v>6.4000000000000003E-3</v>
      </c>
      <c r="AA12" s="228"/>
      <c r="AB12" s="228"/>
      <c r="AC12" s="228"/>
      <c r="AD12" s="228"/>
      <c r="AE12" s="228"/>
      <c r="AF12" s="228"/>
      <c r="AG12" s="228"/>
      <c r="AH12" s="228"/>
      <c r="AI12" s="228"/>
      <c r="AJ12" s="228"/>
      <c r="AK12" s="228"/>
      <c r="AL12" s="228"/>
      <c r="AM12" s="228"/>
      <c r="AN12" s="228"/>
      <c r="AO12" s="228"/>
      <c r="AP12" s="228"/>
      <c r="AQ12" s="228"/>
      <c r="AR12" s="228"/>
      <c r="AS12" s="228"/>
      <c r="AT12" s="228"/>
      <c r="AU12" s="228"/>
      <c r="AV12" s="228"/>
      <c r="AW12" s="228"/>
      <c r="AX12" s="228"/>
      <c r="AY12" s="228"/>
      <c r="AZ12" s="228"/>
      <c r="BA12" s="228"/>
      <c r="BB12" s="228"/>
      <c r="BC12" s="228"/>
      <c r="BD12" s="228"/>
      <c r="BE12" s="228"/>
      <c r="BF12" s="228"/>
      <c r="BG12" s="228"/>
      <c r="BH12" s="228"/>
      <c r="BI12" s="228"/>
      <c r="BJ12" s="228"/>
      <c r="BK12" s="228"/>
      <c r="BL12" s="228"/>
      <c r="BM12" s="228"/>
      <c r="BN12" s="228"/>
      <c r="BO12" s="228"/>
      <c r="BP12" s="228"/>
      <c r="BQ12" s="228"/>
      <c r="BR12" s="228"/>
      <c r="BS12" s="228"/>
      <c r="BT12" s="228"/>
      <c r="BU12" s="228"/>
      <c r="BV12" s="228"/>
      <c r="BW12" s="228"/>
      <c r="BX12" s="228"/>
      <c r="BY12" s="228"/>
      <c r="BZ12" s="228"/>
      <c r="CA12" s="228"/>
      <c r="CB12" s="228"/>
      <c r="CC12" s="228"/>
      <c r="CD12" s="228"/>
      <c r="CE12" s="228"/>
      <c r="CF12" s="228"/>
      <c r="CG12" s="228"/>
      <c r="CH12" s="228"/>
      <c r="CI12" s="228"/>
      <c r="CJ12" s="228"/>
      <c r="CK12" s="228"/>
      <c r="CL12" s="228"/>
      <c r="CM12" s="228"/>
      <c r="CN12" s="228"/>
      <c r="CO12" s="228"/>
      <c r="CP12" s="228"/>
      <c r="CQ12" s="228"/>
      <c r="CR12" s="228"/>
      <c r="CS12" s="228"/>
      <c r="CT12" s="228"/>
      <c r="CU12" s="228"/>
      <c r="CV12" s="228"/>
      <c r="CW12" s="228"/>
      <c r="CX12" s="228"/>
      <c r="CY12" s="228"/>
      <c r="CZ12" s="228"/>
      <c r="DA12" s="228"/>
      <c r="DB12" s="228"/>
      <c r="DC12" s="228"/>
      <c r="DD12" s="228"/>
      <c r="DE12" s="228"/>
      <c r="DF12" s="228"/>
      <c r="DG12" s="228"/>
      <c r="DH12" s="228"/>
      <c r="DI12" s="228"/>
      <c r="DJ12" s="228"/>
      <c r="DK12" s="228"/>
      <c r="DL12" s="228"/>
      <c r="DM12" s="228"/>
      <c r="DN12" s="228"/>
      <c r="DO12" s="228"/>
      <c r="DP12" s="228"/>
      <c r="DQ12" s="228"/>
      <c r="DR12" s="228"/>
      <c r="DS12" s="228"/>
      <c r="DT12" s="228"/>
      <c r="DU12" s="228"/>
      <c r="DV12" s="228"/>
      <c r="DW12" s="228"/>
      <c r="DX12" s="228"/>
      <c r="DY12" s="228"/>
      <c r="DZ12" s="228"/>
      <c r="EA12" s="228"/>
      <c r="EB12" s="228"/>
      <c r="EC12" s="228"/>
      <c r="ED12" s="228"/>
      <c r="EE12" s="228"/>
      <c r="EF12" s="228"/>
      <c r="EG12" s="228"/>
      <c r="EH12" s="228"/>
      <c r="EI12" s="228"/>
      <c r="EJ12" s="228"/>
      <c r="EK12" s="228"/>
      <c r="EL12" s="228"/>
      <c r="EM12" s="228"/>
      <c r="EN12" s="228"/>
      <c r="EO12" s="228"/>
      <c r="EP12" s="228"/>
      <c r="EQ12" s="228"/>
      <c r="ER12" s="228"/>
      <c r="ES12" s="228"/>
      <c r="ET12" s="228"/>
      <c r="EU12" s="228"/>
      <c r="EV12" s="228"/>
      <c r="EW12" s="228"/>
      <c r="EX12" s="228"/>
      <c r="EY12" s="228"/>
      <c r="EZ12" s="228"/>
      <c r="FA12" s="228"/>
      <c r="FB12" s="228"/>
      <c r="FC12" s="228"/>
      <c r="FD12" s="228"/>
      <c r="FE12" s="228"/>
      <c r="FF12" s="228"/>
      <c r="FG12" s="228"/>
      <c r="FH12" s="228"/>
      <c r="FI12" s="228"/>
      <c r="FJ12" s="228"/>
      <c r="FK12" s="228"/>
    </row>
    <row r="13" spans="1:167">
      <c r="A13" s="990"/>
      <c r="B13" s="866" t="s">
        <v>550</v>
      </c>
      <c r="C13" s="476">
        <v>9.7999999999999997E-3</v>
      </c>
      <c r="D13" s="476">
        <v>9.7999999999999997E-3</v>
      </c>
      <c r="E13" s="476">
        <v>9.7999999999999997E-3</v>
      </c>
      <c r="F13" s="476">
        <v>0.05</v>
      </c>
      <c r="G13" s="476">
        <v>8.6E-3</v>
      </c>
      <c r="H13" s="476">
        <v>0.05</v>
      </c>
      <c r="I13" s="476">
        <v>8.6E-3</v>
      </c>
      <c r="J13" s="476">
        <v>8.8000000000000005E-3</v>
      </c>
      <c r="K13" s="476">
        <v>0.05</v>
      </c>
      <c r="L13" s="476">
        <v>8.3000000000000001E-3</v>
      </c>
      <c r="M13" s="476">
        <v>7.9000000000000008E-3</v>
      </c>
      <c r="N13" s="476">
        <v>4.9000000000000002E-2</v>
      </c>
      <c r="O13" s="476">
        <v>7.9000000000000008E-3</v>
      </c>
      <c r="P13" s="476">
        <v>7.7000000000000002E-3</v>
      </c>
      <c r="Q13" s="476">
        <v>4.4999999999999998E-2</v>
      </c>
      <c r="R13" s="476">
        <v>7.7000000000000002E-3</v>
      </c>
      <c r="S13" s="476">
        <v>6.6E-3</v>
      </c>
      <c r="T13" s="476">
        <v>4.4999999999999998E-2</v>
      </c>
      <c r="U13" s="476">
        <v>7.4999999999999997E-3</v>
      </c>
      <c r="V13" s="476">
        <v>6.4000000000000003E-3</v>
      </c>
      <c r="W13" s="476">
        <v>6.4000000000000003E-3</v>
      </c>
      <c r="X13" s="476">
        <v>6.4000000000000003E-3</v>
      </c>
      <c r="Y13" s="476">
        <v>4.2999999999999997E-2</v>
      </c>
      <c r="Z13" s="476">
        <v>6.4000000000000003E-3</v>
      </c>
      <c r="AA13" s="228"/>
      <c r="AB13" s="228"/>
      <c r="AC13" s="228"/>
      <c r="AD13" s="228"/>
      <c r="AE13" s="228"/>
      <c r="AF13" s="228"/>
      <c r="AG13" s="228"/>
      <c r="AH13" s="228"/>
      <c r="AI13" s="228"/>
      <c r="AJ13" s="228"/>
      <c r="AK13" s="228"/>
      <c r="AL13" s="228"/>
      <c r="AM13" s="228"/>
      <c r="AN13" s="228"/>
      <c r="AO13" s="228"/>
      <c r="AP13" s="228"/>
      <c r="AQ13" s="228"/>
      <c r="AR13" s="228"/>
      <c r="AS13" s="228"/>
      <c r="AT13" s="228"/>
      <c r="AU13" s="228"/>
      <c r="AV13" s="228"/>
      <c r="AW13" s="228"/>
      <c r="AX13" s="228"/>
      <c r="AY13" s="228"/>
      <c r="AZ13" s="228"/>
      <c r="BA13" s="228"/>
      <c r="BB13" s="228"/>
      <c r="BC13" s="228"/>
      <c r="BD13" s="228"/>
      <c r="BE13" s="228"/>
      <c r="BF13" s="228"/>
      <c r="BG13" s="228"/>
      <c r="BH13" s="228"/>
      <c r="BI13" s="228"/>
      <c r="BJ13" s="228"/>
      <c r="BK13" s="228"/>
      <c r="BL13" s="228"/>
      <c r="BM13" s="228"/>
      <c r="BN13" s="228"/>
      <c r="BO13" s="228"/>
      <c r="BP13" s="228"/>
      <c r="BQ13" s="228"/>
      <c r="BR13" s="228"/>
      <c r="BS13" s="228"/>
      <c r="BT13" s="228"/>
      <c r="BU13" s="228"/>
      <c r="BV13" s="228"/>
      <c r="BW13" s="228"/>
      <c r="BX13" s="228"/>
      <c r="BY13" s="228"/>
      <c r="BZ13" s="228"/>
      <c r="CA13" s="228"/>
      <c r="CB13" s="228"/>
      <c r="CC13" s="228"/>
      <c r="CD13" s="228"/>
      <c r="CE13" s="228"/>
      <c r="CF13" s="228"/>
      <c r="CG13" s="228"/>
      <c r="CH13" s="228"/>
      <c r="CI13" s="228"/>
      <c r="CJ13" s="228"/>
      <c r="CK13" s="228"/>
      <c r="CL13" s="228"/>
      <c r="CM13" s="228"/>
      <c r="CN13" s="228"/>
      <c r="CO13" s="228"/>
      <c r="CP13" s="228"/>
      <c r="CQ13" s="228"/>
      <c r="CR13" s="228"/>
      <c r="CS13" s="228"/>
      <c r="CT13" s="228"/>
      <c r="CU13" s="228"/>
      <c r="CV13" s="228"/>
      <c r="CW13" s="228"/>
      <c r="CX13" s="228"/>
      <c r="CY13" s="228"/>
      <c r="CZ13" s="228"/>
      <c r="DA13" s="228"/>
      <c r="DB13" s="228"/>
      <c r="DC13" s="228"/>
      <c r="DD13" s="228"/>
      <c r="DE13" s="228"/>
      <c r="DF13" s="228"/>
      <c r="DG13" s="228"/>
      <c r="DH13" s="228"/>
      <c r="DI13" s="228"/>
      <c r="DJ13" s="228"/>
      <c r="DK13" s="228"/>
      <c r="DL13" s="228"/>
      <c r="DM13" s="228"/>
      <c r="DN13" s="228"/>
      <c r="DO13" s="228"/>
      <c r="DP13" s="228"/>
      <c r="DQ13" s="228"/>
      <c r="DR13" s="228"/>
      <c r="DS13" s="228"/>
      <c r="DT13" s="228"/>
      <c r="DU13" s="228"/>
      <c r="DV13" s="228"/>
      <c r="DW13" s="228"/>
      <c r="DX13" s="228"/>
      <c r="DY13" s="228"/>
      <c r="DZ13" s="228"/>
      <c r="EA13" s="228"/>
      <c r="EB13" s="228"/>
      <c r="EC13" s="228"/>
      <c r="ED13" s="228"/>
      <c r="EE13" s="228"/>
      <c r="EF13" s="228"/>
      <c r="EG13" s="228"/>
      <c r="EH13" s="228"/>
      <c r="EI13" s="228"/>
      <c r="EJ13" s="228"/>
      <c r="EK13" s="228"/>
      <c r="EL13" s="228"/>
      <c r="EM13" s="228"/>
      <c r="EN13" s="228"/>
      <c r="EO13" s="228"/>
      <c r="EP13" s="228"/>
      <c r="EQ13" s="228"/>
      <c r="ER13" s="228"/>
      <c r="ES13" s="228"/>
      <c r="ET13" s="228"/>
      <c r="EU13" s="228"/>
      <c r="EV13" s="228"/>
      <c r="EW13" s="228"/>
      <c r="EX13" s="228"/>
      <c r="EY13" s="228"/>
      <c r="EZ13" s="228"/>
      <c r="FA13" s="228"/>
      <c r="FB13" s="228"/>
      <c r="FC13" s="228"/>
      <c r="FD13" s="228"/>
      <c r="FE13" s="228"/>
      <c r="FF13" s="228"/>
      <c r="FG13" s="228"/>
      <c r="FH13" s="228"/>
      <c r="FI13" s="228"/>
      <c r="FJ13" s="228"/>
      <c r="FK13" s="228"/>
    </row>
    <row r="14" spans="1:167">
      <c r="A14" s="990"/>
      <c r="B14" s="866" t="s">
        <v>551</v>
      </c>
      <c r="C14" s="476">
        <v>8.8000000000000005E-3</v>
      </c>
      <c r="D14" s="476">
        <v>8.8000000000000005E-3</v>
      </c>
      <c r="E14" s="476">
        <v>8.8000000000000005E-3</v>
      </c>
      <c r="F14" s="476">
        <v>4.4999999999999998E-2</v>
      </c>
      <c r="G14" s="476">
        <v>7.7000000000000002E-3</v>
      </c>
      <c r="H14" s="476">
        <v>4.4999999999999998E-2</v>
      </c>
      <c r="I14" s="476">
        <v>7.7000000000000002E-3</v>
      </c>
      <c r="J14" s="476">
        <v>7.9000000000000008E-3</v>
      </c>
      <c r="K14" s="476">
        <v>4.4999999999999998E-2</v>
      </c>
      <c r="L14" s="476">
        <v>7.4999999999999997E-3</v>
      </c>
      <c r="M14" s="476">
        <v>7.1999999999999998E-3</v>
      </c>
      <c r="N14" s="476">
        <v>4.41E-2</v>
      </c>
      <c r="O14" s="476">
        <v>7.1999999999999998E-3</v>
      </c>
      <c r="P14" s="476">
        <v>6.8999999999999999E-3</v>
      </c>
      <c r="Q14" s="476">
        <v>4.0500000000000001E-2</v>
      </c>
      <c r="R14" s="476">
        <v>6.8999999999999999E-3</v>
      </c>
      <c r="S14" s="476">
        <v>5.8999999999999999E-3</v>
      </c>
      <c r="T14" s="476">
        <v>4.0500000000000001E-2</v>
      </c>
      <c r="U14" s="476">
        <v>6.7000000000000002E-3</v>
      </c>
      <c r="V14" s="476">
        <v>7.0000000000000001E-3</v>
      </c>
      <c r="W14" s="476">
        <v>5.7000000000000002E-3</v>
      </c>
      <c r="X14" s="476">
        <v>5.7000000000000002E-3</v>
      </c>
      <c r="Y14" s="476">
        <v>3.8699999999999998E-2</v>
      </c>
      <c r="Z14" s="476">
        <v>5.7000000000000002E-3</v>
      </c>
      <c r="AA14" s="228"/>
      <c r="AB14" s="228"/>
      <c r="AC14" s="228"/>
      <c r="AD14" s="228"/>
      <c r="AE14" s="228"/>
      <c r="AF14" s="228"/>
      <c r="AG14" s="228"/>
      <c r="AH14" s="228"/>
      <c r="AI14" s="228"/>
      <c r="AJ14" s="228"/>
      <c r="AK14" s="228"/>
      <c r="AL14" s="228"/>
      <c r="AM14" s="228"/>
      <c r="AN14" s="228"/>
      <c r="AO14" s="228"/>
      <c r="AP14" s="228"/>
      <c r="AQ14" s="228"/>
      <c r="AR14" s="228"/>
      <c r="AS14" s="228"/>
      <c r="AT14" s="228"/>
      <c r="AU14" s="228"/>
      <c r="AV14" s="228"/>
      <c r="AW14" s="228"/>
      <c r="AX14" s="228"/>
      <c r="AY14" s="228"/>
      <c r="AZ14" s="228"/>
      <c r="BA14" s="228"/>
      <c r="BB14" s="228"/>
      <c r="BC14" s="228"/>
      <c r="BD14" s="228"/>
      <c r="BE14" s="228"/>
      <c r="BF14" s="228"/>
      <c r="BG14" s="228"/>
      <c r="BH14" s="228"/>
      <c r="BI14" s="228"/>
      <c r="BJ14" s="228"/>
      <c r="BK14" s="228"/>
      <c r="BL14" s="228"/>
      <c r="BM14" s="228"/>
      <c r="BN14" s="228"/>
      <c r="BO14" s="228"/>
      <c r="BP14" s="228"/>
      <c r="BQ14" s="228"/>
      <c r="BR14" s="228"/>
      <c r="BS14" s="228"/>
      <c r="BT14" s="228"/>
      <c r="BU14" s="228"/>
      <c r="BV14" s="228"/>
      <c r="BW14" s="228"/>
      <c r="BX14" s="228"/>
      <c r="BY14" s="228"/>
      <c r="BZ14" s="228"/>
      <c r="CA14" s="228"/>
      <c r="CB14" s="228"/>
      <c r="CC14" s="228"/>
      <c r="CD14" s="228"/>
      <c r="CE14" s="228"/>
      <c r="CF14" s="228"/>
      <c r="CG14" s="228"/>
      <c r="CH14" s="228"/>
      <c r="CI14" s="228"/>
      <c r="CJ14" s="228"/>
      <c r="CK14" s="228"/>
      <c r="CL14" s="228"/>
      <c r="CM14" s="228"/>
      <c r="CN14" s="228"/>
      <c r="CO14" s="228"/>
      <c r="CP14" s="228"/>
      <c r="CQ14" s="228"/>
      <c r="CR14" s="228"/>
      <c r="CS14" s="228"/>
      <c r="CT14" s="228"/>
      <c r="CU14" s="228"/>
      <c r="CV14" s="228"/>
      <c r="CW14" s="228"/>
      <c r="CX14" s="228"/>
      <c r="CY14" s="228"/>
      <c r="CZ14" s="228"/>
      <c r="DA14" s="228"/>
      <c r="DB14" s="228"/>
      <c r="DC14" s="228"/>
      <c r="DD14" s="228"/>
      <c r="DE14" s="228"/>
      <c r="DF14" s="228"/>
      <c r="DG14" s="228"/>
      <c r="DH14" s="228"/>
      <c r="DI14" s="228"/>
      <c r="DJ14" s="228"/>
      <c r="DK14" s="228"/>
      <c r="DL14" s="228"/>
      <c r="DM14" s="228"/>
      <c r="DN14" s="228"/>
      <c r="DO14" s="228"/>
      <c r="DP14" s="228"/>
      <c r="DQ14" s="228"/>
      <c r="DR14" s="228"/>
      <c r="DS14" s="228"/>
      <c r="DT14" s="228"/>
      <c r="DU14" s="228"/>
      <c r="DV14" s="228"/>
      <c r="DW14" s="228"/>
      <c r="DX14" s="228"/>
      <c r="DY14" s="228"/>
      <c r="DZ14" s="228"/>
      <c r="EA14" s="228"/>
      <c r="EB14" s="228"/>
      <c r="EC14" s="228"/>
      <c r="ED14" s="228"/>
      <c r="EE14" s="228"/>
      <c r="EF14" s="228"/>
      <c r="EG14" s="228"/>
      <c r="EH14" s="228"/>
      <c r="EI14" s="228"/>
      <c r="EJ14" s="228"/>
      <c r="EK14" s="228"/>
      <c r="EL14" s="228"/>
      <c r="EM14" s="228"/>
      <c r="EN14" s="228"/>
      <c r="EO14" s="228"/>
      <c r="EP14" s="228"/>
      <c r="EQ14" s="228"/>
      <c r="ER14" s="228"/>
      <c r="ES14" s="228"/>
      <c r="ET14" s="228"/>
      <c r="EU14" s="228"/>
      <c r="EV14" s="228"/>
      <c r="EW14" s="228"/>
      <c r="EX14" s="228"/>
      <c r="EY14" s="228"/>
      <c r="EZ14" s="228"/>
      <c r="FA14" s="228"/>
      <c r="FB14" s="228"/>
      <c r="FC14" s="228"/>
      <c r="FD14" s="228"/>
      <c r="FE14" s="228"/>
      <c r="FF14" s="228"/>
      <c r="FG14" s="228"/>
      <c r="FH14" s="228"/>
      <c r="FI14" s="228"/>
      <c r="FJ14" s="228"/>
      <c r="FK14" s="228"/>
    </row>
    <row r="15" spans="1:167">
      <c r="A15" s="990"/>
      <c r="B15" s="866" t="s">
        <v>552</v>
      </c>
      <c r="C15" s="477" t="s">
        <v>254</v>
      </c>
      <c r="D15" s="477" t="s">
        <v>254</v>
      </c>
      <c r="E15" s="477" t="s">
        <v>254</v>
      </c>
      <c r="F15" s="1018" t="s">
        <v>254</v>
      </c>
      <c r="G15" s="1019"/>
      <c r="H15" s="1018" t="s">
        <v>254</v>
      </c>
      <c r="I15" s="1019"/>
      <c r="J15" s="477" t="s">
        <v>254</v>
      </c>
      <c r="K15" s="1018" t="s">
        <v>254</v>
      </c>
      <c r="L15" s="1019"/>
      <c r="M15" s="477" t="s">
        <v>254</v>
      </c>
      <c r="N15" s="1018" t="s">
        <v>254</v>
      </c>
      <c r="O15" s="1019"/>
      <c r="P15" s="477" t="s">
        <v>254</v>
      </c>
      <c r="Q15" s="1018" t="s">
        <v>254</v>
      </c>
      <c r="R15" s="1019"/>
      <c r="S15" s="477" t="s">
        <v>254</v>
      </c>
      <c r="T15" s="1018" t="s">
        <v>254</v>
      </c>
      <c r="U15" s="1019"/>
      <c r="V15" s="477" t="s">
        <v>254</v>
      </c>
      <c r="W15" s="477" t="s">
        <v>254</v>
      </c>
      <c r="X15" s="477" t="s">
        <v>254</v>
      </c>
      <c r="Y15" s="1018" t="s">
        <v>254</v>
      </c>
      <c r="Z15" s="1019"/>
      <c r="AA15" s="228"/>
      <c r="AB15" s="228"/>
      <c r="AC15" s="228"/>
      <c r="AD15" s="228"/>
      <c r="AE15" s="228"/>
      <c r="AF15" s="228"/>
      <c r="AG15" s="228"/>
      <c r="AH15" s="228"/>
      <c r="AI15" s="228"/>
      <c r="AJ15" s="228"/>
      <c r="AK15" s="228"/>
      <c r="AL15" s="228"/>
      <c r="AM15" s="228"/>
      <c r="AN15" s="228"/>
      <c r="AO15" s="228"/>
      <c r="AP15" s="228"/>
      <c r="AQ15" s="228"/>
      <c r="AR15" s="228"/>
      <c r="AS15" s="228"/>
      <c r="AT15" s="228"/>
      <c r="AU15" s="228"/>
      <c r="AV15" s="228"/>
      <c r="AW15" s="228"/>
      <c r="AX15" s="228"/>
      <c r="AY15" s="228"/>
      <c r="AZ15" s="228"/>
      <c r="BA15" s="228"/>
      <c r="BB15" s="228"/>
      <c r="BC15" s="228"/>
      <c r="BD15" s="228"/>
      <c r="BE15" s="228"/>
      <c r="BF15" s="228"/>
      <c r="BG15" s="228"/>
      <c r="BH15" s="228"/>
      <c r="BI15" s="228"/>
      <c r="BJ15" s="228"/>
      <c r="BK15" s="228"/>
      <c r="BL15" s="228"/>
      <c r="BM15" s="228"/>
      <c r="BN15" s="228"/>
      <c r="BO15" s="228"/>
      <c r="BP15" s="228"/>
      <c r="BQ15" s="228"/>
      <c r="BR15" s="228"/>
      <c r="BS15" s="228"/>
      <c r="BT15" s="228"/>
      <c r="BU15" s="228"/>
      <c r="BV15" s="228"/>
      <c r="BW15" s="228"/>
      <c r="BX15" s="228"/>
      <c r="BY15" s="228"/>
      <c r="BZ15" s="228"/>
      <c r="CA15" s="228"/>
      <c r="CB15" s="228"/>
      <c r="CC15" s="228"/>
      <c r="CD15" s="228"/>
      <c r="CE15" s="228"/>
      <c r="CF15" s="228"/>
      <c r="CG15" s="228"/>
      <c r="CH15" s="228"/>
      <c r="CI15" s="228"/>
      <c r="CJ15" s="228"/>
      <c r="CK15" s="228"/>
      <c r="CL15" s="228"/>
      <c r="CM15" s="228"/>
      <c r="CN15" s="228"/>
      <c r="CO15" s="228"/>
      <c r="CP15" s="228"/>
      <c r="CQ15" s="228"/>
      <c r="CR15" s="228"/>
      <c r="CS15" s="228"/>
      <c r="CT15" s="228"/>
      <c r="CU15" s="228"/>
      <c r="CV15" s="228"/>
      <c r="CW15" s="228"/>
      <c r="CX15" s="228"/>
      <c r="CY15" s="228"/>
      <c r="CZ15" s="228"/>
      <c r="DA15" s="228"/>
      <c r="DB15" s="228"/>
      <c r="DC15" s="228"/>
      <c r="DD15" s="228"/>
      <c r="DE15" s="228"/>
      <c r="DF15" s="228"/>
      <c r="DG15" s="228"/>
      <c r="DH15" s="228"/>
      <c r="DI15" s="228"/>
      <c r="DJ15" s="228"/>
      <c r="DK15" s="228"/>
      <c r="DL15" s="228"/>
      <c r="DM15" s="228"/>
      <c r="DN15" s="228"/>
      <c r="DO15" s="228"/>
      <c r="DP15" s="228"/>
      <c r="DQ15" s="228"/>
      <c r="DR15" s="228"/>
      <c r="DS15" s="228"/>
      <c r="DT15" s="228"/>
      <c r="DU15" s="228"/>
      <c r="DV15" s="228"/>
      <c r="DW15" s="228"/>
      <c r="DX15" s="228"/>
      <c r="DY15" s="228"/>
      <c r="DZ15" s="228"/>
      <c r="EA15" s="228"/>
      <c r="EB15" s="228"/>
      <c r="EC15" s="228"/>
      <c r="ED15" s="228"/>
      <c r="EE15" s="228"/>
      <c r="EF15" s="228"/>
      <c r="EG15" s="228"/>
      <c r="EH15" s="228"/>
      <c r="EI15" s="228"/>
      <c r="EJ15" s="228"/>
      <c r="EK15" s="228"/>
      <c r="EL15" s="228"/>
      <c r="EM15" s="228"/>
      <c r="EN15" s="228"/>
      <c r="EO15" s="228"/>
      <c r="EP15" s="228"/>
      <c r="EQ15" s="228"/>
      <c r="ER15" s="228"/>
      <c r="ES15" s="228"/>
      <c r="ET15" s="228"/>
      <c r="EU15" s="228"/>
      <c r="EV15" s="228"/>
      <c r="EW15" s="228"/>
      <c r="EX15" s="228"/>
      <c r="EY15" s="228"/>
      <c r="EZ15" s="228"/>
      <c r="FA15" s="228"/>
      <c r="FB15" s="228"/>
      <c r="FC15" s="228"/>
      <c r="FD15" s="228"/>
      <c r="FE15" s="228"/>
      <c r="FF15" s="228"/>
      <c r="FG15" s="228"/>
      <c r="FH15" s="228"/>
      <c r="FI15" s="228"/>
      <c r="FJ15" s="228"/>
      <c r="FK15" s="228"/>
    </row>
    <row r="16" spans="1:167">
      <c r="A16" s="990"/>
      <c r="B16" s="865" t="s">
        <v>250</v>
      </c>
      <c r="C16" s="867" t="s">
        <v>254</v>
      </c>
      <c r="D16" s="867" t="s">
        <v>254</v>
      </c>
      <c r="E16" s="867" t="s">
        <v>254</v>
      </c>
      <c r="F16" s="1016" t="s">
        <v>254</v>
      </c>
      <c r="G16" s="1017"/>
      <c r="H16" s="1016" t="s">
        <v>254</v>
      </c>
      <c r="I16" s="1017"/>
      <c r="J16" s="867" t="s">
        <v>254</v>
      </c>
      <c r="K16" s="1016" t="s">
        <v>254</v>
      </c>
      <c r="L16" s="1017"/>
      <c r="M16" s="867" t="s">
        <v>254</v>
      </c>
      <c r="N16" s="1016" t="s">
        <v>254</v>
      </c>
      <c r="O16" s="1017"/>
      <c r="P16" s="867" t="s">
        <v>254</v>
      </c>
      <c r="Q16" s="1016" t="s">
        <v>254</v>
      </c>
      <c r="R16" s="1017"/>
      <c r="S16" s="867" t="s">
        <v>254</v>
      </c>
      <c r="T16" s="1016" t="s">
        <v>254</v>
      </c>
      <c r="U16" s="1017"/>
      <c r="V16" s="867" t="s">
        <v>254</v>
      </c>
      <c r="W16" s="867" t="s">
        <v>254</v>
      </c>
      <c r="X16" s="867" t="s">
        <v>254</v>
      </c>
      <c r="Y16" s="1016" t="s">
        <v>254</v>
      </c>
      <c r="Z16" s="1017"/>
      <c r="AA16" s="228"/>
      <c r="AB16" s="228"/>
      <c r="AC16" s="228"/>
      <c r="AD16" s="228"/>
      <c r="AE16" s="228"/>
      <c r="AF16" s="228"/>
      <c r="AG16" s="228"/>
      <c r="AH16" s="228"/>
      <c r="AI16" s="228"/>
      <c r="AJ16" s="228"/>
      <c r="AK16" s="228"/>
      <c r="AL16" s="228"/>
      <c r="AM16" s="228"/>
      <c r="AN16" s="228"/>
      <c r="AO16" s="228"/>
      <c r="AP16" s="228"/>
      <c r="AQ16" s="228"/>
      <c r="AR16" s="228"/>
      <c r="AS16" s="228"/>
      <c r="AT16" s="228"/>
      <c r="AU16" s="228"/>
      <c r="AV16" s="228"/>
      <c r="AW16" s="228"/>
      <c r="AX16" s="228"/>
      <c r="AY16" s="228"/>
      <c r="AZ16" s="228"/>
      <c r="BA16" s="228"/>
      <c r="BB16" s="228"/>
      <c r="BC16" s="228"/>
      <c r="BD16" s="228"/>
      <c r="BE16" s="228"/>
      <c r="BF16" s="228"/>
      <c r="BG16" s="228"/>
      <c r="BH16" s="228"/>
      <c r="BI16" s="228"/>
      <c r="BJ16" s="228"/>
      <c r="BK16" s="228"/>
      <c r="BL16" s="228"/>
      <c r="BM16" s="228"/>
      <c r="BN16" s="228"/>
      <c r="BO16" s="228"/>
      <c r="BP16" s="228"/>
      <c r="BQ16" s="228"/>
      <c r="BR16" s="228"/>
      <c r="BS16" s="228"/>
      <c r="BT16" s="228"/>
      <c r="BU16" s="228"/>
      <c r="BV16" s="228"/>
      <c r="BW16" s="228"/>
      <c r="BX16" s="228"/>
      <c r="BY16" s="228"/>
      <c r="BZ16" s="228"/>
      <c r="CA16" s="228"/>
      <c r="CB16" s="228"/>
      <c r="CC16" s="228"/>
      <c r="CD16" s="228"/>
      <c r="CE16" s="228"/>
      <c r="CF16" s="228"/>
      <c r="CG16" s="228"/>
      <c r="CH16" s="228"/>
      <c r="CI16" s="228"/>
      <c r="CJ16" s="228"/>
      <c r="CK16" s="228"/>
      <c r="CL16" s="228"/>
      <c r="CM16" s="228"/>
      <c r="CN16" s="228"/>
      <c r="CO16" s="228"/>
      <c r="CP16" s="228"/>
      <c r="CQ16" s="228"/>
      <c r="CR16" s="228"/>
      <c r="CS16" s="228"/>
      <c r="CT16" s="228"/>
      <c r="CU16" s="228"/>
      <c r="CV16" s="228"/>
      <c r="CW16" s="228"/>
      <c r="CX16" s="228"/>
      <c r="CY16" s="228"/>
      <c r="CZ16" s="228"/>
      <c r="DA16" s="228"/>
      <c r="DB16" s="228"/>
      <c r="DC16" s="228"/>
      <c r="DD16" s="228"/>
      <c r="DE16" s="228"/>
      <c r="DF16" s="228"/>
      <c r="DG16" s="228"/>
      <c r="DH16" s="228"/>
      <c r="DI16" s="228"/>
      <c r="DJ16" s="228"/>
      <c r="DK16" s="228"/>
      <c r="DL16" s="228"/>
      <c r="DM16" s="228"/>
      <c r="DN16" s="228"/>
      <c r="DO16" s="228"/>
      <c r="DP16" s="228"/>
      <c r="DQ16" s="228"/>
      <c r="DR16" s="228"/>
      <c r="DS16" s="228"/>
      <c r="DT16" s="228"/>
      <c r="DU16" s="228"/>
      <c r="DV16" s="228"/>
      <c r="DW16" s="228"/>
      <c r="DX16" s="228"/>
      <c r="DY16" s="228"/>
      <c r="DZ16" s="228"/>
      <c r="EA16" s="228"/>
      <c r="EB16" s="228"/>
      <c r="EC16" s="228"/>
      <c r="ED16" s="228"/>
      <c r="EE16" s="228"/>
      <c r="EF16" s="228"/>
      <c r="EG16" s="228"/>
      <c r="EH16" s="228"/>
      <c r="EI16" s="228"/>
      <c r="EJ16" s="228"/>
      <c r="EK16" s="228"/>
      <c r="EL16" s="228"/>
      <c r="EM16" s="228"/>
      <c r="EN16" s="228"/>
      <c r="EO16" s="228"/>
      <c r="EP16" s="228"/>
      <c r="EQ16" s="228"/>
      <c r="ER16" s="228"/>
      <c r="ES16" s="228"/>
      <c r="ET16" s="228"/>
      <c r="EU16" s="228"/>
      <c r="EV16" s="228"/>
      <c r="EW16" s="228"/>
      <c r="EX16" s="228"/>
      <c r="EY16" s="228"/>
      <c r="EZ16" s="228"/>
      <c r="FA16" s="228"/>
      <c r="FB16" s="228"/>
      <c r="FC16" s="228"/>
      <c r="FD16" s="228"/>
      <c r="FE16" s="228"/>
      <c r="FF16" s="228"/>
      <c r="FG16" s="228"/>
      <c r="FH16" s="228"/>
      <c r="FI16" s="228"/>
      <c r="FJ16" s="228"/>
      <c r="FK16" s="228"/>
    </row>
    <row r="17" spans="1:167">
      <c r="A17" s="990"/>
      <c r="B17" s="865" t="s">
        <v>251</v>
      </c>
      <c r="C17" s="868">
        <v>0.1</v>
      </c>
      <c r="D17" s="868">
        <v>0.1</v>
      </c>
      <c r="E17" s="868">
        <v>0.1</v>
      </c>
      <c r="F17" s="1013">
        <v>0.1</v>
      </c>
      <c r="G17" s="1014"/>
      <c r="H17" s="1013">
        <v>0.1</v>
      </c>
      <c r="I17" s="1014"/>
      <c r="J17" s="868">
        <v>0.1</v>
      </c>
      <c r="K17" s="1013">
        <v>0.1</v>
      </c>
      <c r="L17" s="1014"/>
      <c r="M17" s="868">
        <v>0.1</v>
      </c>
      <c r="N17" s="1013">
        <v>0.1</v>
      </c>
      <c r="O17" s="1014"/>
      <c r="P17" s="868">
        <v>0.1</v>
      </c>
      <c r="Q17" s="1013">
        <v>0.1</v>
      </c>
      <c r="R17" s="1014"/>
      <c r="S17" s="868">
        <v>0.1</v>
      </c>
      <c r="T17" s="1013">
        <v>0.1</v>
      </c>
      <c r="U17" s="1014"/>
      <c r="V17" s="868">
        <v>0.1</v>
      </c>
      <c r="W17" s="868">
        <v>0.1</v>
      </c>
      <c r="X17" s="868">
        <v>0.1</v>
      </c>
      <c r="Y17" s="1013">
        <v>0.1</v>
      </c>
      <c r="Z17" s="1014"/>
      <c r="AA17" s="228"/>
      <c r="AB17" s="228"/>
      <c r="AC17" s="228"/>
      <c r="AD17" s="228"/>
      <c r="AE17" s="228"/>
      <c r="AF17" s="228"/>
      <c r="AG17" s="228"/>
      <c r="AH17" s="228"/>
      <c r="AI17" s="228"/>
      <c r="AJ17" s="228"/>
      <c r="AK17" s="228"/>
      <c r="AL17" s="228"/>
      <c r="AM17" s="228"/>
      <c r="AN17" s="228"/>
      <c r="AO17" s="228"/>
      <c r="AP17" s="228"/>
      <c r="AQ17" s="228"/>
      <c r="AR17" s="228"/>
      <c r="AS17" s="228"/>
      <c r="AT17" s="228"/>
      <c r="AU17" s="228"/>
      <c r="AV17" s="228"/>
      <c r="AW17" s="228"/>
      <c r="AX17" s="228"/>
      <c r="AY17" s="228"/>
      <c r="AZ17" s="228"/>
      <c r="BA17" s="228"/>
      <c r="BB17" s="228"/>
      <c r="BC17" s="228"/>
      <c r="BD17" s="228"/>
      <c r="BE17" s="228"/>
      <c r="BF17" s="228"/>
      <c r="BG17" s="228"/>
      <c r="BH17" s="228"/>
      <c r="BI17" s="228"/>
      <c r="BJ17" s="228"/>
      <c r="BK17" s="228"/>
      <c r="BL17" s="228"/>
      <c r="BM17" s="228"/>
      <c r="BN17" s="228"/>
      <c r="BO17" s="228"/>
      <c r="BP17" s="228"/>
      <c r="BQ17" s="228"/>
      <c r="BR17" s="228"/>
      <c r="BS17" s="228"/>
      <c r="BT17" s="228"/>
      <c r="BU17" s="228"/>
      <c r="BV17" s="228"/>
      <c r="BW17" s="228"/>
      <c r="BX17" s="228"/>
      <c r="BY17" s="228"/>
      <c r="BZ17" s="228"/>
      <c r="CA17" s="228"/>
      <c r="CB17" s="228"/>
      <c r="CC17" s="228"/>
      <c r="CD17" s="228"/>
      <c r="CE17" s="228"/>
      <c r="CF17" s="228"/>
      <c r="CG17" s="228"/>
      <c r="CH17" s="228"/>
      <c r="CI17" s="228"/>
      <c r="CJ17" s="228"/>
      <c r="CK17" s="228"/>
      <c r="CL17" s="228"/>
      <c r="CM17" s="228"/>
      <c r="CN17" s="228"/>
      <c r="CO17" s="228"/>
      <c r="CP17" s="228"/>
      <c r="CQ17" s="228"/>
      <c r="CR17" s="228"/>
      <c r="CS17" s="228"/>
      <c r="CT17" s="228"/>
      <c r="CU17" s="228"/>
      <c r="CV17" s="228"/>
      <c r="CW17" s="228"/>
      <c r="CX17" s="228"/>
      <c r="CY17" s="228"/>
      <c r="CZ17" s="228"/>
      <c r="DA17" s="228"/>
      <c r="DB17" s="228"/>
      <c r="DC17" s="228"/>
      <c r="DD17" s="228"/>
      <c r="DE17" s="228"/>
      <c r="DF17" s="228"/>
      <c r="DG17" s="228"/>
      <c r="DH17" s="228"/>
      <c r="DI17" s="228"/>
      <c r="DJ17" s="228"/>
      <c r="DK17" s="228"/>
      <c r="DL17" s="228"/>
      <c r="DM17" s="228"/>
      <c r="DN17" s="228"/>
      <c r="DO17" s="228"/>
      <c r="DP17" s="228"/>
      <c r="DQ17" s="228"/>
      <c r="DR17" s="228"/>
      <c r="DS17" s="228"/>
      <c r="DT17" s="228"/>
      <c r="DU17" s="228"/>
      <c r="DV17" s="228"/>
      <c r="DW17" s="228"/>
      <c r="DX17" s="228"/>
      <c r="DY17" s="228"/>
      <c r="DZ17" s="228"/>
      <c r="EA17" s="228"/>
      <c r="EB17" s="228"/>
      <c r="EC17" s="228"/>
      <c r="ED17" s="228"/>
      <c r="EE17" s="228"/>
      <c r="EF17" s="228"/>
      <c r="EG17" s="228"/>
      <c r="EH17" s="228"/>
      <c r="EI17" s="228"/>
      <c r="EJ17" s="228"/>
      <c r="EK17" s="228"/>
      <c r="EL17" s="228"/>
      <c r="EM17" s="228"/>
      <c r="EN17" s="228"/>
      <c r="EO17" s="228"/>
      <c r="EP17" s="228"/>
      <c r="EQ17" s="228"/>
      <c r="ER17" s="228"/>
      <c r="ES17" s="228"/>
      <c r="ET17" s="228"/>
      <c r="EU17" s="228"/>
      <c r="EV17" s="228"/>
      <c r="EW17" s="228"/>
      <c r="EX17" s="228"/>
      <c r="EY17" s="228"/>
      <c r="EZ17" s="228"/>
      <c r="FA17" s="228"/>
      <c r="FB17" s="228"/>
      <c r="FC17" s="228"/>
      <c r="FD17" s="228"/>
      <c r="FE17" s="228"/>
      <c r="FF17" s="228"/>
      <c r="FG17" s="228"/>
      <c r="FH17" s="228"/>
      <c r="FI17" s="228"/>
      <c r="FJ17" s="228"/>
      <c r="FK17" s="228"/>
    </row>
    <row r="18" spans="1:167">
      <c r="A18" s="991"/>
      <c r="B18" s="865" t="s">
        <v>252</v>
      </c>
      <c r="C18" s="868">
        <v>40</v>
      </c>
      <c r="D18" s="868">
        <v>40</v>
      </c>
      <c r="E18" s="868">
        <v>40</v>
      </c>
      <c r="F18" s="1013">
        <v>40</v>
      </c>
      <c r="G18" s="1014"/>
      <c r="H18" s="1013">
        <v>40</v>
      </c>
      <c r="I18" s="1014"/>
      <c r="J18" s="868">
        <v>40</v>
      </c>
      <c r="K18" s="1013">
        <v>40</v>
      </c>
      <c r="L18" s="1014"/>
      <c r="M18" s="868">
        <v>40</v>
      </c>
      <c r="N18" s="1013">
        <v>40</v>
      </c>
      <c r="O18" s="1014"/>
      <c r="P18" s="868">
        <v>40</v>
      </c>
      <c r="Q18" s="1013">
        <v>40</v>
      </c>
      <c r="R18" s="1014"/>
      <c r="S18" s="868">
        <v>40</v>
      </c>
      <c r="T18" s="1013">
        <v>40</v>
      </c>
      <c r="U18" s="1014"/>
      <c r="V18" s="868">
        <v>40</v>
      </c>
      <c r="W18" s="868">
        <v>40</v>
      </c>
      <c r="X18" s="868">
        <v>40</v>
      </c>
      <c r="Y18" s="1013">
        <v>40</v>
      </c>
      <c r="Z18" s="1014"/>
      <c r="AA18" s="228"/>
      <c r="AB18" s="228"/>
      <c r="AC18" s="228"/>
      <c r="AD18" s="228"/>
      <c r="AE18" s="228"/>
      <c r="AF18" s="228"/>
      <c r="AG18" s="228"/>
      <c r="AH18" s="228"/>
      <c r="AI18" s="228"/>
      <c r="AJ18" s="228"/>
      <c r="AK18" s="228"/>
      <c r="AL18" s="228"/>
      <c r="AM18" s="228"/>
      <c r="AN18" s="228"/>
      <c r="AO18" s="228"/>
      <c r="AP18" s="228"/>
      <c r="AQ18" s="228"/>
      <c r="AR18" s="228"/>
      <c r="AS18" s="228"/>
      <c r="AT18" s="228"/>
      <c r="AU18" s="228"/>
      <c r="AV18" s="228"/>
      <c r="AW18" s="228"/>
      <c r="AX18" s="228"/>
      <c r="AY18" s="228"/>
      <c r="AZ18" s="228"/>
      <c r="BA18" s="228"/>
      <c r="BB18" s="228"/>
      <c r="BC18" s="228"/>
      <c r="BD18" s="228"/>
      <c r="BE18" s="228"/>
      <c r="BF18" s="228"/>
      <c r="BG18" s="228"/>
      <c r="BH18" s="228"/>
      <c r="BI18" s="228"/>
      <c r="BJ18" s="228"/>
      <c r="BK18" s="228"/>
      <c r="BL18" s="228"/>
      <c r="BM18" s="228"/>
      <c r="BN18" s="228"/>
      <c r="BO18" s="228"/>
      <c r="BP18" s="228"/>
      <c r="BQ18" s="228"/>
      <c r="BR18" s="228"/>
      <c r="BS18" s="228"/>
      <c r="BT18" s="228"/>
      <c r="BU18" s="228"/>
      <c r="BV18" s="228"/>
      <c r="BW18" s="228"/>
      <c r="BX18" s="228"/>
      <c r="BY18" s="228"/>
      <c r="BZ18" s="228"/>
      <c r="CA18" s="228"/>
      <c r="CB18" s="228"/>
      <c r="CC18" s="228"/>
      <c r="CD18" s="228"/>
      <c r="CE18" s="228"/>
      <c r="CF18" s="228"/>
      <c r="CG18" s="228"/>
      <c r="CH18" s="228"/>
      <c r="CI18" s="228"/>
      <c r="CJ18" s="228"/>
      <c r="CK18" s="228"/>
      <c r="CL18" s="228"/>
      <c r="CM18" s="228"/>
      <c r="CN18" s="228"/>
      <c r="CO18" s="228"/>
      <c r="CP18" s="228"/>
      <c r="CQ18" s="228"/>
      <c r="CR18" s="228"/>
      <c r="CS18" s="228"/>
      <c r="CT18" s="228"/>
      <c r="CU18" s="228"/>
      <c r="CV18" s="228"/>
      <c r="CW18" s="228"/>
      <c r="CX18" s="228"/>
      <c r="CY18" s="228"/>
      <c r="CZ18" s="228"/>
      <c r="DA18" s="228"/>
      <c r="DB18" s="228"/>
      <c r="DC18" s="228"/>
      <c r="DD18" s="228"/>
      <c r="DE18" s="228"/>
      <c r="DF18" s="228"/>
      <c r="DG18" s="228"/>
      <c r="DH18" s="228"/>
      <c r="DI18" s="228"/>
      <c r="DJ18" s="228"/>
      <c r="DK18" s="228"/>
      <c r="DL18" s="228"/>
      <c r="DM18" s="228"/>
      <c r="DN18" s="228"/>
      <c r="DO18" s="228"/>
      <c r="DP18" s="228"/>
      <c r="DQ18" s="228"/>
      <c r="DR18" s="228"/>
      <c r="DS18" s="228"/>
      <c r="DT18" s="228"/>
      <c r="DU18" s="228"/>
      <c r="DV18" s="228"/>
      <c r="DW18" s="228"/>
      <c r="DX18" s="228"/>
      <c r="DY18" s="228"/>
      <c r="DZ18" s="228"/>
      <c r="EA18" s="228"/>
      <c r="EB18" s="228"/>
      <c r="EC18" s="228"/>
      <c r="ED18" s="228"/>
      <c r="EE18" s="228"/>
      <c r="EF18" s="228"/>
      <c r="EG18" s="228"/>
      <c r="EH18" s="228"/>
      <c r="EI18" s="228"/>
      <c r="EJ18" s="228"/>
      <c r="EK18" s="228"/>
      <c r="EL18" s="228"/>
      <c r="EM18" s="228"/>
      <c r="EN18" s="228"/>
      <c r="EO18" s="228"/>
      <c r="EP18" s="228"/>
      <c r="EQ18" s="228"/>
      <c r="ER18" s="228"/>
      <c r="ES18" s="228"/>
      <c r="ET18" s="228"/>
      <c r="EU18" s="228"/>
      <c r="EV18" s="228"/>
      <c r="EW18" s="228"/>
      <c r="EX18" s="228"/>
      <c r="EY18" s="228"/>
      <c r="EZ18" s="228"/>
      <c r="FA18" s="228"/>
      <c r="FB18" s="228"/>
      <c r="FC18" s="228"/>
      <c r="FD18" s="228"/>
      <c r="FE18" s="228"/>
      <c r="FF18" s="228"/>
      <c r="FG18" s="228"/>
      <c r="FH18" s="228"/>
      <c r="FI18" s="228"/>
      <c r="FJ18" s="228"/>
      <c r="FK18" s="228"/>
    </row>
    <row r="19" spans="1:167">
      <c r="A19" s="321"/>
      <c r="B19" s="869"/>
      <c r="C19" s="870"/>
      <c r="D19" s="870"/>
      <c r="E19" s="870"/>
      <c r="F19" s="870"/>
      <c r="G19" s="870"/>
      <c r="H19" s="870"/>
      <c r="I19" s="870"/>
      <c r="J19" s="870"/>
      <c r="K19" s="870"/>
      <c r="L19" s="870"/>
      <c r="M19" s="870"/>
      <c r="N19" s="870"/>
      <c r="O19" s="870"/>
      <c r="P19" s="870"/>
      <c r="Q19" s="870"/>
      <c r="R19" s="870"/>
      <c r="S19" s="870"/>
      <c r="T19" s="870"/>
      <c r="U19" s="870"/>
      <c r="V19" s="870"/>
      <c r="W19" s="870"/>
      <c r="X19" s="870"/>
      <c r="Y19" s="870"/>
      <c r="Z19" s="478"/>
      <c r="AA19" s="228"/>
      <c r="AB19" s="228"/>
      <c r="AC19" s="228"/>
      <c r="AD19" s="228"/>
      <c r="AE19" s="228"/>
      <c r="AF19" s="228"/>
      <c r="AG19" s="228"/>
      <c r="AH19" s="228"/>
      <c r="AI19" s="228"/>
      <c r="AJ19" s="228"/>
      <c r="AK19" s="228"/>
      <c r="AL19" s="228"/>
      <c r="AM19" s="228"/>
      <c r="AN19" s="228"/>
      <c r="AO19" s="228"/>
      <c r="AP19" s="228"/>
      <c r="AQ19" s="228"/>
      <c r="AR19" s="228"/>
      <c r="AS19" s="228"/>
      <c r="AT19" s="228"/>
      <c r="AU19" s="228"/>
      <c r="AV19" s="228"/>
      <c r="AW19" s="228"/>
      <c r="AX19" s="228"/>
      <c r="AY19" s="228"/>
      <c r="AZ19" s="228"/>
      <c r="BA19" s="228"/>
      <c r="BB19" s="228"/>
      <c r="BC19" s="228"/>
      <c r="BD19" s="228"/>
      <c r="BE19" s="228"/>
      <c r="BF19" s="228"/>
      <c r="BG19" s="228"/>
      <c r="BH19" s="228"/>
      <c r="BI19" s="228"/>
      <c r="BJ19" s="228"/>
      <c r="BK19" s="228"/>
      <c r="BL19" s="228"/>
      <c r="BM19" s="228"/>
      <c r="BN19" s="228"/>
      <c r="BO19" s="228"/>
      <c r="BP19" s="228"/>
      <c r="BQ19" s="228"/>
      <c r="BR19" s="228"/>
      <c r="BS19" s="228"/>
      <c r="BT19" s="228"/>
      <c r="BU19" s="228"/>
      <c r="BV19" s="228"/>
      <c r="BW19" s="228"/>
      <c r="BX19" s="228"/>
      <c r="BY19" s="228"/>
      <c r="BZ19" s="228"/>
      <c r="CA19" s="228"/>
      <c r="CB19" s="228"/>
      <c r="CC19" s="228"/>
      <c r="CD19" s="228"/>
      <c r="CE19" s="228"/>
      <c r="CF19" s="228"/>
      <c r="CG19" s="228"/>
      <c r="CH19" s="228"/>
      <c r="CI19" s="228"/>
      <c r="CJ19" s="228"/>
      <c r="CK19" s="228"/>
      <c r="CL19" s="228"/>
      <c r="CM19" s="228"/>
      <c r="CN19" s="228"/>
      <c r="CO19" s="228"/>
      <c r="CP19" s="228"/>
      <c r="CQ19" s="228"/>
      <c r="CR19" s="228"/>
      <c r="CS19" s="228"/>
      <c r="CT19" s="228"/>
      <c r="CU19" s="228"/>
      <c r="CV19" s="228"/>
      <c r="CW19" s="228"/>
      <c r="CX19" s="228"/>
      <c r="CY19" s="228"/>
      <c r="CZ19" s="228"/>
      <c r="DA19" s="228"/>
      <c r="DB19" s="228"/>
      <c r="DC19" s="228"/>
      <c r="DD19" s="228"/>
      <c r="DE19" s="228"/>
      <c r="DF19" s="228"/>
      <c r="DG19" s="228"/>
      <c r="DH19" s="228"/>
      <c r="DI19" s="228"/>
      <c r="DJ19" s="228"/>
      <c r="DK19" s="228"/>
      <c r="DL19" s="228"/>
      <c r="DM19" s="228"/>
      <c r="DN19" s="228"/>
      <c r="DO19" s="228"/>
      <c r="DP19" s="228"/>
      <c r="DQ19" s="228"/>
      <c r="DR19" s="228"/>
      <c r="DS19" s="228"/>
      <c r="DT19" s="228"/>
      <c r="DU19" s="228"/>
      <c r="DV19" s="228"/>
      <c r="DW19" s="228"/>
      <c r="DX19" s="228"/>
      <c r="DY19" s="228"/>
      <c r="DZ19" s="228"/>
      <c r="EA19" s="228"/>
      <c r="EB19" s="228"/>
      <c r="EC19" s="228"/>
      <c r="ED19" s="228"/>
      <c r="EE19" s="228"/>
      <c r="EF19" s="228"/>
      <c r="EG19" s="228"/>
      <c r="EH19" s="228"/>
      <c r="EI19" s="228"/>
      <c r="EJ19" s="228"/>
      <c r="EK19" s="228"/>
      <c r="EL19" s="228"/>
      <c r="EM19" s="228"/>
      <c r="EN19" s="228"/>
      <c r="EO19" s="228"/>
      <c r="EP19" s="228"/>
      <c r="EQ19" s="228"/>
      <c r="ER19" s="228"/>
      <c r="ES19" s="228"/>
      <c r="ET19" s="228"/>
      <c r="EU19" s="228"/>
      <c r="EV19" s="228"/>
      <c r="EW19" s="228"/>
      <c r="EX19" s="228"/>
      <c r="EY19" s="228"/>
      <c r="EZ19" s="228"/>
      <c r="FA19" s="228"/>
      <c r="FB19" s="228"/>
      <c r="FC19" s="228"/>
      <c r="FD19" s="228"/>
      <c r="FE19" s="228"/>
      <c r="FF19" s="228"/>
      <c r="FG19" s="228"/>
      <c r="FH19" s="228"/>
      <c r="FI19" s="228"/>
      <c r="FJ19" s="228"/>
      <c r="FK19" s="228"/>
    </row>
    <row r="20" spans="1:167" s="471" customFormat="1">
      <c r="A20" s="989" t="s">
        <v>553</v>
      </c>
      <c r="B20" s="871" t="s">
        <v>554</v>
      </c>
      <c r="C20" s="479">
        <v>61</v>
      </c>
      <c r="D20" s="479">
        <v>67</v>
      </c>
      <c r="E20" s="479">
        <v>73</v>
      </c>
      <c r="F20" s="1011">
        <v>148</v>
      </c>
      <c r="G20" s="1012"/>
      <c r="H20" s="1011">
        <v>187</v>
      </c>
      <c r="I20" s="1012"/>
      <c r="J20" s="479">
        <v>91</v>
      </c>
      <c r="K20" s="1011">
        <v>210</v>
      </c>
      <c r="L20" s="1012"/>
      <c r="M20" s="479">
        <v>122</v>
      </c>
      <c r="N20" s="1011">
        <v>240</v>
      </c>
      <c r="O20" s="1012"/>
      <c r="P20" s="479">
        <v>147</v>
      </c>
      <c r="Q20" s="1011">
        <v>315</v>
      </c>
      <c r="R20" s="1012"/>
      <c r="S20" s="479">
        <v>168</v>
      </c>
      <c r="T20" s="1011">
        <v>420</v>
      </c>
      <c r="U20" s="1012"/>
      <c r="V20" s="479">
        <v>200</v>
      </c>
      <c r="W20" s="479">
        <v>232</v>
      </c>
      <c r="X20" s="480">
        <v>825</v>
      </c>
      <c r="Y20" s="1011">
        <v>555</v>
      </c>
      <c r="Z20" s="1012"/>
      <c r="AA20" s="469"/>
      <c r="AB20" s="470"/>
      <c r="AC20" s="470"/>
      <c r="AD20" s="470"/>
      <c r="AE20" s="470"/>
      <c r="AF20" s="470"/>
      <c r="AG20" s="470"/>
      <c r="AH20" s="470"/>
      <c r="AI20" s="470"/>
      <c r="AJ20" s="470"/>
      <c r="AK20" s="470"/>
      <c r="AL20" s="470"/>
      <c r="AM20" s="470"/>
      <c r="AN20" s="470"/>
      <c r="AO20" s="470"/>
      <c r="AP20" s="470"/>
      <c r="AQ20" s="470"/>
      <c r="AR20" s="470"/>
      <c r="AS20" s="470"/>
      <c r="AT20" s="470"/>
      <c r="AU20" s="470"/>
      <c r="AV20" s="470"/>
      <c r="AW20" s="470"/>
      <c r="AX20" s="470"/>
      <c r="AY20" s="470"/>
      <c r="AZ20" s="470"/>
      <c r="BA20" s="470"/>
      <c r="BB20" s="470"/>
      <c r="BC20" s="470"/>
      <c r="BD20" s="470"/>
      <c r="BE20" s="470"/>
      <c r="BF20" s="470"/>
      <c r="BG20" s="470"/>
      <c r="BH20" s="470"/>
      <c r="BI20" s="470"/>
      <c r="BJ20" s="470"/>
      <c r="BK20" s="470"/>
      <c r="BL20" s="470"/>
      <c r="BM20" s="470"/>
      <c r="BN20" s="470"/>
      <c r="BO20" s="470"/>
      <c r="BP20" s="470"/>
      <c r="BQ20" s="470"/>
      <c r="BR20" s="470"/>
      <c r="BS20" s="470"/>
      <c r="BT20" s="470"/>
      <c r="BU20" s="470"/>
      <c r="BV20" s="470"/>
      <c r="BW20" s="470"/>
      <c r="BX20" s="470"/>
      <c r="BY20" s="470"/>
      <c r="BZ20" s="470"/>
      <c r="CA20" s="470"/>
      <c r="CB20" s="470"/>
      <c r="CC20" s="470"/>
      <c r="CD20" s="470"/>
      <c r="CE20" s="470"/>
      <c r="CF20" s="470"/>
      <c r="CG20" s="470"/>
      <c r="CH20" s="470"/>
      <c r="CI20" s="470"/>
      <c r="CJ20" s="470"/>
      <c r="CK20" s="470"/>
      <c r="CL20" s="470"/>
      <c r="CM20" s="470"/>
      <c r="CN20" s="470"/>
      <c r="CO20" s="470"/>
      <c r="CP20" s="470"/>
      <c r="CQ20" s="470"/>
      <c r="CR20" s="470"/>
      <c r="CS20" s="470"/>
      <c r="CT20" s="470"/>
      <c r="CU20" s="470"/>
      <c r="CV20" s="470"/>
      <c r="CW20" s="470"/>
      <c r="CX20" s="470"/>
      <c r="CY20" s="470"/>
      <c r="CZ20" s="470"/>
      <c r="DA20" s="470"/>
      <c r="DB20" s="470"/>
      <c r="DC20" s="470"/>
      <c r="DD20" s="470"/>
      <c r="DE20" s="470"/>
      <c r="DF20" s="470"/>
      <c r="DG20" s="470"/>
      <c r="DH20" s="470"/>
      <c r="DI20" s="470"/>
      <c r="DJ20" s="470"/>
      <c r="DK20" s="470"/>
      <c r="DL20" s="470"/>
      <c r="DM20" s="470"/>
      <c r="DN20" s="470"/>
      <c r="DO20" s="470"/>
      <c r="DP20" s="470"/>
      <c r="DQ20" s="470"/>
      <c r="DR20" s="470"/>
      <c r="DS20" s="470"/>
      <c r="DT20" s="470"/>
      <c r="DU20" s="470"/>
      <c r="DV20" s="470"/>
      <c r="DW20" s="470"/>
      <c r="DX20" s="470"/>
      <c r="DY20" s="470"/>
      <c r="DZ20" s="470"/>
      <c r="EA20" s="470"/>
      <c r="EB20" s="470"/>
      <c r="EC20" s="470"/>
      <c r="ED20" s="470"/>
      <c r="EE20" s="470"/>
      <c r="EF20" s="470"/>
      <c r="EG20" s="470"/>
      <c r="EH20" s="470"/>
      <c r="EI20" s="470"/>
      <c r="EJ20" s="470"/>
      <c r="EK20" s="470"/>
      <c r="EL20" s="470"/>
      <c r="EM20" s="470"/>
      <c r="EN20" s="470"/>
      <c r="EO20" s="470"/>
      <c r="EP20" s="470"/>
      <c r="EQ20" s="470"/>
      <c r="ER20" s="470"/>
      <c r="ES20" s="470"/>
      <c r="ET20" s="470"/>
      <c r="EU20" s="470"/>
      <c r="EV20" s="470"/>
      <c r="EW20" s="470"/>
      <c r="EX20" s="470"/>
      <c r="EY20" s="470"/>
      <c r="EZ20" s="470"/>
      <c r="FA20" s="470"/>
      <c r="FB20" s="470"/>
      <c r="FC20" s="470"/>
      <c r="FD20" s="470"/>
      <c r="FE20" s="470"/>
      <c r="FF20" s="470"/>
      <c r="FG20" s="470"/>
      <c r="FH20" s="470"/>
      <c r="FI20" s="470"/>
      <c r="FJ20" s="470"/>
      <c r="FK20" s="470"/>
    </row>
    <row r="21" spans="1:167">
      <c r="A21" s="990"/>
      <c r="B21" s="865" t="s">
        <v>251</v>
      </c>
      <c r="C21" s="868">
        <v>0.1</v>
      </c>
      <c r="D21" s="868">
        <v>0.1</v>
      </c>
      <c r="E21" s="868">
        <v>0.1</v>
      </c>
      <c r="F21" s="1013">
        <v>0.1</v>
      </c>
      <c r="G21" s="1014"/>
      <c r="H21" s="1013">
        <v>0.1</v>
      </c>
      <c r="I21" s="1014"/>
      <c r="J21" s="868">
        <v>0.1</v>
      </c>
      <c r="K21" s="1013">
        <v>0.1</v>
      </c>
      <c r="L21" s="1014"/>
      <c r="M21" s="868">
        <v>0.1</v>
      </c>
      <c r="N21" s="1013">
        <v>0.1</v>
      </c>
      <c r="O21" s="1014"/>
      <c r="P21" s="868">
        <v>0.1</v>
      </c>
      <c r="Q21" s="1013">
        <v>0.1</v>
      </c>
      <c r="R21" s="1014"/>
      <c r="S21" s="868">
        <v>0.1</v>
      </c>
      <c r="T21" s="1013">
        <v>0.1</v>
      </c>
      <c r="U21" s="1014"/>
      <c r="V21" s="868">
        <v>0.1</v>
      </c>
      <c r="W21" s="868">
        <v>0.1</v>
      </c>
      <c r="X21" s="868">
        <v>0.1</v>
      </c>
      <c r="Y21" s="1013">
        <v>0.1</v>
      </c>
      <c r="Z21" s="1014"/>
      <c r="AA21" s="228"/>
      <c r="AB21" s="228"/>
      <c r="AC21" s="228"/>
      <c r="AD21" s="228"/>
      <c r="AE21" s="228"/>
      <c r="AF21" s="228"/>
      <c r="AG21" s="228"/>
      <c r="AH21" s="228"/>
      <c r="AI21" s="228"/>
      <c r="AJ21" s="228"/>
      <c r="AK21" s="228"/>
      <c r="AL21" s="228"/>
      <c r="AM21" s="228"/>
      <c r="AN21" s="228"/>
      <c r="AO21" s="228"/>
      <c r="AP21" s="228"/>
      <c r="AQ21" s="228"/>
      <c r="AR21" s="228"/>
      <c r="AS21" s="228"/>
      <c r="AT21" s="228"/>
      <c r="AU21" s="228"/>
      <c r="AV21" s="228"/>
      <c r="AW21" s="228"/>
      <c r="AX21" s="228"/>
      <c r="AY21" s="228"/>
      <c r="AZ21" s="228"/>
      <c r="BA21" s="228"/>
      <c r="BB21" s="228"/>
      <c r="BC21" s="228"/>
      <c r="BD21" s="228"/>
      <c r="BE21" s="228"/>
      <c r="BF21" s="228"/>
      <c r="BG21" s="228"/>
      <c r="BH21" s="228"/>
      <c r="BI21" s="228"/>
      <c r="BJ21" s="228"/>
      <c r="BK21" s="228"/>
      <c r="BL21" s="228"/>
      <c r="BM21" s="228"/>
      <c r="BN21" s="228"/>
      <c r="BO21" s="228"/>
      <c r="BP21" s="228"/>
      <c r="BQ21" s="228"/>
      <c r="BR21" s="228"/>
      <c r="BS21" s="228"/>
      <c r="BT21" s="228"/>
      <c r="BU21" s="228"/>
      <c r="BV21" s="228"/>
      <c r="BW21" s="228"/>
      <c r="BX21" s="228"/>
      <c r="BY21" s="228"/>
      <c r="BZ21" s="228"/>
      <c r="CA21" s="228"/>
      <c r="CB21" s="228"/>
      <c r="CC21" s="228"/>
      <c r="CD21" s="228"/>
      <c r="CE21" s="228"/>
      <c r="CF21" s="228"/>
      <c r="CG21" s="228"/>
      <c r="CH21" s="228"/>
      <c r="CI21" s="228"/>
      <c r="CJ21" s="228"/>
      <c r="CK21" s="228"/>
      <c r="CL21" s="228"/>
      <c r="CM21" s="228"/>
      <c r="CN21" s="228"/>
      <c r="CO21" s="228"/>
      <c r="CP21" s="228"/>
      <c r="CQ21" s="228"/>
      <c r="CR21" s="228"/>
      <c r="CS21" s="228"/>
      <c r="CT21" s="228"/>
      <c r="CU21" s="228"/>
      <c r="CV21" s="228"/>
      <c r="CW21" s="228"/>
      <c r="CX21" s="228"/>
      <c r="CY21" s="228"/>
      <c r="CZ21" s="228"/>
      <c r="DA21" s="228"/>
      <c r="DB21" s="228"/>
      <c r="DC21" s="228"/>
      <c r="DD21" s="228"/>
      <c r="DE21" s="228"/>
      <c r="DF21" s="228"/>
      <c r="DG21" s="228"/>
      <c r="DH21" s="228"/>
      <c r="DI21" s="228"/>
      <c r="DJ21" s="228"/>
      <c r="DK21" s="228"/>
      <c r="DL21" s="228"/>
      <c r="DM21" s="228"/>
      <c r="DN21" s="228"/>
      <c r="DO21" s="228"/>
      <c r="DP21" s="228"/>
      <c r="DQ21" s="228"/>
      <c r="DR21" s="228"/>
      <c r="DS21" s="228"/>
      <c r="DT21" s="228"/>
      <c r="DU21" s="228"/>
      <c r="DV21" s="228"/>
      <c r="DW21" s="228"/>
      <c r="DX21" s="228"/>
      <c r="DY21" s="228"/>
      <c r="DZ21" s="228"/>
      <c r="EA21" s="228"/>
      <c r="EB21" s="228"/>
      <c r="EC21" s="228"/>
      <c r="ED21" s="228"/>
      <c r="EE21" s="228"/>
      <c r="EF21" s="228"/>
      <c r="EG21" s="228"/>
      <c r="EH21" s="228"/>
      <c r="EI21" s="228"/>
      <c r="EJ21" s="228"/>
      <c r="EK21" s="228"/>
      <c r="EL21" s="228"/>
      <c r="EM21" s="228"/>
      <c r="EN21" s="228"/>
      <c r="EO21" s="228"/>
      <c r="EP21" s="228"/>
      <c r="EQ21" s="228"/>
      <c r="ER21" s="228"/>
      <c r="ES21" s="228"/>
      <c r="ET21" s="228"/>
      <c r="EU21" s="228"/>
      <c r="EV21" s="228"/>
      <c r="EW21" s="228"/>
      <c r="EX21" s="228"/>
      <c r="EY21" s="228"/>
      <c r="EZ21" s="228"/>
      <c r="FA21" s="228"/>
      <c r="FB21" s="228"/>
      <c r="FC21" s="228"/>
      <c r="FD21" s="228"/>
      <c r="FE21" s="228"/>
      <c r="FF21" s="228"/>
      <c r="FG21" s="228"/>
      <c r="FH21" s="228"/>
      <c r="FI21" s="228"/>
      <c r="FJ21" s="228"/>
      <c r="FK21" s="228"/>
    </row>
    <row r="22" spans="1:167">
      <c r="A22" s="991"/>
      <c r="B22" s="865" t="s">
        <v>252</v>
      </c>
      <c r="C22" s="868">
        <v>40</v>
      </c>
      <c r="D22" s="868">
        <v>40</v>
      </c>
      <c r="E22" s="868">
        <v>40</v>
      </c>
      <c r="F22" s="1013">
        <v>40</v>
      </c>
      <c r="G22" s="1014"/>
      <c r="H22" s="1013">
        <v>40</v>
      </c>
      <c r="I22" s="1014"/>
      <c r="J22" s="868">
        <v>40</v>
      </c>
      <c r="K22" s="1013">
        <v>40</v>
      </c>
      <c r="L22" s="1014"/>
      <c r="M22" s="868">
        <v>40</v>
      </c>
      <c r="N22" s="1013">
        <v>40</v>
      </c>
      <c r="O22" s="1014"/>
      <c r="P22" s="868">
        <v>40</v>
      </c>
      <c r="Q22" s="1013">
        <v>40</v>
      </c>
      <c r="R22" s="1014"/>
      <c r="S22" s="868">
        <v>40</v>
      </c>
      <c r="T22" s="1013">
        <v>40</v>
      </c>
      <c r="U22" s="1014"/>
      <c r="V22" s="868">
        <v>40</v>
      </c>
      <c r="W22" s="868">
        <v>40</v>
      </c>
      <c r="X22" s="868">
        <v>40</v>
      </c>
      <c r="Y22" s="1013">
        <v>40</v>
      </c>
      <c r="Z22" s="1014"/>
      <c r="AA22" s="228"/>
      <c r="AB22" s="228"/>
      <c r="AC22" s="228"/>
      <c r="AD22" s="228"/>
      <c r="AE22" s="228"/>
      <c r="AF22" s="228"/>
      <c r="AG22" s="228"/>
      <c r="AH22" s="228"/>
      <c r="AI22" s="228"/>
      <c r="AJ22" s="228"/>
      <c r="AK22" s="228"/>
      <c r="AL22" s="228"/>
      <c r="AM22" s="228"/>
      <c r="AN22" s="228"/>
      <c r="AO22" s="228"/>
      <c r="AP22" s="228"/>
      <c r="AQ22" s="228"/>
      <c r="AR22" s="228"/>
      <c r="AS22" s="228"/>
      <c r="AT22" s="228"/>
      <c r="AU22" s="228"/>
      <c r="AV22" s="228"/>
      <c r="AW22" s="228"/>
      <c r="AX22" s="228"/>
      <c r="AY22" s="228"/>
      <c r="AZ22" s="228"/>
      <c r="BA22" s="228"/>
      <c r="BB22" s="228"/>
      <c r="BC22" s="228"/>
      <c r="BD22" s="228"/>
      <c r="BE22" s="228"/>
      <c r="BF22" s="228"/>
      <c r="BG22" s="228"/>
      <c r="BH22" s="228"/>
      <c r="BI22" s="228"/>
      <c r="BJ22" s="228"/>
      <c r="BK22" s="228"/>
      <c r="BL22" s="228"/>
      <c r="BM22" s="228"/>
      <c r="BN22" s="228"/>
      <c r="BO22" s="228"/>
      <c r="BP22" s="228"/>
      <c r="BQ22" s="228"/>
      <c r="BR22" s="228"/>
      <c r="BS22" s="228"/>
      <c r="BT22" s="228"/>
      <c r="BU22" s="228"/>
      <c r="BV22" s="228"/>
      <c r="BW22" s="228"/>
      <c r="BX22" s="228"/>
      <c r="BY22" s="228"/>
      <c r="BZ22" s="228"/>
      <c r="CA22" s="228"/>
      <c r="CB22" s="228"/>
      <c r="CC22" s="228"/>
      <c r="CD22" s="228"/>
      <c r="CE22" s="228"/>
      <c r="CF22" s="228"/>
      <c r="CG22" s="228"/>
      <c r="CH22" s="228"/>
      <c r="CI22" s="228"/>
      <c r="CJ22" s="228"/>
      <c r="CK22" s="228"/>
      <c r="CL22" s="228"/>
      <c r="CM22" s="228"/>
      <c r="CN22" s="228"/>
      <c r="CO22" s="228"/>
      <c r="CP22" s="228"/>
      <c r="CQ22" s="228"/>
      <c r="CR22" s="228"/>
      <c r="CS22" s="228"/>
      <c r="CT22" s="228"/>
      <c r="CU22" s="228"/>
      <c r="CV22" s="228"/>
      <c r="CW22" s="228"/>
      <c r="CX22" s="228"/>
      <c r="CY22" s="228"/>
      <c r="CZ22" s="228"/>
      <c r="DA22" s="228"/>
      <c r="DB22" s="228"/>
      <c r="DC22" s="228"/>
      <c r="DD22" s="228"/>
      <c r="DE22" s="228"/>
      <c r="DF22" s="228"/>
      <c r="DG22" s="228"/>
      <c r="DH22" s="228"/>
      <c r="DI22" s="228"/>
      <c r="DJ22" s="228"/>
      <c r="DK22" s="228"/>
      <c r="DL22" s="228"/>
      <c r="DM22" s="228"/>
      <c r="DN22" s="228"/>
      <c r="DO22" s="228"/>
      <c r="DP22" s="228"/>
      <c r="DQ22" s="228"/>
      <c r="DR22" s="228"/>
      <c r="DS22" s="228"/>
      <c r="DT22" s="228"/>
      <c r="DU22" s="228"/>
      <c r="DV22" s="228"/>
      <c r="DW22" s="228"/>
      <c r="DX22" s="228"/>
      <c r="DY22" s="228"/>
      <c r="DZ22" s="228"/>
      <c r="EA22" s="228"/>
      <c r="EB22" s="228"/>
      <c r="EC22" s="228"/>
      <c r="ED22" s="228"/>
      <c r="EE22" s="228"/>
      <c r="EF22" s="228"/>
      <c r="EG22" s="228"/>
      <c r="EH22" s="228"/>
      <c r="EI22" s="228"/>
      <c r="EJ22" s="228"/>
      <c r="EK22" s="228"/>
      <c r="EL22" s="228"/>
      <c r="EM22" s="228"/>
      <c r="EN22" s="228"/>
      <c r="EO22" s="228"/>
      <c r="EP22" s="228"/>
      <c r="EQ22" s="228"/>
      <c r="ER22" s="228"/>
      <c r="ES22" s="228"/>
      <c r="ET22" s="228"/>
      <c r="EU22" s="228"/>
      <c r="EV22" s="228"/>
      <c r="EW22" s="228"/>
      <c r="EX22" s="228"/>
      <c r="EY22" s="228"/>
      <c r="EZ22" s="228"/>
      <c r="FA22" s="228"/>
      <c r="FB22" s="228"/>
      <c r="FC22" s="228"/>
      <c r="FD22" s="228"/>
      <c r="FE22" s="228"/>
      <c r="FF22" s="228"/>
      <c r="FG22" s="228"/>
      <c r="FH22" s="228"/>
      <c r="FI22" s="228"/>
      <c r="FJ22" s="228"/>
      <c r="FK22" s="228"/>
    </row>
    <row r="23" spans="1:167">
      <c r="A23" s="321"/>
      <c r="B23" s="869"/>
      <c r="C23" s="870"/>
      <c r="D23" s="870"/>
      <c r="E23" s="870"/>
      <c r="F23" s="870"/>
      <c r="G23" s="870"/>
      <c r="H23" s="870"/>
      <c r="I23" s="870"/>
      <c r="J23" s="870"/>
      <c r="K23" s="870"/>
      <c r="L23" s="870"/>
      <c r="M23" s="870"/>
      <c r="N23" s="870"/>
      <c r="O23" s="870"/>
      <c r="P23" s="870"/>
      <c r="Q23" s="870"/>
      <c r="R23" s="870"/>
      <c r="S23" s="870"/>
      <c r="T23" s="870"/>
      <c r="U23" s="870"/>
      <c r="V23" s="870"/>
      <c r="W23" s="870"/>
      <c r="X23" s="870"/>
      <c r="Y23" s="870"/>
      <c r="Z23" s="478"/>
      <c r="AA23" s="228"/>
      <c r="AB23" s="228"/>
      <c r="AC23" s="228"/>
      <c r="AD23" s="228"/>
      <c r="AE23" s="228"/>
      <c r="AF23" s="228"/>
      <c r="AG23" s="228"/>
      <c r="AH23" s="228"/>
      <c r="AI23" s="228"/>
      <c r="AJ23" s="228"/>
      <c r="AK23" s="228"/>
      <c r="AL23" s="228"/>
      <c r="AM23" s="228"/>
      <c r="AN23" s="228"/>
      <c r="AO23" s="228"/>
      <c r="AP23" s="228"/>
      <c r="AQ23" s="228"/>
      <c r="AR23" s="228"/>
      <c r="AS23" s="228"/>
      <c r="AT23" s="228"/>
      <c r="AU23" s="228"/>
      <c r="AV23" s="228"/>
      <c r="AW23" s="228"/>
      <c r="AX23" s="228"/>
      <c r="AY23" s="228"/>
      <c r="AZ23" s="228"/>
      <c r="BA23" s="228"/>
      <c r="BB23" s="228"/>
      <c r="BC23" s="228"/>
      <c r="BD23" s="228"/>
      <c r="BE23" s="228"/>
      <c r="BF23" s="228"/>
      <c r="BG23" s="228"/>
      <c r="BH23" s="228"/>
      <c r="BI23" s="228"/>
      <c r="BJ23" s="228"/>
      <c r="BK23" s="228"/>
      <c r="BL23" s="228"/>
      <c r="BM23" s="228"/>
      <c r="BN23" s="228"/>
      <c r="BO23" s="228"/>
      <c r="BP23" s="228"/>
      <c r="BQ23" s="228"/>
      <c r="BR23" s="228"/>
      <c r="BS23" s="228"/>
      <c r="BT23" s="228"/>
      <c r="BU23" s="228"/>
      <c r="BV23" s="228"/>
      <c r="BW23" s="228"/>
      <c r="BX23" s="228"/>
      <c r="BY23" s="228"/>
      <c r="BZ23" s="228"/>
      <c r="CA23" s="228"/>
      <c r="CB23" s="228"/>
      <c r="CC23" s="228"/>
      <c r="CD23" s="228"/>
      <c r="CE23" s="228"/>
      <c r="CF23" s="228"/>
      <c r="CG23" s="228"/>
      <c r="CH23" s="228"/>
      <c r="CI23" s="228"/>
      <c r="CJ23" s="228"/>
      <c r="CK23" s="228"/>
      <c r="CL23" s="228"/>
      <c r="CM23" s="228"/>
      <c r="CN23" s="228"/>
      <c r="CO23" s="228"/>
      <c r="CP23" s="228"/>
      <c r="CQ23" s="228"/>
      <c r="CR23" s="228"/>
      <c r="CS23" s="228"/>
      <c r="CT23" s="228"/>
      <c r="CU23" s="228"/>
      <c r="CV23" s="228"/>
      <c r="CW23" s="228"/>
      <c r="CX23" s="228"/>
      <c r="CY23" s="228"/>
      <c r="CZ23" s="228"/>
      <c r="DA23" s="228"/>
      <c r="DB23" s="228"/>
      <c r="DC23" s="228"/>
      <c r="DD23" s="228"/>
      <c r="DE23" s="228"/>
      <c r="DF23" s="228"/>
      <c r="DG23" s="228"/>
      <c r="DH23" s="228"/>
      <c r="DI23" s="228"/>
      <c r="DJ23" s="228"/>
      <c r="DK23" s="228"/>
      <c r="DL23" s="228"/>
      <c r="DM23" s="228"/>
      <c r="DN23" s="228"/>
      <c r="DO23" s="228"/>
      <c r="DP23" s="228"/>
      <c r="DQ23" s="228"/>
      <c r="DR23" s="228"/>
      <c r="DS23" s="228"/>
      <c r="DT23" s="228"/>
      <c r="DU23" s="228"/>
      <c r="DV23" s="228"/>
      <c r="DW23" s="228"/>
      <c r="DX23" s="228"/>
      <c r="DY23" s="228"/>
      <c r="DZ23" s="228"/>
      <c r="EA23" s="228"/>
      <c r="EB23" s="228"/>
      <c r="EC23" s="228"/>
      <c r="ED23" s="228"/>
      <c r="EE23" s="228"/>
      <c r="EF23" s="228"/>
      <c r="EG23" s="228"/>
      <c r="EH23" s="228"/>
      <c r="EI23" s="228"/>
      <c r="EJ23" s="228"/>
      <c r="EK23" s="228"/>
      <c r="EL23" s="228"/>
      <c r="EM23" s="228"/>
      <c r="EN23" s="228"/>
      <c r="EO23" s="228"/>
      <c r="EP23" s="228"/>
      <c r="EQ23" s="228"/>
      <c r="ER23" s="228"/>
      <c r="ES23" s="228"/>
      <c r="ET23" s="228"/>
      <c r="EU23" s="228"/>
      <c r="EV23" s="228"/>
      <c r="EW23" s="228"/>
      <c r="EX23" s="228"/>
      <c r="EY23" s="228"/>
      <c r="EZ23" s="228"/>
      <c r="FA23" s="228"/>
      <c r="FB23" s="228"/>
      <c r="FC23" s="228"/>
      <c r="FD23" s="228"/>
      <c r="FE23" s="228"/>
      <c r="FF23" s="228"/>
      <c r="FG23" s="228"/>
      <c r="FH23" s="228"/>
      <c r="FI23" s="228"/>
      <c r="FJ23" s="228"/>
      <c r="FK23" s="228"/>
    </row>
    <row r="24" spans="1:167" s="468" customFormat="1">
      <c r="A24" s="1015" t="s">
        <v>555</v>
      </c>
      <c r="B24" s="872" t="s">
        <v>245</v>
      </c>
      <c r="C24" s="873">
        <v>2000</v>
      </c>
      <c r="D24" s="873">
        <v>2000</v>
      </c>
      <c r="E24" s="873">
        <v>2000</v>
      </c>
      <c r="F24" s="874">
        <v>0</v>
      </c>
      <c r="G24" s="873">
        <v>2000</v>
      </c>
      <c r="H24" s="873">
        <v>0</v>
      </c>
      <c r="I24" s="873">
        <v>2000</v>
      </c>
      <c r="J24" s="873">
        <v>4000</v>
      </c>
      <c r="K24" s="873">
        <v>0</v>
      </c>
      <c r="L24" s="873">
        <v>3000</v>
      </c>
      <c r="M24" s="873">
        <v>6000</v>
      </c>
      <c r="N24" s="873">
        <v>0</v>
      </c>
      <c r="O24" s="873">
        <v>4000</v>
      </c>
      <c r="P24" s="873">
        <v>11000</v>
      </c>
      <c r="Q24" s="873">
        <v>0</v>
      </c>
      <c r="R24" s="873">
        <v>5000</v>
      </c>
      <c r="S24" s="873">
        <v>16000</v>
      </c>
      <c r="T24" s="873">
        <v>0</v>
      </c>
      <c r="U24" s="873">
        <v>8000</v>
      </c>
      <c r="V24" s="873">
        <v>20000</v>
      </c>
      <c r="W24" s="873">
        <v>24000</v>
      </c>
      <c r="X24" s="873">
        <v>34000</v>
      </c>
      <c r="Y24" s="873">
        <v>0</v>
      </c>
      <c r="Z24" s="873">
        <v>9000</v>
      </c>
      <c r="AA24" s="467"/>
      <c r="AB24" s="467"/>
      <c r="AC24" s="467"/>
      <c r="AD24" s="467"/>
      <c r="AE24" s="467"/>
      <c r="AF24" s="467"/>
      <c r="AG24" s="467"/>
      <c r="AH24" s="467"/>
      <c r="AI24" s="467"/>
      <c r="AJ24" s="467"/>
      <c r="AK24" s="467"/>
      <c r="AL24" s="467"/>
      <c r="AM24" s="467"/>
      <c r="AN24" s="467"/>
      <c r="AO24" s="467"/>
      <c r="AP24" s="467"/>
      <c r="AQ24" s="467"/>
      <c r="AR24" s="467"/>
      <c r="AS24" s="467"/>
      <c r="AT24" s="467"/>
      <c r="AU24" s="467"/>
      <c r="AV24" s="467"/>
      <c r="AW24" s="467"/>
      <c r="AX24" s="467"/>
      <c r="AY24" s="467"/>
      <c r="AZ24" s="467"/>
      <c r="BA24" s="467"/>
      <c r="BB24" s="467"/>
      <c r="BC24" s="467"/>
      <c r="BD24" s="467"/>
      <c r="BE24" s="467"/>
      <c r="BF24" s="467"/>
      <c r="BG24" s="467"/>
      <c r="BH24" s="467"/>
      <c r="BI24" s="467"/>
      <c r="BJ24" s="467"/>
      <c r="BK24" s="467"/>
      <c r="BL24" s="467"/>
      <c r="BM24" s="467"/>
      <c r="BN24" s="467"/>
      <c r="BO24" s="467"/>
      <c r="BP24" s="467"/>
      <c r="BQ24" s="467"/>
      <c r="BR24" s="467"/>
      <c r="BS24" s="467"/>
      <c r="BT24" s="467"/>
      <c r="BU24" s="467"/>
      <c r="BV24" s="467"/>
      <c r="BW24" s="467"/>
      <c r="BX24" s="467"/>
      <c r="BY24" s="467"/>
      <c r="BZ24" s="467"/>
      <c r="CA24" s="467"/>
      <c r="CB24" s="467"/>
      <c r="CC24" s="467"/>
      <c r="CD24" s="467"/>
      <c r="CE24" s="467"/>
      <c r="CF24" s="467"/>
      <c r="CG24" s="467"/>
      <c r="CH24" s="467"/>
      <c r="CI24" s="467"/>
      <c r="CJ24" s="467"/>
      <c r="CK24" s="467"/>
      <c r="CL24" s="467"/>
      <c r="CM24" s="467"/>
      <c r="CN24" s="467"/>
      <c r="CO24" s="467"/>
      <c r="CP24" s="467"/>
      <c r="CQ24" s="467"/>
      <c r="CR24" s="467"/>
      <c r="CS24" s="467"/>
      <c r="CT24" s="467"/>
      <c r="CU24" s="467"/>
      <c r="CV24" s="467"/>
      <c r="CW24" s="467"/>
      <c r="CX24" s="467"/>
      <c r="CY24" s="467"/>
      <c r="CZ24" s="467"/>
      <c r="DA24" s="467"/>
      <c r="DB24" s="467"/>
      <c r="DC24" s="467"/>
      <c r="DD24" s="467"/>
      <c r="DE24" s="467"/>
      <c r="DF24" s="467"/>
      <c r="DG24" s="467"/>
      <c r="DH24" s="467"/>
      <c r="DI24" s="467"/>
      <c r="DJ24" s="467"/>
      <c r="DK24" s="467"/>
      <c r="DL24" s="467"/>
      <c r="DM24" s="467"/>
      <c r="DN24" s="467"/>
      <c r="DO24" s="467"/>
      <c r="DP24" s="467"/>
      <c r="DQ24" s="467"/>
      <c r="DR24" s="467"/>
      <c r="DS24" s="467"/>
      <c r="DT24" s="467"/>
      <c r="DU24" s="467"/>
      <c r="DV24" s="467"/>
      <c r="DW24" s="467"/>
      <c r="DX24" s="467"/>
      <c r="DY24" s="467"/>
      <c r="DZ24" s="467"/>
      <c r="EA24" s="467"/>
      <c r="EB24" s="467"/>
      <c r="EC24" s="467"/>
      <c r="ED24" s="467"/>
      <c r="EE24" s="467"/>
      <c r="EF24" s="467"/>
      <c r="EG24" s="467"/>
      <c r="EH24" s="467"/>
      <c r="EI24" s="467"/>
      <c r="EJ24" s="467"/>
      <c r="EK24" s="467"/>
      <c r="EL24" s="467"/>
      <c r="EM24" s="467"/>
      <c r="EN24" s="467"/>
      <c r="EO24" s="467"/>
      <c r="EP24" s="467"/>
      <c r="EQ24" s="467"/>
      <c r="ER24" s="467"/>
      <c r="ES24" s="467"/>
      <c r="ET24" s="467"/>
      <c r="EU24" s="467"/>
      <c r="EV24" s="467"/>
      <c r="EW24" s="467"/>
      <c r="EX24" s="467"/>
      <c r="EY24" s="467"/>
      <c r="EZ24" s="467"/>
      <c r="FA24" s="467"/>
      <c r="FB24" s="467"/>
      <c r="FC24" s="467"/>
      <c r="FD24" s="467"/>
      <c r="FE24" s="467"/>
      <c r="FF24" s="467"/>
      <c r="FG24" s="467"/>
      <c r="FH24" s="467"/>
      <c r="FI24" s="467"/>
      <c r="FJ24" s="467"/>
      <c r="FK24" s="467"/>
    </row>
    <row r="25" spans="1:167">
      <c r="A25" s="990"/>
      <c r="B25" s="875" t="s">
        <v>556</v>
      </c>
      <c r="C25" s="876">
        <v>19</v>
      </c>
      <c r="D25" s="876">
        <v>19</v>
      </c>
      <c r="E25" s="876">
        <v>19</v>
      </c>
      <c r="F25" s="877"/>
      <c r="G25" s="876">
        <v>16.5</v>
      </c>
      <c r="H25" s="877"/>
      <c r="I25" s="876">
        <v>16.5</v>
      </c>
      <c r="J25" s="876">
        <v>32.56</v>
      </c>
      <c r="K25" s="877"/>
      <c r="L25" s="876">
        <v>24.09</v>
      </c>
      <c r="M25" s="876">
        <v>42.9</v>
      </c>
      <c r="N25" s="877"/>
      <c r="O25" s="876">
        <v>30.8</v>
      </c>
      <c r="P25" s="876">
        <v>76.23</v>
      </c>
      <c r="Q25" s="877"/>
      <c r="R25" s="876">
        <v>37.4</v>
      </c>
      <c r="S25" s="876">
        <v>98.56</v>
      </c>
      <c r="T25" s="877"/>
      <c r="U25" s="876">
        <v>58.08</v>
      </c>
      <c r="V25" s="876">
        <v>121</v>
      </c>
      <c r="W25" s="876">
        <v>145.19999999999999</v>
      </c>
      <c r="X25" s="876">
        <v>205.7</v>
      </c>
      <c r="Y25" s="877"/>
      <c r="Z25" s="876">
        <v>55.44</v>
      </c>
      <c r="AA25" s="228"/>
      <c r="AB25" s="228"/>
      <c r="AC25" s="228"/>
      <c r="AD25" s="228"/>
      <c r="AE25" s="228"/>
      <c r="AF25" s="228"/>
      <c r="AG25" s="228"/>
      <c r="AH25" s="228"/>
      <c r="AI25" s="228"/>
      <c r="AJ25" s="228"/>
      <c r="AK25" s="228"/>
      <c r="AL25" s="228"/>
      <c r="AM25" s="228"/>
      <c r="AN25" s="228"/>
      <c r="AO25" s="228"/>
      <c r="AP25" s="228"/>
      <c r="AQ25" s="228"/>
      <c r="AR25" s="228"/>
      <c r="AS25" s="228"/>
      <c r="AT25" s="228"/>
      <c r="AU25" s="228"/>
      <c r="AV25" s="228"/>
      <c r="AW25" s="228"/>
      <c r="AX25" s="228"/>
      <c r="AY25" s="228"/>
      <c r="AZ25" s="228"/>
      <c r="BA25" s="228"/>
      <c r="BB25" s="228"/>
      <c r="BC25" s="228"/>
      <c r="BD25" s="228"/>
      <c r="BE25" s="228"/>
      <c r="BF25" s="228"/>
      <c r="BG25" s="228"/>
      <c r="BH25" s="228"/>
      <c r="BI25" s="228"/>
      <c r="BJ25" s="228"/>
      <c r="BK25" s="228"/>
      <c r="BL25" s="228"/>
      <c r="BM25" s="228"/>
      <c r="BN25" s="228"/>
      <c r="BO25" s="228"/>
      <c r="BP25" s="228"/>
      <c r="BQ25" s="228"/>
      <c r="BR25" s="228"/>
      <c r="BS25" s="228"/>
      <c r="BT25" s="228"/>
      <c r="BU25" s="228"/>
      <c r="BV25" s="228"/>
      <c r="BW25" s="228"/>
      <c r="BX25" s="228"/>
      <c r="BY25" s="228"/>
      <c r="BZ25" s="228"/>
      <c r="CA25" s="228"/>
      <c r="CB25" s="228"/>
      <c r="CC25" s="228"/>
      <c r="CD25" s="228"/>
      <c r="CE25" s="228"/>
      <c r="CF25" s="228"/>
      <c r="CG25" s="228"/>
      <c r="CH25" s="228"/>
      <c r="CI25" s="228"/>
      <c r="CJ25" s="228"/>
      <c r="CK25" s="228"/>
      <c r="CL25" s="228"/>
      <c r="CM25" s="228"/>
      <c r="CN25" s="228"/>
      <c r="CO25" s="228"/>
      <c r="CP25" s="228"/>
      <c r="CQ25" s="228"/>
      <c r="CR25" s="228"/>
      <c r="CS25" s="228"/>
      <c r="CT25" s="228"/>
      <c r="CU25" s="228"/>
      <c r="CV25" s="228"/>
      <c r="CW25" s="228"/>
      <c r="CX25" s="228"/>
      <c r="CY25" s="228"/>
      <c r="CZ25" s="228"/>
      <c r="DA25" s="228"/>
      <c r="DB25" s="228"/>
      <c r="DC25" s="228"/>
      <c r="DD25" s="228"/>
      <c r="DE25" s="228"/>
      <c r="DF25" s="228"/>
      <c r="DG25" s="228"/>
      <c r="DH25" s="228"/>
      <c r="DI25" s="228"/>
      <c r="DJ25" s="228"/>
      <c r="DK25" s="228"/>
      <c r="DL25" s="228"/>
      <c r="DM25" s="228"/>
      <c r="DN25" s="228"/>
      <c r="DO25" s="228"/>
      <c r="DP25" s="228"/>
      <c r="DQ25" s="228"/>
      <c r="DR25" s="228"/>
      <c r="DS25" s="228"/>
      <c r="DT25" s="228"/>
      <c r="DU25" s="228"/>
      <c r="DV25" s="228"/>
      <c r="DW25" s="228"/>
      <c r="DX25" s="228"/>
      <c r="DY25" s="228"/>
      <c r="DZ25" s="228"/>
      <c r="EA25" s="228"/>
      <c r="EB25" s="228"/>
      <c r="EC25" s="228"/>
      <c r="ED25" s="228"/>
      <c r="EE25" s="228"/>
      <c r="EF25" s="228"/>
      <c r="EG25" s="228"/>
      <c r="EH25" s="228"/>
      <c r="EI25" s="228"/>
      <c r="EJ25" s="228"/>
      <c r="EK25" s="228"/>
      <c r="EL25" s="228"/>
      <c r="EM25" s="228"/>
      <c r="EN25" s="228"/>
      <c r="EO25" s="228"/>
      <c r="EP25" s="228"/>
      <c r="EQ25" s="228"/>
      <c r="ER25" s="228"/>
      <c r="ES25" s="228"/>
      <c r="ET25" s="228"/>
      <c r="EU25" s="228"/>
      <c r="EV25" s="228"/>
      <c r="EW25" s="228"/>
      <c r="EX25" s="228"/>
      <c r="EY25" s="228"/>
      <c r="EZ25" s="228"/>
      <c r="FA25" s="228"/>
      <c r="FB25" s="228"/>
      <c r="FC25" s="228"/>
      <c r="FD25" s="228"/>
      <c r="FE25" s="228"/>
      <c r="FF25" s="228"/>
      <c r="FG25" s="228"/>
      <c r="FH25" s="228"/>
      <c r="FI25" s="228"/>
      <c r="FJ25" s="228"/>
      <c r="FK25" s="228"/>
    </row>
    <row r="26" spans="1:167" ht="31.2">
      <c r="A26" s="990"/>
      <c r="B26" s="875" t="s">
        <v>557</v>
      </c>
      <c r="C26" s="876">
        <v>19</v>
      </c>
      <c r="D26" s="876">
        <v>19</v>
      </c>
      <c r="E26" s="876">
        <v>19</v>
      </c>
      <c r="F26" s="877"/>
      <c r="G26" s="876">
        <v>16.5</v>
      </c>
      <c r="H26" s="877"/>
      <c r="I26" s="876">
        <v>16.5</v>
      </c>
      <c r="J26" s="876">
        <v>32.56</v>
      </c>
      <c r="K26" s="877"/>
      <c r="L26" s="876">
        <v>24.09</v>
      </c>
      <c r="M26" s="876">
        <v>42.9</v>
      </c>
      <c r="N26" s="877"/>
      <c r="O26" s="876">
        <v>30.8</v>
      </c>
      <c r="P26" s="876">
        <v>76.23</v>
      </c>
      <c r="Q26" s="877"/>
      <c r="R26" s="876">
        <v>37.4</v>
      </c>
      <c r="S26" s="876">
        <v>98.56</v>
      </c>
      <c r="T26" s="877"/>
      <c r="U26" s="876">
        <v>58.08</v>
      </c>
      <c r="V26" s="876">
        <v>121</v>
      </c>
      <c r="W26" s="876">
        <v>145.19999999999999</v>
      </c>
      <c r="X26" s="876">
        <v>205.7</v>
      </c>
      <c r="Y26" s="877"/>
      <c r="Z26" s="876">
        <v>55.44</v>
      </c>
      <c r="AA26" s="228"/>
      <c r="AB26" s="228"/>
      <c r="AC26" s="228"/>
      <c r="AD26" s="228"/>
      <c r="AE26" s="228"/>
      <c r="AF26" s="228"/>
      <c r="AG26" s="228"/>
      <c r="AH26" s="228"/>
      <c r="AI26" s="228"/>
      <c r="AJ26" s="228"/>
      <c r="AK26" s="228"/>
      <c r="AL26" s="228"/>
      <c r="AM26" s="228"/>
      <c r="AN26" s="228"/>
      <c r="AO26" s="228"/>
      <c r="AP26" s="228"/>
      <c r="AQ26" s="228"/>
      <c r="AR26" s="228"/>
      <c r="AS26" s="228"/>
      <c r="AT26" s="228"/>
      <c r="AU26" s="228"/>
      <c r="AV26" s="228"/>
      <c r="AW26" s="228"/>
      <c r="AX26" s="228"/>
      <c r="AY26" s="228"/>
      <c r="AZ26" s="228"/>
      <c r="BA26" s="228"/>
      <c r="BB26" s="228"/>
      <c r="BC26" s="228"/>
      <c r="BD26" s="228"/>
      <c r="BE26" s="228"/>
      <c r="BF26" s="228"/>
      <c r="BG26" s="228"/>
      <c r="BH26" s="228"/>
      <c r="BI26" s="228"/>
      <c r="BJ26" s="228"/>
      <c r="BK26" s="228"/>
      <c r="BL26" s="228"/>
      <c r="BM26" s="228"/>
      <c r="BN26" s="228"/>
      <c r="BO26" s="228"/>
      <c r="BP26" s="228"/>
      <c r="BQ26" s="228"/>
      <c r="BR26" s="228"/>
      <c r="BS26" s="228"/>
      <c r="BT26" s="228"/>
      <c r="BU26" s="228"/>
      <c r="BV26" s="228"/>
      <c r="BW26" s="228"/>
      <c r="BX26" s="228"/>
      <c r="BY26" s="228"/>
      <c r="BZ26" s="228"/>
      <c r="CA26" s="228"/>
      <c r="CB26" s="228"/>
      <c r="CC26" s="228"/>
      <c r="CD26" s="228"/>
      <c r="CE26" s="228"/>
      <c r="CF26" s="228"/>
      <c r="CG26" s="228"/>
      <c r="CH26" s="228"/>
      <c r="CI26" s="228"/>
      <c r="CJ26" s="228"/>
      <c r="CK26" s="228"/>
      <c r="CL26" s="228"/>
      <c r="CM26" s="228"/>
      <c r="CN26" s="228"/>
      <c r="CO26" s="228"/>
      <c r="CP26" s="228"/>
      <c r="CQ26" s="228"/>
      <c r="CR26" s="228"/>
      <c r="CS26" s="228"/>
      <c r="CT26" s="228"/>
      <c r="CU26" s="228"/>
      <c r="CV26" s="228"/>
      <c r="CW26" s="228"/>
      <c r="CX26" s="228"/>
      <c r="CY26" s="228"/>
      <c r="CZ26" s="228"/>
      <c r="DA26" s="228"/>
      <c r="DB26" s="228"/>
      <c r="DC26" s="228"/>
      <c r="DD26" s="228"/>
      <c r="DE26" s="228"/>
      <c r="DF26" s="228"/>
      <c r="DG26" s="228"/>
      <c r="DH26" s="228"/>
      <c r="DI26" s="228"/>
      <c r="DJ26" s="228"/>
      <c r="DK26" s="228"/>
      <c r="DL26" s="228"/>
      <c r="DM26" s="228"/>
      <c r="DN26" s="228"/>
      <c r="DO26" s="228"/>
      <c r="DP26" s="228"/>
      <c r="DQ26" s="228"/>
      <c r="DR26" s="228"/>
      <c r="DS26" s="228"/>
      <c r="DT26" s="228"/>
      <c r="DU26" s="228"/>
      <c r="DV26" s="228"/>
      <c r="DW26" s="228"/>
      <c r="DX26" s="228"/>
      <c r="DY26" s="228"/>
      <c r="DZ26" s="228"/>
      <c r="EA26" s="228"/>
      <c r="EB26" s="228"/>
      <c r="EC26" s="228"/>
      <c r="ED26" s="228"/>
      <c r="EE26" s="228"/>
      <c r="EF26" s="228"/>
      <c r="EG26" s="228"/>
      <c r="EH26" s="228"/>
      <c r="EI26" s="228"/>
      <c r="EJ26" s="228"/>
      <c r="EK26" s="228"/>
      <c r="EL26" s="228"/>
      <c r="EM26" s="228"/>
      <c r="EN26" s="228"/>
      <c r="EO26" s="228"/>
      <c r="EP26" s="228"/>
      <c r="EQ26" s="228"/>
      <c r="ER26" s="228"/>
      <c r="ES26" s="228"/>
      <c r="ET26" s="228"/>
      <c r="EU26" s="228"/>
      <c r="EV26" s="228"/>
      <c r="EW26" s="228"/>
      <c r="EX26" s="228"/>
      <c r="EY26" s="228"/>
      <c r="EZ26" s="228"/>
      <c r="FA26" s="228"/>
      <c r="FB26" s="228"/>
      <c r="FC26" s="228"/>
      <c r="FD26" s="228"/>
      <c r="FE26" s="228"/>
      <c r="FF26" s="228"/>
      <c r="FG26" s="228"/>
      <c r="FH26" s="228"/>
      <c r="FI26" s="228"/>
      <c r="FJ26" s="228"/>
      <c r="FK26" s="228"/>
    </row>
    <row r="27" spans="1:167">
      <c r="A27" s="990"/>
      <c r="B27" s="878" t="s">
        <v>558</v>
      </c>
      <c r="C27" s="476">
        <v>9.4999999999999998E-3</v>
      </c>
      <c r="D27" s="476">
        <v>9.4999999999999998E-3</v>
      </c>
      <c r="E27" s="476">
        <v>9.4999999999999998E-3</v>
      </c>
      <c r="F27" s="476">
        <v>0.05</v>
      </c>
      <c r="G27" s="476">
        <v>8.3000000000000001E-3</v>
      </c>
      <c r="H27" s="476">
        <v>0.05</v>
      </c>
      <c r="I27" s="476">
        <v>8.3000000000000001E-3</v>
      </c>
      <c r="J27" s="476">
        <v>8.0999999999999996E-3</v>
      </c>
      <c r="K27" s="476">
        <v>0.05</v>
      </c>
      <c r="L27" s="476">
        <v>8.0000000000000002E-3</v>
      </c>
      <c r="M27" s="476">
        <v>7.1999999999999998E-3</v>
      </c>
      <c r="N27" s="476">
        <v>4.7E-2</v>
      </c>
      <c r="O27" s="476">
        <v>7.7000000000000002E-3</v>
      </c>
      <c r="P27" s="476">
        <v>6.8999999999999999E-3</v>
      </c>
      <c r="Q27" s="476">
        <v>4.3999999999999997E-2</v>
      </c>
      <c r="R27" s="476">
        <v>7.4999999999999997E-3</v>
      </c>
      <c r="S27" s="476">
        <v>6.1999999999999998E-3</v>
      </c>
      <c r="T27" s="476"/>
      <c r="U27" s="476">
        <v>7.3000000000000001E-3</v>
      </c>
      <c r="V27" s="476">
        <v>6.1000000000000004E-3</v>
      </c>
      <c r="W27" s="476">
        <v>6.1000000000000004E-3</v>
      </c>
      <c r="X27" s="476">
        <v>6.1000000000000004E-3</v>
      </c>
      <c r="Y27" s="476">
        <v>4.2000000000000003E-2</v>
      </c>
      <c r="Z27" s="476">
        <v>6.1999999999999998E-3</v>
      </c>
      <c r="AA27" s="228"/>
      <c r="AB27" s="228"/>
      <c r="AC27" s="228"/>
      <c r="AD27" s="228"/>
      <c r="AE27" s="228"/>
      <c r="AF27" s="228"/>
      <c r="AG27" s="228"/>
      <c r="AH27" s="228"/>
      <c r="AI27" s="228"/>
      <c r="AJ27" s="228"/>
      <c r="AK27" s="228"/>
      <c r="AL27" s="228"/>
      <c r="AM27" s="228"/>
      <c r="AN27" s="228"/>
      <c r="AO27" s="228"/>
      <c r="AP27" s="228"/>
      <c r="AQ27" s="228"/>
      <c r="AR27" s="228"/>
      <c r="AS27" s="228"/>
      <c r="AT27" s="228"/>
      <c r="AU27" s="228"/>
      <c r="AV27" s="228"/>
      <c r="AW27" s="228"/>
      <c r="AX27" s="228"/>
      <c r="AY27" s="228"/>
      <c r="AZ27" s="228"/>
      <c r="BA27" s="228"/>
      <c r="BB27" s="228"/>
      <c r="BC27" s="228"/>
      <c r="BD27" s="228"/>
      <c r="BE27" s="228"/>
      <c r="BF27" s="228"/>
      <c r="BG27" s="228"/>
      <c r="BH27" s="228"/>
      <c r="BI27" s="228"/>
      <c r="BJ27" s="228"/>
      <c r="BK27" s="228"/>
      <c r="BL27" s="228"/>
      <c r="BM27" s="228"/>
      <c r="BN27" s="228"/>
      <c r="BO27" s="228"/>
      <c r="BP27" s="228"/>
      <c r="BQ27" s="228"/>
      <c r="BR27" s="228"/>
      <c r="BS27" s="228"/>
      <c r="BT27" s="228"/>
      <c r="BU27" s="228"/>
      <c r="BV27" s="228"/>
      <c r="BW27" s="228"/>
      <c r="BX27" s="228"/>
      <c r="BY27" s="228"/>
      <c r="BZ27" s="228"/>
      <c r="CA27" s="228"/>
      <c r="CB27" s="228"/>
      <c r="CC27" s="228"/>
      <c r="CD27" s="228"/>
      <c r="CE27" s="228"/>
      <c r="CF27" s="228"/>
      <c r="CG27" s="228"/>
      <c r="CH27" s="228"/>
      <c r="CI27" s="228"/>
      <c r="CJ27" s="228"/>
      <c r="CK27" s="228"/>
      <c r="CL27" s="228"/>
      <c r="CM27" s="228"/>
      <c r="CN27" s="228"/>
      <c r="CO27" s="228"/>
      <c r="CP27" s="228"/>
      <c r="CQ27" s="228"/>
      <c r="CR27" s="228"/>
      <c r="CS27" s="228"/>
      <c r="CT27" s="228"/>
      <c r="CU27" s="228"/>
      <c r="CV27" s="228"/>
      <c r="CW27" s="228"/>
      <c r="CX27" s="228"/>
      <c r="CY27" s="228"/>
      <c r="CZ27" s="228"/>
      <c r="DA27" s="228"/>
      <c r="DB27" s="228"/>
      <c r="DC27" s="228"/>
      <c r="DD27" s="228"/>
      <c r="DE27" s="228"/>
      <c r="DF27" s="228"/>
      <c r="DG27" s="228"/>
      <c r="DH27" s="228"/>
      <c r="DI27" s="228"/>
      <c r="DJ27" s="228"/>
      <c r="DK27" s="228"/>
      <c r="DL27" s="228"/>
      <c r="DM27" s="228"/>
      <c r="DN27" s="228"/>
      <c r="DO27" s="228"/>
      <c r="DP27" s="228"/>
      <c r="DQ27" s="228"/>
      <c r="DR27" s="228"/>
      <c r="DS27" s="228"/>
      <c r="DT27" s="228"/>
      <c r="DU27" s="228"/>
      <c r="DV27" s="228"/>
      <c r="DW27" s="228"/>
      <c r="DX27" s="228"/>
      <c r="DY27" s="228"/>
      <c r="DZ27" s="228"/>
      <c r="EA27" s="228"/>
      <c r="EB27" s="228"/>
      <c r="EC27" s="228"/>
      <c r="ED27" s="228"/>
      <c r="EE27" s="228"/>
      <c r="EF27" s="228"/>
      <c r="EG27" s="228"/>
      <c r="EH27" s="228"/>
      <c r="EI27" s="228"/>
      <c r="EJ27" s="228"/>
      <c r="EK27" s="228"/>
      <c r="EL27" s="228"/>
      <c r="EM27" s="228"/>
      <c r="EN27" s="228"/>
      <c r="EO27" s="228"/>
      <c r="EP27" s="228"/>
      <c r="EQ27" s="228"/>
      <c r="ER27" s="228"/>
      <c r="ES27" s="228"/>
      <c r="ET27" s="228"/>
      <c r="EU27" s="228"/>
      <c r="EV27" s="228"/>
      <c r="EW27" s="228"/>
      <c r="EX27" s="228"/>
      <c r="EY27" s="228"/>
      <c r="EZ27" s="228"/>
      <c r="FA27" s="228"/>
      <c r="FB27" s="228"/>
      <c r="FC27" s="228"/>
      <c r="FD27" s="228"/>
      <c r="FE27" s="228"/>
      <c r="FF27" s="228"/>
      <c r="FG27" s="228"/>
      <c r="FH27" s="228"/>
      <c r="FI27" s="228"/>
      <c r="FJ27" s="228"/>
      <c r="FK27" s="228"/>
    </row>
    <row r="28" spans="1:167">
      <c r="A28" s="990"/>
      <c r="B28" s="878" t="s">
        <v>559</v>
      </c>
      <c r="C28" s="476">
        <v>9.4999999999999998E-3</v>
      </c>
      <c r="D28" s="476">
        <v>9.4999999999999998E-3</v>
      </c>
      <c r="E28" s="476">
        <v>9.4999999999999998E-3</v>
      </c>
      <c r="F28" s="476">
        <v>0.05</v>
      </c>
      <c r="G28" s="476">
        <v>8.3000000000000001E-3</v>
      </c>
      <c r="H28" s="476">
        <v>0.05</v>
      </c>
      <c r="I28" s="476">
        <v>8.3000000000000001E-3</v>
      </c>
      <c r="J28" s="476">
        <v>8.0999999999999996E-3</v>
      </c>
      <c r="K28" s="476">
        <v>0.05</v>
      </c>
      <c r="L28" s="476">
        <v>8.0000000000000002E-3</v>
      </c>
      <c r="M28" s="476">
        <v>7.1999999999999998E-3</v>
      </c>
      <c r="N28" s="476">
        <v>4.7E-2</v>
      </c>
      <c r="O28" s="476">
        <v>7.7000000000000002E-3</v>
      </c>
      <c r="P28" s="476">
        <v>6.8999999999999999E-3</v>
      </c>
      <c r="Q28" s="476">
        <v>4.3999999999999997E-2</v>
      </c>
      <c r="R28" s="476">
        <v>7.4999999999999997E-3</v>
      </c>
      <c r="S28" s="476">
        <v>6.1999999999999998E-3</v>
      </c>
      <c r="T28" s="476"/>
      <c r="U28" s="476">
        <v>7.3000000000000001E-3</v>
      </c>
      <c r="V28" s="476">
        <v>6.1000000000000004E-3</v>
      </c>
      <c r="W28" s="476">
        <v>6.1000000000000004E-3</v>
      </c>
      <c r="X28" s="476">
        <v>6.1000000000000004E-3</v>
      </c>
      <c r="Y28" s="476">
        <v>4.2000000000000003E-2</v>
      </c>
      <c r="Z28" s="476">
        <v>6.1999999999999998E-3</v>
      </c>
      <c r="AA28" s="228"/>
      <c r="AB28" s="228"/>
      <c r="AC28" s="228"/>
      <c r="AD28" s="228"/>
      <c r="AE28" s="228"/>
      <c r="AF28" s="228"/>
      <c r="AG28" s="228"/>
      <c r="AH28" s="228"/>
      <c r="AI28" s="228"/>
      <c r="AJ28" s="228"/>
      <c r="AK28" s="228"/>
      <c r="AL28" s="228"/>
      <c r="AM28" s="228"/>
      <c r="AN28" s="228"/>
      <c r="AO28" s="228"/>
      <c r="AP28" s="228"/>
      <c r="AQ28" s="228"/>
      <c r="AR28" s="228"/>
      <c r="AS28" s="228"/>
      <c r="AT28" s="228"/>
      <c r="AU28" s="228"/>
      <c r="AV28" s="228"/>
      <c r="AW28" s="228"/>
      <c r="AX28" s="228"/>
      <c r="AY28" s="228"/>
      <c r="AZ28" s="228"/>
      <c r="BA28" s="228"/>
      <c r="BB28" s="228"/>
      <c r="BC28" s="228"/>
      <c r="BD28" s="228"/>
      <c r="BE28" s="228"/>
      <c r="BF28" s="228"/>
      <c r="BG28" s="228"/>
      <c r="BH28" s="228"/>
      <c r="BI28" s="228"/>
      <c r="BJ28" s="228"/>
      <c r="BK28" s="228"/>
      <c r="BL28" s="228"/>
      <c r="BM28" s="228"/>
      <c r="BN28" s="228"/>
      <c r="BO28" s="228"/>
      <c r="BP28" s="228"/>
      <c r="BQ28" s="228"/>
      <c r="BR28" s="228"/>
      <c r="BS28" s="228"/>
      <c r="BT28" s="228"/>
      <c r="BU28" s="228"/>
      <c r="BV28" s="228"/>
      <c r="BW28" s="228"/>
      <c r="BX28" s="228"/>
      <c r="BY28" s="228"/>
      <c r="BZ28" s="228"/>
      <c r="CA28" s="228"/>
      <c r="CB28" s="228"/>
      <c r="CC28" s="228"/>
      <c r="CD28" s="228"/>
      <c r="CE28" s="228"/>
      <c r="CF28" s="228"/>
      <c r="CG28" s="228"/>
      <c r="CH28" s="228"/>
      <c r="CI28" s="228"/>
      <c r="CJ28" s="228"/>
      <c r="CK28" s="228"/>
      <c r="CL28" s="228"/>
      <c r="CM28" s="228"/>
      <c r="CN28" s="228"/>
      <c r="CO28" s="228"/>
      <c r="CP28" s="228"/>
      <c r="CQ28" s="228"/>
      <c r="CR28" s="228"/>
      <c r="CS28" s="228"/>
      <c r="CT28" s="228"/>
      <c r="CU28" s="228"/>
      <c r="CV28" s="228"/>
      <c r="CW28" s="228"/>
      <c r="CX28" s="228"/>
      <c r="CY28" s="228"/>
      <c r="CZ28" s="228"/>
      <c r="DA28" s="228"/>
      <c r="DB28" s="228"/>
      <c r="DC28" s="228"/>
      <c r="DD28" s="228"/>
      <c r="DE28" s="228"/>
      <c r="DF28" s="228"/>
      <c r="DG28" s="228"/>
      <c r="DH28" s="228"/>
      <c r="DI28" s="228"/>
      <c r="DJ28" s="228"/>
      <c r="DK28" s="228"/>
      <c r="DL28" s="228"/>
      <c r="DM28" s="228"/>
      <c r="DN28" s="228"/>
      <c r="DO28" s="228"/>
      <c r="DP28" s="228"/>
      <c r="DQ28" s="228"/>
      <c r="DR28" s="228"/>
      <c r="DS28" s="228"/>
      <c r="DT28" s="228"/>
      <c r="DU28" s="228"/>
      <c r="DV28" s="228"/>
      <c r="DW28" s="228"/>
      <c r="DX28" s="228"/>
      <c r="DY28" s="228"/>
      <c r="DZ28" s="228"/>
      <c r="EA28" s="228"/>
      <c r="EB28" s="228"/>
      <c r="EC28" s="228"/>
      <c r="ED28" s="228"/>
      <c r="EE28" s="228"/>
      <c r="EF28" s="228"/>
      <c r="EG28" s="228"/>
      <c r="EH28" s="228"/>
      <c r="EI28" s="228"/>
      <c r="EJ28" s="228"/>
      <c r="EK28" s="228"/>
      <c r="EL28" s="228"/>
      <c r="EM28" s="228"/>
      <c r="EN28" s="228"/>
      <c r="EO28" s="228"/>
      <c r="EP28" s="228"/>
      <c r="EQ28" s="228"/>
      <c r="ER28" s="228"/>
      <c r="ES28" s="228"/>
      <c r="ET28" s="228"/>
      <c r="EU28" s="228"/>
      <c r="EV28" s="228"/>
      <c r="EW28" s="228"/>
      <c r="EX28" s="228"/>
      <c r="EY28" s="228"/>
      <c r="EZ28" s="228"/>
      <c r="FA28" s="228"/>
      <c r="FB28" s="228"/>
      <c r="FC28" s="228"/>
      <c r="FD28" s="228"/>
      <c r="FE28" s="228"/>
      <c r="FF28" s="228"/>
      <c r="FG28" s="228"/>
      <c r="FH28" s="228"/>
      <c r="FI28" s="228"/>
      <c r="FJ28" s="228"/>
      <c r="FK28" s="228"/>
    </row>
    <row r="29" spans="1:167">
      <c r="A29" s="990"/>
      <c r="B29" s="878" t="s">
        <v>250</v>
      </c>
      <c r="C29" s="867" t="s">
        <v>254</v>
      </c>
      <c r="D29" s="867" t="s">
        <v>254</v>
      </c>
      <c r="E29" s="867" t="s">
        <v>254</v>
      </c>
      <c r="F29" s="1016" t="s">
        <v>254</v>
      </c>
      <c r="G29" s="1017"/>
      <c r="H29" s="1016" t="s">
        <v>254</v>
      </c>
      <c r="I29" s="1017"/>
      <c r="J29" s="867" t="s">
        <v>254</v>
      </c>
      <c r="K29" s="1016" t="s">
        <v>254</v>
      </c>
      <c r="L29" s="1017"/>
      <c r="M29" s="867" t="s">
        <v>254</v>
      </c>
      <c r="N29" s="1016" t="s">
        <v>254</v>
      </c>
      <c r="O29" s="1017"/>
      <c r="P29" s="867" t="s">
        <v>254</v>
      </c>
      <c r="Q29" s="1016" t="s">
        <v>254</v>
      </c>
      <c r="R29" s="1017"/>
      <c r="S29" s="867" t="s">
        <v>254</v>
      </c>
      <c r="T29" s="1016" t="s">
        <v>254</v>
      </c>
      <c r="U29" s="1017"/>
      <c r="V29" s="867" t="s">
        <v>254</v>
      </c>
      <c r="W29" s="867" t="s">
        <v>254</v>
      </c>
      <c r="X29" s="867" t="s">
        <v>254</v>
      </c>
      <c r="Y29" s="1016" t="s">
        <v>254</v>
      </c>
      <c r="Z29" s="1017"/>
      <c r="AA29" s="228"/>
      <c r="AB29" s="228"/>
      <c r="AC29" s="228"/>
      <c r="AD29" s="228"/>
      <c r="AE29" s="228"/>
      <c r="AF29" s="228"/>
      <c r="AG29" s="228"/>
      <c r="AH29" s="228"/>
      <c r="AI29" s="228"/>
      <c r="AJ29" s="228"/>
      <c r="AK29" s="228"/>
      <c r="AL29" s="228"/>
      <c r="AM29" s="228"/>
      <c r="AN29" s="228"/>
      <c r="AO29" s="228"/>
      <c r="AP29" s="228"/>
      <c r="AQ29" s="228"/>
      <c r="AR29" s="228"/>
      <c r="AS29" s="228"/>
      <c r="AT29" s="228"/>
      <c r="AU29" s="228"/>
      <c r="AV29" s="228"/>
      <c r="AW29" s="228"/>
      <c r="AX29" s="228"/>
      <c r="AY29" s="228"/>
      <c r="AZ29" s="228"/>
      <c r="BA29" s="228"/>
      <c r="BB29" s="228"/>
      <c r="BC29" s="228"/>
      <c r="BD29" s="228"/>
      <c r="BE29" s="228"/>
      <c r="BF29" s="228"/>
      <c r="BG29" s="228"/>
      <c r="BH29" s="228"/>
      <c r="BI29" s="228"/>
      <c r="BJ29" s="228"/>
      <c r="BK29" s="228"/>
      <c r="BL29" s="228"/>
      <c r="BM29" s="228"/>
      <c r="BN29" s="228"/>
      <c r="BO29" s="228"/>
      <c r="BP29" s="228"/>
      <c r="BQ29" s="228"/>
      <c r="BR29" s="228"/>
      <c r="BS29" s="228"/>
      <c r="BT29" s="228"/>
      <c r="BU29" s="228"/>
      <c r="BV29" s="228"/>
      <c r="BW29" s="228"/>
      <c r="BX29" s="228"/>
      <c r="BY29" s="228"/>
      <c r="BZ29" s="228"/>
      <c r="CA29" s="228"/>
      <c r="CB29" s="228"/>
      <c r="CC29" s="228"/>
      <c r="CD29" s="228"/>
      <c r="CE29" s="228"/>
      <c r="CF29" s="228"/>
      <c r="CG29" s="228"/>
      <c r="CH29" s="228"/>
      <c r="CI29" s="228"/>
      <c r="CJ29" s="228"/>
      <c r="CK29" s="228"/>
      <c r="CL29" s="228"/>
      <c r="CM29" s="228"/>
      <c r="CN29" s="228"/>
      <c r="CO29" s="228"/>
      <c r="CP29" s="228"/>
      <c r="CQ29" s="228"/>
      <c r="CR29" s="228"/>
      <c r="CS29" s="228"/>
      <c r="CT29" s="228"/>
      <c r="CU29" s="228"/>
      <c r="CV29" s="228"/>
      <c r="CW29" s="228"/>
      <c r="CX29" s="228"/>
      <c r="CY29" s="228"/>
      <c r="CZ29" s="228"/>
      <c r="DA29" s="228"/>
      <c r="DB29" s="228"/>
      <c r="DC29" s="228"/>
      <c r="DD29" s="228"/>
      <c r="DE29" s="228"/>
      <c r="DF29" s="228"/>
      <c r="DG29" s="228"/>
      <c r="DH29" s="228"/>
      <c r="DI29" s="228"/>
      <c r="DJ29" s="228"/>
      <c r="DK29" s="228"/>
      <c r="DL29" s="228"/>
      <c r="DM29" s="228"/>
      <c r="DN29" s="228"/>
      <c r="DO29" s="228"/>
      <c r="DP29" s="228"/>
      <c r="DQ29" s="228"/>
      <c r="DR29" s="228"/>
      <c r="DS29" s="228"/>
      <c r="DT29" s="228"/>
      <c r="DU29" s="228"/>
      <c r="DV29" s="228"/>
      <c r="DW29" s="228"/>
      <c r="DX29" s="228"/>
      <c r="DY29" s="228"/>
      <c r="DZ29" s="228"/>
      <c r="EA29" s="228"/>
      <c r="EB29" s="228"/>
      <c r="EC29" s="228"/>
      <c r="ED29" s="228"/>
      <c r="EE29" s="228"/>
      <c r="EF29" s="228"/>
      <c r="EG29" s="228"/>
      <c r="EH29" s="228"/>
      <c r="EI29" s="228"/>
      <c r="EJ29" s="228"/>
      <c r="EK29" s="228"/>
      <c r="EL29" s="228"/>
      <c r="EM29" s="228"/>
      <c r="EN29" s="228"/>
      <c r="EO29" s="228"/>
      <c r="EP29" s="228"/>
      <c r="EQ29" s="228"/>
      <c r="ER29" s="228"/>
      <c r="ES29" s="228"/>
      <c r="ET29" s="228"/>
      <c r="EU29" s="228"/>
      <c r="EV29" s="228"/>
      <c r="EW29" s="228"/>
      <c r="EX29" s="228"/>
      <c r="EY29" s="228"/>
      <c r="EZ29" s="228"/>
      <c r="FA29" s="228"/>
      <c r="FB29" s="228"/>
      <c r="FC29" s="228"/>
      <c r="FD29" s="228"/>
      <c r="FE29" s="228"/>
      <c r="FF29" s="228"/>
      <c r="FG29" s="228"/>
      <c r="FH29" s="228"/>
      <c r="FI29" s="228"/>
      <c r="FJ29" s="228"/>
      <c r="FK29" s="228"/>
    </row>
    <row r="30" spans="1:167">
      <c r="A30" s="990"/>
      <c r="B30" s="865" t="s">
        <v>251</v>
      </c>
      <c r="C30" s="868">
        <v>0.1</v>
      </c>
      <c r="D30" s="868">
        <v>0.1</v>
      </c>
      <c r="E30" s="868">
        <v>0.1</v>
      </c>
      <c r="F30" s="1013">
        <v>0.1</v>
      </c>
      <c r="G30" s="1014"/>
      <c r="H30" s="1013">
        <v>0.1</v>
      </c>
      <c r="I30" s="1014"/>
      <c r="J30" s="868">
        <v>0.1</v>
      </c>
      <c r="K30" s="1013">
        <v>0.1</v>
      </c>
      <c r="L30" s="1014"/>
      <c r="M30" s="868">
        <v>0.1</v>
      </c>
      <c r="N30" s="1013">
        <v>0.1</v>
      </c>
      <c r="O30" s="1014"/>
      <c r="P30" s="868">
        <v>0.1</v>
      </c>
      <c r="Q30" s="1013">
        <v>0.1</v>
      </c>
      <c r="R30" s="1014"/>
      <c r="S30" s="868">
        <v>0.1</v>
      </c>
      <c r="T30" s="1013">
        <v>0.1</v>
      </c>
      <c r="U30" s="1014"/>
      <c r="V30" s="868">
        <v>0.1</v>
      </c>
      <c r="W30" s="868">
        <v>0.1</v>
      </c>
      <c r="X30" s="868">
        <v>0.1</v>
      </c>
      <c r="Y30" s="1013">
        <v>0.1</v>
      </c>
      <c r="Z30" s="1014"/>
      <c r="AA30" s="228"/>
      <c r="AB30" s="228"/>
      <c r="AC30" s="228"/>
      <c r="AD30" s="228"/>
      <c r="AE30" s="228"/>
      <c r="AF30" s="228"/>
      <c r="AG30" s="228"/>
      <c r="AH30" s="228"/>
      <c r="AI30" s="228"/>
      <c r="AJ30" s="228"/>
      <c r="AK30" s="228"/>
      <c r="AL30" s="228"/>
      <c r="AM30" s="228"/>
      <c r="AN30" s="228"/>
      <c r="AO30" s="228"/>
      <c r="AP30" s="228"/>
      <c r="AQ30" s="228"/>
      <c r="AR30" s="228"/>
      <c r="AS30" s="228"/>
      <c r="AT30" s="228"/>
      <c r="AU30" s="228"/>
      <c r="AV30" s="228"/>
      <c r="AW30" s="228"/>
      <c r="AX30" s="228"/>
      <c r="AY30" s="228"/>
      <c r="AZ30" s="228"/>
      <c r="BA30" s="228"/>
      <c r="BB30" s="228"/>
      <c r="BC30" s="228"/>
      <c r="BD30" s="228"/>
      <c r="BE30" s="228"/>
      <c r="BF30" s="228"/>
      <c r="BG30" s="228"/>
      <c r="BH30" s="228"/>
      <c r="BI30" s="228"/>
      <c r="BJ30" s="228"/>
      <c r="BK30" s="228"/>
      <c r="BL30" s="228"/>
      <c r="BM30" s="228"/>
      <c r="BN30" s="228"/>
      <c r="BO30" s="228"/>
      <c r="BP30" s="228"/>
      <c r="BQ30" s="228"/>
      <c r="BR30" s="228"/>
      <c r="BS30" s="228"/>
      <c r="BT30" s="228"/>
      <c r="BU30" s="228"/>
      <c r="BV30" s="228"/>
      <c r="BW30" s="228"/>
      <c r="BX30" s="228"/>
      <c r="BY30" s="228"/>
      <c r="BZ30" s="228"/>
      <c r="CA30" s="228"/>
      <c r="CB30" s="228"/>
      <c r="CC30" s="228"/>
      <c r="CD30" s="228"/>
      <c r="CE30" s="228"/>
      <c r="CF30" s="228"/>
      <c r="CG30" s="228"/>
      <c r="CH30" s="228"/>
      <c r="CI30" s="228"/>
      <c r="CJ30" s="228"/>
      <c r="CK30" s="228"/>
      <c r="CL30" s="228"/>
      <c r="CM30" s="228"/>
      <c r="CN30" s="228"/>
      <c r="CO30" s="228"/>
      <c r="CP30" s="228"/>
      <c r="CQ30" s="228"/>
      <c r="CR30" s="228"/>
      <c r="CS30" s="228"/>
      <c r="CT30" s="228"/>
      <c r="CU30" s="228"/>
      <c r="CV30" s="228"/>
      <c r="CW30" s="228"/>
      <c r="CX30" s="228"/>
      <c r="CY30" s="228"/>
      <c r="CZ30" s="228"/>
      <c r="DA30" s="228"/>
      <c r="DB30" s="228"/>
      <c r="DC30" s="228"/>
      <c r="DD30" s="228"/>
      <c r="DE30" s="228"/>
      <c r="DF30" s="228"/>
      <c r="DG30" s="228"/>
      <c r="DH30" s="228"/>
      <c r="DI30" s="228"/>
      <c r="DJ30" s="228"/>
      <c r="DK30" s="228"/>
      <c r="DL30" s="228"/>
      <c r="DM30" s="228"/>
      <c r="DN30" s="228"/>
      <c r="DO30" s="228"/>
      <c r="DP30" s="228"/>
      <c r="DQ30" s="228"/>
      <c r="DR30" s="228"/>
      <c r="DS30" s="228"/>
      <c r="DT30" s="228"/>
      <c r="DU30" s="228"/>
      <c r="DV30" s="228"/>
      <c r="DW30" s="228"/>
      <c r="DX30" s="228"/>
      <c r="DY30" s="228"/>
      <c r="DZ30" s="228"/>
      <c r="EA30" s="228"/>
      <c r="EB30" s="228"/>
      <c r="EC30" s="228"/>
      <c r="ED30" s="228"/>
      <c r="EE30" s="228"/>
      <c r="EF30" s="228"/>
      <c r="EG30" s="228"/>
      <c r="EH30" s="228"/>
      <c r="EI30" s="228"/>
      <c r="EJ30" s="228"/>
      <c r="EK30" s="228"/>
      <c r="EL30" s="228"/>
      <c r="EM30" s="228"/>
      <c r="EN30" s="228"/>
      <c r="EO30" s="228"/>
      <c r="EP30" s="228"/>
      <c r="EQ30" s="228"/>
      <c r="ER30" s="228"/>
      <c r="ES30" s="228"/>
      <c r="ET30" s="228"/>
      <c r="EU30" s="228"/>
      <c r="EV30" s="228"/>
      <c r="EW30" s="228"/>
      <c r="EX30" s="228"/>
      <c r="EY30" s="228"/>
      <c r="EZ30" s="228"/>
      <c r="FA30" s="228"/>
      <c r="FB30" s="228"/>
      <c r="FC30" s="228"/>
      <c r="FD30" s="228"/>
      <c r="FE30" s="228"/>
      <c r="FF30" s="228"/>
      <c r="FG30" s="228"/>
      <c r="FH30" s="228"/>
      <c r="FI30" s="228"/>
      <c r="FJ30" s="228"/>
      <c r="FK30" s="228"/>
    </row>
    <row r="31" spans="1:167">
      <c r="A31" s="991"/>
      <c r="B31" s="865" t="s">
        <v>252</v>
      </c>
      <c r="C31" s="868">
        <v>40</v>
      </c>
      <c r="D31" s="868">
        <v>40</v>
      </c>
      <c r="E31" s="868">
        <v>40</v>
      </c>
      <c r="F31" s="1013">
        <v>40</v>
      </c>
      <c r="G31" s="1014"/>
      <c r="H31" s="1013">
        <v>40</v>
      </c>
      <c r="I31" s="1014"/>
      <c r="J31" s="868">
        <v>40</v>
      </c>
      <c r="K31" s="1013">
        <v>40</v>
      </c>
      <c r="L31" s="1014"/>
      <c r="M31" s="868">
        <v>40</v>
      </c>
      <c r="N31" s="1013">
        <v>40</v>
      </c>
      <c r="O31" s="1014"/>
      <c r="P31" s="868">
        <v>40</v>
      </c>
      <c r="Q31" s="1013">
        <v>40</v>
      </c>
      <c r="R31" s="1014"/>
      <c r="S31" s="868">
        <v>40</v>
      </c>
      <c r="T31" s="1013">
        <v>40</v>
      </c>
      <c r="U31" s="1014"/>
      <c r="V31" s="868">
        <v>40</v>
      </c>
      <c r="W31" s="868">
        <v>40</v>
      </c>
      <c r="X31" s="868">
        <v>40</v>
      </c>
      <c r="Y31" s="1013">
        <v>40</v>
      </c>
      <c r="Z31" s="1014"/>
      <c r="AA31" s="228"/>
      <c r="AB31" s="228"/>
      <c r="AC31" s="228"/>
      <c r="AD31" s="228"/>
      <c r="AE31" s="228"/>
      <c r="AF31" s="228"/>
      <c r="AG31" s="228"/>
      <c r="AH31" s="228"/>
      <c r="AI31" s="228"/>
      <c r="AJ31" s="228"/>
      <c r="AK31" s="228"/>
      <c r="AL31" s="228"/>
      <c r="AM31" s="228"/>
      <c r="AN31" s="228"/>
      <c r="AO31" s="228"/>
      <c r="AP31" s="228"/>
      <c r="AQ31" s="228"/>
      <c r="AR31" s="228"/>
      <c r="AS31" s="228"/>
      <c r="AT31" s="228"/>
      <c r="AU31" s="228"/>
      <c r="AV31" s="228"/>
      <c r="AW31" s="228"/>
      <c r="AX31" s="228"/>
      <c r="AY31" s="228"/>
      <c r="AZ31" s="228"/>
      <c r="BA31" s="228"/>
      <c r="BB31" s="228"/>
      <c r="BC31" s="228"/>
      <c r="BD31" s="228"/>
      <c r="BE31" s="228"/>
      <c r="BF31" s="228"/>
      <c r="BG31" s="228"/>
      <c r="BH31" s="228"/>
      <c r="BI31" s="228"/>
      <c r="BJ31" s="228"/>
      <c r="BK31" s="228"/>
      <c r="BL31" s="228"/>
      <c r="BM31" s="228"/>
      <c r="BN31" s="228"/>
      <c r="BO31" s="228"/>
      <c r="BP31" s="228"/>
      <c r="BQ31" s="228"/>
      <c r="BR31" s="228"/>
      <c r="BS31" s="228"/>
      <c r="BT31" s="228"/>
      <c r="BU31" s="228"/>
      <c r="BV31" s="228"/>
      <c r="BW31" s="228"/>
      <c r="BX31" s="228"/>
      <c r="BY31" s="228"/>
      <c r="BZ31" s="228"/>
      <c r="CA31" s="228"/>
      <c r="CB31" s="228"/>
      <c r="CC31" s="228"/>
      <c r="CD31" s="228"/>
      <c r="CE31" s="228"/>
      <c r="CF31" s="228"/>
      <c r="CG31" s="228"/>
      <c r="CH31" s="228"/>
      <c r="CI31" s="228"/>
      <c r="CJ31" s="228"/>
      <c r="CK31" s="228"/>
      <c r="CL31" s="228"/>
      <c r="CM31" s="228"/>
      <c r="CN31" s="228"/>
      <c r="CO31" s="228"/>
      <c r="CP31" s="228"/>
      <c r="CQ31" s="228"/>
      <c r="CR31" s="228"/>
      <c r="CS31" s="228"/>
      <c r="CT31" s="228"/>
      <c r="CU31" s="228"/>
      <c r="CV31" s="228"/>
      <c r="CW31" s="228"/>
      <c r="CX31" s="228"/>
      <c r="CY31" s="228"/>
      <c r="CZ31" s="228"/>
      <c r="DA31" s="228"/>
      <c r="DB31" s="228"/>
      <c r="DC31" s="228"/>
      <c r="DD31" s="228"/>
      <c r="DE31" s="228"/>
      <c r="DF31" s="228"/>
      <c r="DG31" s="228"/>
      <c r="DH31" s="228"/>
      <c r="DI31" s="228"/>
      <c r="DJ31" s="228"/>
      <c r="DK31" s="228"/>
      <c r="DL31" s="228"/>
      <c r="DM31" s="228"/>
      <c r="DN31" s="228"/>
      <c r="DO31" s="228"/>
      <c r="DP31" s="228"/>
      <c r="DQ31" s="228"/>
      <c r="DR31" s="228"/>
      <c r="DS31" s="228"/>
      <c r="DT31" s="228"/>
      <c r="DU31" s="228"/>
      <c r="DV31" s="228"/>
      <c r="DW31" s="228"/>
      <c r="DX31" s="228"/>
      <c r="DY31" s="228"/>
      <c r="DZ31" s="228"/>
      <c r="EA31" s="228"/>
      <c r="EB31" s="228"/>
      <c r="EC31" s="228"/>
      <c r="ED31" s="228"/>
      <c r="EE31" s="228"/>
      <c r="EF31" s="228"/>
      <c r="EG31" s="228"/>
      <c r="EH31" s="228"/>
      <c r="EI31" s="228"/>
      <c r="EJ31" s="228"/>
      <c r="EK31" s="228"/>
      <c r="EL31" s="228"/>
      <c r="EM31" s="228"/>
      <c r="EN31" s="228"/>
      <c r="EO31" s="228"/>
      <c r="EP31" s="228"/>
      <c r="EQ31" s="228"/>
      <c r="ER31" s="228"/>
      <c r="ES31" s="228"/>
      <c r="ET31" s="228"/>
      <c r="EU31" s="228"/>
      <c r="EV31" s="228"/>
      <c r="EW31" s="228"/>
      <c r="EX31" s="228"/>
      <c r="EY31" s="228"/>
      <c r="EZ31" s="228"/>
      <c r="FA31" s="228"/>
      <c r="FB31" s="228"/>
      <c r="FC31" s="228"/>
      <c r="FD31" s="228"/>
      <c r="FE31" s="228"/>
      <c r="FF31" s="228"/>
      <c r="FG31" s="228"/>
      <c r="FH31" s="228"/>
      <c r="FI31" s="228"/>
      <c r="FJ31" s="228"/>
      <c r="FK31" s="228"/>
    </row>
    <row r="32" spans="1:167">
      <c r="A32" s="879"/>
      <c r="B32" s="879"/>
      <c r="C32" s="880"/>
      <c r="D32" s="880"/>
      <c r="E32" s="880"/>
      <c r="F32" s="880"/>
      <c r="G32" s="880"/>
      <c r="H32" s="880"/>
      <c r="I32" s="880"/>
      <c r="J32" s="880"/>
      <c r="K32" s="880"/>
      <c r="L32" s="880"/>
      <c r="M32" s="880"/>
      <c r="N32" s="880"/>
      <c r="O32" s="880"/>
      <c r="P32" s="880"/>
      <c r="Q32" s="880"/>
      <c r="R32" s="880"/>
      <c r="S32" s="880"/>
      <c r="T32" s="880"/>
      <c r="U32" s="880"/>
      <c r="V32" s="880"/>
      <c r="W32" s="880"/>
      <c r="X32" s="880"/>
      <c r="Y32" s="880"/>
      <c r="Z32" s="481"/>
      <c r="AA32" s="228"/>
      <c r="AB32" s="228"/>
      <c r="AC32" s="228"/>
      <c r="AD32" s="228"/>
      <c r="AE32" s="228"/>
      <c r="AF32" s="228"/>
      <c r="AG32" s="228"/>
      <c r="AH32" s="228"/>
      <c r="AI32" s="228"/>
      <c r="AJ32" s="228"/>
      <c r="AK32" s="228"/>
      <c r="AL32" s="228"/>
      <c r="AM32" s="228"/>
      <c r="AN32" s="228"/>
      <c r="AO32" s="228"/>
      <c r="AP32" s="228"/>
      <c r="AQ32" s="228"/>
      <c r="AR32" s="228"/>
      <c r="AS32" s="228"/>
      <c r="AT32" s="228"/>
      <c r="AU32" s="228"/>
      <c r="AV32" s="228"/>
      <c r="AW32" s="228"/>
      <c r="AX32" s="228"/>
      <c r="AY32" s="228"/>
      <c r="AZ32" s="228"/>
      <c r="BA32" s="228"/>
      <c r="BB32" s="228"/>
      <c r="BC32" s="228"/>
      <c r="BD32" s="228"/>
      <c r="BE32" s="228"/>
      <c r="BF32" s="228"/>
      <c r="BG32" s="228"/>
      <c r="BH32" s="228"/>
      <c r="BI32" s="228"/>
      <c r="BJ32" s="228"/>
      <c r="BK32" s="228"/>
      <c r="BL32" s="228"/>
      <c r="BM32" s="228"/>
      <c r="BN32" s="228"/>
      <c r="BO32" s="228"/>
      <c r="BP32" s="228"/>
      <c r="BQ32" s="228"/>
      <c r="BR32" s="228"/>
      <c r="BS32" s="228"/>
      <c r="BT32" s="228"/>
      <c r="BU32" s="228"/>
      <c r="BV32" s="228"/>
      <c r="BW32" s="228"/>
      <c r="BX32" s="228"/>
      <c r="BY32" s="228"/>
      <c r="BZ32" s="228"/>
      <c r="CA32" s="228"/>
      <c r="CB32" s="228"/>
      <c r="CC32" s="228"/>
      <c r="CD32" s="228"/>
      <c r="CE32" s="228"/>
      <c r="CF32" s="228"/>
      <c r="CG32" s="228"/>
      <c r="CH32" s="228"/>
      <c r="CI32" s="228"/>
      <c r="CJ32" s="228"/>
      <c r="CK32" s="228"/>
      <c r="CL32" s="228"/>
      <c r="CM32" s="228"/>
      <c r="CN32" s="228"/>
      <c r="CO32" s="228"/>
      <c r="CP32" s="228"/>
      <c r="CQ32" s="228"/>
      <c r="CR32" s="228"/>
      <c r="CS32" s="228"/>
      <c r="CT32" s="228"/>
      <c r="CU32" s="228"/>
      <c r="CV32" s="228"/>
      <c r="CW32" s="228"/>
      <c r="CX32" s="228"/>
      <c r="CY32" s="228"/>
      <c r="CZ32" s="228"/>
      <c r="DA32" s="228"/>
      <c r="DB32" s="228"/>
      <c r="DC32" s="228"/>
      <c r="DD32" s="228"/>
      <c r="DE32" s="228"/>
      <c r="DF32" s="228"/>
      <c r="DG32" s="228"/>
      <c r="DH32" s="228"/>
      <c r="DI32" s="228"/>
      <c r="DJ32" s="228"/>
      <c r="DK32" s="228"/>
      <c r="DL32" s="228"/>
      <c r="DM32" s="228"/>
      <c r="DN32" s="228"/>
      <c r="DO32" s="228"/>
      <c r="DP32" s="228"/>
      <c r="DQ32" s="228"/>
      <c r="DR32" s="228"/>
      <c r="DS32" s="228"/>
      <c r="DT32" s="228"/>
      <c r="DU32" s="228"/>
      <c r="DV32" s="228"/>
      <c r="DW32" s="228"/>
      <c r="DX32" s="228"/>
      <c r="DY32" s="228"/>
      <c r="DZ32" s="228"/>
      <c r="EA32" s="228"/>
      <c r="EB32" s="228"/>
      <c r="EC32" s="228"/>
      <c r="ED32" s="228"/>
      <c r="EE32" s="228"/>
      <c r="EF32" s="228"/>
      <c r="EG32" s="228"/>
      <c r="EH32" s="228"/>
      <c r="EI32" s="228"/>
      <c r="EJ32" s="228"/>
      <c r="EK32" s="228"/>
      <c r="EL32" s="228"/>
      <c r="EM32" s="228"/>
      <c r="EN32" s="228"/>
      <c r="EO32" s="228"/>
      <c r="EP32" s="228"/>
      <c r="EQ32" s="228"/>
      <c r="ER32" s="228"/>
      <c r="ES32" s="228"/>
      <c r="ET32" s="228"/>
      <c r="EU32" s="228"/>
      <c r="EV32" s="228"/>
      <c r="EW32" s="228"/>
      <c r="EX32" s="228"/>
      <c r="EY32" s="228"/>
      <c r="EZ32" s="228"/>
      <c r="FA32" s="228"/>
      <c r="FB32" s="228"/>
      <c r="FC32" s="228"/>
      <c r="FD32" s="228"/>
      <c r="FE32" s="228"/>
      <c r="FF32" s="228"/>
      <c r="FG32" s="228"/>
      <c r="FH32" s="228"/>
      <c r="FI32" s="228"/>
      <c r="FJ32" s="228"/>
      <c r="FK32" s="228"/>
    </row>
    <row r="33" spans="1:167">
      <c r="A33" s="994" t="s">
        <v>560</v>
      </c>
      <c r="B33" s="995"/>
      <c r="C33" s="864"/>
      <c r="D33" s="864"/>
      <c r="E33" s="864"/>
      <c r="F33" s="864"/>
      <c r="G33" s="864"/>
      <c r="H33" s="864"/>
      <c r="I33" s="864"/>
      <c r="J33" s="864"/>
      <c r="K33" s="864"/>
      <c r="L33" s="864"/>
      <c r="M33" s="864"/>
      <c r="N33" s="864"/>
      <c r="O33" s="864"/>
      <c r="P33" s="864"/>
      <c r="Q33" s="864"/>
      <c r="R33" s="864"/>
      <c r="S33" s="864"/>
      <c r="T33" s="864"/>
      <c r="U33" s="864"/>
      <c r="V33" s="864"/>
      <c r="W33" s="864"/>
      <c r="X33" s="864"/>
      <c r="Y33" s="864"/>
      <c r="Z33" s="475"/>
    </row>
    <row r="34" spans="1:167">
      <c r="A34" s="999" t="s">
        <v>561</v>
      </c>
      <c r="B34" s="865" t="s">
        <v>562</v>
      </c>
      <c r="C34" s="1002" t="s">
        <v>563</v>
      </c>
      <c r="D34" s="1003"/>
      <c r="E34" s="1003"/>
      <c r="F34" s="1003"/>
      <c r="G34" s="1003"/>
      <c r="H34" s="1003"/>
      <c r="I34" s="1003"/>
      <c r="J34" s="1003"/>
      <c r="K34" s="1003"/>
      <c r="L34" s="1003"/>
      <c r="M34" s="1003"/>
      <c r="N34" s="1003"/>
      <c r="O34" s="1003"/>
      <c r="P34" s="1003"/>
      <c r="Q34" s="1003"/>
      <c r="R34" s="1003"/>
      <c r="S34" s="1003"/>
      <c r="T34" s="1003"/>
      <c r="U34" s="1003"/>
      <c r="V34" s="1003"/>
      <c r="W34" s="1003"/>
      <c r="X34" s="1003"/>
      <c r="Y34" s="1003"/>
      <c r="Z34" s="1004"/>
    </row>
    <row r="35" spans="1:167">
      <c r="A35" s="1000"/>
      <c r="B35" s="865" t="s">
        <v>564</v>
      </c>
      <c r="C35" s="1005"/>
      <c r="D35" s="1006"/>
      <c r="E35" s="1006"/>
      <c r="F35" s="1006"/>
      <c r="G35" s="1006"/>
      <c r="H35" s="1006"/>
      <c r="I35" s="1006"/>
      <c r="J35" s="1006"/>
      <c r="K35" s="1006"/>
      <c r="L35" s="1006"/>
      <c r="M35" s="1006"/>
      <c r="N35" s="1006"/>
      <c r="O35" s="1006"/>
      <c r="P35" s="1006"/>
      <c r="Q35" s="1006"/>
      <c r="R35" s="1006"/>
      <c r="S35" s="1006"/>
      <c r="T35" s="1006"/>
      <c r="U35" s="1006"/>
      <c r="V35" s="1006"/>
      <c r="W35" s="1006"/>
      <c r="X35" s="1006"/>
      <c r="Y35" s="1006"/>
      <c r="Z35" s="1007"/>
    </row>
    <row r="36" spans="1:167">
      <c r="A36" s="1000"/>
      <c r="B36" s="865" t="s">
        <v>565</v>
      </c>
      <c r="C36" s="1005"/>
      <c r="D36" s="1006"/>
      <c r="E36" s="1006"/>
      <c r="F36" s="1006"/>
      <c r="G36" s="1006"/>
      <c r="H36" s="1006"/>
      <c r="I36" s="1006"/>
      <c r="J36" s="1006"/>
      <c r="K36" s="1006"/>
      <c r="L36" s="1006"/>
      <c r="M36" s="1006"/>
      <c r="N36" s="1006"/>
      <c r="O36" s="1006"/>
      <c r="P36" s="1006"/>
      <c r="Q36" s="1006"/>
      <c r="R36" s="1006"/>
      <c r="S36" s="1006"/>
      <c r="T36" s="1006"/>
      <c r="U36" s="1006"/>
      <c r="V36" s="1006"/>
      <c r="W36" s="1006"/>
      <c r="X36" s="1006"/>
      <c r="Y36" s="1006"/>
      <c r="Z36" s="1007"/>
    </row>
    <row r="37" spans="1:167">
      <c r="A37" s="1000"/>
      <c r="B37" s="865" t="s">
        <v>566</v>
      </c>
      <c r="C37" s="1005"/>
      <c r="D37" s="1006"/>
      <c r="E37" s="1006"/>
      <c r="F37" s="1006"/>
      <c r="G37" s="1006"/>
      <c r="H37" s="1006"/>
      <c r="I37" s="1006"/>
      <c r="J37" s="1006"/>
      <c r="K37" s="1006"/>
      <c r="L37" s="1006"/>
      <c r="M37" s="1006"/>
      <c r="N37" s="1006"/>
      <c r="O37" s="1006"/>
      <c r="P37" s="1006"/>
      <c r="Q37" s="1006"/>
      <c r="R37" s="1006"/>
      <c r="S37" s="1006"/>
      <c r="T37" s="1006"/>
      <c r="U37" s="1006"/>
      <c r="V37" s="1006"/>
      <c r="W37" s="1006"/>
      <c r="X37" s="1006"/>
      <c r="Y37" s="1006"/>
      <c r="Z37" s="1007"/>
    </row>
    <row r="38" spans="1:167">
      <c r="A38" s="1001"/>
      <c r="B38" s="865" t="s">
        <v>567</v>
      </c>
      <c r="C38" s="1008"/>
      <c r="D38" s="1009"/>
      <c r="E38" s="1009"/>
      <c r="F38" s="1009"/>
      <c r="G38" s="1009"/>
      <c r="H38" s="1009"/>
      <c r="I38" s="1009"/>
      <c r="J38" s="1009"/>
      <c r="K38" s="1009"/>
      <c r="L38" s="1009"/>
      <c r="M38" s="1009"/>
      <c r="N38" s="1009"/>
      <c r="O38" s="1009"/>
      <c r="P38" s="1009"/>
      <c r="Q38" s="1009"/>
      <c r="R38" s="1009"/>
      <c r="S38" s="1009"/>
      <c r="T38" s="1009"/>
      <c r="U38" s="1009"/>
      <c r="V38" s="1009"/>
      <c r="W38" s="1009"/>
      <c r="X38" s="1009"/>
      <c r="Y38" s="1009"/>
      <c r="Z38" s="1010"/>
    </row>
    <row r="39" spans="1:167">
      <c r="A39" s="881"/>
      <c r="B39" s="881"/>
      <c r="C39" s="882"/>
      <c r="D39" s="882"/>
      <c r="E39" s="882"/>
      <c r="F39" s="882"/>
      <c r="G39" s="882"/>
      <c r="H39" s="882"/>
      <c r="I39" s="882"/>
      <c r="J39" s="882"/>
      <c r="K39" s="882"/>
      <c r="L39" s="882"/>
      <c r="M39" s="882"/>
      <c r="N39" s="882"/>
      <c r="O39" s="882"/>
      <c r="P39" s="882"/>
      <c r="Q39" s="882"/>
      <c r="R39" s="882"/>
      <c r="S39" s="882"/>
      <c r="T39" s="882"/>
      <c r="U39" s="882"/>
      <c r="V39" s="882"/>
      <c r="W39" s="882"/>
      <c r="X39" s="882"/>
      <c r="Y39" s="882"/>
      <c r="Z39" s="482"/>
    </row>
    <row r="40" spans="1:167">
      <c r="A40" s="999" t="s">
        <v>568</v>
      </c>
      <c r="B40" s="865" t="s">
        <v>562</v>
      </c>
      <c r="C40" s="1002" t="s">
        <v>563</v>
      </c>
      <c r="D40" s="1003"/>
      <c r="E40" s="1003"/>
      <c r="F40" s="1003"/>
      <c r="G40" s="1003"/>
      <c r="H40" s="1003"/>
      <c r="I40" s="1003"/>
      <c r="J40" s="1003"/>
      <c r="K40" s="1003"/>
      <c r="L40" s="1003"/>
      <c r="M40" s="1003"/>
      <c r="N40" s="1003"/>
      <c r="O40" s="1003"/>
      <c r="P40" s="1003"/>
      <c r="Q40" s="1003"/>
      <c r="R40" s="1003"/>
      <c r="S40" s="1003"/>
      <c r="T40" s="1003"/>
      <c r="U40" s="1003"/>
      <c r="V40" s="1003"/>
      <c r="W40" s="1003"/>
      <c r="X40" s="1003"/>
      <c r="Y40" s="1003"/>
      <c r="Z40" s="1004"/>
    </row>
    <row r="41" spans="1:167">
      <c r="A41" s="1000"/>
      <c r="B41" s="865" t="s">
        <v>564</v>
      </c>
      <c r="C41" s="1005"/>
      <c r="D41" s="1006"/>
      <c r="E41" s="1006"/>
      <c r="F41" s="1006"/>
      <c r="G41" s="1006"/>
      <c r="H41" s="1006"/>
      <c r="I41" s="1006"/>
      <c r="J41" s="1006"/>
      <c r="K41" s="1006"/>
      <c r="L41" s="1006"/>
      <c r="M41" s="1006"/>
      <c r="N41" s="1006"/>
      <c r="O41" s="1006"/>
      <c r="P41" s="1006"/>
      <c r="Q41" s="1006"/>
      <c r="R41" s="1006"/>
      <c r="S41" s="1006"/>
      <c r="T41" s="1006"/>
      <c r="U41" s="1006"/>
      <c r="V41" s="1006"/>
      <c r="W41" s="1006"/>
      <c r="X41" s="1006"/>
      <c r="Y41" s="1006"/>
      <c r="Z41" s="1007"/>
    </row>
    <row r="42" spans="1:167">
      <c r="A42" s="1000"/>
      <c r="B42" s="865" t="s">
        <v>565</v>
      </c>
      <c r="C42" s="1005"/>
      <c r="D42" s="1006"/>
      <c r="E42" s="1006"/>
      <c r="F42" s="1006"/>
      <c r="G42" s="1006"/>
      <c r="H42" s="1006"/>
      <c r="I42" s="1006"/>
      <c r="J42" s="1006"/>
      <c r="K42" s="1006"/>
      <c r="L42" s="1006"/>
      <c r="M42" s="1006"/>
      <c r="N42" s="1006"/>
      <c r="O42" s="1006"/>
      <c r="P42" s="1006"/>
      <c r="Q42" s="1006"/>
      <c r="R42" s="1006"/>
      <c r="S42" s="1006"/>
      <c r="T42" s="1006"/>
      <c r="U42" s="1006"/>
      <c r="V42" s="1006"/>
      <c r="W42" s="1006"/>
      <c r="X42" s="1006"/>
      <c r="Y42" s="1006"/>
      <c r="Z42" s="1007"/>
    </row>
    <row r="43" spans="1:167">
      <c r="A43" s="1000"/>
      <c r="B43" s="865" t="s">
        <v>566</v>
      </c>
      <c r="C43" s="1005"/>
      <c r="D43" s="1006"/>
      <c r="E43" s="1006"/>
      <c r="F43" s="1006"/>
      <c r="G43" s="1006"/>
      <c r="H43" s="1006"/>
      <c r="I43" s="1006"/>
      <c r="J43" s="1006"/>
      <c r="K43" s="1006"/>
      <c r="L43" s="1006"/>
      <c r="M43" s="1006"/>
      <c r="N43" s="1006"/>
      <c r="O43" s="1006"/>
      <c r="P43" s="1006"/>
      <c r="Q43" s="1006"/>
      <c r="R43" s="1006"/>
      <c r="S43" s="1006"/>
      <c r="T43" s="1006"/>
      <c r="U43" s="1006"/>
      <c r="V43" s="1006"/>
      <c r="W43" s="1006"/>
      <c r="X43" s="1006"/>
      <c r="Y43" s="1006"/>
      <c r="Z43" s="1007"/>
    </row>
    <row r="44" spans="1:167">
      <c r="A44" s="1001"/>
      <c r="B44" s="865" t="s">
        <v>567</v>
      </c>
      <c r="C44" s="1008"/>
      <c r="D44" s="1009"/>
      <c r="E44" s="1009"/>
      <c r="F44" s="1009"/>
      <c r="G44" s="1009"/>
      <c r="H44" s="1009"/>
      <c r="I44" s="1009"/>
      <c r="J44" s="1009"/>
      <c r="K44" s="1009"/>
      <c r="L44" s="1009"/>
      <c r="M44" s="1009"/>
      <c r="N44" s="1009"/>
      <c r="O44" s="1009"/>
      <c r="P44" s="1009"/>
      <c r="Q44" s="1009"/>
      <c r="R44" s="1009"/>
      <c r="S44" s="1009"/>
      <c r="T44" s="1009"/>
      <c r="U44" s="1009"/>
      <c r="V44" s="1009"/>
      <c r="W44" s="1009"/>
      <c r="X44" s="1009"/>
      <c r="Y44" s="1009"/>
      <c r="Z44" s="1010"/>
    </row>
    <row r="45" spans="1:167">
      <c r="A45" s="881"/>
      <c r="B45" s="881"/>
      <c r="C45" s="882"/>
      <c r="D45" s="882"/>
      <c r="E45" s="882"/>
      <c r="F45" s="882"/>
      <c r="G45" s="882"/>
      <c r="H45" s="882"/>
      <c r="I45" s="882"/>
      <c r="J45" s="882"/>
      <c r="K45" s="882"/>
      <c r="L45" s="882"/>
      <c r="M45" s="882"/>
      <c r="N45" s="882"/>
      <c r="O45" s="882"/>
      <c r="P45" s="882"/>
      <c r="Q45" s="882"/>
      <c r="R45" s="882"/>
      <c r="S45" s="882"/>
      <c r="T45" s="882"/>
      <c r="U45" s="882"/>
      <c r="V45" s="882"/>
      <c r="W45" s="882"/>
      <c r="X45" s="882"/>
      <c r="Y45" s="882"/>
      <c r="Z45" s="482"/>
    </row>
    <row r="46" spans="1:167">
      <c r="A46" s="999" t="s">
        <v>569</v>
      </c>
      <c r="B46" s="865" t="s">
        <v>562</v>
      </c>
      <c r="C46" s="1002" t="s">
        <v>563</v>
      </c>
      <c r="D46" s="1003"/>
      <c r="E46" s="1003"/>
      <c r="F46" s="1003"/>
      <c r="G46" s="1003"/>
      <c r="H46" s="1003"/>
      <c r="I46" s="1003"/>
      <c r="J46" s="1003"/>
      <c r="K46" s="1003"/>
      <c r="L46" s="1003"/>
      <c r="M46" s="1003"/>
      <c r="N46" s="1003"/>
      <c r="O46" s="1003"/>
      <c r="P46" s="1003"/>
      <c r="Q46" s="1003"/>
      <c r="R46" s="1003"/>
      <c r="S46" s="1003"/>
      <c r="T46" s="1003"/>
      <c r="U46" s="1003"/>
      <c r="V46" s="1003"/>
      <c r="W46" s="1003"/>
      <c r="X46" s="1003"/>
      <c r="Y46" s="1003"/>
      <c r="Z46" s="1004"/>
    </row>
    <row r="47" spans="1:167">
      <c r="A47" s="1000"/>
      <c r="B47" s="865" t="s">
        <v>564</v>
      </c>
      <c r="C47" s="1005"/>
      <c r="D47" s="1006"/>
      <c r="E47" s="1006"/>
      <c r="F47" s="1006"/>
      <c r="G47" s="1006"/>
      <c r="H47" s="1006"/>
      <c r="I47" s="1006"/>
      <c r="J47" s="1006"/>
      <c r="K47" s="1006"/>
      <c r="L47" s="1006"/>
      <c r="M47" s="1006"/>
      <c r="N47" s="1006"/>
      <c r="O47" s="1006"/>
      <c r="P47" s="1006"/>
      <c r="Q47" s="1006"/>
      <c r="R47" s="1006"/>
      <c r="S47" s="1006"/>
      <c r="T47" s="1006"/>
      <c r="U47" s="1006"/>
      <c r="V47" s="1006"/>
      <c r="W47" s="1006"/>
      <c r="X47" s="1006"/>
      <c r="Y47" s="1006"/>
      <c r="Z47" s="1007"/>
    </row>
    <row r="48" spans="1:167">
      <c r="A48" s="1000"/>
      <c r="B48" s="865" t="s">
        <v>565</v>
      </c>
      <c r="C48" s="1005"/>
      <c r="D48" s="1006"/>
      <c r="E48" s="1006"/>
      <c r="F48" s="1006"/>
      <c r="G48" s="1006"/>
      <c r="H48" s="1006"/>
      <c r="I48" s="1006"/>
      <c r="J48" s="1006"/>
      <c r="K48" s="1006"/>
      <c r="L48" s="1006"/>
      <c r="M48" s="1006"/>
      <c r="N48" s="1006"/>
      <c r="O48" s="1006"/>
      <c r="P48" s="1006"/>
      <c r="Q48" s="1006"/>
      <c r="R48" s="1006"/>
      <c r="S48" s="1006"/>
      <c r="T48" s="1006"/>
      <c r="U48" s="1006"/>
      <c r="V48" s="1006"/>
      <c r="W48" s="1006"/>
      <c r="X48" s="1006"/>
      <c r="Y48" s="1006"/>
      <c r="Z48" s="1007"/>
      <c r="AA48" s="228"/>
      <c r="AB48" s="228"/>
      <c r="AC48" s="228"/>
      <c r="AD48" s="228"/>
      <c r="AE48" s="228"/>
      <c r="AF48" s="228"/>
      <c r="AG48" s="228"/>
      <c r="AH48" s="228"/>
      <c r="AI48" s="228"/>
      <c r="AJ48" s="228"/>
      <c r="AK48" s="228"/>
      <c r="AL48" s="228"/>
      <c r="AM48" s="228"/>
      <c r="AN48" s="228"/>
      <c r="AO48" s="228"/>
      <c r="AP48" s="228"/>
      <c r="AQ48" s="228"/>
      <c r="AR48" s="228"/>
      <c r="AS48" s="228"/>
      <c r="AT48" s="228"/>
      <c r="AU48" s="228"/>
      <c r="AV48" s="228"/>
      <c r="AW48" s="228"/>
      <c r="AX48" s="228"/>
      <c r="AY48" s="228"/>
      <c r="AZ48" s="228"/>
      <c r="BA48" s="228"/>
      <c r="BB48" s="228"/>
      <c r="BC48" s="228"/>
      <c r="BD48" s="228"/>
      <c r="BE48" s="228"/>
      <c r="BF48" s="228"/>
      <c r="BG48" s="228"/>
      <c r="BH48" s="228"/>
      <c r="BI48" s="228"/>
      <c r="BJ48" s="228"/>
      <c r="BK48" s="228"/>
      <c r="BL48" s="228"/>
      <c r="BM48" s="228"/>
      <c r="BN48" s="228"/>
      <c r="BO48" s="228"/>
      <c r="BP48" s="228"/>
      <c r="BQ48" s="228"/>
      <c r="BR48" s="228"/>
      <c r="BS48" s="228"/>
      <c r="BT48" s="228"/>
      <c r="BU48" s="228"/>
      <c r="BV48" s="228"/>
      <c r="BW48" s="228"/>
      <c r="BX48" s="228"/>
      <c r="BY48" s="228"/>
      <c r="BZ48" s="228"/>
      <c r="CA48" s="228"/>
      <c r="CB48" s="228"/>
      <c r="CC48" s="228"/>
      <c r="CD48" s="228"/>
      <c r="CE48" s="228"/>
      <c r="CF48" s="228"/>
      <c r="CG48" s="228"/>
      <c r="CH48" s="228"/>
      <c r="CI48" s="228"/>
      <c r="CJ48" s="228"/>
      <c r="CK48" s="228"/>
      <c r="CL48" s="228"/>
      <c r="CM48" s="228"/>
      <c r="CN48" s="228"/>
      <c r="CO48" s="228"/>
      <c r="CP48" s="228"/>
      <c r="CQ48" s="228"/>
      <c r="CR48" s="228"/>
      <c r="CS48" s="228"/>
      <c r="CT48" s="228"/>
      <c r="CU48" s="228"/>
      <c r="CV48" s="228"/>
      <c r="CW48" s="228"/>
      <c r="CX48" s="228"/>
      <c r="CY48" s="228"/>
      <c r="CZ48" s="228"/>
      <c r="DA48" s="228"/>
      <c r="DB48" s="228"/>
      <c r="DC48" s="228"/>
      <c r="DD48" s="228"/>
      <c r="DE48" s="228"/>
      <c r="DF48" s="228"/>
      <c r="DG48" s="228"/>
      <c r="DH48" s="228"/>
      <c r="DI48" s="228"/>
      <c r="DJ48" s="228"/>
      <c r="DK48" s="228"/>
      <c r="DL48" s="228"/>
      <c r="DM48" s="228"/>
      <c r="DN48" s="228"/>
      <c r="DO48" s="228"/>
      <c r="DP48" s="228"/>
      <c r="DQ48" s="228"/>
      <c r="DR48" s="228"/>
      <c r="DS48" s="228"/>
      <c r="DT48" s="228"/>
      <c r="DU48" s="228"/>
      <c r="DV48" s="228"/>
      <c r="DW48" s="228"/>
      <c r="DX48" s="228"/>
      <c r="DY48" s="228"/>
      <c r="DZ48" s="228"/>
      <c r="EA48" s="228"/>
      <c r="EB48" s="228"/>
      <c r="EC48" s="228"/>
      <c r="ED48" s="228"/>
      <c r="EE48" s="228"/>
      <c r="EF48" s="228"/>
      <c r="EG48" s="228"/>
      <c r="EH48" s="228"/>
      <c r="EI48" s="228"/>
      <c r="EJ48" s="228"/>
      <c r="EK48" s="228"/>
      <c r="EL48" s="228"/>
      <c r="EM48" s="228"/>
      <c r="EN48" s="228"/>
      <c r="EO48" s="228"/>
      <c r="EP48" s="228"/>
      <c r="EQ48" s="228"/>
      <c r="ER48" s="228"/>
      <c r="ES48" s="228"/>
      <c r="ET48" s="228"/>
      <c r="EU48" s="228"/>
      <c r="EV48" s="228"/>
      <c r="EW48" s="228"/>
      <c r="EX48" s="228"/>
      <c r="EY48" s="228"/>
      <c r="EZ48" s="228"/>
      <c r="FA48" s="228"/>
      <c r="FB48" s="228"/>
      <c r="FC48" s="228"/>
      <c r="FD48" s="228"/>
      <c r="FE48" s="228"/>
      <c r="FF48" s="228"/>
      <c r="FG48" s="228"/>
      <c r="FH48" s="228"/>
      <c r="FI48" s="228"/>
      <c r="FJ48" s="228"/>
      <c r="FK48" s="228"/>
    </row>
    <row r="49" spans="1:167">
      <c r="A49" s="1000"/>
      <c r="B49" s="865" t="s">
        <v>566</v>
      </c>
      <c r="C49" s="1005"/>
      <c r="D49" s="1006"/>
      <c r="E49" s="1006"/>
      <c r="F49" s="1006"/>
      <c r="G49" s="1006"/>
      <c r="H49" s="1006"/>
      <c r="I49" s="1006"/>
      <c r="J49" s="1006"/>
      <c r="K49" s="1006"/>
      <c r="L49" s="1006"/>
      <c r="M49" s="1006"/>
      <c r="N49" s="1006"/>
      <c r="O49" s="1006"/>
      <c r="P49" s="1006"/>
      <c r="Q49" s="1006"/>
      <c r="R49" s="1006"/>
      <c r="S49" s="1006"/>
      <c r="T49" s="1006"/>
      <c r="U49" s="1006"/>
      <c r="V49" s="1006"/>
      <c r="W49" s="1006"/>
      <c r="X49" s="1006"/>
      <c r="Y49" s="1006"/>
      <c r="Z49" s="1007"/>
      <c r="AA49" s="228"/>
      <c r="AB49" s="228"/>
      <c r="AC49" s="228"/>
      <c r="AD49" s="228"/>
      <c r="AE49" s="228"/>
      <c r="AF49" s="228"/>
      <c r="AG49" s="228"/>
      <c r="AH49" s="228"/>
      <c r="AI49" s="228"/>
      <c r="AJ49" s="228"/>
      <c r="AK49" s="228"/>
      <c r="AL49" s="228"/>
      <c r="AM49" s="228"/>
      <c r="AN49" s="228"/>
      <c r="AO49" s="228"/>
      <c r="AP49" s="228"/>
      <c r="AQ49" s="228"/>
      <c r="AR49" s="228"/>
      <c r="AS49" s="228"/>
      <c r="AT49" s="228"/>
      <c r="AU49" s="228"/>
      <c r="AV49" s="228"/>
      <c r="AW49" s="228"/>
      <c r="AX49" s="228"/>
      <c r="AY49" s="228"/>
      <c r="AZ49" s="228"/>
      <c r="BA49" s="228"/>
      <c r="BB49" s="228"/>
      <c r="BC49" s="228"/>
      <c r="BD49" s="228"/>
      <c r="BE49" s="228"/>
      <c r="BF49" s="228"/>
      <c r="BG49" s="228"/>
      <c r="BH49" s="228"/>
      <c r="BI49" s="228"/>
      <c r="BJ49" s="228"/>
      <c r="BK49" s="228"/>
      <c r="BL49" s="228"/>
      <c r="BM49" s="228"/>
      <c r="BN49" s="228"/>
      <c r="BO49" s="228"/>
      <c r="BP49" s="228"/>
      <c r="BQ49" s="228"/>
      <c r="BR49" s="228"/>
      <c r="BS49" s="228"/>
      <c r="BT49" s="228"/>
      <c r="BU49" s="228"/>
      <c r="BV49" s="228"/>
      <c r="BW49" s="228"/>
      <c r="BX49" s="228"/>
      <c r="BY49" s="228"/>
      <c r="BZ49" s="228"/>
      <c r="CA49" s="228"/>
      <c r="CB49" s="228"/>
      <c r="CC49" s="228"/>
      <c r="CD49" s="228"/>
      <c r="CE49" s="228"/>
      <c r="CF49" s="228"/>
      <c r="CG49" s="228"/>
      <c r="CH49" s="228"/>
      <c r="CI49" s="228"/>
      <c r="CJ49" s="228"/>
      <c r="CK49" s="228"/>
      <c r="CL49" s="228"/>
      <c r="CM49" s="228"/>
      <c r="CN49" s="228"/>
      <c r="CO49" s="228"/>
      <c r="CP49" s="228"/>
      <c r="CQ49" s="228"/>
      <c r="CR49" s="228"/>
      <c r="CS49" s="228"/>
      <c r="CT49" s="228"/>
      <c r="CU49" s="228"/>
      <c r="CV49" s="228"/>
      <c r="CW49" s="228"/>
      <c r="CX49" s="228"/>
      <c r="CY49" s="228"/>
      <c r="CZ49" s="228"/>
      <c r="DA49" s="228"/>
      <c r="DB49" s="228"/>
      <c r="DC49" s="228"/>
      <c r="DD49" s="228"/>
      <c r="DE49" s="228"/>
      <c r="DF49" s="228"/>
      <c r="DG49" s="228"/>
      <c r="DH49" s="228"/>
      <c r="DI49" s="228"/>
      <c r="DJ49" s="228"/>
      <c r="DK49" s="228"/>
      <c r="DL49" s="228"/>
      <c r="DM49" s="228"/>
      <c r="DN49" s="228"/>
      <c r="DO49" s="228"/>
      <c r="DP49" s="228"/>
      <c r="DQ49" s="228"/>
      <c r="DR49" s="228"/>
      <c r="DS49" s="228"/>
      <c r="DT49" s="228"/>
      <c r="DU49" s="228"/>
      <c r="DV49" s="228"/>
      <c r="DW49" s="228"/>
      <c r="DX49" s="228"/>
      <c r="DY49" s="228"/>
      <c r="DZ49" s="228"/>
      <c r="EA49" s="228"/>
      <c r="EB49" s="228"/>
      <c r="EC49" s="228"/>
      <c r="ED49" s="228"/>
      <c r="EE49" s="228"/>
      <c r="EF49" s="228"/>
      <c r="EG49" s="228"/>
      <c r="EH49" s="228"/>
      <c r="EI49" s="228"/>
      <c r="EJ49" s="228"/>
      <c r="EK49" s="228"/>
      <c r="EL49" s="228"/>
      <c r="EM49" s="228"/>
      <c r="EN49" s="228"/>
      <c r="EO49" s="228"/>
      <c r="EP49" s="228"/>
      <c r="EQ49" s="228"/>
      <c r="ER49" s="228"/>
      <c r="ES49" s="228"/>
      <c r="ET49" s="228"/>
      <c r="EU49" s="228"/>
      <c r="EV49" s="228"/>
      <c r="EW49" s="228"/>
      <c r="EX49" s="228"/>
      <c r="EY49" s="228"/>
      <c r="EZ49" s="228"/>
      <c r="FA49" s="228"/>
      <c r="FB49" s="228"/>
      <c r="FC49" s="228"/>
      <c r="FD49" s="228"/>
      <c r="FE49" s="228"/>
      <c r="FF49" s="228"/>
      <c r="FG49" s="228"/>
      <c r="FH49" s="228"/>
      <c r="FI49" s="228"/>
      <c r="FJ49" s="228"/>
      <c r="FK49" s="228"/>
    </row>
    <row r="50" spans="1:167">
      <c r="A50" s="1001"/>
      <c r="B50" s="865" t="s">
        <v>567</v>
      </c>
      <c r="C50" s="1008"/>
      <c r="D50" s="1009"/>
      <c r="E50" s="1009"/>
      <c r="F50" s="1009"/>
      <c r="G50" s="1009"/>
      <c r="H50" s="1009"/>
      <c r="I50" s="1009"/>
      <c r="J50" s="1009"/>
      <c r="K50" s="1009"/>
      <c r="L50" s="1009"/>
      <c r="M50" s="1009"/>
      <c r="N50" s="1009"/>
      <c r="O50" s="1009"/>
      <c r="P50" s="1009"/>
      <c r="Q50" s="1009"/>
      <c r="R50" s="1009"/>
      <c r="S50" s="1009"/>
      <c r="T50" s="1009"/>
      <c r="U50" s="1009"/>
      <c r="V50" s="1009"/>
      <c r="W50" s="1009"/>
      <c r="X50" s="1009"/>
      <c r="Y50" s="1009"/>
      <c r="Z50" s="1010"/>
      <c r="AA50" s="228"/>
      <c r="AB50" s="228"/>
      <c r="AC50" s="228"/>
      <c r="AD50" s="228"/>
      <c r="AE50" s="228"/>
      <c r="AF50" s="228"/>
      <c r="AG50" s="228"/>
      <c r="AH50" s="228"/>
      <c r="AI50" s="228"/>
      <c r="AJ50" s="228"/>
      <c r="AK50" s="228"/>
      <c r="AL50" s="228"/>
      <c r="AM50" s="228"/>
      <c r="AN50" s="228"/>
      <c r="AO50" s="228"/>
      <c r="AP50" s="228"/>
      <c r="AQ50" s="228"/>
      <c r="AR50" s="228"/>
      <c r="AS50" s="228"/>
      <c r="AT50" s="228"/>
      <c r="AU50" s="228"/>
      <c r="AV50" s="228"/>
      <c r="AW50" s="228"/>
      <c r="AX50" s="228"/>
      <c r="AY50" s="228"/>
      <c r="AZ50" s="228"/>
      <c r="BA50" s="228"/>
      <c r="BB50" s="228"/>
      <c r="BC50" s="228"/>
      <c r="BD50" s="228"/>
      <c r="BE50" s="228"/>
      <c r="BF50" s="228"/>
      <c r="BG50" s="228"/>
      <c r="BH50" s="228"/>
      <c r="BI50" s="228"/>
      <c r="BJ50" s="228"/>
      <c r="BK50" s="228"/>
      <c r="BL50" s="228"/>
      <c r="BM50" s="228"/>
      <c r="BN50" s="228"/>
      <c r="BO50" s="228"/>
      <c r="BP50" s="228"/>
      <c r="BQ50" s="228"/>
      <c r="BR50" s="228"/>
      <c r="BS50" s="228"/>
      <c r="BT50" s="228"/>
      <c r="BU50" s="228"/>
      <c r="BV50" s="228"/>
      <c r="BW50" s="228"/>
      <c r="BX50" s="228"/>
      <c r="BY50" s="228"/>
      <c r="BZ50" s="228"/>
      <c r="CA50" s="228"/>
      <c r="CB50" s="228"/>
      <c r="CC50" s="228"/>
      <c r="CD50" s="228"/>
      <c r="CE50" s="228"/>
      <c r="CF50" s="228"/>
      <c r="CG50" s="228"/>
      <c r="CH50" s="228"/>
      <c r="CI50" s="228"/>
      <c r="CJ50" s="228"/>
      <c r="CK50" s="228"/>
      <c r="CL50" s="228"/>
      <c r="CM50" s="228"/>
      <c r="CN50" s="228"/>
      <c r="CO50" s="228"/>
      <c r="CP50" s="228"/>
      <c r="CQ50" s="228"/>
      <c r="CR50" s="228"/>
      <c r="CS50" s="228"/>
      <c r="CT50" s="228"/>
      <c r="CU50" s="228"/>
      <c r="CV50" s="228"/>
      <c r="CW50" s="228"/>
      <c r="CX50" s="228"/>
      <c r="CY50" s="228"/>
      <c r="CZ50" s="228"/>
      <c r="DA50" s="228"/>
      <c r="DB50" s="228"/>
      <c r="DC50" s="228"/>
      <c r="DD50" s="228"/>
      <c r="DE50" s="228"/>
      <c r="DF50" s="228"/>
      <c r="DG50" s="228"/>
      <c r="DH50" s="228"/>
      <c r="DI50" s="228"/>
      <c r="DJ50" s="228"/>
      <c r="DK50" s="228"/>
      <c r="DL50" s="228"/>
      <c r="DM50" s="228"/>
      <c r="DN50" s="228"/>
      <c r="DO50" s="228"/>
      <c r="DP50" s="228"/>
      <c r="DQ50" s="228"/>
      <c r="DR50" s="228"/>
      <c r="DS50" s="228"/>
      <c r="DT50" s="228"/>
      <c r="DU50" s="228"/>
      <c r="DV50" s="228"/>
      <c r="DW50" s="228"/>
      <c r="DX50" s="228"/>
      <c r="DY50" s="228"/>
      <c r="DZ50" s="228"/>
      <c r="EA50" s="228"/>
      <c r="EB50" s="228"/>
      <c r="EC50" s="228"/>
      <c r="ED50" s="228"/>
      <c r="EE50" s="228"/>
      <c r="EF50" s="228"/>
      <c r="EG50" s="228"/>
      <c r="EH50" s="228"/>
      <c r="EI50" s="228"/>
      <c r="EJ50" s="228"/>
      <c r="EK50" s="228"/>
      <c r="EL50" s="228"/>
      <c r="EM50" s="228"/>
      <c r="EN50" s="228"/>
      <c r="EO50" s="228"/>
      <c r="EP50" s="228"/>
      <c r="EQ50" s="228"/>
      <c r="ER50" s="228"/>
      <c r="ES50" s="228"/>
      <c r="ET50" s="228"/>
      <c r="EU50" s="228"/>
      <c r="EV50" s="228"/>
      <c r="EW50" s="228"/>
      <c r="EX50" s="228"/>
      <c r="EY50" s="228"/>
      <c r="EZ50" s="228"/>
      <c r="FA50" s="228"/>
      <c r="FB50" s="228"/>
      <c r="FC50" s="228"/>
      <c r="FD50" s="228"/>
      <c r="FE50" s="228"/>
      <c r="FF50" s="228"/>
      <c r="FG50" s="228"/>
      <c r="FH50" s="228"/>
      <c r="FI50" s="228"/>
      <c r="FJ50" s="228"/>
      <c r="FK50" s="228"/>
    </row>
    <row r="51" spans="1:167">
      <c r="A51" s="994" t="s">
        <v>570</v>
      </c>
      <c r="B51" s="995"/>
      <c r="C51" s="995"/>
      <c r="D51" s="995"/>
      <c r="E51" s="995"/>
      <c r="F51" s="995"/>
      <c r="G51" s="995"/>
      <c r="H51" s="864"/>
      <c r="I51" s="864"/>
      <c r="J51" s="864"/>
      <c r="K51" s="864"/>
      <c r="L51" s="864"/>
      <c r="M51" s="864"/>
      <c r="N51" s="864"/>
      <c r="O51" s="864"/>
      <c r="P51" s="864"/>
      <c r="Q51" s="864"/>
      <c r="R51" s="864"/>
      <c r="S51" s="864"/>
      <c r="T51" s="864"/>
      <c r="U51" s="864"/>
      <c r="V51" s="864"/>
      <c r="W51" s="864"/>
      <c r="X51" s="864"/>
      <c r="Y51" s="864"/>
      <c r="Z51" s="475"/>
      <c r="AA51" s="228"/>
      <c r="AB51" s="228"/>
      <c r="AC51" s="228"/>
      <c r="AD51" s="228"/>
      <c r="AE51" s="228"/>
      <c r="AF51" s="228"/>
      <c r="AG51" s="228"/>
      <c r="AH51" s="228"/>
      <c r="AI51" s="228"/>
      <c r="AJ51" s="228"/>
      <c r="AK51" s="228"/>
      <c r="AL51" s="228"/>
      <c r="AM51" s="228"/>
      <c r="AN51" s="228"/>
      <c r="AO51" s="228"/>
      <c r="AP51" s="228"/>
      <c r="AQ51" s="228"/>
      <c r="AR51" s="228"/>
      <c r="AS51" s="228"/>
      <c r="AT51" s="228"/>
      <c r="AU51" s="228"/>
      <c r="AV51" s="228"/>
      <c r="AW51" s="228"/>
      <c r="AX51" s="228"/>
      <c r="AY51" s="228"/>
      <c r="AZ51" s="228"/>
      <c r="BA51" s="228"/>
      <c r="BB51" s="228"/>
      <c r="BC51" s="228"/>
      <c r="BD51" s="228"/>
      <c r="BE51" s="228"/>
      <c r="BF51" s="228"/>
      <c r="BG51" s="228"/>
      <c r="BH51" s="228"/>
      <c r="BI51" s="228"/>
      <c r="BJ51" s="228"/>
      <c r="BK51" s="228"/>
      <c r="BL51" s="228"/>
      <c r="BM51" s="228"/>
      <c r="BN51" s="228"/>
      <c r="BO51" s="228"/>
      <c r="BP51" s="228"/>
      <c r="BQ51" s="228"/>
      <c r="BR51" s="228"/>
      <c r="BS51" s="228"/>
      <c r="BT51" s="228"/>
      <c r="BU51" s="228"/>
      <c r="BV51" s="228"/>
      <c r="BW51" s="228"/>
      <c r="BX51" s="228"/>
      <c r="BY51" s="228"/>
      <c r="BZ51" s="228"/>
      <c r="CA51" s="228"/>
      <c r="CB51" s="228"/>
      <c r="CC51" s="228"/>
      <c r="CD51" s="228"/>
      <c r="CE51" s="228"/>
      <c r="CF51" s="228"/>
      <c r="CG51" s="228"/>
      <c r="CH51" s="228"/>
      <c r="CI51" s="228"/>
      <c r="CJ51" s="228"/>
      <c r="CK51" s="228"/>
      <c r="CL51" s="228"/>
      <c r="CM51" s="228"/>
      <c r="CN51" s="228"/>
      <c r="CO51" s="228"/>
      <c r="CP51" s="228"/>
      <c r="CQ51" s="228"/>
      <c r="CR51" s="228"/>
      <c r="CS51" s="228"/>
      <c r="CT51" s="228"/>
      <c r="CU51" s="228"/>
      <c r="CV51" s="228"/>
      <c r="CW51" s="228"/>
      <c r="CX51" s="228"/>
      <c r="CY51" s="228"/>
      <c r="CZ51" s="228"/>
      <c r="DA51" s="228"/>
      <c r="DB51" s="228"/>
      <c r="DC51" s="228"/>
      <c r="DD51" s="228"/>
      <c r="DE51" s="228"/>
      <c r="DF51" s="228"/>
      <c r="DG51" s="228"/>
      <c r="DH51" s="228"/>
      <c r="DI51" s="228"/>
      <c r="DJ51" s="228"/>
      <c r="DK51" s="228"/>
      <c r="DL51" s="228"/>
      <c r="DM51" s="228"/>
      <c r="DN51" s="228"/>
      <c r="DO51" s="228"/>
      <c r="DP51" s="228"/>
      <c r="DQ51" s="228"/>
      <c r="DR51" s="228"/>
      <c r="DS51" s="228"/>
      <c r="DT51" s="228"/>
      <c r="DU51" s="228"/>
      <c r="DV51" s="228"/>
      <c r="DW51" s="228"/>
      <c r="DX51" s="228"/>
      <c r="DY51" s="228"/>
      <c r="DZ51" s="228"/>
      <c r="EA51" s="228"/>
      <c r="EB51" s="228"/>
      <c r="EC51" s="228"/>
      <c r="ED51" s="228"/>
      <c r="EE51" s="228"/>
      <c r="EF51" s="228"/>
      <c r="EG51" s="228"/>
      <c r="EH51" s="228"/>
      <c r="EI51" s="228"/>
      <c r="EJ51" s="228"/>
      <c r="EK51" s="228"/>
      <c r="EL51" s="228"/>
      <c r="EM51" s="228"/>
      <c r="EN51" s="228"/>
      <c r="EO51" s="228"/>
      <c r="EP51" s="228"/>
      <c r="EQ51" s="228"/>
      <c r="ER51" s="228"/>
      <c r="ES51" s="228"/>
      <c r="ET51" s="228"/>
      <c r="EU51" s="228"/>
      <c r="EV51" s="228"/>
      <c r="EW51" s="228"/>
      <c r="EX51" s="228"/>
      <c r="EY51" s="228"/>
      <c r="EZ51" s="228"/>
      <c r="FA51" s="228"/>
      <c r="FB51" s="228"/>
      <c r="FC51" s="228"/>
      <c r="FD51" s="228"/>
      <c r="FE51" s="228"/>
      <c r="FF51" s="228"/>
      <c r="FG51" s="228"/>
      <c r="FH51" s="228"/>
      <c r="FI51" s="228"/>
      <c r="FJ51" s="228"/>
      <c r="FK51" s="228"/>
    </row>
    <row r="52" spans="1:167">
      <c r="A52" s="883" t="s">
        <v>561</v>
      </c>
      <c r="B52" s="878" t="s">
        <v>571</v>
      </c>
      <c r="C52" s="876">
        <v>135</v>
      </c>
      <c r="D52" s="876">
        <v>135</v>
      </c>
      <c r="E52" s="876">
        <v>135</v>
      </c>
      <c r="F52" s="992">
        <v>135</v>
      </c>
      <c r="G52" s="993"/>
      <c r="H52" s="992">
        <v>135</v>
      </c>
      <c r="I52" s="993"/>
      <c r="J52" s="876">
        <v>135</v>
      </c>
      <c r="K52" s="992">
        <v>135</v>
      </c>
      <c r="L52" s="993"/>
      <c r="M52" s="876">
        <v>135</v>
      </c>
      <c r="N52" s="992">
        <v>135</v>
      </c>
      <c r="O52" s="993"/>
      <c r="P52" s="876">
        <v>135</v>
      </c>
      <c r="Q52" s="483">
        <v>135</v>
      </c>
      <c r="R52" s="484"/>
      <c r="S52" s="876">
        <v>135</v>
      </c>
      <c r="T52" s="992">
        <v>135</v>
      </c>
      <c r="U52" s="993"/>
      <c r="V52" s="876">
        <v>135</v>
      </c>
      <c r="W52" s="876">
        <v>135</v>
      </c>
      <c r="X52" s="876">
        <v>135</v>
      </c>
      <c r="Y52" s="992">
        <v>135</v>
      </c>
      <c r="Z52" s="993"/>
      <c r="AA52" s="228"/>
      <c r="AB52" s="228"/>
      <c r="AC52" s="228"/>
      <c r="AD52" s="228"/>
      <c r="AE52" s="228"/>
      <c r="AF52" s="228"/>
      <c r="AG52" s="228"/>
      <c r="AH52" s="228"/>
      <c r="AI52" s="228"/>
      <c r="AJ52" s="228"/>
      <c r="AK52" s="228"/>
      <c r="AL52" s="228"/>
      <c r="AM52" s="228"/>
      <c r="AN52" s="228"/>
      <c r="AO52" s="228"/>
      <c r="AP52" s="228"/>
      <c r="AQ52" s="228"/>
      <c r="AR52" s="228"/>
      <c r="AS52" s="228"/>
      <c r="AT52" s="228"/>
      <c r="AU52" s="228"/>
      <c r="AV52" s="228"/>
      <c r="AW52" s="228"/>
      <c r="AX52" s="228"/>
      <c r="AY52" s="228"/>
      <c r="AZ52" s="228"/>
      <c r="BA52" s="228"/>
      <c r="BB52" s="228"/>
      <c r="BC52" s="228"/>
      <c r="BD52" s="228"/>
      <c r="BE52" s="228"/>
      <c r="BF52" s="228"/>
      <c r="BG52" s="228"/>
      <c r="BH52" s="228"/>
      <c r="BI52" s="228"/>
      <c r="BJ52" s="228"/>
      <c r="BK52" s="228"/>
      <c r="BL52" s="228"/>
      <c r="BM52" s="228"/>
      <c r="BN52" s="228"/>
      <c r="BO52" s="228"/>
      <c r="BP52" s="228"/>
      <c r="BQ52" s="228"/>
      <c r="BR52" s="228"/>
      <c r="BS52" s="228"/>
      <c r="BT52" s="228"/>
      <c r="BU52" s="228"/>
      <c r="BV52" s="228"/>
      <c r="BW52" s="228"/>
      <c r="BX52" s="228"/>
      <c r="BY52" s="228"/>
      <c r="BZ52" s="228"/>
      <c r="CA52" s="228"/>
      <c r="CB52" s="228"/>
      <c r="CC52" s="228"/>
      <c r="CD52" s="228"/>
      <c r="CE52" s="228"/>
      <c r="CF52" s="228"/>
      <c r="CG52" s="228"/>
      <c r="CH52" s="228"/>
      <c r="CI52" s="228"/>
      <c r="CJ52" s="228"/>
      <c r="CK52" s="228"/>
      <c r="CL52" s="228"/>
      <c r="CM52" s="228"/>
      <c r="CN52" s="228"/>
      <c r="CO52" s="228"/>
      <c r="CP52" s="228"/>
      <c r="CQ52" s="228"/>
      <c r="CR52" s="228"/>
      <c r="CS52" s="228"/>
      <c r="CT52" s="228"/>
      <c r="CU52" s="228"/>
      <c r="CV52" s="228"/>
      <c r="CW52" s="228"/>
      <c r="CX52" s="228"/>
      <c r="CY52" s="228"/>
      <c r="CZ52" s="228"/>
      <c r="DA52" s="228"/>
      <c r="DB52" s="228"/>
      <c r="DC52" s="228"/>
      <c r="DD52" s="228"/>
      <c r="DE52" s="228"/>
      <c r="DF52" s="228"/>
      <c r="DG52" s="228"/>
      <c r="DH52" s="228"/>
      <c r="DI52" s="228"/>
      <c r="DJ52" s="228"/>
      <c r="DK52" s="228"/>
      <c r="DL52" s="228"/>
      <c r="DM52" s="228"/>
      <c r="DN52" s="228"/>
      <c r="DO52" s="228"/>
      <c r="DP52" s="228"/>
      <c r="DQ52" s="228"/>
      <c r="DR52" s="228"/>
      <c r="DS52" s="228"/>
      <c r="DT52" s="228"/>
      <c r="DU52" s="228"/>
      <c r="DV52" s="228"/>
      <c r="DW52" s="228"/>
      <c r="DX52" s="228"/>
      <c r="DY52" s="228"/>
      <c r="DZ52" s="228"/>
      <c r="EA52" s="228"/>
      <c r="EB52" s="228"/>
      <c r="EC52" s="228"/>
      <c r="ED52" s="228"/>
      <c r="EE52" s="228"/>
      <c r="EF52" s="228"/>
      <c r="EG52" s="228"/>
      <c r="EH52" s="228"/>
      <c r="EI52" s="228"/>
      <c r="EJ52" s="228"/>
      <c r="EK52" s="228"/>
      <c r="EL52" s="228"/>
      <c r="EM52" s="228"/>
      <c r="EN52" s="228"/>
      <c r="EO52" s="228"/>
      <c r="EP52" s="228"/>
      <c r="EQ52" s="228"/>
      <c r="ER52" s="228"/>
      <c r="ES52" s="228"/>
      <c r="ET52" s="228"/>
      <c r="EU52" s="228"/>
      <c r="EV52" s="228"/>
      <c r="EW52" s="228"/>
      <c r="EX52" s="228"/>
      <c r="EY52" s="228"/>
      <c r="EZ52" s="228"/>
      <c r="FA52" s="228"/>
      <c r="FB52" s="228"/>
      <c r="FC52" s="228"/>
      <c r="FD52" s="228"/>
      <c r="FE52" s="228"/>
      <c r="FF52" s="228"/>
      <c r="FG52" s="228"/>
      <c r="FH52" s="228"/>
      <c r="FI52" s="228"/>
      <c r="FJ52" s="228"/>
      <c r="FK52" s="228"/>
    </row>
    <row r="53" spans="1:167">
      <c r="A53" s="881"/>
      <c r="B53" s="881"/>
      <c r="C53" s="884"/>
      <c r="D53" s="884"/>
      <c r="E53" s="884"/>
      <c r="F53" s="884"/>
      <c r="G53" s="884"/>
      <c r="H53" s="884"/>
      <c r="I53" s="884"/>
      <c r="J53" s="884"/>
      <c r="K53" s="884"/>
      <c r="L53" s="884"/>
      <c r="M53" s="884"/>
      <c r="N53" s="884"/>
      <c r="O53" s="884"/>
      <c r="P53" s="884"/>
      <c r="Q53" s="884"/>
      <c r="R53" s="884"/>
      <c r="S53" s="884"/>
      <c r="T53" s="884"/>
      <c r="U53" s="884"/>
      <c r="V53" s="884"/>
      <c r="W53" s="884"/>
      <c r="X53" s="884"/>
      <c r="Y53" s="884"/>
      <c r="Z53" s="485"/>
      <c r="AA53" s="228"/>
      <c r="AB53" s="228"/>
      <c r="AC53" s="228"/>
      <c r="AD53" s="228"/>
      <c r="AE53" s="228"/>
      <c r="AF53" s="228"/>
      <c r="AG53" s="228"/>
      <c r="AH53" s="228"/>
      <c r="AI53" s="228"/>
      <c r="AJ53" s="228"/>
      <c r="AK53" s="228"/>
      <c r="AL53" s="228"/>
      <c r="AM53" s="228"/>
      <c r="AN53" s="228"/>
      <c r="AO53" s="228"/>
      <c r="AP53" s="228"/>
      <c r="AQ53" s="228"/>
      <c r="AR53" s="228"/>
      <c r="AS53" s="228"/>
      <c r="AT53" s="228"/>
      <c r="AU53" s="228"/>
      <c r="AV53" s="228"/>
      <c r="AW53" s="228"/>
      <c r="AX53" s="228"/>
      <c r="AY53" s="228"/>
      <c r="AZ53" s="228"/>
      <c r="BA53" s="228"/>
      <c r="BB53" s="228"/>
      <c r="BC53" s="228"/>
      <c r="BD53" s="228"/>
      <c r="BE53" s="228"/>
      <c r="BF53" s="228"/>
      <c r="BG53" s="228"/>
      <c r="BH53" s="228"/>
      <c r="BI53" s="228"/>
      <c r="BJ53" s="228"/>
      <c r="BK53" s="228"/>
      <c r="BL53" s="228"/>
      <c r="BM53" s="228"/>
      <c r="BN53" s="228"/>
      <c r="BO53" s="228"/>
      <c r="BP53" s="228"/>
      <c r="BQ53" s="228"/>
      <c r="BR53" s="228"/>
      <c r="BS53" s="228"/>
      <c r="BT53" s="228"/>
      <c r="BU53" s="228"/>
      <c r="BV53" s="228"/>
      <c r="BW53" s="228"/>
      <c r="BX53" s="228"/>
      <c r="BY53" s="228"/>
      <c r="BZ53" s="228"/>
      <c r="CA53" s="228"/>
      <c r="CB53" s="228"/>
      <c r="CC53" s="228"/>
      <c r="CD53" s="228"/>
      <c r="CE53" s="228"/>
      <c r="CF53" s="228"/>
      <c r="CG53" s="228"/>
      <c r="CH53" s="228"/>
      <c r="CI53" s="228"/>
      <c r="CJ53" s="228"/>
      <c r="CK53" s="228"/>
      <c r="CL53" s="228"/>
      <c r="CM53" s="228"/>
      <c r="CN53" s="228"/>
      <c r="CO53" s="228"/>
      <c r="CP53" s="228"/>
      <c r="CQ53" s="228"/>
      <c r="CR53" s="228"/>
      <c r="CS53" s="228"/>
      <c r="CT53" s="228"/>
      <c r="CU53" s="228"/>
      <c r="CV53" s="228"/>
      <c r="CW53" s="228"/>
      <c r="CX53" s="228"/>
      <c r="CY53" s="228"/>
      <c r="CZ53" s="228"/>
      <c r="DA53" s="228"/>
      <c r="DB53" s="228"/>
      <c r="DC53" s="228"/>
      <c r="DD53" s="228"/>
      <c r="DE53" s="228"/>
      <c r="DF53" s="228"/>
      <c r="DG53" s="228"/>
      <c r="DH53" s="228"/>
      <c r="DI53" s="228"/>
      <c r="DJ53" s="228"/>
      <c r="DK53" s="228"/>
      <c r="DL53" s="228"/>
      <c r="DM53" s="228"/>
      <c r="DN53" s="228"/>
      <c r="DO53" s="228"/>
      <c r="DP53" s="228"/>
      <c r="DQ53" s="228"/>
      <c r="DR53" s="228"/>
      <c r="DS53" s="228"/>
      <c r="DT53" s="228"/>
      <c r="DU53" s="228"/>
      <c r="DV53" s="228"/>
      <c r="DW53" s="228"/>
      <c r="DX53" s="228"/>
      <c r="DY53" s="228"/>
      <c r="DZ53" s="228"/>
      <c r="EA53" s="228"/>
      <c r="EB53" s="228"/>
      <c r="EC53" s="228"/>
      <c r="ED53" s="228"/>
      <c r="EE53" s="228"/>
      <c r="EF53" s="228"/>
      <c r="EG53" s="228"/>
      <c r="EH53" s="228"/>
      <c r="EI53" s="228"/>
      <c r="EJ53" s="228"/>
      <c r="EK53" s="228"/>
      <c r="EL53" s="228"/>
      <c r="EM53" s="228"/>
      <c r="EN53" s="228"/>
      <c r="EO53" s="228"/>
      <c r="EP53" s="228"/>
      <c r="EQ53" s="228"/>
      <c r="ER53" s="228"/>
      <c r="ES53" s="228"/>
      <c r="ET53" s="228"/>
      <c r="EU53" s="228"/>
      <c r="EV53" s="228"/>
      <c r="EW53" s="228"/>
      <c r="EX53" s="228"/>
      <c r="EY53" s="228"/>
      <c r="EZ53" s="228"/>
      <c r="FA53" s="228"/>
      <c r="FB53" s="228"/>
      <c r="FC53" s="228"/>
      <c r="FD53" s="228"/>
      <c r="FE53" s="228"/>
      <c r="FF53" s="228"/>
      <c r="FG53" s="228"/>
      <c r="FH53" s="228"/>
      <c r="FI53" s="228"/>
      <c r="FJ53" s="228"/>
      <c r="FK53" s="228"/>
    </row>
    <row r="54" spans="1:167">
      <c r="A54" s="989" t="s">
        <v>568</v>
      </c>
      <c r="B54" s="878" t="s">
        <v>572</v>
      </c>
      <c r="C54" s="877" t="s">
        <v>264</v>
      </c>
      <c r="D54" s="877" t="s">
        <v>264</v>
      </c>
      <c r="E54" s="877" t="s">
        <v>264</v>
      </c>
      <c r="F54" s="987" t="s">
        <v>264</v>
      </c>
      <c r="G54" s="988"/>
      <c r="H54" s="987" t="s">
        <v>264</v>
      </c>
      <c r="I54" s="988"/>
      <c r="J54" s="877" t="s">
        <v>264</v>
      </c>
      <c r="K54" s="987" t="s">
        <v>264</v>
      </c>
      <c r="L54" s="988"/>
      <c r="M54" s="877" t="s">
        <v>264</v>
      </c>
      <c r="N54" s="987" t="s">
        <v>264</v>
      </c>
      <c r="O54" s="988"/>
      <c r="P54" s="877" t="s">
        <v>264</v>
      </c>
      <c r="Q54" s="987" t="s">
        <v>264</v>
      </c>
      <c r="R54" s="988"/>
      <c r="S54" s="877" t="s">
        <v>264</v>
      </c>
      <c r="T54" s="987" t="s">
        <v>264</v>
      </c>
      <c r="U54" s="988"/>
      <c r="V54" s="877" t="s">
        <v>264</v>
      </c>
      <c r="W54" s="877" t="s">
        <v>264</v>
      </c>
      <c r="X54" s="877" t="s">
        <v>264</v>
      </c>
      <c r="Y54" s="987" t="s">
        <v>264</v>
      </c>
      <c r="Z54" s="988"/>
      <c r="AA54" s="228"/>
      <c r="AB54" s="228"/>
      <c r="AC54" s="228"/>
      <c r="AD54" s="228"/>
      <c r="AE54" s="228"/>
      <c r="AF54" s="228"/>
      <c r="AG54" s="228"/>
      <c r="AH54" s="228"/>
      <c r="AI54" s="228"/>
      <c r="AJ54" s="228"/>
      <c r="AK54" s="228"/>
      <c r="AL54" s="228"/>
      <c r="AM54" s="228"/>
      <c r="AN54" s="228"/>
      <c r="AO54" s="228"/>
      <c r="AP54" s="228"/>
      <c r="AQ54" s="228"/>
      <c r="AR54" s="228"/>
      <c r="AS54" s="228"/>
      <c r="AT54" s="228"/>
      <c r="AU54" s="228"/>
      <c r="AV54" s="228"/>
      <c r="AW54" s="228"/>
      <c r="AX54" s="228"/>
      <c r="AY54" s="228"/>
      <c r="AZ54" s="228"/>
      <c r="BA54" s="228"/>
      <c r="BB54" s="228"/>
      <c r="BC54" s="228"/>
      <c r="BD54" s="228"/>
      <c r="BE54" s="228"/>
      <c r="BF54" s="228"/>
      <c r="BG54" s="228"/>
      <c r="BH54" s="228"/>
      <c r="BI54" s="228"/>
      <c r="BJ54" s="228"/>
      <c r="BK54" s="228"/>
      <c r="BL54" s="228"/>
      <c r="BM54" s="228"/>
      <c r="BN54" s="228"/>
      <c r="BO54" s="228"/>
      <c r="BP54" s="228"/>
      <c r="BQ54" s="228"/>
      <c r="BR54" s="228"/>
      <c r="BS54" s="228"/>
      <c r="BT54" s="228"/>
      <c r="BU54" s="228"/>
      <c r="BV54" s="228"/>
      <c r="BW54" s="228"/>
      <c r="BX54" s="228"/>
      <c r="BY54" s="228"/>
      <c r="BZ54" s="228"/>
      <c r="CA54" s="228"/>
      <c r="CB54" s="228"/>
      <c r="CC54" s="228"/>
      <c r="CD54" s="228"/>
      <c r="CE54" s="228"/>
      <c r="CF54" s="228"/>
      <c r="CG54" s="228"/>
      <c r="CH54" s="228"/>
      <c r="CI54" s="228"/>
      <c r="CJ54" s="228"/>
      <c r="CK54" s="228"/>
      <c r="CL54" s="228"/>
      <c r="CM54" s="228"/>
      <c r="CN54" s="228"/>
      <c r="CO54" s="228"/>
      <c r="CP54" s="228"/>
      <c r="CQ54" s="228"/>
      <c r="CR54" s="228"/>
      <c r="CS54" s="228"/>
      <c r="CT54" s="228"/>
      <c r="CU54" s="228"/>
      <c r="CV54" s="228"/>
      <c r="CW54" s="228"/>
      <c r="CX54" s="228"/>
      <c r="CY54" s="228"/>
      <c r="CZ54" s="228"/>
      <c r="DA54" s="228"/>
      <c r="DB54" s="228"/>
      <c r="DC54" s="228"/>
      <c r="DD54" s="228"/>
      <c r="DE54" s="228"/>
      <c r="DF54" s="228"/>
      <c r="DG54" s="228"/>
      <c r="DH54" s="228"/>
      <c r="DI54" s="228"/>
      <c r="DJ54" s="228"/>
      <c r="DK54" s="228"/>
      <c r="DL54" s="228"/>
      <c r="DM54" s="228"/>
      <c r="DN54" s="228"/>
      <c r="DO54" s="228"/>
      <c r="DP54" s="228"/>
      <c r="DQ54" s="228"/>
      <c r="DR54" s="228"/>
      <c r="DS54" s="228"/>
      <c r="DT54" s="228"/>
      <c r="DU54" s="228"/>
      <c r="DV54" s="228"/>
      <c r="DW54" s="228"/>
      <c r="DX54" s="228"/>
      <c r="DY54" s="228"/>
      <c r="DZ54" s="228"/>
      <c r="EA54" s="228"/>
      <c r="EB54" s="228"/>
      <c r="EC54" s="228"/>
      <c r="ED54" s="228"/>
      <c r="EE54" s="228"/>
      <c r="EF54" s="228"/>
      <c r="EG54" s="228"/>
      <c r="EH54" s="228"/>
      <c r="EI54" s="228"/>
      <c r="EJ54" s="228"/>
      <c r="EK54" s="228"/>
      <c r="EL54" s="228"/>
      <c r="EM54" s="228"/>
      <c r="EN54" s="228"/>
      <c r="EO54" s="228"/>
      <c r="EP54" s="228"/>
      <c r="EQ54" s="228"/>
      <c r="ER54" s="228"/>
      <c r="ES54" s="228"/>
      <c r="ET54" s="228"/>
      <c r="EU54" s="228"/>
      <c r="EV54" s="228"/>
      <c r="EW54" s="228"/>
      <c r="EX54" s="228"/>
      <c r="EY54" s="228"/>
      <c r="EZ54" s="228"/>
      <c r="FA54" s="228"/>
      <c r="FB54" s="228"/>
      <c r="FC54" s="228"/>
      <c r="FD54" s="228"/>
      <c r="FE54" s="228"/>
      <c r="FF54" s="228"/>
      <c r="FG54" s="228"/>
      <c r="FH54" s="228"/>
      <c r="FI54" s="228"/>
      <c r="FJ54" s="228"/>
      <c r="FK54" s="228"/>
    </row>
    <row r="55" spans="1:167">
      <c r="A55" s="990"/>
      <c r="B55" s="878" t="s">
        <v>573</v>
      </c>
      <c r="C55" s="877" t="s">
        <v>264</v>
      </c>
      <c r="D55" s="877" t="s">
        <v>264</v>
      </c>
      <c r="E55" s="877" t="s">
        <v>264</v>
      </c>
      <c r="F55" s="987" t="s">
        <v>264</v>
      </c>
      <c r="G55" s="988"/>
      <c r="H55" s="987" t="s">
        <v>264</v>
      </c>
      <c r="I55" s="988"/>
      <c r="J55" s="877" t="s">
        <v>264</v>
      </c>
      <c r="K55" s="987" t="s">
        <v>264</v>
      </c>
      <c r="L55" s="988"/>
      <c r="M55" s="877" t="s">
        <v>264</v>
      </c>
      <c r="N55" s="987" t="s">
        <v>264</v>
      </c>
      <c r="O55" s="988"/>
      <c r="P55" s="877" t="s">
        <v>264</v>
      </c>
      <c r="Q55" s="987" t="s">
        <v>264</v>
      </c>
      <c r="R55" s="988"/>
      <c r="S55" s="877" t="s">
        <v>264</v>
      </c>
      <c r="T55" s="987" t="s">
        <v>264</v>
      </c>
      <c r="U55" s="988"/>
      <c r="V55" s="877" t="s">
        <v>264</v>
      </c>
      <c r="W55" s="877" t="s">
        <v>264</v>
      </c>
      <c r="X55" s="877" t="s">
        <v>264</v>
      </c>
      <c r="Y55" s="987" t="s">
        <v>264</v>
      </c>
      <c r="Z55" s="988"/>
      <c r="AA55" s="228"/>
      <c r="AB55" s="228"/>
      <c r="AC55" s="228"/>
      <c r="AD55" s="228"/>
      <c r="AE55" s="228"/>
      <c r="AF55" s="228"/>
      <c r="AG55" s="228"/>
      <c r="AH55" s="228"/>
      <c r="AI55" s="228"/>
      <c r="AJ55" s="228"/>
      <c r="AK55" s="228"/>
      <c r="AL55" s="228"/>
      <c r="AM55" s="228"/>
      <c r="AN55" s="228"/>
      <c r="AO55" s="228"/>
      <c r="AP55" s="228"/>
      <c r="AQ55" s="228"/>
      <c r="AR55" s="228"/>
      <c r="AS55" s="228"/>
      <c r="AT55" s="228"/>
      <c r="AU55" s="228"/>
      <c r="AV55" s="228"/>
      <c r="AW55" s="228"/>
      <c r="AX55" s="228"/>
      <c r="AY55" s="228"/>
      <c r="AZ55" s="228"/>
      <c r="BA55" s="228"/>
      <c r="BB55" s="228"/>
      <c r="BC55" s="228"/>
      <c r="BD55" s="228"/>
      <c r="BE55" s="228"/>
      <c r="BF55" s="228"/>
      <c r="BG55" s="228"/>
      <c r="BH55" s="228"/>
      <c r="BI55" s="228"/>
      <c r="BJ55" s="228"/>
      <c r="BK55" s="228"/>
      <c r="BL55" s="228"/>
      <c r="BM55" s="228"/>
      <c r="BN55" s="228"/>
      <c r="BO55" s="228"/>
      <c r="BP55" s="228"/>
      <c r="BQ55" s="228"/>
      <c r="BR55" s="228"/>
      <c r="BS55" s="228"/>
      <c r="BT55" s="228"/>
      <c r="BU55" s="228"/>
      <c r="BV55" s="228"/>
      <c r="BW55" s="228"/>
      <c r="BX55" s="228"/>
      <c r="BY55" s="228"/>
      <c r="BZ55" s="228"/>
      <c r="CA55" s="228"/>
      <c r="CB55" s="228"/>
      <c r="CC55" s="228"/>
      <c r="CD55" s="228"/>
      <c r="CE55" s="228"/>
      <c r="CF55" s="228"/>
      <c r="CG55" s="228"/>
      <c r="CH55" s="228"/>
      <c r="CI55" s="228"/>
      <c r="CJ55" s="228"/>
      <c r="CK55" s="228"/>
      <c r="CL55" s="228"/>
      <c r="CM55" s="228"/>
      <c r="CN55" s="228"/>
      <c r="CO55" s="228"/>
      <c r="CP55" s="228"/>
      <c r="CQ55" s="228"/>
      <c r="CR55" s="228"/>
      <c r="CS55" s="228"/>
      <c r="CT55" s="228"/>
      <c r="CU55" s="228"/>
      <c r="CV55" s="228"/>
      <c r="CW55" s="228"/>
      <c r="CX55" s="228"/>
      <c r="CY55" s="228"/>
      <c r="CZ55" s="228"/>
      <c r="DA55" s="228"/>
      <c r="DB55" s="228"/>
      <c r="DC55" s="228"/>
      <c r="DD55" s="228"/>
      <c r="DE55" s="228"/>
      <c r="DF55" s="228"/>
      <c r="DG55" s="228"/>
      <c r="DH55" s="228"/>
      <c r="DI55" s="228"/>
      <c r="DJ55" s="228"/>
      <c r="DK55" s="228"/>
      <c r="DL55" s="228"/>
      <c r="DM55" s="228"/>
      <c r="DN55" s="228"/>
      <c r="DO55" s="228"/>
      <c r="DP55" s="228"/>
      <c r="DQ55" s="228"/>
      <c r="DR55" s="228"/>
      <c r="DS55" s="228"/>
      <c r="DT55" s="228"/>
      <c r="DU55" s="228"/>
      <c r="DV55" s="228"/>
      <c r="DW55" s="228"/>
      <c r="DX55" s="228"/>
      <c r="DY55" s="228"/>
      <c r="DZ55" s="228"/>
      <c r="EA55" s="228"/>
      <c r="EB55" s="228"/>
      <c r="EC55" s="228"/>
      <c r="ED55" s="228"/>
      <c r="EE55" s="228"/>
      <c r="EF55" s="228"/>
      <c r="EG55" s="228"/>
      <c r="EH55" s="228"/>
      <c r="EI55" s="228"/>
      <c r="EJ55" s="228"/>
      <c r="EK55" s="228"/>
      <c r="EL55" s="228"/>
      <c r="EM55" s="228"/>
      <c r="EN55" s="228"/>
      <c r="EO55" s="228"/>
      <c r="EP55" s="228"/>
      <c r="EQ55" s="228"/>
      <c r="ER55" s="228"/>
      <c r="ES55" s="228"/>
      <c r="ET55" s="228"/>
      <c r="EU55" s="228"/>
      <c r="EV55" s="228"/>
      <c r="EW55" s="228"/>
      <c r="EX55" s="228"/>
      <c r="EY55" s="228"/>
      <c r="EZ55" s="228"/>
      <c r="FA55" s="228"/>
      <c r="FB55" s="228"/>
      <c r="FC55" s="228"/>
      <c r="FD55" s="228"/>
      <c r="FE55" s="228"/>
      <c r="FF55" s="228"/>
      <c r="FG55" s="228"/>
      <c r="FH55" s="228"/>
      <c r="FI55" s="228"/>
      <c r="FJ55" s="228"/>
      <c r="FK55" s="228"/>
    </row>
    <row r="56" spans="1:167">
      <c r="A56" s="991"/>
      <c r="B56" s="878" t="s">
        <v>571</v>
      </c>
      <c r="C56" s="876">
        <v>135</v>
      </c>
      <c r="D56" s="876">
        <v>135</v>
      </c>
      <c r="E56" s="876">
        <v>135</v>
      </c>
      <c r="F56" s="992">
        <v>135</v>
      </c>
      <c r="G56" s="993"/>
      <c r="H56" s="992">
        <v>135</v>
      </c>
      <c r="I56" s="993"/>
      <c r="J56" s="876">
        <v>135</v>
      </c>
      <c r="K56" s="992">
        <v>135</v>
      </c>
      <c r="L56" s="993"/>
      <c r="M56" s="876">
        <v>135</v>
      </c>
      <c r="N56" s="992">
        <v>135</v>
      </c>
      <c r="O56" s="993"/>
      <c r="P56" s="876">
        <v>135</v>
      </c>
      <c r="Q56" s="992">
        <v>135</v>
      </c>
      <c r="R56" s="993"/>
      <c r="S56" s="876">
        <v>135</v>
      </c>
      <c r="T56" s="992">
        <v>135</v>
      </c>
      <c r="U56" s="993"/>
      <c r="V56" s="876">
        <v>135</v>
      </c>
      <c r="W56" s="876">
        <v>135</v>
      </c>
      <c r="X56" s="876">
        <v>135</v>
      </c>
      <c r="Y56" s="992">
        <v>135</v>
      </c>
      <c r="Z56" s="993"/>
      <c r="AA56" s="228"/>
      <c r="AB56" s="228"/>
      <c r="AC56" s="228"/>
      <c r="AD56" s="228"/>
      <c r="AE56" s="228"/>
      <c r="AF56" s="228"/>
      <c r="AG56" s="228"/>
      <c r="AH56" s="228"/>
      <c r="AI56" s="228"/>
      <c r="AJ56" s="228"/>
      <c r="AK56" s="228"/>
      <c r="AL56" s="228"/>
      <c r="AM56" s="228"/>
      <c r="AN56" s="228"/>
      <c r="AO56" s="228"/>
      <c r="AP56" s="228"/>
      <c r="AQ56" s="228"/>
      <c r="AR56" s="228"/>
      <c r="AS56" s="228"/>
      <c r="AT56" s="228"/>
      <c r="AU56" s="228"/>
      <c r="AV56" s="228"/>
      <c r="AW56" s="228"/>
      <c r="AX56" s="228"/>
      <c r="AY56" s="228"/>
      <c r="AZ56" s="228"/>
      <c r="BA56" s="228"/>
      <c r="BB56" s="228"/>
      <c r="BC56" s="228"/>
      <c r="BD56" s="228"/>
      <c r="BE56" s="228"/>
      <c r="BF56" s="228"/>
      <c r="BG56" s="228"/>
      <c r="BH56" s="228"/>
      <c r="BI56" s="228"/>
      <c r="BJ56" s="228"/>
      <c r="BK56" s="228"/>
      <c r="BL56" s="228"/>
      <c r="BM56" s="228"/>
      <c r="BN56" s="228"/>
      <c r="BO56" s="228"/>
      <c r="BP56" s="228"/>
      <c r="BQ56" s="228"/>
      <c r="BR56" s="228"/>
      <c r="BS56" s="228"/>
      <c r="BT56" s="228"/>
      <c r="BU56" s="228"/>
      <c r="BV56" s="228"/>
      <c r="BW56" s="228"/>
      <c r="BX56" s="228"/>
      <c r="BY56" s="228"/>
      <c r="BZ56" s="228"/>
      <c r="CA56" s="228"/>
      <c r="CB56" s="228"/>
      <c r="CC56" s="228"/>
      <c r="CD56" s="228"/>
      <c r="CE56" s="228"/>
      <c r="CF56" s="228"/>
      <c r="CG56" s="228"/>
      <c r="CH56" s="228"/>
      <c r="CI56" s="228"/>
      <c r="CJ56" s="228"/>
      <c r="CK56" s="228"/>
      <c r="CL56" s="228"/>
      <c r="CM56" s="228"/>
      <c r="CN56" s="228"/>
      <c r="CO56" s="228"/>
      <c r="CP56" s="228"/>
      <c r="CQ56" s="228"/>
      <c r="CR56" s="228"/>
      <c r="CS56" s="228"/>
      <c r="CT56" s="228"/>
      <c r="CU56" s="228"/>
      <c r="CV56" s="228"/>
      <c r="CW56" s="228"/>
      <c r="CX56" s="228"/>
      <c r="CY56" s="228"/>
      <c r="CZ56" s="228"/>
      <c r="DA56" s="228"/>
      <c r="DB56" s="228"/>
      <c r="DC56" s="228"/>
      <c r="DD56" s="228"/>
      <c r="DE56" s="228"/>
      <c r="DF56" s="228"/>
      <c r="DG56" s="228"/>
      <c r="DH56" s="228"/>
      <c r="DI56" s="228"/>
      <c r="DJ56" s="228"/>
      <c r="DK56" s="228"/>
      <c r="DL56" s="228"/>
      <c r="DM56" s="228"/>
      <c r="DN56" s="228"/>
      <c r="DO56" s="228"/>
      <c r="DP56" s="228"/>
      <c r="DQ56" s="228"/>
      <c r="DR56" s="228"/>
      <c r="DS56" s="228"/>
      <c r="DT56" s="228"/>
      <c r="DU56" s="228"/>
      <c r="DV56" s="228"/>
      <c r="DW56" s="228"/>
      <c r="DX56" s="228"/>
      <c r="DY56" s="228"/>
      <c r="DZ56" s="228"/>
      <c r="EA56" s="228"/>
      <c r="EB56" s="228"/>
      <c r="EC56" s="228"/>
      <c r="ED56" s="228"/>
      <c r="EE56" s="228"/>
      <c r="EF56" s="228"/>
      <c r="EG56" s="228"/>
      <c r="EH56" s="228"/>
      <c r="EI56" s="228"/>
      <c r="EJ56" s="228"/>
      <c r="EK56" s="228"/>
      <c r="EL56" s="228"/>
      <c r="EM56" s="228"/>
      <c r="EN56" s="228"/>
      <c r="EO56" s="228"/>
      <c r="EP56" s="228"/>
      <c r="EQ56" s="228"/>
      <c r="ER56" s="228"/>
      <c r="ES56" s="228"/>
      <c r="ET56" s="228"/>
      <c r="EU56" s="228"/>
      <c r="EV56" s="228"/>
      <c r="EW56" s="228"/>
      <c r="EX56" s="228"/>
      <c r="EY56" s="228"/>
      <c r="EZ56" s="228"/>
      <c r="FA56" s="228"/>
      <c r="FB56" s="228"/>
      <c r="FC56" s="228"/>
      <c r="FD56" s="228"/>
      <c r="FE56" s="228"/>
      <c r="FF56" s="228"/>
      <c r="FG56" s="228"/>
      <c r="FH56" s="228"/>
      <c r="FI56" s="228"/>
      <c r="FJ56" s="228"/>
      <c r="FK56" s="228"/>
    </row>
    <row r="57" spans="1:167">
      <c r="A57" s="881"/>
      <c r="B57" s="881"/>
      <c r="C57" s="884"/>
      <c r="D57" s="884"/>
      <c r="E57" s="884"/>
      <c r="F57" s="884"/>
      <c r="G57" s="884"/>
      <c r="H57" s="884"/>
      <c r="I57" s="884"/>
      <c r="J57" s="884"/>
      <c r="K57" s="884"/>
      <c r="L57" s="884"/>
      <c r="M57" s="884"/>
      <c r="N57" s="884"/>
      <c r="O57" s="884"/>
      <c r="P57" s="884"/>
      <c r="Q57" s="884"/>
      <c r="R57" s="884"/>
      <c r="S57" s="884"/>
      <c r="T57" s="884"/>
      <c r="U57" s="884"/>
      <c r="V57" s="884"/>
      <c r="W57" s="884"/>
      <c r="X57" s="884"/>
      <c r="Y57" s="884"/>
      <c r="Z57" s="485"/>
      <c r="AA57" s="228"/>
      <c r="AB57" s="228"/>
      <c r="AC57" s="228"/>
      <c r="AD57" s="228"/>
      <c r="AE57" s="228"/>
      <c r="AF57" s="228"/>
      <c r="AG57" s="228"/>
      <c r="AH57" s="228"/>
      <c r="AI57" s="228"/>
      <c r="AJ57" s="228"/>
      <c r="AK57" s="228"/>
      <c r="AL57" s="228"/>
      <c r="AM57" s="228"/>
      <c r="AN57" s="228"/>
      <c r="AO57" s="228"/>
      <c r="AP57" s="228"/>
      <c r="AQ57" s="228"/>
      <c r="AR57" s="228"/>
      <c r="AS57" s="228"/>
      <c r="AT57" s="228"/>
      <c r="AU57" s="228"/>
      <c r="AV57" s="228"/>
      <c r="AW57" s="228"/>
      <c r="AX57" s="228"/>
      <c r="AY57" s="228"/>
      <c r="AZ57" s="228"/>
      <c r="BA57" s="228"/>
      <c r="BB57" s="228"/>
      <c r="BC57" s="228"/>
      <c r="BD57" s="228"/>
      <c r="BE57" s="228"/>
      <c r="BF57" s="228"/>
      <c r="BG57" s="228"/>
      <c r="BH57" s="228"/>
      <c r="BI57" s="228"/>
      <c r="BJ57" s="228"/>
      <c r="BK57" s="228"/>
      <c r="BL57" s="228"/>
      <c r="BM57" s="228"/>
      <c r="BN57" s="228"/>
      <c r="BO57" s="228"/>
      <c r="BP57" s="228"/>
      <c r="BQ57" s="228"/>
      <c r="BR57" s="228"/>
      <c r="BS57" s="228"/>
      <c r="BT57" s="228"/>
      <c r="BU57" s="228"/>
      <c r="BV57" s="228"/>
      <c r="BW57" s="228"/>
      <c r="BX57" s="228"/>
      <c r="BY57" s="228"/>
      <c r="BZ57" s="228"/>
      <c r="CA57" s="228"/>
      <c r="CB57" s="228"/>
      <c r="CC57" s="228"/>
      <c r="CD57" s="228"/>
      <c r="CE57" s="228"/>
      <c r="CF57" s="228"/>
      <c r="CG57" s="228"/>
      <c r="CH57" s="228"/>
      <c r="CI57" s="228"/>
      <c r="CJ57" s="228"/>
      <c r="CK57" s="228"/>
      <c r="CL57" s="228"/>
      <c r="CM57" s="228"/>
      <c r="CN57" s="228"/>
      <c r="CO57" s="228"/>
      <c r="CP57" s="228"/>
      <c r="CQ57" s="228"/>
      <c r="CR57" s="228"/>
      <c r="CS57" s="228"/>
      <c r="CT57" s="228"/>
      <c r="CU57" s="228"/>
      <c r="CV57" s="228"/>
      <c r="CW57" s="228"/>
      <c r="CX57" s="228"/>
      <c r="CY57" s="228"/>
      <c r="CZ57" s="228"/>
      <c r="DA57" s="228"/>
      <c r="DB57" s="228"/>
      <c r="DC57" s="228"/>
      <c r="DD57" s="228"/>
      <c r="DE57" s="228"/>
      <c r="DF57" s="228"/>
      <c r="DG57" s="228"/>
      <c r="DH57" s="228"/>
      <c r="DI57" s="228"/>
      <c r="DJ57" s="228"/>
      <c r="DK57" s="228"/>
      <c r="DL57" s="228"/>
      <c r="DM57" s="228"/>
      <c r="DN57" s="228"/>
      <c r="DO57" s="228"/>
      <c r="DP57" s="228"/>
      <c r="DQ57" s="228"/>
      <c r="DR57" s="228"/>
      <c r="DS57" s="228"/>
      <c r="DT57" s="228"/>
      <c r="DU57" s="228"/>
      <c r="DV57" s="228"/>
      <c r="DW57" s="228"/>
      <c r="DX57" s="228"/>
      <c r="DY57" s="228"/>
      <c r="DZ57" s="228"/>
      <c r="EA57" s="228"/>
      <c r="EB57" s="228"/>
      <c r="EC57" s="228"/>
      <c r="ED57" s="228"/>
      <c r="EE57" s="228"/>
      <c r="EF57" s="228"/>
      <c r="EG57" s="228"/>
      <c r="EH57" s="228"/>
      <c r="EI57" s="228"/>
      <c r="EJ57" s="228"/>
      <c r="EK57" s="228"/>
      <c r="EL57" s="228"/>
      <c r="EM57" s="228"/>
      <c r="EN57" s="228"/>
      <c r="EO57" s="228"/>
      <c r="EP57" s="228"/>
      <c r="EQ57" s="228"/>
      <c r="ER57" s="228"/>
      <c r="ES57" s="228"/>
      <c r="ET57" s="228"/>
      <c r="EU57" s="228"/>
      <c r="EV57" s="228"/>
      <c r="EW57" s="228"/>
      <c r="EX57" s="228"/>
      <c r="EY57" s="228"/>
      <c r="EZ57" s="228"/>
      <c r="FA57" s="228"/>
      <c r="FB57" s="228"/>
      <c r="FC57" s="228"/>
      <c r="FD57" s="228"/>
      <c r="FE57" s="228"/>
      <c r="FF57" s="228"/>
      <c r="FG57" s="228"/>
      <c r="FH57" s="228"/>
      <c r="FI57" s="228"/>
      <c r="FJ57" s="228"/>
      <c r="FK57" s="228"/>
    </row>
    <row r="58" spans="1:167">
      <c r="A58" s="989" t="s">
        <v>569</v>
      </c>
      <c r="B58" s="878" t="s">
        <v>572</v>
      </c>
      <c r="C58" s="877" t="s">
        <v>264</v>
      </c>
      <c r="D58" s="877" t="s">
        <v>264</v>
      </c>
      <c r="E58" s="877" t="s">
        <v>264</v>
      </c>
      <c r="F58" s="987" t="s">
        <v>264</v>
      </c>
      <c r="G58" s="988"/>
      <c r="H58" s="987" t="s">
        <v>264</v>
      </c>
      <c r="I58" s="988"/>
      <c r="J58" s="877" t="s">
        <v>264</v>
      </c>
      <c r="K58" s="987" t="s">
        <v>264</v>
      </c>
      <c r="L58" s="988"/>
      <c r="M58" s="877" t="s">
        <v>264</v>
      </c>
      <c r="N58" s="987" t="s">
        <v>264</v>
      </c>
      <c r="O58" s="988"/>
      <c r="P58" s="877" t="s">
        <v>264</v>
      </c>
      <c r="Q58" s="987" t="s">
        <v>264</v>
      </c>
      <c r="R58" s="988"/>
      <c r="S58" s="877" t="s">
        <v>264</v>
      </c>
      <c r="T58" s="987" t="s">
        <v>264</v>
      </c>
      <c r="U58" s="988"/>
      <c r="V58" s="877" t="s">
        <v>264</v>
      </c>
      <c r="W58" s="877" t="s">
        <v>264</v>
      </c>
      <c r="X58" s="877" t="s">
        <v>264</v>
      </c>
      <c r="Y58" s="987" t="s">
        <v>264</v>
      </c>
      <c r="Z58" s="988"/>
      <c r="AA58" s="228"/>
      <c r="AB58" s="228"/>
      <c r="AC58" s="228"/>
      <c r="AD58" s="228"/>
      <c r="AE58" s="228"/>
      <c r="AF58" s="228"/>
      <c r="AG58" s="228"/>
      <c r="AH58" s="228"/>
      <c r="AI58" s="228"/>
      <c r="AJ58" s="228"/>
      <c r="AK58" s="228"/>
      <c r="AL58" s="228"/>
      <c r="AM58" s="228"/>
      <c r="AN58" s="228"/>
      <c r="AO58" s="228"/>
      <c r="AP58" s="228"/>
      <c r="AQ58" s="228"/>
      <c r="AR58" s="228"/>
      <c r="AS58" s="228"/>
      <c r="AT58" s="228"/>
      <c r="AU58" s="228"/>
      <c r="AV58" s="228"/>
      <c r="AW58" s="228"/>
      <c r="AX58" s="228"/>
      <c r="AY58" s="228"/>
      <c r="AZ58" s="228"/>
      <c r="BA58" s="228"/>
      <c r="BB58" s="228"/>
      <c r="BC58" s="228"/>
      <c r="BD58" s="228"/>
      <c r="BE58" s="228"/>
      <c r="BF58" s="228"/>
      <c r="BG58" s="228"/>
      <c r="BH58" s="228"/>
      <c r="BI58" s="228"/>
      <c r="BJ58" s="228"/>
      <c r="BK58" s="228"/>
      <c r="BL58" s="228"/>
      <c r="BM58" s="228"/>
      <c r="BN58" s="228"/>
      <c r="BO58" s="228"/>
      <c r="BP58" s="228"/>
      <c r="BQ58" s="228"/>
      <c r="BR58" s="228"/>
      <c r="BS58" s="228"/>
      <c r="BT58" s="228"/>
      <c r="BU58" s="228"/>
      <c r="BV58" s="228"/>
      <c r="BW58" s="228"/>
      <c r="BX58" s="228"/>
      <c r="BY58" s="228"/>
      <c r="BZ58" s="228"/>
      <c r="CA58" s="228"/>
      <c r="CB58" s="228"/>
      <c r="CC58" s="228"/>
      <c r="CD58" s="228"/>
      <c r="CE58" s="228"/>
      <c r="CF58" s="228"/>
      <c r="CG58" s="228"/>
      <c r="CH58" s="228"/>
      <c r="CI58" s="228"/>
      <c r="CJ58" s="228"/>
      <c r="CK58" s="228"/>
      <c r="CL58" s="228"/>
      <c r="CM58" s="228"/>
      <c r="CN58" s="228"/>
      <c r="CO58" s="228"/>
      <c r="CP58" s="228"/>
      <c r="CQ58" s="228"/>
      <c r="CR58" s="228"/>
      <c r="CS58" s="228"/>
      <c r="CT58" s="228"/>
      <c r="CU58" s="228"/>
      <c r="CV58" s="228"/>
      <c r="CW58" s="228"/>
      <c r="CX58" s="228"/>
      <c r="CY58" s="228"/>
      <c r="CZ58" s="228"/>
      <c r="DA58" s="228"/>
      <c r="DB58" s="228"/>
      <c r="DC58" s="228"/>
      <c r="DD58" s="228"/>
      <c r="DE58" s="228"/>
      <c r="DF58" s="228"/>
      <c r="DG58" s="228"/>
      <c r="DH58" s="228"/>
      <c r="DI58" s="228"/>
      <c r="DJ58" s="228"/>
      <c r="DK58" s="228"/>
      <c r="DL58" s="228"/>
      <c r="DM58" s="228"/>
      <c r="DN58" s="228"/>
      <c r="DO58" s="228"/>
      <c r="DP58" s="228"/>
      <c r="DQ58" s="228"/>
      <c r="DR58" s="228"/>
      <c r="DS58" s="228"/>
      <c r="DT58" s="228"/>
      <c r="DU58" s="228"/>
      <c r="DV58" s="228"/>
      <c r="DW58" s="228"/>
      <c r="DX58" s="228"/>
      <c r="DY58" s="228"/>
      <c r="DZ58" s="228"/>
      <c r="EA58" s="228"/>
      <c r="EB58" s="228"/>
      <c r="EC58" s="228"/>
      <c r="ED58" s="228"/>
      <c r="EE58" s="228"/>
      <c r="EF58" s="228"/>
      <c r="EG58" s="228"/>
      <c r="EH58" s="228"/>
      <c r="EI58" s="228"/>
      <c r="EJ58" s="228"/>
      <c r="EK58" s="228"/>
      <c r="EL58" s="228"/>
      <c r="EM58" s="228"/>
      <c r="EN58" s="228"/>
      <c r="EO58" s="228"/>
      <c r="EP58" s="228"/>
      <c r="EQ58" s="228"/>
      <c r="ER58" s="228"/>
      <c r="ES58" s="228"/>
      <c r="ET58" s="228"/>
      <c r="EU58" s="228"/>
      <c r="EV58" s="228"/>
      <c r="EW58" s="228"/>
      <c r="EX58" s="228"/>
      <c r="EY58" s="228"/>
      <c r="EZ58" s="228"/>
      <c r="FA58" s="228"/>
      <c r="FB58" s="228"/>
      <c r="FC58" s="228"/>
      <c r="FD58" s="228"/>
      <c r="FE58" s="228"/>
      <c r="FF58" s="228"/>
      <c r="FG58" s="228"/>
      <c r="FH58" s="228"/>
      <c r="FI58" s="228"/>
      <c r="FJ58" s="228"/>
      <c r="FK58" s="228"/>
    </row>
    <row r="59" spans="1:167">
      <c r="A59" s="990"/>
      <c r="B59" s="878" t="s">
        <v>573</v>
      </c>
      <c r="C59" s="877" t="s">
        <v>264</v>
      </c>
      <c r="D59" s="877" t="s">
        <v>264</v>
      </c>
      <c r="E59" s="877" t="s">
        <v>264</v>
      </c>
      <c r="F59" s="987" t="s">
        <v>264</v>
      </c>
      <c r="G59" s="988"/>
      <c r="H59" s="987" t="s">
        <v>264</v>
      </c>
      <c r="I59" s="988"/>
      <c r="J59" s="877" t="s">
        <v>264</v>
      </c>
      <c r="K59" s="987" t="s">
        <v>264</v>
      </c>
      <c r="L59" s="988"/>
      <c r="M59" s="877" t="s">
        <v>264</v>
      </c>
      <c r="N59" s="987" t="s">
        <v>264</v>
      </c>
      <c r="O59" s="988"/>
      <c r="P59" s="877" t="s">
        <v>264</v>
      </c>
      <c r="Q59" s="987" t="s">
        <v>264</v>
      </c>
      <c r="R59" s="988"/>
      <c r="S59" s="877" t="s">
        <v>264</v>
      </c>
      <c r="T59" s="987" t="s">
        <v>264</v>
      </c>
      <c r="U59" s="988"/>
      <c r="V59" s="877" t="s">
        <v>264</v>
      </c>
      <c r="W59" s="877" t="s">
        <v>264</v>
      </c>
      <c r="X59" s="877" t="s">
        <v>264</v>
      </c>
      <c r="Y59" s="987" t="s">
        <v>264</v>
      </c>
      <c r="Z59" s="988"/>
      <c r="AA59" s="228"/>
      <c r="AB59" s="228"/>
      <c r="AC59" s="228"/>
      <c r="AD59" s="228"/>
      <c r="AE59" s="228"/>
      <c r="AF59" s="228"/>
      <c r="AG59" s="228"/>
      <c r="AH59" s="228"/>
      <c r="AI59" s="228"/>
      <c r="AJ59" s="228"/>
      <c r="AK59" s="228"/>
      <c r="AL59" s="228"/>
      <c r="AM59" s="228"/>
      <c r="AN59" s="228"/>
      <c r="AO59" s="228"/>
      <c r="AP59" s="228"/>
      <c r="AQ59" s="228"/>
      <c r="AR59" s="228"/>
      <c r="AS59" s="228"/>
      <c r="AT59" s="228"/>
      <c r="AU59" s="228"/>
      <c r="AV59" s="228"/>
      <c r="AW59" s="228"/>
      <c r="AX59" s="228"/>
      <c r="AY59" s="228"/>
      <c r="AZ59" s="228"/>
      <c r="BA59" s="228"/>
      <c r="BB59" s="228"/>
      <c r="BC59" s="228"/>
      <c r="BD59" s="228"/>
      <c r="BE59" s="228"/>
      <c r="BF59" s="228"/>
      <c r="BG59" s="228"/>
      <c r="BH59" s="228"/>
      <c r="BI59" s="228"/>
      <c r="BJ59" s="228"/>
      <c r="BK59" s="228"/>
      <c r="BL59" s="228"/>
      <c r="BM59" s="228"/>
      <c r="BN59" s="228"/>
      <c r="BO59" s="228"/>
      <c r="BP59" s="228"/>
      <c r="BQ59" s="228"/>
      <c r="BR59" s="228"/>
      <c r="BS59" s="228"/>
      <c r="BT59" s="228"/>
      <c r="BU59" s="228"/>
      <c r="BV59" s="228"/>
      <c r="BW59" s="228"/>
      <c r="BX59" s="228"/>
      <c r="BY59" s="228"/>
      <c r="BZ59" s="228"/>
      <c r="CA59" s="228"/>
      <c r="CB59" s="228"/>
      <c r="CC59" s="228"/>
      <c r="CD59" s="228"/>
      <c r="CE59" s="228"/>
      <c r="CF59" s="228"/>
      <c r="CG59" s="228"/>
      <c r="CH59" s="228"/>
      <c r="CI59" s="228"/>
      <c r="CJ59" s="228"/>
      <c r="CK59" s="228"/>
      <c r="CL59" s="228"/>
      <c r="CM59" s="228"/>
      <c r="CN59" s="228"/>
      <c r="CO59" s="228"/>
      <c r="CP59" s="228"/>
      <c r="CQ59" s="228"/>
      <c r="CR59" s="228"/>
      <c r="CS59" s="228"/>
      <c r="CT59" s="228"/>
      <c r="CU59" s="228"/>
      <c r="CV59" s="228"/>
      <c r="CW59" s="228"/>
      <c r="CX59" s="228"/>
      <c r="CY59" s="228"/>
      <c r="CZ59" s="228"/>
      <c r="DA59" s="228"/>
      <c r="DB59" s="228"/>
      <c r="DC59" s="228"/>
      <c r="DD59" s="228"/>
      <c r="DE59" s="228"/>
      <c r="DF59" s="228"/>
      <c r="DG59" s="228"/>
      <c r="DH59" s="228"/>
      <c r="DI59" s="228"/>
      <c r="DJ59" s="228"/>
      <c r="DK59" s="228"/>
      <c r="DL59" s="228"/>
      <c r="DM59" s="228"/>
      <c r="DN59" s="228"/>
      <c r="DO59" s="228"/>
      <c r="DP59" s="228"/>
      <c r="DQ59" s="228"/>
      <c r="DR59" s="228"/>
      <c r="DS59" s="228"/>
      <c r="DT59" s="228"/>
      <c r="DU59" s="228"/>
      <c r="DV59" s="228"/>
      <c r="DW59" s="228"/>
      <c r="DX59" s="228"/>
      <c r="DY59" s="228"/>
      <c r="DZ59" s="228"/>
      <c r="EA59" s="228"/>
      <c r="EB59" s="228"/>
      <c r="EC59" s="228"/>
      <c r="ED59" s="228"/>
      <c r="EE59" s="228"/>
      <c r="EF59" s="228"/>
      <c r="EG59" s="228"/>
      <c r="EH59" s="228"/>
      <c r="EI59" s="228"/>
      <c r="EJ59" s="228"/>
      <c r="EK59" s="228"/>
      <c r="EL59" s="228"/>
      <c r="EM59" s="228"/>
      <c r="EN59" s="228"/>
      <c r="EO59" s="228"/>
      <c r="EP59" s="228"/>
      <c r="EQ59" s="228"/>
      <c r="ER59" s="228"/>
      <c r="ES59" s="228"/>
      <c r="ET59" s="228"/>
      <c r="EU59" s="228"/>
      <c r="EV59" s="228"/>
      <c r="EW59" s="228"/>
      <c r="EX59" s="228"/>
      <c r="EY59" s="228"/>
      <c r="EZ59" s="228"/>
      <c r="FA59" s="228"/>
      <c r="FB59" s="228"/>
      <c r="FC59" s="228"/>
      <c r="FD59" s="228"/>
      <c r="FE59" s="228"/>
      <c r="FF59" s="228"/>
      <c r="FG59" s="228"/>
      <c r="FH59" s="228"/>
      <c r="FI59" s="228"/>
      <c r="FJ59" s="228"/>
      <c r="FK59" s="228"/>
    </row>
    <row r="60" spans="1:167">
      <c r="A60" s="991"/>
      <c r="B60" s="878" t="s">
        <v>571</v>
      </c>
      <c r="C60" s="876">
        <v>135</v>
      </c>
      <c r="D60" s="876">
        <v>135</v>
      </c>
      <c r="E60" s="876">
        <v>135</v>
      </c>
      <c r="F60" s="992">
        <v>135</v>
      </c>
      <c r="G60" s="993"/>
      <c r="H60" s="992">
        <v>135</v>
      </c>
      <c r="I60" s="993"/>
      <c r="J60" s="876">
        <v>135</v>
      </c>
      <c r="K60" s="992">
        <v>135</v>
      </c>
      <c r="L60" s="993"/>
      <c r="M60" s="876">
        <v>135</v>
      </c>
      <c r="N60" s="992">
        <v>135</v>
      </c>
      <c r="O60" s="993"/>
      <c r="P60" s="876">
        <v>135</v>
      </c>
      <c r="Q60" s="992">
        <v>135</v>
      </c>
      <c r="R60" s="993"/>
      <c r="S60" s="876">
        <v>135</v>
      </c>
      <c r="T60" s="992">
        <v>135</v>
      </c>
      <c r="U60" s="993"/>
      <c r="V60" s="876">
        <v>135</v>
      </c>
      <c r="W60" s="876">
        <v>135</v>
      </c>
      <c r="X60" s="876">
        <v>135</v>
      </c>
      <c r="Y60" s="992">
        <v>135</v>
      </c>
      <c r="Z60" s="993"/>
      <c r="AA60" s="228"/>
      <c r="AB60" s="228"/>
      <c r="AC60" s="228"/>
      <c r="AD60" s="228"/>
      <c r="AE60" s="228"/>
      <c r="AF60" s="228"/>
      <c r="AG60" s="228"/>
      <c r="AH60" s="228"/>
      <c r="AI60" s="228"/>
      <c r="AJ60" s="228"/>
      <c r="AK60" s="228"/>
      <c r="AL60" s="228"/>
      <c r="AM60" s="228"/>
      <c r="AN60" s="228"/>
      <c r="AO60" s="228"/>
      <c r="AP60" s="228"/>
      <c r="AQ60" s="228"/>
      <c r="AR60" s="228"/>
      <c r="AS60" s="228"/>
      <c r="AT60" s="228"/>
      <c r="AU60" s="228"/>
      <c r="AV60" s="228"/>
      <c r="AW60" s="228"/>
      <c r="AX60" s="228"/>
      <c r="AY60" s="228"/>
      <c r="AZ60" s="228"/>
      <c r="BA60" s="228"/>
      <c r="BB60" s="228"/>
      <c r="BC60" s="228"/>
      <c r="BD60" s="228"/>
      <c r="BE60" s="228"/>
      <c r="BF60" s="228"/>
      <c r="BG60" s="228"/>
      <c r="BH60" s="228"/>
      <c r="BI60" s="228"/>
      <c r="BJ60" s="228"/>
      <c r="BK60" s="228"/>
      <c r="BL60" s="228"/>
      <c r="BM60" s="228"/>
      <c r="BN60" s="228"/>
      <c r="BO60" s="228"/>
      <c r="BP60" s="228"/>
      <c r="BQ60" s="228"/>
      <c r="BR60" s="228"/>
      <c r="BS60" s="228"/>
      <c r="BT60" s="228"/>
      <c r="BU60" s="228"/>
      <c r="BV60" s="228"/>
      <c r="BW60" s="228"/>
      <c r="BX60" s="228"/>
      <c r="BY60" s="228"/>
      <c r="BZ60" s="228"/>
      <c r="CA60" s="228"/>
      <c r="CB60" s="228"/>
      <c r="CC60" s="228"/>
      <c r="CD60" s="228"/>
      <c r="CE60" s="228"/>
      <c r="CF60" s="228"/>
      <c r="CG60" s="228"/>
      <c r="CH60" s="228"/>
      <c r="CI60" s="228"/>
      <c r="CJ60" s="228"/>
      <c r="CK60" s="228"/>
      <c r="CL60" s="228"/>
      <c r="CM60" s="228"/>
      <c r="CN60" s="228"/>
      <c r="CO60" s="228"/>
      <c r="CP60" s="228"/>
      <c r="CQ60" s="228"/>
      <c r="CR60" s="228"/>
      <c r="CS60" s="228"/>
      <c r="CT60" s="228"/>
      <c r="CU60" s="228"/>
      <c r="CV60" s="228"/>
      <c r="CW60" s="228"/>
      <c r="CX60" s="228"/>
      <c r="CY60" s="228"/>
      <c r="CZ60" s="228"/>
      <c r="DA60" s="228"/>
      <c r="DB60" s="228"/>
      <c r="DC60" s="228"/>
      <c r="DD60" s="228"/>
      <c r="DE60" s="228"/>
      <c r="DF60" s="228"/>
      <c r="DG60" s="228"/>
      <c r="DH60" s="228"/>
      <c r="DI60" s="228"/>
      <c r="DJ60" s="228"/>
      <c r="DK60" s="228"/>
      <c r="DL60" s="228"/>
      <c r="DM60" s="228"/>
      <c r="DN60" s="228"/>
      <c r="DO60" s="228"/>
      <c r="DP60" s="228"/>
      <c r="DQ60" s="228"/>
      <c r="DR60" s="228"/>
      <c r="DS60" s="228"/>
      <c r="DT60" s="228"/>
      <c r="DU60" s="228"/>
      <c r="DV60" s="228"/>
      <c r="DW60" s="228"/>
      <c r="DX60" s="228"/>
      <c r="DY60" s="228"/>
      <c r="DZ60" s="228"/>
      <c r="EA60" s="228"/>
      <c r="EB60" s="228"/>
      <c r="EC60" s="228"/>
      <c r="ED60" s="228"/>
      <c r="EE60" s="228"/>
      <c r="EF60" s="228"/>
      <c r="EG60" s="228"/>
      <c r="EH60" s="228"/>
      <c r="EI60" s="228"/>
      <c r="EJ60" s="228"/>
      <c r="EK60" s="228"/>
      <c r="EL60" s="228"/>
      <c r="EM60" s="228"/>
      <c r="EN60" s="228"/>
      <c r="EO60" s="228"/>
      <c r="EP60" s="228"/>
      <c r="EQ60" s="228"/>
      <c r="ER60" s="228"/>
      <c r="ES60" s="228"/>
      <c r="ET60" s="228"/>
      <c r="EU60" s="228"/>
      <c r="EV60" s="228"/>
      <c r="EW60" s="228"/>
      <c r="EX60" s="228"/>
      <c r="EY60" s="228"/>
      <c r="EZ60" s="228"/>
      <c r="FA60" s="228"/>
      <c r="FB60" s="228"/>
      <c r="FC60" s="228"/>
      <c r="FD60" s="228"/>
      <c r="FE60" s="228"/>
      <c r="FF60" s="228"/>
      <c r="FG60" s="228"/>
      <c r="FH60" s="228"/>
      <c r="FI60" s="228"/>
      <c r="FJ60" s="228"/>
      <c r="FK60" s="228"/>
    </row>
    <row r="61" spans="1:167">
      <c r="A61" s="994" t="s">
        <v>574</v>
      </c>
      <c r="B61" s="995"/>
      <c r="C61" s="995"/>
      <c r="D61" s="995"/>
      <c r="E61" s="995"/>
      <c r="F61" s="995"/>
      <c r="G61" s="995"/>
      <c r="H61" s="864"/>
      <c r="I61" s="864"/>
      <c r="J61" s="864"/>
      <c r="K61" s="864"/>
      <c r="L61" s="864"/>
      <c r="M61" s="864"/>
      <c r="N61" s="864"/>
      <c r="O61" s="864"/>
      <c r="P61" s="864"/>
      <c r="Q61" s="864"/>
      <c r="R61" s="864"/>
      <c r="S61" s="864"/>
      <c r="T61" s="864"/>
      <c r="U61" s="864"/>
      <c r="V61" s="864"/>
      <c r="W61" s="864"/>
      <c r="X61" s="864"/>
      <c r="Y61" s="864"/>
      <c r="Z61" s="475"/>
    </row>
    <row r="62" spans="1:167">
      <c r="A62" s="996" t="s">
        <v>575</v>
      </c>
      <c r="B62" s="997"/>
      <c r="C62" s="885">
        <v>75</v>
      </c>
      <c r="D62" s="885">
        <v>75</v>
      </c>
      <c r="E62" s="885">
        <v>75</v>
      </c>
      <c r="F62" s="985">
        <v>75</v>
      </c>
      <c r="G62" s="986"/>
      <c r="H62" s="985">
        <v>75</v>
      </c>
      <c r="I62" s="986"/>
      <c r="J62" s="885">
        <v>75</v>
      </c>
      <c r="K62" s="985">
        <v>75</v>
      </c>
      <c r="L62" s="986"/>
      <c r="M62" s="885">
        <v>75</v>
      </c>
      <c r="N62" s="985">
        <v>75</v>
      </c>
      <c r="O62" s="986"/>
      <c r="P62" s="885">
        <v>75</v>
      </c>
      <c r="Q62" s="985">
        <v>75</v>
      </c>
      <c r="R62" s="986"/>
      <c r="S62" s="885">
        <v>75</v>
      </c>
      <c r="T62" s="985">
        <v>75</v>
      </c>
      <c r="U62" s="986"/>
      <c r="V62" s="885">
        <v>75</v>
      </c>
      <c r="W62" s="885">
        <v>75</v>
      </c>
      <c r="X62" s="885">
        <v>75</v>
      </c>
      <c r="Y62" s="985">
        <v>75</v>
      </c>
      <c r="Z62" s="986"/>
    </row>
    <row r="63" spans="1:167">
      <c r="A63" s="996" t="s">
        <v>576</v>
      </c>
      <c r="B63" s="997"/>
      <c r="C63" s="987" t="s">
        <v>563</v>
      </c>
      <c r="D63" s="998"/>
      <c r="E63" s="998"/>
      <c r="F63" s="998"/>
      <c r="G63" s="998"/>
      <c r="H63" s="998"/>
      <c r="I63" s="998"/>
      <c r="J63" s="998"/>
      <c r="K63" s="998"/>
      <c r="L63" s="998"/>
      <c r="M63" s="998"/>
      <c r="N63" s="998"/>
      <c r="O63" s="998"/>
      <c r="P63" s="998"/>
      <c r="Q63" s="998"/>
      <c r="R63" s="998"/>
      <c r="S63" s="998"/>
      <c r="T63" s="998"/>
      <c r="U63" s="998"/>
      <c r="V63" s="998"/>
      <c r="W63" s="998"/>
      <c r="X63" s="998"/>
      <c r="Y63" s="998"/>
      <c r="Z63" s="988"/>
    </row>
    <row r="64" spans="1:167">
      <c r="A64" s="322" t="s">
        <v>577</v>
      </c>
      <c r="B64" s="323"/>
      <c r="C64" s="885">
        <v>175</v>
      </c>
      <c r="D64" s="885">
        <v>175</v>
      </c>
      <c r="E64" s="885">
        <v>175</v>
      </c>
      <c r="F64" s="985">
        <v>175</v>
      </c>
      <c r="G64" s="986"/>
      <c r="H64" s="985">
        <v>175</v>
      </c>
      <c r="I64" s="986"/>
      <c r="J64" s="885">
        <v>175</v>
      </c>
      <c r="K64" s="985">
        <v>175</v>
      </c>
      <c r="L64" s="986"/>
      <c r="M64" s="885">
        <v>175</v>
      </c>
      <c r="N64" s="985">
        <v>175</v>
      </c>
      <c r="O64" s="986"/>
      <c r="P64" s="885">
        <v>175</v>
      </c>
      <c r="Q64" s="985">
        <v>175</v>
      </c>
      <c r="R64" s="986"/>
      <c r="S64" s="885">
        <v>175</v>
      </c>
      <c r="T64" s="985">
        <v>175</v>
      </c>
      <c r="U64" s="986"/>
      <c r="V64" s="885">
        <v>175</v>
      </c>
      <c r="W64" s="885">
        <v>175</v>
      </c>
      <c r="X64" s="885">
        <v>175</v>
      </c>
      <c r="Y64" s="985">
        <v>175</v>
      </c>
      <c r="Z64" s="986"/>
    </row>
    <row r="65" spans="1:167">
      <c r="A65" s="322" t="s">
        <v>578</v>
      </c>
      <c r="B65" s="323"/>
      <c r="C65" s="885">
        <v>175</v>
      </c>
      <c r="D65" s="885">
        <v>175</v>
      </c>
      <c r="E65" s="885">
        <v>175</v>
      </c>
      <c r="F65" s="985">
        <v>175</v>
      </c>
      <c r="G65" s="986"/>
      <c r="H65" s="985">
        <v>175</v>
      </c>
      <c r="I65" s="986"/>
      <c r="J65" s="885">
        <v>175</v>
      </c>
      <c r="K65" s="985">
        <v>175</v>
      </c>
      <c r="L65" s="986"/>
      <c r="M65" s="885">
        <v>175</v>
      </c>
      <c r="N65" s="985">
        <v>175</v>
      </c>
      <c r="O65" s="986"/>
      <c r="P65" s="885">
        <v>175</v>
      </c>
      <c r="Q65" s="985">
        <v>175</v>
      </c>
      <c r="R65" s="986"/>
      <c r="S65" s="885">
        <v>175</v>
      </c>
      <c r="T65" s="985">
        <v>175</v>
      </c>
      <c r="U65" s="986"/>
      <c r="V65" s="885">
        <v>175</v>
      </c>
      <c r="W65" s="885">
        <v>175</v>
      </c>
      <c r="X65" s="885">
        <v>175</v>
      </c>
      <c r="Y65" s="985">
        <v>175</v>
      </c>
      <c r="Z65" s="986"/>
    </row>
    <row r="66" spans="1:167">
      <c r="A66" s="994" t="s">
        <v>579</v>
      </c>
      <c r="B66" s="995"/>
      <c r="C66" s="864"/>
      <c r="D66" s="864"/>
      <c r="E66" s="864"/>
      <c r="F66" s="864"/>
      <c r="G66" s="864"/>
      <c r="H66" s="864"/>
      <c r="I66" s="864"/>
      <c r="J66" s="864"/>
      <c r="K66" s="864"/>
      <c r="L66" s="864"/>
      <c r="M66" s="864"/>
      <c r="N66" s="864"/>
      <c r="O66" s="864"/>
      <c r="P66" s="864"/>
      <c r="Q66" s="864"/>
      <c r="R66" s="864"/>
      <c r="S66" s="864"/>
      <c r="T66" s="864"/>
      <c r="U66" s="864"/>
      <c r="V66" s="864"/>
      <c r="W66" s="864"/>
      <c r="X66" s="864"/>
      <c r="Y66" s="864"/>
      <c r="Z66" s="475"/>
    </row>
    <row r="67" spans="1:167">
      <c r="A67" s="989" t="s">
        <v>580</v>
      </c>
      <c r="B67" s="878" t="s">
        <v>572</v>
      </c>
      <c r="C67" s="876">
        <v>770</v>
      </c>
      <c r="D67" s="876">
        <v>770</v>
      </c>
      <c r="E67" s="876">
        <v>770</v>
      </c>
      <c r="F67" s="992">
        <v>770</v>
      </c>
      <c r="G67" s="993"/>
      <c r="H67" s="992">
        <v>770</v>
      </c>
      <c r="I67" s="993"/>
      <c r="J67" s="876">
        <v>770</v>
      </c>
      <c r="K67" s="992">
        <v>770</v>
      </c>
      <c r="L67" s="993"/>
      <c r="M67" s="876">
        <v>770</v>
      </c>
      <c r="N67" s="992">
        <v>770</v>
      </c>
      <c r="O67" s="993"/>
      <c r="P67" s="876">
        <v>770</v>
      </c>
      <c r="Q67" s="992">
        <v>770</v>
      </c>
      <c r="R67" s="993"/>
      <c r="S67" s="876">
        <v>770</v>
      </c>
      <c r="T67" s="992">
        <v>770</v>
      </c>
      <c r="U67" s="993"/>
      <c r="V67" s="876">
        <v>770</v>
      </c>
      <c r="W67" s="876">
        <v>770</v>
      </c>
      <c r="X67" s="876">
        <v>770</v>
      </c>
      <c r="Y67" s="992">
        <v>770</v>
      </c>
      <c r="Z67" s="993"/>
      <c r="AA67" s="228"/>
      <c r="AB67" s="228"/>
      <c r="AC67" s="228"/>
      <c r="AD67" s="228"/>
      <c r="AE67" s="228"/>
      <c r="AF67" s="228"/>
      <c r="AG67" s="228"/>
      <c r="AH67" s="228"/>
      <c r="AI67" s="228"/>
      <c r="AJ67" s="228"/>
      <c r="AK67" s="228"/>
      <c r="AL67" s="228"/>
      <c r="AM67" s="228"/>
      <c r="AN67" s="228"/>
      <c r="AO67" s="228"/>
      <c r="AP67" s="228"/>
      <c r="AQ67" s="228"/>
      <c r="AR67" s="228"/>
      <c r="AS67" s="228"/>
      <c r="AT67" s="228"/>
      <c r="AU67" s="228"/>
      <c r="AV67" s="228"/>
      <c r="AW67" s="228"/>
      <c r="AX67" s="228"/>
      <c r="AY67" s="228"/>
      <c r="AZ67" s="228"/>
      <c r="BA67" s="228"/>
      <c r="BB67" s="228"/>
      <c r="BC67" s="228"/>
      <c r="BD67" s="228"/>
      <c r="BE67" s="228"/>
      <c r="BF67" s="228"/>
      <c r="BG67" s="228"/>
      <c r="BH67" s="228"/>
      <c r="BI67" s="228"/>
      <c r="BJ67" s="228"/>
      <c r="BK67" s="228"/>
      <c r="BL67" s="228"/>
      <c r="BM67" s="228"/>
      <c r="BN67" s="228"/>
      <c r="BO67" s="228"/>
      <c r="BP67" s="228"/>
      <c r="BQ67" s="228"/>
      <c r="BR67" s="228"/>
      <c r="BS67" s="228"/>
      <c r="BT67" s="228"/>
      <c r="BU67" s="228"/>
      <c r="BV67" s="228"/>
      <c r="BW67" s="228"/>
      <c r="BX67" s="228"/>
      <c r="BY67" s="228"/>
      <c r="BZ67" s="228"/>
      <c r="CA67" s="228"/>
      <c r="CB67" s="228"/>
      <c r="CC67" s="228"/>
      <c r="CD67" s="228"/>
      <c r="CE67" s="228"/>
      <c r="CF67" s="228"/>
      <c r="CG67" s="228"/>
      <c r="CH67" s="228"/>
      <c r="CI67" s="228"/>
      <c r="CJ67" s="228"/>
      <c r="CK67" s="228"/>
      <c r="CL67" s="228"/>
      <c r="CM67" s="228"/>
      <c r="CN67" s="228"/>
      <c r="CO67" s="228"/>
      <c r="CP67" s="228"/>
      <c r="CQ67" s="228"/>
      <c r="CR67" s="228"/>
      <c r="CS67" s="228"/>
      <c r="CT67" s="228"/>
      <c r="CU67" s="228"/>
      <c r="CV67" s="228"/>
      <c r="CW67" s="228"/>
      <c r="CX67" s="228"/>
      <c r="CY67" s="228"/>
      <c r="CZ67" s="228"/>
      <c r="DA67" s="228"/>
      <c r="DB67" s="228"/>
      <c r="DC67" s="228"/>
      <c r="DD67" s="228"/>
      <c r="DE67" s="228"/>
      <c r="DF67" s="228"/>
      <c r="DG67" s="228"/>
      <c r="DH67" s="228"/>
      <c r="DI67" s="228"/>
      <c r="DJ67" s="228"/>
      <c r="DK67" s="228"/>
      <c r="DL67" s="228"/>
      <c r="DM67" s="228"/>
      <c r="DN67" s="228"/>
      <c r="DO67" s="228"/>
      <c r="DP67" s="228"/>
      <c r="DQ67" s="228"/>
      <c r="DR67" s="228"/>
      <c r="DS67" s="228"/>
      <c r="DT67" s="228"/>
      <c r="DU67" s="228"/>
      <c r="DV67" s="228"/>
      <c r="DW67" s="228"/>
      <c r="DX67" s="228"/>
      <c r="DY67" s="228"/>
      <c r="DZ67" s="228"/>
      <c r="EA67" s="228"/>
      <c r="EB67" s="228"/>
      <c r="EC67" s="228"/>
      <c r="ED67" s="228"/>
      <c r="EE67" s="228"/>
      <c r="EF67" s="228"/>
      <c r="EG67" s="228"/>
      <c r="EH67" s="228"/>
      <c r="EI67" s="228"/>
      <c r="EJ67" s="228"/>
      <c r="EK67" s="228"/>
      <c r="EL67" s="228"/>
      <c r="EM67" s="228"/>
      <c r="EN67" s="228"/>
      <c r="EO67" s="228"/>
      <c r="EP67" s="228"/>
      <c r="EQ67" s="228"/>
      <c r="ER67" s="228"/>
      <c r="ES67" s="228"/>
      <c r="ET67" s="228"/>
      <c r="EU67" s="228"/>
      <c r="EV67" s="228"/>
      <c r="EW67" s="228"/>
      <c r="EX67" s="228"/>
      <c r="EY67" s="228"/>
      <c r="EZ67" s="228"/>
      <c r="FA67" s="228"/>
      <c r="FB67" s="228"/>
      <c r="FC67" s="228"/>
      <c r="FD67" s="228"/>
      <c r="FE67" s="228"/>
      <c r="FF67" s="228"/>
      <c r="FG67" s="228"/>
      <c r="FH67" s="228"/>
      <c r="FI67" s="228"/>
      <c r="FJ67" s="228"/>
      <c r="FK67" s="228"/>
    </row>
    <row r="68" spans="1:167">
      <c r="A68" s="990"/>
      <c r="B68" s="878" t="s">
        <v>573</v>
      </c>
      <c r="C68" s="877" t="s">
        <v>581</v>
      </c>
      <c r="D68" s="877" t="s">
        <v>581</v>
      </c>
      <c r="E68" s="877" t="s">
        <v>581</v>
      </c>
      <c r="F68" s="987" t="s">
        <v>581</v>
      </c>
      <c r="G68" s="988"/>
      <c r="H68" s="987" t="s">
        <v>581</v>
      </c>
      <c r="I68" s="988"/>
      <c r="J68" s="877" t="s">
        <v>581</v>
      </c>
      <c r="K68" s="987" t="s">
        <v>581</v>
      </c>
      <c r="L68" s="988"/>
      <c r="M68" s="877" t="s">
        <v>581</v>
      </c>
      <c r="N68" s="987" t="s">
        <v>581</v>
      </c>
      <c r="O68" s="988"/>
      <c r="P68" s="877" t="s">
        <v>581</v>
      </c>
      <c r="Q68" s="987" t="s">
        <v>581</v>
      </c>
      <c r="R68" s="988"/>
      <c r="S68" s="877" t="s">
        <v>581</v>
      </c>
      <c r="T68" s="987" t="s">
        <v>581</v>
      </c>
      <c r="U68" s="988"/>
      <c r="V68" s="877" t="s">
        <v>581</v>
      </c>
      <c r="W68" s="877" t="s">
        <v>581</v>
      </c>
      <c r="X68" s="877" t="s">
        <v>581</v>
      </c>
      <c r="Y68" s="987" t="s">
        <v>581</v>
      </c>
      <c r="Z68" s="988"/>
      <c r="AA68" s="228"/>
      <c r="AB68" s="228"/>
      <c r="AC68" s="228"/>
      <c r="AD68" s="228"/>
      <c r="AE68" s="228"/>
      <c r="AF68" s="228"/>
      <c r="AG68" s="228"/>
      <c r="AH68" s="228"/>
      <c r="AI68" s="228"/>
      <c r="AJ68" s="228"/>
      <c r="AK68" s="228"/>
      <c r="AL68" s="228"/>
      <c r="AM68" s="228"/>
      <c r="AN68" s="228"/>
      <c r="AO68" s="228"/>
      <c r="AP68" s="228"/>
      <c r="AQ68" s="228"/>
      <c r="AR68" s="228"/>
      <c r="AS68" s="228"/>
      <c r="AT68" s="228"/>
      <c r="AU68" s="228"/>
      <c r="AV68" s="228"/>
      <c r="AW68" s="228"/>
      <c r="AX68" s="228"/>
      <c r="AY68" s="228"/>
      <c r="AZ68" s="228"/>
      <c r="BA68" s="228"/>
      <c r="BB68" s="228"/>
      <c r="BC68" s="228"/>
      <c r="BD68" s="228"/>
      <c r="BE68" s="228"/>
      <c r="BF68" s="228"/>
      <c r="BG68" s="228"/>
      <c r="BH68" s="228"/>
      <c r="BI68" s="228"/>
      <c r="BJ68" s="228"/>
      <c r="BK68" s="228"/>
      <c r="BL68" s="228"/>
      <c r="BM68" s="228"/>
      <c r="BN68" s="228"/>
      <c r="BO68" s="228"/>
      <c r="BP68" s="228"/>
      <c r="BQ68" s="228"/>
      <c r="BR68" s="228"/>
      <c r="BS68" s="228"/>
      <c r="BT68" s="228"/>
      <c r="BU68" s="228"/>
      <c r="BV68" s="228"/>
      <c r="BW68" s="228"/>
      <c r="BX68" s="228"/>
      <c r="BY68" s="228"/>
      <c r="BZ68" s="228"/>
      <c r="CA68" s="228"/>
      <c r="CB68" s="228"/>
      <c r="CC68" s="228"/>
      <c r="CD68" s="228"/>
      <c r="CE68" s="228"/>
      <c r="CF68" s="228"/>
      <c r="CG68" s="228"/>
      <c r="CH68" s="228"/>
      <c r="CI68" s="228"/>
      <c r="CJ68" s="228"/>
      <c r="CK68" s="228"/>
      <c r="CL68" s="228"/>
      <c r="CM68" s="228"/>
      <c r="CN68" s="228"/>
      <c r="CO68" s="228"/>
      <c r="CP68" s="228"/>
      <c r="CQ68" s="228"/>
      <c r="CR68" s="228"/>
      <c r="CS68" s="228"/>
      <c r="CT68" s="228"/>
      <c r="CU68" s="228"/>
      <c r="CV68" s="228"/>
      <c r="CW68" s="228"/>
      <c r="CX68" s="228"/>
      <c r="CY68" s="228"/>
      <c r="CZ68" s="228"/>
      <c r="DA68" s="228"/>
      <c r="DB68" s="228"/>
      <c r="DC68" s="228"/>
      <c r="DD68" s="228"/>
      <c r="DE68" s="228"/>
      <c r="DF68" s="228"/>
      <c r="DG68" s="228"/>
      <c r="DH68" s="228"/>
      <c r="DI68" s="228"/>
      <c r="DJ68" s="228"/>
      <c r="DK68" s="228"/>
      <c r="DL68" s="228"/>
      <c r="DM68" s="228"/>
      <c r="DN68" s="228"/>
      <c r="DO68" s="228"/>
      <c r="DP68" s="228"/>
      <c r="DQ68" s="228"/>
      <c r="DR68" s="228"/>
      <c r="DS68" s="228"/>
      <c r="DT68" s="228"/>
      <c r="DU68" s="228"/>
      <c r="DV68" s="228"/>
      <c r="DW68" s="228"/>
      <c r="DX68" s="228"/>
      <c r="DY68" s="228"/>
      <c r="DZ68" s="228"/>
      <c r="EA68" s="228"/>
      <c r="EB68" s="228"/>
      <c r="EC68" s="228"/>
      <c r="ED68" s="228"/>
      <c r="EE68" s="228"/>
      <c r="EF68" s="228"/>
      <c r="EG68" s="228"/>
      <c r="EH68" s="228"/>
      <c r="EI68" s="228"/>
      <c r="EJ68" s="228"/>
      <c r="EK68" s="228"/>
      <c r="EL68" s="228"/>
      <c r="EM68" s="228"/>
      <c r="EN68" s="228"/>
      <c r="EO68" s="228"/>
      <c r="EP68" s="228"/>
      <c r="EQ68" s="228"/>
      <c r="ER68" s="228"/>
      <c r="ES68" s="228"/>
      <c r="ET68" s="228"/>
      <c r="EU68" s="228"/>
      <c r="EV68" s="228"/>
      <c r="EW68" s="228"/>
      <c r="EX68" s="228"/>
      <c r="EY68" s="228"/>
      <c r="EZ68" s="228"/>
      <c r="FA68" s="228"/>
      <c r="FB68" s="228"/>
      <c r="FC68" s="228"/>
      <c r="FD68" s="228"/>
      <c r="FE68" s="228"/>
      <c r="FF68" s="228"/>
      <c r="FG68" s="228"/>
      <c r="FH68" s="228"/>
      <c r="FI68" s="228"/>
      <c r="FJ68" s="228"/>
      <c r="FK68" s="228"/>
    </row>
    <row r="69" spans="1:167">
      <c r="A69" s="991"/>
      <c r="B69" s="878" t="s">
        <v>571</v>
      </c>
      <c r="C69" s="877" t="s">
        <v>581</v>
      </c>
      <c r="D69" s="877" t="s">
        <v>581</v>
      </c>
      <c r="E69" s="877" t="s">
        <v>581</v>
      </c>
      <c r="F69" s="987" t="s">
        <v>581</v>
      </c>
      <c r="G69" s="988"/>
      <c r="H69" s="987" t="s">
        <v>581</v>
      </c>
      <c r="I69" s="988"/>
      <c r="J69" s="877" t="s">
        <v>581</v>
      </c>
      <c r="K69" s="987" t="s">
        <v>581</v>
      </c>
      <c r="L69" s="988"/>
      <c r="M69" s="877" t="s">
        <v>581</v>
      </c>
      <c r="N69" s="987" t="s">
        <v>581</v>
      </c>
      <c r="O69" s="988"/>
      <c r="P69" s="877" t="s">
        <v>581</v>
      </c>
      <c r="Q69" s="987" t="s">
        <v>581</v>
      </c>
      <c r="R69" s="988"/>
      <c r="S69" s="877" t="s">
        <v>581</v>
      </c>
      <c r="T69" s="987" t="s">
        <v>581</v>
      </c>
      <c r="U69" s="988"/>
      <c r="V69" s="877" t="s">
        <v>581</v>
      </c>
      <c r="W69" s="877" t="s">
        <v>581</v>
      </c>
      <c r="X69" s="877" t="s">
        <v>581</v>
      </c>
      <c r="Y69" s="987" t="s">
        <v>581</v>
      </c>
      <c r="Z69" s="988"/>
      <c r="AA69" s="228"/>
      <c r="AB69" s="228"/>
      <c r="AC69" s="228"/>
      <c r="AD69" s="228"/>
      <c r="AE69" s="228"/>
      <c r="AF69" s="228"/>
      <c r="AG69" s="228"/>
      <c r="AH69" s="228"/>
      <c r="AI69" s="228"/>
      <c r="AJ69" s="228"/>
      <c r="AK69" s="228"/>
      <c r="AL69" s="228"/>
      <c r="AM69" s="228"/>
      <c r="AN69" s="228"/>
      <c r="AO69" s="228"/>
      <c r="AP69" s="228"/>
      <c r="AQ69" s="228"/>
      <c r="AR69" s="228"/>
      <c r="AS69" s="228"/>
      <c r="AT69" s="228"/>
      <c r="AU69" s="228"/>
      <c r="AV69" s="228"/>
      <c r="AW69" s="228"/>
      <c r="AX69" s="228"/>
      <c r="AY69" s="228"/>
      <c r="AZ69" s="228"/>
      <c r="BA69" s="228"/>
      <c r="BB69" s="228"/>
      <c r="BC69" s="228"/>
      <c r="BD69" s="228"/>
      <c r="BE69" s="228"/>
      <c r="BF69" s="228"/>
      <c r="BG69" s="228"/>
      <c r="BH69" s="228"/>
      <c r="BI69" s="228"/>
      <c r="BJ69" s="228"/>
      <c r="BK69" s="228"/>
      <c r="BL69" s="228"/>
      <c r="BM69" s="228"/>
      <c r="BN69" s="228"/>
      <c r="BO69" s="228"/>
      <c r="BP69" s="228"/>
      <c r="BQ69" s="228"/>
      <c r="BR69" s="228"/>
      <c r="BS69" s="228"/>
      <c r="BT69" s="228"/>
      <c r="BU69" s="228"/>
      <c r="BV69" s="228"/>
      <c r="BW69" s="228"/>
      <c r="BX69" s="228"/>
      <c r="BY69" s="228"/>
      <c r="BZ69" s="228"/>
      <c r="CA69" s="228"/>
      <c r="CB69" s="228"/>
      <c r="CC69" s="228"/>
      <c r="CD69" s="228"/>
      <c r="CE69" s="228"/>
      <c r="CF69" s="228"/>
      <c r="CG69" s="228"/>
      <c r="CH69" s="228"/>
      <c r="CI69" s="228"/>
      <c r="CJ69" s="228"/>
      <c r="CK69" s="228"/>
      <c r="CL69" s="228"/>
      <c r="CM69" s="228"/>
      <c r="CN69" s="228"/>
      <c r="CO69" s="228"/>
      <c r="CP69" s="228"/>
      <c r="CQ69" s="228"/>
      <c r="CR69" s="228"/>
      <c r="CS69" s="228"/>
      <c r="CT69" s="228"/>
      <c r="CU69" s="228"/>
      <c r="CV69" s="228"/>
      <c r="CW69" s="228"/>
      <c r="CX69" s="228"/>
      <c r="CY69" s="228"/>
      <c r="CZ69" s="228"/>
      <c r="DA69" s="228"/>
      <c r="DB69" s="228"/>
      <c r="DC69" s="228"/>
      <c r="DD69" s="228"/>
      <c r="DE69" s="228"/>
      <c r="DF69" s="228"/>
      <c r="DG69" s="228"/>
      <c r="DH69" s="228"/>
      <c r="DI69" s="228"/>
      <c r="DJ69" s="228"/>
      <c r="DK69" s="228"/>
      <c r="DL69" s="228"/>
      <c r="DM69" s="228"/>
      <c r="DN69" s="228"/>
      <c r="DO69" s="228"/>
      <c r="DP69" s="228"/>
      <c r="DQ69" s="228"/>
      <c r="DR69" s="228"/>
      <c r="DS69" s="228"/>
      <c r="DT69" s="228"/>
      <c r="DU69" s="228"/>
      <c r="DV69" s="228"/>
      <c r="DW69" s="228"/>
      <c r="DX69" s="228"/>
      <c r="DY69" s="228"/>
      <c r="DZ69" s="228"/>
      <c r="EA69" s="228"/>
      <c r="EB69" s="228"/>
      <c r="EC69" s="228"/>
      <c r="ED69" s="228"/>
      <c r="EE69" s="228"/>
      <c r="EF69" s="228"/>
      <c r="EG69" s="228"/>
      <c r="EH69" s="228"/>
      <c r="EI69" s="228"/>
      <c r="EJ69" s="228"/>
      <c r="EK69" s="228"/>
      <c r="EL69" s="228"/>
      <c r="EM69" s="228"/>
      <c r="EN69" s="228"/>
      <c r="EO69" s="228"/>
      <c r="EP69" s="228"/>
      <c r="EQ69" s="228"/>
      <c r="ER69" s="228"/>
      <c r="ES69" s="228"/>
      <c r="ET69" s="228"/>
      <c r="EU69" s="228"/>
      <c r="EV69" s="228"/>
      <c r="EW69" s="228"/>
      <c r="EX69" s="228"/>
      <c r="EY69" s="228"/>
      <c r="EZ69" s="228"/>
      <c r="FA69" s="228"/>
      <c r="FB69" s="228"/>
      <c r="FC69" s="228"/>
      <c r="FD69" s="228"/>
      <c r="FE69" s="228"/>
      <c r="FF69" s="228"/>
      <c r="FG69" s="228"/>
      <c r="FH69" s="228"/>
      <c r="FI69" s="228"/>
      <c r="FJ69" s="228"/>
      <c r="FK69" s="228"/>
    </row>
    <row r="70" spans="1:167">
      <c r="A70" s="881"/>
      <c r="B70" s="881"/>
      <c r="C70" s="884"/>
      <c r="D70" s="884"/>
      <c r="E70" s="884"/>
      <c r="F70" s="884"/>
      <c r="G70" s="884"/>
      <c r="H70" s="884"/>
      <c r="I70" s="884"/>
      <c r="J70" s="884"/>
      <c r="K70" s="884"/>
      <c r="L70" s="884"/>
      <c r="M70" s="884"/>
      <c r="N70" s="884"/>
      <c r="O70" s="884"/>
      <c r="P70" s="884"/>
      <c r="Q70" s="884"/>
      <c r="R70" s="884"/>
      <c r="S70" s="884"/>
      <c r="T70" s="884"/>
      <c r="U70" s="884"/>
      <c r="V70" s="884"/>
      <c r="W70" s="884"/>
      <c r="X70" s="884"/>
      <c r="Y70" s="884"/>
      <c r="Z70" s="485"/>
      <c r="AA70" s="228"/>
      <c r="AB70" s="228"/>
      <c r="AC70" s="228"/>
      <c r="AD70" s="228"/>
      <c r="AE70" s="228"/>
      <c r="AF70" s="228"/>
      <c r="AG70" s="228"/>
      <c r="AH70" s="228"/>
      <c r="AI70" s="228"/>
      <c r="AJ70" s="228"/>
      <c r="AK70" s="228"/>
      <c r="AL70" s="228"/>
      <c r="AM70" s="228"/>
      <c r="AN70" s="228"/>
      <c r="AO70" s="228"/>
      <c r="AP70" s="228"/>
      <c r="AQ70" s="228"/>
      <c r="AR70" s="228"/>
      <c r="AS70" s="228"/>
      <c r="AT70" s="228"/>
      <c r="AU70" s="228"/>
      <c r="AV70" s="228"/>
      <c r="AW70" s="228"/>
      <c r="AX70" s="228"/>
      <c r="AY70" s="228"/>
      <c r="AZ70" s="228"/>
      <c r="BA70" s="228"/>
      <c r="BB70" s="228"/>
      <c r="BC70" s="228"/>
      <c r="BD70" s="228"/>
      <c r="BE70" s="228"/>
      <c r="BF70" s="228"/>
      <c r="BG70" s="228"/>
      <c r="BH70" s="228"/>
      <c r="BI70" s="228"/>
      <c r="BJ70" s="228"/>
      <c r="BK70" s="228"/>
      <c r="BL70" s="228"/>
      <c r="BM70" s="228"/>
      <c r="BN70" s="228"/>
      <c r="BO70" s="228"/>
      <c r="BP70" s="228"/>
      <c r="BQ70" s="228"/>
      <c r="BR70" s="228"/>
      <c r="BS70" s="228"/>
      <c r="BT70" s="228"/>
      <c r="BU70" s="228"/>
      <c r="BV70" s="228"/>
      <c r="BW70" s="228"/>
      <c r="BX70" s="228"/>
      <c r="BY70" s="228"/>
      <c r="BZ70" s="228"/>
      <c r="CA70" s="228"/>
      <c r="CB70" s="228"/>
      <c r="CC70" s="228"/>
      <c r="CD70" s="228"/>
      <c r="CE70" s="228"/>
      <c r="CF70" s="228"/>
      <c r="CG70" s="228"/>
      <c r="CH70" s="228"/>
      <c r="CI70" s="228"/>
      <c r="CJ70" s="228"/>
      <c r="CK70" s="228"/>
      <c r="CL70" s="228"/>
      <c r="CM70" s="228"/>
      <c r="CN70" s="228"/>
      <c r="CO70" s="228"/>
      <c r="CP70" s="228"/>
      <c r="CQ70" s="228"/>
      <c r="CR70" s="228"/>
      <c r="CS70" s="228"/>
      <c r="CT70" s="228"/>
      <c r="CU70" s="228"/>
      <c r="CV70" s="228"/>
      <c r="CW70" s="228"/>
      <c r="CX70" s="228"/>
      <c r="CY70" s="228"/>
      <c r="CZ70" s="228"/>
      <c r="DA70" s="228"/>
      <c r="DB70" s="228"/>
      <c r="DC70" s="228"/>
      <c r="DD70" s="228"/>
      <c r="DE70" s="228"/>
      <c r="DF70" s="228"/>
      <c r="DG70" s="228"/>
      <c r="DH70" s="228"/>
      <c r="DI70" s="228"/>
      <c r="DJ70" s="228"/>
      <c r="DK70" s="228"/>
      <c r="DL70" s="228"/>
      <c r="DM70" s="228"/>
      <c r="DN70" s="228"/>
      <c r="DO70" s="228"/>
      <c r="DP70" s="228"/>
      <c r="DQ70" s="228"/>
      <c r="DR70" s="228"/>
      <c r="DS70" s="228"/>
      <c r="DT70" s="228"/>
      <c r="DU70" s="228"/>
      <c r="DV70" s="228"/>
      <c r="DW70" s="228"/>
      <c r="DX70" s="228"/>
      <c r="DY70" s="228"/>
      <c r="DZ70" s="228"/>
      <c r="EA70" s="228"/>
      <c r="EB70" s="228"/>
      <c r="EC70" s="228"/>
      <c r="ED70" s="228"/>
      <c r="EE70" s="228"/>
      <c r="EF70" s="228"/>
      <c r="EG70" s="228"/>
      <c r="EH70" s="228"/>
      <c r="EI70" s="228"/>
      <c r="EJ70" s="228"/>
      <c r="EK70" s="228"/>
      <c r="EL70" s="228"/>
      <c r="EM70" s="228"/>
      <c r="EN70" s="228"/>
      <c r="EO70" s="228"/>
      <c r="EP70" s="228"/>
      <c r="EQ70" s="228"/>
      <c r="ER70" s="228"/>
      <c r="ES70" s="228"/>
      <c r="ET70" s="228"/>
      <c r="EU70" s="228"/>
      <c r="EV70" s="228"/>
      <c r="EW70" s="228"/>
      <c r="EX70" s="228"/>
      <c r="EY70" s="228"/>
      <c r="EZ70" s="228"/>
      <c r="FA70" s="228"/>
      <c r="FB70" s="228"/>
      <c r="FC70" s="228"/>
      <c r="FD70" s="228"/>
      <c r="FE70" s="228"/>
      <c r="FF70" s="228"/>
      <c r="FG70" s="228"/>
      <c r="FH70" s="228"/>
      <c r="FI70" s="228"/>
      <c r="FJ70" s="228"/>
      <c r="FK70" s="228"/>
    </row>
    <row r="71" spans="1:167">
      <c r="A71" s="989" t="s">
        <v>582</v>
      </c>
      <c r="B71" s="878" t="s">
        <v>572</v>
      </c>
      <c r="C71" s="885">
        <v>850</v>
      </c>
      <c r="D71" s="885">
        <v>850</v>
      </c>
      <c r="E71" s="885">
        <v>850</v>
      </c>
      <c r="F71" s="985">
        <v>850</v>
      </c>
      <c r="G71" s="986"/>
      <c r="H71" s="985">
        <v>850</v>
      </c>
      <c r="I71" s="986"/>
      <c r="J71" s="885">
        <v>850</v>
      </c>
      <c r="K71" s="985">
        <v>850</v>
      </c>
      <c r="L71" s="986"/>
      <c r="M71" s="885">
        <v>850</v>
      </c>
      <c r="N71" s="985">
        <v>850</v>
      </c>
      <c r="O71" s="986"/>
      <c r="P71" s="885">
        <v>850</v>
      </c>
      <c r="Q71" s="985">
        <v>850</v>
      </c>
      <c r="R71" s="986"/>
      <c r="S71" s="885">
        <v>850</v>
      </c>
      <c r="T71" s="985">
        <v>850</v>
      </c>
      <c r="U71" s="986"/>
      <c r="V71" s="885">
        <v>850</v>
      </c>
      <c r="W71" s="885">
        <v>850</v>
      </c>
      <c r="X71" s="885">
        <v>850</v>
      </c>
      <c r="Y71" s="985">
        <v>850</v>
      </c>
      <c r="Z71" s="986"/>
      <c r="AA71" s="228"/>
      <c r="AB71" s="228"/>
      <c r="AC71" s="228"/>
      <c r="AD71" s="228"/>
      <c r="AE71" s="228"/>
      <c r="AF71" s="228"/>
      <c r="AG71" s="228"/>
      <c r="AH71" s="228"/>
      <c r="AI71" s="228"/>
      <c r="AJ71" s="228"/>
      <c r="AK71" s="228"/>
      <c r="AL71" s="228"/>
      <c r="AM71" s="228"/>
      <c r="AN71" s="228"/>
      <c r="AO71" s="228"/>
      <c r="AP71" s="228"/>
      <c r="AQ71" s="228"/>
      <c r="AR71" s="228"/>
      <c r="AS71" s="228"/>
      <c r="AT71" s="228"/>
      <c r="AU71" s="228"/>
      <c r="AV71" s="228"/>
      <c r="AW71" s="228"/>
      <c r="AX71" s="228"/>
      <c r="AY71" s="228"/>
      <c r="AZ71" s="228"/>
      <c r="BA71" s="228"/>
      <c r="BB71" s="228"/>
      <c r="BC71" s="228"/>
      <c r="BD71" s="228"/>
      <c r="BE71" s="228"/>
      <c r="BF71" s="228"/>
      <c r="BG71" s="228"/>
      <c r="BH71" s="228"/>
      <c r="BI71" s="228"/>
      <c r="BJ71" s="228"/>
      <c r="BK71" s="228"/>
      <c r="BL71" s="228"/>
      <c r="BM71" s="228"/>
      <c r="BN71" s="228"/>
      <c r="BO71" s="228"/>
      <c r="BP71" s="228"/>
      <c r="BQ71" s="228"/>
      <c r="BR71" s="228"/>
      <c r="BS71" s="228"/>
      <c r="BT71" s="228"/>
      <c r="BU71" s="228"/>
      <c r="BV71" s="228"/>
      <c r="BW71" s="228"/>
      <c r="BX71" s="228"/>
      <c r="BY71" s="228"/>
      <c r="BZ71" s="228"/>
      <c r="CA71" s="228"/>
      <c r="CB71" s="228"/>
      <c r="CC71" s="228"/>
      <c r="CD71" s="228"/>
      <c r="CE71" s="228"/>
      <c r="CF71" s="228"/>
      <c r="CG71" s="228"/>
      <c r="CH71" s="228"/>
      <c r="CI71" s="228"/>
      <c r="CJ71" s="228"/>
      <c r="CK71" s="228"/>
      <c r="CL71" s="228"/>
      <c r="CM71" s="228"/>
      <c r="CN71" s="228"/>
      <c r="CO71" s="228"/>
      <c r="CP71" s="228"/>
      <c r="CQ71" s="228"/>
      <c r="CR71" s="228"/>
      <c r="CS71" s="228"/>
      <c r="CT71" s="228"/>
      <c r="CU71" s="228"/>
      <c r="CV71" s="228"/>
      <c r="CW71" s="228"/>
      <c r="CX71" s="228"/>
      <c r="CY71" s="228"/>
      <c r="CZ71" s="228"/>
      <c r="DA71" s="228"/>
      <c r="DB71" s="228"/>
      <c r="DC71" s="228"/>
      <c r="DD71" s="228"/>
      <c r="DE71" s="228"/>
      <c r="DF71" s="228"/>
      <c r="DG71" s="228"/>
      <c r="DH71" s="228"/>
      <c r="DI71" s="228"/>
      <c r="DJ71" s="228"/>
      <c r="DK71" s="228"/>
      <c r="DL71" s="228"/>
      <c r="DM71" s="228"/>
      <c r="DN71" s="228"/>
      <c r="DO71" s="228"/>
      <c r="DP71" s="228"/>
      <c r="DQ71" s="228"/>
      <c r="DR71" s="228"/>
      <c r="DS71" s="228"/>
      <c r="DT71" s="228"/>
      <c r="DU71" s="228"/>
      <c r="DV71" s="228"/>
      <c r="DW71" s="228"/>
      <c r="DX71" s="228"/>
      <c r="DY71" s="228"/>
      <c r="DZ71" s="228"/>
      <c r="EA71" s="228"/>
      <c r="EB71" s="228"/>
      <c r="EC71" s="228"/>
      <c r="ED71" s="228"/>
      <c r="EE71" s="228"/>
      <c r="EF71" s="228"/>
      <c r="EG71" s="228"/>
      <c r="EH71" s="228"/>
      <c r="EI71" s="228"/>
      <c r="EJ71" s="228"/>
      <c r="EK71" s="228"/>
      <c r="EL71" s="228"/>
      <c r="EM71" s="228"/>
      <c r="EN71" s="228"/>
      <c r="EO71" s="228"/>
      <c r="EP71" s="228"/>
      <c r="EQ71" s="228"/>
      <c r="ER71" s="228"/>
      <c r="ES71" s="228"/>
      <c r="ET71" s="228"/>
      <c r="EU71" s="228"/>
      <c r="EV71" s="228"/>
      <c r="EW71" s="228"/>
      <c r="EX71" s="228"/>
      <c r="EY71" s="228"/>
      <c r="EZ71" s="228"/>
      <c r="FA71" s="228"/>
      <c r="FB71" s="228"/>
      <c r="FC71" s="228"/>
      <c r="FD71" s="228"/>
      <c r="FE71" s="228"/>
      <c r="FF71" s="228"/>
      <c r="FG71" s="228"/>
      <c r="FH71" s="228"/>
      <c r="FI71" s="228"/>
      <c r="FJ71" s="228"/>
      <c r="FK71" s="228"/>
    </row>
    <row r="72" spans="1:167">
      <c r="A72" s="990"/>
      <c r="B72" s="878" t="s">
        <v>573</v>
      </c>
      <c r="C72" s="877" t="s">
        <v>581</v>
      </c>
      <c r="D72" s="877" t="s">
        <v>581</v>
      </c>
      <c r="E72" s="877" t="s">
        <v>581</v>
      </c>
      <c r="F72" s="987" t="s">
        <v>581</v>
      </c>
      <c r="G72" s="988"/>
      <c r="H72" s="987" t="s">
        <v>581</v>
      </c>
      <c r="I72" s="988"/>
      <c r="J72" s="877" t="s">
        <v>581</v>
      </c>
      <c r="K72" s="987" t="s">
        <v>581</v>
      </c>
      <c r="L72" s="988"/>
      <c r="M72" s="877" t="s">
        <v>581</v>
      </c>
      <c r="N72" s="987" t="s">
        <v>581</v>
      </c>
      <c r="O72" s="988"/>
      <c r="P72" s="877" t="s">
        <v>581</v>
      </c>
      <c r="Q72" s="987" t="s">
        <v>581</v>
      </c>
      <c r="R72" s="988"/>
      <c r="S72" s="877" t="s">
        <v>581</v>
      </c>
      <c r="T72" s="987" t="s">
        <v>581</v>
      </c>
      <c r="U72" s="988"/>
      <c r="V72" s="877" t="s">
        <v>581</v>
      </c>
      <c r="W72" s="877" t="s">
        <v>581</v>
      </c>
      <c r="X72" s="877" t="s">
        <v>581</v>
      </c>
      <c r="Y72" s="987" t="s">
        <v>581</v>
      </c>
      <c r="Z72" s="988"/>
      <c r="AA72" s="228"/>
      <c r="AB72" s="228"/>
      <c r="AC72" s="228"/>
      <c r="AD72" s="228"/>
      <c r="AE72" s="228"/>
      <c r="AF72" s="228"/>
      <c r="AG72" s="228"/>
      <c r="AH72" s="228"/>
      <c r="AI72" s="228"/>
      <c r="AJ72" s="228"/>
      <c r="AK72" s="228"/>
      <c r="AL72" s="228"/>
      <c r="AM72" s="228"/>
      <c r="AN72" s="228"/>
      <c r="AO72" s="228"/>
      <c r="AP72" s="228"/>
      <c r="AQ72" s="228"/>
      <c r="AR72" s="228"/>
      <c r="AS72" s="228"/>
      <c r="AT72" s="228"/>
      <c r="AU72" s="228"/>
      <c r="AV72" s="228"/>
      <c r="AW72" s="228"/>
      <c r="AX72" s="228"/>
      <c r="AY72" s="228"/>
      <c r="AZ72" s="228"/>
      <c r="BA72" s="228"/>
      <c r="BB72" s="228"/>
      <c r="BC72" s="228"/>
      <c r="BD72" s="228"/>
      <c r="BE72" s="228"/>
      <c r="BF72" s="228"/>
      <c r="BG72" s="228"/>
      <c r="BH72" s="228"/>
      <c r="BI72" s="228"/>
      <c r="BJ72" s="228"/>
      <c r="BK72" s="228"/>
      <c r="BL72" s="228"/>
      <c r="BM72" s="228"/>
      <c r="BN72" s="228"/>
      <c r="BO72" s="228"/>
      <c r="BP72" s="228"/>
      <c r="BQ72" s="228"/>
      <c r="BR72" s="228"/>
      <c r="BS72" s="228"/>
      <c r="BT72" s="228"/>
      <c r="BU72" s="228"/>
      <c r="BV72" s="228"/>
      <c r="BW72" s="228"/>
      <c r="BX72" s="228"/>
      <c r="BY72" s="228"/>
      <c r="BZ72" s="228"/>
      <c r="CA72" s="228"/>
      <c r="CB72" s="228"/>
      <c r="CC72" s="228"/>
      <c r="CD72" s="228"/>
      <c r="CE72" s="228"/>
      <c r="CF72" s="228"/>
      <c r="CG72" s="228"/>
      <c r="CH72" s="228"/>
      <c r="CI72" s="228"/>
      <c r="CJ72" s="228"/>
      <c r="CK72" s="228"/>
      <c r="CL72" s="228"/>
      <c r="CM72" s="228"/>
      <c r="CN72" s="228"/>
      <c r="CO72" s="228"/>
      <c r="CP72" s="228"/>
      <c r="CQ72" s="228"/>
      <c r="CR72" s="228"/>
      <c r="CS72" s="228"/>
      <c r="CT72" s="228"/>
      <c r="CU72" s="228"/>
      <c r="CV72" s="228"/>
      <c r="CW72" s="228"/>
      <c r="CX72" s="228"/>
      <c r="CY72" s="228"/>
      <c r="CZ72" s="228"/>
      <c r="DA72" s="228"/>
      <c r="DB72" s="228"/>
      <c r="DC72" s="228"/>
      <c r="DD72" s="228"/>
      <c r="DE72" s="228"/>
      <c r="DF72" s="228"/>
      <c r="DG72" s="228"/>
      <c r="DH72" s="228"/>
      <c r="DI72" s="228"/>
      <c r="DJ72" s="228"/>
      <c r="DK72" s="228"/>
      <c r="DL72" s="228"/>
      <c r="DM72" s="228"/>
      <c r="DN72" s="228"/>
      <c r="DO72" s="228"/>
      <c r="DP72" s="228"/>
      <c r="DQ72" s="228"/>
      <c r="DR72" s="228"/>
      <c r="DS72" s="228"/>
      <c r="DT72" s="228"/>
      <c r="DU72" s="228"/>
      <c r="DV72" s="228"/>
      <c r="DW72" s="228"/>
      <c r="DX72" s="228"/>
      <c r="DY72" s="228"/>
      <c r="DZ72" s="228"/>
      <c r="EA72" s="228"/>
      <c r="EB72" s="228"/>
      <c r="EC72" s="228"/>
      <c r="ED72" s="228"/>
      <c r="EE72" s="228"/>
      <c r="EF72" s="228"/>
      <c r="EG72" s="228"/>
      <c r="EH72" s="228"/>
      <c r="EI72" s="228"/>
      <c r="EJ72" s="228"/>
      <c r="EK72" s="228"/>
      <c r="EL72" s="228"/>
      <c r="EM72" s="228"/>
      <c r="EN72" s="228"/>
      <c r="EO72" s="228"/>
      <c r="EP72" s="228"/>
      <c r="EQ72" s="228"/>
      <c r="ER72" s="228"/>
      <c r="ES72" s="228"/>
      <c r="ET72" s="228"/>
      <c r="EU72" s="228"/>
      <c r="EV72" s="228"/>
      <c r="EW72" s="228"/>
      <c r="EX72" s="228"/>
      <c r="EY72" s="228"/>
      <c r="EZ72" s="228"/>
      <c r="FA72" s="228"/>
      <c r="FB72" s="228"/>
      <c r="FC72" s="228"/>
      <c r="FD72" s="228"/>
      <c r="FE72" s="228"/>
      <c r="FF72" s="228"/>
      <c r="FG72" s="228"/>
      <c r="FH72" s="228"/>
      <c r="FI72" s="228"/>
      <c r="FJ72" s="228"/>
      <c r="FK72" s="228"/>
    </row>
    <row r="73" spans="1:167">
      <c r="A73" s="991"/>
      <c r="B73" s="878" t="s">
        <v>571</v>
      </c>
      <c r="C73" s="877" t="s">
        <v>581</v>
      </c>
      <c r="D73" s="877" t="s">
        <v>581</v>
      </c>
      <c r="E73" s="877" t="s">
        <v>581</v>
      </c>
      <c r="F73" s="987" t="s">
        <v>581</v>
      </c>
      <c r="G73" s="988"/>
      <c r="H73" s="987" t="s">
        <v>581</v>
      </c>
      <c r="I73" s="988"/>
      <c r="J73" s="877" t="s">
        <v>581</v>
      </c>
      <c r="K73" s="987" t="s">
        <v>581</v>
      </c>
      <c r="L73" s="988"/>
      <c r="M73" s="877" t="s">
        <v>581</v>
      </c>
      <c r="N73" s="987" t="s">
        <v>581</v>
      </c>
      <c r="O73" s="988"/>
      <c r="P73" s="877" t="s">
        <v>581</v>
      </c>
      <c r="Q73" s="987" t="s">
        <v>581</v>
      </c>
      <c r="R73" s="988"/>
      <c r="S73" s="877" t="s">
        <v>581</v>
      </c>
      <c r="T73" s="987" t="s">
        <v>581</v>
      </c>
      <c r="U73" s="988"/>
      <c r="V73" s="877" t="s">
        <v>581</v>
      </c>
      <c r="W73" s="877" t="s">
        <v>581</v>
      </c>
      <c r="X73" s="877" t="s">
        <v>581</v>
      </c>
      <c r="Y73" s="987" t="s">
        <v>581</v>
      </c>
      <c r="Z73" s="988"/>
      <c r="AA73" s="228"/>
      <c r="AB73" s="228"/>
      <c r="AC73" s="228"/>
      <c r="AD73" s="228"/>
      <c r="AE73" s="228"/>
      <c r="AF73" s="228"/>
      <c r="AG73" s="228"/>
      <c r="AH73" s="228"/>
      <c r="AI73" s="228"/>
      <c r="AJ73" s="228"/>
      <c r="AK73" s="228"/>
      <c r="AL73" s="228"/>
      <c r="AM73" s="228"/>
      <c r="AN73" s="228"/>
      <c r="AO73" s="228"/>
      <c r="AP73" s="228"/>
      <c r="AQ73" s="228"/>
      <c r="AR73" s="228"/>
      <c r="AS73" s="228"/>
      <c r="AT73" s="228"/>
      <c r="AU73" s="228"/>
      <c r="AV73" s="228"/>
      <c r="AW73" s="228"/>
      <c r="AX73" s="228"/>
      <c r="AY73" s="228"/>
      <c r="AZ73" s="228"/>
      <c r="BA73" s="228"/>
      <c r="BB73" s="228"/>
      <c r="BC73" s="228"/>
      <c r="BD73" s="228"/>
      <c r="BE73" s="228"/>
      <c r="BF73" s="228"/>
      <c r="BG73" s="228"/>
      <c r="BH73" s="228"/>
      <c r="BI73" s="228"/>
      <c r="BJ73" s="228"/>
      <c r="BK73" s="228"/>
      <c r="BL73" s="228"/>
      <c r="BM73" s="228"/>
      <c r="BN73" s="228"/>
      <c r="BO73" s="228"/>
      <c r="BP73" s="228"/>
      <c r="BQ73" s="228"/>
      <c r="BR73" s="228"/>
      <c r="BS73" s="228"/>
      <c r="BT73" s="228"/>
      <c r="BU73" s="228"/>
      <c r="BV73" s="228"/>
      <c r="BW73" s="228"/>
      <c r="BX73" s="228"/>
      <c r="BY73" s="228"/>
      <c r="BZ73" s="228"/>
      <c r="CA73" s="228"/>
      <c r="CB73" s="228"/>
      <c r="CC73" s="228"/>
      <c r="CD73" s="228"/>
      <c r="CE73" s="228"/>
      <c r="CF73" s="228"/>
      <c r="CG73" s="228"/>
      <c r="CH73" s="228"/>
      <c r="CI73" s="228"/>
      <c r="CJ73" s="228"/>
      <c r="CK73" s="228"/>
      <c r="CL73" s="228"/>
      <c r="CM73" s="228"/>
      <c r="CN73" s="228"/>
      <c r="CO73" s="228"/>
      <c r="CP73" s="228"/>
      <c r="CQ73" s="228"/>
      <c r="CR73" s="228"/>
      <c r="CS73" s="228"/>
      <c r="CT73" s="228"/>
      <c r="CU73" s="228"/>
      <c r="CV73" s="228"/>
      <c r="CW73" s="228"/>
      <c r="CX73" s="228"/>
      <c r="CY73" s="228"/>
      <c r="CZ73" s="228"/>
      <c r="DA73" s="228"/>
      <c r="DB73" s="228"/>
      <c r="DC73" s="228"/>
      <c r="DD73" s="228"/>
      <c r="DE73" s="228"/>
      <c r="DF73" s="228"/>
      <c r="DG73" s="228"/>
      <c r="DH73" s="228"/>
      <c r="DI73" s="228"/>
      <c r="DJ73" s="228"/>
      <c r="DK73" s="228"/>
      <c r="DL73" s="228"/>
      <c r="DM73" s="228"/>
      <c r="DN73" s="228"/>
      <c r="DO73" s="228"/>
      <c r="DP73" s="228"/>
      <c r="DQ73" s="228"/>
      <c r="DR73" s="228"/>
      <c r="DS73" s="228"/>
      <c r="DT73" s="228"/>
      <c r="DU73" s="228"/>
      <c r="DV73" s="228"/>
      <c r="DW73" s="228"/>
      <c r="DX73" s="228"/>
      <c r="DY73" s="228"/>
      <c r="DZ73" s="228"/>
      <c r="EA73" s="228"/>
      <c r="EB73" s="228"/>
      <c r="EC73" s="228"/>
      <c r="ED73" s="228"/>
      <c r="EE73" s="228"/>
      <c r="EF73" s="228"/>
      <c r="EG73" s="228"/>
      <c r="EH73" s="228"/>
      <c r="EI73" s="228"/>
      <c r="EJ73" s="228"/>
      <c r="EK73" s="228"/>
      <c r="EL73" s="228"/>
      <c r="EM73" s="228"/>
      <c r="EN73" s="228"/>
      <c r="EO73" s="228"/>
      <c r="EP73" s="228"/>
      <c r="EQ73" s="228"/>
      <c r="ER73" s="228"/>
      <c r="ES73" s="228"/>
      <c r="ET73" s="228"/>
      <c r="EU73" s="228"/>
      <c r="EV73" s="228"/>
      <c r="EW73" s="228"/>
      <c r="EX73" s="228"/>
      <c r="EY73" s="228"/>
      <c r="EZ73" s="228"/>
      <c r="FA73" s="228"/>
      <c r="FB73" s="228"/>
      <c r="FC73" s="228"/>
      <c r="FD73" s="228"/>
      <c r="FE73" s="228"/>
      <c r="FF73" s="228"/>
      <c r="FG73" s="228"/>
      <c r="FH73" s="228"/>
      <c r="FI73" s="228"/>
      <c r="FJ73" s="228"/>
      <c r="FK73" s="228"/>
    </row>
    <row r="74" spans="1:167">
      <c r="A74" s="321"/>
      <c r="B74" s="869"/>
      <c r="C74" s="870"/>
      <c r="D74" s="870"/>
      <c r="E74" s="870"/>
      <c r="F74" s="870"/>
      <c r="G74" s="870"/>
      <c r="H74" s="870"/>
      <c r="I74" s="870"/>
      <c r="J74" s="870"/>
      <c r="K74" s="870"/>
      <c r="L74" s="870"/>
      <c r="M74" s="870"/>
      <c r="N74" s="870"/>
      <c r="O74" s="870"/>
      <c r="P74" s="870"/>
      <c r="Q74" s="870"/>
      <c r="R74" s="870"/>
      <c r="S74" s="870"/>
      <c r="T74" s="870"/>
      <c r="U74" s="870"/>
      <c r="V74" s="870"/>
      <c r="W74" s="870"/>
      <c r="X74" s="870"/>
      <c r="Y74" s="870"/>
      <c r="Z74" s="478"/>
      <c r="AA74" s="228"/>
      <c r="AB74" s="228"/>
      <c r="AC74" s="228"/>
      <c r="AD74" s="228"/>
      <c r="AE74" s="228"/>
      <c r="AF74" s="228"/>
      <c r="AG74" s="228"/>
      <c r="AH74" s="228"/>
      <c r="AI74" s="228"/>
      <c r="AJ74" s="228"/>
      <c r="AK74" s="228"/>
      <c r="AL74" s="228"/>
      <c r="AM74" s="228"/>
      <c r="AN74" s="228"/>
      <c r="AO74" s="228"/>
      <c r="AP74" s="228"/>
      <c r="AQ74" s="228"/>
      <c r="AR74" s="228"/>
      <c r="AS74" s="228"/>
      <c r="AT74" s="228"/>
      <c r="AU74" s="228"/>
      <c r="AV74" s="228"/>
      <c r="AW74" s="228"/>
      <c r="AX74" s="228"/>
      <c r="AY74" s="228"/>
      <c r="AZ74" s="228"/>
      <c r="BA74" s="228"/>
      <c r="BB74" s="228"/>
      <c r="BC74" s="228"/>
      <c r="BD74" s="228"/>
      <c r="BE74" s="228"/>
      <c r="BF74" s="228"/>
      <c r="BG74" s="228"/>
      <c r="BH74" s="228"/>
      <c r="BI74" s="228"/>
      <c r="BJ74" s="228"/>
      <c r="BK74" s="228"/>
      <c r="BL74" s="228"/>
      <c r="BM74" s="228"/>
      <c r="BN74" s="228"/>
      <c r="BO74" s="228"/>
      <c r="BP74" s="228"/>
      <c r="BQ74" s="228"/>
      <c r="BR74" s="228"/>
      <c r="BS74" s="228"/>
      <c r="BT74" s="228"/>
      <c r="BU74" s="228"/>
      <c r="BV74" s="228"/>
      <c r="BW74" s="228"/>
      <c r="BX74" s="228"/>
      <c r="BY74" s="228"/>
      <c r="BZ74" s="228"/>
      <c r="CA74" s="228"/>
      <c r="CB74" s="228"/>
      <c r="CC74" s="228"/>
      <c r="CD74" s="228"/>
      <c r="CE74" s="228"/>
      <c r="CF74" s="228"/>
      <c r="CG74" s="228"/>
      <c r="CH74" s="228"/>
      <c r="CI74" s="228"/>
      <c r="CJ74" s="228"/>
      <c r="CK74" s="228"/>
      <c r="CL74" s="228"/>
      <c r="CM74" s="228"/>
      <c r="CN74" s="228"/>
      <c r="CO74" s="228"/>
      <c r="CP74" s="228"/>
      <c r="CQ74" s="228"/>
      <c r="CR74" s="228"/>
      <c r="CS74" s="228"/>
      <c r="CT74" s="228"/>
      <c r="CU74" s="228"/>
      <c r="CV74" s="228"/>
      <c r="CW74" s="228"/>
      <c r="CX74" s="228"/>
      <c r="CY74" s="228"/>
      <c r="CZ74" s="228"/>
      <c r="DA74" s="228"/>
      <c r="DB74" s="228"/>
      <c r="DC74" s="228"/>
      <c r="DD74" s="228"/>
      <c r="DE74" s="228"/>
      <c r="DF74" s="228"/>
      <c r="DG74" s="228"/>
      <c r="DH74" s="228"/>
      <c r="DI74" s="228"/>
      <c r="DJ74" s="228"/>
      <c r="DK74" s="228"/>
      <c r="DL74" s="228"/>
      <c r="DM74" s="228"/>
      <c r="DN74" s="228"/>
      <c r="DO74" s="228"/>
      <c r="DP74" s="228"/>
      <c r="DQ74" s="228"/>
      <c r="DR74" s="228"/>
      <c r="DS74" s="228"/>
      <c r="DT74" s="228"/>
      <c r="DU74" s="228"/>
      <c r="DV74" s="228"/>
      <c r="DW74" s="228"/>
      <c r="DX74" s="228"/>
      <c r="DY74" s="228"/>
      <c r="DZ74" s="228"/>
      <c r="EA74" s="228"/>
      <c r="EB74" s="228"/>
      <c r="EC74" s="228"/>
      <c r="ED74" s="228"/>
      <c r="EE74" s="228"/>
      <c r="EF74" s="228"/>
      <c r="EG74" s="228"/>
      <c r="EH74" s="228"/>
      <c r="EI74" s="228"/>
      <c r="EJ74" s="228"/>
      <c r="EK74" s="228"/>
      <c r="EL74" s="228"/>
      <c r="EM74" s="228"/>
      <c r="EN74" s="228"/>
      <c r="EO74" s="228"/>
      <c r="EP74" s="228"/>
      <c r="EQ74" s="228"/>
      <c r="ER74" s="228"/>
      <c r="ES74" s="228"/>
      <c r="ET74" s="228"/>
      <c r="EU74" s="228"/>
      <c r="EV74" s="228"/>
      <c r="EW74" s="228"/>
      <c r="EX74" s="228"/>
      <c r="EY74" s="228"/>
      <c r="EZ74" s="228"/>
      <c r="FA74" s="228"/>
      <c r="FB74" s="228"/>
      <c r="FC74" s="228"/>
      <c r="FD74" s="228"/>
      <c r="FE74" s="228"/>
      <c r="FF74" s="228"/>
      <c r="FG74" s="228"/>
      <c r="FH74" s="228"/>
      <c r="FI74" s="228"/>
      <c r="FJ74" s="228"/>
      <c r="FK74" s="228"/>
    </row>
    <row r="75" spans="1:167" ht="31.2">
      <c r="A75" s="886" t="s">
        <v>583</v>
      </c>
      <c r="B75" s="878" t="s">
        <v>572</v>
      </c>
      <c r="C75" s="885">
        <v>300</v>
      </c>
      <c r="D75" s="885">
        <v>300</v>
      </c>
      <c r="E75" s="885">
        <v>300</v>
      </c>
      <c r="F75" s="985">
        <v>300</v>
      </c>
      <c r="G75" s="986"/>
      <c r="H75" s="985">
        <v>300</v>
      </c>
      <c r="I75" s="986"/>
      <c r="J75" s="885">
        <v>300</v>
      </c>
      <c r="K75" s="985">
        <v>300</v>
      </c>
      <c r="L75" s="986"/>
      <c r="M75" s="885">
        <v>300</v>
      </c>
      <c r="N75" s="985">
        <v>300</v>
      </c>
      <c r="O75" s="986"/>
      <c r="P75" s="885">
        <v>300</v>
      </c>
      <c r="Q75" s="985">
        <v>300</v>
      </c>
      <c r="R75" s="986"/>
      <c r="S75" s="885">
        <v>300</v>
      </c>
      <c r="T75" s="985">
        <v>300</v>
      </c>
      <c r="U75" s="986"/>
      <c r="V75" s="885">
        <v>300</v>
      </c>
      <c r="W75" s="885">
        <v>300</v>
      </c>
      <c r="X75" s="885">
        <v>300</v>
      </c>
      <c r="Y75" s="985">
        <v>300</v>
      </c>
      <c r="Z75" s="986"/>
      <c r="AA75" s="228"/>
      <c r="AB75" s="228"/>
      <c r="AC75" s="228"/>
      <c r="AD75" s="228"/>
      <c r="AE75" s="228"/>
      <c r="AF75" s="228"/>
      <c r="AG75" s="228"/>
      <c r="AH75" s="228"/>
      <c r="AI75" s="228"/>
      <c r="AJ75" s="228"/>
      <c r="AK75" s="228"/>
      <c r="AL75" s="228"/>
      <c r="AM75" s="228"/>
      <c r="AN75" s="228"/>
      <c r="AO75" s="228"/>
      <c r="AP75" s="228"/>
      <c r="AQ75" s="228"/>
      <c r="AR75" s="228"/>
      <c r="AS75" s="228"/>
      <c r="AT75" s="228"/>
      <c r="AU75" s="228"/>
      <c r="AV75" s="228"/>
      <c r="AW75" s="228"/>
      <c r="AX75" s="228"/>
      <c r="AY75" s="228"/>
      <c r="AZ75" s="228"/>
      <c r="BA75" s="228"/>
      <c r="BB75" s="228"/>
      <c r="BC75" s="228"/>
      <c r="BD75" s="228"/>
      <c r="BE75" s="228"/>
      <c r="BF75" s="228"/>
      <c r="BG75" s="228"/>
      <c r="BH75" s="228"/>
      <c r="BI75" s="228"/>
      <c r="BJ75" s="228"/>
      <c r="BK75" s="228"/>
      <c r="BL75" s="228"/>
      <c r="BM75" s="228"/>
      <c r="BN75" s="228"/>
      <c r="BO75" s="228"/>
      <c r="BP75" s="228"/>
      <c r="BQ75" s="228"/>
      <c r="BR75" s="228"/>
      <c r="BS75" s="228"/>
      <c r="BT75" s="228"/>
      <c r="BU75" s="228"/>
      <c r="BV75" s="228"/>
      <c r="BW75" s="228"/>
      <c r="BX75" s="228"/>
      <c r="BY75" s="228"/>
      <c r="BZ75" s="228"/>
      <c r="CA75" s="228"/>
      <c r="CB75" s="228"/>
      <c r="CC75" s="228"/>
      <c r="CD75" s="228"/>
      <c r="CE75" s="228"/>
      <c r="CF75" s="228"/>
      <c r="CG75" s="228"/>
      <c r="CH75" s="228"/>
      <c r="CI75" s="228"/>
      <c r="CJ75" s="228"/>
      <c r="CK75" s="228"/>
      <c r="CL75" s="228"/>
      <c r="CM75" s="228"/>
      <c r="CN75" s="228"/>
      <c r="CO75" s="228"/>
      <c r="CP75" s="228"/>
      <c r="CQ75" s="228"/>
      <c r="CR75" s="228"/>
      <c r="CS75" s="228"/>
      <c r="CT75" s="228"/>
      <c r="CU75" s="228"/>
      <c r="CV75" s="228"/>
      <c r="CW75" s="228"/>
      <c r="CX75" s="228"/>
      <c r="CY75" s="228"/>
      <c r="CZ75" s="228"/>
      <c r="DA75" s="228"/>
      <c r="DB75" s="228"/>
      <c r="DC75" s="228"/>
      <c r="DD75" s="228"/>
      <c r="DE75" s="228"/>
      <c r="DF75" s="228"/>
      <c r="DG75" s="228"/>
      <c r="DH75" s="228"/>
      <c r="DI75" s="228"/>
      <c r="DJ75" s="228"/>
      <c r="DK75" s="228"/>
      <c r="DL75" s="228"/>
      <c r="DM75" s="228"/>
      <c r="DN75" s="228"/>
      <c r="DO75" s="228"/>
      <c r="DP75" s="228"/>
      <c r="DQ75" s="228"/>
      <c r="DR75" s="228"/>
      <c r="DS75" s="228"/>
      <c r="DT75" s="228"/>
      <c r="DU75" s="228"/>
      <c r="DV75" s="228"/>
      <c r="DW75" s="228"/>
      <c r="DX75" s="228"/>
      <c r="DY75" s="228"/>
      <c r="DZ75" s="228"/>
      <c r="EA75" s="228"/>
      <c r="EB75" s="228"/>
      <c r="EC75" s="228"/>
      <c r="ED75" s="228"/>
      <c r="EE75" s="228"/>
      <c r="EF75" s="228"/>
      <c r="EG75" s="228"/>
      <c r="EH75" s="228"/>
      <c r="EI75" s="228"/>
      <c r="EJ75" s="228"/>
      <c r="EK75" s="228"/>
      <c r="EL75" s="228"/>
      <c r="EM75" s="228"/>
      <c r="EN75" s="228"/>
      <c r="EO75" s="228"/>
      <c r="EP75" s="228"/>
      <c r="EQ75" s="228"/>
      <c r="ER75" s="228"/>
      <c r="ES75" s="228"/>
      <c r="ET75" s="228"/>
      <c r="EU75" s="228"/>
      <c r="EV75" s="228"/>
      <c r="EW75" s="228"/>
      <c r="EX75" s="228"/>
      <c r="EY75" s="228"/>
      <c r="EZ75" s="228"/>
      <c r="FA75" s="228"/>
      <c r="FB75" s="228"/>
      <c r="FC75" s="228"/>
      <c r="FD75" s="228"/>
      <c r="FE75" s="228"/>
      <c r="FF75" s="228"/>
      <c r="FG75" s="228"/>
      <c r="FH75" s="228"/>
      <c r="FI75" s="228"/>
      <c r="FJ75" s="228"/>
      <c r="FK75" s="228"/>
    </row>
    <row r="76" spans="1:167">
      <c r="A76" s="321"/>
      <c r="B76" s="869"/>
      <c r="C76" s="887"/>
      <c r="D76" s="887"/>
      <c r="E76" s="887"/>
      <c r="F76" s="887"/>
      <c r="G76" s="887"/>
      <c r="H76" s="887"/>
      <c r="I76" s="887"/>
      <c r="J76" s="887"/>
      <c r="K76" s="887"/>
      <c r="L76" s="887"/>
      <c r="M76" s="887"/>
      <c r="N76" s="887"/>
      <c r="O76" s="887"/>
      <c r="P76" s="887"/>
      <c r="Q76" s="887"/>
      <c r="R76" s="887"/>
      <c r="S76" s="887"/>
      <c r="T76" s="887"/>
      <c r="U76" s="887"/>
      <c r="V76" s="887"/>
      <c r="W76" s="887"/>
      <c r="X76" s="887"/>
      <c r="Y76" s="887"/>
      <c r="Z76" s="486"/>
      <c r="AA76" s="228"/>
      <c r="AB76" s="228"/>
      <c r="AC76" s="228"/>
      <c r="AD76" s="228"/>
      <c r="AE76" s="228"/>
      <c r="AF76" s="228"/>
      <c r="AG76" s="228"/>
      <c r="AH76" s="228"/>
      <c r="AI76" s="228"/>
      <c r="AJ76" s="228"/>
      <c r="AK76" s="228"/>
      <c r="AL76" s="228"/>
      <c r="AM76" s="228"/>
      <c r="AN76" s="228"/>
      <c r="AO76" s="228"/>
      <c r="AP76" s="228"/>
      <c r="AQ76" s="228"/>
      <c r="AR76" s="228"/>
      <c r="AS76" s="228"/>
      <c r="AT76" s="228"/>
      <c r="AU76" s="228"/>
      <c r="AV76" s="228"/>
      <c r="AW76" s="228"/>
      <c r="AX76" s="228"/>
      <c r="AY76" s="228"/>
      <c r="AZ76" s="228"/>
      <c r="BA76" s="228"/>
      <c r="BB76" s="228"/>
      <c r="BC76" s="228"/>
      <c r="BD76" s="228"/>
      <c r="BE76" s="228"/>
      <c r="BF76" s="228"/>
      <c r="BG76" s="228"/>
      <c r="BH76" s="228"/>
      <c r="BI76" s="228"/>
      <c r="BJ76" s="228"/>
      <c r="BK76" s="228"/>
      <c r="BL76" s="228"/>
      <c r="BM76" s="228"/>
      <c r="BN76" s="228"/>
      <c r="BO76" s="228"/>
      <c r="BP76" s="228"/>
      <c r="BQ76" s="228"/>
      <c r="BR76" s="228"/>
      <c r="BS76" s="228"/>
      <c r="BT76" s="228"/>
      <c r="BU76" s="228"/>
      <c r="BV76" s="228"/>
      <c r="BW76" s="228"/>
      <c r="BX76" s="228"/>
      <c r="BY76" s="228"/>
      <c r="BZ76" s="228"/>
      <c r="CA76" s="228"/>
      <c r="CB76" s="228"/>
      <c r="CC76" s="228"/>
      <c r="CD76" s="228"/>
      <c r="CE76" s="228"/>
      <c r="CF76" s="228"/>
      <c r="CG76" s="228"/>
      <c r="CH76" s="228"/>
      <c r="CI76" s="228"/>
      <c r="CJ76" s="228"/>
      <c r="CK76" s="228"/>
      <c r="CL76" s="228"/>
      <c r="CM76" s="228"/>
      <c r="CN76" s="228"/>
      <c r="CO76" s="228"/>
      <c r="CP76" s="228"/>
      <c r="CQ76" s="228"/>
      <c r="CR76" s="228"/>
      <c r="CS76" s="228"/>
      <c r="CT76" s="228"/>
      <c r="CU76" s="228"/>
      <c r="CV76" s="228"/>
      <c r="CW76" s="228"/>
      <c r="CX76" s="228"/>
      <c r="CY76" s="228"/>
      <c r="CZ76" s="228"/>
      <c r="DA76" s="228"/>
      <c r="DB76" s="228"/>
      <c r="DC76" s="228"/>
      <c r="DD76" s="228"/>
      <c r="DE76" s="228"/>
      <c r="DF76" s="228"/>
      <c r="DG76" s="228"/>
      <c r="DH76" s="228"/>
      <c r="DI76" s="228"/>
      <c r="DJ76" s="228"/>
      <c r="DK76" s="228"/>
      <c r="DL76" s="228"/>
      <c r="DM76" s="228"/>
      <c r="DN76" s="228"/>
      <c r="DO76" s="228"/>
      <c r="DP76" s="228"/>
      <c r="DQ76" s="228"/>
      <c r="DR76" s="228"/>
      <c r="DS76" s="228"/>
      <c r="DT76" s="228"/>
      <c r="DU76" s="228"/>
      <c r="DV76" s="228"/>
      <c r="DW76" s="228"/>
      <c r="DX76" s="228"/>
      <c r="DY76" s="228"/>
      <c r="DZ76" s="228"/>
      <c r="EA76" s="228"/>
      <c r="EB76" s="228"/>
      <c r="EC76" s="228"/>
      <c r="ED76" s="228"/>
      <c r="EE76" s="228"/>
      <c r="EF76" s="228"/>
      <c r="EG76" s="228"/>
      <c r="EH76" s="228"/>
      <c r="EI76" s="228"/>
      <c r="EJ76" s="228"/>
      <c r="EK76" s="228"/>
      <c r="EL76" s="228"/>
      <c r="EM76" s="228"/>
      <c r="EN76" s="228"/>
      <c r="EO76" s="228"/>
      <c r="EP76" s="228"/>
      <c r="EQ76" s="228"/>
      <c r="ER76" s="228"/>
      <c r="ES76" s="228"/>
      <c r="ET76" s="228"/>
      <c r="EU76" s="228"/>
      <c r="EV76" s="228"/>
      <c r="EW76" s="228"/>
      <c r="EX76" s="228"/>
      <c r="EY76" s="228"/>
      <c r="EZ76" s="228"/>
      <c r="FA76" s="228"/>
      <c r="FB76" s="228"/>
      <c r="FC76" s="228"/>
      <c r="FD76" s="228"/>
      <c r="FE76" s="228"/>
      <c r="FF76" s="228"/>
      <c r="FG76" s="228"/>
      <c r="FH76" s="228"/>
      <c r="FI76" s="228"/>
      <c r="FJ76" s="228"/>
      <c r="FK76" s="228"/>
    </row>
    <row r="77" spans="1:167">
      <c r="A77" s="322" t="s">
        <v>584</v>
      </c>
      <c r="B77" s="323"/>
      <c r="C77" s="885">
        <v>12</v>
      </c>
      <c r="D77" s="885">
        <v>12</v>
      </c>
      <c r="E77" s="885">
        <v>12</v>
      </c>
      <c r="F77" s="985">
        <v>12</v>
      </c>
      <c r="G77" s="986"/>
      <c r="H77" s="985">
        <v>12</v>
      </c>
      <c r="I77" s="986"/>
      <c r="J77" s="885">
        <v>12</v>
      </c>
      <c r="K77" s="985">
        <v>12</v>
      </c>
      <c r="L77" s="986"/>
      <c r="M77" s="885">
        <v>12</v>
      </c>
      <c r="N77" s="985">
        <v>12</v>
      </c>
      <c r="O77" s="986"/>
      <c r="P77" s="885">
        <v>12</v>
      </c>
      <c r="Q77" s="985">
        <v>12</v>
      </c>
      <c r="R77" s="986"/>
      <c r="S77" s="885">
        <v>12</v>
      </c>
      <c r="T77" s="985">
        <v>12</v>
      </c>
      <c r="U77" s="986"/>
      <c r="V77" s="885">
        <v>12</v>
      </c>
      <c r="W77" s="885">
        <v>12</v>
      </c>
      <c r="X77" s="885">
        <v>12</v>
      </c>
      <c r="Y77" s="985">
        <v>12</v>
      </c>
      <c r="Z77" s="986"/>
      <c r="AA77" s="228"/>
      <c r="AB77" s="228"/>
      <c r="AC77" s="228"/>
      <c r="AD77" s="228"/>
      <c r="AE77" s="228"/>
      <c r="AF77" s="228"/>
      <c r="AG77" s="228"/>
      <c r="AH77" s="228"/>
      <c r="AI77" s="228"/>
      <c r="AJ77" s="228"/>
      <c r="AK77" s="228"/>
      <c r="AL77" s="228"/>
      <c r="AM77" s="228"/>
      <c r="AN77" s="228"/>
      <c r="AO77" s="228"/>
      <c r="AP77" s="228"/>
      <c r="AQ77" s="228"/>
      <c r="AR77" s="228"/>
      <c r="AS77" s="228"/>
      <c r="AT77" s="228"/>
      <c r="AU77" s="228"/>
      <c r="AV77" s="228"/>
      <c r="AW77" s="228"/>
      <c r="AX77" s="228"/>
      <c r="AY77" s="228"/>
      <c r="AZ77" s="228"/>
      <c r="BA77" s="228"/>
      <c r="BB77" s="228"/>
      <c r="BC77" s="228"/>
      <c r="BD77" s="228"/>
      <c r="BE77" s="228"/>
      <c r="BF77" s="228"/>
      <c r="BG77" s="228"/>
      <c r="BH77" s="228"/>
      <c r="BI77" s="228"/>
      <c r="BJ77" s="228"/>
      <c r="BK77" s="228"/>
      <c r="BL77" s="228"/>
      <c r="BM77" s="228"/>
      <c r="BN77" s="228"/>
      <c r="BO77" s="228"/>
      <c r="BP77" s="228"/>
      <c r="BQ77" s="228"/>
      <c r="BR77" s="228"/>
      <c r="BS77" s="228"/>
      <c r="BT77" s="228"/>
      <c r="BU77" s="228"/>
      <c r="BV77" s="228"/>
      <c r="BW77" s="228"/>
      <c r="BX77" s="228"/>
      <c r="BY77" s="228"/>
      <c r="BZ77" s="228"/>
      <c r="CA77" s="228"/>
      <c r="CB77" s="228"/>
      <c r="CC77" s="228"/>
      <c r="CD77" s="228"/>
      <c r="CE77" s="228"/>
      <c r="CF77" s="228"/>
      <c r="CG77" s="228"/>
      <c r="CH77" s="228"/>
      <c r="CI77" s="228"/>
      <c r="CJ77" s="228"/>
      <c r="CK77" s="228"/>
      <c r="CL77" s="228"/>
      <c r="CM77" s="228"/>
      <c r="CN77" s="228"/>
      <c r="CO77" s="228"/>
      <c r="CP77" s="228"/>
      <c r="CQ77" s="228"/>
      <c r="CR77" s="228"/>
      <c r="CS77" s="228"/>
      <c r="CT77" s="228"/>
      <c r="CU77" s="228"/>
      <c r="CV77" s="228"/>
      <c r="CW77" s="228"/>
      <c r="CX77" s="228"/>
      <c r="CY77" s="228"/>
      <c r="CZ77" s="228"/>
      <c r="DA77" s="228"/>
      <c r="DB77" s="228"/>
      <c r="DC77" s="228"/>
      <c r="DD77" s="228"/>
      <c r="DE77" s="228"/>
      <c r="DF77" s="228"/>
      <c r="DG77" s="228"/>
      <c r="DH77" s="228"/>
      <c r="DI77" s="228"/>
      <c r="DJ77" s="228"/>
      <c r="DK77" s="228"/>
      <c r="DL77" s="228"/>
      <c r="DM77" s="228"/>
      <c r="DN77" s="228"/>
      <c r="DO77" s="228"/>
      <c r="DP77" s="228"/>
      <c r="DQ77" s="228"/>
      <c r="DR77" s="228"/>
      <c r="DS77" s="228"/>
      <c r="DT77" s="228"/>
      <c r="DU77" s="228"/>
      <c r="DV77" s="228"/>
      <c r="DW77" s="228"/>
      <c r="DX77" s="228"/>
      <c r="DY77" s="228"/>
      <c r="DZ77" s="228"/>
      <c r="EA77" s="228"/>
      <c r="EB77" s="228"/>
      <c r="EC77" s="228"/>
      <c r="ED77" s="228"/>
      <c r="EE77" s="228"/>
      <c r="EF77" s="228"/>
      <c r="EG77" s="228"/>
      <c r="EH77" s="228"/>
      <c r="EI77" s="228"/>
      <c r="EJ77" s="228"/>
      <c r="EK77" s="228"/>
      <c r="EL77" s="228"/>
      <c r="EM77" s="228"/>
      <c r="EN77" s="228"/>
      <c r="EO77" s="228"/>
      <c r="EP77" s="228"/>
      <c r="EQ77" s="228"/>
      <c r="ER77" s="228"/>
      <c r="ES77" s="228"/>
      <c r="ET77" s="228"/>
      <c r="EU77" s="228"/>
      <c r="EV77" s="228"/>
      <c r="EW77" s="228"/>
      <c r="EX77" s="228"/>
      <c r="EY77" s="228"/>
      <c r="EZ77" s="228"/>
      <c r="FA77" s="228"/>
      <c r="FB77" s="228"/>
      <c r="FC77" s="228"/>
      <c r="FD77" s="228"/>
      <c r="FE77" s="228"/>
      <c r="FF77" s="228"/>
      <c r="FG77" s="228"/>
      <c r="FH77" s="228"/>
      <c r="FI77" s="228"/>
      <c r="FJ77" s="228"/>
      <c r="FK77" s="228"/>
    </row>
    <row r="78" spans="1:167">
      <c r="A78" s="322" t="s">
        <v>585</v>
      </c>
      <c r="B78" s="323"/>
      <c r="C78" s="885">
        <v>250</v>
      </c>
      <c r="D78" s="885">
        <v>250</v>
      </c>
      <c r="E78" s="885">
        <v>250</v>
      </c>
      <c r="F78" s="985">
        <v>250</v>
      </c>
      <c r="G78" s="986"/>
      <c r="H78" s="985">
        <v>250</v>
      </c>
      <c r="I78" s="986"/>
      <c r="J78" s="885">
        <v>250</v>
      </c>
      <c r="K78" s="985">
        <v>250</v>
      </c>
      <c r="L78" s="986"/>
      <c r="M78" s="885">
        <v>250</v>
      </c>
      <c r="N78" s="985">
        <v>250</v>
      </c>
      <c r="O78" s="986"/>
      <c r="P78" s="885">
        <v>250</v>
      </c>
      <c r="Q78" s="985">
        <v>250</v>
      </c>
      <c r="R78" s="986"/>
      <c r="S78" s="885">
        <v>250</v>
      </c>
      <c r="T78" s="985">
        <v>250</v>
      </c>
      <c r="U78" s="986"/>
      <c r="V78" s="885">
        <v>250</v>
      </c>
      <c r="W78" s="885">
        <v>250</v>
      </c>
      <c r="X78" s="885">
        <v>250</v>
      </c>
      <c r="Y78" s="985">
        <v>250</v>
      </c>
      <c r="Z78" s="986"/>
      <c r="AA78" s="228"/>
      <c r="AB78" s="228"/>
      <c r="AC78" s="228"/>
      <c r="AD78" s="228"/>
      <c r="AE78" s="228"/>
      <c r="AF78" s="228"/>
      <c r="AG78" s="228"/>
      <c r="AH78" s="228"/>
      <c r="AI78" s="228"/>
      <c r="AJ78" s="228"/>
      <c r="AK78" s="228"/>
      <c r="AL78" s="228"/>
      <c r="AM78" s="228"/>
      <c r="AN78" s="228"/>
      <c r="AO78" s="228"/>
      <c r="AP78" s="228"/>
      <c r="AQ78" s="228"/>
      <c r="AR78" s="228"/>
      <c r="AS78" s="228"/>
      <c r="AT78" s="228"/>
      <c r="AU78" s="228"/>
      <c r="AV78" s="228"/>
      <c r="AW78" s="228"/>
      <c r="AX78" s="228"/>
      <c r="AY78" s="228"/>
      <c r="AZ78" s="228"/>
      <c r="BA78" s="228"/>
      <c r="BB78" s="228"/>
      <c r="BC78" s="228"/>
      <c r="BD78" s="228"/>
      <c r="BE78" s="228"/>
      <c r="BF78" s="228"/>
      <c r="BG78" s="228"/>
      <c r="BH78" s="228"/>
      <c r="BI78" s="228"/>
      <c r="BJ78" s="228"/>
      <c r="BK78" s="228"/>
      <c r="BL78" s="228"/>
      <c r="BM78" s="228"/>
      <c r="BN78" s="228"/>
      <c r="BO78" s="228"/>
      <c r="BP78" s="228"/>
      <c r="BQ78" s="228"/>
      <c r="BR78" s="228"/>
      <c r="BS78" s="228"/>
      <c r="BT78" s="228"/>
      <c r="BU78" s="228"/>
      <c r="BV78" s="228"/>
      <c r="BW78" s="228"/>
      <c r="BX78" s="228"/>
      <c r="BY78" s="228"/>
      <c r="BZ78" s="228"/>
      <c r="CA78" s="228"/>
      <c r="CB78" s="228"/>
      <c r="CC78" s="228"/>
      <c r="CD78" s="228"/>
      <c r="CE78" s="228"/>
      <c r="CF78" s="228"/>
      <c r="CG78" s="228"/>
      <c r="CH78" s="228"/>
      <c r="CI78" s="228"/>
      <c r="CJ78" s="228"/>
      <c r="CK78" s="228"/>
      <c r="CL78" s="228"/>
      <c r="CM78" s="228"/>
      <c r="CN78" s="228"/>
      <c r="CO78" s="228"/>
      <c r="CP78" s="228"/>
      <c r="CQ78" s="228"/>
      <c r="CR78" s="228"/>
      <c r="CS78" s="228"/>
      <c r="CT78" s="228"/>
      <c r="CU78" s="228"/>
      <c r="CV78" s="228"/>
      <c r="CW78" s="228"/>
      <c r="CX78" s="228"/>
      <c r="CY78" s="228"/>
      <c r="CZ78" s="228"/>
      <c r="DA78" s="228"/>
      <c r="DB78" s="228"/>
      <c r="DC78" s="228"/>
      <c r="DD78" s="228"/>
      <c r="DE78" s="228"/>
      <c r="DF78" s="228"/>
      <c r="DG78" s="228"/>
      <c r="DH78" s="228"/>
      <c r="DI78" s="228"/>
      <c r="DJ78" s="228"/>
      <c r="DK78" s="228"/>
      <c r="DL78" s="228"/>
      <c r="DM78" s="228"/>
      <c r="DN78" s="228"/>
      <c r="DO78" s="228"/>
      <c r="DP78" s="228"/>
      <c r="DQ78" s="228"/>
      <c r="DR78" s="228"/>
      <c r="DS78" s="228"/>
      <c r="DT78" s="228"/>
      <c r="DU78" s="228"/>
      <c r="DV78" s="228"/>
      <c r="DW78" s="228"/>
      <c r="DX78" s="228"/>
      <c r="DY78" s="228"/>
      <c r="DZ78" s="228"/>
      <c r="EA78" s="228"/>
      <c r="EB78" s="228"/>
      <c r="EC78" s="228"/>
      <c r="ED78" s="228"/>
      <c r="EE78" s="228"/>
      <c r="EF78" s="228"/>
      <c r="EG78" s="228"/>
      <c r="EH78" s="228"/>
      <c r="EI78" s="228"/>
      <c r="EJ78" s="228"/>
      <c r="EK78" s="228"/>
      <c r="EL78" s="228"/>
      <c r="EM78" s="228"/>
      <c r="EN78" s="228"/>
      <c r="EO78" s="228"/>
      <c r="EP78" s="228"/>
      <c r="EQ78" s="228"/>
      <c r="ER78" s="228"/>
      <c r="ES78" s="228"/>
      <c r="ET78" s="228"/>
      <c r="EU78" s="228"/>
      <c r="EV78" s="228"/>
      <c r="EW78" s="228"/>
      <c r="EX78" s="228"/>
      <c r="EY78" s="228"/>
      <c r="EZ78" s="228"/>
      <c r="FA78" s="228"/>
      <c r="FB78" s="228"/>
      <c r="FC78" s="228"/>
      <c r="FD78" s="228"/>
      <c r="FE78" s="228"/>
      <c r="FF78" s="228"/>
      <c r="FG78" s="228"/>
      <c r="FH78" s="228"/>
      <c r="FI78" s="228"/>
      <c r="FJ78" s="228"/>
      <c r="FK78" s="228"/>
    </row>
    <row r="79" spans="1:167">
      <c r="A79" s="322" t="s">
        <v>586</v>
      </c>
      <c r="B79" s="323"/>
      <c r="C79" s="885">
        <v>499</v>
      </c>
      <c r="D79" s="885">
        <v>499</v>
      </c>
      <c r="E79" s="885">
        <v>499</v>
      </c>
      <c r="F79" s="985">
        <v>499</v>
      </c>
      <c r="G79" s="986"/>
      <c r="H79" s="985">
        <v>499</v>
      </c>
      <c r="I79" s="986"/>
      <c r="J79" s="885">
        <v>499</v>
      </c>
      <c r="K79" s="985">
        <v>499</v>
      </c>
      <c r="L79" s="986"/>
      <c r="M79" s="885">
        <v>499</v>
      </c>
      <c r="N79" s="985">
        <v>499</v>
      </c>
      <c r="O79" s="986"/>
      <c r="P79" s="885">
        <v>499</v>
      </c>
      <c r="Q79" s="985">
        <v>499</v>
      </c>
      <c r="R79" s="986"/>
      <c r="S79" s="885">
        <v>499</v>
      </c>
      <c r="T79" s="985">
        <v>499</v>
      </c>
      <c r="U79" s="986"/>
      <c r="V79" s="885">
        <v>499</v>
      </c>
      <c r="W79" s="885">
        <v>499</v>
      </c>
      <c r="X79" s="885">
        <v>499</v>
      </c>
      <c r="Y79" s="985">
        <v>499</v>
      </c>
      <c r="Z79" s="986"/>
      <c r="AA79" s="228"/>
      <c r="AB79" s="228"/>
      <c r="AC79" s="228"/>
      <c r="AD79" s="228"/>
      <c r="AE79" s="228"/>
      <c r="AF79" s="228"/>
      <c r="AG79" s="228"/>
      <c r="AH79" s="228"/>
      <c r="AI79" s="228"/>
      <c r="AJ79" s="228"/>
      <c r="AK79" s="228"/>
      <c r="AL79" s="228"/>
      <c r="AM79" s="228"/>
      <c r="AN79" s="228"/>
      <c r="AO79" s="228"/>
      <c r="AP79" s="228"/>
      <c r="AQ79" s="228"/>
      <c r="AR79" s="228"/>
      <c r="AS79" s="228"/>
      <c r="AT79" s="228"/>
      <c r="AU79" s="228"/>
      <c r="AV79" s="228"/>
      <c r="AW79" s="228"/>
      <c r="AX79" s="228"/>
      <c r="AY79" s="228"/>
      <c r="AZ79" s="228"/>
      <c r="BA79" s="228"/>
      <c r="BB79" s="228"/>
      <c r="BC79" s="228"/>
      <c r="BD79" s="228"/>
      <c r="BE79" s="228"/>
      <c r="BF79" s="228"/>
      <c r="BG79" s="228"/>
      <c r="BH79" s="228"/>
      <c r="BI79" s="228"/>
      <c r="BJ79" s="228"/>
      <c r="BK79" s="228"/>
      <c r="BL79" s="228"/>
      <c r="BM79" s="228"/>
      <c r="BN79" s="228"/>
      <c r="BO79" s="228"/>
      <c r="BP79" s="228"/>
      <c r="BQ79" s="228"/>
      <c r="BR79" s="228"/>
      <c r="BS79" s="228"/>
      <c r="BT79" s="228"/>
      <c r="BU79" s="228"/>
      <c r="BV79" s="228"/>
      <c r="BW79" s="228"/>
      <c r="BX79" s="228"/>
      <c r="BY79" s="228"/>
      <c r="BZ79" s="228"/>
      <c r="CA79" s="228"/>
      <c r="CB79" s="228"/>
      <c r="CC79" s="228"/>
      <c r="CD79" s="228"/>
      <c r="CE79" s="228"/>
      <c r="CF79" s="228"/>
      <c r="CG79" s="228"/>
      <c r="CH79" s="228"/>
      <c r="CI79" s="228"/>
      <c r="CJ79" s="228"/>
      <c r="CK79" s="228"/>
      <c r="CL79" s="228"/>
      <c r="CM79" s="228"/>
      <c r="CN79" s="228"/>
      <c r="CO79" s="228"/>
      <c r="CP79" s="228"/>
      <c r="CQ79" s="228"/>
      <c r="CR79" s="228"/>
      <c r="CS79" s="228"/>
      <c r="CT79" s="228"/>
      <c r="CU79" s="228"/>
      <c r="CV79" s="228"/>
      <c r="CW79" s="228"/>
      <c r="CX79" s="228"/>
      <c r="CY79" s="228"/>
      <c r="CZ79" s="228"/>
      <c r="DA79" s="228"/>
      <c r="DB79" s="228"/>
      <c r="DC79" s="228"/>
      <c r="DD79" s="228"/>
      <c r="DE79" s="228"/>
      <c r="DF79" s="228"/>
      <c r="DG79" s="228"/>
      <c r="DH79" s="228"/>
      <c r="DI79" s="228"/>
      <c r="DJ79" s="228"/>
      <c r="DK79" s="228"/>
      <c r="DL79" s="228"/>
      <c r="DM79" s="228"/>
      <c r="DN79" s="228"/>
      <c r="DO79" s="228"/>
      <c r="DP79" s="228"/>
      <c r="DQ79" s="228"/>
      <c r="DR79" s="228"/>
      <c r="DS79" s="228"/>
      <c r="DT79" s="228"/>
      <c r="DU79" s="228"/>
      <c r="DV79" s="228"/>
      <c r="DW79" s="228"/>
      <c r="DX79" s="228"/>
      <c r="DY79" s="228"/>
      <c r="DZ79" s="228"/>
      <c r="EA79" s="228"/>
      <c r="EB79" s="228"/>
      <c r="EC79" s="228"/>
      <c r="ED79" s="228"/>
      <c r="EE79" s="228"/>
      <c r="EF79" s="228"/>
      <c r="EG79" s="228"/>
      <c r="EH79" s="228"/>
      <c r="EI79" s="228"/>
      <c r="EJ79" s="228"/>
      <c r="EK79" s="228"/>
      <c r="EL79" s="228"/>
      <c r="EM79" s="228"/>
      <c r="EN79" s="228"/>
      <c r="EO79" s="228"/>
      <c r="EP79" s="228"/>
      <c r="EQ79" s="228"/>
      <c r="ER79" s="228"/>
      <c r="ES79" s="228"/>
      <c r="ET79" s="228"/>
      <c r="EU79" s="228"/>
      <c r="EV79" s="228"/>
      <c r="EW79" s="228"/>
      <c r="EX79" s="228"/>
      <c r="EY79" s="228"/>
      <c r="EZ79" s="228"/>
      <c r="FA79" s="228"/>
      <c r="FB79" s="228"/>
      <c r="FC79" s="228"/>
      <c r="FD79" s="228"/>
      <c r="FE79" s="228"/>
      <c r="FF79" s="228"/>
      <c r="FG79" s="228"/>
      <c r="FH79" s="228"/>
      <c r="FI79" s="228"/>
      <c r="FJ79" s="228"/>
      <c r="FK79" s="228"/>
    </row>
    <row r="80" spans="1:167">
      <c r="A80" s="228"/>
      <c r="B80" s="228"/>
      <c r="C80" s="218"/>
      <c r="D80" s="218"/>
      <c r="E80" s="218"/>
      <c r="F80" s="218"/>
      <c r="G80" s="218"/>
      <c r="H80" s="218"/>
      <c r="I80" s="218"/>
      <c r="J80" s="218"/>
      <c r="K80" s="218"/>
      <c r="L80" s="218"/>
      <c r="M80" s="218"/>
      <c r="N80" s="218"/>
      <c r="O80" s="218"/>
      <c r="P80" s="218"/>
      <c r="Q80" s="218"/>
      <c r="R80" s="218"/>
      <c r="S80" s="218"/>
      <c r="T80" s="218"/>
      <c r="U80" s="218"/>
      <c r="V80" s="218"/>
      <c r="W80" s="218"/>
      <c r="X80" s="218"/>
      <c r="Y80" s="218"/>
      <c r="Z80" s="218"/>
      <c r="AA80" s="228"/>
      <c r="AB80" s="228"/>
      <c r="AC80" s="228"/>
      <c r="AD80" s="228"/>
      <c r="AE80" s="228"/>
      <c r="AF80" s="228"/>
      <c r="AG80" s="228"/>
      <c r="AH80" s="228"/>
      <c r="AI80" s="228"/>
      <c r="AJ80" s="228"/>
      <c r="AK80" s="228"/>
      <c r="AL80" s="228"/>
      <c r="AM80" s="228"/>
      <c r="AN80" s="228"/>
      <c r="AO80" s="228"/>
      <c r="AP80" s="228"/>
      <c r="AQ80" s="228"/>
      <c r="AR80" s="228"/>
      <c r="AS80" s="228"/>
      <c r="AT80" s="228"/>
      <c r="AU80" s="228"/>
      <c r="AV80" s="228"/>
      <c r="AW80" s="228"/>
      <c r="AX80" s="228"/>
      <c r="AY80" s="228"/>
      <c r="AZ80" s="228"/>
      <c r="BA80" s="228"/>
      <c r="BB80" s="228"/>
      <c r="BC80" s="228"/>
      <c r="BD80" s="228"/>
      <c r="BE80" s="228"/>
      <c r="BF80" s="228"/>
      <c r="BG80" s="228"/>
      <c r="BH80" s="228"/>
      <c r="BI80" s="228"/>
      <c r="BJ80" s="228"/>
      <c r="BK80" s="228"/>
      <c r="BL80" s="228"/>
      <c r="BM80" s="228"/>
      <c r="BN80" s="228"/>
      <c r="BO80" s="228"/>
      <c r="BP80" s="228"/>
      <c r="BQ80" s="228"/>
      <c r="BR80" s="228"/>
      <c r="BS80" s="228"/>
      <c r="BT80" s="228"/>
      <c r="BU80" s="228"/>
      <c r="BV80" s="228"/>
      <c r="BW80" s="228"/>
      <c r="BX80" s="228"/>
      <c r="BY80" s="228"/>
      <c r="BZ80" s="228"/>
      <c r="CA80" s="228"/>
      <c r="CB80" s="228"/>
      <c r="CC80" s="228"/>
      <c r="CD80" s="228"/>
      <c r="CE80" s="228"/>
      <c r="CF80" s="228"/>
      <c r="CG80" s="228"/>
      <c r="CH80" s="228"/>
      <c r="CI80" s="228"/>
      <c r="CJ80" s="228"/>
      <c r="CK80" s="228"/>
      <c r="CL80" s="228"/>
      <c r="CM80" s="228"/>
      <c r="CN80" s="228"/>
      <c r="CO80" s="228"/>
      <c r="CP80" s="228"/>
      <c r="CQ80" s="228"/>
      <c r="CR80" s="228"/>
      <c r="CS80" s="228"/>
      <c r="CT80" s="228"/>
      <c r="CU80" s="228"/>
      <c r="CV80" s="228"/>
      <c r="CW80" s="228"/>
      <c r="CX80" s="228"/>
      <c r="CY80" s="228"/>
      <c r="CZ80" s="228"/>
      <c r="DA80" s="228"/>
      <c r="DB80" s="228"/>
      <c r="DC80" s="228"/>
      <c r="DD80" s="228"/>
      <c r="DE80" s="228"/>
      <c r="DF80" s="228"/>
      <c r="DG80" s="228"/>
      <c r="DH80" s="228"/>
      <c r="DI80" s="228"/>
      <c r="DJ80" s="228"/>
      <c r="DK80" s="228"/>
      <c r="DL80" s="228"/>
      <c r="DM80" s="228"/>
      <c r="DN80" s="228"/>
      <c r="DO80" s="228"/>
      <c r="DP80" s="228"/>
      <c r="DQ80" s="228"/>
      <c r="DR80" s="228"/>
      <c r="DS80" s="228"/>
      <c r="DT80" s="228"/>
      <c r="DU80" s="228"/>
      <c r="DV80" s="228"/>
      <c r="DW80" s="228"/>
      <c r="DX80" s="228"/>
      <c r="DY80" s="228"/>
      <c r="DZ80" s="228"/>
      <c r="EA80" s="228"/>
      <c r="EB80" s="228"/>
      <c r="EC80" s="228"/>
      <c r="ED80" s="228"/>
      <c r="EE80" s="228"/>
      <c r="EF80" s="228"/>
      <c r="EG80" s="228"/>
      <c r="EH80" s="228"/>
      <c r="EI80" s="228"/>
      <c r="EJ80" s="228"/>
      <c r="EK80" s="228"/>
      <c r="EL80" s="228"/>
      <c r="EM80" s="228"/>
      <c r="EN80" s="228"/>
      <c r="EO80" s="228"/>
      <c r="EP80" s="228"/>
      <c r="EQ80" s="228"/>
      <c r="ER80" s="228"/>
      <c r="ES80" s="228"/>
      <c r="ET80" s="228"/>
      <c r="EU80" s="228"/>
      <c r="EV80" s="228"/>
      <c r="EW80" s="228"/>
      <c r="EX80" s="228"/>
      <c r="EY80" s="228"/>
      <c r="EZ80" s="228"/>
      <c r="FA80" s="228"/>
      <c r="FB80" s="228"/>
      <c r="FC80" s="228"/>
      <c r="FD80" s="228"/>
      <c r="FE80" s="228"/>
      <c r="FF80" s="228"/>
      <c r="FG80" s="228"/>
      <c r="FH80" s="228"/>
      <c r="FI80" s="228"/>
      <c r="FJ80" s="228"/>
      <c r="FK80" s="228"/>
    </row>
    <row r="81" spans="1:26">
      <c r="A81" s="228"/>
      <c r="B81" s="228"/>
      <c r="C81" s="218"/>
      <c r="D81" s="218"/>
      <c r="E81" s="218"/>
      <c r="F81" s="218"/>
      <c r="G81" s="218"/>
      <c r="H81" s="218"/>
      <c r="I81" s="218"/>
      <c r="J81" s="218"/>
      <c r="K81" s="218"/>
      <c r="L81" s="218"/>
      <c r="M81" s="218"/>
      <c r="N81" s="218"/>
      <c r="O81" s="218"/>
      <c r="P81" s="218"/>
      <c r="Q81" s="218"/>
      <c r="R81" s="218"/>
      <c r="S81" s="218"/>
      <c r="T81" s="218"/>
      <c r="U81" s="218"/>
      <c r="V81" s="218"/>
      <c r="W81" s="218"/>
      <c r="X81" s="218"/>
      <c r="Y81" s="218"/>
      <c r="Z81" s="218"/>
    </row>
    <row r="82" spans="1:26">
      <c r="A82" s="228"/>
      <c r="B82" s="228"/>
      <c r="C82" s="218"/>
      <c r="D82" s="218"/>
      <c r="E82" s="218"/>
      <c r="F82" s="218"/>
      <c r="G82" s="218"/>
      <c r="H82" s="218"/>
      <c r="I82" s="218"/>
      <c r="J82" s="218"/>
      <c r="K82" s="218"/>
      <c r="L82" s="218"/>
      <c r="M82" s="218"/>
      <c r="N82" s="218"/>
      <c r="O82" s="218"/>
      <c r="P82" s="218"/>
      <c r="Q82" s="218"/>
      <c r="R82" s="218"/>
      <c r="S82" s="218"/>
      <c r="T82" s="218"/>
      <c r="U82" s="218"/>
      <c r="V82" s="218"/>
      <c r="W82" s="218"/>
      <c r="X82" s="218"/>
      <c r="Y82" s="218"/>
      <c r="Z82" s="218"/>
    </row>
    <row r="83" spans="1:26">
      <c r="A83" s="228"/>
      <c r="B83" s="228"/>
      <c r="C83" s="218"/>
      <c r="D83" s="218"/>
      <c r="E83" s="218"/>
      <c r="F83" s="218"/>
      <c r="G83" s="218"/>
      <c r="H83" s="218"/>
      <c r="I83" s="218"/>
      <c r="J83" s="218"/>
      <c r="K83" s="218"/>
      <c r="L83" s="218"/>
      <c r="M83" s="218"/>
      <c r="N83" s="218"/>
      <c r="O83" s="218"/>
      <c r="P83" s="218"/>
      <c r="Q83" s="218"/>
      <c r="R83" s="218"/>
      <c r="S83" s="218"/>
      <c r="T83" s="218"/>
      <c r="U83" s="218"/>
      <c r="V83" s="218"/>
      <c r="W83" s="218"/>
      <c r="X83" s="218"/>
      <c r="Y83" s="218"/>
      <c r="Z83" s="218"/>
    </row>
    <row r="84" spans="1:26">
      <c r="A84" s="228"/>
      <c r="B84" s="228"/>
      <c r="C84" s="218"/>
      <c r="D84" s="218"/>
      <c r="E84" s="218"/>
      <c r="F84" s="218"/>
      <c r="G84" s="218"/>
      <c r="H84" s="218"/>
      <c r="I84" s="218"/>
      <c r="J84" s="218"/>
      <c r="K84" s="218"/>
      <c r="L84" s="218"/>
      <c r="M84" s="218"/>
      <c r="N84" s="218"/>
      <c r="O84" s="218"/>
      <c r="P84" s="218"/>
      <c r="Q84" s="218"/>
      <c r="R84" s="218"/>
      <c r="S84" s="218"/>
      <c r="T84" s="218"/>
      <c r="U84" s="218"/>
      <c r="V84" s="218"/>
      <c r="W84" s="218"/>
      <c r="X84" s="218"/>
      <c r="Y84" s="218"/>
      <c r="Z84" s="218"/>
    </row>
    <row r="85" spans="1:26">
      <c r="A85" s="228"/>
      <c r="B85" s="228"/>
      <c r="C85" s="218"/>
      <c r="D85" s="218"/>
      <c r="E85" s="218"/>
      <c r="F85" s="218"/>
      <c r="G85" s="218"/>
      <c r="H85" s="218"/>
      <c r="I85" s="218"/>
      <c r="J85" s="218"/>
      <c r="K85" s="218"/>
      <c r="L85" s="218"/>
      <c r="M85" s="218"/>
      <c r="N85" s="218"/>
      <c r="O85" s="218"/>
      <c r="P85" s="218"/>
      <c r="Q85" s="218"/>
      <c r="R85" s="218"/>
      <c r="S85" s="218"/>
      <c r="T85" s="218"/>
      <c r="U85" s="218"/>
      <c r="V85" s="218"/>
      <c r="W85" s="218"/>
      <c r="X85" s="218"/>
      <c r="Y85" s="218"/>
      <c r="Z85" s="218"/>
    </row>
    <row r="86" spans="1:26">
      <c r="A86" s="228"/>
      <c r="B86" s="228"/>
      <c r="C86" s="218"/>
      <c r="D86" s="218"/>
      <c r="E86" s="218"/>
      <c r="F86" s="218"/>
      <c r="G86" s="218"/>
      <c r="H86" s="218"/>
      <c r="I86" s="218"/>
      <c r="J86" s="218"/>
      <c r="K86" s="218"/>
      <c r="L86" s="218"/>
      <c r="M86" s="218"/>
      <c r="N86" s="218"/>
      <c r="O86" s="218"/>
      <c r="P86" s="218"/>
      <c r="Q86" s="218"/>
      <c r="R86" s="218"/>
      <c r="S86" s="218"/>
      <c r="T86" s="218"/>
      <c r="U86" s="218"/>
      <c r="V86" s="218"/>
      <c r="W86" s="218"/>
      <c r="X86" s="218"/>
      <c r="Y86" s="218"/>
      <c r="Z86" s="218"/>
    </row>
    <row r="87" spans="1:26">
      <c r="A87" s="228"/>
      <c r="B87" s="228"/>
      <c r="C87" s="218"/>
      <c r="D87" s="218"/>
      <c r="E87" s="218"/>
      <c r="F87" s="218"/>
      <c r="G87" s="218"/>
      <c r="H87" s="218"/>
      <c r="I87" s="218"/>
      <c r="J87" s="218"/>
      <c r="K87" s="218"/>
      <c r="L87" s="218"/>
      <c r="M87" s="218"/>
      <c r="N87" s="218"/>
      <c r="O87" s="218"/>
      <c r="P87" s="218"/>
      <c r="Q87" s="218"/>
      <c r="R87" s="218"/>
      <c r="S87" s="218"/>
      <c r="T87" s="218"/>
      <c r="U87" s="218"/>
      <c r="V87" s="218"/>
      <c r="W87" s="218"/>
      <c r="X87" s="218"/>
      <c r="Y87" s="218"/>
      <c r="Z87" s="218"/>
    </row>
    <row r="88" spans="1:26">
      <c r="A88" s="228"/>
      <c r="B88" s="228"/>
      <c r="C88" s="218"/>
      <c r="D88" s="218"/>
      <c r="E88" s="218"/>
      <c r="F88" s="218"/>
      <c r="G88" s="218"/>
      <c r="H88" s="218"/>
      <c r="I88" s="218"/>
      <c r="J88" s="218"/>
      <c r="K88" s="218"/>
      <c r="L88" s="218"/>
      <c r="M88" s="218"/>
      <c r="N88" s="218"/>
      <c r="O88" s="218"/>
      <c r="P88" s="218"/>
      <c r="Q88" s="218"/>
      <c r="R88" s="218"/>
      <c r="S88" s="218"/>
      <c r="T88" s="218"/>
      <c r="U88" s="218"/>
      <c r="V88" s="218"/>
      <c r="W88" s="218"/>
      <c r="X88" s="218"/>
      <c r="Y88" s="218"/>
      <c r="Z88" s="218"/>
    </row>
    <row r="89" spans="1:26">
      <c r="A89" s="228"/>
      <c r="B89" s="228"/>
      <c r="C89" s="218"/>
      <c r="D89" s="218"/>
      <c r="E89" s="218"/>
      <c r="F89" s="218"/>
      <c r="G89" s="218"/>
      <c r="H89" s="218"/>
      <c r="I89" s="218"/>
      <c r="J89" s="218"/>
      <c r="K89" s="218"/>
      <c r="L89" s="218"/>
      <c r="M89" s="218"/>
      <c r="N89" s="218"/>
      <c r="O89" s="218"/>
      <c r="P89" s="218"/>
      <c r="Q89" s="218"/>
      <c r="R89" s="218"/>
      <c r="S89" s="218"/>
      <c r="T89" s="218"/>
      <c r="U89" s="218"/>
      <c r="V89" s="218"/>
      <c r="W89" s="218"/>
      <c r="X89" s="218"/>
      <c r="Y89" s="218"/>
      <c r="Z89" s="218"/>
    </row>
    <row r="90" spans="1:26">
      <c r="A90" s="228"/>
      <c r="B90" s="228"/>
      <c r="C90" s="218"/>
      <c r="D90" s="218"/>
      <c r="E90" s="218"/>
      <c r="F90" s="218"/>
      <c r="G90" s="218"/>
      <c r="H90" s="218"/>
      <c r="I90" s="218"/>
      <c r="J90" s="218"/>
      <c r="K90" s="218"/>
      <c r="L90" s="218"/>
      <c r="M90" s="218"/>
      <c r="N90" s="218"/>
      <c r="O90" s="218"/>
      <c r="P90" s="218"/>
      <c r="Q90" s="218"/>
      <c r="R90" s="218"/>
      <c r="S90" s="218"/>
      <c r="T90" s="218"/>
      <c r="U90" s="218"/>
      <c r="V90" s="218"/>
      <c r="W90" s="218"/>
      <c r="X90" s="218"/>
      <c r="Y90" s="218"/>
      <c r="Z90" s="218"/>
    </row>
    <row r="91" spans="1:26">
      <c r="A91" s="228"/>
      <c r="B91" s="228"/>
      <c r="C91" s="218"/>
      <c r="D91" s="218"/>
      <c r="E91" s="218"/>
      <c r="F91" s="218"/>
      <c r="G91" s="218"/>
      <c r="H91" s="218"/>
      <c r="I91" s="218"/>
      <c r="J91" s="218"/>
      <c r="K91" s="218"/>
      <c r="L91" s="218"/>
      <c r="M91" s="218"/>
      <c r="N91" s="218"/>
      <c r="O91" s="218"/>
      <c r="P91" s="218"/>
      <c r="Q91" s="218"/>
      <c r="R91" s="218"/>
      <c r="S91" s="218"/>
      <c r="T91" s="218"/>
      <c r="U91" s="218"/>
      <c r="V91" s="218"/>
      <c r="W91" s="218"/>
      <c r="X91" s="218"/>
      <c r="Y91" s="218"/>
      <c r="Z91" s="218"/>
    </row>
    <row r="92" spans="1:26">
      <c r="A92" s="228"/>
      <c r="B92" s="228"/>
      <c r="C92" s="218"/>
      <c r="D92" s="218"/>
      <c r="E92" s="218"/>
      <c r="F92" s="218"/>
      <c r="G92" s="218"/>
      <c r="H92" s="218"/>
      <c r="I92" s="218"/>
      <c r="J92" s="218"/>
      <c r="K92" s="218"/>
      <c r="L92" s="218"/>
      <c r="M92" s="218"/>
      <c r="N92" s="218"/>
      <c r="O92" s="218"/>
      <c r="P92" s="218"/>
      <c r="Q92" s="218"/>
      <c r="R92" s="218"/>
      <c r="S92" s="218"/>
      <c r="T92" s="218"/>
      <c r="U92" s="218"/>
      <c r="V92" s="218"/>
      <c r="W92" s="218"/>
      <c r="X92" s="218"/>
      <c r="Y92" s="218"/>
      <c r="Z92" s="218"/>
    </row>
    <row r="93" spans="1:26">
      <c r="A93" s="228"/>
      <c r="B93" s="228"/>
      <c r="C93" s="218"/>
      <c r="D93" s="218"/>
      <c r="E93" s="218"/>
      <c r="F93" s="218"/>
      <c r="G93" s="218"/>
      <c r="H93" s="218"/>
      <c r="I93" s="218"/>
      <c r="J93" s="218"/>
      <c r="K93" s="218"/>
      <c r="L93" s="218"/>
      <c r="M93" s="218"/>
      <c r="N93" s="218"/>
      <c r="O93" s="218"/>
      <c r="P93" s="218"/>
      <c r="Q93" s="218"/>
      <c r="R93" s="218"/>
      <c r="S93" s="218"/>
      <c r="T93" s="218"/>
      <c r="U93" s="218"/>
      <c r="V93" s="218"/>
      <c r="W93" s="218"/>
      <c r="X93" s="218"/>
      <c r="Y93" s="218"/>
      <c r="Z93" s="218"/>
    </row>
    <row r="94" spans="1:26">
      <c r="A94" s="228"/>
      <c r="B94" s="228"/>
      <c r="C94" s="218"/>
      <c r="D94" s="218"/>
      <c r="E94" s="218"/>
      <c r="F94" s="218"/>
      <c r="G94" s="218"/>
      <c r="H94" s="218"/>
      <c r="I94" s="218"/>
      <c r="J94" s="218"/>
      <c r="K94" s="218"/>
      <c r="L94" s="218"/>
      <c r="M94" s="218"/>
      <c r="N94" s="218"/>
      <c r="O94" s="218"/>
      <c r="P94" s="218"/>
      <c r="Q94" s="218"/>
      <c r="R94" s="218"/>
      <c r="S94" s="218"/>
      <c r="T94" s="218"/>
      <c r="U94" s="218"/>
      <c r="V94" s="218"/>
      <c r="W94" s="218"/>
      <c r="X94" s="218"/>
      <c r="Y94" s="218"/>
      <c r="Z94" s="218"/>
    </row>
    <row r="95" spans="1:26">
      <c r="A95" s="228"/>
      <c r="B95" s="228"/>
      <c r="C95" s="218"/>
      <c r="D95" s="218"/>
      <c r="E95" s="218"/>
      <c r="F95" s="218"/>
      <c r="G95" s="218"/>
      <c r="H95" s="218"/>
      <c r="I95" s="218"/>
      <c r="J95" s="218"/>
      <c r="K95" s="218"/>
      <c r="L95" s="218"/>
      <c r="M95" s="218"/>
      <c r="N95" s="218"/>
      <c r="O95" s="218"/>
      <c r="P95" s="218"/>
      <c r="Q95" s="218"/>
      <c r="R95" s="218"/>
      <c r="S95" s="218"/>
      <c r="T95" s="218"/>
      <c r="U95" s="218"/>
      <c r="V95" s="218"/>
      <c r="W95" s="218"/>
      <c r="X95" s="218"/>
      <c r="Y95" s="218"/>
      <c r="Z95" s="218"/>
    </row>
    <row r="96" spans="1:26">
      <c r="A96" s="228"/>
      <c r="B96" s="228"/>
      <c r="C96" s="218"/>
      <c r="D96" s="218"/>
      <c r="E96" s="218"/>
      <c r="F96" s="218"/>
      <c r="G96" s="218"/>
      <c r="H96" s="218"/>
      <c r="I96" s="218"/>
      <c r="J96" s="218"/>
      <c r="K96" s="218"/>
      <c r="L96" s="218"/>
      <c r="M96" s="218"/>
      <c r="N96" s="218"/>
      <c r="O96" s="218"/>
      <c r="P96" s="218"/>
      <c r="Q96" s="218"/>
      <c r="R96" s="218"/>
      <c r="S96" s="218"/>
      <c r="T96" s="218"/>
      <c r="U96" s="218"/>
      <c r="V96" s="218"/>
      <c r="W96" s="218"/>
      <c r="X96" s="218"/>
      <c r="Y96" s="218"/>
      <c r="Z96" s="218"/>
    </row>
    <row r="97" spans="1:26">
      <c r="A97" s="228"/>
      <c r="B97" s="228"/>
      <c r="C97" s="218"/>
      <c r="D97" s="218"/>
      <c r="E97" s="218"/>
      <c r="F97" s="218"/>
      <c r="G97" s="218"/>
      <c r="H97" s="218"/>
      <c r="I97" s="218"/>
      <c r="J97" s="218"/>
      <c r="K97" s="218"/>
      <c r="L97" s="218"/>
      <c r="M97" s="218"/>
      <c r="N97" s="218"/>
      <c r="O97" s="218"/>
      <c r="P97" s="218"/>
      <c r="Q97" s="218"/>
      <c r="R97" s="218"/>
      <c r="S97" s="218"/>
      <c r="T97" s="218"/>
      <c r="U97" s="218"/>
      <c r="V97" s="218"/>
      <c r="W97" s="218"/>
      <c r="X97" s="218"/>
      <c r="Y97" s="218"/>
      <c r="Z97" s="218"/>
    </row>
    <row r="98" spans="1:26">
      <c r="A98" s="228"/>
      <c r="B98" s="228"/>
      <c r="C98" s="218"/>
      <c r="D98" s="218"/>
      <c r="E98" s="218"/>
      <c r="F98" s="218"/>
      <c r="G98" s="218"/>
      <c r="H98" s="218"/>
      <c r="I98" s="218"/>
      <c r="J98" s="218"/>
      <c r="K98" s="218"/>
      <c r="L98" s="218"/>
      <c r="M98" s="218"/>
      <c r="N98" s="218"/>
      <c r="O98" s="218"/>
      <c r="P98" s="218"/>
      <c r="Q98" s="218"/>
      <c r="R98" s="218"/>
      <c r="S98" s="218"/>
      <c r="T98" s="218"/>
      <c r="U98" s="218"/>
      <c r="V98" s="218"/>
      <c r="W98" s="218"/>
      <c r="X98" s="218"/>
      <c r="Y98" s="218"/>
      <c r="Z98" s="218"/>
    </row>
  </sheetData>
  <mergeCells count="265">
    <mergeCell ref="A2:Z2"/>
    <mergeCell ref="A3:Z3"/>
    <mergeCell ref="A4:Z4"/>
    <mergeCell ref="A5:Z5"/>
    <mergeCell ref="A6:B8"/>
    <mergeCell ref="F6:G6"/>
    <mergeCell ref="H6:I6"/>
    <mergeCell ref="K6:L6"/>
    <mergeCell ref="N6:O6"/>
    <mergeCell ref="Q6:R6"/>
    <mergeCell ref="T6:U6"/>
    <mergeCell ref="Y6:Z6"/>
    <mergeCell ref="F7:G7"/>
    <mergeCell ref="H7:I7"/>
    <mergeCell ref="K7:L7"/>
    <mergeCell ref="N7:O7"/>
    <mergeCell ref="Q7:R7"/>
    <mergeCell ref="T7:U7"/>
    <mergeCell ref="Y7:Z7"/>
    <mergeCell ref="T9:U9"/>
    <mergeCell ref="Y9:Z9"/>
    <mergeCell ref="A10:B10"/>
    <mergeCell ref="F10:G10"/>
    <mergeCell ref="H10:I10"/>
    <mergeCell ref="K10:L10"/>
    <mergeCell ref="N10:O10"/>
    <mergeCell ref="Q10:R10"/>
    <mergeCell ref="T10:U10"/>
    <mergeCell ref="Y10:Z10"/>
    <mergeCell ref="A9:B9"/>
    <mergeCell ref="F9:G9"/>
    <mergeCell ref="H9:I9"/>
    <mergeCell ref="K9:L9"/>
    <mergeCell ref="N9:O9"/>
    <mergeCell ref="Q9:R9"/>
    <mergeCell ref="A11:B11"/>
    <mergeCell ref="A12:A18"/>
    <mergeCell ref="F15:G15"/>
    <mergeCell ref="H15:I15"/>
    <mergeCell ref="K15:L15"/>
    <mergeCell ref="N15:O15"/>
    <mergeCell ref="F17:G17"/>
    <mergeCell ref="H17:I17"/>
    <mergeCell ref="K17:L17"/>
    <mergeCell ref="N17:O17"/>
    <mergeCell ref="F18:G18"/>
    <mergeCell ref="H18:I18"/>
    <mergeCell ref="K18:L18"/>
    <mergeCell ref="N18:O18"/>
    <mergeCell ref="T22:U22"/>
    <mergeCell ref="Y22:Z22"/>
    <mergeCell ref="T20:U20"/>
    <mergeCell ref="Y20:Z20"/>
    <mergeCell ref="F21:G21"/>
    <mergeCell ref="H21:I21"/>
    <mergeCell ref="K21:L21"/>
    <mergeCell ref="N21:O21"/>
    <mergeCell ref="Q21:R21"/>
    <mergeCell ref="T21:U21"/>
    <mergeCell ref="Y21:Z21"/>
    <mergeCell ref="Q18:R18"/>
    <mergeCell ref="T18:U18"/>
    <mergeCell ref="Y18:Z18"/>
    <mergeCell ref="Q15:R15"/>
    <mergeCell ref="T15:U15"/>
    <mergeCell ref="Y15:Z15"/>
    <mergeCell ref="F16:G16"/>
    <mergeCell ref="H16:I16"/>
    <mergeCell ref="K16:L16"/>
    <mergeCell ref="N16:O16"/>
    <mergeCell ref="Q16:R16"/>
    <mergeCell ref="T16:U16"/>
    <mergeCell ref="Y16:Z16"/>
    <mergeCell ref="Q17:R17"/>
    <mergeCell ref="T17:U17"/>
    <mergeCell ref="Y17:Z17"/>
    <mergeCell ref="F30:G30"/>
    <mergeCell ref="H30:I30"/>
    <mergeCell ref="K30:L30"/>
    <mergeCell ref="N30:O30"/>
    <mergeCell ref="Q30:R30"/>
    <mergeCell ref="T30:U30"/>
    <mergeCell ref="Y30:Z30"/>
    <mergeCell ref="A24:A31"/>
    <mergeCell ref="F29:G29"/>
    <mergeCell ref="H29:I29"/>
    <mergeCell ref="K29:L29"/>
    <mergeCell ref="N29:O29"/>
    <mergeCell ref="Q29:R29"/>
    <mergeCell ref="T29:U29"/>
    <mergeCell ref="Y29:Z29"/>
    <mergeCell ref="A33:B33"/>
    <mergeCell ref="A34:A38"/>
    <mergeCell ref="C34:Z38"/>
    <mergeCell ref="F31:G31"/>
    <mergeCell ref="H31:I31"/>
    <mergeCell ref="K31:L31"/>
    <mergeCell ref="N31:O31"/>
    <mergeCell ref="Q31:R31"/>
    <mergeCell ref="T31:U31"/>
    <mergeCell ref="Y31:Z31"/>
    <mergeCell ref="A20:A22"/>
    <mergeCell ref="F20:G20"/>
    <mergeCell ref="H20:I20"/>
    <mergeCell ref="K20:L20"/>
    <mergeCell ref="N20:O20"/>
    <mergeCell ref="Q20:R20"/>
    <mergeCell ref="F22:G22"/>
    <mergeCell ref="H22:I22"/>
    <mergeCell ref="K22:L22"/>
    <mergeCell ref="N22:O22"/>
    <mergeCell ref="Q22:R22"/>
    <mergeCell ref="F55:G55"/>
    <mergeCell ref="A40:A44"/>
    <mergeCell ref="C40:Z44"/>
    <mergeCell ref="A46:A50"/>
    <mergeCell ref="C46:Z50"/>
    <mergeCell ref="A51:G51"/>
    <mergeCell ref="F52:G52"/>
    <mergeCell ref="H52:I52"/>
    <mergeCell ref="K52:L52"/>
    <mergeCell ref="N52:O52"/>
    <mergeCell ref="T52:U52"/>
    <mergeCell ref="H55:I55"/>
    <mergeCell ref="K55:L55"/>
    <mergeCell ref="N55:O55"/>
    <mergeCell ref="Q55:R55"/>
    <mergeCell ref="T55:U55"/>
    <mergeCell ref="Y55:Z55"/>
    <mergeCell ref="Y52:Z52"/>
    <mergeCell ref="H54:I54"/>
    <mergeCell ref="K54:L54"/>
    <mergeCell ref="N54:O54"/>
    <mergeCell ref="Q54:R54"/>
    <mergeCell ref="T54:U54"/>
    <mergeCell ref="Y54:Z54"/>
    <mergeCell ref="H59:I59"/>
    <mergeCell ref="K59:L59"/>
    <mergeCell ref="N59:O59"/>
    <mergeCell ref="Q59:R59"/>
    <mergeCell ref="T59:U59"/>
    <mergeCell ref="Y59:Z59"/>
    <mergeCell ref="Y56:Z56"/>
    <mergeCell ref="A58:A60"/>
    <mergeCell ref="F58:G58"/>
    <mergeCell ref="H58:I58"/>
    <mergeCell ref="K58:L58"/>
    <mergeCell ref="N58:O58"/>
    <mergeCell ref="Q58:R58"/>
    <mergeCell ref="T58:U58"/>
    <mergeCell ref="Y58:Z58"/>
    <mergeCell ref="F59:G59"/>
    <mergeCell ref="F56:G56"/>
    <mergeCell ref="H56:I56"/>
    <mergeCell ref="K56:L56"/>
    <mergeCell ref="N56:O56"/>
    <mergeCell ref="Q56:R56"/>
    <mergeCell ref="T56:U56"/>
    <mergeCell ref="A54:A56"/>
    <mergeCell ref="F54:G54"/>
    <mergeCell ref="A61:G61"/>
    <mergeCell ref="A62:B62"/>
    <mergeCell ref="F62:G62"/>
    <mergeCell ref="H62:I62"/>
    <mergeCell ref="K62:L62"/>
    <mergeCell ref="N62:O62"/>
    <mergeCell ref="Q62:R62"/>
    <mergeCell ref="T62:U62"/>
    <mergeCell ref="Y60:Z60"/>
    <mergeCell ref="F60:G60"/>
    <mergeCell ref="H60:I60"/>
    <mergeCell ref="K60:L60"/>
    <mergeCell ref="N60:O60"/>
    <mergeCell ref="Q60:R60"/>
    <mergeCell ref="T60:U60"/>
    <mergeCell ref="F65:G65"/>
    <mergeCell ref="H65:I65"/>
    <mergeCell ref="K65:L65"/>
    <mergeCell ref="N65:O65"/>
    <mergeCell ref="Q65:R65"/>
    <mergeCell ref="T65:U65"/>
    <mergeCell ref="Y65:Z65"/>
    <mergeCell ref="Y62:Z62"/>
    <mergeCell ref="A63:B63"/>
    <mergeCell ref="C63:Z63"/>
    <mergeCell ref="F64:G64"/>
    <mergeCell ref="H64:I64"/>
    <mergeCell ref="K64:L64"/>
    <mergeCell ref="N64:O64"/>
    <mergeCell ref="Q64:R64"/>
    <mergeCell ref="T64:U64"/>
    <mergeCell ref="Y64:Z64"/>
    <mergeCell ref="Y67:Z67"/>
    <mergeCell ref="F68:G68"/>
    <mergeCell ref="H68:I68"/>
    <mergeCell ref="K68:L68"/>
    <mergeCell ref="N68:O68"/>
    <mergeCell ref="Q68:R68"/>
    <mergeCell ref="T68:U68"/>
    <mergeCell ref="Y68:Z68"/>
    <mergeCell ref="A66:B66"/>
    <mergeCell ref="A67:A69"/>
    <mergeCell ref="F67:G67"/>
    <mergeCell ref="H67:I67"/>
    <mergeCell ref="K67:L67"/>
    <mergeCell ref="N67:O67"/>
    <mergeCell ref="F69:G69"/>
    <mergeCell ref="H69:I69"/>
    <mergeCell ref="K69:L69"/>
    <mergeCell ref="N69:O69"/>
    <mergeCell ref="A71:A73"/>
    <mergeCell ref="F71:G71"/>
    <mergeCell ref="H71:I71"/>
    <mergeCell ref="K71:L71"/>
    <mergeCell ref="N71:O71"/>
    <mergeCell ref="Q71:R71"/>
    <mergeCell ref="T71:U71"/>
    <mergeCell ref="Q67:R67"/>
    <mergeCell ref="T67:U67"/>
    <mergeCell ref="Y71:Z71"/>
    <mergeCell ref="F72:G72"/>
    <mergeCell ref="H72:I72"/>
    <mergeCell ref="K72:L72"/>
    <mergeCell ref="N72:O72"/>
    <mergeCell ref="Q72:R72"/>
    <mergeCell ref="T72:U72"/>
    <mergeCell ref="Y72:Z72"/>
    <mergeCell ref="Q69:R69"/>
    <mergeCell ref="T69:U69"/>
    <mergeCell ref="Y69:Z69"/>
    <mergeCell ref="Y73:Z73"/>
    <mergeCell ref="F75:G75"/>
    <mergeCell ref="H75:I75"/>
    <mergeCell ref="K75:L75"/>
    <mergeCell ref="N75:O75"/>
    <mergeCell ref="Q75:R75"/>
    <mergeCell ref="T75:U75"/>
    <mergeCell ref="Y75:Z75"/>
    <mergeCell ref="F73:G73"/>
    <mergeCell ref="H73:I73"/>
    <mergeCell ref="K73:L73"/>
    <mergeCell ref="N73:O73"/>
    <mergeCell ref="Q73:R73"/>
    <mergeCell ref="T73:U73"/>
    <mergeCell ref="Y79:Z79"/>
    <mergeCell ref="F79:G79"/>
    <mergeCell ref="H79:I79"/>
    <mergeCell ref="K79:L79"/>
    <mergeCell ref="N79:O79"/>
    <mergeCell ref="Q79:R79"/>
    <mergeCell ref="T79:U79"/>
    <mergeCell ref="Y77:Z77"/>
    <mergeCell ref="F78:G78"/>
    <mergeCell ref="H78:I78"/>
    <mergeCell ref="K78:L78"/>
    <mergeCell ref="N78:O78"/>
    <mergeCell ref="Q78:R78"/>
    <mergeCell ref="T78:U78"/>
    <mergeCell ref="Y78:Z78"/>
    <mergeCell ref="F77:G77"/>
    <mergeCell ref="H77:I77"/>
    <mergeCell ref="K77:L77"/>
    <mergeCell ref="N77:O77"/>
    <mergeCell ref="Q77:R77"/>
    <mergeCell ref="T77:U77"/>
  </mergeCells>
  <hyperlinks>
    <hyperlink ref="AB2" location="'Table of Contents'!A1" display="Table of Contents " xr:uid="{00000000-0004-0000-0700-000000000000}"/>
  </hyperlink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81"/>
  <sheetViews>
    <sheetView showGridLines="0" zoomScale="90" zoomScaleNormal="90" workbookViewId="0">
      <pane ySplit="2" topLeftCell="A135" activePane="bottomLeft" state="frozen"/>
      <selection pane="bottomLeft" activeCell="H161" sqref="H161"/>
    </sheetView>
  </sheetViews>
  <sheetFormatPr defaultColWidth="8.77734375" defaultRowHeight="15.6"/>
  <cols>
    <col min="1" max="1" width="14.5546875" style="49" customWidth="1"/>
    <col min="2" max="2" width="15.77734375" style="49" customWidth="1"/>
    <col min="3" max="3" width="42.77734375" style="49" customWidth="1"/>
    <col min="4" max="4" width="12.77734375" style="193" customWidth="1"/>
    <col min="5" max="5" width="15.21875" style="253" customWidth="1"/>
    <col min="6" max="6" width="12.77734375" style="65" customWidth="1"/>
    <col min="7" max="16384" width="8.77734375" style="49"/>
  </cols>
  <sheetData>
    <row r="1" spans="1:8" s="79" customFormat="1" ht="34.5" customHeight="1">
      <c r="A1" s="77" t="s">
        <v>30</v>
      </c>
      <c r="D1" s="190"/>
      <c r="E1" s="250"/>
      <c r="F1" s="144"/>
      <c r="H1" s="383" t="s">
        <v>267</v>
      </c>
    </row>
    <row r="2" spans="1:8" s="656" customFormat="1" ht="65.25" customHeight="1">
      <c r="A2" s="793" t="s">
        <v>587</v>
      </c>
      <c r="B2" s="500" t="s">
        <v>268</v>
      </c>
      <c r="C2" s="260" t="s">
        <v>269</v>
      </c>
      <c r="D2" s="270" t="s">
        <v>224</v>
      </c>
      <c r="E2" s="270" t="s">
        <v>270</v>
      </c>
      <c r="F2" s="794" t="s">
        <v>271</v>
      </c>
    </row>
    <row r="3" spans="1:8">
      <c r="A3" s="148" t="s">
        <v>431</v>
      </c>
      <c r="B3" s="255" t="s">
        <v>588</v>
      </c>
      <c r="C3" s="146" t="s">
        <v>589</v>
      </c>
      <c r="D3" s="717">
        <v>2749</v>
      </c>
      <c r="E3" s="717">
        <v>1099.56</v>
      </c>
      <c r="F3" s="145">
        <f>100%-(E3/D3)</f>
        <v>0.60001455074572574</v>
      </c>
    </row>
    <row r="4" spans="1:8" ht="31.2">
      <c r="A4" s="76" t="s">
        <v>436</v>
      </c>
      <c r="B4" s="72"/>
      <c r="C4" s="73"/>
      <c r="D4" s="718"/>
      <c r="E4" s="718"/>
      <c r="F4" s="74"/>
    </row>
    <row r="5" spans="1:8">
      <c r="A5" s="51"/>
      <c r="B5" s="85" t="s">
        <v>590</v>
      </c>
      <c r="C5" s="53"/>
      <c r="D5" s="735"/>
      <c r="E5" s="735"/>
      <c r="F5" s="68"/>
    </row>
    <row r="6" spans="1:8">
      <c r="A6" s="51"/>
      <c r="B6" s="54" t="s">
        <v>591</v>
      </c>
      <c r="C6" s="53" t="s">
        <v>592</v>
      </c>
      <c r="D6" s="719">
        <v>413</v>
      </c>
      <c r="E6" s="719">
        <v>144.56</v>
      </c>
      <c r="F6" s="66">
        <f t="shared" ref="F6:F59" si="0">100%-(E6/D6)</f>
        <v>0.6499757869249394</v>
      </c>
    </row>
    <row r="7" spans="1:8">
      <c r="A7" s="51"/>
      <c r="B7" s="54" t="s">
        <v>593</v>
      </c>
      <c r="C7" s="53" t="s">
        <v>594</v>
      </c>
      <c r="D7" s="719">
        <v>374</v>
      </c>
      <c r="E7" s="719">
        <v>126.83</v>
      </c>
      <c r="F7" s="66">
        <f t="shared" si="0"/>
        <v>0.66088235294117648</v>
      </c>
    </row>
    <row r="8" spans="1:8">
      <c r="A8" s="51"/>
      <c r="B8" s="54">
        <v>135900</v>
      </c>
      <c r="C8" s="53" t="s">
        <v>595</v>
      </c>
      <c r="D8" s="719">
        <v>375</v>
      </c>
      <c r="E8" s="719">
        <v>318.75</v>
      </c>
      <c r="F8" s="66">
        <f t="shared" si="0"/>
        <v>0.15000000000000002</v>
      </c>
    </row>
    <row r="9" spans="1:8">
      <c r="A9" s="51"/>
      <c r="B9" s="85" t="s">
        <v>290</v>
      </c>
      <c r="C9" s="53"/>
      <c r="D9" s="735"/>
      <c r="E9" s="735"/>
      <c r="F9" s="68"/>
    </row>
    <row r="10" spans="1:8">
      <c r="A10" s="51"/>
      <c r="B10" s="54" t="s">
        <v>375</v>
      </c>
      <c r="C10" s="53" t="s">
        <v>376</v>
      </c>
      <c r="D10" s="719">
        <v>330</v>
      </c>
      <c r="E10" s="719">
        <v>115.35</v>
      </c>
      <c r="F10" s="66">
        <f t="shared" si="0"/>
        <v>0.6504545454545454</v>
      </c>
    </row>
    <row r="11" spans="1:8">
      <c r="A11" s="51"/>
      <c r="B11" s="54" t="s">
        <v>303</v>
      </c>
      <c r="C11" s="53" t="s">
        <v>304</v>
      </c>
      <c r="D11" s="719">
        <v>329</v>
      </c>
      <c r="E11" s="719">
        <v>279.64999999999998</v>
      </c>
      <c r="F11" s="66">
        <f t="shared" si="0"/>
        <v>0.15000000000000002</v>
      </c>
    </row>
    <row r="12" spans="1:8">
      <c r="A12" s="51"/>
      <c r="B12" s="85" t="s">
        <v>596</v>
      </c>
      <c r="C12" s="53"/>
      <c r="D12" s="735"/>
      <c r="E12" s="735"/>
      <c r="F12" s="68"/>
    </row>
    <row r="13" spans="1:8">
      <c r="A13" s="51"/>
      <c r="B13" s="54" t="s">
        <v>384</v>
      </c>
      <c r="C13" s="53" t="s">
        <v>385</v>
      </c>
      <c r="D13" s="719">
        <v>250</v>
      </c>
      <c r="E13" s="719">
        <v>138.25</v>
      </c>
      <c r="F13" s="66">
        <f t="shared" si="0"/>
        <v>0.44699999999999995</v>
      </c>
    </row>
    <row r="14" spans="1:8">
      <c r="A14" s="51"/>
      <c r="B14" s="85" t="s">
        <v>597</v>
      </c>
      <c r="C14" s="53"/>
      <c r="D14" s="735"/>
      <c r="E14" s="735"/>
      <c r="F14" s="68"/>
    </row>
    <row r="15" spans="1:8" ht="31.2">
      <c r="A15" s="51"/>
      <c r="B15" s="54" t="s">
        <v>336</v>
      </c>
      <c r="C15" s="53" t="s">
        <v>337</v>
      </c>
      <c r="D15" s="719">
        <v>310</v>
      </c>
      <c r="E15" s="719">
        <v>263.5</v>
      </c>
      <c r="F15" s="66">
        <f t="shared" si="0"/>
        <v>0.15000000000000002</v>
      </c>
    </row>
    <row r="16" spans="1:8">
      <c r="A16" s="51"/>
      <c r="B16" s="54">
        <v>7640013468</v>
      </c>
      <c r="C16" s="53" t="s">
        <v>340</v>
      </c>
      <c r="D16" s="719">
        <v>130</v>
      </c>
      <c r="E16" s="719">
        <v>110.49</v>
      </c>
      <c r="F16" s="66">
        <f t="shared" si="0"/>
        <v>0.15007692307692311</v>
      </c>
    </row>
    <row r="17" spans="1:6">
      <c r="A17" s="51"/>
      <c r="B17" s="54" t="s">
        <v>338</v>
      </c>
      <c r="C17" s="53" t="s">
        <v>339</v>
      </c>
      <c r="D17" s="719">
        <v>399</v>
      </c>
      <c r="E17" s="719">
        <v>339.15</v>
      </c>
      <c r="F17" s="66">
        <f t="shared" si="0"/>
        <v>0.15000000000000002</v>
      </c>
    </row>
    <row r="18" spans="1:6">
      <c r="A18" s="51"/>
      <c r="B18" s="54" t="s">
        <v>598</v>
      </c>
      <c r="C18" s="53" t="s">
        <v>599</v>
      </c>
      <c r="D18" s="719">
        <v>102</v>
      </c>
      <c r="E18" s="719">
        <v>35.58</v>
      </c>
      <c r="F18" s="66">
        <f t="shared" si="0"/>
        <v>0.65117647058823525</v>
      </c>
    </row>
    <row r="19" spans="1:6">
      <c r="A19" s="51"/>
      <c r="B19" s="85" t="s">
        <v>323</v>
      </c>
      <c r="C19" s="53"/>
      <c r="D19" s="735"/>
      <c r="E19" s="735"/>
      <c r="F19" s="68"/>
    </row>
    <row r="20" spans="1:6">
      <c r="A20" s="55"/>
      <c r="B20" s="54" t="s">
        <v>600</v>
      </c>
      <c r="C20" s="53" t="s">
        <v>601</v>
      </c>
      <c r="D20" s="719">
        <v>281</v>
      </c>
      <c r="E20" s="719">
        <v>98.49</v>
      </c>
      <c r="F20" s="66">
        <f t="shared" si="0"/>
        <v>0.64950177935943065</v>
      </c>
    </row>
    <row r="21" spans="1:6">
      <c r="A21" s="51"/>
      <c r="B21" s="54" t="s">
        <v>390</v>
      </c>
      <c r="C21" s="53" t="s">
        <v>391</v>
      </c>
      <c r="D21" s="719">
        <v>306</v>
      </c>
      <c r="E21" s="719">
        <v>117.82</v>
      </c>
      <c r="F21" s="66">
        <f t="shared" si="0"/>
        <v>0.61496732026143786</v>
      </c>
    </row>
    <row r="22" spans="1:6">
      <c r="A22" s="51"/>
      <c r="B22" s="54" t="s">
        <v>602</v>
      </c>
      <c r="C22" s="53" t="s">
        <v>603</v>
      </c>
      <c r="D22" s="719">
        <v>128</v>
      </c>
      <c r="E22" s="719">
        <v>44.94</v>
      </c>
      <c r="F22" s="66">
        <f t="shared" si="0"/>
        <v>0.64890625000000002</v>
      </c>
    </row>
    <row r="23" spans="1:6">
      <c r="A23" s="51"/>
      <c r="B23" s="54" t="s">
        <v>604</v>
      </c>
      <c r="C23" s="53" t="s">
        <v>605</v>
      </c>
      <c r="D23" s="719">
        <v>235</v>
      </c>
      <c r="E23" s="719">
        <v>82.39</v>
      </c>
      <c r="F23" s="66">
        <f t="shared" si="0"/>
        <v>0.64940425531914892</v>
      </c>
    </row>
    <row r="24" spans="1:6" ht="31.2">
      <c r="A24" s="51"/>
      <c r="B24" s="54" t="s">
        <v>606</v>
      </c>
      <c r="C24" s="53" t="s">
        <v>607</v>
      </c>
      <c r="D24" s="719">
        <v>328</v>
      </c>
      <c r="E24" s="719">
        <v>114.97</v>
      </c>
      <c r="F24" s="66">
        <f t="shared" si="0"/>
        <v>0.64948170731707311</v>
      </c>
    </row>
    <row r="25" spans="1:6">
      <c r="A25" s="51"/>
      <c r="B25" s="54" t="s">
        <v>608</v>
      </c>
      <c r="C25" s="53" t="s">
        <v>609</v>
      </c>
      <c r="D25" s="719">
        <v>104</v>
      </c>
      <c r="E25" s="719">
        <v>36.33</v>
      </c>
      <c r="F25" s="66">
        <f t="shared" si="0"/>
        <v>0.65067307692307697</v>
      </c>
    </row>
    <row r="26" spans="1:6">
      <c r="A26" s="51"/>
      <c r="B26" s="54" t="s">
        <v>610</v>
      </c>
      <c r="C26" s="53" t="s">
        <v>611</v>
      </c>
      <c r="D26" s="719">
        <v>149</v>
      </c>
      <c r="E26" s="719">
        <v>52.06</v>
      </c>
      <c r="F26" s="66">
        <f t="shared" si="0"/>
        <v>0.65060402684563756</v>
      </c>
    </row>
    <row r="27" spans="1:6">
      <c r="A27" s="51"/>
      <c r="B27" s="54" t="s">
        <v>324</v>
      </c>
      <c r="C27" s="53" t="s">
        <v>325</v>
      </c>
      <c r="D27" s="719">
        <v>223</v>
      </c>
      <c r="E27" s="719">
        <v>189.21</v>
      </c>
      <c r="F27" s="66">
        <f t="shared" si="0"/>
        <v>0.15152466367713002</v>
      </c>
    </row>
    <row r="28" spans="1:6">
      <c r="A28" s="55"/>
      <c r="B28" s="54" t="s">
        <v>612</v>
      </c>
      <c r="C28" s="53" t="s">
        <v>613</v>
      </c>
      <c r="D28" s="719">
        <v>146</v>
      </c>
      <c r="E28" s="719">
        <v>50.93</v>
      </c>
      <c r="F28" s="66">
        <f t="shared" si="0"/>
        <v>0.65116438356164386</v>
      </c>
    </row>
    <row r="29" spans="1:6">
      <c r="A29" s="51"/>
      <c r="B29" s="54" t="s">
        <v>614</v>
      </c>
      <c r="C29" s="53" t="s">
        <v>615</v>
      </c>
      <c r="D29" s="719">
        <v>51</v>
      </c>
      <c r="E29" s="719">
        <v>41.65</v>
      </c>
      <c r="F29" s="66">
        <f t="shared" si="0"/>
        <v>0.18333333333333335</v>
      </c>
    </row>
    <row r="30" spans="1:6">
      <c r="A30" s="51"/>
      <c r="B30" s="54" t="s">
        <v>616</v>
      </c>
      <c r="C30" s="53" t="s">
        <v>617</v>
      </c>
      <c r="D30" s="719">
        <v>102</v>
      </c>
      <c r="E30" s="719">
        <v>75.650000000000006</v>
      </c>
      <c r="F30" s="66"/>
    </row>
    <row r="31" spans="1:6">
      <c r="A31" s="51"/>
      <c r="B31" s="56" t="s">
        <v>348</v>
      </c>
      <c r="C31" s="53"/>
      <c r="D31" s="735" t="s">
        <v>277</v>
      </c>
      <c r="E31" s="735"/>
      <c r="F31" s="68"/>
    </row>
    <row r="32" spans="1:6">
      <c r="A32" s="51"/>
      <c r="B32" s="52">
        <v>7640018745</v>
      </c>
      <c r="C32" s="53" t="s">
        <v>618</v>
      </c>
      <c r="D32" s="719">
        <v>199</v>
      </c>
      <c r="E32" s="719">
        <v>199</v>
      </c>
      <c r="F32" s="66">
        <f t="shared" si="0"/>
        <v>0</v>
      </c>
    </row>
    <row r="33" spans="1:6">
      <c r="A33" s="51"/>
      <c r="B33" s="52">
        <v>7640020786</v>
      </c>
      <c r="C33" s="53" t="s">
        <v>619</v>
      </c>
      <c r="D33" s="719">
        <v>299</v>
      </c>
      <c r="E33" s="719">
        <v>299</v>
      </c>
      <c r="F33" s="66">
        <f t="shared" si="0"/>
        <v>0</v>
      </c>
    </row>
    <row r="34" spans="1:6">
      <c r="A34" s="51"/>
      <c r="B34" s="54">
        <v>7640019026</v>
      </c>
      <c r="C34" s="53" t="s">
        <v>620</v>
      </c>
      <c r="D34" s="719">
        <v>200</v>
      </c>
      <c r="E34" s="719">
        <v>200</v>
      </c>
      <c r="F34" s="66">
        <f t="shared" si="0"/>
        <v>0</v>
      </c>
    </row>
    <row r="35" spans="1:6">
      <c r="A35" s="51"/>
      <c r="B35" s="57" t="s">
        <v>277</v>
      </c>
      <c r="C35" s="53"/>
      <c r="D35" s="735" t="s">
        <v>277</v>
      </c>
      <c r="E35" s="735"/>
      <c r="F35" s="68"/>
    </row>
    <row r="36" spans="1:6">
      <c r="A36" s="148" t="s">
        <v>431</v>
      </c>
      <c r="B36" s="255" t="s">
        <v>621</v>
      </c>
      <c r="C36" s="146" t="s">
        <v>622</v>
      </c>
      <c r="D36" s="717">
        <v>5347</v>
      </c>
      <c r="E36" s="717">
        <v>2138.7199999999998</v>
      </c>
      <c r="F36" s="145">
        <f t="shared" si="0"/>
        <v>0.60001496166074442</v>
      </c>
    </row>
    <row r="37" spans="1:6" ht="31.2">
      <c r="A37" s="76" t="s">
        <v>436</v>
      </c>
      <c r="B37" s="71"/>
      <c r="C37" s="73"/>
      <c r="D37" s="718" t="s">
        <v>277</v>
      </c>
      <c r="E37" s="718"/>
      <c r="F37" s="74"/>
    </row>
    <row r="38" spans="1:6">
      <c r="A38" s="51"/>
      <c r="B38" s="56" t="s">
        <v>282</v>
      </c>
      <c r="C38" s="53"/>
      <c r="D38" s="735" t="s">
        <v>277</v>
      </c>
      <c r="E38" s="735"/>
      <c r="F38" s="68"/>
    </row>
    <row r="39" spans="1:6">
      <c r="A39" s="51"/>
      <c r="B39" s="54" t="s">
        <v>591</v>
      </c>
      <c r="C39" s="53" t="s">
        <v>592</v>
      </c>
      <c r="D39" s="719">
        <v>413</v>
      </c>
      <c r="E39" s="719">
        <v>144.56</v>
      </c>
      <c r="F39" s="66">
        <f t="shared" si="0"/>
        <v>0.6499757869249394</v>
      </c>
    </row>
    <row r="40" spans="1:6">
      <c r="A40" s="51"/>
      <c r="B40" s="54" t="s">
        <v>593</v>
      </c>
      <c r="C40" s="53" t="s">
        <v>594</v>
      </c>
      <c r="D40" s="719">
        <v>374</v>
      </c>
      <c r="E40" s="719">
        <v>126.83</v>
      </c>
      <c r="F40" s="66">
        <f t="shared" si="0"/>
        <v>0.66088235294117648</v>
      </c>
    </row>
    <row r="41" spans="1:6">
      <c r="A41" s="55"/>
      <c r="B41" s="54">
        <v>135900</v>
      </c>
      <c r="C41" s="53" t="s">
        <v>595</v>
      </c>
      <c r="D41" s="719">
        <v>375</v>
      </c>
      <c r="E41" s="719">
        <v>318.75</v>
      </c>
      <c r="F41" s="66">
        <f t="shared" si="0"/>
        <v>0.15000000000000002</v>
      </c>
    </row>
    <row r="42" spans="1:6">
      <c r="A42" s="51"/>
      <c r="B42" s="86" t="s">
        <v>290</v>
      </c>
      <c r="C42" s="53"/>
      <c r="D42" s="735" t="s">
        <v>277</v>
      </c>
      <c r="E42" s="735"/>
      <c r="F42" s="68"/>
    </row>
    <row r="43" spans="1:6">
      <c r="A43" s="51"/>
      <c r="B43" s="54" t="s">
        <v>375</v>
      </c>
      <c r="C43" s="53" t="s">
        <v>376</v>
      </c>
      <c r="D43" s="719">
        <v>330</v>
      </c>
      <c r="E43" s="719">
        <v>115.35</v>
      </c>
      <c r="F43" s="66">
        <f t="shared" si="0"/>
        <v>0.6504545454545454</v>
      </c>
    </row>
    <row r="44" spans="1:6">
      <c r="A44" s="51"/>
      <c r="B44" s="54" t="s">
        <v>303</v>
      </c>
      <c r="C44" s="53" t="s">
        <v>304</v>
      </c>
      <c r="D44" s="719">
        <v>329</v>
      </c>
      <c r="E44" s="719">
        <v>279.64999999999998</v>
      </c>
      <c r="F44" s="66">
        <f t="shared" si="0"/>
        <v>0.15000000000000002</v>
      </c>
    </row>
    <row r="45" spans="1:6">
      <c r="A45" s="51"/>
      <c r="B45" s="86" t="s">
        <v>310</v>
      </c>
      <c r="C45" s="53"/>
      <c r="D45" s="735" t="s">
        <v>277</v>
      </c>
      <c r="E45" s="735"/>
      <c r="F45" s="68"/>
    </row>
    <row r="46" spans="1:6">
      <c r="A46" s="51"/>
      <c r="B46" s="54" t="s">
        <v>311</v>
      </c>
      <c r="C46" s="53" t="s">
        <v>312</v>
      </c>
      <c r="D46" s="719">
        <v>785</v>
      </c>
      <c r="E46" s="719">
        <v>274.75</v>
      </c>
      <c r="F46" s="66">
        <f t="shared" si="0"/>
        <v>0.65</v>
      </c>
    </row>
    <row r="47" spans="1:6">
      <c r="A47" s="51"/>
      <c r="B47" s="54" t="s">
        <v>313</v>
      </c>
      <c r="C47" s="53" t="s">
        <v>314</v>
      </c>
      <c r="D47" s="719">
        <v>821</v>
      </c>
      <c r="E47" s="719">
        <v>287.35000000000002</v>
      </c>
      <c r="F47" s="66">
        <f t="shared" si="0"/>
        <v>0.64999999999999991</v>
      </c>
    </row>
    <row r="48" spans="1:6">
      <c r="A48" s="51"/>
      <c r="B48" s="54" t="s">
        <v>315</v>
      </c>
      <c r="C48" s="53" t="s">
        <v>316</v>
      </c>
      <c r="D48" s="719">
        <v>690</v>
      </c>
      <c r="E48" s="719">
        <v>241.5</v>
      </c>
      <c r="F48" s="66">
        <f t="shared" si="0"/>
        <v>0.65</v>
      </c>
    </row>
    <row r="49" spans="1:6">
      <c r="A49" s="51"/>
      <c r="B49" s="54" t="s">
        <v>317</v>
      </c>
      <c r="C49" s="53" t="s">
        <v>318</v>
      </c>
      <c r="D49" s="719">
        <v>191</v>
      </c>
      <c r="E49" s="719">
        <v>66.849999999999994</v>
      </c>
      <c r="F49" s="66">
        <f t="shared" si="0"/>
        <v>0.65</v>
      </c>
    </row>
    <row r="50" spans="1:6">
      <c r="A50" s="51"/>
      <c r="B50" s="54" t="s">
        <v>319</v>
      </c>
      <c r="C50" s="53" t="s">
        <v>320</v>
      </c>
      <c r="D50" s="719">
        <v>668</v>
      </c>
      <c r="E50" s="719">
        <v>233.73</v>
      </c>
      <c r="F50" s="66">
        <f t="shared" si="0"/>
        <v>0.65010479041916169</v>
      </c>
    </row>
    <row r="51" spans="1:6">
      <c r="A51" s="58"/>
      <c r="B51" s="54" t="s">
        <v>321</v>
      </c>
      <c r="C51" s="53" t="s">
        <v>322</v>
      </c>
      <c r="D51" s="719">
        <v>250</v>
      </c>
      <c r="E51" s="719">
        <v>87.5</v>
      </c>
      <c r="F51" s="66">
        <f t="shared" si="0"/>
        <v>0.65</v>
      </c>
    </row>
    <row r="52" spans="1:6">
      <c r="A52" s="58"/>
      <c r="B52" s="54" t="s">
        <v>384</v>
      </c>
      <c r="C52" s="53" t="s">
        <v>385</v>
      </c>
      <c r="D52" s="719">
        <v>250</v>
      </c>
      <c r="E52" s="719">
        <v>138.25</v>
      </c>
      <c r="F52" s="66">
        <f t="shared" si="0"/>
        <v>0.44699999999999995</v>
      </c>
    </row>
    <row r="53" spans="1:6">
      <c r="A53" s="51"/>
      <c r="B53" s="86" t="s">
        <v>597</v>
      </c>
      <c r="C53" s="53"/>
      <c r="D53" s="735" t="s">
        <v>277</v>
      </c>
      <c r="E53" s="735"/>
      <c r="F53" s="68"/>
    </row>
    <row r="54" spans="1:6" ht="31.2">
      <c r="A54" s="51"/>
      <c r="B54" s="54" t="s">
        <v>336</v>
      </c>
      <c r="C54" s="53" t="s">
        <v>337</v>
      </c>
      <c r="D54" s="719">
        <v>310</v>
      </c>
      <c r="E54" s="719">
        <v>263.5</v>
      </c>
      <c r="F54" s="66">
        <f t="shared" si="0"/>
        <v>0.15000000000000002</v>
      </c>
    </row>
    <row r="55" spans="1:6">
      <c r="A55" s="51"/>
      <c r="B55" s="54">
        <v>7640013468</v>
      </c>
      <c r="C55" s="53" t="s">
        <v>340</v>
      </c>
      <c r="D55" s="719">
        <v>130</v>
      </c>
      <c r="E55" s="719">
        <v>110.49</v>
      </c>
      <c r="F55" s="66">
        <f t="shared" si="0"/>
        <v>0.15007692307692311</v>
      </c>
    </row>
    <row r="56" spans="1:6">
      <c r="A56" s="51"/>
      <c r="B56" s="54" t="s">
        <v>338</v>
      </c>
      <c r="C56" s="53" t="s">
        <v>339</v>
      </c>
      <c r="D56" s="719">
        <v>399</v>
      </c>
      <c r="E56" s="719">
        <v>339.15</v>
      </c>
      <c r="F56" s="66">
        <f t="shared" si="0"/>
        <v>0.15000000000000002</v>
      </c>
    </row>
    <row r="57" spans="1:6">
      <c r="A57" s="58"/>
      <c r="B57" s="54" t="s">
        <v>598</v>
      </c>
      <c r="C57" s="53" t="s">
        <v>599</v>
      </c>
      <c r="D57" s="719">
        <v>102</v>
      </c>
      <c r="E57" s="719">
        <v>35.58</v>
      </c>
      <c r="F57" s="66">
        <f t="shared" si="0"/>
        <v>0.65117647058823525</v>
      </c>
    </row>
    <row r="58" spans="1:6">
      <c r="A58" s="51"/>
      <c r="B58" s="86" t="s">
        <v>323</v>
      </c>
      <c r="C58" s="53"/>
      <c r="D58" s="735" t="s">
        <v>277</v>
      </c>
      <c r="E58" s="735"/>
      <c r="F58" s="68"/>
    </row>
    <row r="59" spans="1:6">
      <c r="A59" s="55"/>
      <c r="B59" s="54" t="s">
        <v>600</v>
      </c>
      <c r="C59" s="53" t="s">
        <v>601</v>
      </c>
      <c r="D59" s="719">
        <v>281</v>
      </c>
      <c r="E59" s="719">
        <v>98.49</v>
      </c>
      <c r="F59" s="66">
        <f t="shared" si="0"/>
        <v>0.64950177935943065</v>
      </c>
    </row>
    <row r="60" spans="1:6">
      <c r="A60" s="51"/>
      <c r="B60" s="54" t="s">
        <v>623</v>
      </c>
      <c r="C60" s="53" t="s">
        <v>624</v>
      </c>
      <c r="D60" s="719">
        <v>128</v>
      </c>
      <c r="E60" s="719">
        <v>44.94</v>
      </c>
      <c r="F60" s="66">
        <f t="shared" ref="F60:F152" si="1">100%-(E60/D60)</f>
        <v>0.64890625000000002</v>
      </c>
    </row>
    <row r="61" spans="1:6">
      <c r="A61" s="51"/>
      <c r="B61" s="54" t="s">
        <v>324</v>
      </c>
      <c r="C61" s="53" t="s">
        <v>325</v>
      </c>
      <c r="D61" s="719">
        <v>223</v>
      </c>
      <c r="E61" s="719">
        <v>189.21</v>
      </c>
      <c r="F61" s="66">
        <f t="shared" si="1"/>
        <v>0.15152466367713002</v>
      </c>
    </row>
    <row r="62" spans="1:6">
      <c r="A62" s="51"/>
      <c r="B62" s="54" t="s">
        <v>612</v>
      </c>
      <c r="C62" s="53" t="s">
        <v>613</v>
      </c>
      <c r="D62" s="719">
        <v>146</v>
      </c>
      <c r="E62" s="719">
        <v>50.93</v>
      </c>
      <c r="F62" s="66">
        <f t="shared" si="1"/>
        <v>0.65116438356164386</v>
      </c>
    </row>
    <row r="63" spans="1:6">
      <c r="A63" s="51"/>
      <c r="B63" s="54" t="s">
        <v>604</v>
      </c>
      <c r="C63" s="53" t="s">
        <v>605</v>
      </c>
      <c r="D63" s="719">
        <v>235</v>
      </c>
      <c r="E63" s="719">
        <v>82.39</v>
      </c>
      <c r="F63" s="66">
        <f t="shared" si="1"/>
        <v>0.64940425531914892</v>
      </c>
    </row>
    <row r="64" spans="1:6" ht="31.2">
      <c r="A64" s="51"/>
      <c r="B64" s="54" t="s">
        <v>606</v>
      </c>
      <c r="C64" s="53" t="s">
        <v>607</v>
      </c>
      <c r="D64" s="719">
        <v>328</v>
      </c>
      <c r="E64" s="719">
        <v>114.97</v>
      </c>
      <c r="F64" s="66">
        <f t="shared" si="1"/>
        <v>0.64948170731707311</v>
      </c>
    </row>
    <row r="65" spans="1:6">
      <c r="A65" s="51"/>
      <c r="B65" s="54" t="s">
        <v>602</v>
      </c>
      <c r="C65" s="53" t="s">
        <v>603</v>
      </c>
      <c r="D65" s="719">
        <v>128</v>
      </c>
      <c r="E65" s="719">
        <v>44.94</v>
      </c>
      <c r="F65" s="66">
        <f t="shared" si="1"/>
        <v>0.64890625000000002</v>
      </c>
    </row>
    <row r="66" spans="1:6">
      <c r="A66" s="51"/>
      <c r="B66" s="54" t="s">
        <v>386</v>
      </c>
      <c r="C66" s="53" t="s">
        <v>387</v>
      </c>
      <c r="D66" s="719">
        <v>149</v>
      </c>
      <c r="E66" s="719">
        <v>52.06</v>
      </c>
      <c r="F66" s="66">
        <f t="shared" si="1"/>
        <v>0.65060402684563756</v>
      </c>
    </row>
    <row r="67" spans="1:6">
      <c r="A67" s="51"/>
      <c r="B67" s="54" t="s">
        <v>98</v>
      </c>
      <c r="C67" s="53" t="s">
        <v>341</v>
      </c>
      <c r="D67" s="719">
        <v>299</v>
      </c>
      <c r="E67" s="719">
        <v>254.15</v>
      </c>
      <c r="F67" s="66">
        <f t="shared" si="1"/>
        <v>0.15000000000000002</v>
      </c>
    </row>
    <row r="68" spans="1:6">
      <c r="A68" s="51"/>
      <c r="B68" s="54" t="s">
        <v>395</v>
      </c>
      <c r="C68" s="53" t="s">
        <v>396</v>
      </c>
      <c r="D68" s="719">
        <v>999</v>
      </c>
      <c r="E68" s="719">
        <v>349.78</v>
      </c>
      <c r="F68" s="66">
        <f t="shared" si="1"/>
        <v>0.64986986986986994</v>
      </c>
    </row>
    <row r="69" spans="1:6">
      <c r="A69" s="51"/>
      <c r="B69" s="56" t="s">
        <v>625</v>
      </c>
      <c r="C69" s="53"/>
      <c r="D69" s="735" t="s">
        <v>277</v>
      </c>
      <c r="E69" s="735"/>
      <c r="F69" s="68"/>
    </row>
    <row r="70" spans="1:6">
      <c r="A70" s="51"/>
      <c r="B70" s="54">
        <v>7640015657</v>
      </c>
      <c r="C70" s="53" t="s">
        <v>349</v>
      </c>
      <c r="D70" s="719">
        <v>250</v>
      </c>
      <c r="E70" s="719">
        <v>250</v>
      </c>
      <c r="F70" s="66">
        <f t="shared" si="1"/>
        <v>0</v>
      </c>
    </row>
    <row r="71" spans="1:6">
      <c r="A71" s="51"/>
      <c r="B71" s="54">
        <v>7640019024</v>
      </c>
      <c r="C71" s="53" t="s">
        <v>350</v>
      </c>
      <c r="D71" s="719">
        <v>400</v>
      </c>
      <c r="E71" s="719">
        <v>400</v>
      </c>
      <c r="F71" s="66">
        <f t="shared" si="1"/>
        <v>0</v>
      </c>
    </row>
    <row r="72" spans="1:6">
      <c r="A72" s="51"/>
      <c r="B72" s="54">
        <v>7640020787</v>
      </c>
      <c r="C72" s="53" t="s">
        <v>351</v>
      </c>
      <c r="D72" s="719">
        <v>499</v>
      </c>
      <c r="E72" s="719">
        <v>499</v>
      </c>
      <c r="F72" s="66">
        <f t="shared" si="1"/>
        <v>0</v>
      </c>
    </row>
    <row r="73" spans="1:6">
      <c r="A73" s="51"/>
      <c r="B73" s="54">
        <v>7640019485</v>
      </c>
      <c r="C73" s="53" t="s">
        <v>352</v>
      </c>
      <c r="D73" s="719">
        <v>1</v>
      </c>
      <c r="E73" s="719">
        <v>1</v>
      </c>
      <c r="F73" s="66">
        <f t="shared" si="1"/>
        <v>0</v>
      </c>
    </row>
    <row r="74" spans="1:6">
      <c r="A74" s="51"/>
      <c r="B74" s="57" t="s">
        <v>277</v>
      </c>
      <c r="C74" s="53"/>
      <c r="D74" s="735" t="s">
        <v>277</v>
      </c>
      <c r="E74" s="735"/>
      <c r="F74" s="68"/>
    </row>
    <row r="75" spans="1:6">
      <c r="A75" s="148" t="s">
        <v>431</v>
      </c>
      <c r="B75" s="255" t="s">
        <v>626</v>
      </c>
      <c r="C75" s="146" t="s">
        <v>627</v>
      </c>
      <c r="D75" s="717">
        <v>7255</v>
      </c>
      <c r="E75" s="717">
        <v>2756.75</v>
      </c>
      <c r="F75" s="145">
        <f t="shared" si="1"/>
        <v>0.62002067539627848</v>
      </c>
    </row>
    <row r="76" spans="1:6" ht="31.2">
      <c r="A76" s="76" t="s">
        <v>436</v>
      </c>
      <c r="B76" s="71"/>
      <c r="C76" s="73"/>
      <c r="D76" s="718" t="s">
        <v>277</v>
      </c>
      <c r="E76" s="718"/>
      <c r="F76" s="74"/>
    </row>
    <row r="77" spans="1:6">
      <c r="A77" s="51"/>
      <c r="B77" s="56" t="s">
        <v>282</v>
      </c>
      <c r="C77" s="53"/>
      <c r="D77" s="735" t="s">
        <v>277</v>
      </c>
      <c r="E77" s="735"/>
      <c r="F77" s="68"/>
    </row>
    <row r="78" spans="1:6">
      <c r="A78" s="51"/>
      <c r="B78" s="54" t="s">
        <v>591</v>
      </c>
      <c r="C78" s="53" t="s">
        <v>592</v>
      </c>
      <c r="D78" s="719">
        <v>413</v>
      </c>
      <c r="E78" s="719">
        <v>144.56</v>
      </c>
      <c r="F78" s="66">
        <f t="shared" si="1"/>
        <v>0.6499757869249394</v>
      </c>
    </row>
    <row r="79" spans="1:6">
      <c r="A79" s="51"/>
      <c r="B79" s="54" t="s">
        <v>593</v>
      </c>
      <c r="C79" s="53" t="s">
        <v>594</v>
      </c>
      <c r="D79" s="719">
        <v>374</v>
      </c>
      <c r="E79" s="719">
        <v>126.83</v>
      </c>
      <c r="F79" s="66">
        <f t="shared" si="1"/>
        <v>0.66088235294117648</v>
      </c>
    </row>
    <row r="80" spans="1:6">
      <c r="A80" s="55"/>
      <c r="B80" s="54">
        <v>135900</v>
      </c>
      <c r="C80" s="53" t="s">
        <v>595</v>
      </c>
      <c r="D80" s="719">
        <v>375</v>
      </c>
      <c r="E80" s="719">
        <v>318.75</v>
      </c>
      <c r="F80" s="66">
        <f t="shared" si="1"/>
        <v>0.15000000000000002</v>
      </c>
    </row>
    <row r="81" spans="1:6">
      <c r="A81" s="51"/>
      <c r="B81" s="56" t="s">
        <v>290</v>
      </c>
      <c r="C81" s="53"/>
      <c r="D81" s="735" t="s">
        <v>277</v>
      </c>
      <c r="E81" s="735"/>
      <c r="F81" s="68"/>
    </row>
    <row r="82" spans="1:6">
      <c r="A82" s="51"/>
      <c r="B82" s="54" t="s">
        <v>375</v>
      </c>
      <c r="C82" s="53" t="s">
        <v>376</v>
      </c>
      <c r="D82" s="719">
        <v>330</v>
      </c>
      <c r="E82" s="719">
        <v>115.35</v>
      </c>
      <c r="F82" s="66">
        <f t="shared" si="1"/>
        <v>0.6504545454545454</v>
      </c>
    </row>
    <row r="83" spans="1:6">
      <c r="A83" s="51"/>
      <c r="B83" s="54" t="s">
        <v>303</v>
      </c>
      <c r="C83" s="53" t="s">
        <v>304</v>
      </c>
      <c r="D83" s="719">
        <v>329</v>
      </c>
      <c r="E83" s="719">
        <v>279.64999999999998</v>
      </c>
      <c r="F83" s="66">
        <f t="shared" si="1"/>
        <v>0.15000000000000002</v>
      </c>
    </row>
    <row r="84" spans="1:6">
      <c r="A84" s="51"/>
      <c r="B84" s="56" t="s">
        <v>310</v>
      </c>
      <c r="C84" s="53"/>
      <c r="D84" s="735" t="s">
        <v>277</v>
      </c>
      <c r="E84" s="735"/>
      <c r="F84" s="68"/>
    </row>
    <row r="85" spans="1:6">
      <c r="A85" s="51"/>
      <c r="B85" s="54" t="s">
        <v>311</v>
      </c>
      <c r="C85" s="53" t="s">
        <v>312</v>
      </c>
      <c r="D85" s="719">
        <v>785</v>
      </c>
      <c r="E85" s="719">
        <v>274.75</v>
      </c>
      <c r="F85" s="66">
        <f t="shared" si="1"/>
        <v>0.65</v>
      </c>
    </row>
    <row r="86" spans="1:6">
      <c r="A86" s="51"/>
      <c r="B86" s="54" t="s">
        <v>313</v>
      </c>
      <c r="C86" s="53" t="s">
        <v>314</v>
      </c>
      <c r="D86" s="719">
        <v>821</v>
      </c>
      <c r="E86" s="719">
        <v>287.35000000000002</v>
      </c>
      <c r="F86" s="66">
        <f t="shared" si="1"/>
        <v>0.64999999999999991</v>
      </c>
    </row>
    <row r="87" spans="1:6">
      <c r="A87" s="51"/>
      <c r="B87" s="54" t="s">
        <v>315</v>
      </c>
      <c r="C87" s="53" t="s">
        <v>316</v>
      </c>
      <c r="D87" s="719">
        <v>690</v>
      </c>
      <c r="E87" s="719">
        <v>241.5</v>
      </c>
      <c r="F87" s="66">
        <f t="shared" si="1"/>
        <v>0.65</v>
      </c>
    </row>
    <row r="88" spans="1:6">
      <c r="A88" s="51"/>
      <c r="B88" s="54" t="s">
        <v>317</v>
      </c>
      <c r="C88" s="53" t="s">
        <v>318</v>
      </c>
      <c r="D88" s="719">
        <v>191</v>
      </c>
      <c r="E88" s="719">
        <v>66.849999999999994</v>
      </c>
      <c r="F88" s="66">
        <f t="shared" si="1"/>
        <v>0.65</v>
      </c>
    </row>
    <row r="89" spans="1:6">
      <c r="A89" s="51"/>
      <c r="B89" s="54" t="s">
        <v>319</v>
      </c>
      <c r="C89" s="53" t="s">
        <v>320</v>
      </c>
      <c r="D89" s="719">
        <v>668</v>
      </c>
      <c r="E89" s="719">
        <v>233.73</v>
      </c>
      <c r="F89" s="66">
        <f t="shared" si="1"/>
        <v>0.65010479041916169</v>
      </c>
    </row>
    <row r="90" spans="1:6">
      <c r="A90" s="58"/>
      <c r="B90" s="54" t="s">
        <v>321</v>
      </c>
      <c r="C90" s="53" t="s">
        <v>322</v>
      </c>
      <c r="D90" s="719">
        <v>250</v>
      </c>
      <c r="E90" s="719">
        <v>87.5</v>
      </c>
      <c r="F90" s="66">
        <f t="shared" si="1"/>
        <v>0.65</v>
      </c>
    </row>
    <row r="91" spans="1:6">
      <c r="A91" s="58"/>
      <c r="B91" s="54" t="s">
        <v>384</v>
      </c>
      <c r="C91" s="53" t="s">
        <v>385</v>
      </c>
      <c r="D91" s="719">
        <v>250</v>
      </c>
      <c r="E91" s="719">
        <v>138.25</v>
      </c>
      <c r="F91" s="66">
        <f t="shared" si="1"/>
        <v>0.44699999999999995</v>
      </c>
    </row>
    <row r="92" spans="1:6">
      <c r="A92" s="51"/>
      <c r="B92" s="56" t="s">
        <v>597</v>
      </c>
      <c r="C92" s="53"/>
      <c r="D92" s="735" t="s">
        <v>277</v>
      </c>
      <c r="E92" s="735"/>
      <c r="F92" s="68"/>
    </row>
    <row r="93" spans="1:6" ht="31.2">
      <c r="A93" s="51"/>
      <c r="B93" s="54" t="s">
        <v>336</v>
      </c>
      <c r="C93" s="53" t="s">
        <v>337</v>
      </c>
      <c r="D93" s="719">
        <v>310</v>
      </c>
      <c r="E93" s="719">
        <v>263.5</v>
      </c>
      <c r="F93" s="66">
        <f t="shared" si="1"/>
        <v>0.15000000000000002</v>
      </c>
    </row>
    <row r="94" spans="1:6">
      <c r="A94" s="51"/>
      <c r="B94" s="54">
        <v>7640013468</v>
      </c>
      <c r="C94" s="53" t="s">
        <v>340</v>
      </c>
      <c r="D94" s="719">
        <v>130</v>
      </c>
      <c r="E94" s="719">
        <v>110.49</v>
      </c>
      <c r="F94" s="66">
        <f t="shared" si="1"/>
        <v>0.15007692307692311</v>
      </c>
    </row>
    <row r="95" spans="1:6">
      <c r="A95" s="51"/>
      <c r="B95" s="54" t="s">
        <v>338</v>
      </c>
      <c r="C95" s="53" t="s">
        <v>339</v>
      </c>
      <c r="D95" s="719">
        <v>399</v>
      </c>
      <c r="E95" s="719">
        <v>339.15</v>
      </c>
      <c r="F95" s="66">
        <f t="shared" si="1"/>
        <v>0.15000000000000002</v>
      </c>
    </row>
    <row r="96" spans="1:6">
      <c r="A96" s="58"/>
      <c r="B96" s="671" t="s">
        <v>598</v>
      </c>
      <c r="C96" s="53" t="s">
        <v>599</v>
      </c>
      <c r="D96" s="719">
        <v>102</v>
      </c>
      <c r="E96" s="719">
        <v>35.58</v>
      </c>
      <c r="F96" s="66">
        <f t="shared" si="1"/>
        <v>0.65117647058823525</v>
      </c>
    </row>
    <row r="97" spans="1:6">
      <c r="A97" s="51"/>
      <c r="B97" s="56" t="s">
        <v>323</v>
      </c>
      <c r="C97" s="53"/>
      <c r="D97" s="735" t="s">
        <v>277</v>
      </c>
      <c r="E97" s="735"/>
      <c r="F97" s="68"/>
    </row>
    <row r="98" spans="1:6">
      <c r="A98" s="51"/>
      <c r="B98" s="54" t="s">
        <v>623</v>
      </c>
      <c r="C98" s="53" t="s">
        <v>624</v>
      </c>
      <c r="D98" s="719">
        <v>128</v>
      </c>
      <c r="E98" s="719">
        <v>44.94</v>
      </c>
      <c r="F98" s="66">
        <f t="shared" si="1"/>
        <v>0.64890625000000002</v>
      </c>
    </row>
    <row r="99" spans="1:6">
      <c r="A99" s="51"/>
      <c r="B99" s="54" t="s">
        <v>324</v>
      </c>
      <c r="C99" s="53" t="s">
        <v>325</v>
      </c>
      <c r="D99" s="719">
        <v>223</v>
      </c>
      <c r="E99" s="719">
        <v>189.21</v>
      </c>
      <c r="F99" s="66">
        <f t="shared" si="1"/>
        <v>0.15152466367713002</v>
      </c>
    </row>
    <row r="100" spans="1:6">
      <c r="A100" s="51"/>
      <c r="B100" s="54" t="s">
        <v>612</v>
      </c>
      <c r="C100" s="53" t="s">
        <v>613</v>
      </c>
      <c r="D100" s="719">
        <v>146</v>
      </c>
      <c r="E100" s="719">
        <v>50.93</v>
      </c>
      <c r="F100" s="66">
        <f t="shared" si="1"/>
        <v>0.65116438356164386</v>
      </c>
    </row>
    <row r="101" spans="1:6">
      <c r="A101" s="51"/>
      <c r="B101" s="54" t="s">
        <v>604</v>
      </c>
      <c r="C101" s="53" t="s">
        <v>605</v>
      </c>
      <c r="D101" s="719">
        <v>235</v>
      </c>
      <c r="E101" s="719">
        <v>82.39</v>
      </c>
      <c r="F101" s="66">
        <f t="shared" si="1"/>
        <v>0.64940425531914892</v>
      </c>
    </row>
    <row r="102" spans="1:6" ht="31.2">
      <c r="A102" s="51"/>
      <c r="B102" s="54" t="s">
        <v>606</v>
      </c>
      <c r="C102" s="53" t="s">
        <v>607</v>
      </c>
      <c r="D102" s="719">
        <v>328</v>
      </c>
      <c r="E102" s="719">
        <v>114.97</v>
      </c>
      <c r="F102" s="66">
        <f t="shared" si="1"/>
        <v>0.64948170731707311</v>
      </c>
    </row>
    <row r="103" spans="1:6">
      <c r="A103" s="51"/>
      <c r="B103" s="54" t="s">
        <v>602</v>
      </c>
      <c r="C103" s="53" t="s">
        <v>603</v>
      </c>
      <c r="D103" s="719">
        <v>128</v>
      </c>
      <c r="E103" s="719">
        <v>44.94</v>
      </c>
      <c r="F103" s="66">
        <f t="shared" si="1"/>
        <v>0.64890625000000002</v>
      </c>
    </row>
    <row r="104" spans="1:6">
      <c r="A104" s="51"/>
      <c r="B104" s="54" t="s">
        <v>386</v>
      </c>
      <c r="C104" s="53" t="s">
        <v>387</v>
      </c>
      <c r="D104" s="719">
        <v>149</v>
      </c>
      <c r="E104" s="719">
        <v>52.06</v>
      </c>
      <c r="F104" s="66">
        <f t="shared" si="1"/>
        <v>0.65060402684563756</v>
      </c>
    </row>
    <row r="105" spans="1:6">
      <c r="A105" s="51"/>
      <c r="B105" s="54" t="s">
        <v>98</v>
      </c>
      <c r="C105" s="53" t="s">
        <v>341</v>
      </c>
      <c r="D105" s="719">
        <v>299</v>
      </c>
      <c r="E105" s="719">
        <v>254.15</v>
      </c>
      <c r="F105" s="66">
        <f t="shared" ref="F105" si="2">100%-(E105/D105)</f>
        <v>0.15000000000000002</v>
      </c>
    </row>
    <row r="106" spans="1:6">
      <c r="A106" s="51"/>
      <c r="B106" s="54" t="s">
        <v>395</v>
      </c>
      <c r="C106" s="53" t="s">
        <v>396</v>
      </c>
      <c r="D106" s="719">
        <v>999</v>
      </c>
      <c r="E106" s="719">
        <v>349.78</v>
      </c>
      <c r="F106" s="66">
        <f t="shared" si="1"/>
        <v>0.64986986986986994</v>
      </c>
    </row>
    <row r="107" spans="1:6">
      <c r="A107" s="51"/>
      <c r="B107" s="56" t="s">
        <v>625</v>
      </c>
      <c r="C107" s="53"/>
      <c r="D107" s="735"/>
      <c r="E107" s="735"/>
      <c r="F107" s="68"/>
    </row>
    <row r="108" spans="1:6">
      <c r="A108" s="51"/>
      <c r="B108" s="54">
        <v>7640015657</v>
      </c>
      <c r="C108" s="53" t="s">
        <v>349</v>
      </c>
      <c r="D108" s="719">
        <v>250</v>
      </c>
      <c r="E108" s="719">
        <v>250</v>
      </c>
      <c r="F108" s="66">
        <f t="shared" si="1"/>
        <v>0</v>
      </c>
    </row>
    <row r="109" spans="1:6">
      <c r="A109" s="51"/>
      <c r="B109" s="54">
        <v>7640019024</v>
      </c>
      <c r="C109" s="53" t="s">
        <v>350</v>
      </c>
      <c r="D109" s="719">
        <v>400</v>
      </c>
      <c r="E109" s="719">
        <v>400</v>
      </c>
      <c r="F109" s="66">
        <f t="shared" si="1"/>
        <v>0</v>
      </c>
    </row>
    <row r="110" spans="1:6">
      <c r="A110" s="51"/>
      <c r="B110" s="54">
        <v>7640020787</v>
      </c>
      <c r="C110" s="53" t="s">
        <v>351</v>
      </c>
      <c r="D110" s="719">
        <v>499</v>
      </c>
      <c r="E110" s="719">
        <v>499</v>
      </c>
      <c r="F110" s="66">
        <f t="shared" si="1"/>
        <v>0</v>
      </c>
    </row>
    <row r="111" spans="1:6">
      <c r="A111" s="51"/>
      <c r="B111" s="54">
        <v>7640019485</v>
      </c>
      <c r="C111" s="53" t="s">
        <v>352</v>
      </c>
      <c r="D111" s="719">
        <v>1</v>
      </c>
      <c r="E111" s="719">
        <v>1</v>
      </c>
      <c r="F111" s="66">
        <f t="shared" si="1"/>
        <v>0</v>
      </c>
    </row>
    <row r="112" spans="1:6">
      <c r="A112" s="51"/>
      <c r="B112" s="57" t="s">
        <v>277</v>
      </c>
      <c r="C112" s="53"/>
      <c r="D112" s="735"/>
      <c r="E112" s="735"/>
      <c r="F112" s="68"/>
    </row>
    <row r="113" spans="1:6">
      <c r="A113" s="148" t="s">
        <v>437</v>
      </c>
      <c r="B113" s="255" t="s">
        <v>628</v>
      </c>
      <c r="C113" s="146" t="s">
        <v>629</v>
      </c>
      <c r="D113" s="717">
        <v>8399.5</v>
      </c>
      <c r="E113" s="717">
        <v>3191.81</v>
      </c>
      <c r="F113" s="145">
        <f t="shared" ref="F113" si="3">100%-(E113/D113)</f>
        <v>0.62</v>
      </c>
    </row>
    <row r="114" spans="1:6" ht="31.2">
      <c r="A114" s="76" t="s">
        <v>462</v>
      </c>
      <c r="B114" s="71"/>
      <c r="C114" s="73"/>
      <c r="D114" s="718" t="s">
        <v>277</v>
      </c>
      <c r="E114" s="718"/>
      <c r="F114" s="74"/>
    </row>
    <row r="115" spans="1:6">
      <c r="A115" s="51"/>
      <c r="B115" s="56" t="s">
        <v>282</v>
      </c>
      <c r="C115" s="53"/>
      <c r="D115" s="735" t="s">
        <v>277</v>
      </c>
      <c r="E115" s="735"/>
      <c r="F115" s="68"/>
    </row>
    <row r="116" spans="1:6">
      <c r="A116" s="51"/>
      <c r="B116" s="54" t="s">
        <v>591</v>
      </c>
      <c r="C116" s="53" t="s">
        <v>592</v>
      </c>
      <c r="D116" s="719">
        <v>413</v>
      </c>
      <c r="E116" s="719">
        <v>144.56</v>
      </c>
      <c r="F116" s="66">
        <f t="shared" ref="F116:F118" si="4">100%-(E116/D116)</f>
        <v>0.6499757869249394</v>
      </c>
    </row>
    <row r="117" spans="1:6">
      <c r="A117" s="51"/>
      <c r="B117" s="54" t="s">
        <v>593</v>
      </c>
      <c r="C117" s="53" t="s">
        <v>594</v>
      </c>
      <c r="D117" s="719">
        <v>374</v>
      </c>
      <c r="E117" s="719">
        <v>126.83</v>
      </c>
      <c r="F117" s="66">
        <f t="shared" si="4"/>
        <v>0.66088235294117648</v>
      </c>
    </row>
    <row r="118" spans="1:6">
      <c r="A118" s="55"/>
      <c r="B118" s="54">
        <v>135900</v>
      </c>
      <c r="C118" s="53" t="s">
        <v>595</v>
      </c>
      <c r="D118" s="719">
        <v>375</v>
      </c>
      <c r="E118" s="719">
        <v>318.75</v>
      </c>
      <c r="F118" s="66">
        <f t="shared" si="4"/>
        <v>0.15000000000000002</v>
      </c>
    </row>
    <row r="119" spans="1:6">
      <c r="A119" s="51"/>
      <c r="B119" s="56" t="s">
        <v>290</v>
      </c>
      <c r="C119" s="53"/>
      <c r="D119" s="735" t="s">
        <v>277</v>
      </c>
      <c r="E119" s="735"/>
      <c r="F119" s="68"/>
    </row>
    <row r="120" spans="1:6">
      <c r="A120" s="51"/>
      <c r="B120" s="54" t="s">
        <v>375</v>
      </c>
      <c r="C120" s="53" t="s">
        <v>376</v>
      </c>
      <c r="D120" s="719">
        <v>330</v>
      </c>
      <c r="E120" s="719">
        <v>115.35</v>
      </c>
      <c r="F120" s="66">
        <f t="shared" ref="F120:F121" si="5">100%-(E120/D120)</f>
        <v>0.6504545454545454</v>
      </c>
    </row>
    <row r="121" spans="1:6">
      <c r="A121" s="51"/>
      <c r="B121" s="54" t="s">
        <v>303</v>
      </c>
      <c r="C121" s="53" t="s">
        <v>304</v>
      </c>
      <c r="D121" s="719">
        <v>329</v>
      </c>
      <c r="E121" s="719">
        <v>279.64999999999998</v>
      </c>
      <c r="F121" s="66">
        <f t="shared" si="5"/>
        <v>0.15000000000000002</v>
      </c>
    </row>
    <row r="122" spans="1:6">
      <c r="A122" s="51"/>
      <c r="B122" s="56" t="s">
        <v>310</v>
      </c>
      <c r="C122" s="53"/>
      <c r="D122" s="735" t="s">
        <v>277</v>
      </c>
      <c r="E122" s="735"/>
      <c r="F122" s="68"/>
    </row>
    <row r="123" spans="1:6">
      <c r="A123" s="51"/>
      <c r="B123" s="54" t="s">
        <v>311</v>
      </c>
      <c r="C123" s="53" t="s">
        <v>312</v>
      </c>
      <c r="D123" s="719">
        <v>785</v>
      </c>
      <c r="E123" s="719">
        <v>274.75</v>
      </c>
      <c r="F123" s="66">
        <f t="shared" ref="F123:F129" si="6">100%-(E123/D123)</f>
        <v>0.65</v>
      </c>
    </row>
    <row r="124" spans="1:6">
      <c r="A124" s="51"/>
      <c r="B124" s="54" t="s">
        <v>313</v>
      </c>
      <c r="C124" s="53" t="s">
        <v>314</v>
      </c>
      <c r="D124" s="719">
        <v>821</v>
      </c>
      <c r="E124" s="719">
        <v>287.35000000000002</v>
      </c>
      <c r="F124" s="66">
        <f t="shared" si="6"/>
        <v>0.64999999999999991</v>
      </c>
    </row>
    <row r="125" spans="1:6">
      <c r="A125" s="51"/>
      <c r="B125" s="54" t="s">
        <v>315</v>
      </c>
      <c r="C125" s="53" t="s">
        <v>316</v>
      </c>
      <c r="D125" s="719">
        <v>690</v>
      </c>
      <c r="E125" s="719">
        <v>241.5</v>
      </c>
      <c r="F125" s="66">
        <f t="shared" si="6"/>
        <v>0.65</v>
      </c>
    </row>
    <row r="126" spans="1:6">
      <c r="A126" s="51"/>
      <c r="B126" s="54" t="s">
        <v>317</v>
      </c>
      <c r="C126" s="53" t="s">
        <v>318</v>
      </c>
      <c r="D126" s="719">
        <v>191</v>
      </c>
      <c r="E126" s="719">
        <v>66.849999999999994</v>
      </c>
      <c r="F126" s="66">
        <f t="shared" si="6"/>
        <v>0.65</v>
      </c>
    </row>
    <row r="127" spans="1:6">
      <c r="A127" s="51"/>
      <c r="B127" s="54" t="s">
        <v>319</v>
      </c>
      <c r="C127" s="53" t="s">
        <v>320</v>
      </c>
      <c r="D127" s="719">
        <v>668</v>
      </c>
      <c r="E127" s="719">
        <v>233.73</v>
      </c>
      <c r="F127" s="66">
        <f t="shared" si="6"/>
        <v>0.65010479041916169</v>
      </c>
    </row>
    <row r="128" spans="1:6">
      <c r="A128" s="58"/>
      <c r="B128" s="54" t="s">
        <v>321</v>
      </c>
      <c r="C128" s="53" t="s">
        <v>322</v>
      </c>
      <c r="D128" s="719">
        <v>250</v>
      </c>
      <c r="E128" s="719">
        <v>87.5</v>
      </c>
      <c r="F128" s="66">
        <f t="shared" si="6"/>
        <v>0.65</v>
      </c>
    </row>
    <row r="129" spans="1:6">
      <c r="A129" s="58"/>
      <c r="B129" s="54" t="s">
        <v>384</v>
      </c>
      <c r="C129" s="53" t="s">
        <v>385</v>
      </c>
      <c r="D129" s="719">
        <v>250</v>
      </c>
      <c r="E129" s="719">
        <v>138.25</v>
      </c>
      <c r="F129" s="66">
        <f t="shared" si="6"/>
        <v>0.44699999999999995</v>
      </c>
    </row>
    <row r="130" spans="1:6">
      <c r="A130" s="51"/>
      <c r="B130" s="56" t="s">
        <v>597</v>
      </c>
      <c r="C130" s="53"/>
      <c r="D130" s="735" t="s">
        <v>277</v>
      </c>
      <c r="E130" s="735"/>
      <c r="F130" s="68"/>
    </row>
    <row r="131" spans="1:6" ht="31.2">
      <c r="A131" s="51"/>
      <c r="B131" s="54" t="s">
        <v>336</v>
      </c>
      <c r="C131" s="53" t="s">
        <v>337</v>
      </c>
      <c r="D131" s="719">
        <v>310</v>
      </c>
      <c r="E131" s="719">
        <v>263.5</v>
      </c>
      <c r="F131" s="66">
        <f t="shared" ref="F131:F134" si="7">100%-(E131/D131)</f>
        <v>0.15000000000000002</v>
      </c>
    </row>
    <row r="132" spans="1:6">
      <c r="A132" s="51"/>
      <c r="B132" s="54">
        <v>7640013468</v>
      </c>
      <c r="C132" s="53" t="s">
        <v>340</v>
      </c>
      <c r="D132" s="719">
        <v>130</v>
      </c>
      <c r="E132" s="719">
        <v>110.49</v>
      </c>
      <c r="F132" s="66">
        <f t="shared" si="7"/>
        <v>0.15007692307692311</v>
      </c>
    </row>
    <row r="133" spans="1:6">
      <c r="A133" s="51"/>
      <c r="B133" s="54" t="s">
        <v>338</v>
      </c>
      <c r="C133" s="53" t="s">
        <v>339</v>
      </c>
      <c r="D133" s="719">
        <v>399</v>
      </c>
      <c r="E133" s="719">
        <v>339.15</v>
      </c>
      <c r="F133" s="66">
        <f t="shared" si="7"/>
        <v>0.15000000000000002</v>
      </c>
    </row>
    <row r="134" spans="1:6">
      <c r="A134" s="58"/>
      <c r="B134" s="671" t="s">
        <v>598</v>
      </c>
      <c r="C134" s="53" t="s">
        <v>599</v>
      </c>
      <c r="D134" s="719">
        <v>102</v>
      </c>
      <c r="E134" s="719">
        <v>35.58</v>
      </c>
      <c r="F134" s="66">
        <f t="shared" si="7"/>
        <v>0.65117647058823525</v>
      </c>
    </row>
    <row r="135" spans="1:6">
      <c r="A135" s="51"/>
      <c r="B135" s="56" t="s">
        <v>323</v>
      </c>
      <c r="C135" s="53"/>
      <c r="D135" s="735" t="s">
        <v>277</v>
      </c>
      <c r="E135" s="735"/>
      <c r="F135" s="68"/>
    </row>
    <row r="136" spans="1:6">
      <c r="A136" s="51"/>
      <c r="B136" s="54" t="s">
        <v>623</v>
      </c>
      <c r="C136" s="53" t="s">
        <v>624</v>
      </c>
      <c r="D136" s="719">
        <v>128</v>
      </c>
      <c r="E136" s="719">
        <v>44.94</v>
      </c>
      <c r="F136" s="66">
        <f t="shared" ref="F136:F145" si="8">100%-(E136/D136)</f>
        <v>0.64890625000000002</v>
      </c>
    </row>
    <row r="137" spans="1:6">
      <c r="A137" s="51"/>
      <c r="B137" s="54" t="s">
        <v>324</v>
      </c>
      <c r="C137" s="53" t="s">
        <v>325</v>
      </c>
      <c r="D137" s="719">
        <v>223</v>
      </c>
      <c r="E137" s="719">
        <v>189.21</v>
      </c>
      <c r="F137" s="66">
        <f t="shared" si="8"/>
        <v>0.15152466367713002</v>
      </c>
    </row>
    <row r="138" spans="1:6">
      <c r="A138" s="51"/>
      <c r="B138" s="54" t="s">
        <v>612</v>
      </c>
      <c r="C138" s="53" t="s">
        <v>613</v>
      </c>
      <c r="D138" s="719">
        <v>146</v>
      </c>
      <c r="E138" s="719">
        <v>50.93</v>
      </c>
      <c r="F138" s="66">
        <f t="shared" si="8"/>
        <v>0.65116438356164386</v>
      </c>
    </row>
    <row r="139" spans="1:6">
      <c r="A139" s="51"/>
      <c r="B139" s="54" t="s">
        <v>604</v>
      </c>
      <c r="C139" s="53" t="s">
        <v>605</v>
      </c>
      <c r="D139" s="719">
        <v>235</v>
      </c>
      <c r="E139" s="719">
        <v>82.39</v>
      </c>
      <c r="F139" s="66">
        <f t="shared" si="8"/>
        <v>0.64940425531914892</v>
      </c>
    </row>
    <row r="140" spans="1:6" ht="31.2">
      <c r="A140" s="51"/>
      <c r="B140" s="54" t="s">
        <v>606</v>
      </c>
      <c r="C140" s="53" t="s">
        <v>607</v>
      </c>
      <c r="D140" s="719">
        <v>328</v>
      </c>
      <c r="E140" s="719">
        <v>114.97</v>
      </c>
      <c r="F140" s="66">
        <f t="shared" si="8"/>
        <v>0.64948170731707311</v>
      </c>
    </row>
    <row r="141" spans="1:6">
      <c r="A141" s="51"/>
      <c r="B141" s="54" t="s">
        <v>602</v>
      </c>
      <c r="C141" s="53" t="s">
        <v>603</v>
      </c>
      <c r="D141" s="719">
        <v>128</v>
      </c>
      <c r="E141" s="719">
        <v>44.94</v>
      </c>
      <c r="F141" s="66">
        <f t="shared" si="8"/>
        <v>0.64890625000000002</v>
      </c>
    </row>
    <row r="142" spans="1:6">
      <c r="A142" s="51"/>
      <c r="B142" s="54" t="s">
        <v>386</v>
      </c>
      <c r="C142" s="53" t="s">
        <v>387</v>
      </c>
      <c r="D142" s="719">
        <v>149</v>
      </c>
      <c r="E142" s="719">
        <v>52.06</v>
      </c>
      <c r="F142" s="66">
        <f t="shared" si="8"/>
        <v>0.65060402684563756</v>
      </c>
    </row>
    <row r="143" spans="1:6">
      <c r="A143" s="51"/>
      <c r="B143" s="54" t="s">
        <v>98</v>
      </c>
      <c r="C143" s="53" t="s">
        <v>341</v>
      </c>
      <c r="D143" s="719">
        <v>299</v>
      </c>
      <c r="E143" s="719">
        <v>254.15</v>
      </c>
      <c r="F143" s="66">
        <f t="shared" si="8"/>
        <v>0.15000000000000002</v>
      </c>
    </row>
    <row r="144" spans="1:6">
      <c r="A144" s="51"/>
      <c r="B144" s="54" t="s">
        <v>630</v>
      </c>
      <c r="C144" s="53" t="s">
        <v>631</v>
      </c>
      <c r="D144" s="719">
        <v>320</v>
      </c>
      <c r="E144" s="719">
        <v>272</v>
      </c>
      <c r="F144" s="66">
        <f t="shared" si="8"/>
        <v>0.15000000000000002</v>
      </c>
    </row>
    <row r="145" spans="1:6">
      <c r="A145" s="51"/>
      <c r="B145" s="54" t="s">
        <v>395</v>
      </c>
      <c r="C145" s="53" t="s">
        <v>396</v>
      </c>
      <c r="D145" s="719">
        <v>999</v>
      </c>
      <c r="E145" s="719">
        <v>349.78</v>
      </c>
      <c r="F145" s="66">
        <f t="shared" si="8"/>
        <v>0.64986986986986994</v>
      </c>
    </row>
    <row r="146" spans="1:6">
      <c r="A146" s="51"/>
      <c r="B146" s="56" t="s">
        <v>625</v>
      </c>
      <c r="C146" s="53"/>
      <c r="D146" s="735"/>
      <c r="E146" s="735"/>
      <c r="F146" s="68"/>
    </row>
    <row r="147" spans="1:6">
      <c r="A147" s="51"/>
      <c r="B147" s="54">
        <v>7640015657</v>
      </c>
      <c r="C147" s="53" t="s">
        <v>349</v>
      </c>
      <c r="D147" s="719">
        <v>250</v>
      </c>
      <c r="E147" s="719">
        <v>250</v>
      </c>
      <c r="F147" s="66">
        <f t="shared" ref="F147:F150" si="9">100%-(E147/D147)</f>
        <v>0</v>
      </c>
    </row>
    <row r="148" spans="1:6">
      <c r="A148" s="51"/>
      <c r="B148" s="54">
        <v>7640019024</v>
      </c>
      <c r="C148" s="53" t="s">
        <v>350</v>
      </c>
      <c r="D148" s="719">
        <v>400</v>
      </c>
      <c r="E148" s="719">
        <v>400</v>
      </c>
      <c r="F148" s="66">
        <f t="shared" si="9"/>
        <v>0</v>
      </c>
    </row>
    <row r="149" spans="1:6">
      <c r="A149" s="51"/>
      <c r="B149" s="54">
        <v>7640020787</v>
      </c>
      <c r="C149" s="53" t="s">
        <v>351</v>
      </c>
      <c r="D149" s="719">
        <v>499</v>
      </c>
      <c r="E149" s="719">
        <v>499</v>
      </c>
      <c r="F149" s="66">
        <f t="shared" si="9"/>
        <v>0</v>
      </c>
    </row>
    <row r="150" spans="1:6">
      <c r="A150" s="51"/>
      <c r="B150" s="54">
        <v>7640019485</v>
      </c>
      <c r="C150" s="53" t="s">
        <v>352</v>
      </c>
      <c r="D150" s="719">
        <v>1</v>
      </c>
      <c r="E150" s="719">
        <v>1</v>
      </c>
      <c r="F150" s="66">
        <f t="shared" si="9"/>
        <v>0</v>
      </c>
    </row>
    <row r="151" spans="1:6">
      <c r="A151" s="51"/>
      <c r="B151" s="57" t="s">
        <v>277</v>
      </c>
      <c r="C151" s="53"/>
      <c r="D151" s="735"/>
      <c r="E151" s="735"/>
      <c r="F151" s="68"/>
    </row>
    <row r="152" spans="1:6">
      <c r="A152" s="148" t="s">
        <v>437</v>
      </c>
      <c r="B152" s="255" t="s">
        <v>632</v>
      </c>
      <c r="C152" s="146" t="s">
        <v>633</v>
      </c>
      <c r="D152" s="717">
        <v>4362</v>
      </c>
      <c r="E152" s="717">
        <v>2834.98</v>
      </c>
      <c r="F152" s="145">
        <f t="shared" si="1"/>
        <v>0.35007336084364971</v>
      </c>
    </row>
    <row r="153" spans="1:6" ht="31.2">
      <c r="A153" s="76" t="s">
        <v>440</v>
      </c>
      <c r="B153" s="71"/>
      <c r="C153" s="69"/>
      <c r="D153" s="718" t="s">
        <v>277</v>
      </c>
      <c r="E153" s="718"/>
      <c r="F153" s="74"/>
    </row>
    <row r="154" spans="1:6">
      <c r="A154" s="51"/>
      <c r="B154" s="56" t="s">
        <v>441</v>
      </c>
      <c r="C154" s="53"/>
      <c r="D154" s="735" t="s">
        <v>277</v>
      </c>
      <c r="E154" s="735"/>
      <c r="F154" s="68"/>
    </row>
    <row r="155" spans="1:6">
      <c r="A155" s="51"/>
      <c r="B155" s="54" t="s">
        <v>591</v>
      </c>
      <c r="C155" s="53" t="s">
        <v>592</v>
      </c>
      <c r="D155" s="719">
        <v>413</v>
      </c>
      <c r="E155" s="719">
        <v>144.56</v>
      </c>
      <c r="F155" s="66">
        <f t="shared" ref="F155:F220" si="10">100%-(E155/D155)</f>
        <v>0.6499757869249394</v>
      </c>
    </row>
    <row r="156" spans="1:6">
      <c r="A156" s="51"/>
      <c r="B156" s="54" t="s">
        <v>593</v>
      </c>
      <c r="C156" s="53" t="s">
        <v>594</v>
      </c>
      <c r="D156" s="719">
        <v>374</v>
      </c>
      <c r="E156" s="719">
        <v>126.83</v>
      </c>
      <c r="F156" s="66">
        <f t="shared" si="10"/>
        <v>0.66088235294117648</v>
      </c>
    </row>
    <row r="157" spans="1:6">
      <c r="A157" s="55"/>
      <c r="B157" s="54">
        <v>135900</v>
      </c>
      <c r="C157" s="53" t="s">
        <v>595</v>
      </c>
      <c r="D157" s="719">
        <v>375</v>
      </c>
      <c r="E157" s="719">
        <v>318.75</v>
      </c>
      <c r="F157" s="66">
        <f t="shared" si="10"/>
        <v>0.15000000000000002</v>
      </c>
    </row>
    <row r="158" spans="1:6">
      <c r="A158" s="51"/>
      <c r="B158" s="56" t="s">
        <v>634</v>
      </c>
      <c r="C158" s="53"/>
      <c r="D158" s="735" t="s">
        <v>277</v>
      </c>
      <c r="E158" s="735"/>
      <c r="F158" s="68"/>
    </row>
    <row r="159" spans="1:6">
      <c r="A159" s="51"/>
      <c r="B159" s="54" t="s">
        <v>375</v>
      </c>
      <c r="C159" s="53" t="s">
        <v>376</v>
      </c>
      <c r="D159" s="719">
        <v>330</v>
      </c>
      <c r="E159" s="719">
        <v>115.35</v>
      </c>
      <c r="F159" s="66">
        <f t="shared" si="10"/>
        <v>0.6504545454545454</v>
      </c>
    </row>
    <row r="160" spans="1:6">
      <c r="A160" s="51"/>
      <c r="B160" s="54" t="s">
        <v>303</v>
      </c>
      <c r="C160" s="53" t="s">
        <v>304</v>
      </c>
      <c r="D160" s="719">
        <v>329</v>
      </c>
      <c r="E160" s="719">
        <v>279.64999999999998</v>
      </c>
      <c r="F160" s="66">
        <f t="shared" si="10"/>
        <v>0.15000000000000002</v>
      </c>
    </row>
    <row r="161" spans="1:6">
      <c r="A161" s="51"/>
      <c r="B161" s="56" t="s">
        <v>635</v>
      </c>
      <c r="C161" s="53"/>
      <c r="D161" s="735" t="s">
        <v>277</v>
      </c>
      <c r="E161" s="735"/>
      <c r="F161" s="68"/>
    </row>
    <row r="162" spans="1:6">
      <c r="A162" s="51"/>
      <c r="B162" s="54" t="s">
        <v>311</v>
      </c>
      <c r="C162" s="53" t="s">
        <v>312</v>
      </c>
      <c r="D162" s="719">
        <v>785</v>
      </c>
      <c r="E162" s="719">
        <v>274.75</v>
      </c>
      <c r="F162" s="66">
        <f t="shared" si="10"/>
        <v>0.65</v>
      </c>
    </row>
    <row r="163" spans="1:6">
      <c r="A163" s="51"/>
      <c r="B163" s="54" t="s">
        <v>313</v>
      </c>
      <c r="C163" s="53" t="s">
        <v>314</v>
      </c>
      <c r="D163" s="719">
        <v>821</v>
      </c>
      <c r="E163" s="719">
        <v>287.35000000000002</v>
      </c>
      <c r="F163" s="66">
        <f t="shared" si="10"/>
        <v>0.64999999999999991</v>
      </c>
    </row>
    <row r="164" spans="1:6">
      <c r="A164" s="51"/>
      <c r="B164" s="54" t="s">
        <v>315</v>
      </c>
      <c r="C164" s="53" t="s">
        <v>316</v>
      </c>
      <c r="D164" s="719">
        <v>690</v>
      </c>
      <c r="E164" s="719">
        <v>241.5</v>
      </c>
      <c r="F164" s="66">
        <f t="shared" si="10"/>
        <v>0.65</v>
      </c>
    </row>
    <row r="165" spans="1:6">
      <c r="A165" s="51"/>
      <c r="B165" s="54" t="s">
        <v>317</v>
      </c>
      <c r="C165" s="53" t="s">
        <v>318</v>
      </c>
      <c r="D165" s="719">
        <v>191</v>
      </c>
      <c r="E165" s="719">
        <v>66.849999999999994</v>
      </c>
      <c r="F165" s="66">
        <f t="shared" si="10"/>
        <v>0.65</v>
      </c>
    </row>
    <row r="166" spans="1:6">
      <c r="A166" s="51"/>
      <c r="B166" s="54" t="s">
        <v>319</v>
      </c>
      <c r="C166" s="53" t="s">
        <v>320</v>
      </c>
      <c r="D166" s="719">
        <v>668</v>
      </c>
      <c r="E166" s="719">
        <v>233.73</v>
      </c>
      <c r="F166" s="66">
        <f t="shared" si="10"/>
        <v>0.65010479041916169</v>
      </c>
    </row>
    <row r="167" spans="1:6">
      <c r="A167" s="51"/>
      <c r="B167" s="54" t="s">
        <v>321</v>
      </c>
      <c r="C167" s="53" t="s">
        <v>322</v>
      </c>
      <c r="D167" s="719">
        <v>250</v>
      </c>
      <c r="E167" s="719">
        <v>87.5</v>
      </c>
      <c r="F167" s="66">
        <f t="shared" si="10"/>
        <v>0.65</v>
      </c>
    </row>
    <row r="168" spans="1:6">
      <c r="A168" s="51"/>
      <c r="B168" s="54" t="s">
        <v>384</v>
      </c>
      <c r="C168" s="53" t="s">
        <v>385</v>
      </c>
      <c r="D168" s="719">
        <v>250</v>
      </c>
      <c r="E168" s="719">
        <v>138.25</v>
      </c>
      <c r="F168" s="66">
        <f t="shared" si="10"/>
        <v>0.44699999999999995</v>
      </c>
    </row>
    <row r="169" spans="1:6">
      <c r="A169" s="51"/>
      <c r="B169" s="56" t="s">
        <v>636</v>
      </c>
      <c r="C169" s="53"/>
      <c r="D169" s="735" t="s">
        <v>277</v>
      </c>
      <c r="E169" s="735"/>
      <c r="F169" s="68"/>
    </row>
    <row r="170" spans="1:6">
      <c r="A170" s="51"/>
      <c r="B170" s="54" t="s">
        <v>338</v>
      </c>
      <c r="C170" s="53" t="s">
        <v>339</v>
      </c>
      <c r="D170" s="719">
        <v>399</v>
      </c>
      <c r="E170" s="719">
        <v>339.15</v>
      </c>
      <c r="F170" s="66">
        <f t="shared" si="10"/>
        <v>0.15000000000000002</v>
      </c>
    </row>
    <row r="171" spans="1:6">
      <c r="A171" s="51"/>
      <c r="B171" s="54" t="s">
        <v>598</v>
      </c>
      <c r="C171" s="53" t="s">
        <v>599</v>
      </c>
      <c r="D171" s="719">
        <v>102</v>
      </c>
      <c r="E171" s="719">
        <v>35.58</v>
      </c>
      <c r="F171" s="66">
        <f t="shared" si="10"/>
        <v>0.65117647058823525</v>
      </c>
    </row>
    <row r="172" spans="1:6" ht="31.2">
      <c r="A172" s="51"/>
      <c r="B172" s="54" t="s">
        <v>336</v>
      </c>
      <c r="C172" s="53" t="s">
        <v>337</v>
      </c>
      <c r="D172" s="719">
        <v>310</v>
      </c>
      <c r="E172" s="719">
        <v>263.5</v>
      </c>
      <c r="F172" s="66">
        <f t="shared" si="10"/>
        <v>0.15000000000000002</v>
      </c>
    </row>
    <row r="173" spans="1:6">
      <c r="A173" s="51"/>
      <c r="B173" s="54">
        <v>7640013468</v>
      </c>
      <c r="C173" s="53" t="s">
        <v>340</v>
      </c>
      <c r="D173" s="719">
        <v>130</v>
      </c>
      <c r="E173" s="719">
        <v>110.49</v>
      </c>
      <c r="F173" s="66">
        <f t="shared" si="10"/>
        <v>0.15007692307692311</v>
      </c>
    </row>
    <row r="174" spans="1:6">
      <c r="A174" s="51"/>
      <c r="B174" s="56" t="s">
        <v>323</v>
      </c>
      <c r="C174" s="53"/>
      <c r="D174" s="735" t="s">
        <v>277</v>
      </c>
      <c r="E174" s="735"/>
      <c r="F174" s="68"/>
    </row>
    <row r="175" spans="1:6">
      <c r="A175" s="51"/>
      <c r="B175" s="54" t="s">
        <v>600</v>
      </c>
      <c r="C175" s="53" t="s">
        <v>601</v>
      </c>
      <c r="D175" s="719">
        <v>281</v>
      </c>
      <c r="E175" s="719">
        <v>98.49</v>
      </c>
      <c r="F175" s="66">
        <f t="shared" si="10"/>
        <v>0.64950177935943065</v>
      </c>
    </row>
    <row r="176" spans="1:6">
      <c r="A176" s="51"/>
      <c r="B176" s="54" t="s">
        <v>623</v>
      </c>
      <c r="C176" s="53" t="s">
        <v>624</v>
      </c>
      <c r="D176" s="719">
        <v>128</v>
      </c>
      <c r="E176" s="719">
        <v>44.94</v>
      </c>
      <c r="F176" s="66">
        <f t="shared" si="10"/>
        <v>0.64890625000000002</v>
      </c>
    </row>
    <row r="177" spans="1:6">
      <c r="A177" s="51"/>
      <c r="B177" s="54" t="s">
        <v>324</v>
      </c>
      <c r="C177" s="53" t="s">
        <v>325</v>
      </c>
      <c r="D177" s="719">
        <v>223</v>
      </c>
      <c r="E177" s="719">
        <v>189.21</v>
      </c>
      <c r="F177" s="66">
        <f t="shared" si="10"/>
        <v>0.15152466367713002</v>
      </c>
    </row>
    <row r="178" spans="1:6">
      <c r="A178" s="51"/>
      <c r="B178" s="54" t="s">
        <v>612</v>
      </c>
      <c r="C178" s="53" t="s">
        <v>613</v>
      </c>
      <c r="D178" s="719">
        <v>146</v>
      </c>
      <c r="E178" s="719">
        <v>50.93</v>
      </c>
      <c r="F178" s="66">
        <f t="shared" si="10"/>
        <v>0.65116438356164386</v>
      </c>
    </row>
    <row r="179" spans="1:6">
      <c r="A179" s="51"/>
      <c r="B179" s="54" t="s">
        <v>604</v>
      </c>
      <c r="C179" s="53" t="s">
        <v>605</v>
      </c>
      <c r="D179" s="719">
        <v>235</v>
      </c>
      <c r="E179" s="719">
        <v>82.39</v>
      </c>
      <c r="F179" s="66">
        <f t="shared" si="10"/>
        <v>0.64940425531914892</v>
      </c>
    </row>
    <row r="180" spans="1:6" ht="31.2">
      <c r="A180" s="51"/>
      <c r="B180" s="54" t="s">
        <v>606</v>
      </c>
      <c r="C180" s="53" t="s">
        <v>607</v>
      </c>
      <c r="D180" s="719">
        <v>328</v>
      </c>
      <c r="E180" s="719">
        <v>114.97</v>
      </c>
      <c r="F180" s="66">
        <f t="shared" si="10"/>
        <v>0.64948170731707311</v>
      </c>
    </row>
    <row r="181" spans="1:6">
      <c r="A181" s="51"/>
      <c r="B181" s="54" t="s">
        <v>602</v>
      </c>
      <c r="C181" s="53" t="s">
        <v>603</v>
      </c>
      <c r="D181" s="719">
        <v>128</v>
      </c>
      <c r="E181" s="719">
        <v>44.94</v>
      </c>
      <c r="F181" s="66">
        <f t="shared" si="10"/>
        <v>0.64890625000000002</v>
      </c>
    </row>
    <row r="182" spans="1:6">
      <c r="A182" s="51"/>
      <c r="B182" s="54" t="s">
        <v>386</v>
      </c>
      <c r="C182" s="53" t="s">
        <v>387</v>
      </c>
      <c r="D182" s="719">
        <v>149</v>
      </c>
      <c r="E182" s="719">
        <v>52.06</v>
      </c>
      <c r="F182" s="66">
        <f t="shared" si="10"/>
        <v>0.65060402684563756</v>
      </c>
    </row>
    <row r="183" spans="1:6">
      <c r="A183" s="51"/>
      <c r="B183" s="54" t="s">
        <v>98</v>
      </c>
      <c r="C183" s="53" t="s">
        <v>341</v>
      </c>
      <c r="D183" s="719">
        <v>299</v>
      </c>
      <c r="E183" s="719">
        <v>254.15</v>
      </c>
      <c r="F183" s="66">
        <f t="shared" si="10"/>
        <v>0.15000000000000002</v>
      </c>
    </row>
    <row r="184" spans="1:6">
      <c r="A184" s="51"/>
      <c r="B184" s="54" t="s">
        <v>395</v>
      </c>
      <c r="C184" s="53" t="s">
        <v>396</v>
      </c>
      <c r="D184" s="719">
        <v>999</v>
      </c>
      <c r="E184" s="719">
        <v>349.78</v>
      </c>
      <c r="F184" s="66">
        <f t="shared" si="10"/>
        <v>0.64986986986986994</v>
      </c>
    </row>
    <row r="185" spans="1:6">
      <c r="A185" s="51"/>
      <c r="B185" s="56" t="s">
        <v>348</v>
      </c>
      <c r="C185" s="53"/>
      <c r="D185" s="735" t="s">
        <v>277</v>
      </c>
      <c r="E185" s="735"/>
      <c r="F185" s="68"/>
    </row>
    <row r="186" spans="1:6">
      <c r="A186" s="51"/>
      <c r="B186" s="54">
        <v>7640015657</v>
      </c>
      <c r="C186" s="53" t="s">
        <v>349</v>
      </c>
      <c r="D186" s="719">
        <v>250</v>
      </c>
      <c r="E186" s="719">
        <v>250</v>
      </c>
      <c r="F186" s="66">
        <f t="shared" si="10"/>
        <v>0</v>
      </c>
    </row>
    <row r="187" spans="1:6">
      <c r="A187" s="51"/>
      <c r="B187" s="54">
        <v>7640019024</v>
      </c>
      <c r="C187" s="53" t="s">
        <v>350</v>
      </c>
      <c r="D187" s="719">
        <v>400</v>
      </c>
      <c r="E187" s="719">
        <v>400</v>
      </c>
      <c r="F187" s="66">
        <f t="shared" si="10"/>
        <v>0</v>
      </c>
    </row>
    <row r="188" spans="1:6">
      <c r="A188" s="51"/>
      <c r="B188" s="54">
        <v>7640020787</v>
      </c>
      <c r="C188" s="53" t="s">
        <v>351</v>
      </c>
      <c r="D188" s="719">
        <v>499</v>
      </c>
      <c r="E188" s="719">
        <v>499</v>
      </c>
      <c r="F188" s="66">
        <f t="shared" si="10"/>
        <v>0</v>
      </c>
    </row>
    <row r="189" spans="1:6">
      <c r="A189" s="51"/>
      <c r="B189" s="54">
        <v>7640019485</v>
      </c>
      <c r="C189" s="53" t="s">
        <v>352</v>
      </c>
      <c r="D189" s="719">
        <v>1</v>
      </c>
      <c r="E189" s="719">
        <v>1</v>
      </c>
      <c r="F189" s="66">
        <f t="shared" si="10"/>
        <v>0</v>
      </c>
    </row>
    <row r="190" spans="1:6">
      <c r="A190" s="51"/>
      <c r="B190" s="57" t="s">
        <v>277</v>
      </c>
      <c r="C190" s="53"/>
      <c r="D190" s="735" t="s">
        <v>277</v>
      </c>
      <c r="E190" s="735"/>
      <c r="F190" s="68"/>
    </row>
    <row r="191" spans="1:6">
      <c r="A191" s="148" t="s">
        <v>437</v>
      </c>
      <c r="B191" s="255" t="s">
        <v>637</v>
      </c>
      <c r="C191" s="146" t="s">
        <v>638</v>
      </c>
      <c r="D191" s="717">
        <v>895</v>
      </c>
      <c r="E191" s="717">
        <v>581.44000000000005</v>
      </c>
      <c r="F191" s="145">
        <f t="shared" si="10"/>
        <v>0.35034636871508373</v>
      </c>
    </row>
    <row r="192" spans="1:6" ht="31.2">
      <c r="A192" s="76" t="s">
        <v>440</v>
      </c>
      <c r="B192" s="71"/>
      <c r="C192" s="69"/>
      <c r="D192" s="718"/>
      <c r="E192" s="718"/>
      <c r="F192" s="74"/>
    </row>
    <row r="193" spans="1:6">
      <c r="A193" s="51"/>
      <c r="B193" s="87" t="s">
        <v>639</v>
      </c>
      <c r="C193" s="53"/>
      <c r="D193" s="735" t="s">
        <v>277</v>
      </c>
      <c r="E193" s="735"/>
      <c r="F193" s="68"/>
    </row>
    <row r="194" spans="1:6">
      <c r="A194" s="51"/>
      <c r="B194" s="54" t="s">
        <v>640</v>
      </c>
      <c r="C194" s="53" t="s">
        <v>641</v>
      </c>
      <c r="D194" s="719">
        <v>191</v>
      </c>
      <c r="E194" s="719">
        <v>66.849999999999994</v>
      </c>
      <c r="F194" s="66">
        <f t="shared" si="10"/>
        <v>0.65</v>
      </c>
    </row>
    <row r="195" spans="1:6">
      <c r="A195" s="51"/>
      <c r="B195" s="54" t="s">
        <v>642</v>
      </c>
      <c r="C195" s="53" t="s">
        <v>643</v>
      </c>
      <c r="D195" s="719">
        <v>290</v>
      </c>
      <c r="E195" s="719">
        <v>101.5</v>
      </c>
      <c r="F195" s="66">
        <f t="shared" si="10"/>
        <v>0.65</v>
      </c>
    </row>
    <row r="196" spans="1:6">
      <c r="A196" s="51"/>
      <c r="B196" s="88" t="s">
        <v>644</v>
      </c>
      <c r="C196" s="53"/>
      <c r="D196" s="735" t="s">
        <v>277</v>
      </c>
      <c r="E196" s="735"/>
      <c r="F196" s="68"/>
    </row>
    <row r="197" spans="1:6">
      <c r="A197" s="55"/>
      <c r="B197" s="54" t="s">
        <v>614</v>
      </c>
      <c r="C197" s="53" t="s">
        <v>615</v>
      </c>
      <c r="D197" s="719">
        <v>51</v>
      </c>
      <c r="E197" s="719">
        <v>41.65</v>
      </c>
      <c r="F197" s="66">
        <f t="shared" si="10"/>
        <v>0.18333333333333335</v>
      </c>
    </row>
    <row r="198" spans="1:6">
      <c r="A198" s="55"/>
      <c r="B198" s="54" t="s">
        <v>303</v>
      </c>
      <c r="C198" s="53" t="s">
        <v>304</v>
      </c>
      <c r="D198" s="719">
        <v>329</v>
      </c>
      <c r="E198" s="719">
        <v>279.64999999999998</v>
      </c>
      <c r="F198" s="66">
        <f t="shared" si="10"/>
        <v>0.15000000000000002</v>
      </c>
    </row>
    <row r="199" spans="1:6">
      <c r="A199" s="55"/>
      <c r="B199" s="54"/>
      <c r="C199" s="53"/>
      <c r="D199" s="719"/>
      <c r="E199" s="719"/>
      <c r="F199" s="66"/>
    </row>
    <row r="200" spans="1:6" s="680" customFormat="1">
      <c r="A200" s="681" t="s">
        <v>437</v>
      </c>
      <c r="B200" s="682" t="s">
        <v>645</v>
      </c>
      <c r="C200" s="683" t="s">
        <v>646</v>
      </c>
      <c r="D200" s="795">
        <v>515</v>
      </c>
      <c r="E200" s="795">
        <v>334.75</v>
      </c>
      <c r="F200" s="684">
        <f t="shared" ref="F200" si="11">100%-(E200/D200)</f>
        <v>0.35</v>
      </c>
    </row>
    <row r="201" spans="1:6" ht="31.2">
      <c r="A201" s="76" t="s">
        <v>440</v>
      </c>
      <c r="B201" s="71"/>
      <c r="C201" s="69"/>
      <c r="D201" s="718"/>
      <c r="E201" s="718"/>
      <c r="F201" s="74"/>
    </row>
    <row r="202" spans="1:6">
      <c r="A202" s="51"/>
      <c r="B202" s="87" t="s">
        <v>639</v>
      </c>
      <c r="C202" s="53"/>
      <c r="D202" s="735" t="s">
        <v>277</v>
      </c>
      <c r="E202" s="735"/>
      <c r="F202" s="68"/>
    </row>
    <row r="203" spans="1:6">
      <c r="A203" s="51"/>
      <c r="B203" s="54" t="s">
        <v>640</v>
      </c>
      <c r="C203" s="53" t="s">
        <v>641</v>
      </c>
      <c r="D203" s="719">
        <v>191</v>
      </c>
      <c r="E203" s="719">
        <v>66.849999999999994</v>
      </c>
      <c r="F203" s="66">
        <f t="shared" ref="F203:F204" si="12">100%-(E203/D203)</f>
        <v>0.65</v>
      </c>
    </row>
    <row r="204" spans="1:6">
      <c r="A204" s="51"/>
      <c r="B204" s="54" t="s">
        <v>642</v>
      </c>
      <c r="C204" s="53" t="s">
        <v>643</v>
      </c>
      <c r="D204" s="719">
        <v>290</v>
      </c>
      <c r="E204" s="719">
        <v>101.5</v>
      </c>
      <c r="F204" s="66">
        <f t="shared" si="12"/>
        <v>0.65</v>
      </c>
    </row>
    <row r="205" spans="1:6">
      <c r="A205" s="51"/>
      <c r="B205" s="88" t="s">
        <v>644</v>
      </c>
      <c r="C205" s="53"/>
      <c r="D205" s="735" t="s">
        <v>277</v>
      </c>
      <c r="E205" s="735"/>
      <c r="F205" s="68"/>
    </row>
    <row r="206" spans="1:6">
      <c r="A206" s="55"/>
      <c r="B206" s="54" t="s">
        <v>614</v>
      </c>
      <c r="C206" s="53" t="s">
        <v>615</v>
      </c>
      <c r="D206" s="719">
        <v>51</v>
      </c>
      <c r="E206" s="719">
        <v>41.65</v>
      </c>
      <c r="F206" s="66">
        <f t="shared" ref="F206:F208" si="13">100%-(E206/D206)</f>
        <v>0.18333333333333335</v>
      </c>
    </row>
    <row r="207" spans="1:6">
      <c r="A207" s="55"/>
      <c r="B207" s="54" t="s">
        <v>647</v>
      </c>
      <c r="C207" s="53" t="s">
        <v>648</v>
      </c>
      <c r="D207" s="719">
        <v>60</v>
      </c>
      <c r="E207" s="719">
        <v>51</v>
      </c>
      <c r="F207" s="66"/>
    </row>
    <row r="208" spans="1:6">
      <c r="A208" s="55"/>
      <c r="B208" s="54" t="s">
        <v>303</v>
      </c>
      <c r="C208" s="53" t="s">
        <v>304</v>
      </c>
      <c r="D208" s="719">
        <v>329</v>
      </c>
      <c r="E208" s="719">
        <v>279.64999999999998</v>
      </c>
      <c r="F208" s="66">
        <f t="shared" si="13"/>
        <v>0.15000000000000002</v>
      </c>
    </row>
    <row r="209" spans="1:6">
      <c r="A209" s="55"/>
      <c r="B209" s="54"/>
      <c r="C209" s="53"/>
      <c r="D209" s="719"/>
      <c r="E209" s="719"/>
      <c r="F209" s="66"/>
    </row>
    <row r="210" spans="1:6" s="680" customFormat="1">
      <c r="A210" s="681" t="s">
        <v>437</v>
      </c>
      <c r="B210" s="682" t="s">
        <v>649</v>
      </c>
      <c r="C210" s="683" t="s">
        <v>650</v>
      </c>
      <c r="D210" s="795">
        <v>966</v>
      </c>
      <c r="E210" s="795">
        <v>627.9</v>
      </c>
      <c r="F210" s="684">
        <f t="shared" ref="F210" si="14">100%-(E210/D210)</f>
        <v>0.35</v>
      </c>
    </row>
    <row r="211" spans="1:6" ht="31.2">
      <c r="A211" s="76" t="s">
        <v>440</v>
      </c>
      <c r="B211" s="71"/>
      <c r="C211" s="69"/>
      <c r="D211" s="718"/>
      <c r="E211" s="718"/>
      <c r="F211" s="74"/>
    </row>
    <row r="212" spans="1:6">
      <c r="A212" s="51"/>
      <c r="B212" s="87" t="s">
        <v>639</v>
      </c>
      <c r="C212" s="53"/>
      <c r="D212" s="735" t="s">
        <v>277</v>
      </c>
      <c r="E212" s="735"/>
      <c r="F212" s="68"/>
    </row>
    <row r="213" spans="1:6">
      <c r="A213" s="51"/>
      <c r="B213" s="54" t="s">
        <v>640</v>
      </c>
      <c r="C213" s="53" t="s">
        <v>641</v>
      </c>
      <c r="D213" s="719">
        <v>191</v>
      </c>
      <c r="E213" s="719">
        <v>66.849999999999994</v>
      </c>
      <c r="F213" s="66">
        <f t="shared" ref="F213:F214" si="15">100%-(E213/D213)</f>
        <v>0.65</v>
      </c>
    </row>
    <row r="214" spans="1:6">
      <c r="A214" s="51"/>
      <c r="B214" s="54" t="s">
        <v>642</v>
      </c>
      <c r="C214" s="53" t="s">
        <v>643</v>
      </c>
      <c r="D214" s="719">
        <v>290</v>
      </c>
      <c r="E214" s="719">
        <v>101.5</v>
      </c>
      <c r="F214" s="66">
        <f t="shared" si="15"/>
        <v>0.65</v>
      </c>
    </row>
    <row r="215" spans="1:6">
      <c r="A215" s="51"/>
      <c r="B215" s="88" t="s">
        <v>644</v>
      </c>
      <c r="C215" s="53"/>
      <c r="D215" s="735" t="s">
        <v>277</v>
      </c>
      <c r="E215" s="735"/>
      <c r="F215" s="68"/>
    </row>
    <row r="216" spans="1:6">
      <c r="A216" s="55"/>
      <c r="B216" s="54" t="s">
        <v>614</v>
      </c>
      <c r="C216" s="53" t="s">
        <v>615</v>
      </c>
      <c r="D216" s="719">
        <v>51</v>
      </c>
      <c r="E216" s="719">
        <v>41.65</v>
      </c>
      <c r="F216" s="66">
        <f t="shared" ref="F216:F218" si="16">100%-(E216/D216)</f>
        <v>0.18333333333333335</v>
      </c>
    </row>
    <row r="217" spans="1:6">
      <c r="A217" s="55"/>
      <c r="B217" s="54" t="s">
        <v>647</v>
      </c>
      <c r="C217" s="53" t="s">
        <v>648</v>
      </c>
      <c r="D217" s="719">
        <v>60</v>
      </c>
      <c r="E217" s="719">
        <v>51</v>
      </c>
      <c r="F217" s="66"/>
    </row>
    <row r="218" spans="1:6">
      <c r="A218" s="55"/>
      <c r="B218" s="54" t="s">
        <v>303</v>
      </c>
      <c r="C218" s="53" t="s">
        <v>304</v>
      </c>
      <c r="D218" s="719">
        <v>329</v>
      </c>
      <c r="E218" s="719">
        <v>279.64999999999998</v>
      </c>
      <c r="F218" s="66">
        <f t="shared" si="16"/>
        <v>0.15000000000000002</v>
      </c>
    </row>
    <row r="219" spans="1:6">
      <c r="A219" s="51"/>
      <c r="B219" s="57" t="s">
        <v>277</v>
      </c>
      <c r="C219" s="53"/>
      <c r="D219" s="735" t="s">
        <v>277</v>
      </c>
      <c r="E219" s="735"/>
      <c r="F219" s="68"/>
    </row>
    <row r="220" spans="1:6">
      <c r="A220" s="148" t="s">
        <v>437</v>
      </c>
      <c r="B220" s="255" t="s">
        <v>651</v>
      </c>
      <c r="C220" s="146" t="s">
        <v>652</v>
      </c>
      <c r="D220" s="717">
        <v>5091</v>
      </c>
      <c r="E220" s="717">
        <v>2290.98</v>
      </c>
      <c r="F220" s="145">
        <f t="shared" si="10"/>
        <v>0.54999410724808484</v>
      </c>
    </row>
    <row r="221" spans="1:6" ht="31.2">
      <c r="A221" s="76" t="s">
        <v>440</v>
      </c>
      <c r="B221" s="71" t="s">
        <v>277</v>
      </c>
      <c r="C221" s="69"/>
      <c r="D221" s="718" t="s">
        <v>277</v>
      </c>
      <c r="E221" s="718"/>
      <c r="F221" s="74"/>
    </row>
    <row r="222" spans="1:6">
      <c r="A222" s="51"/>
      <c r="B222" s="56" t="s">
        <v>441</v>
      </c>
      <c r="C222" s="53"/>
      <c r="D222" s="735" t="s">
        <v>277</v>
      </c>
      <c r="E222" s="735"/>
      <c r="F222" s="68"/>
    </row>
    <row r="223" spans="1:6">
      <c r="A223" s="51"/>
      <c r="B223" s="54" t="s">
        <v>591</v>
      </c>
      <c r="C223" s="53" t="s">
        <v>592</v>
      </c>
      <c r="D223" s="719">
        <v>413</v>
      </c>
      <c r="E223" s="719">
        <v>144.56</v>
      </c>
      <c r="F223" s="66">
        <f t="shared" ref="F223:F265" si="17">100%-(E223/D223)</f>
        <v>0.6499757869249394</v>
      </c>
    </row>
    <row r="224" spans="1:6">
      <c r="A224" s="51"/>
      <c r="B224" s="54" t="s">
        <v>593</v>
      </c>
      <c r="C224" s="53" t="s">
        <v>594</v>
      </c>
      <c r="D224" s="719">
        <v>374</v>
      </c>
      <c r="E224" s="719">
        <v>130.9</v>
      </c>
      <c r="F224" s="66">
        <f t="shared" si="17"/>
        <v>0.64999999999999991</v>
      </c>
    </row>
    <row r="225" spans="1:6">
      <c r="A225" s="55"/>
      <c r="B225" s="54">
        <v>135900</v>
      </c>
      <c r="C225" s="53" t="s">
        <v>595</v>
      </c>
      <c r="D225" s="719">
        <v>375</v>
      </c>
      <c r="E225" s="719">
        <v>318.75</v>
      </c>
      <c r="F225" s="66">
        <f t="shared" si="17"/>
        <v>0.15000000000000002</v>
      </c>
    </row>
    <row r="226" spans="1:6">
      <c r="A226" s="51"/>
      <c r="B226" s="56" t="s">
        <v>634</v>
      </c>
      <c r="C226" s="53"/>
      <c r="D226" s="735" t="s">
        <v>277</v>
      </c>
      <c r="E226" s="735"/>
      <c r="F226" s="68"/>
    </row>
    <row r="227" spans="1:6">
      <c r="A227" s="51"/>
      <c r="B227" s="54" t="s">
        <v>375</v>
      </c>
      <c r="C227" s="53" t="s">
        <v>376</v>
      </c>
      <c r="D227" s="719">
        <v>330</v>
      </c>
      <c r="E227" s="719">
        <v>115.35</v>
      </c>
      <c r="F227" s="66">
        <f t="shared" si="17"/>
        <v>0.6504545454545454</v>
      </c>
    </row>
    <row r="228" spans="1:6">
      <c r="A228" s="51"/>
      <c r="B228" s="54" t="s">
        <v>303</v>
      </c>
      <c r="C228" s="53" t="s">
        <v>304</v>
      </c>
      <c r="D228" s="719">
        <v>329</v>
      </c>
      <c r="E228" s="719">
        <v>279.64999999999998</v>
      </c>
      <c r="F228" s="66">
        <f t="shared" si="17"/>
        <v>0.15000000000000002</v>
      </c>
    </row>
    <row r="229" spans="1:6">
      <c r="A229" s="51"/>
      <c r="B229" s="56" t="s">
        <v>635</v>
      </c>
      <c r="C229" s="53"/>
      <c r="D229" s="735" t="s">
        <v>277</v>
      </c>
      <c r="E229" s="735"/>
      <c r="F229" s="68"/>
    </row>
    <row r="230" spans="1:6">
      <c r="A230" s="51"/>
      <c r="B230" s="54" t="s">
        <v>311</v>
      </c>
      <c r="C230" s="53" t="s">
        <v>312</v>
      </c>
      <c r="D230" s="719">
        <v>785</v>
      </c>
      <c r="E230" s="719">
        <v>274.75</v>
      </c>
      <c r="F230" s="66">
        <f t="shared" si="17"/>
        <v>0.65</v>
      </c>
    </row>
    <row r="231" spans="1:6">
      <c r="A231" s="51"/>
      <c r="B231" s="54" t="s">
        <v>313</v>
      </c>
      <c r="C231" s="53" t="s">
        <v>314</v>
      </c>
      <c r="D231" s="719">
        <v>821</v>
      </c>
      <c r="E231" s="719">
        <v>287.35000000000002</v>
      </c>
      <c r="F231" s="66">
        <f t="shared" si="17"/>
        <v>0.64999999999999991</v>
      </c>
    </row>
    <row r="232" spans="1:6">
      <c r="A232" s="51"/>
      <c r="B232" s="54" t="s">
        <v>315</v>
      </c>
      <c r="C232" s="53" t="s">
        <v>316</v>
      </c>
      <c r="D232" s="719">
        <v>690</v>
      </c>
      <c r="E232" s="719">
        <v>241.5</v>
      </c>
      <c r="F232" s="66">
        <f t="shared" si="17"/>
        <v>0.65</v>
      </c>
    </row>
    <row r="233" spans="1:6">
      <c r="A233" s="51"/>
      <c r="B233" s="54" t="s">
        <v>317</v>
      </c>
      <c r="C233" s="53" t="s">
        <v>318</v>
      </c>
      <c r="D233" s="719">
        <v>191</v>
      </c>
      <c r="E233" s="719">
        <v>66.849999999999994</v>
      </c>
      <c r="F233" s="66">
        <f t="shared" si="17"/>
        <v>0.65</v>
      </c>
    </row>
    <row r="234" spans="1:6">
      <c r="A234" s="51"/>
      <c r="B234" s="54" t="s">
        <v>319</v>
      </c>
      <c r="C234" s="53" t="s">
        <v>320</v>
      </c>
      <c r="D234" s="719">
        <v>668</v>
      </c>
      <c r="E234" s="719">
        <v>233.73</v>
      </c>
      <c r="F234" s="66">
        <f t="shared" si="17"/>
        <v>0.65010479041916169</v>
      </c>
    </row>
    <row r="235" spans="1:6">
      <c r="A235" s="51"/>
      <c r="B235" s="54" t="s">
        <v>321</v>
      </c>
      <c r="C235" s="53" t="s">
        <v>322</v>
      </c>
      <c r="D235" s="719">
        <v>250</v>
      </c>
      <c r="E235" s="719">
        <v>87.5</v>
      </c>
      <c r="F235" s="66">
        <f t="shared" si="17"/>
        <v>0.65</v>
      </c>
    </row>
    <row r="236" spans="1:6">
      <c r="A236" s="51"/>
      <c r="B236" s="54" t="s">
        <v>384</v>
      </c>
      <c r="C236" s="53" t="s">
        <v>385</v>
      </c>
      <c r="D236" s="719">
        <v>250</v>
      </c>
      <c r="E236" s="719">
        <v>138.25</v>
      </c>
      <c r="F236" s="66">
        <f t="shared" si="17"/>
        <v>0.44699999999999995</v>
      </c>
    </row>
    <row r="237" spans="1:6">
      <c r="A237" s="51"/>
      <c r="B237" s="56" t="s">
        <v>636</v>
      </c>
      <c r="C237" s="53"/>
      <c r="D237" s="735" t="s">
        <v>277</v>
      </c>
      <c r="E237" s="735"/>
      <c r="F237" s="68"/>
    </row>
    <row r="238" spans="1:6">
      <c r="A238" s="51"/>
      <c r="B238" s="54" t="s">
        <v>338</v>
      </c>
      <c r="C238" s="53" t="s">
        <v>339</v>
      </c>
      <c r="D238" s="719">
        <v>399</v>
      </c>
      <c r="E238" s="719">
        <v>339.15</v>
      </c>
      <c r="F238" s="66">
        <f t="shared" si="17"/>
        <v>0.15000000000000002</v>
      </c>
    </row>
    <row r="239" spans="1:6">
      <c r="A239" s="51"/>
      <c r="B239" s="54" t="s">
        <v>598</v>
      </c>
      <c r="C239" s="53" t="s">
        <v>599</v>
      </c>
      <c r="D239" s="719">
        <v>102</v>
      </c>
      <c r="E239" s="719">
        <v>35.58</v>
      </c>
      <c r="F239" s="66">
        <f t="shared" si="17"/>
        <v>0.65117647058823525</v>
      </c>
    </row>
    <row r="240" spans="1:6" ht="31.2">
      <c r="A240" s="51"/>
      <c r="B240" s="54" t="s">
        <v>336</v>
      </c>
      <c r="C240" s="53" t="s">
        <v>337</v>
      </c>
      <c r="D240" s="719">
        <v>310</v>
      </c>
      <c r="E240" s="719">
        <v>263.5</v>
      </c>
      <c r="F240" s="66">
        <f t="shared" si="17"/>
        <v>0.15000000000000002</v>
      </c>
    </row>
    <row r="241" spans="1:6">
      <c r="A241" s="51"/>
      <c r="B241" s="54">
        <v>7640013468</v>
      </c>
      <c r="C241" s="53" t="s">
        <v>340</v>
      </c>
      <c r="D241" s="719">
        <v>130</v>
      </c>
      <c r="E241" s="719">
        <v>110.49</v>
      </c>
      <c r="F241" s="66">
        <f t="shared" si="17"/>
        <v>0.15007692307692311</v>
      </c>
    </row>
    <row r="242" spans="1:6">
      <c r="A242" s="51"/>
      <c r="B242" s="56" t="s">
        <v>323</v>
      </c>
      <c r="C242" s="53"/>
      <c r="D242" s="735" t="s">
        <v>277</v>
      </c>
      <c r="E242" s="735"/>
      <c r="F242" s="68"/>
    </row>
    <row r="243" spans="1:6">
      <c r="A243" s="51"/>
      <c r="B243" s="54" t="s">
        <v>623</v>
      </c>
      <c r="C243" s="53" t="s">
        <v>624</v>
      </c>
      <c r="D243" s="719">
        <v>128</v>
      </c>
      <c r="E243" s="719">
        <v>44.94</v>
      </c>
      <c r="F243" s="66">
        <f t="shared" si="17"/>
        <v>0.64890625000000002</v>
      </c>
    </row>
    <row r="244" spans="1:6">
      <c r="A244" s="51"/>
      <c r="B244" s="54" t="s">
        <v>324</v>
      </c>
      <c r="C244" s="53" t="s">
        <v>325</v>
      </c>
      <c r="D244" s="719">
        <v>223</v>
      </c>
      <c r="E244" s="719">
        <v>189.21</v>
      </c>
      <c r="F244" s="66">
        <f t="shared" si="17"/>
        <v>0.15152466367713002</v>
      </c>
    </row>
    <row r="245" spans="1:6">
      <c r="A245" s="51"/>
      <c r="B245" s="54" t="s">
        <v>612</v>
      </c>
      <c r="C245" s="53" t="s">
        <v>613</v>
      </c>
      <c r="D245" s="719">
        <v>146</v>
      </c>
      <c r="E245" s="719">
        <v>50.93</v>
      </c>
      <c r="F245" s="66">
        <f t="shared" si="17"/>
        <v>0.65116438356164386</v>
      </c>
    </row>
    <row r="246" spans="1:6">
      <c r="A246" s="51"/>
      <c r="B246" s="54" t="s">
        <v>604</v>
      </c>
      <c r="C246" s="53" t="s">
        <v>605</v>
      </c>
      <c r="D246" s="719">
        <v>235</v>
      </c>
      <c r="E246" s="719">
        <v>82.39</v>
      </c>
      <c r="F246" s="66">
        <f t="shared" si="17"/>
        <v>0.64940425531914892</v>
      </c>
    </row>
    <row r="247" spans="1:6" ht="31.2">
      <c r="A247" s="51"/>
      <c r="B247" s="54" t="s">
        <v>606</v>
      </c>
      <c r="C247" s="53" t="s">
        <v>607</v>
      </c>
      <c r="D247" s="719">
        <v>328</v>
      </c>
      <c r="E247" s="719">
        <v>114.97</v>
      </c>
      <c r="F247" s="66">
        <f t="shared" si="17"/>
        <v>0.64948170731707311</v>
      </c>
    </row>
    <row r="248" spans="1:6">
      <c r="A248" s="51"/>
      <c r="B248" s="54" t="s">
        <v>602</v>
      </c>
      <c r="C248" s="53" t="s">
        <v>603</v>
      </c>
      <c r="D248" s="719">
        <v>128</v>
      </c>
      <c r="E248" s="719">
        <v>44.94</v>
      </c>
      <c r="F248" s="66">
        <f t="shared" si="17"/>
        <v>0.64890625000000002</v>
      </c>
    </row>
    <row r="249" spans="1:6">
      <c r="A249" s="51"/>
      <c r="B249" s="54" t="s">
        <v>386</v>
      </c>
      <c r="C249" s="53" t="s">
        <v>387</v>
      </c>
      <c r="D249" s="719">
        <v>149</v>
      </c>
      <c r="E249" s="719">
        <v>52.06</v>
      </c>
      <c r="F249" s="66">
        <f t="shared" si="17"/>
        <v>0.65060402684563756</v>
      </c>
    </row>
    <row r="250" spans="1:6">
      <c r="A250" s="51"/>
      <c r="B250" s="54" t="s">
        <v>98</v>
      </c>
      <c r="C250" s="53" t="s">
        <v>341</v>
      </c>
      <c r="D250" s="719">
        <v>299</v>
      </c>
      <c r="E250" s="719">
        <v>254.15</v>
      </c>
      <c r="F250" s="66">
        <f t="shared" si="17"/>
        <v>0.15000000000000002</v>
      </c>
    </row>
    <row r="251" spans="1:6">
      <c r="A251" s="51"/>
      <c r="B251" s="54" t="s">
        <v>395</v>
      </c>
      <c r="C251" s="53" t="s">
        <v>396</v>
      </c>
      <c r="D251" s="719">
        <v>999</v>
      </c>
      <c r="E251" s="719">
        <v>349.78</v>
      </c>
      <c r="F251" s="66">
        <f t="shared" si="17"/>
        <v>0.64986986986986994</v>
      </c>
    </row>
    <row r="252" spans="1:6">
      <c r="A252" s="51"/>
      <c r="B252" s="56" t="s">
        <v>348</v>
      </c>
      <c r="C252" s="53"/>
      <c r="D252" s="735" t="s">
        <v>277</v>
      </c>
      <c r="E252" s="735"/>
      <c r="F252" s="68"/>
    </row>
    <row r="253" spans="1:6">
      <c r="A253" s="51"/>
      <c r="B253" s="54">
        <v>7640015657</v>
      </c>
      <c r="C253" s="53" t="s">
        <v>349</v>
      </c>
      <c r="D253" s="719">
        <v>250</v>
      </c>
      <c r="E253" s="719">
        <v>250</v>
      </c>
      <c r="F253" s="66">
        <f t="shared" si="17"/>
        <v>0</v>
      </c>
    </row>
    <row r="254" spans="1:6">
      <c r="A254" s="51"/>
      <c r="B254" s="54">
        <v>7640019024</v>
      </c>
      <c r="C254" s="53" t="s">
        <v>350</v>
      </c>
      <c r="D254" s="719">
        <v>400</v>
      </c>
      <c r="E254" s="719">
        <v>400</v>
      </c>
      <c r="F254" s="66">
        <f t="shared" si="17"/>
        <v>0</v>
      </c>
    </row>
    <row r="255" spans="1:6">
      <c r="A255" s="51"/>
      <c r="B255" s="54">
        <v>7640020787</v>
      </c>
      <c r="C255" s="53" t="s">
        <v>351</v>
      </c>
      <c r="D255" s="719">
        <v>499</v>
      </c>
      <c r="E255" s="719">
        <v>499</v>
      </c>
      <c r="F255" s="66">
        <f t="shared" si="17"/>
        <v>0</v>
      </c>
    </row>
    <row r="256" spans="1:6">
      <c r="A256" s="51"/>
      <c r="B256" s="54">
        <v>7640019485</v>
      </c>
      <c r="C256" s="53" t="s">
        <v>352</v>
      </c>
      <c r="D256" s="719">
        <v>1</v>
      </c>
      <c r="E256" s="719">
        <v>1</v>
      </c>
      <c r="F256" s="66">
        <f t="shared" si="17"/>
        <v>0</v>
      </c>
    </row>
    <row r="257" spans="1:6">
      <c r="A257" s="51"/>
      <c r="B257" s="57" t="s">
        <v>277</v>
      </c>
      <c r="C257" s="53"/>
      <c r="D257" s="735" t="s">
        <v>277</v>
      </c>
      <c r="E257" s="735"/>
      <c r="F257" s="68"/>
    </row>
    <row r="258" spans="1:6">
      <c r="A258" s="148" t="s">
        <v>463</v>
      </c>
      <c r="B258" s="255" t="s">
        <v>653</v>
      </c>
      <c r="C258" s="146" t="s">
        <v>654</v>
      </c>
      <c r="D258" s="717">
        <v>2152</v>
      </c>
      <c r="E258" s="717">
        <v>1398.65</v>
      </c>
      <c r="F258" s="145">
        <f t="shared" si="17"/>
        <v>0.35006970260223047</v>
      </c>
    </row>
    <row r="259" spans="1:6" ht="31.2">
      <c r="A259" s="76" t="s">
        <v>466</v>
      </c>
      <c r="B259" s="71"/>
      <c r="C259" s="69"/>
      <c r="D259" s="718"/>
      <c r="E259" s="718"/>
      <c r="F259" s="74"/>
    </row>
    <row r="260" spans="1:6">
      <c r="A260" s="51"/>
      <c r="B260" s="87" t="s">
        <v>639</v>
      </c>
      <c r="C260" s="53"/>
      <c r="D260" s="735" t="s">
        <v>277</v>
      </c>
      <c r="E260" s="735"/>
      <c r="F260" s="68"/>
    </row>
    <row r="261" spans="1:6">
      <c r="A261" s="51"/>
      <c r="B261" s="54" t="s">
        <v>640</v>
      </c>
      <c r="C261" s="53" t="s">
        <v>641</v>
      </c>
      <c r="D261" s="719">
        <v>191</v>
      </c>
      <c r="E261" s="719">
        <v>66.849999999999994</v>
      </c>
      <c r="F261" s="66">
        <f t="shared" si="17"/>
        <v>0.65</v>
      </c>
    </row>
    <row r="262" spans="1:6">
      <c r="A262" s="51"/>
      <c r="B262" s="54" t="s">
        <v>642</v>
      </c>
      <c r="C262" s="53" t="s">
        <v>643</v>
      </c>
      <c r="D262" s="719">
        <v>290</v>
      </c>
      <c r="E262" s="719">
        <v>101.5</v>
      </c>
      <c r="F262" s="66">
        <f t="shared" si="17"/>
        <v>0.65</v>
      </c>
    </row>
    <row r="263" spans="1:6">
      <c r="A263" s="51"/>
      <c r="B263" s="88" t="s">
        <v>644</v>
      </c>
      <c r="C263" s="53"/>
      <c r="D263" s="735" t="s">
        <v>277</v>
      </c>
      <c r="E263" s="735"/>
      <c r="F263" s="68"/>
    </row>
    <row r="264" spans="1:6">
      <c r="A264" s="55"/>
      <c r="B264" s="54" t="s">
        <v>614</v>
      </c>
      <c r="C264" s="53" t="s">
        <v>615</v>
      </c>
      <c r="D264" s="719">
        <v>51</v>
      </c>
      <c r="E264" s="719">
        <v>41.65</v>
      </c>
      <c r="F264" s="66">
        <f t="shared" si="17"/>
        <v>0.18333333333333335</v>
      </c>
    </row>
    <row r="265" spans="1:6">
      <c r="A265" s="55"/>
      <c r="B265" s="54" t="s">
        <v>303</v>
      </c>
      <c r="C265" s="53" t="s">
        <v>304</v>
      </c>
      <c r="D265" s="719">
        <v>329</v>
      </c>
      <c r="E265" s="719">
        <v>279.64999999999998</v>
      </c>
      <c r="F265" s="66">
        <f t="shared" si="17"/>
        <v>0.15000000000000002</v>
      </c>
    </row>
    <row r="266" spans="1:6">
      <c r="A266" s="51"/>
      <c r="B266" s="57" t="s">
        <v>277</v>
      </c>
      <c r="C266" s="53"/>
      <c r="D266" s="735" t="s">
        <v>277</v>
      </c>
      <c r="E266" s="735"/>
      <c r="F266" s="68"/>
    </row>
    <row r="267" spans="1:6" s="680" customFormat="1">
      <c r="A267" s="681" t="s">
        <v>463</v>
      </c>
      <c r="B267" s="682" t="s">
        <v>655</v>
      </c>
      <c r="C267" s="683" t="s">
        <v>656</v>
      </c>
      <c r="D267" s="795">
        <v>2324</v>
      </c>
      <c r="E267" s="795">
        <v>1510.38</v>
      </c>
      <c r="F267" s="684">
        <f t="shared" ref="F267" si="18">100%-(E267/D267)</f>
        <v>0.35009466437177272</v>
      </c>
    </row>
    <row r="268" spans="1:6" ht="31.2">
      <c r="A268" s="76" t="s">
        <v>466</v>
      </c>
      <c r="B268" s="71"/>
      <c r="C268" s="69"/>
      <c r="D268" s="718"/>
      <c r="E268" s="718"/>
      <c r="F268" s="74"/>
    </row>
    <row r="269" spans="1:6">
      <c r="A269" s="51"/>
      <c r="B269" s="87" t="s">
        <v>639</v>
      </c>
      <c r="C269" s="53"/>
      <c r="D269" s="735" t="s">
        <v>277</v>
      </c>
      <c r="E269" s="735"/>
      <c r="F269" s="68"/>
    </row>
    <row r="270" spans="1:6">
      <c r="A270" s="51"/>
      <c r="B270" s="54" t="s">
        <v>640</v>
      </c>
      <c r="C270" s="53" t="s">
        <v>641</v>
      </c>
      <c r="D270" s="719">
        <v>191</v>
      </c>
      <c r="E270" s="719">
        <v>66.849999999999994</v>
      </c>
      <c r="F270" s="66">
        <f t="shared" ref="F270:F275" si="19">100%-(E270/D270)</f>
        <v>0.65</v>
      </c>
    </row>
    <row r="271" spans="1:6">
      <c r="A271" s="51"/>
      <c r="B271" s="54" t="s">
        <v>642</v>
      </c>
      <c r="C271" s="53" t="s">
        <v>643</v>
      </c>
      <c r="D271" s="719">
        <v>290</v>
      </c>
      <c r="E271" s="719">
        <v>101.5</v>
      </c>
      <c r="F271" s="66">
        <f t="shared" si="19"/>
        <v>0.65</v>
      </c>
    </row>
    <row r="272" spans="1:6" ht="31.2">
      <c r="A272" s="51"/>
      <c r="B272" s="675" t="s">
        <v>657</v>
      </c>
      <c r="C272" s="53"/>
      <c r="D272" s="719"/>
      <c r="E272" s="719"/>
      <c r="F272" s="66"/>
    </row>
    <row r="273" spans="1:6" ht="31.2">
      <c r="A273" s="51"/>
      <c r="B273" s="54" t="s">
        <v>336</v>
      </c>
      <c r="C273" s="53" t="s">
        <v>337</v>
      </c>
      <c r="D273" s="719">
        <v>310</v>
      </c>
      <c r="E273" s="719">
        <v>263.5</v>
      </c>
      <c r="F273" s="66">
        <f t="shared" si="19"/>
        <v>0.15000000000000002</v>
      </c>
    </row>
    <row r="274" spans="1:6">
      <c r="A274" s="51"/>
      <c r="B274" s="54">
        <v>7640013468</v>
      </c>
      <c r="C274" s="53" t="s">
        <v>340</v>
      </c>
      <c r="D274" s="719">
        <v>130</v>
      </c>
      <c r="E274" s="719">
        <v>110.49</v>
      </c>
      <c r="F274" s="66">
        <f t="shared" si="19"/>
        <v>0.15007692307692311</v>
      </c>
    </row>
    <row r="275" spans="1:6">
      <c r="A275" s="51"/>
      <c r="B275" s="54" t="s">
        <v>338</v>
      </c>
      <c r="C275" s="53" t="s">
        <v>339</v>
      </c>
      <c r="D275" s="719">
        <v>399</v>
      </c>
      <c r="E275" s="719">
        <v>339.15</v>
      </c>
      <c r="F275" s="66">
        <f t="shared" si="19"/>
        <v>0.15000000000000002</v>
      </c>
    </row>
    <row r="276" spans="1:6">
      <c r="A276" s="51"/>
      <c r="B276" s="88" t="s">
        <v>644</v>
      </c>
      <c r="C276" s="53"/>
      <c r="D276" s="735" t="s">
        <v>277</v>
      </c>
      <c r="E276" s="735"/>
      <c r="F276" s="68"/>
    </row>
    <row r="277" spans="1:6">
      <c r="A277" s="55"/>
      <c r="B277" s="54" t="s">
        <v>614</v>
      </c>
      <c r="C277" s="53" t="s">
        <v>615</v>
      </c>
      <c r="D277" s="719">
        <v>51</v>
      </c>
      <c r="E277" s="719">
        <v>41.65</v>
      </c>
      <c r="F277" s="66">
        <f t="shared" ref="F277:F279" si="20">100%-(E277/D277)</f>
        <v>0.18333333333333335</v>
      </c>
    </row>
    <row r="278" spans="1:6">
      <c r="A278" s="55"/>
      <c r="B278" s="54" t="s">
        <v>647</v>
      </c>
      <c r="C278" s="53" t="s">
        <v>648</v>
      </c>
      <c r="D278" s="719">
        <v>60</v>
      </c>
      <c r="E278" s="719">
        <v>51</v>
      </c>
      <c r="F278" s="66">
        <f t="shared" si="20"/>
        <v>0.15000000000000002</v>
      </c>
    </row>
    <row r="279" spans="1:6">
      <c r="A279" s="55"/>
      <c r="B279" s="54" t="s">
        <v>303</v>
      </c>
      <c r="C279" s="53" t="s">
        <v>304</v>
      </c>
      <c r="D279" s="719">
        <v>329</v>
      </c>
      <c r="E279" s="719">
        <v>279.64999999999998</v>
      </c>
      <c r="F279" s="66">
        <f t="shared" si="20"/>
        <v>0.15000000000000002</v>
      </c>
    </row>
    <row r="280" spans="1:6">
      <c r="A280" s="51"/>
      <c r="B280" s="57" t="s">
        <v>277</v>
      </c>
      <c r="C280" s="53"/>
      <c r="D280" s="192" t="s">
        <v>277</v>
      </c>
      <c r="E280" s="192"/>
      <c r="F280" s="68"/>
    </row>
    <row r="281" spans="1:6">
      <c r="A281" s="163"/>
      <c r="B281" s="162"/>
      <c r="C281" s="161"/>
      <c r="D281" s="252"/>
      <c r="E281" s="252"/>
      <c r="F281" s="249"/>
    </row>
  </sheetData>
  <conditionalFormatting sqref="B3:B66 B68:B104 B106:B142 B144:B182">
    <cfRule type="containsText" dxfId="416" priority="21" operator="containsText" text="ERROR Found">
      <formula>NOT(ISERROR(SEARCH("ERROR Found",B3)))</formula>
    </cfRule>
  </conditionalFormatting>
  <conditionalFormatting sqref="B184:B249">
    <cfRule type="containsText" dxfId="414" priority="1" operator="containsText" text="ERROR Found">
      <formula>NOT(ISERROR(SEARCH("ERROR Found",B184)))</formula>
    </cfRule>
  </conditionalFormatting>
  <conditionalFormatting sqref="B251:B272 B276:B281">
    <cfRule type="containsText" dxfId="412" priority="7" operator="containsText" text="ERROR Found">
      <formula>NOT(ISERROR(SEARCH("ERROR Found",B251)))</formula>
    </cfRule>
  </conditionalFormatting>
  <conditionalFormatting sqref="B3:F9 B10:C10 B16:F42 B43:C43 B69:F81 B82:C82 B159:C159 B281 B227:C227">
    <cfRule type="expression" dxfId="410" priority="8077" stopIfTrue="1">
      <formula>AND($A3&gt;0, $L3&lt;0)</formula>
    </cfRule>
  </conditionalFormatting>
  <conditionalFormatting sqref="B11:F14 B44:F53 B55:F66 B83:F92 B94:F104 B160:F171 B173:F182 B228:F239 B241:F249">
    <cfRule type="expression" dxfId="409" priority="28" stopIfTrue="1">
      <formula>AND($A11&gt;0, $L11&lt;0)</formula>
    </cfRule>
  </conditionalFormatting>
  <conditionalFormatting sqref="B15:F15 B54:F54 B93:F93 B106:F106 B172:F172 B251:F251 B240:F240 D10:F10 D43:F43 D82:F82 D159:F159 D227:F227">
    <cfRule type="expression" dxfId="408" priority="29" stopIfTrue="1">
      <formula>AND($A10&gt;0, $N10&lt;0)</formula>
    </cfRule>
  </conditionalFormatting>
  <conditionalFormatting sqref="B68:F68">
    <cfRule type="expression" dxfId="406" priority="25" stopIfTrue="1">
      <formula>AND($A68&gt;0, $N68&lt;0)</formula>
    </cfRule>
  </conditionalFormatting>
  <conditionalFormatting sqref="B107:F119 B120:C120 B146:F158">
    <cfRule type="expression" dxfId="405" priority="24" stopIfTrue="1">
      <formula>AND($A107&gt;0, $L107&lt;0)</formula>
    </cfRule>
  </conditionalFormatting>
  <conditionalFormatting sqref="B121:F130 B132:F142">
    <cfRule type="expression" dxfId="404" priority="22" stopIfTrue="1">
      <formula>AND($A121&gt;0, $L121&lt;0)</formula>
    </cfRule>
  </conditionalFormatting>
  <conditionalFormatting sqref="B131:F131 B144:F145 D120:F120">
    <cfRule type="expression" dxfId="403" priority="23" stopIfTrue="1">
      <formula>AND($A120&gt;0, $N120&lt;0)</formula>
    </cfRule>
  </conditionalFormatting>
  <conditionalFormatting sqref="B184:F226">
    <cfRule type="expression" dxfId="402" priority="2" stopIfTrue="1">
      <formula>AND($A184&gt;0, $L184&lt;0)</formula>
    </cfRule>
  </conditionalFormatting>
  <conditionalFormatting sqref="B252:F272 B276:F280">
    <cfRule type="expression" dxfId="400" priority="8" stopIfTrue="1">
      <formula>AND($A252&gt;0, $L252&lt;0)</formula>
    </cfRule>
  </conditionalFormatting>
  <hyperlinks>
    <hyperlink ref="H1" location="'Table of Contents'!A1" display="Table of Contents " xr:uid="{00000000-0004-0000-0800-000000000000}"/>
  </hyperlink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5134" operator="containsText" text="ERROR Found" id="{8F357C28-D58C-4D7C-AA7A-6704F926D34E}">
            <xm:f>NOT(ISERROR(SEARCH("ERROR Found",'Group A'!B66)))</xm:f>
            <x14:dxf>
              <fill>
                <patternFill>
                  <bgColor rgb="FFFF0000"/>
                </patternFill>
              </fill>
            </x14:dxf>
          </x14:cfRule>
          <xm:sqref>B67 B105 B143 B183</xm:sqref>
        </x14:conditionalFormatting>
        <x14:conditionalFormatting xmlns:xm="http://schemas.microsoft.com/office/excel/2006/main">
          <x14:cfRule type="containsText" priority="13" operator="containsText" text="ERROR Found" id="{8F357C28-D58C-4D7C-AA7A-6704F926D34E}">
            <xm:f>NOT(ISERROR(SEARCH("ERROR Found",'Group A'!B229)))</xm:f>
            <x14:dxf>
              <fill>
                <patternFill>
                  <bgColor rgb="FFFF0000"/>
                </patternFill>
              </fill>
            </x14:dxf>
          </x14:cfRule>
          <xm:sqref>B250</xm:sqref>
        </x14:conditionalFormatting>
        <x14:conditionalFormatting xmlns:xm="http://schemas.microsoft.com/office/excel/2006/main">
          <x14:cfRule type="containsText" priority="5" operator="containsText" text="ERROR Found" id="{6B9BB4E9-C128-4B77-8DC9-56E8A7169B24}">
            <xm:f>NOT(ISERROR(SEARCH("ERROR Found",'Group D'!B262)))</xm:f>
            <x14:dxf>
              <fill>
                <patternFill>
                  <bgColor rgb="FFFF0000"/>
                </patternFill>
              </fill>
            </x14:dxf>
          </x14:cfRule>
          <xm:sqref>B273:B275</xm:sqref>
        </x14:conditionalFormatting>
        <x14:conditionalFormatting xmlns:xm="http://schemas.microsoft.com/office/excel/2006/main">
          <x14:cfRule type="expression" priority="15138" stopIfTrue="1" id="{5316DB6D-8D20-44A0-AEEE-E8E5EF28F69B}">
            <xm:f>AND('Group A'!$A66&gt;0, 'Group A'!$N66&lt;0)</xm:f>
            <x14:dxf>
              <fill>
                <patternFill>
                  <bgColor indexed="47"/>
                </patternFill>
              </fill>
            </x14:dxf>
          </x14:cfRule>
          <xm:sqref>B67:F67 B105:F105 B143:F143 B183:F183</xm:sqref>
        </x14:conditionalFormatting>
        <x14:conditionalFormatting xmlns:xm="http://schemas.microsoft.com/office/excel/2006/main">
          <x14:cfRule type="expression" priority="14" stopIfTrue="1" id="{5316DB6D-8D20-44A0-AEEE-E8E5EF28F69B}">
            <xm:f>AND('Group A'!$A229&gt;0, 'Group A'!$N229&lt;0)</xm:f>
            <x14:dxf>
              <fill>
                <patternFill>
                  <bgColor indexed="47"/>
                </patternFill>
              </fill>
            </x14:dxf>
          </x14:cfRule>
          <xm:sqref>B250:F250</xm:sqref>
        </x14:conditionalFormatting>
        <x14:conditionalFormatting xmlns:xm="http://schemas.microsoft.com/office/excel/2006/main">
          <x14:cfRule type="expression" priority="6" stopIfTrue="1" id="{BE038310-5006-4681-A084-B00507EAECE4}">
            <xm:f>AND('Group D'!$A262&gt;0, 'Group D'!$L262&lt;0)</xm:f>
            <x14:dxf>
              <fill>
                <patternFill>
                  <bgColor indexed="47"/>
                </patternFill>
              </fill>
            </x14:dxf>
          </x14:cfRule>
          <xm:sqref>B273:F275</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A161"/>
  <sheetViews>
    <sheetView showGridLines="0" zoomScale="80" zoomScaleNormal="80" workbookViewId="0">
      <pane ySplit="8" topLeftCell="A9" activePane="bottomLeft" state="frozen"/>
      <selection pane="bottomLeft" activeCell="M17" sqref="M17"/>
    </sheetView>
  </sheetViews>
  <sheetFormatPr defaultColWidth="9.21875" defaultRowHeight="15.6"/>
  <cols>
    <col min="1" max="1" width="20.77734375" style="229" customWidth="1"/>
    <col min="2" max="2" width="54.21875" style="229" customWidth="1"/>
    <col min="3" max="8" width="11.21875" style="219" customWidth="1"/>
    <col min="9" max="12" width="13.77734375" style="219" bestFit="1" customWidth="1"/>
    <col min="13" max="13" width="14.77734375" style="219" customWidth="1"/>
    <col min="14" max="15" width="12.21875" style="219" customWidth="1"/>
    <col min="16" max="17" width="13.21875" style="219" customWidth="1"/>
    <col min="18" max="18" width="12.44140625" style="219" customWidth="1"/>
    <col min="19" max="19" width="12" style="219" customWidth="1"/>
    <col min="20" max="28" width="11.21875" style="219" customWidth="1"/>
    <col min="29" max="30" width="12.44140625" style="219" customWidth="1"/>
    <col min="31" max="33" width="11.21875" style="219" customWidth="1"/>
    <col min="34" max="34" width="12.5546875" style="219" customWidth="1"/>
    <col min="35" max="35" width="11.21875" style="219" customWidth="1"/>
    <col min="36" max="36" width="12.44140625" style="219" customWidth="1"/>
    <col min="37" max="40" width="9.77734375" style="219" customWidth="1"/>
    <col min="41" max="16384" width="9.21875" style="219"/>
  </cols>
  <sheetData>
    <row r="1" spans="1:27" s="194" customFormat="1" ht="18">
      <c r="A1" s="235" t="s">
        <v>30</v>
      </c>
      <c r="B1" s="224"/>
      <c r="N1" s="383" t="s">
        <v>267</v>
      </c>
    </row>
    <row r="2" spans="1:27" ht="77.25" customHeight="1">
      <c r="A2" s="1060" t="s">
        <v>658</v>
      </c>
      <c r="B2" s="1061"/>
      <c r="C2" s="1061"/>
      <c r="D2" s="1061"/>
      <c r="E2" s="1061"/>
      <c r="F2" s="1061"/>
      <c r="G2" s="1061"/>
      <c r="H2" s="1061"/>
      <c r="I2" s="1061"/>
      <c r="J2" s="1061"/>
      <c r="K2" s="1061"/>
      <c r="L2" s="1061"/>
      <c r="M2" s="183"/>
      <c r="N2" s="184"/>
      <c r="O2" s="184"/>
      <c r="P2" s="184"/>
      <c r="Q2" s="184"/>
      <c r="R2" s="184"/>
      <c r="S2" s="184"/>
      <c r="T2" s="184"/>
      <c r="U2" s="184"/>
      <c r="V2" s="184"/>
      <c r="W2" s="184"/>
      <c r="X2" s="184"/>
      <c r="Y2" s="184"/>
      <c r="Z2" s="184"/>
      <c r="AA2" s="184"/>
    </row>
    <row r="3" spans="1:27">
      <c r="A3" s="1052" t="s">
        <v>517</v>
      </c>
      <c r="B3" s="1062"/>
      <c r="C3" s="1062"/>
      <c r="D3" s="1062"/>
      <c r="E3" s="1062"/>
      <c r="F3" s="1062"/>
      <c r="G3" s="1062"/>
      <c r="H3" s="1062"/>
      <c r="I3" s="1062"/>
      <c r="J3" s="1062"/>
      <c r="K3" s="1062"/>
      <c r="L3" s="1062"/>
      <c r="M3" s="183"/>
      <c r="N3" s="184"/>
      <c r="O3" s="184"/>
      <c r="P3" s="184"/>
      <c r="Q3" s="184"/>
      <c r="R3" s="184"/>
      <c r="S3" s="184"/>
      <c r="T3" s="184"/>
      <c r="U3" s="184"/>
      <c r="V3" s="184"/>
      <c r="W3" s="184"/>
      <c r="X3" s="184"/>
      <c r="Y3" s="184"/>
      <c r="Z3" s="184"/>
      <c r="AA3" s="184"/>
    </row>
    <row r="4" spans="1:27" ht="31.2">
      <c r="A4" s="700" t="s">
        <v>518</v>
      </c>
      <c r="B4" s="701"/>
      <c r="C4" s="1063" t="s">
        <v>431</v>
      </c>
      <c r="D4" s="1064"/>
      <c r="E4" s="1063" t="s">
        <v>431</v>
      </c>
      <c r="F4" s="1064"/>
      <c r="G4" s="1063" t="s">
        <v>431</v>
      </c>
      <c r="H4" s="1064"/>
      <c r="I4" s="450" t="s">
        <v>437</v>
      </c>
      <c r="J4" s="450" t="s">
        <v>437</v>
      </c>
      <c r="K4" s="450" t="s">
        <v>437</v>
      </c>
      <c r="L4" s="702" t="s">
        <v>463</v>
      </c>
      <c r="M4" s="1054"/>
      <c r="N4" s="1055"/>
      <c r="O4" s="184"/>
      <c r="P4" s="1055"/>
      <c r="Q4" s="1055"/>
    </row>
    <row r="5" spans="1:27" ht="15" customHeight="1">
      <c r="A5" s="236"/>
      <c r="B5" s="225"/>
      <c r="C5" s="1052" t="s">
        <v>520</v>
      </c>
      <c r="D5" s="1053"/>
      <c r="E5" s="1052" t="s">
        <v>520</v>
      </c>
      <c r="F5" s="1053"/>
      <c r="G5" s="1052" t="s">
        <v>520</v>
      </c>
      <c r="H5" s="1053"/>
      <c r="I5" s="182" t="s">
        <v>522</v>
      </c>
      <c r="J5" s="182" t="s">
        <v>522</v>
      </c>
      <c r="K5" s="182" t="s">
        <v>522</v>
      </c>
      <c r="L5" s="187" t="s">
        <v>523</v>
      </c>
      <c r="M5" s="1054"/>
      <c r="N5" s="1055"/>
      <c r="O5" s="184"/>
      <c r="P5" s="1055"/>
      <c r="Q5" s="1055"/>
    </row>
    <row r="6" spans="1:27" ht="15" customHeight="1">
      <c r="A6" s="237"/>
      <c r="B6" s="226"/>
      <c r="C6" s="277" t="s">
        <v>527</v>
      </c>
      <c r="D6" s="277" t="s">
        <v>526</v>
      </c>
      <c r="E6" s="277" t="s">
        <v>527</v>
      </c>
      <c r="F6" s="277" t="s">
        <v>526</v>
      </c>
      <c r="G6" s="277" t="s">
        <v>527</v>
      </c>
      <c r="H6" s="277" t="s">
        <v>526</v>
      </c>
      <c r="I6" s="277"/>
      <c r="J6" s="277"/>
      <c r="K6" s="277"/>
      <c r="L6" s="115"/>
      <c r="M6" s="116"/>
      <c r="N6" s="117"/>
      <c r="O6" s="117"/>
      <c r="P6" s="117"/>
      <c r="Q6" s="117"/>
    </row>
    <row r="7" spans="1:27" ht="31.2">
      <c r="A7" s="238" t="s">
        <v>528</v>
      </c>
      <c r="B7" s="227"/>
      <c r="C7" s="1056" t="s">
        <v>529</v>
      </c>
      <c r="D7" s="1057"/>
      <c r="E7" s="1056" t="s">
        <v>529</v>
      </c>
      <c r="F7" s="1057"/>
      <c r="G7" s="1056" t="s">
        <v>529</v>
      </c>
      <c r="H7" s="1057"/>
      <c r="I7" s="544" t="s">
        <v>529</v>
      </c>
      <c r="J7" s="544" t="s">
        <v>529</v>
      </c>
      <c r="K7" s="544" t="s">
        <v>529</v>
      </c>
      <c r="L7" s="544" t="s">
        <v>529</v>
      </c>
      <c r="M7" s="1058"/>
      <c r="N7" s="1059"/>
      <c r="O7" s="186"/>
      <c r="P7" s="1059"/>
      <c r="Q7" s="1059"/>
    </row>
    <row r="8" spans="1:27">
      <c r="A8" s="238" t="s">
        <v>222</v>
      </c>
      <c r="B8" s="227"/>
      <c r="C8" s="1056" t="s">
        <v>659</v>
      </c>
      <c r="D8" s="1057"/>
      <c r="E8" s="1056" t="s">
        <v>660</v>
      </c>
      <c r="F8" s="1057"/>
      <c r="G8" s="1056" t="s">
        <v>661</v>
      </c>
      <c r="H8" s="1057"/>
      <c r="I8" s="544" t="s">
        <v>662</v>
      </c>
      <c r="J8" s="544" t="s">
        <v>663</v>
      </c>
      <c r="K8" s="544" t="s">
        <v>664</v>
      </c>
      <c r="L8" s="185" t="s">
        <v>665</v>
      </c>
      <c r="M8" s="1058"/>
      <c r="N8" s="1059"/>
      <c r="O8" s="186"/>
      <c r="P8" s="1059"/>
      <c r="Q8" s="1059"/>
    </row>
    <row r="9" spans="1:27">
      <c r="A9" s="118" t="s">
        <v>547</v>
      </c>
      <c r="B9" s="888"/>
      <c r="C9" s="343"/>
      <c r="D9" s="343"/>
      <c r="E9" s="343"/>
      <c r="F9" s="343"/>
      <c r="G9" s="343"/>
      <c r="H9" s="343"/>
      <c r="I9" s="343"/>
      <c r="J9" s="343"/>
      <c r="K9" s="343"/>
      <c r="L9" s="343"/>
      <c r="M9" s="195"/>
      <c r="N9" s="196"/>
      <c r="O9" s="196"/>
      <c r="P9" s="196"/>
      <c r="Q9" s="196"/>
    </row>
    <row r="10" spans="1:27">
      <c r="A10" s="889" t="s">
        <v>548</v>
      </c>
      <c r="B10" s="278" t="s">
        <v>549</v>
      </c>
      <c r="C10" s="536">
        <v>0.14419999999999999</v>
      </c>
      <c r="D10" s="536">
        <v>2.5499999999999998E-2</v>
      </c>
      <c r="E10" s="536">
        <v>0.06</v>
      </c>
      <c r="F10" s="536">
        <v>1.7600000000000001E-2</v>
      </c>
      <c r="G10" s="536">
        <v>5.7000000000000002E-2</v>
      </c>
      <c r="H10" s="536">
        <v>1.3599999999999999E-2</v>
      </c>
      <c r="I10" s="536">
        <v>1.6500000000000001E-2</v>
      </c>
      <c r="J10" s="536">
        <v>3.1899999999999998E-2</v>
      </c>
      <c r="K10" s="536">
        <v>1.6500000000000001E-2</v>
      </c>
      <c r="L10" s="537">
        <v>1.9E-2</v>
      </c>
      <c r="M10" s="197"/>
      <c r="N10" s="198"/>
      <c r="O10" s="198"/>
      <c r="P10" s="198"/>
      <c r="Q10" s="198"/>
    </row>
    <row r="11" spans="1:27">
      <c r="A11" s="239"/>
      <c r="B11" s="125" t="s">
        <v>550</v>
      </c>
      <c r="C11" s="536">
        <v>0.14419999999999999</v>
      </c>
      <c r="D11" s="536">
        <v>2.5499999999999998E-2</v>
      </c>
      <c r="E11" s="536">
        <v>0.06</v>
      </c>
      <c r="F11" s="536">
        <v>1.7600000000000001E-2</v>
      </c>
      <c r="G11" s="536">
        <v>5.7000000000000002E-2</v>
      </c>
      <c r="H11" s="536">
        <v>1.3599999999999999E-2</v>
      </c>
      <c r="I11" s="536">
        <v>1.6500000000000001E-2</v>
      </c>
      <c r="J11" s="536">
        <v>3.1899999999999998E-2</v>
      </c>
      <c r="K11" s="536">
        <v>1.6500000000000001E-2</v>
      </c>
      <c r="L11" s="537">
        <v>1.9E-2</v>
      </c>
      <c r="M11" s="197"/>
      <c r="N11" s="198"/>
      <c r="O11" s="198"/>
      <c r="P11" s="198"/>
      <c r="Q11" s="198"/>
    </row>
    <row r="12" spans="1:27">
      <c r="A12" s="239"/>
      <c r="B12" s="126" t="s">
        <v>551</v>
      </c>
      <c r="C12" s="536">
        <v>0.15840000000000001</v>
      </c>
      <c r="D12" s="536">
        <v>2.2200000000000001E-2</v>
      </c>
      <c r="E12" s="536">
        <v>5.3999999999999999E-2</v>
      </c>
      <c r="F12" s="536">
        <v>1.5800000000000002E-2</v>
      </c>
      <c r="G12" s="536">
        <v>5.1299999999999998E-2</v>
      </c>
      <c r="H12" s="536">
        <v>1.23E-2</v>
      </c>
      <c r="I12" s="536">
        <v>1.49E-2</v>
      </c>
      <c r="J12" s="536">
        <v>3.0300000000000001E-2</v>
      </c>
      <c r="K12" s="536">
        <v>1.49E-2</v>
      </c>
      <c r="L12" s="537">
        <v>1.7399999999999999E-2</v>
      </c>
      <c r="M12" s="197"/>
      <c r="N12" s="198"/>
      <c r="O12" s="198"/>
      <c r="P12" s="198"/>
      <c r="Q12" s="198"/>
    </row>
    <row r="13" spans="1:27">
      <c r="A13" s="239"/>
      <c r="B13" s="124" t="s">
        <v>250</v>
      </c>
      <c r="C13" s="549" t="s">
        <v>254</v>
      </c>
      <c r="D13" s="549" t="s">
        <v>254</v>
      </c>
      <c r="E13" s="549" t="s">
        <v>254</v>
      </c>
      <c r="F13" s="549" t="s">
        <v>254</v>
      </c>
      <c r="G13" s="549" t="s">
        <v>254</v>
      </c>
      <c r="H13" s="549" t="s">
        <v>254</v>
      </c>
      <c r="I13" s="549" t="s">
        <v>254</v>
      </c>
      <c r="J13" s="549" t="s">
        <v>254</v>
      </c>
      <c r="K13" s="549" t="s">
        <v>254</v>
      </c>
      <c r="L13" s="549" t="s">
        <v>254</v>
      </c>
      <c r="M13" s="199"/>
      <c r="N13" s="200"/>
      <c r="O13" s="200"/>
      <c r="P13" s="200"/>
      <c r="Q13" s="200"/>
    </row>
    <row r="14" spans="1:27">
      <c r="A14" s="239"/>
      <c r="B14" s="124" t="s">
        <v>251</v>
      </c>
      <c r="C14" s="550">
        <v>0.1</v>
      </c>
      <c r="D14" s="550">
        <v>0.1</v>
      </c>
      <c r="E14" s="550">
        <v>0.1</v>
      </c>
      <c r="F14" s="550">
        <v>0.1</v>
      </c>
      <c r="G14" s="550">
        <v>0.1</v>
      </c>
      <c r="H14" s="550">
        <v>0.1</v>
      </c>
      <c r="I14" s="550">
        <v>0.1</v>
      </c>
      <c r="J14" s="550">
        <v>0.1</v>
      </c>
      <c r="K14" s="550">
        <v>0.1</v>
      </c>
      <c r="L14" s="550">
        <v>0.1</v>
      </c>
      <c r="M14" s="199"/>
      <c r="N14" s="200"/>
      <c r="O14" s="200"/>
      <c r="P14" s="200"/>
      <c r="Q14" s="200"/>
    </row>
    <row r="15" spans="1:27">
      <c r="A15" s="240"/>
      <c r="B15" s="124" t="s">
        <v>252</v>
      </c>
      <c r="C15" s="550">
        <v>40</v>
      </c>
      <c r="D15" s="550">
        <v>40</v>
      </c>
      <c r="E15" s="550">
        <v>40</v>
      </c>
      <c r="F15" s="550">
        <v>40</v>
      </c>
      <c r="G15" s="550">
        <v>40</v>
      </c>
      <c r="H15" s="550">
        <v>40</v>
      </c>
      <c r="I15" s="550">
        <v>40</v>
      </c>
      <c r="J15" s="550">
        <v>40</v>
      </c>
      <c r="K15" s="550">
        <v>40</v>
      </c>
      <c r="L15" s="550">
        <v>40</v>
      </c>
      <c r="M15" s="199"/>
      <c r="N15" s="200"/>
      <c r="O15" s="200"/>
      <c r="P15" s="200"/>
      <c r="Q15" s="200"/>
    </row>
    <row r="16" spans="1:27">
      <c r="A16" s="241"/>
      <c r="B16" s="890"/>
      <c r="C16" s="562"/>
      <c r="D16" s="562"/>
      <c r="E16" s="562"/>
      <c r="F16" s="562"/>
      <c r="G16" s="562"/>
      <c r="H16" s="562"/>
      <c r="I16" s="562"/>
      <c r="J16" s="562"/>
      <c r="K16" s="562"/>
      <c r="L16" s="562"/>
      <c r="M16" s="201"/>
      <c r="N16" s="202"/>
      <c r="O16" s="202"/>
      <c r="P16" s="202"/>
      <c r="Q16" s="202"/>
    </row>
    <row r="17" spans="1:17">
      <c r="A17" s="698" t="s">
        <v>553</v>
      </c>
      <c r="B17" s="124" t="s">
        <v>554</v>
      </c>
      <c r="C17" s="1050">
        <v>61.3</v>
      </c>
      <c r="D17" s="1051"/>
      <c r="E17" s="1050">
        <v>60.3</v>
      </c>
      <c r="F17" s="1051"/>
      <c r="G17" s="1050">
        <v>60.3</v>
      </c>
      <c r="H17" s="1051"/>
      <c r="I17" s="538">
        <v>37.799999999999997</v>
      </c>
      <c r="J17" s="538">
        <v>37.799999999999997</v>
      </c>
      <c r="K17" s="538">
        <v>37.799999999999997</v>
      </c>
      <c r="L17" s="539">
        <v>37.799999999999997</v>
      </c>
      <c r="M17" s="203"/>
      <c r="N17" s="204"/>
      <c r="O17" s="204"/>
      <c r="P17" s="204"/>
      <c r="Q17" s="204"/>
    </row>
    <row r="18" spans="1:17">
      <c r="A18" s="242"/>
      <c r="B18" s="124" t="s">
        <v>251</v>
      </c>
      <c r="C18" s="550">
        <v>0.1</v>
      </c>
      <c r="D18" s="550">
        <v>0.1</v>
      </c>
      <c r="E18" s="550">
        <v>0.1</v>
      </c>
      <c r="F18" s="550">
        <v>0.1</v>
      </c>
      <c r="G18" s="550">
        <v>0.1</v>
      </c>
      <c r="H18" s="550">
        <v>0.1</v>
      </c>
      <c r="I18" s="550">
        <v>0.1</v>
      </c>
      <c r="J18" s="550">
        <v>0.1</v>
      </c>
      <c r="K18" s="550">
        <v>0.1</v>
      </c>
      <c r="L18" s="550">
        <v>0.1</v>
      </c>
      <c r="M18" s="205"/>
      <c r="N18" s="206"/>
      <c r="O18" s="206"/>
      <c r="P18" s="206"/>
      <c r="Q18" s="206"/>
    </row>
    <row r="19" spans="1:17">
      <c r="A19" s="243"/>
      <c r="B19" s="124" t="s">
        <v>252</v>
      </c>
      <c r="C19" s="550">
        <v>40</v>
      </c>
      <c r="D19" s="550">
        <v>40</v>
      </c>
      <c r="E19" s="550">
        <v>40</v>
      </c>
      <c r="F19" s="550">
        <v>40</v>
      </c>
      <c r="G19" s="550">
        <v>40</v>
      </c>
      <c r="H19" s="550">
        <v>40</v>
      </c>
      <c r="I19" s="550">
        <v>40</v>
      </c>
      <c r="J19" s="550">
        <v>40</v>
      </c>
      <c r="K19" s="550">
        <v>40</v>
      </c>
      <c r="L19" s="550">
        <v>40</v>
      </c>
      <c r="M19" s="205"/>
      <c r="N19" s="206"/>
      <c r="O19" s="206"/>
      <c r="P19" s="206"/>
      <c r="Q19" s="206"/>
    </row>
    <row r="20" spans="1:17">
      <c r="A20" s="241"/>
      <c r="B20" s="890"/>
      <c r="C20" s="562"/>
      <c r="D20" s="562"/>
      <c r="E20" s="562"/>
      <c r="F20" s="562"/>
      <c r="G20" s="562"/>
      <c r="H20" s="562"/>
      <c r="I20" s="562"/>
      <c r="J20" s="562"/>
      <c r="K20" s="562"/>
      <c r="L20" s="562"/>
      <c r="M20" s="201"/>
      <c r="N20" s="202"/>
      <c r="O20" s="202"/>
      <c r="P20" s="202"/>
      <c r="Q20" s="202"/>
    </row>
    <row r="21" spans="1:17" ht="46.5" customHeight="1">
      <c r="A21" s="698" t="s">
        <v>666</v>
      </c>
      <c r="B21" s="891" t="s">
        <v>245</v>
      </c>
      <c r="C21" s="892">
        <v>800</v>
      </c>
      <c r="D21" s="892">
        <v>3700</v>
      </c>
      <c r="E21" s="892">
        <v>800</v>
      </c>
      <c r="F21" s="892">
        <v>3700</v>
      </c>
      <c r="G21" s="892">
        <v>800</v>
      </c>
      <c r="H21" s="892">
        <v>3700</v>
      </c>
      <c r="I21" s="892">
        <v>2700</v>
      </c>
      <c r="J21" s="892">
        <v>2100</v>
      </c>
      <c r="K21" s="892">
        <v>3600</v>
      </c>
      <c r="L21" s="207">
        <v>2100</v>
      </c>
      <c r="M21" s="208"/>
      <c r="N21" s="209"/>
      <c r="O21" s="209"/>
      <c r="P21" s="209"/>
      <c r="Q21" s="209"/>
    </row>
    <row r="22" spans="1:17" ht="31.2">
      <c r="A22" s="242"/>
      <c r="B22" s="891" t="s">
        <v>556</v>
      </c>
      <c r="C22" s="893" t="s">
        <v>581</v>
      </c>
      <c r="D22" s="893" t="s">
        <v>581</v>
      </c>
      <c r="E22" s="893" t="s">
        <v>581</v>
      </c>
      <c r="F22" s="893" t="s">
        <v>581</v>
      </c>
      <c r="G22" s="893" t="s">
        <v>581</v>
      </c>
      <c r="H22" s="893" t="s">
        <v>581</v>
      </c>
      <c r="I22" s="893" t="s">
        <v>581</v>
      </c>
      <c r="J22" s="893" t="s">
        <v>581</v>
      </c>
      <c r="K22" s="893" t="s">
        <v>581</v>
      </c>
      <c r="L22" s="210" t="s">
        <v>581</v>
      </c>
      <c r="M22" s="211"/>
      <c r="N22" s="212"/>
      <c r="O22" s="212"/>
      <c r="P22" s="212"/>
      <c r="Q22" s="212"/>
    </row>
    <row r="23" spans="1:17" ht="31.2">
      <c r="A23" s="242"/>
      <c r="B23" s="891" t="s">
        <v>557</v>
      </c>
      <c r="C23" s="894">
        <v>80.64</v>
      </c>
      <c r="D23" s="894">
        <v>79.37</v>
      </c>
      <c r="E23" s="894">
        <v>44</v>
      </c>
      <c r="F23" s="894">
        <v>61.05</v>
      </c>
      <c r="G23" s="894">
        <v>43.2</v>
      </c>
      <c r="H23" s="894">
        <v>47.21</v>
      </c>
      <c r="I23" s="894">
        <v>41.88</v>
      </c>
      <c r="J23" s="894">
        <v>70.45</v>
      </c>
      <c r="K23" s="894">
        <v>50.76</v>
      </c>
      <c r="L23" s="213">
        <v>64</v>
      </c>
      <c r="M23" s="211"/>
      <c r="N23" s="212"/>
      <c r="O23" s="212"/>
      <c r="P23" s="212"/>
      <c r="Q23" s="212"/>
    </row>
    <row r="24" spans="1:17">
      <c r="A24" s="242"/>
      <c r="B24" s="891" t="s">
        <v>558</v>
      </c>
      <c r="C24" s="893" t="s">
        <v>581</v>
      </c>
      <c r="D24" s="893" t="s">
        <v>581</v>
      </c>
      <c r="E24" s="893" t="s">
        <v>581</v>
      </c>
      <c r="F24" s="893" t="s">
        <v>581</v>
      </c>
      <c r="G24" s="893" t="s">
        <v>581</v>
      </c>
      <c r="H24" s="893" t="s">
        <v>581</v>
      </c>
      <c r="I24" s="893" t="s">
        <v>581</v>
      </c>
      <c r="J24" s="893" t="s">
        <v>581</v>
      </c>
      <c r="K24" s="893" t="s">
        <v>581</v>
      </c>
      <c r="L24" s="210" t="s">
        <v>581</v>
      </c>
      <c r="M24" s="211"/>
      <c r="N24" s="212"/>
      <c r="O24" s="212"/>
      <c r="P24" s="212"/>
      <c r="Q24" s="212"/>
    </row>
    <row r="25" spans="1:17">
      <c r="A25" s="242"/>
      <c r="B25" s="891" t="s">
        <v>559</v>
      </c>
      <c r="C25" s="540">
        <v>0.1008</v>
      </c>
      <c r="D25" s="540">
        <v>2.1499999999999998E-2</v>
      </c>
      <c r="E25" s="540">
        <v>5.5E-2</v>
      </c>
      <c r="F25" s="540">
        <v>1.6500000000000001E-2</v>
      </c>
      <c r="G25" s="540">
        <v>5.3999999999999999E-2</v>
      </c>
      <c r="H25" s="540">
        <v>1.2800000000000001E-2</v>
      </c>
      <c r="I25" s="540">
        <v>1.55E-2</v>
      </c>
      <c r="J25" s="540">
        <v>3.3599999999999998E-2</v>
      </c>
      <c r="K25" s="540">
        <v>1.41E-2</v>
      </c>
      <c r="L25" s="541">
        <v>3.0499999999999999E-2</v>
      </c>
      <c r="M25" s="214"/>
      <c r="N25" s="204"/>
      <c r="O25" s="204"/>
      <c r="P25" s="204"/>
      <c r="Q25" s="204"/>
    </row>
    <row r="26" spans="1:17">
      <c r="A26" s="242"/>
      <c r="B26" s="891" t="s">
        <v>250</v>
      </c>
      <c r="C26" s="549" t="s">
        <v>254</v>
      </c>
      <c r="D26" s="549" t="s">
        <v>254</v>
      </c>
      <c r="E26" s="549" t="s">
        <v>254</v>
      </c>
      <c r="F26" s="549" t="s">
        <v>254</v>
      </c>
      <c r="G26" s="549" t="s">
        <v>254</v>
      </c>
      <c r="H26" s="549" t="s">
        <v>254</v>
      </c>
      <c r="I26" s="549" t="s">
        <v>254</v>
      </c>
      <c r="J26" s="549" t="s">
        <v>254</v>
      </c>
      <c r="K26" s="549" t="s">
        <v>254</v>
      </c>
      <c r="L26" s="549" t="s">
        <v>254</v>
      </c>
      <c r="M26" s="205"/>
      <c r="N26" s="206"/>
      <c r="O26" s="206"/>
      <c r="P26" s="206"/>
      <c r="Q26" s="206"/>
    </row>
    <row r="27" spans="1:17">
      <c r="A27" s="242"/>
      <c r="B27" s="124" t="s">
        <v>251</v>
      </c>
      <c r="C27" s="550">
        <v>0.1</v>
      </c>
      <c r="D27" s="550">
        <v>0.1</v>
      </c>
      <c r="E27" s="550">
        <v>0.1</v>
      </c>
      <c r="F27" s="550">
        <v>0.1</v>
      </c>
      <c r="G27" s="550">
        <v>0.1</v>
      </c>
      <c r="H27" s="550">
        <v>0.1</v>
      </c>
      <c r="I27" s="550">
        <v>0.1</v>
      </c>
      <c r="J27" s="550">
        <v>0.1</v>
      </c>
      <c r="K27" s="550">
        <v>0.1</v>
      </c>
      <c r="L27" s="550">
        <v>0.1</v>
      </c>
      <c r="M27" s="205"/>
      <c r="N27" s="206"/>
      <c r="O27" s="206"/>
      <c r="P27" s="206"/>
      <c r="Q27" s="206"/>
    </row>
    <row r="28" spans="1:17">
      <c r="A28" s="242"/>
      <c r="B28" s="125" t="s">
        <v>252</v>
      </c>
      <c r="C28" s="542">
        <v>40</v>
      </c>
      <c r="D28" s="542">
        <v>40</v>
      </c>
      <c r="E28" s="542">
        <v>40</v>
      </c>
      <c r="F28" s="542">
        <v>40</v>
      </c>
      <c r="G28" s="542">
        <v>40</v>
      </c>
      <c r="H28" s="542">
        <v>40</v>
      </c>
      <c r="I28" s="542">
        <v>40</v>
      </c>
      <c r="J28" s="542">
        <v>40</v>
      </c>
      <c r="K28" s="542">
        <v>40</v>
      </c>
      <c r="L28" s="542">
        <v>40</v>
      </c>
      <c r="M28" s="205"/>
      <c r="N28" s="206"/>
      <c r="O28" s="206"/>
      <c r="P28" s="206"/>
      <c r="Q28" s="206"/>
    </row>
    <row r="29" spans="1:17">
      <c r="A29" s="244"/>
      <c r="B29" s="232"/>
      <c r="C29" s="233"/>
      <c r="D29" s="233"/>
      <c r="E29" s="233"/>
      <c r="F29" s="233"/>
      <c r="G29" s="233"/>
      <c r="H29" s="233"/>
      <c r="I29" s="233"/>
      <c r="J29" s="233"/>
      <c r="K29" s="233"/>
      <c r="L29" s="234"/>
      <c r="M29" s="216"/>
      <c r="N29" s="216"/>
      <c r="O29" s="216"/>
      <c r="P29" s="216"/>
      <c r="Q29" s="216"/>
    </row>
    <row r="30" spans="1:17" ht="46.8">
      <c r="A30" s="242" t="s">
        <v>667</v>
      </c>
      <c r="B30" s="230" t="s">
        <v>245</v>
      </c>
      <c r="C30" s="231" t="s">
        <v>264</v>
      </c>
      <c r="D30" s="231" t="s">
        <v>264</v>
      </c>
      <c r="E30" s="231" t="s">
        <v>264</v>
      </c>
      <c r="F30" s="231" t="s">
        <v>264</v>
      </c>
      <c r="G30" s="231" t="s">
        <v>264</v>
      </c>
      <c r="H30" s="231" t="s">
        <v>264</v>
      </c>
      <c r="I30" s="231" t="s">
        <v>264</v>
      </c>
      <c r="J30" s="231" t="s">
        <v>264</v>
      </c>
      <c r="K30" s="231" t="s">
        <v>264</v>
      </c>
      <c r="L30" s="231" t="s">
        <v>264</v>
      </c>
      <c r="M30" s="208"/>
      <c r="N30" s="209"/>
      <c r="O30" s="209"/>
      <c r="P30" s="209"/>
      <c r="Q30" s="209"/>
    </row>
    <row r="31" spans="1:17" ht="31.2">
      <c r="A31" s="242"/>
      <c r="B31" s="891" t="s">
        <v>556</v>
      </c>
      <c r="C31" s="892" t="s">
        <v>264</v>
      </c>
      <c r="D31" s="892" t="s">
        <v>264</v>
      </c>
      <c r="E31" s="892" t="s">
        <v>264</v>
      </c>
      <c r="F31" s="892" t="s">
        <v>264</v>
      </c>
      <c r="G31" s="892" t="s">
        <v>264</v>
      </c>
      <c r="H31" s="892" t="s">
        <v>264</v>
      </c>
      <c r="I31" s="892" t="s">
        <v>264</v>
      </c>
      <c r="J31" s="892" t="s">
        <v>264</v>
      </c>
      <c r="K31" s="892" t="s">
        <v>264</v>
      </c>
      <c r="L31" s="892" t="s">
        <v>264</v>
      </c>
      <c r="M31" s="211"/>
      <c r="N31" s="212"/>
      <c r="O31" s="212"/>
      <c r="P31" s="212"/>
      <c r="Q31" s="212"/>
    </row>
    <row r="32" spans="1:17">
      <c r="A32" s="242"/>
      <c r="B32" s="135" t="s">
        <v>557</v>
      </c>
      <c r="C32" s="892" t="s">
        <v>264</v>
      </c>
      <c r="D32" s="892" t="s">
        <v>264</v>
      </c>
      <c r="E32" s="892" t="s">
        <v>264</v>
      </c>
      <c r="F32" s="892" t="s">
        <v>264</v>
      </c>
      <c r="G32" s="892" t="s">
        <v>264</v>
      </c>
      <c r="H32" s="892" t="s">
        <v>264</v>
      </c>
      <c r="I32" s="892" t="s">
        <v>264</v>
      </c>
      <c r="J32" s="892" t="s">
        <v>264</v>
      </c>
      <c r="K32" s="892" t="s">
        <v>264</v>
      </c>
      <c r="L32" s="892" t="s">
        <v>264</v>
      </c>
      <c r="M32" s="211"/>
      <c r="N32" s="212"/>
      <c r="O32" s="212"/>
      <c r="P32" s="212"/>
      <c r="Q32" s="212"/>
    </row>
    <row r="33" spans="1:17">
      <c r="A33" s="242"/>
      <c r="B33" s="891" t="s">
        <v>558</v>
      </c>
      <c r="C33" s="892" t="s">
        <v>264</v>
      </c>
      <c r="D33" s="892" t="s">
        <v>264</v>
      </c>
      <c r="E33" s="892" t="s">
        <v>264</v>
      </c>
      <c r="F33" s="892" t="s">
        <v>264</v>
      </c>
      <c r="G33" s="892" t="s">
        <v>264</v>
      </c>
      <c r="H33" s="892" t="s">
        <v>264</v>
      </c>
      <c r="I33" s="892" t="s">
        <v>264</v>
      </c>
      <c r="J33" s="892" t="s">
        <v>264</v>
      </c>
      <c r="K33" s="892" t="s">
        <v>264</v>
      </c>
      <c r="L33" s="892" t="s">
        <v>264</v>
      </c>
      <c r="M33" s="211"/>
      <c r="N33" s="212"/>
      <c r="O33" s="212"/>
      <c r="P33" s="212"/>
      <c r="Q33" s="212"/>
    </row>
    <row r="34" spans="1:17">
      <c r="A34" s="242"/>
      <c r="B34" s="891" t="s">
        <v>559</v>
      </c>
      <c r="C34" s="892" t="s">
        <v>264</v>
      </c>
      <c r="D34" s="892" t="s">
        <v>264</v>
      </c>
      <c r="E34" s="892" t="s">
        <v>264</v>
      </c>
      <c r="F34" s="892" t="s">
        <v>264</v>
      </c>
      <c r="G34" s="892" t="s">
        <v>264</v>
      </c>
      <c r="H34" s="892" t="s">
        <v>264</v>
      </c>
      <c r="I34" s="892" t="s">
        <v>264</v>
      </c>
      <c r="J34" s="892" t="s">
        <v>264</v>
      </c>
      <c r="K34" s="892" t="s">
        <v>264</v>
      </c>
      <c r="L34" s="892" t="s">
        <v>264</v>
      </c>
      <c r="M34" s="214"/>
      <c r="N34" s="204"/>
      <c r="O34" s="204"/>
      <c r="P34" s="204"/>
      <c r="Q34" s="204"/>
    </row>
    <row r="35" spans="1:17">
      <c r="A35" s="242"/>
      <c r="B35" s="891" t="s">
        <v>250</v>
      </c>
      <c r="C35" s="895">
        <v>0</v>
      </c>
      <c r="D35" s="895">
        <v>0</v>
      </c>
      <c r="E35" s="895">
        <v>0</v>
      </c>
      <c r="F35" s="895">
        <v>0</v>
      </c>
      <c r="G35" s="895">
        <v>0</v>
      </c>
      <c r="H35" s="895">
        <v>0</v>
      </c>
      <c r="I35" s="895">
        <v>0</v>
      </c>
      <c r="J35" s="895">
        <v>0</v>
      </c>
      <c r="K35" s="895">
        <v>0</v>
      </c>
      <c r="L35" s="217">
        <v>0</v>
      </c>
      <c r="M35" s="205"/>
      <c r="N35" s="206"/>
      <c r="O35" s="206"/>
      <c r="P35" s="206"/>
      <c r="Q35" s="206"/>
    </row>
    <row r="36" spans="1:17">
      <c r="A36" s="242"/>
      <c r="B36" s="124" t="s">
        <v>251</v>
      </c>
      <c r="C36" s="895">
        <v>0</v>
      </c>
      <c r="D36" s="895">
        <v>0</v>
      </c>
      <c r="E36" s="895">
        <v>0</v>
      </c>
      <c r="F36" s="895">
        <v>0</v>
      </c>
      <c r="G36" s="895">
        <v>0</v>
      </c>
      <c r="H36" s="895">
        <v>0</v>
      </c>
      <c r="I36" s="895">
        <v>0</v>
      </c>
      <c r="J36" s="895">
        <v>0</v>
      </c>
      <c r="K36" s="895">
        <v>0</v>
      </c>
      <c r="L36" s="217">
        <v>0</v>
      </c>
      <c r="M36" s="205"/>
      <c r="N36" s="206"/>
      <c r="O36" s="206"/>
      <c r="P36" s="206"/>
      <c r="Q36" s="206"/>
    </row>
    <row r="37" spans="1:17">
      <c r="A37" s="243"/>
      <c r="B37" s="124" t="s">
        <v>252</v>
      </c>
      <c r="C37" s="895">
        <v>0</v>
      </c>
      <c r="D37" s="895">
        <v>0</v>
      </c>
      <c r="E37" s="895">
        <v>0</v>
      </c>
      <c r="F37" s="895">
        <v>0</v>
      </c>
      <c r="G37" s="895">
        <v>0</v>
      </c>
      <c r="H37" s="895">
        <v>0</v>
      </c>
      <c r="I37" s="895">
        <v>0</v>
      </c>
      <c r="J37" s="895">
        <v>0</v>
      </c>
      <c r="K37" s="895">
        <v>0</v>
      </c>
      <c r="L37" s="217">
        <v>0</v>
      </c>
      <c r="M37" s="205"/>
      <c r="N37" s="206"/>
      <c r="O37" s="206"/>
      <c r="P37" s="206"/>
      <c r="Q37" s="206"/>
    </row>
    <row r="38" spans="1:17">
      <c r="A38" s="326"/>
      <c r="B38" s="326"/>
      <c r="C38" s="233"/>
      <c r="D38" s="233"/>
      <c r="E38" s="233"/>
      <c r="F38" s="233"/>
      <c r="G38" s="233"/>
      <c r="H38" s="233"/>
      <c r="I38" s="233"/>
      <c r="J38" s="233"/>
      <c r="K38" s="233"/>
      <c r="L38" s="233"/>
      <c r="M38" s="215"/>
      <c r="N38" s="216"/>
      <c r="O38" s="216"/>
      <c r="P38" s="216"/>
      <c r="Q38" s="216"/>
    </row>
    <row r="39" spans="1:17" ht="15" customHeight="1">
      <c r="A39" s="698" t="s">
        <v>668</v>
      </c>
      <c r="B39" s="891" t="s">
        <v>245</v>
      </c>
      <c r="C39" s="892" t="s">
        <v>264</v>
      </c>
      <c r="D39" s="892" t="s">
        <v>264</v>
      </c>
      <c r="E39" s="892" t="s">
        <v>264</v>
      </c>
      <c r="F39" s="892" t="s">
        <v>264</v>
      </c>
      <c r="G39" s="892" t="s">
        <v>264</v>
      </c>
      <c r="H39" s="892" t="s">
        <v>264</v>
      </c>
      <c r="I39" s="892" t="s">
        <v>264</v>
      </c>
      <c r="J39" s="892" t="s">
        <v>264</v>
      </c>
      <c r="K39" s="892" t="s">
        <v>264</v>
      </c>
      <c r="L39" s="892" t="s">
        <v>264</v>
      </c>
      <c r="M39" s="208"/>
      <c r="N39" s="209"/>
      <c r="O39" s="209"/>
      <c r="P39" s="209"/>
      <c r="Q39" s="209"/>
    </row>
    <row r="40" spans="1:17" ht="31.2">
      <c r="A40" s="242"/>
      <c r="B40" s="891" t="s">
        <v>556</v>
      </c>
      <c r="C40" s="892" t="s">
        <v>264</v>
      </c>
      <c r="D40" s="892" t="s">
        <v>264</v>
      </c>
      <c r="E40" s="892" t="s">
        <v>264</v>
      </c>
      <c r="F40" s="892" t="s">
        <v>264</v>
      </c>
      <c r="G40" s="892" t="s">
        <v>264</v>
      </c>
      <c r="H40" s="892" t="s">
        <v>264</v>
      </c>
      <c r="I40" s="892" t="s">
        <v>264</v>
      </c>
      <c r="J40" s="892" t="s">
        <v>264</v>
      </c>
      <c r="K40" s="892" t="s">
        <v>264</v>
      </c>
      <c r="L40" s="892" t="s">
        <v>264</v>
      </c>
      <c r="M40" s="211"/>
      <c r="N40" s="212"/>
      <c r="O40" s="212"/>
      <c r="P40" s="212"/>
      <c r="Q40" s="212"/>
    </row>
    <row r="41" spans="1:17">
      <c r="A41" s="242"/>
      <c r="B41" s="135" t="s">
        <v>557</v>
      </c>
      <c r="C41" s="892" t="s">
        <v>264</v>
      </c>
      <c r="D41" s="892" t="s">
        <v>264</v>
      </c>
      <c r="E41" s="892" t="s">
        <v>264</v>
      </c>
      <c r="F41" s="892" t="s">
        <v>264</v>
      </c>
      <c r="G41" s="892" t="s">
        <v>264</v>
      </c>
      <c r="H41" s="892" t="s">
        <v>264</v>
      </c>
      <c r="I41" s="892" t="s">
        <v>264</v>
      </c>
      <c r="J41" s="892" t="s">
        <v>264</v>
      </c>
      <c r="K41" s="892" t="s">
        <v>264</v>
      </c>
      <c r="L41" s="892" t="s">
        <v>264</v>
      </c>
      <c r="M41" s="211"/>
      <c r="N41" s="212"/>
      <c r="O41" s="212"/>
      <c r="P41" s="212"/>
      <c r="Q41" s="212"/>
    </row>
    <row r="42" spans="1:17">
      <c r="A42" s="242"/>
      <c r="B42" s="891" t="s">
        <v>558</v>
      </c>
      <c r="C42" s="892" t="s">
        <v>264</v>
      </c>
      <c r="D42" s="892" t="s">
        <v>264</v>
      </c>
      <c r="E42" s="892" t="s">
        <v>264</v>
      </c>
      <c r="F42" s="892" t="s">
        <v>264</v>
      </c>
      <c r="G42" s="892" t="s">
        <v>264</v>
      </c>
      <c r="H42" s="892" t="s">
        <v>264</v>
      </c>
      <c r="I42" s="892" t="s">
        <v>264</v>
      </c>
      <c r="J42" s="892" t="s">
        <v>264</v>
      </c>
      <c r="K42" s="892" t="s">
        <v>264</v>
      </c>
      <c r="L42" s="892" t="s">
        <v>264</v>
      </c>
      <c r="M42" s="211"/>
      <c r="N42" s="212"/>
      <c r="O42" s="212"/>
      <c r="P42" s="212"/>
      <c r="Q42" s="212"/>
    </row>
    <row r="43" spans="1:17">
      <c r="A43" s="242"/>
      <c r="B43" s="891" t="s">
        <v>559</v>
      </c>
      <c r="C43" s="892" t="s">
        <v>264</v>
      </c>
      <c r="D43" s="892" t="s">
        <v>264</v>
      </c>
      <c r="E43" s="892" t="s">
        <v>264</v>
      </c>
      <c r="F43" s="892" t="s">
        <v>264</v>
      </c>
      <c r="G43" s="892" t="s">
        <v>264</v>
      </c>
      <c r="H43" s="892" t="s">
        <v>264</v>
      </c>
      <c r="I43" s="892" t="s">
        <v>264</v>
      </c>
      <c r="J43" s="892" t="s">
        <v>264</v>
      </c>
      <c r="K43" s="892" t="s">
        <v>264</v>
      </c>
      <c r="L43" s="892" t="s">
        <v>264</v>
      </c>
      <c r="M43" s="214"/>
      <c r="N43" s="204"/>
      <c r="O43" s="204"/>
      <c r="P43" s="204"/>
      <c r="Q43" s="204"/>
    </row>
    <row r="44" spans="1:17">
      <c r="A44" s="242"/>
      <c r="B44" s="891" t="s">
        <v>250</v>
      </c>
      <c r="C44" s="563">
        <v>0</v>
      </c>
      <c r="D44" s="563">
        <v>0</v>
      </c>
      <c r="E44" s="563">
        <v>0</v>
      </c>
      <c r="F44" s="563">
        <v>0</v>
      </c>
      <c r="G44" s="563">
        <v>0</v>
      </c>
      <c r="H44" s="563">
        <v>0</v>
      </c>
      <c r="I44" s="563">
        <v>0</v>
      </c>
      <c r="J44" s="563">
        <v>0</v>
      </c>
      <c r="K44" s="563">
        <v>0</v>
      </c>
      <c r="L44" s="579">
        <v>0</v>
      </c>
      <c r="M44" s="205"/>
      <c r="N44" s="206"/>
      <c r="O44" s="206"/>
      <c r="P44" s="206"/>
      <c r="Q44" s="206"/>
    </row>
    <row r="45" spans="1:17">
      <c r="A45" s="242"/>
      <c r="B45" s="124" t="s">
        <v>251</v>
      </c>
      <c r="C45" s="563">
        <v>0</v>
      </c>
      <c r="D45" s="563">
        <v>0</v>
      </c>
      <c r="E45" s="563">
        <v>0</v>
      </c>
      <c r="F45" s="563">
        <v>0</v>
      </c>
      <c r="G45" s="563">
        <v>0</v>
      </c>
      <c r="H45" s="563">
        <v>0</v>
      </c>
      <c r="I45" s="563">
        <v>0</v>
      </c>
      <c r="J45" s="563">
        <v>0</v>
      </c>
      <c r="K45" s="563">
        <v>0</v>
      </c>
      <c r="L45" s="579">
        <v>0</v>
      </c>
      <c r="M45" s="205"/>
      <c r="N45" s="206"/>
      <c r="O45" s="206"/>
      <c r="P45" s="206"/>
      <c r="Q45" s="206"/>
    </row>
    <row r="46" spans="1:17">
      <c r="A46" s="243"/>
      <c r="B46" s="124" t="s">
        <v>252</v>
      </c>
      <c r="C46" s="563">
        <v>0</v>
      </c>
      <c r="D46" s="563">
        <v>0</v>
      </c>
      <c r="E46" s="563">
        <v>0</v>
      </c>
      <c r="F46" s="563">
        <v>0</v>
      </c>
      <c r="G46" s="563">
        <v>0</v>
      </c>
      <c r="H46" s="563">
        <v>0</v>
      </c>
      <c r="I46" s="563">
        <v>0</v>
      </c>
      <c r="J46" s="563">
        <v>0</v>
      </c>
      <c r="K46" s="563">
        <v>0</v>
      </c>
      <c r="L46" s="579">
        <v>0</v>
      </c>
      <c r="M46" s="205"/>
      <c r="N46" s="206"/>
      <c r="O46" s="206"/>
      <c r="P46" s="206"/>
      <c r="Q46" s="206"/>
    </row>
    <row r="47" spans="1:17">
      <c r="A47" s="118" t="s">
        <v>560</v>
      </c>
      <c r="B47" s="888"/>
      <c r="C47" s="343"/>
      <c r="D47" s="343"/>
      <c r="E47" s="343"/>
      <c r="F47" s="343"/>
      <c r="G47" s="343"/>
      <c r="H47" s="343"/>
      <c r="I47" s="343"/>
      <c r="J47" s="343"/>
      <c r="K47" s="343"/>
      <c r="L47" s="343"/>
      <c r="M47" s="195"/>
      <c r="N47" s="196"/>
      <c r="O47" s="196"/>
      <c r="P47" s="196"/>
      <c r="Q47" s="196"/>
    </row>
    <row r="48" spans="1:17">
      <c r="A48" s="699" t="s">
        <v>561</v>
      </c>
      <c r="B48" s="278" t="s">
        <v>562</v>
      </c>
      <c r="C48" s="1043" t="s">
        <v>563</v>
      </c>
      <c r="D48" s="1044"/>
      <c r="E48" s="1044"/>
      <c r="F48" s="1044"/>
      <c r="G48" s="1044"/>
      <c r="H48" s="1044"/>
      <c r="I48" s="1044"/>
      <c r="J48" s="1044"/>
      <c r="K48" s="1044"/>
      <c r="L48" s="1045"/>
      <c r="M48" s="1037"/>
      <c r="N48" s="1038"/>
      <c r="O48" s="181"/>
      <c r="P48" s="1038"/>
      <c r="Q48" s="1038"/>
    </row>
    <row r="49" spans="1:17">
      <c r="A49" s="245"/>
      <c r="B49" s="278" t="s">
        <v>564</v>
      </c>
      <c r="C49" s="1037"/>
      <c r="D49" s="1038"/>
      <c r="E49" s="1038"/>
      <c r="F49" s="1038"/>
      <c r="G49" s="1038"/>
      <c r="H49" s="1038"/>
      <c r="I49" s="1038"/>
      <c r="J49" s="1038"/>
      <c r="K49" s="1038"/>
      <c r="L49" s="1046"/>
      <c r="M49" s="1037"/>
      <c r="N49" s="1038"/>
      <c r="O49" s="181"/>
      <c r="P49" s="1038"/>
      <c r="Q49" s="1038"/>
    </row>
    <row r="50" spans="1:17">
      <c r="A50" s="245"/>
      <c r="B50" s="278" t="s">
        <v>565</v>
      </c>
      <c r="C50" s="1037"/>
      <c r="D50" s="1038"/>
      <c r="E50" s="1038"/>
      <c r="F50" s="1038"/>
      <c r="G50" s="1038"/>
      <c r="H50" s="1038"/>
      <c r="I50" s="1038"/>
      <c r="J50" s="1038"/>
      <c r="K50" s="1038"/>
      <c r="L50" s="1046"/>
      <c r="M50" s="1037"/>
      <c r="N50" s="1038"/>
      <c r="O50" s="181"/>
      <c r="P50" s="1038"/>
      <c r="Q50" s="1038"/>
    </row>
    <row r="51" spans="1:17">
      <c r="A51" s="245"/>
      <c r="B51" s="278" t="s">
        <v>566</v>
      </c>
      <c r="C51" s="1037"/>
      <c r="D51" s="1038"/>
      <c r="E51" s="1038"/>
      <c r="F51" s="1038"/>
      <c r="G51" s="1038"/>
      <c r="H51" s="1038"/>
      <c r="I51" s="1038"/>
      <c r="J51" s="1038"/>
      <c r="K51" s="1038"/>
      <c r="L51" s="1046"/>
      <c r="M51" s="1037"/>
      <c r="N51" s="1038"/>
      <c r="O51" s="181"/>
      <c r="P51" s="1038"/>
      <c r="Q51" s="1038"/>
    </row>
    <row r="52" spans="1:17">
      <c r="A52" s="246"/>
      <c r="B52" s="278" t="s">
        <v>567</v>
      </c>
      <c r="C52" s="1047"/>
      <c r="D52" s="1048"/>
      <c r="E52" s="1048"/>
      <c r="F52" s="1048"/>
      <c r="G52" s="1048"/>
      <c r="H52" s="1048"/>
      <c r="I52" s="1048"/>
      <c r="J52" s="1048"/>
      <c r="K52" s="1048"/>
      <c r="L52" s="1049"/>
      <c r="M52" s="1037"/>
      <c r="N52" s="1038"/>
      <c r="O52" s="181"/>
      <c r="P52" s="1038"/>
      <c r="Q52" s="1038"/>
    </row>
    <row r="53" spans="1:17">
      <c r="A53" s="326"/>
      <c r="B53" s="326"/>
      <c r="C53" s="233"/>
      <c r="D53" s="233"/>
      <c r="E53" s="233"/>
      <c r="F53" s="233"/>
      <c r="G53" s="233"/>
      <c r="H53" s="233"/>
      <c r="I53" s="233"/>
      <c r="J53" s="233"/>
      <c r="K53" s="233"/>
      <c r="L53" s="233"/>
      <c r="M53" s="215"/>
      <c r="N53" s="216"/>
      <c r="O53" s="216"/>
      <c r="P53" s="216"/>
      <c r="Q53" s="216"/>
    </row>
    <row r="54" spans="1:17">
      <c r="A54" s="699" t="s">
        <v>568</v>
      </c>
      <c r="B54" s="278" t="s">
        <v>562</v>
      </c>
      <c r="C54" s="1043" t="s">
        <v>563</v>
      </c>
      <c r="D54" s="1044"/>
      <c r="E54" s="1044"/>
      <c r="F54" s="1044"/>
      <c r="G54" s="1044"/>
      <c r="H54" s="1044"/>
      <c r="I54" s="1044"/>
      <c r="J54" s="1044"/>
      <c r="K54" s="1044"/>
      <c r="L54" s="1045"/>
      <c r="M54" s="1037"/>
      <c r="N54" s="1038"/>
      <c r="O54" s="181"/>
      <c r="P54" s="1038"/>
      <c r="Q54" s="1038"/>
    </row>
    <row r="55" spans="1:17">
      <c r="A55" s="245"/>
      <c r="B55" s="278" t="s">
        <v>564</v>
      </c>
      <c r="C55" s="1037"/>
      <c r="D55" s="1038"/>
      <c r="E55" s="1038"/>
      <c r="F55" s="1038"/>
      <c r="G55" s="1038"/>
      <c r="H55" s="1038"/>
      <c r="I55" s="1038"/>
      <c r="J55" s="1038"/>
      <c r="K55" s="1038"/>
      <c r="L55" s="1046"/>
      <c r="M55" s="1037"/>
      <c r="N55" s="1038"/>
      <c r="O55" s="181"/>
      <c r="P55" s="1038"/>
      <c r="Q55" s="1038"/>
    </row>
    <row r="56" spans="1:17">
      <c r="A56" s="245"/>
      <c r="B56" s="278" t="s">
        <v>565</v>
      </c>
      <c r="C56" s="1037"/>
      <c r="D56" s="1038"/>
      <c r="E56" s="1038"/>
      <c r="F56" s="1038"/>
      <c r="G56" s="1038"/>
      <c r="H56" s="1038"/>
      <c r="I56" s="1038"/>
      <c r="J56" s="1038"/>
      <c r="K56" s="1038"/>
      <c r="L56" s="1046"/>
      <c r="M56" s="1037"/>
      <c r="N56" s="1038"/>
      <c r="O56" s="181"/>
      <c r="P56" s="1038"/>
      <c r="Q56" s="1038"/>
    </row>
    <row r="57" spans="1:17">
      <c r="A57" s="245"/>
      <c r="B57" s="278" t="s">
        <v>566</v>
      </c>
      <c r="C57" s="1037"/>
      <c r="D57" s="1038"/>
      <c r="E57" s="1038"/>
      <c r="F57" s="1038"/>
      <c r="G57" s="1038"/>
      <c r="H57" s="1038"/>
      <c r="I57" s="1038"/>
      <c r="J57" s="1038"/>
      <c r="K57" s="1038"/>
      <c r="L57" s="1046"/>
      <c r="M57" s="1037"/>
      <c r="N57" s="1038"/>
      <c r="O57" s="181"/>
      <c r="P57" s="1038"/>
      <c r="Q57" s="1038"/>
    </row>
    <row r="58" spans="1:17">
      <c r="A58" s="246"/>
      <c r="B58" s="278" t="s">
        <v>567</v>
      </c>
      <c r="C58" s="1047"/>
      <c r="D58" s="1048"/>
      <c r="E58" s="1048"/>
      <c r="F58" s="1048"/>
      <c r="G58" s="1048"/>
      <c r="H58" s="1048"/>
      <c r="I58" s="1048"/>
      <c r="J58" s="1048"/>
      <c r="K58" s="1048"/>
      <c r="L58" s="1049"/>
      <c r="M58" s="1037"/>
      <c r="N58" s="1038"/>
      <c r="O58" s="181"/>
      <c r="P58" s="1038"/>
      <c r="Q58" s="1038"/>
    </row>
    <row r="59" spans="1:17">
      <c r="A59" s="326"/>
      <c r="B59" s="326"/>
      <c r="C59" s="233"/>
      <c r="D59" s="233"/>
      <c r="E59" s="233"/>
      <c r="F59" s="233"/>
      <c r="G59" s="233"/>
      <c r="H59" s="233"/>
      <c r="I59" s="233"/>
      <c r="J59" s="233"/>
      <c r="K59" s="233"/>
      <c r="L59" s="233"/>
      <c r="M59" s="215"/>
      <c r="N59" s="216"/>
      <c r="O59" s="216"/>
      <c r="P59" s="216"/>
      <c r="Q59" s="216"/>
    </row>
    <row r="60" spans="1:17">
      <c r="A60" s="699" t="s">
        <v>569</v>
      </c>
      <c r="B60" s="278" t="s">
        <v>562</v>
      </c>
      <c r="C60" s="1043" t="s">
        <v>563</v>
      </c>
      <c r="D60" s="1044"/>
      <c r="E60" s="1044"/>
      <c r="F60" s="1044"/>
      <c r="G60" s="1044"/>
      <c r="H60" s="1044"/>
      <c r="I60" s="1044"/>
      <c r="J60" s="1044"/>
      <c r="K60" s="1044"/>
      <c r="L60" s="1045"/>
      <c r="M60" s="1037"/>
      <c r="N60" s="1038"/>
      <c r="O60" s="181"/>
      <c r="P60" s="1038"/>
      <c r="Q60" s="1038"/>
    </row>
    <row r="61" spans="1:17">
      <c r="A61" s="245"/>
      <c r="B61" s="278" t="s">
        <v>564</v>
      </c>
      <c r="C61" s="1037"/>
      <c r="D61" s="1038"/>
      <c r="E61" s="1038"/>
      <c r="F61" s="1038"/>
      <c r="G61" s="1038"/>
      <c r="H61" s="1038"/>
      <c r="I61" s="1038"/>
      <c r="J61" s="1038"/>
      <c r="K61" s="1038"/>
      <c r="L61" s="1046"/>
      <c r="M61" s="1037"/>
      <c r="N61" s="1038"/>
      <c r="O61" s="181"/>
      <c r="P61" s="1038"/>
      <c r="Q61" s="1038"/>
    </row>
    <row r="62" spans="1:17">
      <c r="A62" s="245"/>
      <c r="B62" s="278" t="s">
        <v>565</v>
      </c>
      <c r="C62" s="1037"/>
      <c r="D62" s="1038"/>
      <c r="E62" s="1038"/>
      <c r="F62" s="1038"/>
      <c r="G62" s="1038"/>
      <c r="H62" s="1038"/>
      <c r="I62" s="1038"/>
      <c r="J62" s="1038"/>
      <c r="K62" s="1038"/>
      <c r="L62" s="1046"/>
      <c r="M62" s="1037"/>
      <c r="N62" s="1038"/>
      <c r="O62" s="181"/>
      <c r="P62" s="1038"/>
      <c r="Q62" s="1038"/>
    </row>
    <row r="63" spans="1:17">
      <c r="A63" s="245"/>
      <c r="B63" s="278" t="s">
        <v>566</v>
      </c>
      <c r="C63" s="1037"/>
      <c r="D63" s="1038"/>
      <c r="E63" s="1038"/>
      <c r="F63" s="1038"/>
      <c r="G63" s="1038"/>
      <c r="H63" s="1038"/>
      <c r="I63" s="1038"/>
      <c r="J63" s="1038"/>
      <c r="K63" s="1038"/>
      <c r="L63" s="1046"/>
      <c r="M63" s="1037"/>
      <c r="N63" s="1038"/>
      <c r="O63" s="181"/>
      <c r="P63" s="1038"/>
      <c r="Q63" s="1038"/>
    </row>
    <row r="64" spans="1:17">
      <c r="A64" s="246"/>
      <c r="B64" s="278" t="s">
        <v>567</v>
      </c>
      <c r="C64" s="1047"/>
      <c r="D64" s="1048"/>
      <c r="E64" s="1048"/>
      <c r="F64" s="1048"/>
      <c r="G64" s="1048"/>
      <c r="H64" s="1048"/>
      <c r="I64" s="1048"/>
      <c r="J64" s="1048"/>
      <c r="K64" s="1048"/>
      <c r="L64" s="1049"/>
      <c r="M64" s="1037"/>
      <c r="N64" s="1038"/>
      <c r="O64" s="181"/>
      <c r="P64" s="1038"/>
      <c r="Q64" s="1038"/>
    </row>
    <row r="65" spans="1:17">
      <c r="A65" s="118" t="s">
        <v>570</v>
      </c>
      <c r="B65" s="888"/>
      <c r="C65" s="343"/>
      <c r="D65" s="343"/>
      <c r="E65" s="343"/>
      <c r="F65" s="343"/>
      <c r="G65" s="343"/>
      <c r="H65" s="343"/>
      <c r="I65" s="343"/>
      <c r="J65" s="343"/>
      <c r="K65" s="343"/>
      <c r="L65" s="343"/>
      <c r="M65" s="195"/>
      <c r="N65" s="196"/>
      <c r="O65" s="196"/>
      <c r="P65" s="196"/>
      <c r="Q65" s="196"/>
    </row>
    <row r="66" spans="1:17">
      <c r="A66" s="319" t="s">
        <v>561</v>
      </c>
      <c r="B66" s="135" t="s">
        <v>571</v>
      </c>
      <c r="C66" s="1041">
        <v>135</v>
      </c>
      <c r="D66" s="1042"/>
      <c r="E66" s="1041">
        <v>135</v>
      </c>
      <c r="F66" s="1042"/>
      <c r="G66" s="1041">
        <v>135</v>
      </c>
      <c r="H66" s="1042"/>
      <c r="I66" s="896">
        <v>135</v>
      </c>
      <c r="J66" s="896">
        <v>135</v>
      </c>
      <c r="K66" s="121">
        <v>135</v>
      </c>
      <c r="L66" s="120">
        <v>135</v>
      </c>
      <c r="M66" s="1037"/>
      <c r="N66" s="1038"/>
      <c r="O66" s="181"/>
      <c r="P66" s="1038"/>
      <c r="Q66" s="1038"/>
    </row>
    <row r="67" spans="1:17">
      <c r="A67" s="326"/>
      <c r="B67" s="326"/>
      <c r="C67" s="233"/>
      <c r="D67" s="233"/>
      <c r="E67" s="233"/>
      <c r="F67" s="233"/>
      <c r="G67" s="233"/>
      <c r="H67" s="233"/>
      <c r="I67" s="233"/>
      <c r="J67" s="233"/>
      <c r="K67" s="233"/>
      <c r="L67" s="233"/>
      <c r="M67" s="215"/>
      <c r="N67" s="216"/>
      <c r="O67" s="216"/>
      <c r="P67" s="216"/>
      <c r="Q67" s="216"/>
    </row>
    <row r="68" spans="1:17">
      <c r="A68" s="697" t="s">
        <v>568</v>
      </c>
      <c r="B68" s="135" t="s">
        <v>572</v>
      </c>
      <c r="C68" s="1039" t="s">
        <v>264</v>
      </c>
      <c r="D68" s="1040"/>
      <c r="E68" s="1039" t="s">
        <v>264</v>
      </c>
      <c r="F68" s="1040"/>
      <c r="G68" s="1039" t="s">
        <v>264</v>
      </c>
      <c r="H68" s="1040"/>
      <c r="I68" s="555" t="s">
        <v>264</v>
      </c>
      <c r="J68" s="555" t="s">
        <v>264</v>
      </c>
      <c r="K68" s="555" t="s">
        <v>264</v>
      </c>
      <c r="L68" s="555" t="s">
        <v>264</v>
      </c>
      <c r="M68" s="1037"/>
      <c r="N68" s="1038"/>
      <c r="O68" s="181"/>
      <c r="P68" s="1038"/>
      <c r="Q68" s="1038"/>
    </row>
    <row r="69" spans="1:17">
      <c r="A69" s="247"/>
      <c r="B69" s="135" t="s">
        <v>573</v>
      </c>
      <c r="C69" s="1039" t="s">
        <v>264</v>
      </c>
      <c r="D69" s="1040"/>
      <c r="E69" s="1039" t="s">
        <v>264</v>
      </c>
      <c r="F69" s="1040"/>
      <c r="G69" s="1039" t="s">
        <v>264</v>
      </c>
      <c r="H69" s="1040"/>
      <c r="I69" s="555" t="s">
        <v>264</v>
      </c>
      <c r="J69" s="555" t="s">
        <v>264</v>
      </c>
      <c r="K69" s="555" t="s">
        <v>264</v>
      </c>
      <c r="L69" s="555" t="s">
        <v>264</v>
      </c>
      <c r="M69" s="1037"/>
      <c r="N69" s="1038"/>
      <c r="O69" s="181"/>
      <c r="P69" s="1038"/>
      <c r="Q69" s="1038"/>
    </row>
    <row r="70" spans="1:17">
      <c r="A70" s="248"/>
      <c r="B70" s="135" t="s">
        <v>571</v>
      </c>
      <c r="C70" s="1041">
        <v>135</v>
      </c>
      <c r="D70" s="1042"/>
      <c r="E70" s="1041">
        <v>135</v>
      </c>
      <c r="F70" s="1042"/>
      <c r="G70" s="1041">
        <v>135</v>
      </c>
      <c r="H70" s="1042"/>
      <c r="I70" s="896">
        <v>135</v>
      </c>
      <c r="J70" s="896">
        <v>135</v>
      </c>
      <c r="K70" s="896">
        <v>135</v>
      </c>
      <c r="L70" s="896">
        <v>135</v>
      </c>
      <c r="M70" s="1037"/>
      <c r="N70" s="1038"/>
      <c r="O70" s="181"/>
      <c r="P70" s="1038"/>
      <c r="Q70" s="1038"/>
    </row>
    <row r="71" spans="1:17">
      <c r="A71" s="326"/>
      <c r="B71" s="326"/>
      <c r="C71" s="233"/>
      <c r="D71" s="233"/>
      <c r="E71" s="233"/>
      <c r="F71" s="233"/>
      <c r="G71" s="233"/>
      <c r="H71" s="233"/>
      <c r="I71" s="233"/>
      <c r="J71" s="233"/>
      <c r="K71" s="233"/>
      <c r="L71" s="233"/>
      <c r="M71" s="215"/>
      <c r="N71" s="216"/>
      <c r="O71" s="216"/>
      <c r="P71" s="216"/>
      <c r="Q71" s="216"/>
    </row>
    <row r="72" spans="1:17">
      <c r="A72" s="697" t="s">
        <v>569</v>
      </c>
      <c r="B72" s="135" t="s">
        <v>572</v>
      </c>
      <c r="C72" s="1039" t="s">
        <v>264</v>
      </c>
      <c r="D72" s="1040"/>
      <c r="E72" s="1039" t="s">
        <v>264</v>
      </c>
      <c r="F72" s="1040"/>
      <c r="G72" s="1039" t="s">
        <v>264</v>
      </c>
      <c r="H72" s="1040"/>
      <c r="I72" s="555" t="s">
        <v>264</v>
      </c>
      <c r="J72" s="555" t="s">
        <v>264</v>
      </c>
      <c r="K72" s="555" t="s">
        <v>264</v>
      </c>
      <c r="L72" s="555" t="s">
        <v>264</v>
      </c>
      <c r="M72" s="1037"/>
      <c r="N72" s="1038"/>
      <c r="O72" s="181"/>
      <c r="P72" s="1038"/>
      <c r="Q72" s="1038"/>
    </row>
    <row r="73" spans="1:17">
      <c r="A73" s="247"/>
      <c r="B73" s="135" t="s">
        <v>573</v>
      </c>
      <c r="C73" s="1039" t="s">
        <v>264</v>
      </c>
      <c r="D73" s="1040"/>
      <c r="E73" s="1039" t="s">
        <v>264</v>
      </c>
      <c r="F73" s="1040"/>
      <c r="G73" s="1039" t="s">
        <v>264</v>
      </c>
      <c r="H73" s="1040"/>
      <c r="I73" s="555" t="s">
        <v>264</v>
      </c>
      <c r="J73" s="555" t="s">
        <v>264</v>
      </c>
      <c r="K73" s="555" t="s">
        <v>264</v>
      </c>
      <c r="L73" s="555" t="s">
        <v>264</v>
      </c>
      <c r="M73" s="1037"/>
      <c r="N73" s="1038"/>
      <c r="O73" s="181"/>
      <c r="P73" s="1038"/>
      <c r="Q73" s="1038"/>
    </row>
    <row r="74" spans="1:17">
      <c r="A74" s="248"/>
      <c r="B74" s="135" t="s">
        <v>571</v>
      </c>
      <c r="C74" s="1041">
        <v>135</v>
      </c>
      <c r="D74" s="1042"/>
      <c r="E74" s="1041">
        <v>135</v>
      </c>
      <c r="F74" s="1042"/>
      <c r="G74" s="1041">
        <v>135</v>
      </c>
      <c r="H74" s="1042"/>
      <c r="I74" s="896">
        <v>135</v>
      </c>
      <c r="J74" s="896">
        <v>135</v>
      </c>
      <c r="K74" s="121">
        <v>135</v>
      </c>
      <c r="L74" s="120">
        <v>135</v>
      </c>
      <c r="M74" s="1037"/>
      <c r="N74" s="1038"/>
      <c r="O74" s="181"/>
      <c r="P74" s="1038"/>
      <c r="Q74" s="1038"/>
    </row>
    <row r="75" spans="1:17">
      <c r="A75" s="118" t="s">
        <v>574</v>
      </c>
      <c r="B75" s="888"/>
      <c r="C75" s="343"/>
      <c r="D75" s="343"/>
      <c r="E75" s="343"/>
      <c r="F75" s="343"/>
      <c r="G75" s="343"/>
      <c r="H75" s="343"/>
      <c r="I75" s="343"/>
      <c r="J75" s="343"/>
      <c r="K75" s="343"/>
      <c r="L75" s="343"/>
      <c r="M75" s="195"/>
      <c r="N75" s="196"/>
      <c r="O75" s="196"/>
      <c r="P75" s="196"/>
      <c r="Q75" s="196"/>
    </row>
    <row r="76" spans="1:17">
      <c r="A76" s="220" t="s">
        <v>575</v>
      </c>
      <c r="B76" s="221"/>
      <c r="C76" s="120">
        <v>75</v>
      </c>
      <c r="D76" s="189"/>
      <c r="E76" s="120">
        <v>75</v>
      </c>
      <c r="F76" s="189"/>
      <c r="G76" s="120">
        <v>75</v>
      </c>
      <c r="H76" s="189"/>
      <c r="I76" s="896">
        <v>75</v>
      </c>
      <c r="J76" s="120">
        <v>75</v>
      </c>
      <c r="K76" s="121">
        <v>75</v>
      </c>
      <c r="L76" s="120">
        <v>75</v>
      </c>
      <c r="M76" s="1037"/>
      <c r="N76" s="1038"/>
      <c r="O76" s="181"/>
      <c r="P76" s="1038"/>
      <c r="Q76" s="1038"/>
    </row>
    <row r="77" spans="1:17">
      <c r="A77" s="220" t="s">
        <v>576</v>
      </c>
      <c r="B77" s="221"/>
      <c r="C77" s="188" t="s">
        <v>563</v>
      </c>
      <c r="D77" s="897"/>
      <c r="E77" s="897"/>
      <c r="F77" s="897"/>
      <c r="G77" s="897"/>
      <c r="H77" s="897"/>
      <c r="I77" s="897"/>
      <c r="J77" s="897"/>
      <c r="K77" s="897"/>
      <c r="L77" s="897"/>
      <c r="M77" s="1037"/>
      <c r="N77" s="1038"/>
      <c r="O77" s="181"/>
      <c r="P77" s="1038"/>
      <c r="Q77" s="1038"/>
    </row>
    <row r="78" spans="1:17">
      <c r="A78" s="222" t="s">
        <v>669</v>
      </c>
      <c r="B78" s="223"/>
      <c r="C78" s="120">
        <v>175</v>
      </c>
      <c r="D78" s="189"/>
      <c r="E78" s="120">
        <v>175</v>
      </c>
      <c r="F78" s="189"/>
      <c r="G78" s="120">
        <v>175</v>
      </c>
      <c r="H78" s="189"/>
      <c r="I78" s="896">
        <v>175</v>
      </c>
      <c r="J78" s="120">
        <v>175</v>
      </c>
      <c r="K78" s="121">
        <v>175</v>
      </c>
      <c r="L78" s="120">
        <v>175</v>
      </c>
      <c r="M78" s="1037"/>
      <c r="N78" s="1038"/>
      <c r="O78" s="181"/>
      <c r="P78" s="1038"/>
      <c r="Q78" s="1038"/>
    </row>
    <row r="79" spans="1:17">
      <c r="A79" s="222" t="s">
        <v>578</v>
      </c>
      <c r="B79" s="223"/>
      <c r="C79" s="120">
        <v>175</v>
      </c>
      <c r="D79" s="189"/>
      <c r="E79" s="120">
        <v>175</v>
      </c>
      <c r="F79" s="189"/>
      <c r="G79" s="120">
        <v>175</v>
      </c>
      <c r="H79" s="189"/>
      <c r="I79" s="896">
        <v>175</v>
      </c>
      <c r="J79" s="120">
        <v>175</v>
      </c>
      <c r="K79" s="121">
        <v>175</v>
      </c>
      <c r="L79" s="120">
        <v>175</v>
      </c>
      <c r="M79" s="1037"/>
      <c r="N79" s="1038"/>
      <c r="O79" s="181"/>
      <c r="P79" s="1038"/>
      <c r="Q79" s="1038"/>
    </row>
    <row r="80" spans="1:17">
      <c r="A80" s="118" t="s">
        <v>579</v>
      </c>
      <c r="B80" s="888"/>
      <c r="C80" s="343"/>
      <c r="D80" s="343"/>
      <c r="E80" s="343"/>
      <c r="F80" s="343"/>
      <c r="G80" s="343"/>
      <c r="H80" s="343"/>
      <c r="I80" s="343"/>
      <c r="J80" s="343"/>
      <c r="K80" s="343"/>
      <c r="L80" s="343"/>
      <c r="M80" s="195"/>
      <c r="N80" s="196"/>
      <c r="O80" s="196"/>
      <c r="P80" s="196"/>
      <c r="Q80" s="196"/>
    </row>
    <row r="81" spans="1:26" ht="15" customHeight="1">
      <c r="A81" s="697" t="s">
        <v>580</v>
      </c>
      <c r="B81" s="135" t="s">
        <v>572</v>
      </c>
      <c r="C81" s="120">
        <v>770</v>
      </c>
      <c r="D81" s="189"/>
      <c r="E81" s="120">
        <v>770</v>
      </c>
      <c r="F81" s="189"/>
      <c r="G81" s="120">
        <v>770</v>
      </c>
      <c r="H81" s="189"/>
      <c r="I81" s="120">
        <v>770</v>
      </c>
      <c r="J81" s="120">
        <v>770</v>
      </c>
      <c r="K81" s="120">
        <v>770</v>
      </c>
      <c r="L81" s="120">
        <v>770</v>
      </c>
      <c r="M81" s="1037"/>
      <c r="N81" s="1038"/>
      <c r="O81" s="181"/>
      <c r="P81" s="1038"/>
      <c r="Q81" s="1038"/>
    </row>
    <row r="82" spans="1:26">
      <c r="A82" s="247"/>
      <c r="B82" s="135" t="s">
        <v>573</v>
      </c>
      <c r="C82" s="555" t="s">
        <v>264</v>
      </c>
      <c r="D82" s="555" t="s">
        <v>264</v>
      </c>
      <c r="E82" s="1039" t="s">
        <v>264</v>
      </c>
      <c r="F82" s="1040"/>
      <c r="G82" s="1039" t="s">
        <v>264</v>
      </c>
      <c r="H82" s="1040"/>
      <c r="I82" s="555" t="s">
        <v>264</v>
      </c>
      <c r="J82" s="555" t="s">
        <v>264</v>
      </c>
      <c r="K82" s="555" t="s">
        <v>264</v>
      </c>
      <c r="L82" s="555" t="s">
        <v>264</v>
      </c>
      <c r="M82" s="1037"/>
      <c r="N82" s="1038"/>
      <c r="O82" s="181"/>
      <c r="P82" s="1038"/>
      <c r="Q82" s="1038"/>
    </row>
    <row r="83" spans="1:26">
      <c r="A83" s="248"/>
      <c r="B83" s="135" t="s">
        <v>571</v>
      </c>
      <c r="C83" s="555" t="s">
        <v>264</v>
      </c>
      <c r="D83" s="555" t="s">
        <v>264</v>
      </c>
      <c r="E83" s="1039" t="s">
        <v>264</v>
      </c>
      <c r="F83" s="1040"/>
      <c r="G83" s="1039" t="s">
        <v>264</v>
      </c>
      <c r="H83" s="1040"/>
      <c r="I83" s="555" t="s">
        <v>264</v>
      </c>
      <c r="J83" s="555" t="s">
        <v>264</v>
      </c>
      <c r="K83" s="555" t="s">
        <v>264</v>
      </c>
      <c r="L83" s="555" t="s">
        <v>264</v>
      </c>
      <c r="M83" s="1037"/>
      <c r="N83" s="1038"/>
      <c r="O83" s="181"/>
      <c r="P83" s="1038"/>
      <c r="Q83" s="1038"/>
    </row>
    <row r="84" spans="1:26">
      <c r="A84" s="326"/>
      <c r="B84" s="326"/>
      <c r="C84" s="233"/>
      <c r="D84" s="233"/>
      <c r="E84" s="233"/>
      <c r="F84" s="233"/>
      <c r="G84" s="233"/>
      <c r="H84" s="233"/>
      <c r="I84" s="233"/>
      <c r="J84" s="233"/>
      <c r="K84" s="233"/>
      <c r="L84" s="233"/>
      <c r="M84" s="215"/>
      <c r="N84" s="216"/>
      <c r="O84" s="216"/>
      <c r="P84" s="216"/>
      <c r="Q84" s="216"/>
    </row>
    <row r="85" spans="1:26" ht="15" customHeight="1">
      <c r="A85" s="697" t="s">
        <v>582</v>
      </c>
      <c r="B85" s="135" t="s">
        <v>572</v>
      </c>
      <c r="C85" s="120">
        <v>850</v>
      </c>
      <c r="D85" s="189"/>
      <c r="E85" s="120">
        <v>850</v>
      </c>
      <c r="F85" s="189"/>
      <c r="G85" s="120">
        <v>850</v>
      </c>
      <c r="H85" s="189"/>
      <c r="I85" s="896">
        <v>850</v>
      </c>
      <c r="J85" s="896">
        <v>850</v>
      </c>
      <c r="K85" s="121">
        <v>850</v>
      </c>
      <c r="L85" s="120">
        <v>850</v>
      </c>
      <c r="M85" s="1037"/>
      <c r="N85" s="1038"/>
      <c r="O85" s="181"/>
      <c r="P85" s="1038"/>
      <c r="Q85" s="1038"/>
    </row>
    <row r="86" spans="1:26">
      <c r="A86" s="247"/>
      <c r="B86" s="135" t="s">
        <v>573</v>
      </c>
      <c r="C86" s="555" t="s">
        <v>264</v>
      </c>
      <c r="D86" s="555" t="s">
        <v>264</v>
      </c>
      <c r="E86" s="1039" t="s">
        <v>264</v>
      </c>
      <c r="F86" s="1040"/>
      <c r="G86" s="1039" t="s">
        <v>264</v>
      </c>
      <c r="H86" s="1040"/>
      <c r="I86" s="555" t="s">
        <v>264</v>
      </c>
      <c r="J86" s="555" t="s">
        <v>264</v>
      </c>
      <c r="K86" s="555" t="s">
        <v>264</v>
      </c>
      <c r="L86" s="555" t="s">
        <v>264</v>
      </c>
      <c r="M86" s="1037"/>
      <c r="N86" s="1038"/>
      <c r="O86" s="181"/>
      <c r="P86" s="1038"/>
      <c r="Q86" s="1038"/>
    </row>
    <row r="87" spans="1:26">
      <c r="A87" s="248"/>
      <c r="B87" s="135" t="s">
        <v>571</v>
      </c>
      <c r="C87" s="555" t="s">
        <v>264</v>
      </c>
      <c r="D87" s="555" t="s">
        <v>264</v>
      </c>
      <c r="E87" s="1039" t="s">
        <v>264</v>
      </c>
      <c r="F87" s="1040"/>
      <c r="G87" s="1039" t="s">
        <v>264</v>
      </c>
      <c r="H87" s="1040"/>
      <c r="I87" s="555" t="s">
        <v>264</v>
      </c>
      <c r="J87" s="555" t="s">
        <v>264</v>
      </c>
      <c r="K87" s="555" t="s">
        <v>264</v>
      </c>
      <c r="L87" s="555" t="s">
        <v>264</v>
      </c>
      <c r="M87" s="1037"/>
      <c r="N87" s="1038"/>
      <c r="O87" s="181"/>
      <c r="P87" s="1038"/>
      <c r="Q87" s="1038"/>
    </row>
    <row r="88" spans="1:26">
      <c r="A88" s="241"/>
      <c r="B88" s="890"/>
      <c r="C88" s="562"/>
      <c r="D88" s="562"/>
      <c r="E88" s="562"/>
      <c r="F88" s="562"/>
      <c r="G88" s="562"/>
      <c r="H88" s="562"/>
      <c r="I88" s="562"/>
      <c r="J88" s="562"/>
      <c r="K88" s="562"/>
      <c r="L88" s="562"/>
      <c r="M88" s="201"/>
      <c r="N88" s="202"/>
      <c r="O88" s="202"/>
      <c r="P88" s="202"/>
      <c r="Q88" s="202"/>
    </row>
    <row r="89" spans="1:26" ht="31.2">
      <c r="A89" s="320" t="s">
        <v>583</v>
      </c>
      <c r="B89" s="135" t="s">
        <v>572</v>
      </c>
      <c r="C89" s="120">
        <v>300</v>
      </c>
      <c r="D89" s="189"/>
      <c r="E89" s="120">
        <v>300</v>
      </c>
      <c r="F89" s="189"/>
      <c r="G89" s="120">
        <v>300</v>
      </c>
      <c r="H89" s="189"/>
      <c r="I89" s="896">
        <v>300</v>
      </c>
      <c r="J89" s="120">
        <v>300</v>
      </c>
      <c r="K89" s="121">
        <v>300</v>
      </c>
      <c r="L89" s="120">
        <v>300</v>
      </c>
      <c r="M89" s="1037"/>
      <c r="N89" s="1038"/>
      <c r="O89" s="181"/>
      <c r="P89" s="1038"/>
      <c r="Q89" s="1038"/>
    </row>
    <row r="90" spans="1:26">
      <c r="A90" s="241"/>
      <c r="B90" s="890"/>
      <c r="C90" s="562"/>
      <c r="D90" s="562"/>
      <c r="E90" s="562"/>
      <c r="F90" s="562"/>
      <c r="G90" s="562"/>
      <c r="H90" s="562"/>
      <c r="I90" s="562"/>
      <c r="J90" s="562"/>
      <c r="K90" s="562"/>
      <c r="L90" s="562"/>
      <c r="M90" s="201"/>
      <c r="N90" s="202"/>
      <c r="O90" s="202"/>
      <c r="P90" s="202"/>
      <c r="Q90" s="202"/>
    </row>
    <row r="91" spans="1:26">
      <c r="A91" s="222" t="s">
        <v>584</v>
      </c>
      <c r="B91" s="223"/>
      <c r="C91" s="120">
        <v>12</v>
      </c>
      <c r="D91" s="189"/>
      <c r="E91" s="120">
        <v>12</v>
      </c>
      <c r="F91" s="189"/>
      <c r="G91" s="120">
        <v>12</v>
      </c>
      <c r="H91" s="189"/>
      <c r="I91" s="896">
        <v>12</v>
      </c>
      <c r="J91" s="120">
        <v>12</v>
      </c>
      <c r="K91" s="121">
        <v>12</v>
      </c>
      <c r="L91" s="120">
        <v>12</v>
      </c>
      <c r="M91" s="1037"/>
      <c r="N91" s="1038"/>
      <c r="O91" s="181"/>
      <c r="P91" s="1038"/>
      <c r="Q91" s="1038"/>
    </row>
    <row r="92" spans="1:26">
      <c r="A92" s="222" t="s">
        <v>585</v>
      </c>
      <c r="B92" s="223"/>
      <c r="C92" s="120">
        <v>250</v>
      </c>
      <c r="D92" s="189"/>
      <c r="E92" s="120">
        <v>250</v>
      </c>
      <c r="F92" s="189"/>
      <c r="G92" s="120">
        <v>250</v>
      </c>
      <c r="H92" s="189"/>
      <c r="I92" s="896">
        <v>250</v>
      </c>
      <c r="J92" s="120">
        <v>250</v>
      </c>
      <c r="K92" s="121">
        <v>250</v>
      </c>
      <c r="L92" s="120">
        <v>250</v>
      </c>
      <c r="M92" s="1037"/>
      <c r="N92" s="1038"/>
      <c r="O92" s="181"/>
      <c r="P92" s="1038"/>
      <c r="Q92" s="1038"/>
    </row>
    <row r="93" spans="1:26">
      <c r="A93" s="222" t="s">
        <v>670</v>
      </c>
      <c r="B93" s="223"/>
      <c r="C93" s="120">
        <v>499</v>
      </c>
      <c r="D93" s="189"/>
      <c r="E93" s="120">
        <v>499</v>
      </c>
      <c r="F93" s="189"/>
      <c r="G93" s="120">
        <v>499</v>
      </c>
      <c r="H93" s="189"/>
      <c r="I93" s="896">
        <v>499</v>
      </c>
      <c r="J93" s="120">
        <v>499</v>
      </c>
      <c r="K93" s="121">
        <v>499</v>
      </c>
      <c r="L93" s="120">
        <v>499</v>
      </c>
      <c r="M93" s="1037"/>
      <c r="N93" s="1038"/>
      <c r="O93" s="181"/>
      <c r="P93" s="1038"/>
      <c r="Q93" s="1038"/>
    </row>
    <row r="94" spans="1:26">
      <c r="A94" s="228"/>
      <c r="B94" s="228"/>
      <c r="C94" s="218"/>
      <c r="D94" s="218"/>
      <c r="E94" s="218"/>
      <c r="F94" s="218"/>
      <c r="G94" s="218"/>
      <c r="H94" s="218"/>
      <c r="I94" s="218"/>
      <c r="J94" s="218"/>
      <c r="K94" s="218"/>
      <c r="L94" s="218"/>
      <c r="M94" s="218"/>
      <c r="N94" s="218"/>
      <c r="O94" s="218"/>
      <c r="P94" s="218"/>
      <c r="Q94" s="218"/>
      <c r="R94" s="218"/>
      <c r="S94" s="218"/>
      <c r="T94" s="218"/>
      <c r="U94" s="218"/>
      <c r="V94" s="218"/>
      <c r="W94" s="218"/>
      <c r="X94" s="218"/>
      <c r="Y94" s="218"/>
      <c r="Z94" s="218"/>
    </row>
    <row r="95" spans="1:26">
      <c r="A95" s="228"/>
      <c r="B95" s="228"/>
      <c r="C95" s="218"/>
      <c r="D95" s="218"/>
      <c r="E95" s="218"/>
      <c r="F95" s="218"/>
      <c r="G95" s="218"/>
      <c r="H95" s="218"/>
      <c r="I95" s="218"/>
      <c r="J95" s="218"/>
      <c r="K95" s="218"/>
      <c r="L95" s="218"/>
      <c r="M95" s="218"/>
      <c r="N95" s="218"/>
      <c r="O95" s="218"/>
      <c r="P95" s="218"/>
      <c r="Q95" s="218"/>
      <c r="R95" s="218"/>
      <c r="S95" s="218"/>
      <c r="T95" s="218"/>
      <c r="U95" s="218"/>
      <c r="V95" s="218"/>
      <c r="W95" s="218"/>
      <c r="X95" s="218"/>
      <c r="Y95" s="218"/>
      <c r="Z95" s="218"/>
    </row>
    <row r="96" spans="1:26">
      <c r="A96" s="228"/>
      <c r="B96" s="228"/>
      <c r="C96" s="218"/>
      <c r="D96" s="218"/>
      <c r="E96" s="218"/>
      <c r="F96" s="218"/>
      <c r="G96" s="218"/>
      <c r="H96" s="218"/>
      <c r="I96" s="218"/>
      <c r="J96" s="218"/>
      <c r="K96" s="218"/>
      <c r="L96" s="218"/>
      <c r="M96" s="218"/>
      <c r="N96" s="218"/>
      <c r="O96" s="218"/>
      <c r="P96" s="218"/>
      <c r="Q96" s="218"/>
      <c r="R96" s="218"/>
      <c r="S96" s="218"/>
      <c r="T96" s="218"/>
      <c r="U96" s="218"/>
      <c r="V96" s="218"/>
      <c r="W96" s="218"/>
      <c r="X96" s="218"/>
      <c r="Y96" s="218"/>
      <c r="Z96" s="218"/>
    </row>
    <row r="97" spans="1:26">
      <c r="A97" s="228"/>
      <c r="B97" s="228"/>
      <c r="C97" s="218"/>
      <c r="D97" s="218"/>
      <c r="E97" s="218"/>
      <c r="F97" s="218"/>
      <c r="G97" s="218"/>
      <c r="H97" s="218"/>
      <c r="I97" s="218"/>
      <c r="J97" s="218"/>
      <c r="K97" s="218"/>
      <c r="L97" s="218"/>
      <c r="M97" s="218"/>
      <c r="N97" s="218"/>
      <c r="O97" s="218"/>
      <c r="P97" s="218"/>
      <c r="Q97" s="218"/>
      <c r="R97" s="218"/>
      <c r="S97" s="218"/>
      <c r="T97" s="218"/>
      <c r="U97" s="218"/>
      <c r="V97" s="218"/>
      <c r="W97" s="218"/>
      <c r="X97" s="218"/>
      <c r="Y97" s="218"/>
      <c r="Z97" s="218"/>
    </row>
    <row r="98" spans="1:26">
      <c r="A98" s="228"/>
      <c r="B98" s="228"/>
      <c r="C98" s="218"/>
      <c r="D98" s="218"/>
      <c r="E98" s="218"/>
      <c r="F98" s="218"/>
      <c r="G98" s="218"/>
      <c r="H98" s="218"/>
      <c r="I98" s="218"/>
      <c r="J98" s="218"/>
      <c r="K98" s="218"/>
      <c r="L98" s="218"/>
      <c r="M98" s="218"/>
      <c r="N98" s="218"/>
      <c r="O98" s="218"/>
      <c r="P98" s="218"/>
      <c r="Q98" s="218"/>
      <c r="R98" s="218"/>
      <c r="S98" s="218"/>
      <c r="T98" s="218"/>
      <c r="U98" s="218"/>
      <c r="V98" s="218"/>
      <c r="W98" s="218"/>
      <c r="X98" s="218"/>
      <c r="Y98" s="218"/>
      <c r="Z98" s="218"/>
    </row>
    <row r="99" spans="1:26">
      <c r="A99" s="228"/>
      <c r="B99" s="228"/>
      <c r="C99" s="218"/>
      <c r="D99" s="218"/>
      <c r="E99" s="218"/>
      <c r="F99" s="218"/>
      <c r="G99" s="218"/>
      <c r="H99" s="218"/>
      <c r="I99" s="218"/>
      <c r="J99" s="218"/>
      <c r="K99" s="218"/>
      <c r="L99" s="218"/>
      <c r="M99" s="218"/>
      <c r="N99" s="218"/>
      <c r="O99" s="218"/>
      <c r="P99" s="218"/>
      <c r="Q99" s="218"/>
      <c r="R99" s="218"/>
      <c r="S99" s="218"/>
      <c r="T99" s="218"/>
      <c r="U99" s="218"/>
      <c r="V99" s="218"/>
      <c r="W99" s="218"/>
      <c r="X99" s="218"/>
      <c r="Y99" s="218"/>
      <c r="Z99" s="218"/>
    </row>
    <row r="100" spans="1:26">
      <c r="A100" s="228"/>
      <c r="B100" s="228"/>
      <c r="C100" s="218"/>
      <c r="D100" s="218"/>
      <c r="E100" s="218"/>
      <c r="F100" s="218"/>
      <c r="G100" s="218"/>
      <c r="H100" s="218"/>
      <c r="I100" s="218"/>
      <c r="J100" s="218"/>
      <c r="K100" s="218"/>
      <c r="L100" s="218"/>
      <c r="M100" s="218"/>
      <c r="N100" s="218"/>
      <c r="O100" s="218"/>
      <c r="P100" s="218"/>
      <c r="Q100" s="218"/>
      <c r="R100" s="218"/>
      <c r="S100" s="218"/>
      <c r="T100" s="218"/>
      <c r="U100" s="218"/>
      <c r="V100" s="218"/>
      <c r="W100" s="218"/>
      <c r="X100" s="218"/>
      <c r="Y100" s="218"/>
      <c r="Z100" s="218"/>
    </row>
    <row r="101" spans="1:26">
      <c r="A101" s="228"/>
      <c r="B101" s="228"/>
      <c r="C101" s="218"/>
      <c r="D101" s="218"/>
      <c r="E101" s="218"/>
      <c r="F101" s="218"/>
      <c r="G101" s="218"/>
      <c r="H101" s="218"/>
      <c r="I101" s="218"/>
      <c r="J101" s="218"/>
      <c r="K101" s="218"/>
      <c r="L101" s="218"/>
      <c r="M101" s="218"/>
      <c r="N101" s="218"/>
      <c r="O101" s="218"/>
      <c r="P101" s="218"/>
      <c r="Q101" s="218"/>
      <c r="R101" s="218"/>
      <c r="S101" s="218"/>
      <c r="T101" s="218"/>
      <c r="U101" s="218"/>
      <c r="V101" s="218"/>
      <c r="W101" s="218"/>
      <c r="X101" s="218"/>
      <c r="Y101" s="218"/>
      <c r="Z101" s="218"/>
    </row>
    <row r="102" spans="1:26">
      <c r="A102" s="228"/>
      <c r="B102" s="228"/>
      <c r="C102" s="218"/>
      <c r="D102" s="218"/>
      <c r="E102" s="218"/>
      <c r="F102" s="218"/>
      <c r="G102" s="218"/>
      <c r="H102" s="218"/>
      <c r="I102" s="218"/>
      <c r="J102" s="218"/>
      <c r="K102" s="218"/>
      <c r="L102" s="218"/>
      <c r="M102" s="218"/>
      <c r="N102" s="218"/>
      <c r="O102" s="218"/>
      <c r="P102" s="218"/>
      <c r="Q102" s="218"/>
      <c r="R102" s="218"/>
      <c r="S102" s="218"/>
      <c r="T102" s="218"/>
      <c r="U102" s="218"/>
      <c r="V102" s="218"/>
      <c r="W102" s="218"/>
      <c r="X102" s="218"/>
      <c r="Y102" s="218"/>
      <c r="Z102" s="218"/>
    </row>
    <row r="103" spans="1:26">
      <c r="A103" s="228"/>
      <c r="B103" s="228"/>
      <c r="C103" s="218"/>
      <c r="D103" s="218"/>
      <c r="E103" s="218"/>
      <c r="F103" s="218"/>
      <c r="G103" s="218"/>
      <c r="H103" s="218"/>
      <c r="I103" s="218"/>
      <c r="J103" s="218"/>
      <c r="K103" s="218"/>
      <c r="L103" s="218"/>
      <c r="M103" s="218"/>
      <c r="N103" s="218"/>
      <c r="O103" s="218"/>
      <c r="P103" s="218"/>
      <c r="Q103" s="218"/>
      <c r="R103" s="218"/>
      <c r="S103" s="218"/>
      <c r="T103" s="218"/>
      <c r="U103" s="218"/>
      <c r="V103" s="218"/>
      <c r="W103" s="218"/>
      <c r="X103" s="218"/>
      <c r="Y103" s="218"/>
      <c r="Z103" s="218"/>
    </row>
    <row r="104" spans="1:26">
      <c r="A104" s="228"/>
      <c r="B104" s="228"/>
      <c r="C104" s="218"/>
      <c r="D104" s="218"/>
      <c r="E104" s="218"/>
      <c r="F104" s="218"/>
      <c r="G104" s="218"/>
      <c r="H104" s="218"/>
      <c r="I104" s="218"/>
      <c r="J104" s="218"/>
      <c r="K104" s="218"/>
      <c r="L104" s="218"/>
      <c r="M104" s="218"/>
      <c r="N104" s="218"/>
      <c r="O104" s="218"/>
      <c r="P104" s="218"/>
      <c r="Q104" s="218"/>
      <c r="R104" s="218"/>
      <c r="S104" s="218"/>
      <c r="T104" s="218"/>
      <c r="U104" s="218"/>
      <c r="V104" s="218"/>
      <c r="W104" s="218"/>
      <c r="X104" s="218"/>
      <c r="Y104" s="218"/>
      <c r="Z104" s="218"/>
    </row>
    <row r="105" spans="1:26">
      <c r="A105" s="228"/>
      <c r="B105" s="228"/>
      <c r="C105" s="218"/>
      <c r="D105" s="218"/>
      <c r="E105" s="218"/>
      <c r="F105" s="218"/>
      <c r="G105" s="218"/>
      <c r="H105" s="218"/>
      <c r="I105" s="218"/>
      <c r="J105" s="218"/>
      <c r="K105" s="218"/>
      <c r="L105" s="218"/>
      <c r="M105" s="218"/>
      <c r="N105" s="218"/>
      <c r="O105" s="218"/>
      <c r="P105" s="218"/>
      <c r="Q105" s="218"/>
      <c r="R105" s="218"/>
      <c r="S105" s="218"/>
      <c r="T105" s="218"/>
      <c r="U105" s="218"/>
      <c r="V105" s="218"/>
      <c r="W105" s="218"/>
      <c r="X105" s="218"/>
      <c r="Y105" s="218"/>
      <c r="Z105" s="218"/>
    </row>
    <row r="106" spans="1:26">
      <c r="A106" s="228"/>
      <c r="B106" s="228"/>
      <c r="C106" s="218"/>
      <c r="D106" s="218"/>
      <c r="E106" s="218"/>
      <c r="F106" s="218"/>
      <c r="G106" s="218"/>
      <c r="H106" s="218"/>
      <c r="I106" s="218"/>
      <c r="J106" s="218"/>
      <c r="K106" s="218"/>
      <c r="L106" s="218"/>
      <c r="M106" s="218"/>
      <c r="N106" s="218"/>
      <c r="O106" s="218"/>
      <c r="P106" s="218"/>
      <c r="Q106" s="218"/>
      <c r="R106" s="218"/>
      <c r="S106" s="218"/>
      <c r="T106" s="218"/>
      <c r="U106" s="218"/>
      <c r="V106" s="218"/>
      <c r="W106" s="218"/>
      <c r="X106" s="218"/>
      <c r="Y106" s="218"/>
      <c r="Z106" s="218"/>
    </row>
    <row r="107" spans="1:26">
      <c r="A107" s="228"/>
      <c r="B107" s="228"/>
      <c r="C107" s="218"/>
      <c r="D107" s="218"/>
      <c r="E107" s="218"/>
      <c r="F107" s="218"/>
      <c r="G107" s="218"/>
      <c r="H107" s="218"/>
      <c r="I107" s="218"/>
      <c r="J107" s="218"/>
      <c r="K107" s="218"/>
      <c r="L107" s="218"/>
      <c r="M107" s="218"/>
      <c r="N107" s="218"/>
      <c r="O107" s="218"/>
      <c r="P107" s="218"/>
      <c r="Q107" s="218"/>
      <c r="R107" s="218"/>
      <c r="S107" s="218"/>
      <c r="T107" s="218"/>
      <c r="U107" s="218"/>
      <c r="V107" s="218"/>
      <c r="W107" s="218"/>
      <c r="X107" s="218"/>
      <c r="Y107" s="218"/>
      <c r="Z107" s="218"/>
    </row>
    <row r="108" spans="1:26">
      <c r="A108" s="228"/>
      <c r="B108" s="228"/>
      <c r="C108" s="218"/>
      <c r="D108" s="218"/>
      <c r="E108" s="218"/>
      <c r="F108" s="218"/>
      <c r="G108" s="218"/>
      <c r="H108" s="218"/>
      <c r="I108" s="218"/>
      <c r="J108" s="218"/>
      <c r="K108" s="218"/>
      <c r="L108" s="218"/>
      <c r="M108" s="218"/>
      <c r="N108" s="218"/>
      <c r="O108" s="218"/>
      <c r="P108" s="218"/>
      <c r="Q108" s="218"/>
      <c r="R108" s="218"/>
      <c r="S108" s="218"/>
      <c r="T108" s="218"/>
      <c r="U108" s="218"/>
      <c r="V108" s="218"/>
      <c r="W108" s="218"/>
      <c r="X108" s="218"/>
      <c r="Y108" s="218"/>
      <c r="Z108" s="218"/>
    </row>
    <row r="109" spans="1:26">
      <c r="A109" s="228"/>
      <c r="B109" s="228"/>
      <c r="C109" s="218"/>
      <c r="D109" s="218"/>
      <c r="E109" s="218"/>
      <c r="F109" s="218"/>
      <c r="G109" s="218"/>
      <c r="H109" s="218"/>
      <c r="I109" s="218"/>
      <c r="J109" s="218"/>
      <c r="K109" s="218"/>
      <c r="L109" s="218"/>
      <c r="M109" s="218"/>
      <c r="N109" s="218"/>
      <c r="O109" s="218"/>
      <c r="P109" s="218"/>
      <c r="Q109" s="218"/>
      <c r="R109" s="218"/>
      <c r="S109" s="218"/>
      <c r="T109" s="218"/>
      <c r="U109" s="218"/>
      <c r="V109" s="218"/>
      <c r="W109" s="218"/>
      <c r="X109" s="218"/>
      <c r="Y109" s="218"/>
      <c r="Z109" s="218"/>
    </row>
    <row r="110" spans="1:26">
      <c r="A110" s="228"/>
      <c r="B110" s="228"/>
      <c r="C110" s="218"/>
      <c r="D110" s="218"/>
      <c r="E110" s="218"/>
      <c r="F110" s="218"/>
      <c r="G110" s="218"/>
      <c r="H110" s="218"/>
      <c r="I110" s="218"/>
      <c r="J110" s="218"/>
      <c r="K110" s="218"/>
      <c r="L110" s="218"/>
      <c r="M110" s="218"/>
      <c r="N110" s="218"/>
      <c r="O110" s="218"/>
      <c r="P110" s="218"/>
      <c r="Q110" s="218"/>
      <c r="R110" s="218"/>
      <c r="S110" s="218"/>
      <c r="T110" s="218"/>
      <c r="U110" s="218"/>
      <c r="V110" s="218"/>
      <c r="W110" s="218"/>
      <c r="X110" s="218"/>
      <c r="Y110" s="218"/>
      <c r="Z110" s="218"/>
    </row>
    <row r="111" spans="1:26">
      <c r="A111" s="228"/>
      <c r="B111" s="228"/>
      <c r="C111" s="218"/>
      <c r="D111" s="218"/>
      <c r="E111" s="218"/>
      <c r="F111" s="218"/>
      <c r="G111" s="218"/>
      <c r="H111" s="218"/>
      <c r="I111" s="218"/>
      <c r="J111" s="218"/>
      <c r="K111" s="218"/>
      <c r="L111" s="218"/>
      <c r="M111" s="218"/>
      <c r="N111" s="218"/>
      <c r="O111" s="218"/>
      <c r="P111" s="218"/>
      <c r="Q111" s="218"/>
      <c r="R111" s="218"/>
      <c r="S111" s="218"/>
      <c r="T111" s="218"/>
      <c r="U111" s="218"/>
      <c r="V111" s="218"/>
      <c r="W111" s="218"/>
      <c r="X111" s="218"/>
      <c r="Y111" s="218"/>
      <c r="Z111" s="218"/>
    </row>
    <row r="112" spans="1:26">
      <c r="A112" s="228"/>
      <c r="B112" s="228"/>
      <c r="C112" s="218"/>
      <c r="D112" s="218"/>
      <c r="E112" s="218"/>
      <c r="F112" s="218"/>
      <c r="G112" s="218"/>
      <c r="H112" s="218"/>
      <c r="I112" s="218"/>
      <c r="J112" s="218"/>
      <c r="K112" s="218"/>
      <c r="L112" s="218"/>
      <c r="M112" s="218"/>
      <c r="N112" s="218"/>
      <c r="O112" s="218"/>
      <c r="P112" s="218"/>
      <c r="Q112" s="218"/>
      <c r="R112" s="218"/>
      <c r="S112" s="218"/>
      <c r="T112" s="218"/>
      <c r="U112" s="218"/>
      <c r="V112" s="218"/>
      <c r="W112" s="218"/>
      <c r="X112" s="218"/>
      <c r="Y112" s="218"/>
      <c r="Z112" s="218"/>
    </row>
    <row r="113" spans="1:26">
      <c r="A113" s="228"/>
      <c r="B113" s="228"/>
      <c r="C113" s="218"/>
      <c r="D113" s="218"/>
      <c r="E113" s="218"/>
      <c r="F113" s="218"/>
      <c r="G113" s="218"/>
      <c r="H113" s="218"/>
      <c r="I113" s="218"/>
      <c r="J113" s="218"/>
      <c r="K113" s="218"/>
      <c r="L113" s="218"/>
      <c r="M113" s="218"/>
      <c r="N113" s="218"/>
      <c r="O113" s="218"/>
      <c r="P113" s="218"/>
      <c r="Q113" s="218"/>
      <c r="R113" s="218"/>
      <c r="S113" s="218"/>
      <c r="T113" s="218"/>
      <c r="U113" s="218"/>
      <c r="V113" s="218"/>
      <c r="W113" s="218"/>
      <c r="X113" s="218"/>
      <c r="Y113" s="218"/>
      <c r="Z113" s="218"/>
    </row>
    <row r="114" spans="1:26">
      <c r="A114" s="228"/>
      <c r="B114" s="228"/>
      <c r="C114" s="218"/>
      <c r="D114" s="218"/>
      <c r="E114" s="218"/>
      <c r="F114" s="218"/>
      <c r="G114" s="218"/>
      <c r="H114" s="218"/>
      <c r="I114" s="218"/>
      <c r="J114" s="218"/>
      <c r="K114" s="218"/>
      <c r="L114" s="218"/>
      <c r="M114" s="218"/>
      <c r="N114" s="218"/>
      <c r="O114" s="218"/>
      <c r="P114" s="218"/>
      <c r="Q114" s="218"/>
      <c r="R114" s="218"/>
      <c r="S114" s="218"/>
      <c r="T114" s="218"/>
      <c r="U114" s="218"/>
      <c r="V114" s="218"/>
      <c r="W114" s="218"/>
      <c r="X114" s="218"/>
      <c r="Y114" s="218"/>
      <c r="Z114" s="218"/>
    </row>
    <row r="115" spans="1:26">
      <c r="A115" s="228"/>
      <c r="B115" s="228"/>
      <c r="C115" s="218"/>
      <c r="D115" s="218"/>
      <c r="E115" s="218"/>
      <c r="F115" s="218"/>
      <c r="G115" s="218"/>
      <c r="H115" s="218"/>
      <c r="I115" s="218"/>
      <c r="J115" s="218"/>
      <c r="K115" s="218"/>
      <c r="L115" s="218"/>
      <c r="M115" s="218"/>
      <c r="N115" s="218"/>
      <c r="O115" s="218"/>
      <c r="P115" s="218"/>
      <c r="Q115" s="218"/>
      <c r="R115" s="218"/>
      <c r="S115" s="218"/>
      <c r="T115" s="218"/>
      <c r="U115" s="218"/>
      <c r="V115" s="218"/>
      <c r="W115" s="218"/>
      <c r="X115" s="218"/>
      <c r="Y115" s="218"/>
      <c r="Z115" s="218"/>
    </row>
    <row r="116" spans="1:26">
      <c r="A116" s="228"/>
      <c r="B116" s="228"/>
      <c r="C116" s="218"/>
      <c r="D116" s="218"/>
      <c r="E116" s="218"/>
      <c r="F116" s="218"/>
      <c r="G116" s="218"/>
      <c r="H116" s="218"/>
      <c r="I116" s="218"/>
      <c r="J116" s="218"/>
      <c r="K116" s="218"/>
      <c r="L116" s="218"/>
      <c r="M116" s="218"/>
      <c r="N116" s="218"/>
      <c r="O116" s="218"/>
      <c r="P116" s="218"/>
      <c r="Q116" s="218"/>
      <c r="R116" s="218"/>
      <c r="S116" s="218"/>
      <c r="T116" s="218"/>
      <c r="U116" s="218"/>
      <c r="V116" s="218"/>
      <c r="W116" s="218"/>
      <c r="X116" s="218"/>
      <c r="Y116" s="218"/>
      <c r="Z116" s="218"/>
    </row>
    <row r="117" spans="1:26">
      <c r="A117" s="228"/>
      <c r="B117" s="228"/>
      <c r="C117" s="218"/>
      <c r="D117" s="218"/>
      <c r="E117" s="218"/>
      <c r="F117" s="218"/>
      <c r="G117" s="218"/>
      <c r="H117" s="218"/>
      <c r="I117" s="218"/>
      <c r="J117" s="218"/>
      <c r="K117" s="218"/>
      <c r="L117" s="218"/>
      <c r="M117" s="218"/>
      <c r="N117" s="218"/>
      <c r="O117" s="218"/>
      <c r="P117" s="218"/>
      <c r="Q117" s="218"/>
      <c r="R117" s="218"/>
      <c r="S117" s="218"/>
      <c r="T117" s="218"/>
      <c r="U117" s="218"/>
      <c r="V117" s="218"/>
      <c r="W117" s="218"/>
      <c r="X117" s="218"/>
      <c r="Y117" s="218"/>
      <c r="Z117" s="218"/>
    </row>
    <row r="118" spans="1:26">
      <c r="A118" s="228"/>
      <c r="B118" s="228"/>
      <c r="C118" s="218"/>
      <c r="D118" s="218"/>
      <c r="E118" s="218"/>
      <c r="F118" s="218"/>
      <c r="G118" s="218"/>
      <c r="H118" s="218"/>
      <c r="I118" s="218"/>
      <c r="J118" s="218"/>
      <c r="K118" s="218"/>
      <c r="L118" s="218"/>
      <c r="M118" s="218"/>
      <c r="N118" s="218"/>
      <c r="O118" s="218"/>
      <c r="P118" s="218"/>
      <c r="Q118" s="218"/>
      <c r="R118" s="218"/>
      <c r="S118" s="218"/>
      <c r="T118" s="218"/>
      <c r="U118" s="218"/>
      <c r="V118" s="218"/>
      <c r="W118" s="218"/>
      <c r="X118" s="218"/>
      <c r="Y118" s="218"/>
      <c r="Z118" s="218"/>
    </row>
    <row r="119" spans="1:26">
      <c r="A119" s="228"/>
      <c r="B119" s="228"/>
      <c r="C119" s="218"/>
      <c r="D119" s="218"/>
      <c r="E119" s="218"/>
      <c r="F119" s="218"/>
      <c r="G119" s="218"/>
      <c r="H119" s="218"/>
      <c r="I119" s="218"/>
      <c r="J119" s="218"/>
      <c r="K119" s="218"/>
      <c r="L119" s="218"/>
      <c r="M119" s="218"/>
      <c r="N119" s="218"/>
      <c r="O119" s="218"/>
      <c r="P119" s="218"/>
      <c r="Q119" s="218"/>
      <c r="R119" s="218"/>
      <c r="S119" s="218"/>
      <c r="T119" s="218"/>
      <c r="U119" s="218"/>
      <c r="V119" s="218"/>
      <c r="W119" s="218"/>
      <c r="X119" s="218"/>
      <c r="Y119" s="218"/>
      <c r="Z119" s="218"/>
    </row>
    <row r="120" spans="1:26">
      <c r="A120" s="228"/>
      <c r="B120" s="228"/>
      <c r="C120" s="218"/>
      <c r="D120" s="218"/>
      <c r="E120" s="218"/>
      <c r="F120" s="218"/>
      <c r="G120" s="218"/>
      <c r="H120" s="218"/>
      <c r="I120" s="218"/>
      <c r="J120" s="218"/>
      <c r="K120" s="218"/>
      <c r="L120" s="218"/>
      <c r="M120" s="218"/>
      <c r="N120" s="218"/>
      <c r="O120" s="218"/>
      <c r="P120" s="218"/>
      <c r="Q120" s="218"/>
      <c r="R120" s="218"/>
      <c r="S120" s="218"/>
      <c r="T120" s="218"/>
      <c r="U120" s="218"/>
      <c r="V120" s="218"/>
      <c r="W120" s="218"/>
      <c r="X120" s="218"/>
      <c r="Y120" s="218"/>
      <c r="Z120" s="218"/>
    </row>
    <row r="121" spans="1:26">
      <c r="A121" s="228"/>
      <c r="B121" s="228"/>
      <c r="C121" s="218"/>
      <c r="D121" s="218"/>
      <c r="E121" s="218"/>
      <c r="F121" s="218"/>
      <c r="G121" s="218"/>
      <c r="H121" s="218"/>
      <c r="I121" s="218"/>
      <c r="J121" s="218"/>
      <c r="K121" s="218"/>
      <c r="L121" s="218"/>
      <c r="M121" s="218"/>
      <c r="N121" s="218"/>
      <c r="O121" s="218"/>
      <c r="P121" s="218"/>
      <c r="Q121" s="218"/>
      <c r="R121" s="218"/>
      <c r="S121" s="218"/>
      <c r="T121" s="218"/>
      <c r="U121" s="218"/>
      <c r="V121" s="218"/>
      <c r="W121" s="218"/>
      <c r="X121" s="218"/>
      <c r="Y121" s="218"/>
      <c r="Z121" s="218"/>
    </row>
    <row r="122" spans="1:26">
      <c r="A122" s="228"/>
      <c r="B122" s="228"/>
      <c r="C122" s="218"/>
      <c r="D122" s="218"/>
      <c r="E122" s="218"/>
      <c r="F122" s="218"/>
      <c r="G122" s="218"/>
      <c r="H122" s="218"/>
      <c r="I122" s="218"/>
      <c r="J122" s="218"/>
      <c r="K122" s="218"/>
      <c r="L122" s="218"/>
      <c r="M122" s="218"/>
      <c r="N122" s="218"/>
      <c r="O122" s="218"/>
      <c r="P122" s="218"/>
      <c r="Q122" s="218"/>
      <c r="R122" s="218"/>
      <c r="S122" s="218"/>
      <c r="T122" s="218"/>
      <c r="U122" s="218"/>
      <c r="V122" s="218"/>
      <c r="W122" s="218"/>
      <c r="X122" s="218"/>
      <c r="Y122" s="218"/>
      <c r="Z122" s="218"/>
    </row>
    <row r="123" spans="1:26">
      <c r="A123" s="228"/>
      <c r="B123" s="228"/>
      <c r="C123" s="218"/>
      <c r="D123" s="218"/>
      <c r="E123" s="218"/>
      <c r="F123" s="218"/>
      <c r="G123" s="218"/>
      <c r="H123" s="218"/>
      <c r="I123" s="218"/>
      <c r="J123" s="218"/>
      <c r="K123" s="218"/>
      <c r="L123" s="218"/>
      <c r="M123" s="218"/>
      <c r="N123" s="218"/>
      <c r="O123" s="218"/>
      <c r="P123" s="218"/>
      <c r="Q123" s="218"/>
      <c r="R123" s="218"/>
      <c r="S123" s="218"/>
      <c r="T123" s="218"/>
      <c r="U123" s="218"/>
      <c r="V123" s="218"/>
      <c r="W123" s="218"/>
      <c r="X123" s="218"/>
      <c r="Y123" s="218"/>
      <c r="Z123" s="218"/>
    </row>
    <row r="124" spans="1:26">
      <c r="A124" s="228"/>
      <c r="B124" s="228"/>
      <c r="C124" s="218"/>
      <c r="D124" s="218"/>
      <c r="E124" s="218"/>
      <c r="F124" s="218"/>
      <c r="G124" s="218"/>
      <c r="H124" s="218"/>
      <c r="I124" s="218"/>
      <c r="J124" s="218"/>
      <c r="K124" s="218"/>
      <c r="L124" s="218"/>
      <c r="M124" s="218"/>
      <c r="N124" s="218"/>
      <c r="O124" s="218"/>
      <c r="P124" s="218"/>
      <c r="Q124" s="218"/>
      <c r="R124" s="218"/>
      <c r="S124" s="218"/>
      <c r="T124" s="218"/>
      <c r="U124" s="218"/>
      <c r="V124" s="218"/>
      <c r="W124" s="218"/>
      <c r="X124" s="218"/>
      <c r="Y124" s="218"/>
      <c r="Z124" s="218"/>
    </row>
    <row r="125" spans="1:26">
      <c r="A125" s="228"/>
      <c r="B125" s="228"/>
      <c r="C125" s="218"/>
      <c r="D125" s="218"/>
      <c r="E125" s="218"/>
      <c r="F125" s="218"/>
      <c r="G125" s="218"/>
      <c r="H125" s="218"/>
      <c r="I125" s="218"/>
      <c r="J125" s="218"/>
      <c r="K125" s="218"/>
      <c r="L125" s="218"/>
      <c r="M125" s="218"/>
      <c r="N125" s="218"/>
      <c r="O125" s="218"/>
      <c r="P125" s="218"/>
      <c r="Q125" s="218"/>
      <c r="R125" s="218"/>
      <c r="S125" s="218"/>
      <c r="T125" s="218"/>
      <c r="U125" s="218"/>
      <c r="V125" s="218"/>
      <c r="W125" s="218"/>
      <c r="X125" s="218"/>
      <c r="Y125" s="218"/>
      <c r="Z125" s="218"/>
    </row>
    <row r="126" spans="1:26">
      <c r="A126" s="228"/>
      <c r="B126" s="228"/>
      <c r="C126" s="218"/>
      <c r="D126" s="218"/>
      <c r="E126" s="218"/>
      <c r="F126" s="218"/>
      <c r="G126" s="218"/>
      <c r="H126" s="218"/>
      <c r="I126" s="218"/>
      <c r="J126" s="218"/>
      <c r="K126" s="218"/>
      <c r="L126" s="218"/>
      <c r="M126" s="218"/>
      <c r="N126" s="218"/>
      <c r="O126" s="218"/>
      <c r="P126" s="218"/>
      <c r="Q126" s="218"/>
      <c r="R126" s="218"/>
      <c r="S126" s="218"/>
      <c r="T126" s="218"/>
      <c r="U126" s="218"/>
      <c r="V126" s="218"/>
      <c r="W126" s="218"/>
      <c r="X126" s="218"/>
      <c r="Y126" s="218"/>
      <c r="Z126" s="218"/>
    </row>
    <row r="127" spans="1:26">
      <c r="A127" s="228"/>
      <c r="B127" s="228"/>
      <c r="C127" s="218"/>
      <c r="D127" s="218"/>
      <c r="E127" s="218"/>
      <c r="F127" s="218"/>
      <c r="G127" s="218"/>
      <c r="H127" s="218"/>
      <c r="I127" s="218"/>
      <c r="J127" s="218"/>
      <c r="K127" s="218"/>
      <c r="L127" s="218"/>
      <c r="M127" s="218"/>
      <c r="N127" s="218"/>
      <c r="O127" s="218"/>
      <c r="P127" s="218"/>
      <c r="Q127" s="218"/>
      <c r="R127" s="218"/>
      <c r="S127" s="218"/>
      <c r="T127" s="218"/>
      <c r="U127" s="218"/>
      <c r="V127" s="218"/>
      <c r="W127" s="218"/>
      <c r="X127" s="218"/>
      <c r="Y127" s="218"/>
      <c r="Z127" s="218"/>
    </row>
    <row r="128" spans="1:26">
      <c r="A128" s="228"/>
      <c r="B128" s="228"/>
      <c r="C128" s="218"/>
      <c r="D128" s="218"/>
      <c r="E128" s="218"/>
      <c r="F128" s="218"/>
      <c r="G128" s="218"/>
      <c r="H128" s="218"/>
      <c r="I128" s="218"/>
      <c r="J128" s="218"/>
      <c r="K128" s="218"/>
      <c r="L128" s="218"/>
      <c r="M128" s="218"/>
      <c r="N128" s="218"/>
      <c r="O128" s="218"/>
      <c r="P128" s="218"/>
      <c r="Q128" s="218"/>
      <c r="R128" s="218"/>
      <c r="S128" s="218"/>
      <c r="T128" s="218"/>
      <c r="U128" s="218"/>
      <c r="V128" s="218"/>
      <c r="W128" s="218"/>
      <c r="X128" s="218"/>
      <c r="Y128" s="218"/>
      <c r="Z128" s="218"/>
    </row>
    <row r="129" spans="1:26">
      <c r="A129" s="228"/>
      <c r="B129" s="228"/>
      <c r="C129" s="218"/>
      <c r="D129" s="218"/>
      <c r="E129" s="218"/>
      <c r="F129" s="218"/>
      <c r="G129" s="218"/>
      <c r="H129" s="218"/>
      <c r="I129" s="218"/>
      <c r="J129" s="218"/>
      <c r="K129" s="218"/>
      <c r="L129" s="218"/>
      <c r="M129" s="218"/>
      <c r="N129" s="218"/>
      <c r="O129" s="218"/>
      <c r="P129" s="218"/>
      <c r="Q129" s="218"/>
      <c r="R129" s="218"/>
      <c r="S129" s="218"/>
      <c r="T129" s="218"/>
      <c r="U129" s="218"/>
      <c r="V129" s="218"/>
      <c r="W129" s="218"/>
      <c r="X129" s="218"/>
      <c r="Y129" s="218"/>
      <c r="Z129" s="218"/>
    </row>
    <row r="130" spans="1:26">
      <c r="A130" s="228"/>
      <c r="B130" s="228"/>
      <c r="C130" s="218"/>
      <c r="D130" s="218"/>
      <c r="E130" s="218"/>
      <c r="F130" s="218"/>
      <c r="G130" s="218"/>
      <c r="H130" s="218"/>
      <c r="I130" s="218"/>
      <c r="J130" s="218"/>
      <c r="K130" s="218"/>
      <c r="L130" s="218"/>
      <c r="M130" s="218"/>
      <c r="N130" s="218"/>
      <c r="O130" s="218"/>
      <c r="P130" s="218"/>
      <c r="Q130" s="218"/>
      <c r="R130" s="218"/>
      <c r="S130" s="218"/>
      <c r="T130" s="218"/>
      <c r="U130" s="218"/>
      <c r="V130" s="218"/>
      <c r="W130" s="218"/>
      <c r="X130" s="218"/>
      <c r="Y130" s="218"/>
      <c r="Z130" s="218"/>
    </row>
    <row r="131" spans="1:26">
      <c r="A131" s="228"/>
      <c r="B131" s="228"/>
      <c r="C131" s="218"/>
      <c r="D131" s="218"/>
      <c r="E131" s="218"/>
      <c r="F131" s="218"/>
      <c r="G131" s="218"/>
      <c r="H131" s="218"/>
      <c r="I131" s="218"/>
      <c r="J131" s="218"/>
      <c r="K131" s="218"/>
      <c r="L131" s="218"/>
      <c r="M131" s="218"/>
      <c r="N131" s="218"/>
      <c r="O131" s="218"/>
      <c r="P131" s="218"/>
      <c r="Q131" s="218"/>
      <c r="R131" s="218"/>
      <c r="S131" s="218"/>
      <c r="T131" s="218"/>
      <c r="U131" s="218"/>
      <c r="V131" s="218"/>
      <c r="W131" s="218"/>
      <c r="X131" s="218"/>
      <c r="Y131" s="218"/>
      <c r="Z131" s="218"/>
    </row>
    <row r="132" spans="1:26">
      <c r="A132" s="228"/>
      <c r="B132" s="228"/>
      <c r="C132" s="218"/>
      <c r="D132" s="218"/>
      <c r="E132" s="218"/>
      <c r="F132" s="218"/>
      <c r="G132" s="218"/>
      <c r="H132" s="218"/>
      <c r="I132" s="218"/>
      <c r="J132" s="218"/>
      <c r="K132" s="218"/>
      <c r="L132" s="218"/>
      <c r="M132" s="218"/>
      <c r="N132" s="218"/>
      <c r="O132" s="218"/>
      <c r="P132" s="218"/>
      <c r="Q132" s="218"/>
      <c r="R132" s="218"/>
      <c r="S132" s="218"/>
      <c r="T132" s="218"/>
      <c r="U132" s="218"/>
      <c r="V132" s="218"/>
      <c r="W132" s="218"/>
      <c r="X132" s="218"/>
      <c r="Y132" s="218"/>
      <c r="Z132" s="218"/>
    </row>
    <row r="133" spans="1:26">
      <c r="A133" s="228"/>
      <c r="B133" s="228"/>
      <c r="C133" s="218"/>
      <c r="D133" s="218"/>
      <c r="E133" s="218"/>
      <c r="F133" s="218"/>
      <c r="G133" s="218"/>
      <c r="H133" s="218"/>
      <c r="I133" s="218"/>
      <c r="J133" s="218"/>
      <c r="K133" s="218"/>
      <c r="L133" s="218"/>
      <c r="M133" s="218"/>
      <c r="N133" s="218"/>
      <c r="O133" s="218"/>
      <c r="P133" s="218"/>
      <c r="Q133" s="218"/>
      <c r="R133" s="218"/>
      <c r="S133" s="218"/>
      <c r="T133" s="218"/>
      <c r="U133" s="218"/>
      <c r="V133" s="218"/>
      <c r="W133" s="218"/>
      <c r="X133" s="218"/>
      <c r="Y133" s="218"/>
      <c r="Z133" s="218"/>
    </row>
    <row r="134" spans="1:26">
      <c r="A134" s="228"/>
      <c r="B134" s="228"/>
      <c r="C134" s="218"/>
      <c r="D134" s="218"/>
      <c r="E134" s="218"/>
      <c r="F134" s="218"/>
      <c r="G134" s="218"/>
      <c r="H134" s="218"/>
      <c r="I134" s="218"/>
      <c r="J134" s="218"/>
      <c r="K134" s="218"/>
      <c r="L134" s="218"/>
      <c r="M134" s="218"/>
      <c r="N134" s="218"/>
      <c r="O134" s="218"/>
      <c r="P134" s="218"/>
      <c r="Q134" s="218"/>
      <c r="R134" s="218"/>
      <c r="S134" s="218"/>
      <c r="T134" s="218"/>
      <c r="U134" s="218"/>
      <c r="V134" s="218"/>
      <c r="W134" s="218"/>
      <c r="X134" s="218"/>
      <c r="Y134" s="218"/>
      <c r="Z134" s="218"/>
    </row>
    <row r="135" spans="1:26">
      <c r="A135" s="228"/>
      <c r="B135" s="228"/>
      <c r="C135" s="218"/>
      <c r="D135" s="218"/>
      <c r="E135" s="218"/>
      <c r="F135" s="218"/>
      <c r="G135" s="218"/>
      <c r="H135" s="218"/>
      <c r="I135" s="218"/>
      <c r="J135" s="218"/>
      <c r="K135" s="218"/>
      <c r="L135" s="218"/>
      <c r="M135" s="218"/>
      <c r="N135" s="218"/>
      <c r="O135" s="218"/>
      <c r="P135" s="218"/>
      <c r="Q135" s="218"/>
      <c r="R135" s="218"/>
      <c r="S135" s="218"/>
      <c r="T135" s="218"/>
      <c r="U135" s="218"/>
      <c r="V135" s="218"/>
      <c r="W135" s="218"/>
      <c r="X135" s="218"/>
      <c r="Y135" s="218"/>
      <c r="Z135" s="218"/>
    </row>
    <row r="136" spans="1:26">
      <c r="A136" s="228"/>
      <c r="B136" s="228"/>
      <c r="C136" s="218"/>
      <c r="D136" s="218"/>
      <c r="E136" s="218"/>
      <c r="F136" s="218"/>
      <c r="G136" s="218"/>
      <c r="H136" s="218"/>
      <c r="I136" s="218"/>
      <c r="J136" s="218"/>
      <c r="K136" s="218"/>
      <c r="L136" s="218"/>
      <c r="M136" s="218"/>
      <c r="N136" s="218"/>
      <c r="O136" s="218"/>
      <c r="P136" s="218"/>
      <c r="Q136" s="218"/>
      <c r="R136" s="218"/>
      <c r="S136" s="218"/>
      <c r="T136" s="218"/>
      <c r="U136" s="218"/>
      <c r="V136" s="218"/>
      <c r="W136" s="218"/>
      <c r="X136" s="218"/>
      <c r="Y136" s="218"/>
      <c r="Z136" s="218"/>
    </row>
    <row r="137" spans="1:26">
      <c r="A137" s="228"/>
      <c r="B137" s="228"/>
      <c r="C137" s="218"/>
      <c r="D137" s="218"/>
      <c r="E137" s="218"/>
      <c r="F137" s="218"/>
      <c r="G137" s="218"/>
      <c r="H137" s="218"/>
      <c r="I137" s="218"/>
      <c r="J137" s="218"/>
      <c r="K137" s="218"/>
      <c r="L137" s="218"/>
      <c r="M137" s="218"/>
      <c r="N137" s="218"/>
      <c r="O137" s="218"/>
      <c r="P137" s="218"/>
      <c r="Q137" s="218"/>
      <c r="R137" s="218"/>
      <c r="S137" s="218"/>
      <c r="T137" s="218"/>
      <c r="U137" s="218"/>
      <c r="V137" s="218"/>
      <c r="W137" s="218"/>
      <c r="X137" s="218"/>
      <c r="Y137" s="218"/>
      <c r="Z137" s="218"/>
    </row>
    <row r="138" spans="1:26">
      <c r="A138" s="228"/>
      <c r="B138" s="228"/>
      <c r="C138" s="218"/>
      <c r="D138" s="218"/>
      <c r="E138" s="218"/>
      <c r="F138" s="218"/>
      <c r="G138" s="218"/>
      <c r="H138" s="218"/>
      <c r="I138" s="218"/>
      <c r="J138" s="218"/>
      <c r="K138" s="218"/>
      <c r="L138" s="218"/>
      <c r="M138" s="218"/>
      <c r="N138" s="218"/>
      <c r="O138" s="218"/>
      <c r="P138" s="218"/>
      <c r="Q138" s="218"/>
      <c r="R138" s="218"/>
      <c r="S138" s="218"/>
      <c r="T138" s="218"/>
      <c r="U138" s="218"/>
      <c r="V138" s="218"/>
      <c r="W138" s="218"/>
      <c r="X138" s="218"/>
      <c r="Y138" s="218"/>
      <c r="Z138" s="218"/>
    </row>
    <row r="139" spans="1:26">
      <c r="A139" s="228"/>
      <c r="B139" s="228"/>
      <c r="C139" s="218"/>
      <c r="D139" s="218"/>
      <c r="E139" s="218"/>
      <c r="F139" s="218"/>
      <c r="G139" s="218"/>
      <c r="H139" s="218"/>
      <c r="I139" s="218"/>
      <c r="J139" s="218"/>
      <c r="K139" s="218"/>
      <c r="L139" s="218"/>
      <c r="M139" s="218"/>
      <c r="N139" s="218"/>
      <c r="O139" s="218"/>
      <c r="P139" s="218"/>
      <c r="Q139" s="218"/>
      <c r="R139" s="218"/>
      <c r="S139" s="218"/>
      <c r="T139" s="218"/>
      <c r="U139" s="218"/>
      <c r="V139" s="218"/>
      <c r="W139" s="218"/>
      <c r="X139" s="218"/>
      <c r="Y139" s="218"/>
      <c r="Z139" s="218"/>
    </row>
    <row r="140" spans="1:26">
      <c r="A140" s="228"/>
      <c r="B140" s="228"/>
      <c r="C140" s="218"/>
      <c r="D140" s="218"/>
      <c r="E140" s="218"/>
      <c r="F140" s="218"/>
      <c r="G140" s="218"/>
      <c r="H140" s="218"/>
      <c r="I140" s="218"/>
      <c r="J140" s="218"/>
      <c r="K140" s="218"/>
      <c r="L140" s="218"/>
      <c r="M140" s="218"/>
      <c r="N140" s="218"/>
      <c r="O140" s="218"/>
      <c r="P140" s="218"/>
      <c r="Q140" s="218"/>
      <c r="R140" s="218"/>
      <c r="S140" s="218"/>
      <c r="T140" s="218"/>
      <c r="U140" s="218"/>
      <c r="V140" s="218"/>
      <c r="W140" s="218"/>
      <c r="X140" s="218"/>
      <c r="Y140" s="218"/>
      <c r="Z140" s="218"/>
    </row>
    <row r="141" spans="1:26">
      <c r="A141" s="228"/>
      <c r="B141" s="228"/>
      <c r="C141" s="218"/>
      <c r="D141" s="218"/>
      <c r="E141" s="218"/>
      <c r="F141" s="218"/>
      <c r="G141" s="218"/>
      <c r="H141" s="218"/>
      <c r="I141" s="218"/>
      <c r="J141" s="218"/>
      <c r="K141" s="218"/>
      <c r="L141" s="218"/>
      <c r="M141" s="218"/>
      <c r="N141" s="218"/>
      <c r="O141" s="218"/>
      <c r="P141" s="218"/>
      <c r="Q141" s="218"/>
      <c r="R141" s="218"/>
      <c r="S141" s="218"/>
      <c r="T141" s="218"/>
      <c r="U141" s="218"/>
      <c r="V141" s="218"/>
      <c r="W141" s="218"/>
      <c r="X141" s="218"/>
      <c r="Y141" s="218"/>
      <c r="Z141" s="218"/>
    </row>
    <row r="142" spans="1:26">
      <c r="A142" s="228"/>
      <c r="B142" s="228"/>
      <c r="C142" s="218"/>
      <c r="D142" s="218"/>
      <c r="E142" s="218"/>
      <c r="F142" s="218"/>
      <c r="G142" s="218"/>
      <c r="H142" s="218"/>
      <c r="I142" s="218"/>
      <c r="J142" s="218"/>
      <c r="K142" s="218"/>
      <c r="L142" s="218"/>
      <c r="M142" s="218"/>
      <c r="N142" s="218"/>
      <c r="O142" s="218"/>
      <c r="P142" s="218"/>
      <c r="Q142" s="218"/>
      <c r="R142" s="218"/>
      <c r="S142" s="218"/>
      <c r="T142" s="218"/>
      <c r="U142" s="218"/>
      <c r="V142" s="218"/>
      <c r="W142" s="218"/>
      <c r="X142" s="218"/>
      <c r="Y142" s="218"/>
      <c r="Z142" s="218"/>
    </row>
    <row r="143" spans="1:26">
      <c r="A143" s="228"/>
      <c r="B143" s="228"/>
      <c r="C143" s="218"/>
      <c r="D143" s="218"/>
      <c r="E143" s="218"/>
      <c r="F143" s="218"/>
      <c r="G143" s="218"/>
      <c r="H143" s="218"/>
      <c r="I143" s="218"/>
      <c r="J143" s="218"/>
      <c r="K143" s="218"/>
      <c r="L143" s="218"/>
      <c r="M143" s="218"/>
      <c r="N143" s="218"/>
      <c r="O143" s="218"/>
      <c r="P143" s="218"/>
      <c r="Q143" s="218"/>
      <c r="R143" s="218"/>
      <c r="S143" s="218"/>
      <c r="T143" s="218"/>
      <c r="U143" s="218"/>
      <c r="V143" s="218"/>
      <c r="W143" s="218"/>
      <c r="X143" s="218"/>
      <c r="Y143" s="218"/>
      <c r="Z143" s="218"/>
    </row>
    <row r="144" spans="1:26">
      <c r="A144" s="228"/>
      <c r="B144" s="228"/>
      <c r="C144" s="218"/>
      <c r="D144" s="218"/>
      <c r="E144" s="218"/>
      <c r="F144" s="218"/>
      <c r="G144" s="218"/>
      <c r="H144" s="218"/>
      <c r="I144" s="218"/>
      <c r="J144" s="218"/>
      <c r="K144" s="218"/>
      <c r="L144" s="218"/>
      <c r="M144" s="218"/>
      <c r="N144" s="218"/>
      <c r="O144" s="218"/>
      <c r="P144" s="218"/>
      <c r="Q144" s="218"/>
      <c r="R144" s="218"/>
      <c r="S144" s="218"/>
      <c r="T144" s="218"/>
      <c r="U144" s="218"/>
      <c r="V144" s="218"/>
      <c r="W144" s="218"/>
      <c r="X144" s="218"/>
      <c r="Y144" s="218"/>
      <c r="Z144" s="218"/>
    </row>
    <row r="145" spans="1:26">
      <c r="A145" s="228"/>
      <c r="B145" s="228"/>
      <c r="C145" s="218"/>
      <c r="D145" s="218"/>
      <c r="E145" s="218"/>
      <c r="F145" s="218"/>
      <c r="G145" s="218"/>
      <c r="H145" s="218"/>
      <c r="I145" s="218"/>
      <c r="J145" s="218"/>
      <c r="K145" s="218"/>
      <c r="L145" s="218"/>
      <c r="M145" s="218"/>
      <c r="N145" s="218"/>
      <c r="O145" s="218"/>
      <c r="P145" s="218"/>
      <c r="Q145" s="218"/>
      <c r="R145" s="218"/>
      <c r="S145" s="218"/>
      <c r="T145" s="218"/>
      <c r="U145" s="218"/>
      <c r="V145" s="218"/>
      <c r="W145" s="218"/>
      <c r="X145" s="218"/>
      <c r="Y145" s="218"/>
      <c r="Z145" s="218"/>
    </row>
    <row r="146" spans="1:26">
      <c r="A146" s="228"/>
      <c r="B146" s="228"/>
      <c r="C146" s="218"/>
      <c r="D146" s="218"/>
      <c r="E146" s="218"/>
      <c r="F146" s="218"/>
      <c r="G146" s="218"/>
      <c r="H146" s="218"/>
      <c r="I146" s="218"/>
      <c r="J146" s="218"/>
      <c r="K146" s="218"/>
      <c r="L146" s="218"/>
      <c r="M146" s="218"/>
      <c r="N146" s="218"/>
      <c r="O146" s="218"/>
      <c r="P146" s="218"/>
      <c r="Q146" s="218"/>
      <c r="R146" s="218"/>
      <c r="S146" s="218"/>
      <c r="T146" s="218"/>
      <c r="U146" s="218"/>
      <c r="V146" s="218"/>
      <c r="W146" s="218"/>
      <c r="X146" s="218"/>
      <c r="Y146" s="218"/>
      <c r="Z146" s="218"/>
    </row>
    <row r="147" spans="1:26">
      <c r="A147" s="228"/>
      <c r="B147" s="228"/>
      <c r="C147" s="218"/>
      <c r="D147" s="218"/>
      <c r="E147" s="218"/>
      <c r="F147" s="218"/>
      <c r="G147" s="218"/>
      <c r="H147" s="218"/>
      <c r="I147" s="218"/>
      <c r="J147" s="218"/>
      <c r="K147" s="218"/>
      <c r="L147" s="218"/>
      <c r="M147" s="218"/>
      <c r="N147" s="218"/>
      <c r="O147" s="218"/>
      <c r="P147" s="218"/>
      <c r="Q147" s="218"/>
      <c r="R147" s="218"/>
      <c r="S147" s="218"/>
      <c r="T147" s="218"/>
      <c r="U147" s="218"/>
      <c r="V147" s="218"/>
      <c r="W147" s="218"/>
      <c r="X147" s="218"/>
      <c r="Y147" s="218"/>
      <c r="Z147" s="218"/>
    </row>
    <row r="148" spans="1:26">
      <c r="A148" s="228"/>
      <c r="B148" s="228"/>
      <c r="C148" s="218"/>
      <c r="D148" s="218"/>
      <c r="E148" s="218"/>
      <c r="F148" s="218"/>
      <c r="G148" s="218"/>
      <c r="H148" s="218"/>
      <c r="I148" s="218"/>
      <c r="J148" s="218"/>
      <c r="K148" s="218"/>
      <c r="L148" s="218"/>
      <c r="M148" s="218"/>
      <c r="N148" s="218"/>
      <c r="O148" s="218"/>
      <c r="P148" s="218"/>
      <c r="Q148" s="218"/>
      <c r="R148" s="218"/>
      <c r="S148" s="218"/>
      <c r="T148" s="218"/>
      <c r="U148" s="218"/>
      <c r="V148" s="218"/>
      <c r="W148" s="218"/>
      <c r="X148" s="218"/>
      <c r="Y148" s="218"/>
      <c r="Z148" s="218"/>
    </row>
    <row r="149" spans="1:26">
      <c r="A149" s="228"/>
      <c r="B149" s="228"/>
      <c r="C149" s="218"/>
      <c r="D149" s="218"/>
      <c r="E149" s="218"/>
      <c r="F149" s="218"/>
      <c r="G149" s="218"/>
      <c r="H149" s="218"/>
      <c r="I149" s="218"/>
      <c r="J149" s="218"/>
      <c r="K149" s="218"/>
      <c r="L149" s="218"/>
      <c r="M149" s="218"/>
      <c r="N149" s="218"/>
      <c r="O149" s="218"/>
      <c r="P149" s="218"/>
      <c r="Q149" s="218"/>
      <c r="R149" s="218"/>
      <c r="S149" s="218"/>
      <c r="T149" s="218"/>
      <c r="U149" s="218"/>
      <c r="V149" s="218"/>
      <c r="W149" s="218"/>
      <c r="X149" s="218"/>
      <c r="Y149" s="218"/>
      <c r="Z149" s="218"/>
    </row>
    <row r="150" spans="1:26">
      <c r="A150" s="228"/>
      <c r="B150" s="228"/>
      <c r="C150" s="218"/>
      <c r="D150" s="218"/>
      <c r="E150" s="218"/>
      <c r="F150" s="218"/>
      <c r="G150" s="218"/>
      <c r="H150" s="218"/>
      <c r="I150" s="218"/>
      <c r="J150" s="218"/>
      <c r="K150" s="218"/>
      <c r="L150" s="218"/>
      <c r="M150" s="218"/>
      <c r="N150" s="218"/>
      <c r="O150" s="218"/>
      <c r="P150" s="218"/>
      <c r="Q150" s="218"/>
      <c r="R150" s="218"/>
      <c r="S150" s="218"/>
      <c r="T150" s="218"/>
      <c r="U150" s="218"/>
      <c r="V150" s="218"/>
      <c r="W150" s="218"/>
      <c r="X150" s="218"/>
      <c r="Y150" s="218"/>
      <c r="Z150" s="218"/>
    </row>
    <row r="151" spans="1:26">
      <c r="A151" s="228"/>
      <c r="B151" s="228"/>
      <c r="C151" s="218"/>
      <c r="D151" s="218"/>
      <c r="E151" s="218"/>
      <c r="F151" s="218"/>
      <c r="G151" s="218"/>
      <c r="H151" s="218"/>
      <c r="I151" s="218"/>
      <c r="J151" s="218"/>
      <c r="K151" s="218"/>
      <c r="L151" s="218"/>
      <c r="M151" s="218"/>
      <c r="N151" s="218"/>
      <c r="O151" s="218"/>
      <c r="P151" s="218"/>
      <c r="Q151" s="218"/>
      <c r="R151" s="218"/>
      <c r="S151" s="218"/>
      <c r="T151" s="218"/>
      <c r="U151" s="218"/>
      <c r="V151" s="218"/>
      <c r="W151" s="218"/>
      <c r="X151" s="218"/>
      <c r="Y151" s="218"/>
      <c r="Z151" s="218"/>
    </row>
    <row r="152" spans="1:26">
      <c r="A152" s="228"/>
      <c r="B152" s="228"/>
      <c r="C152" s="218"/>
      <c r="D152" s="218"/>
      <c r="E152" s="218"/>
      <c r="F152" s="218"/>
      <c r="G152" s="218"/>
      <c r="H152" s="218"/>
      <c r="I152" s="218"/>
      <c r="J152" s="218"/>
      <c r="K152" s="218"/>
      <c r="L152" s="218"/>
      <c r="M152" s="218"/>
      <c r="N152" s="218"/>
      <c r="O152" s="218"/>
      <c r="P152" s="218"/>
      <c r="Q152" s="218"/>
      <c r="R152" s="218"/>
      <c r="S152" s="218"/>
      <c r="T152" s="218"/>
      <c r="U152" s="218"/>
      <c r="V152" s="218"/>
      <c r="W152" s="218"/>
      <c r="X152" s="218"/>
      <c r="Y152" s="218"/>
      <c r="Z152" s="218"/>
    </row>
    <row r="153" spans="1:26">
      <c r="A153" s="228"/>
      <c r="B153" s="228"/>
      <c r="C153" s="218"/>
      <c r="D153" s="218"/>
      <c r="E153" s="218"/>
      <c r="F153" s="218"/>
      <c r="G153" s="218"/>
      <c r="H153" s="218"/>
      <c r="I153" s="218"/>
      <c r="J153" s="218"/>
      <c r="K153" s="218"/>
      <c r="L153" s="218"/>
      <c r="M153" s="218"/>
      <c r="N153" s="218"/>
      <c r="O153" s="218"/>
      <c r="P153" s="218"/>
      <c r="Q153" s="218"/>
      <c r="R153" s="218"/>
      <c r="S153" s="218"/>
      <c r="T153" s="218"/>
      <c r="U153" s="218"/>
      <c r="V153" s="218"/>
      <c r="W153" s="218"/>
      <c r="X153" s="218"/>
      <c r="Y153" s="218"/>
      <c r="Z153" s="218"/>
    </row>
    <row r="154" spans="1:26">
      <c r="A154" s="228"/>
      <c r="B154" s="228"/>
      <c r="C154" s="218"/>
      <c r="D154" s="218"/>
      <c r="E154" s="218"/>
      <c r="F154" s="218"/>
      <c r="G154" s="218"/>
      <c r="H154" s="218"/>
      <c r="I154" s="218"/>
      <c r="J154" s="218"/>
      <c r="K154" s="218"/>
      <c r="L154" s="218"/>
      <c r="M154" s="218"/>
      <c r="N154" s="218"/>
      <c r="O154" s="218"/>
      <c r="P154" s="218"/>
      <c r="Q154" s="218"/>
      <c r="R154" s="218"/>
      <c r="S154" s="218"/>
      <c r="T154" s="218"/>
      <c r="U154" s="218"/>
      <c r="V154" s="218"/>
      <c r="W154" s="218"/>
      <c r="X154" s="218"/>
      <c r="Y154" s="218"/>
      <c r="Z154" s="218"/>
    </row>
    <row r="155" spans="1:26">
      <c r="A155" s="228"/>
      <c r="B155" s="228"/>
      <c r="C155" s="218"/>
      <c r="D155" s="218"/>
      <c r="E155" s="218"/>
      <c r="F155" s="218"/>
      <c r="G155" s="218"/>
      <c r="H155" s="218"/>
      <c r="I155" s="218"/>
      <c r="J155" s="218"/>
      <c r="K155" s="218"/>
      <c r="L155" s="218"/>
      <c r="M155" s="218"/>
      <c r="N155" s="218"/>
      <c r="O155" s="218"/>
      <c r="P155" s="218"/>
      <c r="Q155" s="218"/>
      <c r="R155" s="218"/>
      <c r="S155" s="218"/>
      <c r="T155" s="218"/>
      <c r="U155" s="218"/>
      <c r="V155" s="218"/>
      <c r="W155" s="218"/>
      <c r="X155" s="218"/>
      <c r="Y155" s="218"/>
      <c r="Z155" s="218"/>
    </row>
    <row r="156" spans="1:26">
      <c r="A156" s="228"/>
      <c r="B156" s="228"/>
      <c r="C156" s="218"/>
      <c r="D156" s="218"/>
      <c r="E156" s="218"/>
      <c r="F156" s="218"/>
      <c r="G156" s="218"/>
      <c r="H156" s="218"/>
      <c r="I156" s="218"/>
      <c r="J156" s="218"/>
      <c r="K156" s="218"/>
      <c r="L156" s="218"/>
      <c r="M156" s="218"/>
      <c r="N156" s="218"/>
      <c r="O156" s="218"/>
      <c r="P156" s="218"/>
      <c r="Q156" s="218"/>
      <c r="R156" s="218"/>
      <c r="S156" s="218"/>
      <c r="T156" s="218"/>
      <c r="U156" s="218"/>
      <c r="V156" s="218"/>
      <c r="W156" s="218"/>
      <c r="X156" s="218"/>
      <c r="Y156" s="218"/>
      <c r="Z156" s="218"/>
    </row>
    <row r="157" spans="1:26">
      <c r="A157" s="228"/>
      <c r="B157" s="228"/>
      <c r="C157" s="218"/>
      <c r="D157" s="218"/>
      <c r="E157" s="218"/>
      <c r="F157" s="218"/>
      <c r="G157" s="218"/>
      <c r="H157" s="218"/>
      <c r="I157" s="218"/>
      <c r="J157" s="218"/>
      <c r="K157" s="218"/>
      <c r="L157" s="218"/>
      <c r="M157" s="218"/>
      <c r="N157" s="218"/>
      <c r="O157" s="218"/>
      <c r="P157" s="218"/>
      <c r="Q157" s="218"/>
      <c r="R157" s="218"/>
      <c r="S157" s="218"/>
      <c r="T157" s="218"/>
      <c r="U157" s="218"/>
      <c r="V157" s="218"/>
      <c r="W157" s="218"/>
      <c r="X157" s="218"/>
      <c r="Y157" s="218"/>
      <c r="Z157" s="218"/>
    </row>
    <row r="158" spans="1:26">
      <c r="A158" s="228"/>
      <c r="B158" s="228"/>
      <c r="C158" s="218"/>
      <c r="D158" s="218"/>
      <c r="E158" s="218"/>
      <c r="F158" s="218"/>
      <c r="G158" s="218"/>
      <c r="H158" s="218"/>
      <c r="I158" s="218"/>
      <c r="J158" s="218"/>
      <c r="K158" s="218"/>
      <c r="L158" s="218"/>
      <c r="M158" s="218"/>
      <c r="N158" s="218"/>
      <c r="O158" s="218"/>
      <c r="P158" s="218"/>
      <c r="Q158" s="218"/>
      <c r="R158" s="218"/>
      <c r="S158" s="218"/>
      <c r="T158" s="218"/>
      <c r="U158" s="218"/>
      <c r="V158" s="218"/>
      <c r="W158" s="218"/>
      <c r="X158" s="218"/>
      <c r="Y158" s="218"/>
      <c r="Z158" s="218"/>
    </row>
    <row r="159" spans="1:26">
      <c r="A159" s="228"/>
      <c r="B159" s="228"/>
      <c r="C159" s="218"/>
      <c r="D159" s="218"/>
      <c r="E159" s="218"/>
      <c r="F159" s="218"/>
      <c r="G159" s="218"/>
      <c r="H159" s="218"/>
      <c r="I159" s="218"/>
      <c r="J159" s="218"/>
      <c r="K159" s="218"/>
      <c r="L159" s="218"/>
      <c r="M159" s="218"/>
      <c r="N159" s="218"/>
      <c r="O159" s="218"/>
      <c r="P159" s="218"/>
      <c r="Q159" s="218"/>
      <c r="R159" s="218"/>
      <c r="S159" s="218"/>
      <c r="T159" s="218"/>
      <c r="U159" s="218"/>
      <c r="V159" s="218"/>
      <c r="W159" s="218"/>
      <c r="X159" s="218"/>
      <c r="Y159" s="218"/>
      <c r="Z159" s="218"/>
    </row>
    <row r="160" spans="1:26">
      <c r="A160" s="228"/>
      <c r="B160" s="228"/>
      <c r="C160" s="218"/>
      <c r="D160" s="218"/>
      <c r="E160" s="218"/>
      <c r="F160" s="218"/>
      <c r="G160" s="218"/>
      <c r="H160" s="218"/>
      <c r="I160" s="218"/>
      <c r="J160" s="218"/>
      <c r="K160" s="218"/>
      <c r="L160" s="218"/>
      <c r="M160" s="218"/>
      <c r="N160" s="218"/>
      <c r="O160" s="218"/>
      <c r="P160" s="218"/>
      <c r="Q160" s="218"/>
      <c r="R160" s="218"/>
      <c r="S160" s="218"/>
      <c r="T160" s="218"/>
      <c r="U160" s="218"/>
      <c r="V160" s="218"/>
      <c r="W160" s="218"/>
      <c r="X160" s="218"/>
      <c r="Y160" s="218"/>
      <c r="Z160" s="218"/>
    </row>
    <row r="161" spans="1:26">
      <c r="A161" s="228"/>
      <c r="B161" s="228"/>
      <c r="C161" s="218"/>
      <c r="D161" s="218"/>
      <c r="E161" s="218"/>
      <c r="F161" s="218"/>
      <c r="G161" s="218"/>
      <c r="H161" s="218"/>
      <c r="I161" s="218"/>
      <c r="J161" s="218"/>
      <c r="K161" s="218"/>
      <c r="L161" s="218"/>
      <c r="M161" s="218"/>
      <c r="N161" s="218"/>
      <c r="O161" s="218"/>
      <c r="P161" s="218"/>
      <c r="Q161" s="218"/>
      <c r="R161" s="218"/>
      <c r="S161" s="218"/>
      <c r="T161" s="218"/>
      <c r="U161" s="218"/>
      <c r="V161" s="218"/>
      <c r="W161" s="218"/>
      <c r="X161" s="218"/>
      <c r="Y161" s="218"/>
      <c r="Z161" s="218"/>
    </row>
  </sheetData>
  <mergeCells count="129">
    <mergeCell ref="A2:L2"/>
    <mergeCell ref="A3:L3"/>
    <mergeCell ref="C4:D4"/>
    <mergeCell ref="E4:F4"/>
    <mergeCell ref="G4:H4"/>
    <mergeCell ref="M4:N4"/>
    <mergeCell ref="P4:Q4"/>
    <mergeCell ref="C8:D8"/>
    <mergeCell ref="E8:F8"/>
    <mergeCell ref="G8:H8"/>
    <mergeCell ref="M8:N8"/>
    <mergeCell ref="P8:Q8"/>
    <mergeCell ref="C17:D17"/>
    <mergeCell ref="E17:F17"/>
    <mergeCell ref="G17:H17"/>
    <mergeCell ref="C5:D5"/>
    <mergeCell ref="E5:F5"/>
    <mergeCell ref="G5:H5"/>
    <mergeCell ref="M5:N5"/>
    <mergeCell ref="P5:Q5"/>
    <mergeCell ref="C7:D7"/>
    <mergeCell ref="E7:F7"/>
    <mergeCell ref="G7:H7"/>
    <mergeCell ref="M7:N7"/>
    <mergeCell ref="P7:Q7"/>
    <mergeCell ref="P52:Q52"/>
    <mergeCell ref="C54:L58"/>
    <mergeCell ref="M54:N54"/>
    <mergeCell ref="P54:Q54"/>
    <mergeCell ref="M55:N55"/>
    <mergeCell ref="P55:Q55"/>
    <mergeCell ref="M56:N56"/>
    <mergeCell ref="P56:Q56"/>
    <mergeCell ref="M57:N57"/>
    <mergeCell ref="P57:Q57"/>
    <mergeCell ref="C48:L52"/>
    <mergeCell ref="M48:N48"/>
    <mergeCell ref="P48:Q48"/>
    <mergeCell ref="M49:N49"/>
    <mergeCell ref="P49:Q49"/>
    <mergeCell ref="M50:N50"/>
    <mergeCell ref="P50:Q50"/>
    <mergeCell ref="M51:N51"/>
    <mergeCell ref="P51:Q51"/>
    <mergeCell ref="M52:N52"/>
    <mergeCell ref="P63:Q63"/>
    <mergeCell ref="M64:N64"/>
    <mergeCell ref="P64:Q64"/>
    <mergeCell ref="C66:D66"/>
    <mergeCell ref="E66:F66"/>
    <mergeCell ref="G66:H66"/>
    <mergeCell ref="M66:N66"/>
    <mergeCell ref="P66:Q66"/>
    <mergeCell ref="M58:N58"/>
    <mergeCell ref="P58:Q58"/>
    <mergeCell ref="C60:L64"/>
    <mergeCell ref="M60:N60"/>
    <mergeCell ref="P60:Q60"/>
    <mergeCell ref="M61:N61"/>
    <mergeCell ref="P61:Q61"/>
    <mergeCell ref="M62:N62"/>
    <mergeCell ref="P62:Q62"/>
    <mergeCell ref="M63:N63"/>
    <mergeCell ref="C68:D68"/>
    <mergeCell ref="E68:F68"/>
    <mergeCell ref="G68:H68"/>
    <mergeCell ref="M68:N68"/>
    <mergeCell ref="P68:Q68"/>
    <mergeCell ref="C69:D69"/>
    <mergeCell ref="E69:F69"/>
    <mergeCell ref="G69:H69"/>
    <mergeCell ref="M69:N69"/>
    <mergeCell ref="P69:Q69"/>
    <mergeCell ref="C70:D70"/>
    <mergeCell ref="E70:F70"/>
    <mergeCell ref="G70:H70"/>
    <mergeCell ref="M70:N70"/>
    <mergeCell ref="P70:Q70"/>
    <mergeCell ref="C72:D72"/>
    <mergeCell ref="E72:F72"/>
    <mergeCell ref="G72:H72"/>
    <mergeCell ref="M72:N72"/>
    <mergeCell ref="P72:Q72"/>
    <mergeCell ref="M76:N76"/>
    <mergeCell ref="P76:Q76"/>
    <mergeCell ref="M77:N77"/>
    <mergeCell ref="P77:Q77"/>
    <mergeCell ref="M78:N78"/>
    <mergeCell ref="P78:Q78"/>
    <mergeCell ref="C73:D73"/>
    <mergeCell ref="E73:F73"/>
    <mergeCell ref="G73:H73"/>
    <mergeCell ref="M73:N73"/>
    <mergeCell ref="P73:Q73"/>
    <mergeCell ref="C74:D74"/>
    <mergeCell ref="E74:F74"/>
    <mergeCell ref="G74:H74"/>
    <mergeCell ref="M74:N74"/>
    <mergeCell ref="P74:Q74"/>
    <mergeCell ref="M81:N81"/>
    <mergeCell ref="P81:Q81"/>
    <mergeCell ref="M79:N79"/>
    <mergeCell ref="P79:Q79"/>
    <mergeCell ref="M85:N85"/>
    <mergeCell ref="P85:Q85"/>
    <mergeCell ref="E86:F86"/>
    <mergeCell ref="G86:H86"/>
    <mergeCell ref="M86:N86"/>
    <mergeCell ref="P86:Q86"/>
    <mergeCell ref="E82:F82"/>
    <mergeCell ref="G82:H82"/>
    <mergeCell ref="M82:N82"/>
    <mergeCell ref="P82:Q82"/>
    <mergeCell ref="E83:F83"/>
    <mergeCell ref="G83:H83"/>
    <mergeCell ref="M83:N83"/>
    <mergeCell ref="P83:Q83"/>
    <mergeCell ref="M91:N91"/>
    <mergeCell ref="P91:Q91"/>
    <mergeCell ref="M92:N92"/>
    <mergeCell ref="P92:Q92"/>
    <mergeCell ref="M93:N93"/>
    <mergeCell ref="P93:Q93"/>
    <mergeCell ref="E87:F87"/>
    <mergeCell ref="G87:H87"/>
    <mergeCell ref="M87:N87"/>
    <mergeCell ref="P87:Q87"/>
    <mergeCell ref="M89:N89"/>
    <mergeCell ref="P89:Q89"/>
  </mergeCells>
  <hyperlinks>
    <hyperlink ref="N1" location="'Table of Contents'!A1" display="Table of Contents " xr:uid="{00000000-0004-0000-0900-000000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1955"/>
  <sheetViews>
    <sheetView showGridLines="0" zoomScale="90" zoomScaleNormal="90" workbookViewId="0">
      <pane ySplit="2" topLeftCell="A3" activePane="bottomLeft" state="frozen"/>
      <selection pane="bottomLeft" activeCell="I1729" sqref="I1729"/>
    </sheetView>
  </sheetViews>
  <sheetFormatPr defaultColWidth="8.77734375" defaultRowHeight="15.6"/>
  <cols>
    <col min="1" max="1" width="14.5546875" style="49" customWidth="1"/>
    <col min="2" max="2" width="15.77734375" style="49" customWidth="1"/>
    <col min="3" max="3" width="42.77734375" style="49" customWidth="1"/>
    <col min="4" max="4" width="18.21875" style="193" customWidth="1"/>
    <col min="5" max="5" width="15.21875" style="253" customWidth="1"/>
    <col min="6" max="6" width="15.21875" style="65" customWidth="1"/>
    <col min="7" max="8" width="13.21875" style="49" customWidth="1"/>
    <col min="9" max="9" width="11.21875" style="49" customWidth="1"/>
    <col min="10" max="16384" width="8.77734375" style="49"/>
  </cols>
  <sheetData>
    <row r="1" spans="1:8" s="79" customFormat="1" ht="34.5" customHeight="1">
      <c r="A1" s="77" t="s">
        <v>30</v>
      </c>
      <c r="D1" s="190"/>
      <c r="E1" s="250"/>
      <c r="F1" s="144"/>
      <c r="H1" s="383" t="s">
        <v>267</v>
      </c>
    </row>
    <row r="2" spans="1:8" ht="65.25" customHeight="1">
      <c r="A2" s="153" t="s">
        <v>159</v>
      </c>
      <c r="B2" s="152" t="s">
        <v>268</v>
      </c>
      <c r="C2" s="151" t="s">
        <v>269</v>
      </c>
      <c r="D2" s="254" t="s">
        <v>224</v>
      </c>
      <c r="E2" s="254" t="s">
        <v>270</v>
      </c>
      <c r="F2" s="150" t="s">
        <v>271</v>
      </c>
    </row>
    <row r="3" spans="1:8">
      <c r="A3" s="148" t="s">
        <v>671</v>
      </c>
      <c r="B3" s="682" t="s">
        <v>672</v>
      </c>
      <c r="C3" s="683" t="s">
        <v>186</v>
      </c>
      <c r="D3" s="795">
        <v>66203</v>
      </c>
      <c r="E3" s="795">
        <v>25157.16</v>
      </c>
      <c r="F3" s="684">
        <f t="shared" ref="F3" si="0">100%-(E3/D3)</f>
        <v>0.61999969789888676</v>
      </c>
    </row>
    <row r="4" spans="1:8" ht="31.2">
      <c r="A4" s="76" t="s">
        <v>673</v>
      </c>
      <c r="B4" s="703"/>
      <c r="C4" s="704" t="s">
        <v>277</v>
      </c>
      <c r="D4" s="791" t="s">
        <v>277</v>
      </c>
      <c r="E4" s="791"/>
      <c r="F4" s="705"/>
    </row>
    <row r="5" spans="1:8">
      <c r="A5" s="51"/>
      <c r="B5" s="279">
        <v>7640012602</v>
      </c>
      <c r="C5" s="53" t="s">
        <v>674</v>
      </c>
      <c r="D5" s="719">
        <v>2200</v>
      </c>
      <c r="E5" s="719">
        <v>2200</v>
      </c>
      <c r="F5" s="66">
        <f t="shared" ref="F5:F73" si="1">100%-(E5/D5)</f>
        <v>0</v>
      </c>
    </row>
    <row r="6" spans="1:8">
      <c r="A6" s="51"/>
      <c r="B6" s="279">
        <v>7640020218</v>
      </c>
      <c r="C6" s="53" t="s">
        <v>675</v>
      </c>
      <c r="D6" s="719">
        <v>5000</v>
      </c>
      <c r="E6" s="719">
        <v>5000</v>
      </c>
      <c r="F6" s="66">
        <f t="shared" si="1"/>
        <v>0</v>
      </c>
    </row>
    <row r="7" spans="1:8">
      <c r="A7" s="51"/>
      <c r="B7" s="279">
        <v>7640015255</v>
      </c>
      <c r="C7" s="53" t="s">
        <v>676</v>
      </c>
      <c r="D7" s="719">
        <v>1</v>
      </c>
      <c r="E7" s="719">
        <v>1</v>
      </c>
      <c r="F7" s="66">
        <f t="shared" si="1"/>
        <v>0</v>
      </c>
    </row>
    <row r="8" spans="1:8">
      <c r="A8" s="51"/>
      <c r="B8" s="56" t="s">
        <v>677</v>
      </c>
      <c r="C8" s="53"/>
      <c r="D8" s="735" t="s">
        <v>277</v>
      </c>
      <c r="E8" s="735"/>
      <c r="F8" s="66"/>
    </row>
    <row r="9" spans="1:8">
      <c r="A9" s="51"/>
      <c r="B9" s="54" t="s">
        <v>678</v>
      </c>
      <c r="C9" s="53" t="s">
        <v>679</v>
      </c>
      <c r="D9" s="719">
        <v>3398</v>
      </c>
      <c r="E9" s="719">
        <v>1189.19</v>
      </c>
      <c r="F9" s="66">
        <f t="shared" si="1"/>
        <v>0.65003237198351971</v>
      </c>
    </row>
    <row r="10" spans="1:8">
      <c r="A10" s="51"/>
      <c r="B10" s="54" t="s">
        <v>680</v>
      </c>
      <c r="C10" s="53" t="s">
        <v>681</v>
      </c>
      <c r="D10" s="719">
        <v>3146</v>
      </c>
      <c r="E10" s="719">
        <v>1101.0999999999999</v>
      </c>
      <c r="F10" s="66">
        <f t="shared" si="1"/>
        <v>0.65</v>
      </c>
    </row>
    <row r="11" spans="1:8">
      <c r="A11" s="51"/>
      <c r="B11" s="54" t="s">
        <v>682</v>
      </c>
      <c r="C11" s="53" t="s">
        <v>683</v>
      </c>
      <c r="D11" s="719">
        <v>111</v>
      </c>
      <c r="E11" s="719">
        <v>38.950000000000003</v>
      </c>
      <c r="F11" s="66">
        <f t="shared" si="1"/>
        <v>0.64909909909909902</v>
      </c>
    </row>
    <row r="12" spans="1:8">
      <c r="A12" s="51"/>
      <c r="B12" s="56" t="s">
        <v>441</v>
      </c>
      <c r="C12" s="53"/>
      <c r="D12" s="735" t="s">
        <v>277</v>
      </c>
      <c r="E12" s="735"/>
      <c r="F12" s="66"/>
    </row>
    <row r="13" spans="1:8">
      <c r="A13" s="51"/>
      <c r="B13" s="54" t="s">
        <v>684</v>
      </c>
      <c r="C13" s="53" t="s">
        <v>685</v>
      </c>
      <c r="D13" s="719">
        <v>8124</v>
      </c>
      <c r="E13" s="719">
        <v>2843.24</v>
      </c>
      <c r="F13" s="66">
        <f t="shared" si="1"/>
        <v>0.65001969473165933</v>
      </c>
    </row>
    <row r="14" spans="1:8">
      <c r="A14" s="51"/>
      <c r="B14" s="54" t="s">
        <v>686</v>
      </c>
      <c r="C14" s="53" t="s">
        <v>687</v>
      </c>
      <c r="D14" s="719">
        <v>2662</v>
      </c>
      <c r="E14" s="719">
        <v>931.73</v>
      </c>
      <c r="F14" s="66">
        <f t="shared" si="1"/>
        <v>0.64998873027798654</v>
      </c>
    </row>
    <row r="15" spans="1:8">
      <c r="A15" s="51"/>
      <c r="B15" s="54" t="s">
        <v>688</v>
      </c>
      <c r="C15" s="53" t="s">
        <v>689</v>
      </c>
      <c r="D15" s="719">
        <v>1682</v>
      </c>
      <c r="E15" s="719">
        <v>588.59</v>
      </c>
      <c r="F15" s="66">
        <f t="shared" si="1"/>
        <v>0.65006539833531507</v>
      </c>
    </row>
    <row r="16" spans="1:8">
      <c r="A16" s="51"/>
      <c r="B16" s="54" t="s">
        <v>690</v>
      </c>
      <c r="C16" s="53" t="s">
        <v>691</v>
      </c>
      <c r="D16" s="719">
        <v>2235</v>
      </c>
      <c r="E16" s="719">
        <v>782.38</v>
      </c>
      <c r="F16" s="66">
        <f t="shared" si="1"/>
        <v>0.64994183445190157</v>
      </c>
    </row>
    <row r="17" spans="1:6">
      <c r="A17" s="51"/>
      <c r="B17" s="54" t="s">
        <v>692</v>
      </c>
      <c r="C17" s="53" t="s">
        <v>693</v>
      </c>
      <c r="D17" s="719">
        <v>733</v>
      </c>
      <c r="E17" s="719">
        <v>256.66000000000003</v>
      </c>
      <c r="F17" s="66">
        <f t="shared" si="1"/>
        <v>0.64984993178717598</v>
      </c>
    </row>
    <row r="18" spans="1:6">
      <c r="A18" s="51"/>
      <c r="B18" s="54" t="s">
        <v>694</v>
      </c>
      <c r="C18" s="53" t="s">
        <v>695</v>
      </c>
      <c r="D18" s="719">
        <v>6607</v>
      </c>
      <c r="E18" s="719">
        <v>2202.1999999999998</v>
      </c>
      <c r="F18" s="66">
        <v>0.64994183445190157</v>
      </c>
    </row>
    <row r="19" spans="1:6">
      <c r="A19" s="51"/>
      <c r="B19" s="54" t="s">
        <v>696</v>
      </c>
      <c r="C19" s="53" t="s">
        <v>697</v>
      </c>
      <c r="D19" s="719">
        <v>4895</v>
      </c>
      <c r="E19" s="719">
        <v>1713.21</v>
      </c>
      <c r="F19" s="66">
        <f t="shared" si="1"/>
        <v>0.65000817160367719</v>
      </c>
    </row>
    <row r="20" spans="1:6">
      <c r="A20" s="51"/>
      <c r="B20" s="54" t="s">
        <v>698</v>
      </c>
      <c r="C20" s="53" t="s">
        <v>699</v>
      </c>
      <c r="D20" s="719">
        <v>7558</v>
      </c>
      <c r="E20" s="719">
        <v>2645.28</v>
      </c>
      <c r="F20" s="66">
        <f t="shared" si="1"/>
        <v>0.6500026462026991</v>
      </c>
    </row>
    <row r="21" spans="1:6">
      <c r="A21" s="51"/>
      <c r="B21" s="54" t="s">
        <v>8574</v>
      </c>
      <c r="C21" s="53" t="s">
        <v>700</v>
      </c>
      <c r="D21" s="719">
        <v>15348</v>
      </c>
      <c r="E21" s="719">
        <v>5115.91</v>
      </c>
      <c r="F21" s="66">
        <v>0.64994183445190157</v>
      </c>
    </row>
    <row r="22" spans="1:6">
      <c r="A22" s="51"/>
      <c r="B22" s="54" t="s">
        <v>701</v>
      </c>
      <c r="C22" s="53" t="s">
        <v>702</v>
      </c>
      <c r="D22" s="719">
        <v>27853</v>
      </c>
      <c r="E22" s="719">
        <v>9284.4699999999993</v>
      </c>
      <c r="F22" s="66">
        <v>0.64994183445190157</v>
      </c>
    </row>
    <row r="23" spans="1:6">
      <c r="A23" s="51"/>
      <c r="B23" s="54" t="s">
        <v>703</v>
      </c>
      <c r="C23" s="53" t="s">
        <v>704</v>
      </c>
      <c r="D23" s="719">
        <v>2936</v>
      </c>
      <c r="E23" s="719">
        <v>1027.43</v>
      </c>
      <c r="F23" s="66">
        <f t="shared" si="1"/>
        <v>0.65005790190735691</v>
      </c>
    </row>
    <row r="24" spans="1:6">
      <c r="A24" s="51"/>
      <c r="B24" s="54" t="s">
        <v>705</v>
      </c>
      <c r="C24" s="53" t="s">
        <v>706</v>
      </c>
      <c r="D24" s="719">
        <v>1739</v>
      </c>
      <c r="E24" s="719">
        <v>579.78</v>
      </c>
      <c r="F24" s="66">
        <v>0.64994183445190157</v>
      </c>
    </row>
    <row r="25" spans="1:6">
      <c r="A25" s="51"/>
      <c r="B25" s="49" t="s">
        <v>707</v>
      </c>
      <c r="C25" s="53" t="s">
        <v>708</v>
      </c>
      <c r="D25" s="719">
        <v>5628</v>
      </c>
      <c r="E25" s="736">
        <v>1875.87</v>
      </c>
      <c r="F25" s="66">
        <v>0.64994183445190157</v>
      </c>
    </row>
    <row r="26" spans="1:6">
      <c r="A26" s="51"/>
      <c r="B26" s="693" t="s">
        <v>709</v>
      </c>
      <c r="C26" s="53" t="s">
        <v>710</v>
      </c>
      <c r="D26" s="719">
        <v>617</v>
      </c>
      <c r="E26" s="736">
        <v>215.82</v>
      </c>
      <c r="F26" s="66">
        <f t="shared" si="1"/>
        <v>0.65021069692058342</v>
      </c>
    </row>
    <row r="27" spans="1:6">
      <c r="A27" s="51"/>
      <c r="B27" s="49" t="s">
        <v>711</v>
      </c>
      <c r="C27" s="53" t="s">
        <v>712</v>
      </c>
      <c r="D27" s="719">
        <v>969</v>
      </c>
      <c r="E27" s="731">
        <v>339.14</v>
      </c>
      <c r="F27" s="66">
        <f>100%-(E15/D15)</f>
        <v>0.65006539833531507</v>
      </c>
    </row>
    <row r="28" spans="1:6">
      <c r="A28" s="51"/>
      <c r="B28" s="54" t="s">
        <v>713</v>
      </c>
      <c r="C28" s="53" t="s">
        <v>714</v>
      </c>
      <c r="D28" s="719">
        <v>1963</v>
      </c>
      <c r="E28" s="719">
        <v>687.09</v>
      </c>
      <c r="F28" s="66">
        <f>100%-(E16/D16)</f>
        <v>0.64994183445190157</v>
      </c>
    </row>
    <row r="29" spans="1:6">
      <c r="A29" s="51"/>
      <c r="B29" s="56" t="s">
        <v>290</v>
      </c>
      <c r="C29" s="53"/>
      <c r="D29" s="735" t="s">
        <v>277</v>
      </c>
      <c r="E29" s="735"/>
      <c r="F29" s="66"/>
    </row>
    <row r="30" spans="1:6">
      <c r="A30" s="51"/>
      <c r="B30" s="54" t="s">
        <v>715</v>
      </c>
      <c r="C30" s="53" t="s">
        <v>716</v>
      </c>
      <c r="D30" s="719">
        <v>869</v>
      </c>
      <c r="E30" s="719">
        <v>304.3</v>
      </c>
      <c r="F30" s="66">
        <f t="shared" si="1"/>
        <v>0.64982738780207128</v>
      </c>
    </row>
    <row r="31" spans="1:6">
      <c r="A31" s="51"/>
      <c r="B31" s="54" t="s">
        <v>717</v>
      </c>
      <c r="C31" s="53" t="s">
        <v>718</v>
      </c>
      <c r="D31" s="719">
        <v>4780</v>
      </c>
      <c r="E31" s="719">
        <v>1672.87</v>
      </c>
      <c r="F31" s="66">
        <f t="shared" si="1"/>
        <v>0.65002719665271969</v>
      </c>
    </row>
    <row r="32" spans="1:6">
      <c r="A32" s="51"/>
      <c r="B32" s="54" t="s">
        <v>719</v>
      </c>
      <c r="C32" s="53" t="s">
        <v>720</v>
      </c>
      <c r="D32" s="719">
        <v>730</v>
      </c>
      <c r="E32" s="719">
        <v>255.45</v>
      </c>
      <c r="F32" s="66">
        <f t="shared" si="1"/>
        <v>0.65006849315068493</v>
      </c>
    </row>
    <row r="33" spans="1:6">
      <c r="A33" s="51"/>
      <c r="B33" s="54" t="s">
        <v>721</v>
      </c>
      <c r="C33" s="53" t="s">
        <v>722</v>
      </c>
      <c r="D33" s="719">
        <v>315</v>
      </c>
      <c r="E33" s="719">
        <v>110.11</v>
      </c>
      <c r="F33" s="66">
        <f t="shared" si="1"/>
        <v>0.65044444444444438</v>
      </c>
    </row>
    <row r="34" spans="1:6">
      <c r="A34" s="51"/>
      <c r="B34" s="54" t="s">
        <v>723</v>
      </c>
      <c r="C34" s="53" t="s">
        <v>724</v>
      </c>
      <c r="D34" s="719">
        <v>1401</v>
      </c>
      <c r="E34" s="719">
        <v>490.49</v>
      </c>
      <c r="F34" s="66">
        <f t="shared" si="1"/>
        <v>0.64990007137758743</v>
      </c>
    </row>
    <row r="35" spans="1:6">
      <c r="A35" s="51"/>
      <c r="B35" s="54" t="s">
        <v>725</v>
      </c>
      <c r="C35" s="53" t="s">
        <v>726</v>
      </c>
      <c r="D35" s="719">
        <v>6551</v>
      </c>
      <c r="E35" s="719">
        <v>2292.69</v>
      </c>
      <c r="F35" s="66">
        <f t="shared" si="1"/>
        <v>0.6500244237520989</v>
      </c>
    </row>
    <row r="36" spans="1:6">
      <c r="A36" s="51"/>
      <c r="B36" s="54" t="s">
        <v>727</v>
      </c>
      <c r="C36" s="53" t="s">
        <v>728</v>
      </c>
      <c r="D36" s="719">
        <v>1051</v>
      </c>
      <c r="E36" s="719">
        <v>367.97</v>
      </c>
      <c r="F36" s="66">
        <f t="shared" si="1"/>
        <v>0.64988582302568987</v>
      </c>
    </row>
    <row r="37" spans="1:6">
      <c r="A37" s="51"/>
      <c r="B37" s="54" t="s">
        <v>729</v>
      </c>
      <c r="C37" s="53" t="s">
        <v>730</v>
      </c>
      <c r="D37" s="719">
        <v>561</v>
      </c>
      <c r="E37" s="719">
        <v>196.2</v>
      </c>
      <c r="F37" s="66">
        <f t="shared" si="1"/>
        <v>0.65026737967914439</v>
      </c>
    </row>
    <row r="38" spans="1:6">
      <c r="A38" s="51"/>
      <c r="B38" s="54" t="s">
        <v>731</v>
      </c>
      <c r="C38" s="53" t="s">
        <v>732</v>
      </c>
      <c r="D38" s="719">
        <v>2489</v>
      </c>
      <c r="E38" s="719">
        <v>871.27</v>
      </c>
      <c r="F38" s="66">
        <f t="shared" si="1"/>
        <v>0.64995178786661312</v>
      </c>
    </row>
    <row r="39" spans="1:6">
      <c r="A39" s="51"/>
      <c r="B39" s="56" t="s">
        <v>733</v>
      </c>
      <c r="C39" s="53"/>
      <c r="D39" s="735" t="s">
        <v>277</v>
      </c>
      <c r="E39" s="735"/>
      <c r="F39" s="66"/>
    </row>
    <row r="40" spans="1:6">
      <c r="A40" s="51"/>
      <c r="B40" s="279" t="s">
        <v>734</v>
      </c>
      <c r="C40" s="53" t="s">
        <v>735</v>
      </c>
      <c r="D40" s="719">
        <v>10707</v>
      </c>
      <c r="E40" s="719">
        <v>3747.49</v>
      </c>
      <c r="F40" s="66">
        <f t="shared" si="1"/>
        <v>0.64999626412627254</v>
      </c>
    </row>
    <row r="41" spans="1:6">
      <c r="A41" s="51"/>
      <c r="B41" s="280">
        <v>3000011437</v>
      </c>
      <c r="C41" s="53" t="s">
        <v>736</v>
      </c>
      <c r="D41" s="719">
        <v>833</v>
      </c>
      <c r="E41" s="719">
        <v>707.62</v>
      </c>
      <c r="F41" s="66">
        <f t="shared" si="1"/>
        <v>0.15051620648259301</v>
      </c>
    </row>
    <row r="42" spans="1:6">
      <c r="A42" s="51"/>
      <c r="B42" s="279">
        <v>3000011439</v>
      </c>
      <c r="C42" s="53" t="s">
        <v>737</v>
      </c>
      <c r="D42" s="719">
        <v>1666</v>
      </c>
      <c r="E42" s="719">
        <v>1416.1</v>
      </c>
      <c r="F42" s="66">
        <f t="shared" si="1"/>
        <v>0.15000000000000002</v>
      </c>
    </row>
    <row r="43" spans="1:6">
      <c r="A43" s="51"/>
      <c r="B43" s="279">
        <v>3000011441</v>
      </c>
      <c r="C43" s="53" t="s">
        <v>738</v>
      </c>
      <c r="D43" s="719">
        <v>2375</v>
      </c>
      <c r="E43" s="719">
        <v>2018.43</v>
      </c>
      <c r="F43" s="66">
        <f t="shared" si="1"/>
        <v>0.15013473684210521</v>
      </c>
    </row>
    <row r="44" spans="1:6">
      <c r="A44" s="51"/>
      <c r="B44" s="279">
        <v>3000011443</v>
      </c>
      <c r="C44" s="53" t="s">
        <v>739</v>
      </c>
      <c r="D44" s="719">
        <v>2500</v>
      </c>
      <c r="E44" s="719">
        <v>2124.6</v>
      </c>
      <c r="F44" s="66">
        <f t="shared" si="1"/>
        <v>0.15016000000000007</v>
      </c>
    </row>
    <row r="45" spans="1:6">
      <c r="A45" s="51"/>
      <c r="B45" s="279">
        <v>3000011445</v>
      </c>
      <c r="C45" s="53" t="s">
        <v>740</v>
      </c>
      <c r="D45" s="719">
        <v>2679</v>
      </c>
      <c r="E45" s="719">
        <v>2277.4899999999998</v>
      </c>
      <c r="F45" s="66">
        <f t="shared" si="1"/>
        <v>0.14987308697275115</v>
      </c>
    </row>
    <row r="46" spans="1:6">
      <c r="A46" s="51"/>
      <c r="B46" s="279">
        <v>3000011467</v>
      </c>
      <c r="C46" s="53" t="s">
        <v>741</v>
      </c>
      <c r="D46" s="719">
        <v>374</v>
      </c>
      <c r="E46" s="719">
        <v>317.67</v>
      </c>
      <c r="F46" s="66">
        <f t="shared" si="1"/>
        <v>0.15061497326203199</v>
      </c>
    </row>
    <row r="47" spans="1:6">
      <c r="A47" s="51"/>
      <c r="B47" s="279">
        <v>3000011469</v>
      </c>
      <c r="C47" s="53" t="s">
        <v>742</v>
      </c>
      <c r="D47" s="719">
        <v>747</v>
      </c>
      <c r="E47" s="719">
        <v>634.55999999999995</v>
      </c>
      <c r="F47" s="66">
        <f t="shared" si="1"/>
        <v>0.15052208835341374</v>
      </c>
    </row>
    <row r="48" spans="1:6">
      <c r="A48" s="51"/>
      <c r="B48" s="279">
        <v>3000011471</v>
      </c>
      <c r="C48" s="53" t="s">
        <v>743</v>
      </c>
      <c r="D48" s="719">
        <v>1064</v>
      </c>
      <c r="E48" s="719">
        <v>904.7</v>
      </c>
      <c r="F48" s="66">
        <f t="shared" si="1"/>
        <v>0.14971804511278186</v>
      </c>
    </row>
    <row r="49" spans="1:6">
      <c r="A49" s="51"/>
      <c r="B49" s="279">
        <v>3000011473</v>
      </c>
      <c r="C49" s="53" t="s">
        <v>744</v>
      </c>
      <c r="D49" s="719">
        <v>1121</v>
      </c>
      <c r="E49" s="719">
        <v>953.12</v>
      </c>
      <c r="F49" s="66">
        <f t="shared" si="1"/>
        <v>0.14975914362176623</v>
      </c>
    </row>
    <row r="50" spans="1:6">
      <c r="A50" s="51"/>
      <c r="B50" s="279">
        <v>3000011475</v>
      </c>
      <c r="C50" s="53" t="s">
        <v>745</v>
      </c>
      <c r="D50" s="719">
        <v>1180</v>
      </c>
      <c r="E50" s="719">
        <v>1003.24</v>
      </c>
      <c r="F50" s="66">
        <f t="shared" si="1"/>
        <v>0.14979661016949153</v>
      </c>
    </row>
    <row r="51" spans="1:6" ht="31.2">
      <c r="A51" s="51"/>
      <c r="B51" s="279">
        <v>3000011447</v>
      </c>
      <c r="C51" s="53" t="s">
        <v>746</v>
      </c>
      <c r="D51" s="719">
        <v>971</v>
      </c>
      <c r="E51" s="719">
        <v>825.59</v>
      </c>
      <c r="F51" s="66">
        <f t="shared" si="1"/>
        <v>0.14975283213182278</v>
      </c>
    </row>
    <row r="52" spans="1:6" ht="31.2">
      <c r="A52" s="51"/>
      <c r="B52" s="279">
        <v>3000011449</v>
      </c>
      <c r="C52" s="53" t="s">
        <v>747</v>
      </c>
      <c r="D52" s="719">
        <v>1944</v>
      </c>
      <c r="E52" s="719">
        <v>1652.06</v>
      </c>
      <c r="F52" s="66">
        <f t="shared" si="1"/>
        <v>0.15017489711934162</v>
      </c>
    </row>
    <row r="53" spans="1:6" ht="31.2">
      <c r="A53" s="51"/>
      <c r="B53" s="279">
        <v>3000011451</v>
      </c>
      <c r="C53" s="53" t="s">
        <v>748</v>
      </c>
      <c r="D53" s="719">
        <v>2769</v>
      </c>
      <c r="E53" s="719">
        <v>2353.7399999999998</v>
      </c>
      <c r="F53" s="66">
        <f t="shared" si="1"/>
        <v>0.14996749729144099</v>
      </c>
    </row>
    <row r="54" spans="1:6" ht="31.2">
      <c r="A54" s="51"/>
      <c r="B54" s="279">
        <v>3000011453</v>
      </c>
      <c r="C54" s="53" t="s">
        <v>749</v>
      </c>
      <c r="D54" s="719">
        <v>2915</v>
      </c>
      <c r="E54" s="719">
        <v>2477.66</v>
      </c>
      <c r="F54" s="66">
        <f t="shared" si="1"/>
        <v>0.15003087478559185</v>
      </c>
    </row>
    <row r="55" spans="1:6" ht="31.2">
      <c r="A55" s="51"/>
      <c r="B55" s="279">
        <v>3000011455</v>
      </c>
      <c r="C55" s="53" t="s">
        <v>750</v>
      </c>
      <c r="D55" s="719">
        <v>3196</v>
      </c>
      <c r="E55" s="719">
        <v>2716.98</v>
      </c>
      <c r="F55" s="66">
        <f t="shared" si="1"/>
        <v>0.14988110137672095</v>
      </c>
    </row>
    <row r="56" spans="1:6">
      <c r="A56" s="51"/>
      <c r="B56" s="279">
        <v>3000011477</v>
      </c>
      <c r="C56" s="53" t="s">
        <v>751</v>
      </c>
      <c r="D56" s="719">
        <v>1277</v>
      </c>
      <c r="E56" s="719">
        <v>1086.21</v>
      </c>
      <c r="F56" s="66">
        <f t="shared" si="1"/>
        <v>0.14940485512920909</v>
      </c>
    </row>
    <row r="57" spans="1:6">
      <c r="A57" s="51"/>
      <c r="B57" s="279">
        <v>3000011479</v>
      </c>
      <c r="C57" s="53" t="s">
        <v>752</v>
      </c>
      <c r="D57" s="719">
        <v>2427</v>
      </c>
      <c r="E57" s="719">
        <v>2063.21</v>
      </c>
      <c r="F57" s="66">
        <f t="shared" si="1"/>
        <v>0.14989287185826117</v>
      </c>
    </row>
    <row r="58" spans="1:6">
      <c r="A58" s="51"/>
      <c r="B58" s="279">
        <v>3000011481</v>
      </c>
      <c r="C58" s="53" t="s">
        <v>753</v>
      </c>
      <c r="D58" s="719">
        <v>3565</v>
      </c>
      <c r="E58" s="719">
        <v>3031.06</v>
      </c>
      <c r="F58" s="66">
        <f t="shared" si="1"/>
        <v>0.14977279102384289</v>
      </c>
    </row>
    <row r="59" spans="1:6">
      <c r="A59" s="51"/>
      <c r="B59" s="279">
        <v>3000011483</v>
      </c>
      <c r="C59" s="53" t="s">
        <v>754</v>
      </c>
      <c r="D59" s="719">
        <v>4345</v>
      </c>
      <c r="E59" s="719">
        <v>3692.96</v>
      </c>
      <c r="F59" s="66">
        <f t="shared" si="1"/>
        <v>0.15006674338319903</v>
      </c>
    </row>
    <row r="60" spans="1:6">
      <c r="A60" s="51"/>
      <c r="B60" s="279">
        <v>3000011485</v>
      </c>
      <c r="C60" s="53" t="s">
        <v>755</v>
      </c>
      <c r="D60" s="719">
        <v>5324</v>
      </c>
      <c r="E60" s="719">
        <v>4525.3</v>
      </c>
      <c r="F60" s="66">
        <f t="shared" si="1"/>
        <v>0.15001878287002246</v>
      </c>
    </row>
    <row r="61" spans="1:6">
      <c r="A61" s="51"/>
      <c r="B61" s="280">
        <v>45198237</v>
      </c>
      <c r="C61" s="53" t="s">
        <v>756</v>
      </c>
      <c r="D61" s="719">
        <v>1067</v>
      </c>
      <c r="E61" s="719">
        <v>907.23</v>
      </c>
      <c r="F61" s="66">
        <f t="shared" si="1"/>
        <v>0.14973758200562326</v>
      </c>
    </row>
    <row r="62" spans="1:6">
      <c r="A62" s="51"/>
      <c r="B62" s="279">
        <v>45201515</v>
      </c>
      <c r="C62" s="53" t="s">
        <v>757</v>
      </c>
      <c r="D62" s="719">
        <v>2022</v>
      </c>
      <c r="E62" s="719">
        <v>1718.96</v>
      </c>
      <c r="F62" s="66">
        <f t="shared" si="1"/>
        <v>0.14987141444114738</v>
      </c>
    </row>
    <row r="63" spans="1:6">
      <c r="A63" s="51"/>
      <c r="B63" s="279">
        <v>45201517</v>
      </c>
      <c r="C63" s="53" t="s">
        <v>758</v>
      </c>
      <c r="D63" s="719">
        <v>2876</v>
      </c>
      <c r="E63" s="719">
        <v>2444.7399999999998</v>
      </c>
      <c r="F63" s="66">
        <f t="shared" si="1"/>
        <v>0.14995132127955502</v>
      </c>
    </row>
    <row r="64" spans="1:6">
      <c r="A64" s="51"/>
      <c r="B64" s="279">
        <v>45201519</v>
      </c>
      <c r="C64" s="53" t="s">
        <v>759</v>
      </c>
      <c r="D64" s="719">
        <v>3404</v>
      </c>
      <c r="E64" s="719">
        <v>2893.58</v>
      </c>
      <c r="F64" s="66">
        <f t="shared" si="1"/>
        <v>0.14994712103407759</v>
      </c>
    </row>
    <row r="65" spans="1:6">
      <c r="A65" s="51"/>
      <c r="B65" s="279">
        <v>45201521</v>
      </c>
      <c r="C65" s="53" t="s">
        <v>760</v>
      </c>
      <c r="D65" s="719">
        <v>3988</v>
      </c>
      <c r="E65" s="719">
        <v>3390.17</v>
      </c>
      <c r="F65" s="66">
        <f t="shared" si="1"/>
        <v>0.14990722166499493</v>
      </c>
    </row>
    <row r="66" spans="1:6">
      <c r="A66" s="51"/>
      <c r="B66" s="279">
        <v>45199274</v>
      </c>
      <c r="C66" s="53" t="s">
        <v>761</v>
      </c>
      <c r="D66" s="719">
        <v>899</v>
      </c>
      <c r="E66" s="719">
        <v>763.98</v>
      </c>
      <c r="F66" s="66">
        <f t="shared" si="1"/>
        <v>0.15018909899888766</v>
      </c>
    </row>
    <row r="67" spans="1:6">
      <c r="A67" s="51"/>
      <c r="B67" s="279">
        <v>45201523</v>
      </c>
      <c r="C67" s="53" t="s">
        <v>762</v>
      </c>
      <c r="D67" s="719">
        <v>1708</v>
      </c>
      <c r="E67" s="719">
        <v>1451.56</v>
      </c>
      <c r="F67" s="66">
        <f t="shared" si="1"/>
        <v>0.15014051522248251</v>
      </c>
    </row>
    <row r="68" spans="1:6">
      <c r="A68" s="51"/>
      <c r="B68" s="279">
        <v>45201525</v>
      </c>
      <c r="C68" s="53" t="s">
        <v>763</v>
      </c>
      <c r="D68" s="719">
        <v>2416</v>
      </c>
      <c r="E68" s="719">
        <v>2053.1999999999998</v>
      </c>
      <c r="F68" s="66">
        <f t="shared" si="1"/>
        <v>0.15016556291390737</v>
      </c>
    </row>
    <row r="69" spans="1:6">
      <c r="A69" s="51"/>
      <c r="B69" s="279">
        <v>45201527</v>
      </c>
      <c r="C69" s="53" t="s">
        <v>764</v>
      </c>
      <c r="D69" s="719">
        <v>2865</v>
      </c>
      <c r="E69" s="719">
        <v>2435.19</v>
      </c>
      <c r="F69" s="66">
        <f t="shared" si="1"/>
        <v>0.15002094240837693</v>
      </c>
    </row>
    <row r="70" spans="1:6">
      <c r="A70" s="51"/>
      <c r="B70" s="279">
        <v>45201529</v>
      </c>
      <c r="C70" s="53" t="s">
        <v>765</v>
      </c>
      <c r="D70" s="719">
        <v>3359</v>
      </c>
      <c r="E70" s="719">
        <v>2855.38</v>
      </c>
      <c r="F70" s="66">
        <f t="shared" si="1"/>
        <v>0.14993152724025005</v>
      </c>
    </row>
    <row r="71" spans="1:6">
      <c r="A71" s="51"/>
      <c r="B71" s="279">
        <v>45111142</v>
      </c>
      <c r="C71" s="53" t="s">
        <v>410</v>
      </c>
      <c r="D71" s="719">
        <v>1045</v>
      </c>
      <c r="E71" s="719">
        <v>888.04</v>
      </c>
      <c r="F71" s="66">
        <f t="shared" si="1"/>
        <v>0.15020095693779911</v>
      </c>
    </row>
    <row r="72" spans="1:6">
      <c r="A72" s="51"/>
      <c r="B72" s="280" t="s">
        <v>766</v>
      </c>
      <c r="C72" s="53" t="s">
        <v>767</v>
      </c>
      <c r="D72" s="719">
        <v>9014</v>
      </c>
      <c r="E72" s="719">
        <v>2855.38</v>
      </c>
      <c r="F72" s="66">
        <v>0.65</v>
      </c>
    </row>
    <row r="73" spans="1:6">
      <c r="A73" s="51"/>
      <c r="B73" s="54" t="s">
        <v>768</v>
      </c>
      <c r="C73" s="53" t="s">
        <v>769</v>
      </c>
      <c r="D73" s="719">
        <v>1133</v>
      </c>
      <c r="E73" s="719">
        <v>396.4</v>
      </c>
      <c r="F73" s="66">
        <f t="shared" si="1"/>
        <v>0.65013239187996463</v>
      </c>
    </row>
    <row r="74" spans="1:6">
      <c r="A74" s="51"/>
      <c r="B74" s="56" t="s">
        <v>770</v>
      </c>
      <c r="C74" s="53"/>
      <c r="D74" s="735" t="s">
        <v>277</v>
      </c>
      <c r="E74" s="735"/>
      <c r="F74" s="66"/>
    </row>
    <row r="75" spans="1:6">
      <c r="A75" s="51"/>
      <c r="B75" s="54" t="s">
        <v>771</v>
      </c>
      <c r="C75" s="53" t="s">
        <v>772</v>
      </c>
      <c r="D75" s="719">
        <v>385</v>
      </c>
      <c r="E75" s="719">
        <v>327.05</v>
      </c>
      <c r="F75" s="66">
        <f t="shared" ref="F75:F134" si="2">100%-(E75/D75)</f>
        <v>0.1505194805194805</v>
      </c>
    </row>
    <row r="76" spans="1:6">
      <c r="A76" s="51"/>
      <c r="B76" s="54" t="s">
        <v>338</v>
      </c>
      <c r="C76" s="53" t="s">
        <v>339</v>
      </c>
      <c r="D76" s="719">
        <v>399</v>
      </c>
      <c r="E76" s="719">
        <v>339.15</v>
      </c>
      <c r="F76" s="66">
        <f t="shared" si="2"/>
        <v>0.15000000000000002</v>
      </c>
    </row>
    <row r="77" spans="1:6" ht="31.2">
      <c r="A77" s="51"/>
      <c r="B77" s="54" t="s">
        <v>773</v>
      </c>
      <c r="C77" s="53" t="s">
        <v>774</v>
      </c>
      <c r="D77" s="719">
        <v>295</v>
      </c>
      <c r="E77" s="719">
        <v>250.74</v>
      </c>
      <c r="F77" s="66">
        <f t="shared" si="2"/>
        <v>0.15003389830508473</v>
      </c>
    </row>
    <row r="78" spans="1:6">
      <c r="A78" s="51"/>
      <c r="B78" s="54" t="s">
        <v>511</v>
      </c>
      <c r="C78" s="53" t="s">
        <v>492</v>
      </c>
      <c r="D78" s="719">
        <v>445</v>
      </c>
      <c r="E78" s="719">
        <v>378.25</v>
      </c>
      <c r="F78" s="66">
        <f t="shared" si="2"/>
        <v>0.15000000000000002</v>
      </c>
    </row>
    <row r="79" spans="1:6" ht="31.2">
      <c r="A79" s="51"/>
      <c r="B79" s="54" t="s">
        <v>775</v>
      </c>
      <c r="C79" s="53" t="s">
        <v>776</v>
      </c>
      <c r="D79" s="719">
        <v>773</v>
      </c>
      <c r="E79" s="719">
        <v>657.05</v>
      </c>
      <c r="F79" s="66">
        <f t="shared" si="2"/>
        <v>0.15000000000000002</v>
      </c>
    </row>
    <row r="80" spans="1:6">
      <c r="A80" s="51"/>
      <c r="B80" s="56" t="s">
        <v>399</v>
      </c>
      <c r="C80" s="53"/>
      <c r="D80" s="735" t="s">
        <v>277</v>
      </c>
      <c r="E80" s="735"/>
      <c r="F80" s="66"/>
    </row>
    <row r="81" spans="1:6">
      <c r="A81" s="51"/>
      <c r="B81" s="279">
        <v>9967005050</v>
      </c>
      <c r="C81" s="53" t="s">
        <v>777</v>
      </c>
      <c r="D81" s="719">
        <v>0</v>
      </c>
      <c r="E81" s="719">
        <v>0</v>
      </c>
      <c r="F81" s="66">
        <v>0</v>
      </c>
    </row>
    <row r="82" spans="1:6">
      <c r="A82" s="51"/>
      <c r="B82" s="279">
        <v>7640021190</v>
      </c>
      <c r="C82" s="53" t="s">
        <v>778</v>
      </c>
      <c r="D82" s="719">
        <v>499</v>
      </c>
      <c r="E82" s="719">
        <v>499</v>
      </c>
      <c r="F82" s="66">
        <f t="shared" si="2"/>
        <v>0</v>
      </c>
    </row>
    <row r="83" spans="1:6">
      <c r="A83" s="51"/>
      <c r="B83" s="176" t="s">
        <v>779</v>
      </c>
      <c r="C83" s="53"/>
      <c r="D83" s="735" t="s">
        <v>277</v>
      </c>
      <c r="E83" s="735"/>
      <c r="F83" s="66"/>
    </row>
    <row r="84" spans="1:6">
      <c r="A84" s="51"/>
      <c r="B84" s="54">
        <v>45202146</v>
      </c>
      <c r="C84" s="53" t="s">
        <v>412</v>
      </c>
      <c r="D84" s="719">
        <v>1470</v>
      </c>
      <c r="E84" s="719">
        <v>1249.5</v>
      </c>
      <c r="F84" s="66">
        <f t="shared" si="2"/>
        <v>0.15000000000000002</v>
      </c>
    </row>
    <row r="85" spans="1:6">
      <c r="A85" s="51"/>
      <c r="B85" s="54" t="s">
        <v>780</v>
      </c>
      <c r="C85" s="53" t="s">
        <v>781</v>
      </c>
      <c r="D85" s="719">
        <v>115</v>
      </c>
      <c r="E85" s="719">
        <v>97.75</v>
      </c>
      <c r="F85" s="66">
        <f t="shared" si="2"/>
        <v>0.15000000000000002</v>
      </c>
    </row>
    <row r="86" spans="1:6">
      <c r="A86" s="51"/>
      <c r="B86" s="54" t="s">
        <v>782</v>
      </c>
      <c r="C86" s="53" t="s">
        <v>783</v>
      </c>
      <c r="D86" s="719">
        <v>172</v>
      </c>
      <c r="E86" s="719">
        <v>146.19999999999999</v>
      </c>
      <c r="F86" s="66">
        <f t="shared" si="2"/>
        <v>0.15000000000000002</v>
      </c>
    </row>
    <row r="87" spans="1:6">
      <c r="A87" s="51"/>
      <c r="B87" s="54" t="s">
        <v>784</v>
      </c>
      <c r="C87" s="53" t="s">
        <v>785</v>
      </c>
      <c r="D87" s="719">
        <v>115</v>
      </c>
      <c r="E87" s="719">
        <v>97.75</v>
      </c>
      <c r="F87" s="66">
        <f t="shared" si="2"/>
        <v>0.15000000000000002</v>
      </c>
    </row>
    <row r="88" spans="1:6">
      <c r="A88" s="51"/>
      <c r="B88" s="54" t="s">
        <v>786</v>
      </c>
      <c r="C88" s="53" t="s">
        <v>787</v>
      </c>
      <c r="D88" s="719">
        <v>172</v>
      </c>
      <c r="E88" s="719">
        <v>146.19999999999999</v>
      </c>
      <c r="F88" s="66">
        <f t="shared" si="2"/>
        <v>0.15000000000000002</v>
      </c>
    </row>
    <row r="89" spans="1:6">
      <c r="A89" s="51"/>
      <c r="B89" s="54" t="s">
        <v>788</v>
      </c>
      <c r="C89" s="53" t="s">
        <v>789</v>
      </c>
      <c r="D89" s="719">
        <v>23</v>
      </c>
      <c r="E89" s="719">
        <v>19.55</v>
      </c>
      <c r="F89" s="66">
        <f t="shared" si="2"/>
        <v>0.15000000000000002</v>
      </c>
    </row>
    <row r="90" spans="1:6">
      <c r="A90" s="51"/>
      <c r="B90" s="54" t="s">
        <v>790</v>
      </c>
      <c r="C90" s="53" t="s">
        <v>791</v>
      </c>
      <c r="D90" s="719">
        <v>438</v>
      </c>
      <c r="E90" s="719">
        <v>371.88</v>
      </c>
      <c r="F90" s="66">
        <f t="shared" si="2"/>
        <v>0.15095890410958901</v>
      </c>
    </row>
    <row r="91" spans="1:6">
      <c r="A91" s="51"/>
      <c r="B91" s="54" t="s">
        <v>792</v>
      </c>
      <c r="C91" s="53" t="s">
        <v>793</v>
      </c>
      <c r="D91" s="719">
        <v>324</v>
      </c>
      <c r="E91" s="719">
        <v>275.51</v>
      </c>
      <c r="F91" s="66">
        <f t="shared" si="2"/>
        <v>0.14966049382716051</v>
      </c>
    </row>
    <row r="92" spans="1:6">
      <c r="A92" s="51"/>
      <c r="B92" s="54" t="s">
        <v>794</v>
      </c>
      <c r="C92" s="53" t="s">
        <v>795</v>
      </c>
      <c r="D92" s="719">
        <v>6100</v>
      </c>
      <c r="E92" s="719">
        <v>5185</v>
      </c>
      <c r="F92" s="66">
        <f t="shared" si="2"/>
        <v>0.15000000000000002</v>
      </c>
    </row>
    <row r="93" spans="1:6">
      <c r="A93" s="51"/>
      <c r="B93" s="54">
        <v>7640021934</v>
      </c>
      <c r="C93" s="53" t="s">
        <v>796</v>
      </c>
      <c r="D93" s="719">
        <v>1231</v>
      </c>
      <c r="E93" s="719">
        <v>1046.07</v>
      </c>
      <c r="F93" s="66">
        <f t="shared" si="2"/>
        <v>0.15022745735174658</v>
      </c>
    </row>
    <row r="94" spans="1:6" ht="31.2">
      <c r="A94" s="51"/>
      <c r="B94" s="54" t="s">
        <v>797</v>
      </c>
      <c r="C94" s="53" t="s">
        <v>798</v>
      </c>
      <c r="D94" s="719">
        <v>2760</v>
      </c>
      <c r="E94" s="719">
        <v>2346</v>
      </c>
      <c r="F94" s="66">
        <f t="shared" si="2"/>
        <v>0.15000000000000002</v>
      </c>
    </row>
    <row r="95" spans="1:6">
      <c r="A95" s="51"/>
      <c r="B95" s="54">
        <v>7640015919</v>
      </c>
      <c r="C95" s="53" t="s">
        <v>799</v>
      </c>
      <c r="D95" s="719">
        <v>1125</v>
      </c>
      <c r="E95" s="719">
        <v>956.25</v>
      </c>
      <c r="F95" s="66">
        <f t="shared" si="2"/>
        <v>0.15000000000000002</v>
      </c>
    </row>
    <row r="96" spans="1:6">
      <c r="A96" s="51"/>
      <c r="B96" s="54">
        <v>7640015921</v>
      </c>
      <c r="C96" s="53" t="s">
        <v>800</v>
      </c>
      <c r="D96" s="719">
        <v>74</v>
      </c>
      <c r="E96" s="719">
        <v>63.04</v>
      </c>
      <c r="F96" s="66">
        <f t="shared" si="2"/>
        <v>0.14810810810810815</v>
      </c>
    </row>
    <row r="97" spans="1:6">
      <c r="A97" s="51"/>
      <c r="B97" s="54">
        <v>3000005453</v>
      </c>
      <c r="C97" s="53" t="s">
        <v>801</v>
      </c>
      <c r="D97" s="719">
        <v>2415</v>
      </c>
      <c r="E97" s="719">
        <v>2052.75</v>
      </c>
      <c r="F97" s="66">
        <f t="shared" si="2"/>
        <v>0.15000000000000002</v>
      </c>
    </row>
    <row r="98" spans="1:6">
      <c r="A98" s="51"/>
      <c r="B98" s="54">
        <v>3000005455</v>
      </c>
      <c r="C98" s="53" t="s">
        <v>802</v>
      </c>
      <c r="D98" s="719">
        <v>899</v>
      </c>
      <c r="E98" s="719">
        <v>764.15</v>
      </c>
      <c r="F98" s="66">
        <f t="shared" si="2"/>
        <v>0.15000000000000002</v>
      </c>
    </row>
    <row r="99" spans="1:6" ht="31.2">
      <c r="A99" s="51"/>
      <c r="B99" s="54">
        <v>3000007372</v>
      </c>
      <c r="C99" s="53" t="s">
        <v>803</v>
      </c>
      <c r="D99" s="719">
        <v>3255</v>
      </c>
      <c r="E99" s="719">
        <v>2766.75</v>
      </c>
      <c r="F99" s="66">
        <f t="shared" si="2"/>
        <v>0.15000000000000002</v>
      </c>
    </row>
    <row r="100" spans="1:6" ht="31.2">
      <c r="A100" s="51"/>
      <c r="B100" s="54">
        <v>3000007373</v>
      </c>
      <c r="C100" s="53" t="s">
        <v>804</v>
      </c>
      <c r="D100" s="719">
        <v>4095</v>
      </c>
      <c r="E100" s="719">
        <v>3480.75</v>
      </c>
      <c r="F100" s="66">
        <f t="shared" si="2"/>
        <v>0.15000000000000002</v>
      </c>
    </row>
    <row r="101" spans="1:6" ht="31.2">
      <c r="A101" s="51"/>
      <c r="B101" s="54">
        <v>100000006105</v>
      </c>
      <c r="C101" s="53" t="s">
        <v>805</v>
      </c>
      <c r="D101" s="719">
        <v>420</v>
      </c>
      <c r="E101" s="719">
        <v>357</v>
      </c>
      <c r="F101" s="66">
        <f t="shared" si="2"/>
        <v>0.15000000000000002</v>
      </c>
    </row>
    <row r="102" spans="1:6" ht="31.2">
      <c r="A102" s="51"/>
      <c r="B102" s="54">
        <v>3000013448</v>
      </c>
      <c r="C102" s="53" t="s">
        <v>806</v>
      </c>
      <c r="D102" s="719">
        <v>1155</v>
      </c>
      <c r="E102" s="719">
        <v>981.75</v>
      </c>
      <c r="F102" s="66">
        <f t="shared" si="2"/>
        <v>0.15000000000000002</v>
      </c>
    </row>
    <row r="103" spans="1:6">
      <c r="A103" s="51"/>
      <c r="B103" s="54" t="s">
        <v>807</v>
      </c>
      <c r="C103" s="53" t="s">
        <v>808</v>
      </c>
      <c r="D103" s="719">
        <v>1400</v>
      </c>
      <c r="E103" s="719">
        <v>1190</v>
      </c>
      <c r="F103" s="66">
        <f t="shared" si="2"/>
        <v>0.15000000000000002</v>
      </c>
    </row>
    <row r="104" spans="1:6">
      <c r="A104" s="51"/>
      <c r="B104" s="176" t="s">
        <v>809</v>
      </c>
      <c r="C104" s="53"/>
      <c r="D104" s="735" t="s">
        <v>277</v>
      </c>
      <c r="E104" s="735"/>
      <c r="F104" s="66"/>
    </row>
    <row r="105" spans="1:6" ht="31.2">
      <c r="A105" s="51"/>
      <c r="B105" s="54">
        <v>45190864</v>
      </c>
      <c r="C105" s="53" t="s">
        <v>810</v>
      </c>
      <c r="D105" s="719">
        <v>5404</v>
      </c>
      <c r="E105" s="719">
        <v>4593.3999999999996</v>
      </c>
      <c r="F105" s="66">
        <f t="shared" si="2"/>
        <v>0.15000000000000002</v>
      </c>
    </row>
    <row r="106" spans="1:6" ht="31.2">
      <c r="A106" s="51"/>
      <c r="B106" s="54">
        <v>45190148</v>
      </c>
      <c r="C106" s="53" t="s">
        <v>811</v>
      </c>
      <c r="D106" s="719">
        <v>3236</v>
      </c>
      <c r="E106" s="719">
        <v>2750.6</v>
      </c>
      <c r="F106" s="66">
        <f t="shared" si="2"/>
        <v>0.15000000000000002</v>
      </c>
    </row>
    <row r="107" spans="1:6">
      <c r="A107" s="51"/>
      <c r="B107" s="54">
        <v>45190146</v>
      </c>
      <c r="C107" s="53" t="s">
        <v>812</v>
      </c>
      <c r="D107" s="719">
        <v>2079</v>
      </c>
      <c r="E107" s="719">
        <v>1767.15</v>
      </c>
      <c r="F107" s="66">
        <f t="shared" si="2"/>
        <v>0.14999999999999991</v>
      </c>
    </row>
    <row r="108" spans="1:6">
      <c r="A108" s="51"/>
      <c r="B108" s="52">
        <v>45210304</v>
      </c>
      <c r="C108" s="53" t="s">
        <v>813</v>
      </c>
      <c r="D108" s="719">
        <v>1733</v>
      </c>
      <c r="E108" s="719">
        <v>1472.63</v>
      </c>
      <c r="F108" s="66">
        <f t="shared" si="2"/>
        <v>0.15024235429890354</v>
      </c>
    </row>
    <row r="109" spans="1:6">
      <c r="A109" s="51"/>
      <c r="B109" s="52">
        <v>45210295</v>
      </c>
      <c r="C109" s="53" t="s">
        <v>814</v>
      </c>
      <c r="D109" s="719">
        <v>1733</v>
      </c>
      <c r="E109" s="719">
        <v>1472.63</v>
      </c>
      <c r="F109" s="66">
        <f t="shared" si="2"/>
        <v>0.15024235429890354</v>
      </c>
    </row>
    <row r="110" spans="1:6">
      <c r="A110" s="51"/>
      <c r="B110" s="54">
        <v>45179651</v>
      </c>
      <c r="C110" s="53" t="s">
        <v>815</v>
      </c>
      <c r="D110" s="719">
        <v>175</v>
      </c>
      <c r="E110" s="719">
        <v>148.75</v>
      </c>
      <c r="F110" s="66">
        <f t="shared" si="2"/>
        <v>0.15000000000000002</v>
      </c>
    </row>
    <row r="111" spans="1:6" ht="31.2">
      <c r="A111" s="51"/>
      <c r="B111" s="52">
        <v>45177486</v>
      </c>
      <c r="C111" s="53" t="s">
        <v>816</v>
      </c>
      <c r="D111" s="719">
        <v>1331</v>
      </c>
      <c r="E111" s="719">
        <v>1131.69</v>
      </c>
      <c r="F111" s="66">
        <f t="shared" si="2"/>
        <v>0.1497445529676934</v>
      </c>
    </row>
    <row r="112" spans="1:6">
      <c r="A112" s="51"/>
      <c r="B112" s="54">
        <v>45177480</v>
      </c>
      <c r="C112" s="53" t="s">
        <v>817</v>
      </c>
      <c r="D112" s="719">
        <v>683</v>
      </c>
      <c r="E112" s="719">
        <v>580.13</v>
      </c>
      <c r="F112" s="66">
        <f t="shared" si="2"/>
        <v>0.15061493411420201</v>
      </c>
    </row>
    <row r="113" spans="1:6">
      <c r="A113" s="51"/>
      <c r="B113" s="54">
        <v>45177481</v>
      </c>
      <c r="C113" s="53" t="s">
        <v>818</v>
      </c>
      <c r="D113" s="719">
        <v>1365</v>
      </c>
      <c r="E113" s="719">
        <v>1160.25</v>
      </c>
      <c r="F113" s="66">
        <f t="shared" si="2"/>
        <v>0.15000000000000002</v>
      </c>
    </row>
    <row r="114" spans="1:6">
      <c r="A114" s="51"/>
      <c r="B114" s="54">
        <v>45177484</v>
      </c>
      <c r="C114" s="53" t="s">
        <v>819</v>
      </c>
      <c r="D114" s="719">
        <v>315</v>
      </c>
      <c r="E114" s="719">
        <v>267.75</v>
      </c>
      <c r="F114" s="66">
        <f t="shared" si="2"/>
        <v>0.15000000000000002</v>
      </c>
    </row>
    <row r="115" spans="1:6">
      <c r="A115" s="51"/>
      <c r="B115" s="54">
        <v>45177482</v>
      </c>
      <c r="C115" s="53" t="s">
        <v>820</v>
      </c>
      <c r="D115" s="719">
        <v>297</v>
      </c>
      <c r="E115" s="719">
        <v>252.14</v>
      </c>
      <c r="F115" s="66">
        <f t="shared" si="2"/>
        <v>0.15104377104377109</v>
      </c>
    </row>
    <row r="116" spans="1:6">
      <c r="A116" s="51"/>
      <c r="B116" s="54">
        <v>45177485</v>
      </c>
      <c r="C116" s="53" t="s">
        <v>821</v>
      </c>
      <c r="D116" s="719">
        <v>743</v>
      </c>
      <c r="E116" s="719">
        <v>631.52</v>
      </c>
      <c r="F116" s="66">
        <f t="shared" si="2"/>
        <v>0.15004037685060567</v>
      </c>
    </row>
    <row r="117" spans="1:6" ht="31.2">
      <c r="A117" s="51"/>
      <c r="B117" s="54">
        <v>45177483</v>
      </c>
      <c r="C117" s="53" t="s">
        <v>822</v>
      </c>
      <c r="D117" s="719">
        <v>595</v>
      </c>
      <c r="E117" s="719">
        <v>505.45</v>
      </c>
      <c r="F117" s="66">
        <f t="shared" si="2"/>
        <v>0.15050420168067224</v>
      </c>
    </row>
    <row r="118" spans="1:6">
      <c r="A118" s="51"/>
      <c r="B118" s="52">
        <v>45223473</v>
      </c>
      <c r="C118" s="53" t="s">
        <v>823</v>
      </c>
      <c r="D118" s="719">
        <v>566</v>
      </c>
      <c r="E118" s="719">
        <v>481.47</v>
      </c>
      <c r="F118" s="66">
        <f t="shared" si="2"/>
        <v>0.14934628975265007</v>
      </c>
    </row>
    <row r="119" spans="1:6">
      <c r="A119" s="51"/>
      <c r="B119" s="52">
        <v>45223468</v>
      </c>
      <c r="C119" s="53" t="s">
        <v>824</v>
      </c>
      <c r="D119" s="719">
        <v>1019</v>
      </c>
      <c r="E119" s="719">
        <v>866.32</v>
      </c>
      <c r="F119" s="66">
        <f t="shared" si="2"/>
        <v>0.14983316977428851</v>
      </c>
    </row>
    <row r="120" spans="1:6">
      <c r="A120" s="51"/>
      <c r="B120" s="52">
        <v>100000015299</v>
      </c>
      <c r="C120" s="53" t="s">
        <v>825</v>
      </c>
      <c r="D120" s="719">
        <v>536</v>
      </c>
      <c r="E120" s="719">
        <v>455.18</v>
      </c>
      <c r="F120" s="66">
        <f t="shared" si="2"/>
        <v>0.15078358208955223</v>
      </c>
    </row>
    <row r="121" spans="1:6">
      <c r="A121" s="51"/>
      <c r="B121" s="52">
        <v>100000015301</v>
      </c>
      <c r="C121" s="53" t="s">
        <v>826</v>
      </c>
      <c r="D121" s="719">
        <v>961</v>
      </c>
      <c r="E121" s="719">
        <v>816.64</v>
      </c>
      <c r="F121" s="66">
        <f t="shared" si="2"/>
        <v>0.15021852237252864</v>
      </c>
    </row>
    <row r="122" spans="1:6">
      <c r="A122" s="51"/>
      <c r="B122" s="52">
        <v>100000015302</v>
      </c>
      <c r="C122" s="53" t="s">
        <v>827</v>
      </c>
      <c r="D122" s="719">
        <v>1444</v>
      </c>
      <c r="E122" s="719">
        <v>1227.19</v>
      </c>
      <c r="F122" s="66">
        <f t="shared" si="2"/>
        <v>0.15014542936288089</v>
      </c>
    </row>
    <row r="123" spans="1:6">
      <c r="A123" s="51"/>
      <c r="B123" s="52">
        <v>100000015303</v>
      </c>
      <c r="C123" s="53" t="s">
        <v>828</v>
      </c>
      <c r="D123" s="719">
        <v>1927</v>
      </c>
      <c r="E123" s="719">
        <v>1637.74</v>
      </c>
      <c r="F123" s="66">
        <f t="shared" si="2"/>
        <v>0.15010897768552156</v>
      </c>
    </row>
    <row r="124" spans="1:6">
      <c r="A124" s="51"/>
      <c r="B124" s="52">
        <v>100000015304</v>
      </c>
      <c r="C124" s="53" t="s">
        <v>829</v>
      </c>
      <c r="D124" s="719">
        <v>2405</v>
      </c>
      <c r="E124" s="719">
        <v>2043.83</v>
      </c>
      <c r="F124" s="66">
        <f t="shared" si="2"/>
        <v>0.15017463617463622</v>
      </c>
    </row>
    <row r="125" spans="1:6">
      <c r="A125" s="51"/>
      <c r="B125" s="52"/>
      <c r="C125" s="53"/>
      <c r="D125" s="719"/>
      <c r="E125" s="719"/>
      <c r="F125" s="66"/>
    </row>
    <row r="126" spans="1:6">
      <c r="A126" s="148" t="s">
        <v>671</v>
      </c>
      <c r="B126" s="682" t="s">
        <v>830</v>
      </c>
      <c r="C126" s="683" t="s">
        <v>187</v>
      </c>
      <c r="D126" s="795">
        <v>102833</v>
      </c>
      <c r="E126" s="795">
        <v>39076.559999999998</v>
      </c>
      <c r="F126" s="684">
        <f t="shared" si="2"/>
        <v>0.61999980550990441</v>
      </c>
    </row>
    <row r="127" spans="1:6" ht="31.2">
      <c r="A127" s="76" t="s">
        <v>673</v>
      </c>
      <c r="B127" s="72"/>
      <c r="C127" s="73" t="s">
        <v>277</v>
      </c>
      <c r="D127" s="718" t="s">
        <v>277</v>
      </c>
      <c r="E127" s="718"/>
      <c r="F127" s="74"/>
    </row>
    <row r="128" spans="1:6">
      <c r="A128" s="51"/>
      <c r="B128" s="54">
        <v>7640012602</v>
      </c>
      <c r="C128" s="53" t="s">
        <v>674</v>
      </c>
      <c r="D128" s="719">
        <v>2200</v>
      </c>
      <c r="E128" s="719">
        <v>2200</v>
      </c>
      <c r="F128" s="66">
        <f t="shared" si="2"/>
        <v>0</v>
      </c>
    </row>
    <row r="129" spans="1:6">
      <c r="A129" s="51"/>
      <c r="B129" s="54">
        <v>7640020218</v>
      </c>
      <c r="C129" s="53" t="s">
        <v>675</v>
      </c>
      <c r="D129" s="719">
        <v>5000</v>
      </c>
      <c r="E129" s="719">
        <v>5000</v>
      </c>
      <c r="F129" s="66">
        <f t="shared" si="2"/>
        <v>0</v>
      </c>
    </row>
    <row r="130" spans="1:6">
      <c r="A130" s="51"/>
      <c r="B130" s="54">
        <v>7640015255</v>
      </c>
      <c r="C130" s="53" t="s">
        <v>676</v>
      </c>
      <c r="D130" s="719">
        <v>1</v>
      </c>
      <c r="E130" s="719">
        <v>1</v>
      </c>
      <c r="F130" s="66">
        <f t="shared" si="2"/>
        <v>0</v>
      </c>
    </row>
    <row r="131" spans="1:6">
      <c r="A131" s="51"/>
      <c r="B131" s="56" t="s">
        <v>677</v>
      </c>
      <c r="C131" s="53"/>
      <c r="D131" s="735" t="s">
        <v>277</v>
      </c>
      <c r="E131" s="735"/>
      <c r="F131" s="66"/>
    </row>
    <row r="132" spans="1:6">
      <c r="A132" s="51"/>
      <c r="B132" s="54" t="s">
        <v>678</v>
      </c>
      <c r="C132" s="53" t="s">
        <v>679</v>
      </c>
      <c r="D132" s="719">
        <v>3398</v>
      </c>
      <c r="E132" s="719">
        <v>1189.19</v>
      </c>
      <c r="F132" s="66">
        <f t="shared" si="2"/>
        <v>0.65003237198351971</v>
      </c>
    </row>
    <row r="133" spans="1:6">
      <c r="A133" s="51"/>
      <c r="B133" s="54" t="s">
        <v>680</v>
      </c>
      <c r="C133" s="53" t="s">
        <v>681</v>
      </c>
      <c r="D133" s="719">
        <v>3146</v>
      </c>
      <c r="E133" s="719">
        <v>1101.0999999999999</v>
      </c>
      <c r="F133" s="66">
        <f t="shared" si="2"/>
        <v>0.65</v>
      </c>
    </row>
    <row r="134" spans="1:6">
      <c r="A134" s="51"/>
      <c r="B134" s="54" t="s">
        <v>682</v>
      </c>
      <c r="C134" s="53" t="s">
        <v>683</v>
      </c>
      <c r="D134" s="719">
        <v>111</v>
      </c>
      <c r="E134" s="719">
        <v>38.950000000000003</v>
      </c>
      <c r="F134" s="66">
        <f t="shared" si="2"/>
        <v>0.64909909909909902</v>
      </c>
    </row>
    <row r="135" spans="1:6">
      <c r="A135" s="51"/>
      <c r="B135" s="56" t="s">
        <v>441</v>
      </c>
      <c r="C135" s="53"/>
      <c r="D135" s="735" t="s">
        <v>277</v>
      </c>
      <c r="E135" s="735"/>
      <c r="F135" s="66"/>
    </row>
    <row r="136" spans="1:6">
      <c r="A136" s="51"/>
      <c r="B136" s="54" t="s">
        <v>686</v>
      </c>
      <c r="C136" s="53" t="s">
        <v>687</v>
      </c>
      <c r="D136" s="719">
        <v>2662</v>
      </c>
      <c r="E136" s="719">
        <v>931.73</v>
      </c>
      <c r="F136" s="66">
        <f t="shared" ref="F136:F139" si="3">100%-(E136/D136)</f>
        <v>0.64998873027798654</v>
      </c>
    </row>
    <row r="137" spans="1:6">
      <c r="A137" s="51"/>
      <c r="B137" s="54" t="s">
        <v>688</v>
      </c>
      <c r="C137" s="53" t="s">
        <v>689</v>
      </c>
      <c r="D137" s="719">
        <v>1682</v>
      </c>
      <c r="E137" s="719">
        <v>588.59</v>
      </c>
      <c r="F137" s="66">
        <f t="shared" si="3"/>
        <v>0.65006539833531507</v>
      </c>
    </row>
    <row r="138" spans="1:6">
      <c r="A138" s="51"/>
      <c r="B138" s="54" t="s">
        <v>690</v>
      </c>
      <c r="C138" s="53" t="s">
        <v>691</v>
      </c>
      <c r="D138" s="719">
        <v>2235</v>
      </c>
      <c r="E138" s="719">
        <v>782.38</v>
      </c>
      <c r="F138" s="66">
        <f t="shared" si="3"/>
        <v>0.64994183445190157</v>
      </c>
    </row>
    <row r="139" spans="1:6">
      <c r="A139" s="51"/>
      <c r="B139" s="54" t="s">
        <v>692</v>
      </c>
      <c r="C139" s="53" t="s">
        <v>693</v>
      </c>
      <c r="D139" s="719">
        <v>733</v>
      </c>
      <c r="E139" s="719">
        <v>256.66000000000003</v>
      </c>
      <c r="F139" s="66">
        <f t="shared" si="3"/>
        <v>0.64984993178717598</v>
      </c>
    </row>
    <row r="140" spans="1:6">
      <c r="A140" s="51"/>
      <c r="B140" s="54" t="s">
        <v>694</v>
      </c>
      <c r="C140" s="53" t="s">
        <v>695</v>
      </c>
      <c r="D140" s="719">
        <v>6607</v>
      </c>
      <c r="E140" s="719">
        <v>2202.1999999999998</v>
      </c>
      <c r="F140" s="66">
        <v>0.64994183445190157</v>
      </c>
    </row>
    <row r="141" spans="1:6">
      <c r="A141" s="51"/>
      <c r="B141" s="54" t="s">
        <v>696</v>
      </c>
      <c r="C141" s="53" t="s">
        <v>697</v>
      </c>
      <c r="D141" s="719">
        <v>4895</v>
      </c>
      <c r="E141" s="719">
        <v>1713.21</v>
      </c>
      <c r="F141" s="66">
        <f t="shared" ref="F141:F142" si="4">100%-(E141/D141)</f>
        <v>0.65000817160367719</v>
      </c>
    </row>
    <row r="142" spans="1:6">
      <c r="A142" s="51"/>
      <c r="B142" s="54" t="s">
        <v>698</v>
      </c>
      <c r="C142" s="53" t="s">
        <v>699</v>
      </c>
      <c r="D142" s="719">
        <v>7558</v>
      </c>
      <c r="E142" s="719">
        <v>2645.28</v>
      </c>
      <c r="F142" s="66">
        <f t="shared" si="4"/>
        <v>0.6500026462026991</v>
      </c>
    </row>
    <row r="143" spans="1:6">
      <c r="A143" s="51"/>
      <c r="B143" s="54" t="s">
        <v>8574</v>
      </c>
      <c r="C143" s="53" t="s">
        <v>700</v>
      </c>
      <c r="D143" s="719">
        <v>15348</v>
      </c>
      <c r="E143" s="719">
        <v>5115.91</v>
      </c>
      <c r="F143" s="66">
        <v>0.64994183445190157</v>
      </c>
    </row>
    <row r="144" spans="1:6">
      <c r="A144" s="51"/>
      <c r="B144" s="54" t="s">
        <v>701</v>
      </c>
      <c r="C144" s="53" t="s">
        <v>702</v>
      </c>
      <c r="D144" s="719">
        <v>27853</v>
      </c>
      <c r="E144" s="719">
        <v>9284.4699999999993</v>
      </c>
      <c r="F144" s="66">
        <v>0.64994183445190157</v>
      </c>
    </row>
    <row r="145" spans="1:6">
      <c r="A145" s="51"/>
      <c r="B145" s="54" t="s">
        <v>703</v>
      </c>
      <c r="C145" s="53" t="s">
        <v>704</v>
      </c>
      <c r="D145" s="719">
        <v>2936</v>
      </c>
      <c r="E145" s="719">
        <v>1027.43</v>
      </c>
      <c r="F145" s="66">
        <f t="shared" ref="F145" si="5">100%-(E145/D145)</f>
        <v>0.65005790190735691</v>
      </c>
    </row>
    <row r="146" spans="1:6">
      <c r="A146" s="51"/>
      <c r="B146" s="54" t="s">
        <v>705</v>
      </c>
      <c r="C146" s="53" t="s">
        <v>706</v>
      </c>
      <c r="D146" s="719">
        <v>1739</v>
      </c>
      <c r="E146" s="719">
        <v>579.78</v>
      </c>
      <c r="F146" s="66">
        <v>0.64994183445190157</v>
      </c>
    </row>
    <row r="147" spans="1:6">
      <c r="A147" s="51"/>
      <c r="B147" s="49" t="s">
        <v>707</v>
      </c>
      <c r="C147" s="53" t="s">
        <v>708</v>
      </c>
      <c r="D147" s="719">
        <v>5628</v>
      </c>
      <c r="E147" s="736">
        <v>1875.87</v>
      </c>
      <c r="F147" s="66">
        <v>0.64994183445190157</v>
      </c>
    </row>
    <row r="148" spans="1:6">
      <c r="A148" s="51"/>
      <c r="B148" s="693" t="s">
        <v>709</v>
      </c>
      <c r="C148" s="53" t="s">
        <v>710</v>
      </c>
      <c r="D148" s="719">
        <v>617</v>
      </c>
      <c r="E148" s="736">
        <v>215.82</v>
      </c>
      <c r="F148" s="66">
        <f t="shared" ref="F148" si="6">100%-(E148/D148)</f>
        <v>0.65021069692058342</v>
      </c>
    </row>
    <row r="149" spans="1:6">
      <c r="A149" s="51"/>
      <c r="B149" s="49" t="s">
        <v>711</v>
      </c>
      <c r="C149" s="53" t="s">
        <v>712</v>
      </c>
      <c r="D149" s="719">
        <v>969</v>
      </c>
      <c r="E149" s="731">
        <v>339.14</v>
      </c>
      <c r="F149" s="66">
        <f>100%-(E137/D137)</f>
        <v>0.65006539833531507</v>
      </c>
    </row>
    <row r="150" spans="1:6">
      <c r="A150" s="51"/>
      <c r="B150" s="54" t="s">
        <v>713</v>
      </c>
      <c r="C150" s="53" t="s">
        <v>714</v>
      </c>
      <c r="D150" s="719">
        <v>1963</v>
      </c>
      <c r="E150" s="719">
        <v>687.09</v>
      </c>
      <c r="F150" s="66">
        <f>100%-(E138/D138)</f>
        <v>0.64994183445190157</v>
      </c>
    </row>
    <row r="151" spans="1:6">
      <c r="A151" s="51"/>
      <c r="B151" s="54" t="s">
        <v>831</v>
      </c>
      <c r="C151" s="53" t="s">
        <v>832</v>
      </c>
      <c r="D151" s="719">
        <v>17173</v>
      </c>
      <c r="E151" s="719">
        <v>6010.23</v>
      </c>
      <c r="F151" s="66">
        <f t="shared" ref="F151:F198" si="7">100%-(E151/D151)</f>
        <v>0.6500186339020555</v>
      </c>
    </row>
    <row r="152" spans="1:6">
      <c r="A152" s="51"/>
      <c r="B152" s="54" t="s">
        <v>833</v>
      </c>
      <c r="C152" s="53" t="s">
        <v>834</v>
      </c>
      <c r="D152" s="719">
        <v>12898</v>
      </c>
      <c r="E152" s="719">
        <v>4514.51</v>
      </c>
      <c r="F152" s="66">
        <f t="shared" si="7"/>
        <v>0.64998371840595437</v>
      </c>
    </row>
    <row r="153" spans="1:6">
      <c r="A153" s="51"/>
      <c r="B153" s="54" t="s">
        <v>835</v>
      </c>
      <c r="C153" s="53" t="s">
        <v>836</v>
      </c>
      <c r="D153" s="719">
        <v>1489</v>
      </c>
      <c r="E153" s="719">
        <v>521.26</v>
      </c>
      <c r="F153" s="66">
        <f t="shared" si="7"/>
        <v>0.64992612491605106</v>
      </c>
    </row>
    <row r="154" spans="1:6">
      <c r="A154" s="51"/>
      <c r="B154" s="56" t="s">
        <v>290</v>
      </c>
      <c r="C154" s="53"/>
      <c r="D154" s="735" t="s">
        <v>277</v>
      </c>
      <c r="E154" s="735"/>
      <c r="F154" s="66"/>
    </row>
    <row r="155" spans="1:6">
      <c r="A155" s="51"/>
      <c r="B155" s="54" t="s">
        <v>837</v>
      </c>
      <c r="C155" s="53" t="s">
        <v>838</v>
      </c>
      <c r="D155" s="719">
        <v>11074</v>
      </c>
      <c r="E155" s="719">
        <v>3875.87</v>
      </c>
      <c r="F155" s="66">
        <f t="shared" si="7"/>
        <v>0.65000270904822099</v>
      </c>
    </row>
    <row r="156" spans="1:6">
      <c r="A156" s="51"/>
      <c r="B156" s="54" t="s">
        <v>839</v>
      </c>
      <c r="C156" s="53" t="s">
        <v>840</v>
      </c>
      <c r="D156" s="719">
        <v>13339</v>
      </c>
      <c r="E156" s="719">
        <v>4668.66</v>
      </c>
      <c r="F156" s="66">
        <f t="shared" si="7"/>
        <v>0.64999925031861461</v>
      </c>
    </row>
    <row r="157" spans="1:6">
      <c r="A157" s="51"/>
      <c r="B157" s="54" t="s">
        <v>841</v>
      </c>
      <c r="C157" s="53" t="s">
        <v>842</v>
      </c>
      <c r="D157" s="719">
        <v>32413</v>
      </c>
      <c r="E157" s="719">
        <v>11344.8</v>
      </c>
      <c r="F157" s="66">
        <f t="shared" si="7"/>
        <v>0.64999228704532142</v>
      </c>
    </row>
    <row r="158" spans="1:6">
      <c r="A158" s="51"/>
      <c r="B158" s="54" t="s">
        <v>843</v>
      </c>
      <c r="C158" s="53" t="s">
        <v>844</v>
      </c>
      <c r="D158" s="719">
        <v>4025</v>
      </c>
      <c r="E158" s="719">
        <v>1408.61</v>
      </c>
      <c r="F158" s="66">
        <f t="shared" si="7"/>
        <v>0.65003478260869563</v>
      </c>
    </row>
    <row r="159" spans="1:6">
      <c r="A159" s="51"/>
      <c r="B159" s="54" t="s">
        <v>845</v>
      </c>
      <c r="C159" s="53" t="s">
        <v>846</v>
      </c>
      <c r="D159" s="719">
        <v>18131</v>
      </c>
      <c r="E159" s="719">
        <v>6345.95</v>
      </c>
      <c r="F159" s="66">
        <f t="shared" si="7"/>
        <v>0.64999448458441345</v>
      </c>
    </row>
    <row r="160" spans="1:6">
      <c r="A160" s="51"/>
      <c r="B160" s="54" t="s">
        <v>715</v>
      </c>
      <c r="C160" s="53" t="s">
        <v>716</v>
      </c>
      <c r="D160" s="719">
        <v>869</v>
      </c>
      <c r="E160" s="719">
        <v>304.3</v>
      </c>
      <c r="F160" s="66">
        <f t="shared" si="7"/>
        <v>0.64982738780207128</v>
      </c>
    </row>
    <row r="161" spans="1:6">
      <c r="A161" s="51"/>
      <c r="B161" s="54" t="s">
        <v>717</v>
      </c>
      <c r="C161" s="53" t="s">
        <v>718</v>
      </c>
      <c r="D161" s="719">
        <v>4780</v>
      </c>
      <c r="E161" s="719">
        <v>1672.87</v>
      </c>
      <c r="F161" s="66">
        <f t="shared" si="7"/>
        <v>0.65002719665271969</v>
      </c>
    </row>
    <row r="162" spans="1:6">
      <c r="A162" s="51"/>
      <c r="B162" s="54" t="s">
        <v>719</v>
      </c>
      <c r="C162" s="53" t="s">
        <v>720</v>
      </c>
      <c r="D162" s="719">
        <v>730</v>
      </c>
      <c r="E162" s="719">
        <v>255.45</v>
      </c>
      <c r="F162" s="66">
        <f t="shared" si="7"/>
        <v>0.65006849315068493</v>
      </c>
    </row>
    <row r="163" spans="1:6">
      <c r="A163" s="51"/>
      <c r="B163" s="54" t="s">
        <v>721</v>
      </c>
      <c r="C163" s="53" t="s">
        <v>722</v>
      </c>
      <c r="D163" s="719">
        <v>315</v>
      </c>
      <c r="E163" s="719">
        <v>110.11</v>
      </c>
      <c r="F163" s="66">
        <f t="shared" si="7"/>
        <v>0.65044444444444438</v>
      </c>
    </row>
    <row r="164" spans="1:6">
      <c r="A164" s="51"/>
      <c r="B164" s="54" t="s">
        <v>723</v>
      </c>
      <c r="C164" s="53" t="s">
        <v>724</v>
      </c>
      <c r="D164" s="719">
        <v>1401</v>
      </c>
      <c r="E164" s="719">
        <v>490.49</v>
      </c>
      <c r="F164" s="66">
        <f t="shared" si="7"/>
        <v>0.64990007137758743</v>
      </c>
    </row>
    <row r="165" spans="1:6">
      <c r="A165" s="51"/>
      <c r="B165" s="54" t="s">
        <v>725</v>
      </c>
      <c r="C165" s="53" t="s">
        <v>726</v>
      </c>
      <c r="D165" s="719">
        <v>6551</v>
      </c>
      <c r="E165" s="719">
        <v>2292.69</v>
      </c>
      <c r="F165" s="66">
        <f t="shared" si="7"/>
        <v>0.6500244237520989</v>
      </c>
    </row>
    <row r="166" spans="1:6">
      <c r="A166" s="51"/>
      <c r="B166" s="54" t="s">
        <v>727</v>
      </c>
      <c r="C166" s="53" t="s">
        <v>728</v>
      </c>
      <c r="D166" s="719">
        <v>1051</v>
      </c>
      <c r="E166" s="719">
        <v>367.97</v>
      </c>
      <c r="F166" s="66">
        <f t="shared" si="7"/>
        <v>0.64988582302568987</v>
      </c>
    </row>
    <row r="167" spans="1:6">
      <c r="A167" s="51"/>
      <c r="B167" s="54" t="s">
        <v>729</v>
      </c>
      <c r="C167" s="53" t="s">
        <v>730</v>
      </c>
      <c r="D167" s="719">
        <v>561</v>
      </c>
      <c r="E167" s="719">
        <v>196.2</v>
      </c>
      <c r="F167" s="66">
        <f t="shared" si="7"/>
        <v>0.65026737967914439</v>
      </c>
    </row>
    <row r="168" spans="1:6">
      <c r="A168" s="51"/>
      <c r="B168" s="54" t="s">
        <v>731</v>
      </c>
      <c r="C168" s="53" t="s">
        <v>732</v>
      </c>
      <c r="D168" s="719">
        <v>2489</v>
      </c>
      <c r="E168" s="719">
        <v>871.27</v>
      </c>
      <c r="F168" s="66">
        <f t="shared" si="7"/>
        <v>0.64995178786661312</v>
      </c>
    </row>
    <row r="169" spans="1:6">
      <c r="A169" s="51"/>
      <c r="B169" s="54" t="s">
        <v>847</v>
      </c>
      <c r="C169" s="53" t="s">
        <v>848</v>
      </c>
      <c r="D169" s="719">
        <v>41332</v>
      </c>
      <c r="E169" s="719">
        <v>14466.37</v>
      </c>
      <c r="F169" s="66">
        <f t="shared" si="7"/>
        <v>0.6499958869640956</v>
      </c>
    </row>
    <row r="170" spans="1:6">
      <c r="A170" s="51"/>
      <c r="B170" s="54" t="s">
        <v>849</v>
      </c>
      <c r="C170" s="53" t="s">
        <v>850</v>
      </c>
      <c r="D170" s="719">
        <v>6223</v>
      </c>
      <c r="E170" s="719">
        <v>2178.1799999999998</v>
      </c>
      <c r="F170" s="66">
        <f t="shared" si="7"/>
        <v>0.64997910975413786</v>
      </c>
    </row>
    <row r="171" spans="1:6">
      <c r="A171" s="51"/>
      <c r="B171" s="54" t="s">
        <v>851</v>
      </c>
      <c r="C171" s="53" t="s">
        <v>852</v>
      </c>
      <c r="D171" s="719">
        <v>4225</v>
      </c>
      <c r="E171" s="719">
        <v>1478.67</v>
      </c>
      <c r="F171" s="66">
        <f t="shared" si="7"/>
        <v>0.65001893491124263</v>
      </c>
    </row>
    <row r="172" spans="1:6" ht="31.2">
      <c r="A172" s="51"/>
      <c r="B172" s="54" t="s">
        <v>853</v>
      </c>
      <c r="C172" s="53" t="s">
        <v>854</v>
      </c>
      <c r="D172" s="719">
        <v>3524</v>
      </c>
      <c r="E172" s="719">
        <v>1233.23</v>
      </c>
      <c r="F172" s="66">
        <f t="shared" si="7"/>
        <v>0.65004824063564137</v>
      </c>
    </row>
    <row r="173" spans="1:6">
      <c r="A173" s="51"/>
      <c r="B173" s="54" t="s">
        <v>855</v>
      </c>
      <c r="C173" s="53" t="s">
        <v>856</v>
      </c>
      <c r="D173" s="719">
        <v>7047</v>
      </c>
      <c r="E173" s="719">
        <v>2466.46</v>
      </c>
      <c r="F173" s="66">
        <f t="shared" si="7"/>
        <v>0.64999858095643537</v>
      </c>
    </row>
    <row r="174" spans="1:6">
      <c r="A174" s="51"/>
      <c r="B174" s="279" t="s">
        <v>857</v>
      </c>
      <c r="C174" s="53" t="s">
        <v>858</v>
      </c>
      <c r="D174" s="719">
        <v>4933</v>
      </c>
      <c r="E174" s="719">
        <v>1726.53</v>
      </c>
      <c r="F174" s="66">
        <f t="shared" si="7"/>
        <v>0.65000405432799513</v>
      </c>
    </row>
    <row r="175" spans="1:6">
      <c r="A175" s="51"/>
      <c r="B175" s="54" t="s">
        <v>859</v>
      </c>
      <c r="C175" s="53" t="s">
        <v>860</v>
      </c>
      <c r="D175" s="719">
        <v>4225</v>
      </c>
      <c r="E175" s="719">
        <v>1478.67</v>
      </c>
      <c r="F175" s="66">
        <f t="shared" si="7"/>
        <v>0.65001893491124263</v>
      </c>
    </row>
    <row r="176" spans="1:6">
      <c r="A176" s="51"/>
      <c r="B176" s="54" t="s">
        <v>861</v>
      </c>
      <c r="C176" s="53" t="s">
        <v>862</v>
      </c>
      <c r="D176" s="719">
        <v>5277</v>
      </c>
      <c r="E176" s="719">
        <v>1847.04</v>
      </c>
      <c r="F176" s="66">
        <f t="shared" si="7"/>
        <v>0.64998294485503127</v>
      </c>
    </row>
    <row r="177" spans="1:6">
      <c r="A177" s="51"/>
      <c r="B177" s="54" t="s">
        <v>863</v>
      </c>
      <c r="C177" s="53" t="s">
        <v>864</v>
      </c>
      <c r="D177" s="719">
        <v>1409</v>
      </c>
      <c r="E177" s="719">
        <v>493.3</v>
      </c>
      <c r="F177" s="66">
        <f t="shared" si="7"/>
        <v>0.64989354151880763</v>
      </c>
    </row>
    <row r="178" spans="1:6">
      <c r="A178" s="51"/>
      <c r="B178" s="54" t="s">
        <v>865</v>
      </c>
      <c r="C178" s="53" t="s">
        <v>866</v>
      </c>
      <c r="D178" s="719">
        <v>23811</v>
      </c>
      <c r="E178" s="719">
        <v>8333.93</v>
      </c>
      <c r="F178" s="66">
        <f t="shared" si="7"/>
        <v>0.64999664020830705</v>
      </c>
    </row>
    <row r="179" spans="1:6">
      <c r="A179" s="51"/>
      <c r="B179" s="54" t="s">
        <v>867</v>
      </c>
      <c r="C179" s="53" t="s">
        <v>868</v>
      </c>
      <c r="D179" s="719">
        <v>35016</v>
      </c>
      <c r="E179" s="719">
        <v>12255.44</v>
      </c>
      <c r="F179" s="66">
        <f t="shared" si="7"/>
        <v>0.65000456933973039</v>
      </c>
    </row>
    <row r="180" spans="1:6">
      <c r="A180" s="51"/>
      <c r="B180" s="54" t="s">
        <v>869</v>
      </c>
      <c r="C180" s="53" t="s">
        <v>870</v>
      </c>
      <c r="D180" s="719">
        <v>20406</v>
      </c>
      <c r="E180" s="719">
        <v>7141.94</v>
      </c>
      <c r="F180" s="66">
        <f t="shared" si="7"/>
        <v>0.65000784083112806</v>
      </c>
    </row>
    <row r="181" spans="1:6">
      <c r="A181" s="51"/>
      <c r="B181" s="54" t="s">
        <v>871</v>
      </c>
      <c r="C181" s="53" t="s">
        <v>872</v>
      </c>
      <c r="D181" s="719">
        <v>20377</v>
      </c>
      <c r="E181" s="719">
        <v>7131.93</v>
      </c>
      <c r="F181" s="66">
        <f t="shared" si="7"/>
        <v>0.65000098149874863</v>
      </c>
    </row>
    <row r="182" spans="1:6">
      <c r="A182" s="51"/>
      <c r="B182" s="54" t="s">
        <v>873</v>
      </c>
      <c r="C182" s="53" t="s">
        <v>874</v>
      </c>
      <c r="D182" s="719">
        <v>13289</v>
      </c>
      <c r="E182" s="719">
        <v>4651.04</v>
      </c>
      <c r="F182" s="66">
        <f t="shared" si="7"/>
        <v>0.65000827752276313</v>
      </c>
    </row>
    <row r="183" spans="1:6">
      <c r="A183" s="51"/>
      <c r="B183" s="54" t="s">
        <v>875</v>
      </c>
      <c r="C183" s="53" t="s">
        <v>876</v>
      </c>
      <c r="D183" s="719">
        <v>14723</v>
      </c>
      <c r="E183" s="719">
        <v>5153.1499999999996</v>
      </c>
      <c r="F183" s="66">
        <f t="shared" si="7"/>
        <v>0.64999320790599746</v>
      </c>
    </row>
    <row r="184" spans="1:6">
      <c r="A184" s="51"/>
      <c r="B184" s="54" t="s">
        <v>877</v>
      </c>
      <c r="C184" s="53" t="s">
        <v>878</v>
      </c>
      <c r="D184" s="719">
        <v>19933</v>
      </c>
      <c r="E184" s="719">
        <v>6976.58</v>
      </c>
      <c r="F184" s="66">
        <f t="shared" si="7"/>
        <v>0.64999849495810968</v>
      </c>
    </row>
    <row r="185" spans="1:6">
      <c r="A185" s="51"/>
      <c r="B185" s="54" t="s">
        <v>879</v>
      </c>
      <c r="C185" s="53" t="s">
        <v>880</v>
      </c>
      <c r="D185" s="719">
        <v>26366</v>
      </c>
      <c r="E185" s="719">
        <v>9228.02</v>
      </c>
      <c r="F185" s="66">
        <f t="shared" si="7"/>
        <v>0.65000303421072592</v>
      </c>
    </row>
    <row r="186" spans="1:6">
      <c r="A186" s="51"/>
      <c r="B186" s="54" t="s">
        <v>881</v>
      </c>
      <c r="C186" s="53" t="s">
        <v>882</v>
      </c>
      <c r="D186" s="719">
        <v>1121</v>
      </c>
      <c r="E186" s="719">
        <v>392.39</v>
      </c>
      <c r="F186" s="66">
        <f t="shared" si="7"/>
        <v>0.64996431757359496</v>
      </c>
    </row>
    <row r="187" spans="1:6">
      <c r="A187" s="51"/>
      <c r="B187" s="54" t="s">
        <v>883</v>
      </c>
      <c r="C187" s="53" t="s">
        <v>884</v>
      </c>
      <c r="D187" s="719">
        <v>4508</v>
      </c>
      <c r="E187" s="719">
        <v>1577.73</v>
      </c>
      <c r="F187" s="66">
        <f t="shared" si="7"/>
        <v>0.65001552795031059</v>
      </c>
    </row>
    <row r="188" spans="1:6">
      <c r="A188" s="51"/>
      <c r="B188" s="52">
        <v>4707000</v>
      </c>
      <c r="C188" s="53" t="s">
        <v>885</v>
      </c>
      <c r="D188" s="719">
        <v>7547</v>
      </c>
      <c r="E188" s="719">
        <v>6199.9</v>
      </c>
      <c r="F188" s="66">
        <f t="shared" si="7"/>
        <v>0.17849476613223803</v>
      </c>
    </row>
    <row r="189" spans="1:6">
      <c r="A189" s="51"/>
      <c r="B189" s="52">
        <v>13207110</v>
      </c>
      <c r="C189" s="53" t="s">
        <v>886</v>
      </c>
      <c r="D189" s="719">
        <v>26115</v>
      </c>
      <c r="E189" s="719">
        <v>21448.05</v>
      </c>
      <c r="F189" s="66">
        <f t="shared" si="7"/>
        <v>0.17870763928776567</v>
      </c>
    </row>
    <row r="190" spans="1:6">
      <c r="A190" s="51"/>
      <c r="B190" s="52">
        <v>13700022</v>
      </c>
      <c r="C190" s="53" t="s">
        <v>887</v>
      </c>
      <c r="D190" s="719">
        <v>18624</v>
      </c>
      <c r="E190" s="719">
        <v>15294.9</v>
      </c>
      <c r="F190" s="66">
        <f t="shared" si="7"/>
        <v>0.17875322164948459</v>
      </c>
    </row>
    <row r="191" spans="1:6">
      <c r="A191" s="51"/>
      <c r="B191" s="54">
        <v>13307100</v>
      </c>
      <c r="C191" s="53" t="s">
        <v>888</v>
      </c>
      <c r="D191" s="719">
        <v>31147</v>
      </c>
      <c r="E191" s="719">
        <v>25579.9</v>
      </c>
      <c r="F191" s="66">
        <f t="shared" si="7"/>
        <v>0.17873631489389019</v>
      </c>
    </row>
    <row r="192" spans="1:6">
      <c r="A192" s="51"/>
      <c r="B192" s="54">
        <v>12207100</v>
      </c>
      <c r="C192" s="53" t="s">
        <v>889</v>
      </c>
      <c r="D192" s="719">
        <v>51146</v>
      </c>
      <c r="E192" s="719">
        <v>42004.45</v>
      </c>
      <c r="F192" s="66">
        <f t="shared" si="7"/>
        <v>0.17873440738278656</v>
      </c>
    </row>
    <row r="193" spans="1:6">
      <c r="A193" s="51"/>
      <c r="B193" s="54">
        <v>13200002</v>
      </c>
      <c r="C193" s="53" t="s">
        <v>890</v>
      </c>
      <c r="D193" s="719">
        <v>663</v>
      </c>
      <c r="E193" s="719">
        <v>545.70000000000005</v>
      </c>
      <c r="F193" s="66">
        <f t="shared" si="7"/>
        <v>0.17692307692307685</v>
      </c>
    </row>
    <row r="194" spans="1:6">
      <c r="A194" s="51"/>
      <c r="B194" s="54">
        <v>13300005</v>
      </c>
      <c r="C194" s="53" t="s">
        <v>891</v>
      </c>
      <c r="D194" s="719">
        <v>1610</v>
      </c>
      <c r="E194" s="719">
        <v>1321.92</v>
      </c>
      <c r="F194" s="66">
        <f t="shared" si="7"/>
        <v>0.17893167701863355</v>
      </c>
    </row>
    <row r="195" spans="1:6">
      <c r="A195" s="51"/>
      <c r="B195" s="54">
        <v>13907100</v>
      </c>
      <c r="C195" s="53" t="s">
        <v>892</v>
      </c>
      <c r="D195" s="719">
        <v>17592</v>
      </c>
      <c r="E195" s="719">
        <v>14953.54</v>
      </c>
      <c r="F195" s="66">
        <f t="shared" si="7"/>
        <v>0.14998067303319684</v>
      </c>
    </row>
    <row r="196" spans="1:6">
      <c r="A196" s="51"/>
      <c r="B196" s="54">
        <v>13900008</v>
      </c>
      <c r="C196" s="53" t="s">
        <v>893</v>
      </c>
      <c r="D196" s="719">
        <v>725</v>
      </c>
      <c r="E196" s="719">
        <v>616.41999999999996</v>
      </c>
      <c r="F196" s="66">
        <f t="shared" si="7"/>
        <v>0.14976551724137932</v>
      </c>
    </row>
    <row r="197" spans="1:6">
      <c r="A197" s="51"/>
      <c r="B197" s="54">
        <v>12200032</v>
      </c>
      <c r="C197" s="53" t="s">
        <v>894</v>
      </c>
      <c r="D197" s="719">
        <v>6605</v>
      </c>
      <c r="E197" s="719">
        <v>5424.7</v>
      </c>
      <c r="F197" s="66">
        <f t="shared" si="7"/>
        <v>0.17869795609386829</v>
      </c>
    </row>
    <row r="198" spans="1:6">
      <c r="A198" s="51"/>
      <c r="B198" s="54">
        <v>7640020192</v>
      </c>
      <c r="C198" s="53" t="s">
        <v>895</v>
      </c>
      <c r="D198" s="719">
        <v>900</v>
      </c>
      <c r="E198" s="719">
        <v>900</v>
      </c>
      <c r="F198" s="66">
        <f t="shared" si="7"/>
        <v>0</v>
      </c>
    </row>
    <row r="199" spans="1:6" ht="31.2">
      <c r="A199" s="51"/>
      <c r="B199" s="54" t="s">
        <v>896</v>
      </c>
      <c r="C199" s="53" t="s">
        <v>897</v>
      </c>
      <c r="D199" s="719">
        <v>1794</v>
      </c>
      <c r="E199" s="719">
        <v>627.83000000000004</v>
      </c>
      <c r="F199" s="66">
        <f t="shared" ref="F199:F268" si="8">100%-(E199/D199)</f>
        <v>0.6500390189520624</v>
      </c>
    </row>
    <row r="200" spans="1:6">
      <c r="A200" s="51"/>
      <c r="B200" s="54">
        <v>7714901</v>
      </c>
      <c r="C200" s="53" t="s">
        <v>898</v>
      </c>
      <c r="D200" s="719">
        <v>1701</v>
      </c>
      <c r="E200" s="719">
        <v>553.29999999999995</v>
      </c>
      <c r="F200" s="66">
        <f t="shared" si="8"/>
        <v>0.67472075249853036</v>
      </c>
    </row>
    <row r="201" spans="1:6">
      <c r="A201" s="51"/>
      <c r="B201" s="54">
        <v>7714902</v>
      </c>
      <c r="C201" s="53" t="s">
        <v>899</v>
      </c>
      <c r="D201" s="719">
        <v>1701</v>
      </c>
      <c r="E201" s="719">
        <v>553.29999999999995</v>
      </c>
      <c r="F201" s="66">
        <f t="shared" si="8"/>
        <v>0.67472075249853036</v>
      </c>
    </row>
    <row r="202" spans="1:6">
      <c r="A202" s="51"/>
      <c r="B202" s="54">
        <v>7714903</v>
      </c>
      <c r="C202" s="53" t="s">
        <v>900</v>
      </c>
      <c r="D202" s="719">
        <v>1701</v>
      </c>
      <c r="E202" s="719">
        <v>553.29999999999995</v>
      </c>
      <c r="F202" s="66">
        <f t="shared" si="8"/>
        <v>0.67472075249853036</v>
      </c>
    </row>
    <row r="203" spans="1:6">
      <c r="A203" s="51"/>
      <c r="B203" s="54">
        <v>7714904</v>
      </c>
      <c r="C203" s="53" t="s">
        <v>901</v>
      </c>
      <c r="D203" s="719">
        <v>1546</v>
      </c>
      <c r="E203" s="719">
        <v>525.28</v>
      </c>
      <c r="F203" s="66">
        <f t="shared" si="8"/>
        <v>0.66023285899094442</v>
      </c>
    </row>
    <row r="204" spans="1:6">
      <c r="A204" s="51"/>
      <c r="B204" s="54">
        <v>7714905</v>
      </c>
      <c r="C204" s="53" t="s">
        <v>902</v>
      </c>
      <c r="D204" s="719">
        <v>1546</v>
      </c>
      <c r="E204" s="719">
        <v>525.28</v>
      </c>
      <c r="F204" s="66">
        <f t="shared" si="8"/>
        <v>0.66023285899094442</v>
      </c>
    </row>
    <row r="205" spans="1:6">
      <c r="A205" s="51"/>
      <c r="B205" s="54">
        <v>7714909</v>
      </c>
      <c r="C205" s="53" t="s">
        <v>903</v>
      </c>
      <c r="D205" s="719">
        <v>1628</v>
      </c>
      <c r="E205" s="719">
        <v>553.29999999999995</v>
      </c>
      <c r="F205" s="66">
        <f t="shared" si="8"/>
        <v>0.66013513513513522</v>
      </c>
    </row>
    <row r="206" spans="1:6">
      <c r="A206" s="51"/>
      <c r="B206" s="54">
        <v>7714911</v>
      </c>
      <c r="C206" s="53" t="s">
        <v>904</v>
      </c>
      <c r="D206" s="719">
        <v>1422</v>
      </c>
      <c r="E206" s="719">
        <v>483.27</v>
      </c>
      <c r="F206" s="66">
        <f t="shared" si="8"/>
        <v>0.6601476793248946</v>
      </c>
    </row>
    <row r="207" spans="1:6">
      <c r="A207" s="51"/>
      <c r="B207" s="54">
        <v>7714912</v>
      </c>
      <c r="C207" s="53" t="s">
        <v>905</v>
      </c>
      <c r="D207" s="719">
        <v>1546</v>
      </c>
      <c r="E207" s="719">
        <v>525.28</v>
      </c>
      <c r="F207" s="66">
        <f t="shared" si="8"/>
        <v>0.66023285899094442</v>
      </c>
    </row>
    <row r="208" spans="1:6">
      <c r="A208" s="51"/>
      <c r="B208" s="54">
        <v>7714913</v>
      </c>
      <c r="C208" s="53" t="s">
        <v>906</v>
      </c>
      <c r="D208" s="719">
        <v>1546</v>
      </c>
      <c r="E208" s="719">
        <v>525.28</v>
      </c>
      <c r="F208" s="66">
        <f t="shared" si="8"/>
        <v>0.66023285899094442</v>
      </c>
    </row>
    <row r="209" spans="1:6">
      <c r="A209" s="51"/>
      <c r="B209" s="54">
        <v>7714914</v>
      </c>
      <c r="C209" s="53" t="s">
        <v>907</v>
      </c>
      <c r="D209" s="719">
        <v>3607</v>
      </c>
      <c r="E209" s="719">
        <v>1225.67</v>
      </c>
      <c r="F209" s="66">
        <f t="shared" si="8"/>
        <v>0.66019683947879115</v>
      </c>
    </row>
    <row r="210" spans="1:6">
      <c r="A210" s="51"/>
      <c r="B210" s="54">
        <v>7714906</v>
      </c>
      <c r="C210" s="53" t="s">
        <v>908</v>
      </c>
      <c r="D210" s="719">
        <v>1546</v>
      </c>
      <c r="E210" s="719">
        <v>1275.69</v>
      </c>
      <c r="F210" s="66">
        <f t="shared" si="8"/>
        <v>0.17484476067270371</v>
      </c>
    </row>
    <row r="211" spans="1:6">
      <c r="A211" s="51"/>
      <c r="B211" s="54">
        <v>7714917</v>
      </c>
      <c r="C211" s="53" t="s">
        <v>909</v>
      </c>
      <c r="D211" s="719">
        <v>4638</v>
      </c>
      <c r="E211" s="719">
        <v>3827.1</v>
      </c>
      <c r="F211" s="66">
        <f t="shared" si="8"/>
        <v>0.17483829236739978</v>
      </c>
    </row>
    <row r="212" spans="1:6">
      <c r="A212" s="51"/>
      <c r="B212" s="54">
        <v>7714918</v>
      </c>
      <c r="C212" s="53" t="s">
        <v>910</v>
      </c>
      <c r="D212" s="719">
        <v>2679</v>
      </c>
      <c r="E212" s="719">
        <v>2211.1999999999998</v>
      </c>
      <c r="F212" s="66">
        <f t="shared" si="8"/>
        <v>0.17461739455020542</v>
      </c>
    </row>
    <row r="213" spans="1:6">
      <c r="A213" s="51"/>
      <c r="B213" s="54">
        <v>7714919</v>
      </c>
      <c r="C213" s="53" t="s">
        <v>911</v>
      </c>
      <c r="D213" s="719">
        <v>5153</v>
      </c>
      <c r="E213" s="719">
        <v>4252.33</v>
      </c>
      <c r="F213" s="66">
        <f t="shared" si="8"/>
        <v>0.17478556180865512</v>
      </c>
    </row>
    <row r="214" spans="1:6">
      <c r="A214" s="51"/>
      <c r="B214" s="54">
        <v>7723000</v>
      </c>
      <c r="C214" s="53" t="s">
        <v>912</v>
      </c>
      <c r="D214" s="719">
        <v>50818</v>
      </c>
      <c r="E214" s="719">
        <v>40324.15</v>
      </c>
      <c r="F214" s="66">
        <f t="shared" si="8"/>
        <v>0.20649868156952256</v>
      </c>
    </row>
    <row r="215" spans="1:6">
      <c r="A215" s="51"/>
      <c r="B215" s="54">
        <v>7714915</v>
      </c>
      <c r="C215" s="53" t="s">
        <v>913</v>
      </c>
      <c r="D215" s="719">
        <v>1649</v>
      </c>
      <c r="E215" s="719">
        <v>560.29999999999995</v>
      </c>
      <c r="F215" s="66">
        <f t="shared" si="8"/>
        <v>0.66021831412977572</v>
      </c>
    </row>
    <row r="216" spans="1:6">
      <c r="A216" s="51"/>
      <c r="B216" s="54">
        <v>7714916</v>
      </c>
      <c r="C216" s="53" t="s">
        <v>914</v>
      </c>
      <c r="D216" s="719">
        <v>1649</v>
      </c>
      <c r="E216" s="719">
        <v>560.29999999999995</v>
      </c>
      <c r="F216" s="66">
        <f t="shared" si="8"/>
        <v>0.66021831412977572</v>
      </c>
    </row>
    <row r="217" spans="1:6">
      <c r="A217" s="51"/>
      <c r="B217" s="54">
        <v>7717962</v>
      </c>
      <c r="C217" s="53" t="s">
        <v>915</v>
      </c>
      <c r="D217" s="719">
        <v>141</v>
      </c>
      <c r="E217" s="719">
        <v>127.09</v>
      </c>
      <c r="F217" s="66">
        <f t="shared" si="8"/>
        <v>9.8652482269503516E-2</v>
      </c>
    </row>
    <row r="218" spans="1:6">
      <c r="A218" s="51"/>
      <c r="B218" s="54">
        <v>7717963</v>
      </c>
      <c r="C218" s="53" t="s">
        <v>916</v>
      </c>
      <c r="D218" s="719">
        <v>123</v>
      </c>
      <c r="E218" s="719">
        <v>110.6</v>
      </c>
      <c r="F218" s="66">
        <f t="shared" si="8"/>
        <v>0.10081300813008132</v>
      </c>
    </row>
    <row r="219" spans="1:6">
      <c r="A219" s="51"/>
      <c r="B219" s="54">
        <v>7717964</v>
      </c>
      <c r="C219" s="53" t="s">
        <v>917</v>
      </c>
      <c r="D219" s="719">
        <v>114</v>
      </c>
      <c r="E219" s="719">
        <v>102.37</v>
      </c>
      <c r="F219" s="66">
        <f t="shared" si="8"/>
        <v>0.10201754385964912</v>
      </c>
    </row>
    <row r="220" spans="1:6">
      <c r="A220" s="51"/>
      <c r="B220" s="54">
        <v>7717965</v>
      </c>
      <c r="C220" s="53" t="s">
        <v>918</v>
      </c>
      <c r="D220" s="719">
        <v>111</v>
      </c>
      <c r="E220" s="719">
        <v>100.31</v>
      </c>
      <c r="F220" s="66">
        <f t="shared" si="8"/>
        <v>9.6306306306306322E-2</v>
      </c>
    </row>
    <row r="221" spans="1:6">
      <c r="A221" s="51"/>
      <c r="B221" s="54">
        <v>7717966</v>
      </c>
      <c r="C221" s="53" t="s">
        <v>919</v>
      </c>
      <c r="D221" s="719">
        <v>105</v>
      </c>
      <c r="E221" s="719">
        <v>92.04</v>
      </c>
      <c r="F221" s="66">
        <f t="shared" si="8"/>
        <v>0.12342857142857133</v>
      </c>
    </row>
    <row r="222" spans="1:6">
      <c r="A222" s="51"/>
      <c r="B222" s="54">
        <v>7717968</v>
      </c>
      <c r="C222" s="53" t="s">
        <v>920</v>
      </c>
      <c r="D222" s="719">
        <v>143</v>
      </c>
      <c r="E222" s="719">
        <v>128.34</v>
      </c>
      <c r="F222" s="66">
        <f t="shared" si="8"/>
        <v>0.10251748251748249</v>
      </c>
    </row>
    <row r="223" spans="1:6">
      <c r="A223" s="51"/>
      <c r="B223" s="54">
        <v>7717969</v>
      </c>
      <c r="C223" s="53" t="s">
        <v>921</v>
      </c>
      <c r="D223" s="719">
        <v>124</v>
      </c>
      <c r="E223" s="719">
        <v>111.67</v>
      </c>
      <c r="F223" s="66">
        <f t="shared" si="8"/>
        <v>9.9435483870967678E-2</v>
      </c>
    </row>
    <row r="224" spans="1:6">
      <c r="A224" s="51"/>
      <c r="B224" s="54">
        <v>7717970</v>
      </c>
      <c r="C224" s="53" t="s">
        <v>922</v>
      </c>
      <c r="D224" s="719">
        <v>118</v>
      </c>
      <c r="E224" s="719">
        <v>103.4</v>
      </c>
      <c r="F224" s="66">
        <f t="shared" si="8"/>
        <v>0.12372881355932197</v>
      </c>
    </row>
    <row r="225" spans="1:6">
      <c r="A225" s="51"/>
      <c r="B225" s="54">
        <v>7717971</v>
      </c>
      <c r="C225" s="53" t="s">
        <v>923</v>
      </c>
      <c r="D225" s="719">
        <v>116</v>
      </c>
      <c r="E225" s="719">
        <v>101.3</v>
      </c>
      <c r="F225" s="66">
        <f t="shared" si="8"/>
        <v>0.12672413793103454</v>
      </c>
    </row>
    <row r="226" spans="1:6">
      <c r="A226" s="51"/>
      <c r="B226" s="54">
        <v>7717972</v>
      </c>
      <c r="C226" s="53" t="s">
        <v>924</v>
      </c>
      <c r="D226" s="719">
        <v>103</v>
      </c>
      <c r="E226" s="719">
        <v>92.79</v>
      </c>
      <c r="F226" s="66">
        <f t="shared" si="8"/>
        <v>9.9126213592232948E-2</v>
      </c>
    </row>
    <row r="227" spans="1:6">
      <c r="A227" s="51"/>
      <c r="B227" s="54">
        <v>7717974</v>
      </c>
      <c r="C227" s="53" t="s">
        <v>925</v>
      </c>
      <c r="D227" s="719">
        <v>155</v>
      </c>
      <c r="E227" s="719">
        <v>139.36000000000001</v>
      </c>
      <c r="F227" s="66">
        <f t="shared" si="8"/>
        <v>0.1009032258064515</v>
      </c>
    </row>
    <row r="228" spans="1:6">
      <c r="A228" s="51"/>
      <c r="B228" s="54">
        <v>7717975</v>
      </c>
      <c r="C228" s="53" t="s">
        <v>926</v>
      </c>
      <c r="D228" s="719">
        <v>135</v>
      </c>
      <c r="E228" s="719">
        <v>121.09</v>
      </c>
      <c r="F228" s="66">
        <f t="shared" si="8"/>
        <v>0.10303703703703704</v>
      </c>
    </row>
    <row r="229" spans="1:6">
      <c r="A229" s="51"/>
      <c r="B229" s="54">
        <v>7717976</v>
      </c>
      <c r="C229" s="53" t="s">
        <v>927</v>
      </c>
      <c r="D229" s="719">
        <v>124</v>
      </c>
      <c r="E229" s="719">
        <v>111.91</v>
      </c>
      <c r="F229" s="66">
        <f t="shared" si="8"/>
        <v>9.7500000000000031E-2</v>
      </c>
    </row>
    <row r="230" spans="1:6">
      <c r="A230" s="51"/>
      <c r="B230" s="54">
        <v>7717977</v>
      </c>
      <c r="C230" s="53" t="s">
        <v>928</v>
      </c>
      <c r="D230" s="719">
        <v>122</v>
      </c>
      <c r="E230" s="719">
        <v>110.24</v>
      </c>
      <c r="F230" s="66">
        <f t="shared" si="8"/>
        <v>9.6393442622950909E-2</v>
      </c>
    </row>
    <row r="231" spans="1:6">
      <c r="A231" s="51"/>
      <c r="B231" s="54">
        <v>7717978</v>
      </c>
      <c r="C231" s="53" t="s">
        <v>929</v>
      </c>
      <c r="D231" s="719">
        <v>115</v>
      </c>
      <c r="E231" s="719">
        <v>100.59</v>
      </c>
      <c r="F231" s="66">
        <f t="shared" si="8"/>
        <v>0.1253043478260869</v>
      </c>
    </row>
    <row r="232" spans="1:6">
      <c r="A232" s="51"/>
      <c r="B232" s="54" t="s">
        <v>930</v>
      </c>
      <c r="C232" s="53" t="s">
        <v>931</v>
      </c>
      <c r="D232" s="719">
        <v>6349</v>
      </c>
      <c r="E232" s="719">
        <v>2222.2199999999998</v>
      </c>
      <c r="F232" s="66">
        <f t="shared" si="8"/>
        <v>0.64998897464167582</v>
      </c>
    </row>
    <row r="233" spans="1:6" ht="31.2">
      <c r="A233" s="51"/>
      <c r="B233" s="54">
        <v>7640021823</v>
      </c>
      <c r="C233" s="53" t="s">
        <v>932</v>
      </c>
      <c r="D233" s="719">
        <v>1500</v>
      </c>
      <c r="E233" s="719">
        <v>1500</v>
      </c>
      <c r="F233" s="66">
        <f t="shared" si="8"/>
        <v>0</v>
      </c>
    </row>
    <row r="234" spans="1:6">
      <c r="A234" s="51"/>
      <c r="B234" s="54" t="s">
        <v>933</v>
      </c>
      <c r="C234" s="53" t="s">
        <v>934</v>
      </c>
      <c r="D234" s="719">
        <v>22890</v>
      </c>
      <c r="E234" s="719">
        <v>19456.759999999998</v>
      </c>
      <c r="F234" s="66">
        <f t="shared" si="8"/>
        <v>0.14998864132809098</v>
      </c>
    </row>
    <row r="235" spans="1:6">
      <c r="A235" s="51"/>
      <c r="B235" s="54">
        <v>7640021930</v>
      </c>
      <c r="C235" s="53" t="s">
        <v>935</v>
      </c>
      <c r="D235" s="719">
        <v>5000</v>
      </c>
      <c r="E235" s="719">
        <v>5000</v>
      </c>
      <c r="F235" s="66">
        <f t="shared" si="8"/>
        <v>0</v>
      </c>
    </row>
    <row r="236" spans="1:6">
      <c r="A236" s="51"/>
      <c r="B236" s="54" t="s">
        <v>936</v>
      </c>
      <c r="C236" s="53" t="s">
        <v>937</v>
      </c>
      <c r="D236" s="719">
        <v>24604</v>
      </c>
      <c r="E236" s="719">
        <v>19523.439999999999</v>
      </c>
      <c r="F236" s="66">
        <f t="shared" si="8"/>
        <v>0.20649325312957245</v>
      </c>
    </row>
    <row r="237" spans="1:6">
      <c r="A237" s="51"/>
      <c r="B237" s="54" t="s">
        <v>938</v>
      </c>
      <c r="C237" s="53" t="s">
        <v>939</v>
      </c>
      <c r="D237" s="719">
        <v>4160</v>
      </c>
      <c r="E237" s="719">
        <v>3433.01</v>
      </c>
      <c r="F237" s="66">
        <f t="shared" si="8"/>
        <v>0.17475721153846147</v>
      </c>
    </row>
    <row r="238" spans="1:6">
      <c r="A238" s="51"/>
      <c r="B238" s="54" t="s">
        <v>940</v>
      </c>
      <c r="C238" s="53" t="s">
        <v>941</v>
      </c>
      <c r="D238" s="719">
        <v>3691</v>
      </c>
      <c r="E238" s="719">
        <v>3045.66</v>
      </c>
      <c r="F238" s="66">
        <f t="shared" si="8"/>
        <v>0.17484150636683826</v>
      </c>
    </row>
    <row r="239" spans="1:6">
      <c r="A239" s="51"/>
      <c r="B239" s="54" t="s">
        <v>942</v>
      </c>
      <c r="C239" s="53" t="s">
        <v>943</v>
      </c>
      <c r="D239" s="719">
        <v>3691</v>
      </c>
      <c r="E239" s="719">
        <v>3045.66</v>
      </c>
      <c r="F239" s="66">
        <f t="shared" si="8"/>
        <v>0.17484150636683826</v>
      </c>
    </row>
    <row r="240" spans="1:6">
      <c r="A240" s="51"/>
      <c r="B240" s="54" t="s">
        <v>944</v>
      </c>
      <c r="C240" s="53" t="s">
        <v>945</v>
      </c>
      <c r="D240" s="719">
        <v>99</v>
      </c>
      <c r="E240" s="719">
        <v>89.5</v>
      </c>
      <c r="F240" s="66">
        <f t="shared" si="8"/>
        <v>9.5959595959595911E-2</v>
      </c>
    </row>
    <row r="241" spans="1:6">
      <c r="A241" s="51"/>
      <c r="B241" s="54" t="s">
        <v>946</v>
      </c>
      <c r="C241" s="53" t="s">
        <v>947</v>
      </c>
      <c r="D241" s="719">
        <v>99</v>
      </c>
      <c r="E241" s="719">
        <v>89.5</v>
      </c>
      <c r="F241" s="66">
        <f t="shared" si="8"/>
        <v>9.5959595959595911E-2</v>
      </c>
    </row>
    <row r="242" spans="1:6">
      <c r="A242" s="51"/>
      <c r="B242" s="54" t="s">
        <v>948</v>
      </c>
      <c r="C242" s="53" t="s">
        <v>949</v>
      </c>
      <c r="D242" s="719">
        <v>99</v>
      </c>
      <c r="E242" s="719">
        <v>89.5</v>
      </c>
      <c r="F242" s="66">
        <f t="shared" si="8"/>
        <v>9.5959595959595911E-2</v>
      </c>
    </row>
    <row r="243" spans="1:6">
      <c r="A243" s="51"/>
      <c r="B243" s="54" t="s">
        <v>950</v>
      </c>
      <c r="C243" s="53" t="s">
        <v>951</v>
      </c>
      <c r="D243" s="719">
        <v>26500</v>
      </c>
      <c r="E243" s="719">
        <v>19523.439999999999</v>
      </c>
      <c r="F243" s="66">
        <f t="shared" si="8"/>
        <v>0.26326641509433968</v>
      </c>
    </row>
    <row r="244" spans="1:6">
      <c r="A244" s="51"/>
      <c r="B244" s="54" t="s">
        <v>952</v>
      </c>
      <c r="C244" s="53" t="s">
        <v>953</v>
      </c>
      <c r="D244" s="719">
        <v>39</v>
      </c>
      <c r="E244" s="719">
        <v>34.99</v>
      </c>
      <c r="F244" s="66">
        <f t="shared" si="8"/>
        <v>0.10282051282051274</v>
      </c>
    </row>
    <row r="245" spans="1:6">
      <c r="A245" s="51"/>
      <c r="B245" s="56" t="s">
        <v>733</v>
      </c>
      <c r="C245" s="53"/>
      <c r="D245" s="735" t="s">
        <v>277</v>
      </c>
      <c r="E245" s="735"/>
      <c r="F245" s="66"/>
    </row>
    <row r="246" spans="1:6">
      <c r="A246" s="51"/>
      <c r="B246" s="54" t="s">
        <v>954</v>
      </c>
      <c r="C246" s="53" t="s">
        <v>955</v>
      </c>
      <c r="D246" s="719">
        <v>11583</v>
      </c>
      <c r="E246" s="719">
        <v>4054.19</v>
      </c>
      <c r="F246" s="66">
        <f t="shared" si="8"/>
        <v>0.64998791332124672</v>
      </c>
    </row>
    <row r="247" spans="1:6">
      <c r="A247" s="51"/>
      <c r="B247" s="54" t="s">
        <v>956</v>
      </c>
      <c r="C247" s="53" t="s">
        <v>957</v>
      </c>
      <c r="D247" s="719">
        <v>1367</v>
      </c>
      <c r="E247" s="719">
        <v>478.4</v>
      </c>
      <c r="F247" s="66">
        <f t="shared" si="8"/>
        <v>0.65003657644476953</v>
      </c>
    </row>
    <row r="248" spans="1:6">
      <c r="A248" s="51"/>
      <c r="B248" s="54" t="s">
        <v>958</v>
      </c>
      <c r="C248" s="53" t="s">
        <v>959</v>
      </c>
      <c r="D248" s="719">
        <v>36275</v>
      </c>
      <c r="E248" s="719">
        <v>12696.35</v>
      </c>
      <c r="F248" s="66">
        <f t="shared" si="8"/>
        <v>0.64999724328049613</v>
      </c>
    </row>
    <row r="249" spans="1:6">
      <c r="A249" s="51"/>
      <c r="B249" s="54" t="s">
        <v>734</v>
      </c>
      <c r="C249" s="53" t="s">
        <v>735</v>
      </c>
      <c r="D249" s="719">
        <v>10707</v>
      </c>
      <c r="E249" s="719">
        <v>3747.49</v>
      </c>
      <c r="F249" s="66">
        <f t="shared" si="8"/>
        <v>0.64999626412627254</v>
      </c>
    </row>
    <row r="250" spans="1:6">
      <c r="A250" s="51"/>
      <c r="B250" s="52">
        <v>45223468</v>
      </c>
      <c r="C250" s="53" t="s">
        <v>824</v>
      </c>
      <c r="D250" s="719">
        <v>1019</v>
      </c>
      <c r="E250" s="719">
        <v>866.32</v>
      </c>
      <c r="F250" s="66">
        <f t="shared" si="8"/>
        <v>0.14983316977428851</v>
      </c>
    </row>
    <row r="251" spans="1:6">
      <c r="A251" s="51"/>
      <c r="B251" s="54">
        <v>45201479</v>
      </c>
      <c r="C251" s="53" t="s">
        <v>960</v>
      </c>
      <c r="D251" s="719">
        <v>1911</v>
      </c>
      <c r="E251" s="719">
        <v>1624.35</v>
      </c>
      <c r="F251" s="66">
        <f t="shared" si="8"/>
        <v>0.15000000000000002</v>
      </c>
    </row>
    <row r="252" spans="1:6">
      <c r="A252" s="51"/>
      <c r="B252" s="54">
        <v>45201481</v>
      </c>
      <c r="C252" s="53" t="s">
        <v>961</v>
      </c>
      <c r="D252" s="719">
        <v>3623</v>
      </c>
      <c r="E252" s="719">
        <v>3079.13</v>
      </c>
      <c r="F252" s="66">
        <f t="shared" si="8"/>
        <v>0.15011592602815338</v>
      </c>
    </row>
    <row r="253" spans="1:6">
      <c r="A253" s="51"/>
      <c r="B253" s="54">
        <v>45201483</v>
      </c>
      <c r="C253" s="53" t="s">
        <v>962</v>
      </c>
      <c r="D253" s="719">
        <v>5145</v>
      </c>
      <c r="E253" s="719">
        <v>4373.25</v>
      </c>
      <c r="F253" s="66">
        <f t="shared" si="8"/>
        <v>0.15000000000000002</v>
      </c>
    </row>
    <row r="254" spans="1:6">
      <c r="A254" s="51"/>
      <c r="B254" s="54">
        <v>45201485</v>
      </c>
      <c r="C254" s="53" t="s">
        <v>963</v>
      </c>
      <c r="D254" s="719">
        <v>6090</v>
      </c>
      <c r="E254" s="719">
        <v>5176.5</v>
      </c>
      <c r="F254" s="66">
        <f t="shared" si="8"/>
        <v>0.15000000000000002</v>
      </c>
    </row>
    <row r="255" spans="1:6">
      <c r="A255" s="51"/>
      <c r="B255" s="54">
        <v>45201487</v>
      </c>
      <c r="C255" s="53" t="s">
        <v>964</v>
      </c>
      <c r="D255" s="719">
        <v>7140</v>
      </c>
      <c r="E255" s="719">
        <v>6069</v>
      </c>
      <c r="F255" s="66">
        <f t="shared" si="8"/>
        <v>0.15000000000000002</v>
      </c>
    </row>
    <row r="256" spans="1:6">
      <c r="A256" s="51"/>
      <c r="B256" s="54">
        <v>45206712</v>
      </c>
      <c r="C256" s="53" t="s">
        <v>965</v>
      </c>
      <c r="D256" s="719">
        <v>2625</v>
      </c>
      <c r="E256" s="719">
        <v>2231.25</v>
      </c>
      <c r="F256" s="66">
        <f t="shared" si="8"/>
        <v>0.15000000000000002</v>
      </c>
    </row>
    <row r="257" spans="1:6">
      <c r="A257" s="51"/>
      <c r="B257" s="52">
        <v>45225044</v>
      </c>
      <c r="C257" s="53" t="s">
        <v>966</v>
      </c>
      <c r="D257" s="719">
        <v>3150</v>
      </c>
      <c r="E257" s="719">
        <v>2677.5</v>
      </c>
      <c r="F257" s="66">
        <f t="shared" si="8"/>
        <v>0.15000000000000002</v>
      </c>
    </row>
    <row r="258" spans="1:6">
      <c r="A258" s="51"/>
      <c r="B258" s="54">
        <v>45229084</v>
      </c>
      <c r="C258" s="53" t="s">
        <v>967</v>
      </c>
      <c r="D258" s="719">
        <v>1888</v>
      </c>
      <c r="E258" s="719">
        <v>1604.37</v>
      </c>
      <c r="F258" s="66">
        <f t="shared" si="8"/>
        <v>0.15022775423728818</v>
      </c>
    </row>
    <row r="259" spans="1:6">
      <c r="A259" s="51"/>
      <c r="B259" s="54">
        <v>45112781</v>
      </c>
      <c r="C259" s="53" t="s">
        <v>968</v>
      </c>
      <c r="D259" s="719">
        <v>5664</v>
      </c>
      <c r="E259" s="719">
        <v>4814.1499999999996</v>
      </c>
      <c r="F259" s="66">
        <f t="shared" si="8"/>
        <v>0.15004413841807918</v>
      </c>
    </row>
    <row r="260" spans="1:6" ht="31.2">
      <c r="A260" s="51"/>
      <c r="B260" s="54">
        <v>3000014327</v>
      </c>
      <c r="C260" s="53" t="s">
        <v>969</v>
      </c>
      <c r="D260" s="719">
        <v>12289</v>
      </c>
      <c r="E260" s="719">
        <v>10445.82</v>
      </c>
      <c r="F260" s="66">
        <f t="shared" si="8"/>
        <v>0.14998616649035723</v>
      </c>
    </row>
    <row r="261" spans="1:6">
      <c r="A261" s="51"/>
      <c r="B261" s="54">
        <v>100000006365</v>
      </c>
      <c r="C261" s="53" t="s">
        <v>970</v>
      </c>
      <c r="D261" s="719">
        <v>944</v>
      </c>
      <c r="E261" s="719">
        <v>802.36</v>
      </c>
      <c r="F261" s="66">
        <f t="shared" si="8"/>
        <v>0.15004237288135591</v>
      </c>
    </row>
    <row r="262" spans="1:6">
      <c r="A262" s="51"/>
      <c r="B262" s="54">
        <v>45162875</v>
      </c>
      <c r="C262" s="53" t="s">
        <v>971</v>
      </c>
      <c r="D262" s="719">
        <v>3087</v>
      </c>
      <c r="E262" s="719">
        <v>2623.95</v>
      </c>
      <c r="F262" s="66">
        <f t="shared" si="8"/>
        <v>0.15000000000000002</v>
      </c>
    </row>
    <row r="263" spans="1:6" ht="31.2">
      <c r="A263" s="51"/>
      <c r="B263" s="54">
        <v>45204332</v>
      </c>
      <c r="C263" s="53" t="s">
        <v>972</v>
      </c>
      <c r="D263" s="719">
        <v>14175</v>
      </c>
      <c r="E263" s="719">
        <v>12048.75</v>
      </c>
      <c r="F263" s="66">
        <f t="shared" si="8"/>
        <v>0.15000000000000002</v>
      </c>
    </row>
    <row r="264" spans="1:6">
      <c r="A264" s="51"/>
      <c r="B264" s="52">
        <v>45204557</v>
      </c>
      <c r="C264" s="53" t="s">
        <v>973</v>
      </c>
      <c r="D264" s="719">
        <v>12590</v>
      </c>
      <c r="E264" s="719">
        <v>10701.08</v>
      </c>
      <c r="F264" s="66">
        <f t="shared" si="8"/>
        <v>0.15003335980937249</v>
      </c>
    </row>
    <row r="265" spans="1:6">
      <c r="A265" s="51"/>
      <c r="B265" s="54">
        <v>3000011437</v>
      </c>
      <c r="C265" s="53" t="s">
        <v>736</v>
      </c>
      <c r="D265" s="719">
        <v>833</v>
      </c>
      <c r="E265" s="719">
        <v>707.62</v>
      </c>
      <c r="F265" s="66">
        <f t="shared" si="8"/>
        <v>0.15051620648259301</v>
      </c>
    </row>
    <row r="266" spans="1:6">
      <c r="A266" s="51"/>
      <c r="B266" s="54">
        <v>3000011439</v>
      </c>
      <c r="C266" s="53" t="s">
        <v>737</v>
      </c>
      <c r="D266" s="719">
        <v>1666</v>
      </c>
      <c r="E266" s="719">
        <v>1416.1</v>
      </c>
      <c r="F266" s="66">
        <f t="shared" si="8"/>
        <v>0.15000000000000002</v>
      </c>
    </row>
    <row r="267" spans="1:6">
      <c r="A267" s="51"/>
      <c r="B267" s="54">
        <v>3000011441</v>
      </c>
      <c r="C267" s="53" t="s">
        <v>738</v>
      </c>
      <c r="D267" s="719">
        <v>2375</v>
      </c>
      <c r="E267" s="719">
        <v>2018.43</v>
      </c>
      <c r="F267" s="66">
        <f t="shared" si="8"/>
        <v>0.15013473684210521</v>
      </c>
    </row>
    <row r="268" spans="1:6">
      <c r="A268" s="51"/>
      <c r="B268" s="54">
        <v>3000011443</v>
      </c>
      <c r="C268" s="53" t="s">
        <v>739</v>
      </c>
      <c r="D268" s="719">
        <v>2500</v>
      </c>
      <c r="E268" s="719">
        <v>2124.6</v>
      </c>
      <c r="F268" s="66">
        <f t="shared" si="8"/>
        <v>0.15016000000000007</v>
      </c>
    </row>
    <row r="269" spans="1:6">
      <c r="A269" s="51"/>
      <c r="B269" s="54">
        <v>3000011445</v>
      </c>
      <c r="C269" s="53" t="s">
        <v>740</v>
      </c>
      <c r="D269" s="719">
        <v>2679</v>
      </c>
      <c r="E269" s="719">
        <v>2277.4899999999998</v>
      </c>
      <c r="F269" s="66">
        <f t="shared" ref="F269:F333" si="9">100%-(E269/D269)</f>
        <v>0.14987308697275115</v>
      </c>
    </row>
    <row r="270" spans="1:6">
      <c r="A270" s="51"/>
      <c r="B270" s="52">
        <v>3000011467</v>
      </c>
      <c r="C270" s="53" t="s">
        <v>741</v>
      </c>
      <c r="D270" s="719">
        <v>374</v>
      </c>
      <c r="E270" s="719">
        <v>317.67</v>
      </c>
      <c r="F270" s="66">
        <f t="shared" si="9"/>
        <v>0.15061497326203199</v>
      </c>
    </row>
    <row r="271" spans="1:6">
      <c r="A271" s="51"/>
      <c r="B271" s="281" t="s">
        <v>974</v>
      </c>
      <c r="C271" s="53" t="s">
        <v>742</v>
      </c>
      <c r="D271" s="719">
        <v>747</v>
      </c>
      <c r="E271" s="719">
        <v>634.55999999999995</v>
      </c>
      <c r="F271" s="66">
        <f t="shared" si="9"/>
        <v>0.15052208835341374</v>
      </c>
    </row>
    <row r="272" spans="1:6">
      <c r="A272" s="51"/>
      <c r="B272" s="281" t="s">
        <v>975</v>
      </c>
      <c r="C272" s="53" t="s">
        <v>743</v>
      </c>
      <c r="D272" s="719">
        <v>1064</v>
      </c>
      <c r="E272" s="719">
        <v>904.7</v>
      </c>
      <c r="F272" s="66">
        <f t="shared" si="9"/>
        <v>0.14971804511278186</v>
      </c>
    </row>
    <row r="273" spans="1:6">
      <c r="A273" s="51"/>
      <c r="B273" s="281" t="s">
        <v>976</v>
      </c>
      <c r="C273" s="53" t="s">
        <v>744</v>
      </c>
      <c r="D273" s="719">
        <v>1121</v>
      </c>
      <c r="E273" s="719">
        <v>953.12</v>
      </c>
      <c r="F273" s="66">
        <f t="shared" si="9"/>
        <v>0.14975914362176623</v>
      </c>
    </row>
    <row r="274" spans="1:6">
      <c r="A274" s="51"/>
      <c r="B274" s="281" t="s">
        <v>977</v>
      </c>
      <c r="C274" s="53" t="s">
        <v>745</v>
      </c>
      <c r="D274" s="719">
        <v>1180</v>
      </c>
      <c r="E274" s="719">
        <v>1003.24</v>
      </c>
      <c r="F274" s="66">
        <f t="shared" si="9"/>
        <v>0.14979661016949153</v>
      </c>
    </row>
    <row r="275" spans="1:6" ht="31.2">
      <c r="A275" s="51"/>
      <c r="B275" s="281" t="s">
        <v>978</v>
      </c>
      <c r="C275" s="53" t="s">
        <v>746</v>
      </c>
      <c r="D275" s="719">
        <v>971</v>
      </c>
      <c r="E275" s="719">
        <v>825.59</v>
      </c>
      <c r="F275" s="66">
        <f t="shared" si="9"/>
        <v>0.14975283213182278</v>
      </c>
    </row>
    <row r="276" spans="1:6" ht="31.2">
      <c r="A276" s="51"/>
      <c r="B276" s="281" t="s">
        <v>979</v>
      </c>
      <c r="C276" s="53" t="s">
        <v>747</v>
      </c>
      <c r="D276" s="719">
        <v>1944</v>
      </c>
      <c r="E276" s="719">
        <v>1652.06</v>
      </c>
      <c r="F276" s="66">
        <f t="shared" si="9"/>
        <v>0.15017489711934162</v>
      </c>
    </row>
    <row r="277" spans="1:6" ht="31.2">
      <c r="A277" s="51"/>
      <c r="B277" s="281" t="s">
        <v>980</v>
      </c>
      <c r="C277" s="53" t="s">
        <v>748</v>
      </c>
      <c r="D277" s="719">
        <v>2769</v>
      </c>
      <c r="E277" s="719">
        <v>2353.7399999999998</v>
      </c>
      <c r="F277" s="66">
        <f t="shared" si="9"/>
        <v>0.14996749729144099</v>
      </c>
    </row>
    <row r="278" spans="1:6" ht="31.2">
      <c r="A278" s="51"/>
      <c r="B278" s="281" t="s">
        <v>981</v>
      </c>
      <c r="C278" s="53" t="s">
        <v>749</v>
      </c>
      <c r="D278" s="719">
        <v>2915</v>
      </c>
      <c r="E278" s="719">
        <v>2477.66</v>
      </c>
      <c r="F278" s="66">
        <f t="shared" si="9"/>
        <v>0.15003087478559185</v>
      </c>
    </row>
    <row r="279" spans="1:6" ht="31.2">
      <c r="A279" s="51"/>
      <c r="B279" s="281" t="s">
        <v>982</v>
      </c>
      <c r="C279" s="53" t="s">
        <v>750</v>
      </c>
      <c r="D279" s="719">
        <v>3196</v>
      </c>
      <c r="E279" s="719">
        <v>2716.98</v>
      </c>
      <c r="F279" s="66">
        <f t="shared" si="9"/>
        <v>0.14988110137672095</v>
      </c>
    </row>
    <row r="280" spans="1:6">
      <c r="A280" s="51"/>
      <c r="B280" s="281" t="s">
        <v>983</v>
      </c>
      <c r="C280" s="53" t="s">
        <v>751</v>
      </c>
      <c r="D280" s="719">
        <v>1277</v>
      </c>
      <c r="E280" s="719">
        <v>1086.21</v>
      </c>
      <c r="F280" s="66">
        <f t="shared" si="9"/>
        <v>0.14940485512920909</v>
      </c>
    </row>
    <row r="281" spans="1:6">
      <c r="A281" s="51"/>
      <c r="B281" s="281" t="s">
        <v>984</v>
      </c>
      <c r="C281" s="53" t="s">
        <v>752</v>
      </c>
      <c r="D281" s="719">
        <v>2427</v>
      </c>
      <c r="E281" s="719">
        <v>2063.21</v>
      </c>
      <c r="F281" s="66">
        <f t="shared" si="9"/>
        <v>0.14989287185826117</v>
      </c>
    </row>
    <row r="282" spans="1:6">
      <c r="A282" s="51"/>
      <c r="B282" s="281" t="s">
        <v>985</v>
      </c>
      <c r="C282" s="53" t="s">
        <v>753</v>
      </c>
      <c r="D282" s="719">
        <v>3565</v>
      </c>
      <c r="E282" s="719">
        <v>3031.06</v>
      </c>
      <c r="F282" s="66">
        <f t="shared" si="9"/>
        <v>0.14977279102384289</v>
      </c>
    </row>
    <row r="283" spans="1:6">
      <c r="A283" s="51"/>
      <c r="B283" s="281" t="s">
        <v>986</v>
      </c>
      <c r="C283" s="53" t="s">
        <v>754</v>
      </c>
      <c r="D283" s="719">
        <v>4345</v>
      </c>
      <c r="E283" s="719">
        <v>3692.96</v>
      </c>
      <c r="F283" s="66">
        <f t="shared" si="9"/>
        <v>0.15006674338319903</v>
      </c>
    </row>
    <row r="284" spans="1:6">
      <c r="A284" s="51"/>
      <c r="B284" s="281" t="s">
        <v>987</v>
      </c>
      <c r="C284" s="53" t="s">
        <v>755</v>
      </c>
      <c r="D284" s="719">
        <v>5324</v>
      </c>
      <c r="E284" s="719">
        <v>4525.3</v>
      </c>
      <c r="F284" s="66"/>
    </row>
    <row r="285" spans="1:6">
      <c r="A285" s="51"/>
      <c r="B285" s="281">
        <v>45198237</v>
      </c>
      <c r="C285" s="53" t="s">
        <v>756</v>
      </c>
      <c r="D285" s="719">
        <v>1067</v>
      </c>
      <c r="E285" s="719">
        <v>907.23</v>
      </c>
      <c r="F285" s="66">
        <f t="shared" si="9"/>
        <v>0.14973758200562326</v>
      </c>
    </row>
    <row r="286" spans="1:6">
      <c r="A286" s="51"/>
      <c r="B286" s="281">
        <v>45201515</v>
      </c>
      <c r="C286" s="53" t="s">
        <v>757</v>
      </c>
      <c r="D286" s="719">
        <v>2022</v>
      </c>
      <c r="E286" s="719">
        <v>1718.96</v>
      </c>
      <c r="F286" s="66">
        <f t="shared" si="9"/>
        <v>0.14987141444114738</v>
      </c>
    </row>
    <row r="287" spans="1:6">
      <c r="A287" s="51"/>
      <c r="B287" s="281">
        <v>45201517</v>
      </c>
      <c r="C287" s="53" t="s">
        <v>758</v>
      </c>
      <c r="D287" s="719">
        <v>2876</v>
      </c>
      <c r="E287" s="719">
        <v>2444.7399999999998</v>
      </c>
      <c r="F287" s="66">
        <f t="shared" si="9"/>
        <v>0.14995132127955502</v>
      </c>
    </row>
    <row r="288" spans="1:6">
      <c r="A288" s="51"/>
      <c r="B288" s="281">
        <v>45201519</v>
      </c>
      <c r="C288" s="53" t="s">
        <v>759</v>
      </c>
      <c r="D288" s="719">
        <v>3404</v>
      </c>
      <c r="E288" s="719">
        <v>2893.58</v>
      </c>
      <c r="F288" s="66">
        <f t="shared" si="9"/>
        <v>0.14994712103407759</v>
      </c>
    </row>
    <row r="289" spans="1:6">
      <c r="A289" s="51"/>
      <c r="B289" s="281">
        <v>45201521</v>
      </c>
      <c r="C289" s="53" t="s">
        <v>760</v>
      </c>
      <c r="D289" s="719">
        <v>3988</v>
      </c>
      <c r="E289" s="719">
        <v>3390.17</v>
      </c>
      <c r="F289" s="66">
        <f t="shared" si="9"/>
        <v>0.14990722166499493</v>
      </c>
    </row>
    <row r="290" spans="1:6">
      <c r="A290" s="51"/>
      <c r="B290" s="281">
        <v>45199274</v>
      </c>
      <c r="C290" s="53" t="s">
        <v>761</v>
      </c>
      <c r="D290" s="719">
        <v>899</v>
      </c>
      <c r="E290" s="719">
        <v>763.98</v>
      </c>
      <c r="F290" s="66">
        <f t="shared" si="9"/>
        <v>0.15018909899888766</v>
      </c>
    </row>
    <row r="291" spans="1:6">
      <c r="A291" s="51"/>
      <c r="B291" s="281">
        <v>45201523</v>
      </c>
      <c r="C291" s="53" t="s">
        <v>762</v>
      </c>
      <c r="D291" s="719">
        <v>1708</v>
      </c>
      <c r="E291" s="719">
        <v>1451.56</v>
      </c>
      <c r="F291" s="66">
        <f t="shared" si="9"/>
        <v>0.15014051522248251</v>
      </c>
    </row>
    <row r="292" spans="1:6">
      <c r="A292" s="51"/>
      <c r="B292" s="281">
        <v>45201525</v>
      </c>
      <c r="C292" s="53" t="s">
        <v>763</v>
      </c>
      <c r="D292" s="719">
        <v>2416</v>
      </c>
      <c r="E292" s="719">
        <v>2053.1999999999998</v>
      </c>
      <c r="F292" s="66">
        <f t="shared" si="9"/>
        <v>0.15016556291390737</v>
      </c>
    </row>
    <row r="293" spans="1:6">
      <c r="A293" s="51"/>
      <c r="B293" s="281">
        <v>45201527</v>
      </c>
      <c r="C293" s="53" t="s">
        <v>764</v>
      </c>
      <c r="D293" s="719">
        <v>2865</v>
      </c>
      <c r="E293" s="719">
        <v>2435.19</v>
      </c>
      <c r="F293" s="66">
        <f t="shared" si="9"/>
        <v>0.15002094240837693</v>
      </c>
    </row>
    <row r="294" spans="1:6">
      <c r="A294" s="51"/>
      <c r="B294" s="54">
        <v>45201529</v>
      </c>
      <c r="C294" s="53" t="s">
        <v>765</v>
      </c>
      <c r="D294" s="719">
        <v>3359</v>
      </c>
      <c r="E294" s="719">
        <v>2855.38</v>
      </c>
      <c r="F294" s="66">
        <f t="shared" si="9"/>
        <v>0.14993152724025005</v>
      </c>
    </row>
    <row r="295" spans="1:6">
      <c r="A295" s="51"/>
      <c r="B295" s="54">
        <v>45111142</v>
      </c>
      <c r="C295" s="53" t="s">
        <v>410</v>
      </c>
      <c r="D295" s="719">
        <v>1045</v>
      </c>
      <c r="E295" s="719">
        <v>888.04</v>
      </c>
      <c r="F295" s="66">
        <f t="shared" si="9"/>
        <v>0.15020095693779911</v>
      </c>
    </row>
    <row r="296" spans="1:6">
      <c r="A296" s="51"/>
      <c r="B296" s="54" t="s">
        <v>768</v>
      </c>
      <c r="C296" s="53" t="s">
        <v>769</v>
      </c>
      <c r="D296" s="719">
        <v>1133</v>
      </c>
      <c r="E296" s="719">
        <v>396.4</v>
      </c>
      <c r="F296" s="66">
        <f t="shared" si="9"/>
        <v>0.65013239187996463</v>
      </c>
    </row>
    <row r="297" spans="1:6">
      <c r="A297" s="51"/>
      <c r="B297" s="56" t="s">
        <v>770</v>
      </c>
      <c r="C297" s="53"/>
      <c r="D297" s="735" t="s">
        <v>277</v>
      </c>
      <c r="E297" s="735"/>
      <c r="F297" s="66"/>
    </row>
    <row r="298" spans="1:6">
      <c r="A298" s="51"/>
      <c r="B298" s="54" t="s">
        <v>771</v>
      </c>
      <c r="C298" s="53" t="s">
        <v>772</v>
      </c>
      <c r="D298" s="719">
        <v>385</v>
      </c>
      <c r="E298" s="719">
        <v>327.05</v>
      </c>
      <c r="F298" s="66">
        <f t="shared" si="9"/>
        <v>0.1505194805194805</v>
      </c>
    </row>
    <row r="299" spans="1:6">
      <c r="A299" s="51"/>
      <c r="B299" s="54" t="s">
        <v>338</v>
      </c>
      <c r="C299" s="53" t="s">
        <v>339</v>
      </c>
      <c r="D299" s="719">
        <v>399</v>
      </c>
      <c r="E299" s="719">
        <v>339.15</v>
      </c>
      <c r="F299" s="66">
        <f t="shared" si="9"/>
        <v>0.15000000000000002</v>
      </c>
    </row>
    <row r="300" spans="1:6" ht="31.2">
      <c r="A300" s="51"/>
      <c r="B300" s="54" t="s">
        <v>773</v>
      </c>
      <c r="C300" s="53" t="s">
        <v>774</v>
      </c>
      <c r="D300" s="719">
        <v>295</v>
      </c>
      <c r="E300" s="719">
        <v>250.74</v>
      </c>
      <c r="F300" s="66">
        <f t="shared" si="9"/>
        <v>0.15003389830508473</v>
      </c>
    </row>
    <row r="301" spans="1:6" ht="31.2">
      <c r="A301" s="51"/>
      <c r="B301" s="54" t="s">
        <v>988</v>
      </c>
      <c r="C301" s="53" t="s">
        <v>989</v>
      </c>
      <c r="D301" s="719">
        <v>1624</v>
      </c>
      <c r="E301" s="719">
        <v>1232.5</v>
      </c>
      <c r="F301" s="66">
        <f t="shared" si="9"/>
        <v>0.2410714285714286</v>
      </c>
    </row>
    <row r="302" spans="1:6">
      <c r="A302" s="51"/>
      <c r="B302" s="56" t="s">
        <v>399</v>
      </c>
      <c r="C302" s="53"/>
      <c r="D302" s="735" t="s">
        <v>277</v>
      </c>
      <c r="E302" s="735"/>
      <c r="F302" s="66"/>
    </row>
    <row r="303" spans="1:6">
      <c r="A303" s="51"/>
      <c r="B303" s="54">
        <v>9967005050</v>
      </c>
      <c r="C303" s="53" t="s">
        <v>777</v>
      </c>
      <c r="D303" s="719">
        <v>0</v>
      </c>
      <c r="E303" s="719">
        <v>0</v>
      </c>
      <c r="F303" s="66">
        <v>0</v>
      </c>
    </row>
    <row r="304" spans="1:6">
      <c r="A304" s="51"/>
      <c r="B304" s="54">
        <v>7640021190</v>
      </c>
      <c r="C304" s="53" t="s">
        <v>778</v>
      </c>
      <c r="D304" s="719">
        <v>499</v>
      </c>
      <c r="E304" s="719">
        <v>499</v>
      </c>
      <c r="F304" s="66">
        <f t="shared" si="9"/>
        <v>0</v>
      </c>
    </row>
    <row r="305" spans="1:6">
      <c r="A305" s="51"/>
      <c r="B305" s="176" t="s">
        <v>779</v>
      </c>
      <c r="C305" s="53"/>
      <c r="D305" s="735" t="s">
        <v>277</v>
      </c>
      <c r="E305" s="735"/>
      <c r="F305" s="66"/>
    </row>
    <row r="306" spans="1:6">
      <c r="A306" s="51"/>
      <c r="B306" s="54">
        <v>45202146</v>
      </c>
      <c r="C306" s="53" t="s">
        <v>412</v>
      </c>
      <c r="D306" s="719">
        <v>1470</v>
      </c>
      <c r="E306" s="719">
        <v>1249.5</v>
      </c>
      <c r="F306" s="66">
        <f t="shared" si="9"/>
        <v>0.15000000000000002</v>
      </c>
    </row>
    <row r="307" spans="1:6">
      <c r="A307" s="51"/>
      <c r="B307" s="54" t="s">
        <v>780</v>
      </c>
      <c r="C307" s="53" t="s">
        <v>781</v>
      </c>
      <c r="D307" s="719">
        <v>115</v>
      </c>
      <c r="E307" s="719">
        <v>97.75</v>
      </c>
      <c r="F307" s="66">
        <f t="shared" si="9"/>
        <v>0.15000000000000002</v>
      </c>
    </row>
    <row r="308" spans="1:6">
      <c r="A308" s="51"/>
      <c r="B308" s="54" t="s">
        <v>782</v>
      </c>
      <c r="C308" s="53" t="s">
        <v>783</v>
      </c>
      <c r="D308" s="719">
        <v>172</v>
      </c>
      <c r="E308" s="719">
        <v>146.19999999999999</v>
      </c>
      <c r="F308" s="66">
        <f t="shared" si="9"/>
        <v>0.15000000000000002</v>
      </c>
    </row>
    <row r="309" spans="1:6">
      <c r="A309" s="51"/>
      <c r="B309" s="54" t="s">
        <v>784</v>
      </c>
      <c r="C309" s="53" t="s">
        <v>785</v>
      </c>
      <c r="D309" s="719">
        <v>115</v>
      </c>
      <c r="E309" s="719">
        <v>97.75</v>
      </c>
      <c r="F309" s="66">
        <f t="shared" si="9"/>
        <v>0.15000000000000002</v>
      </c>
    </row>
    <row r="310" spans="1:6">
      <c r="A310" s="51"/>
      <c r="B310" s="54" t="s">
        <v>786</v>
      </c>
      <c r="C310" s="53" t="s">
        <v>787</v>
      </c>
      <c r="D310" s="719">
        <v>172</v>
      </c>
      <c r="E310" s="719">
        <v>146.19999999999999</v>
      </c>
      <c r="F310" s="66">
        <f t="shared" si="9"/>
        <v>0.15000000000000002</v>
      </c>
    </row>
    <row r="311" spans="1:6">
      <c r="A311" s="51"/>
      <c r="B311" s="54" t="s">
        <v>788</v>
      </c>
      <c r="C311" s="53" t="s">
        <v>789</v>
      </c>
      <c r="D311" s="719">
        <v>23</v>
      </c>
      <c r="E311" s="719">
        <v>19.55</v>
      </c>
      <c r="F311" s="66">
        <f t="shared" si="9"/>
        <v>0.15000000000000002</v>
      </c>
    </row>
    <row r="312" spans="1:6">
      <c r="A312" s="51"/>
      <c r="B312" s="54" t="s">
        <v>790</v>
      </c>
      <c r="C312" s="53" t="s">
        <v>791</v>
      </c>
      <c r="D312" s="719">
        <v>438</v>
      </c>
      <c r="E312" s="719">
        <v>371.88</v>
      </c>
      <c r="F312" s="66">
        <f t="shared" si="9"/>
        <v>0.15095890410958901</v>
      </c>
    </row>
    <row r="313" spans="1:6">
      <c r="A313" s="51"/>
      <c r="B313" s="54" t="s">
        <v>792</v>
      </c>
      <c r="C313" s="53" t="s">
        <v>793</v>
      </c>
      <c r="D313" s="719">
        <v>324</v>
      </c>
      <c r="E313" s="719">
        <v>275.51</v>
      </c>
      <c r="F313" s="66">
        <f t="shared" si="9"/>
        <v>0.14966049382716051</v>
      </c>
    </row>
    <row r="314" spans="1:6">
      <c r="A314" s="51"/>
      <c r="B314" s="54" t="s">
        <v>794</v>
      </c>
      <c r="C314" s="53" t="s">
        <v>795</v>
      </c>
      <c r="D314" s="719">
        <v>6100</v>
      </c>
      <c r="E314" s="719">
        <v>5185</v>
      </c>
      <c r="F314" s="66">
        <f t="shared" si="9"/>
        <v>0.15000000000000002</v>
      </c>
    </row>
    <row r="315" spans="1:6">
      <c r="A315" s="51"/>
      <c r="B315" s="54">
        <v>7640021934</v>
      </c>
      <c r="C315" s="53" t="s">
        <v>796</v>
      </c>
      <c r="D315" s="719">
        <v>1231</v>
      </c>
      <c r="E315" s="719">
        <v>1046.07</v>
      </c>
      <c r="F315" s="66">
        <f t="shared" si="9"/>
        <v>0.15022745735174658</v>
      </c>
    </row>
    <row r="316" spans="1:6" ht="31.2">
      <c r="A316" s="51"/>
      <c r="B316" s="54" t="s">
        <v>797</v>
      </c>
      <c r="C316" s="53" t="s">
        <v>798</v>
      </c>
      <c r="D316" s="719">
        <v>2760</v>
      </c>
      <c r="E316" s="719">
        <v>2346</v>
      </c>
      <c r="F316" s="66">
        <f t="shared" si="9"/>
        <v>0.15000000000000002</v>
      </c>
    </row>
    <row r="317" spans="1:6">
      <c r="A317" s="51"/>
      <c r="B317" s="54">
        <v>7640015919</v>
      </c>
      <c r="C317" s="53" t="s">
        <v>799</v>
      </c>
      <c r="D317" s="719">
        <v>1125</v>
      </c>
      <c r="E317" s="719">
        <v>956.25</v>
      </c>
      <c r="F317" s="66">
        <f t="shared" si="9"/>
        <v>0.15000000000000002</v>
      </c>
    </row>
    <row r="318" spans="1:6">
      <c r="A318" s="51"/>
      <c r="B318" s="54">
        <v>7640015921</v>
      </c>
      <c r="C318" s="53" t="s">
        <v>800</v>
      </c>
      <c r="D318" s="719">
        <v>74</v>
      </c>
      <c r="E318" s="719">
        <v>63.04</v>
      </c>
      <c r="F318" s="66">
        <f t="shared" si="9"/>
        <v>0.14810810810810815</v>
      </c>
    </row>
    <row r="319" spans="1:6">
      <c r="A319" s="51"/>
      <c r="B319" s="54">
        <v>3000005453</v>
      </c>
      <c r="C319" s="53" t="s">
        <v>801</v>
      </c>
      <c r="D319" s="719">
        <v>2415</v>
      </c>
      <c r="E319" s="719">
        <v>2052.75</v>
      </c>
      <c r="F319" s="66">
        <f t="shared" si="9"/>
        <v>0.15000000000000002</v>
      </c>
    </row>
    <row r="320" spans="1:6">
      <c r="A320" s="51"/>
      <c r="B320" s="54">
        <v>3000005455</v>
      </c>
      <c r="C320" s="53" t="s">
        <v>802</v>
      </c>
      <c r="D320" s="719">
        <v>899</v>
      </c>
      <c r="E320" s="719">
        <v>764.15</v>
      </c>
      <c r="F320" s="66">
        <f t="shared" si="9"/>
        <v>0.15000000000000002</v>
      </c>
    </row>
    <row r="321" spans="1:6" ht="31.2">
      <c r="A321" s="51"/>
      <c r="B321" s="54">
        <v>3000007372</v>
      </c>
      <c r="C321" s="53" t="s">
        <v>803</v>
      </c>
      <c r="D321" s="719">
        <v>3255</v>
      </c>
      <c r="E321" s="719">
        <v>2766.75</v>
      </c>
      <c r="F321" s="66">
        <f t="shared" si="9"/>
        <v>0.15000000000000002</v>
      </c>
    </row>
    <row r="322" spans="1:6" ht="31.2">
      <c r="A322" s="51"/>
      <c r="B322" s="54">
        <v>3000007373</v>
      </c>
      <c r="C322" s="53" t="s">
        <v>804</v>
      </c>
      <c r="D322" s="719">
        <v>4095</v>
      </c>
      <c r="E322" s="719">
        <v>3480.75</v>
      </c>
      <c r="F322" s="66">
        <f t="shared" si="9"/>
        <v>0.15000000000000002</v>
      </c>
    </row>
    <row r="323" spans="1:6" ht="31.2">
      <c r="A323" s="51"/>
      <c r="B323" s="54">
        <v>100000006105</v>
      </c>
      <c r="C323" s="53" t="s">
        <v>805</v>
      </c>
      <c r="D323" s="719">
        <v>420</v>
      </c>
      <c r="E323" s="719">
        <v>357</v>
      </c>
      <c r="F323" s="66">
        <f t="shared" si="9"/>
        <v>0.15000000000000002</v>
      </c>
    </row>
    <row r="324" spans="1:6" ht="31.2">
      <c r="A324" s="51"/>
      <c r="B324" s="54">
        <v>3000013448</v>
      </c>
      <c r="C324" s="53" t="s">
        <v>806</v>
      </c>
      <c r="D324" s="719">
        <v>1155</v>
      </c>
      <c r="E324" s="719">
        <v>981.75</v>
      </c>
      <c r="F324" s="66">
        <f t="shared" si="9"/>
        <v>0.15000000000000002</v>
      </c>
    </row>
    <row r="325" spans="1:6">
      <c r="A325" s="51"/>
      <c r="B325" s="54" t="s">
        <v>807</v>
      </c>
      <c r="C325" s="53" t="s">
        <v>808</v>
      </c>
      <c r="D325" s="719">
        <v>1400</v>
      </c>
      <c r="E325" s="719">
        <v>1190</v>
      </c>
      <c r="F325" s="66">
        <f t="shared" si="9"/>
        <v>0.15000000000000002</v>
      </c>
    </row>
    <row r="326" spans="1:6">
      <c r="A326" s="51"/>
      <c r="B326" s="176" t="s">
        <v>809</v>
      </c>
      <c r="C326" s="53"/>
      <c r="D326" s="735" t="s">
        <v>277</v>
      </c>
      <c r="E326" s="735"/>
      <c r="F326" s="66"/>
    </row>
    <row r="327" spans="1:6" ht="31.2">
      <c r="A327" s="51"/>
      <c r="B327" s="54">
        <v>45190864</v>
      </c>
      <c r="C327" s="53" t="s">
        <v>810</v>
      </c>
      <c r="D327" s="719">
        <v>5404</v>
      </c>
      <c r="E327" s="719">
        <v>4593.3999999999996</v>
      </c>
      <c r="F327" s="66">
        <f t="shared" si="9"/>
        <v>0.15000000000000002</v>
      </c>
    </row>
    <row r="328" spans="1:6" ht="31.2">
      <c r="A328" s="51"/>
      <c r="B328" s="54">
        <v>45190148</v>
      </c>
      <c r="C328" s="53" t="s">
        <v>811</v>
      </c>
      <c r="D328" s="719">
        <v>3236</v>
      </c>
      <c r="E328" s="719">
        <v>2750.6</v>
      </c>
      <c r="F328" s="66">
        <f t="shared" si="9"/>
        <v>0.15000000000000002</v>
      </c>
    </row>
    <row r="329" spans="1:6">
      <c r="A329" s="51"/>
      <c r="B329" s="54">
        <v>45190146</v>
      </c>
      <c r="C329" s="53" t="s">
        <v>812</v>
      </c>
      <c r="D329" s="719">
        <v>2079</v>
      </c>
      <c r="E329" s="719">
        <v>1767.15</v>
      </c>
      <c r="F329" s="66">
        <f t="shared" si="9"/>
        <v>0.14999999999999991</v>
      </c>
    </row>
    <row r="330" spans="1:6">
      <c r="A330" s="51"/>
      <c r="B330" s="52">
        <v>45210304</v>
      </c>
      <c r="C330" s="53" t="s">
        <v>813</v>
      </c>
      <c r="D330" s="719">
        <v>1733</v>
      </c>
      <c r="E330" s="719">
        <v>1472.63</v>
      </c>
      <c r="F330" s="66">
        <f t="shared" si="9"/>
        <v>0.15024235429890354</v>
      </c>
    </row>
    <row r="331" spans="1:6">
      <c r="A331" s="51"/>
      <c r="B331" s="52">
        <v>45210295</v>
      </c>
      <c r="C331" s="53" t="s">
        <v>814</v>
      </c>
      <c r="D331" s="719">
        <v>1733</v>
      </c>
      <c r="E331" s="719">
        <v>1472.63</v>
      </c>
      <c r="F331" s="66">
        <f t="shared" si="9"/>
        <v>0.15024235429890354</v>
      </c>
    </row>
    <row r="332" spans="1:6">
      <c r="A332" s="51"/>
      <c r="B332" s="54">
        <v>45179651</v>
      </c>
      <c r="C332" s="53" t="s">
        <v>815</v>
      </c>
      <c r="D332" s="719">
        <v>175</v>
      </c>
      <c r="E332" s="719">
        <v>148.75</v>
      </c>
      <c r="F332" s="66">
        <f t="shared" si="9"/>
        <v>0.15000000000000002</v>
      </c>
    </row>
    <row r="333" spans="1:6" ht="31.2">
      <c r="A333" s="51"/>
      <c r="B333" s="52">
        <v>45177486</v>
      </c>
      <c r="C333" s="53" t="s">
        <v>816</v>
      </c>
      <c r="D333" s="719">
        <v>1331</v>
      </c>
      <c r="E333" s="719">
        <v>1131.69</v>
      </c>
      <c r="F333" s="66">
        <f t="shared" si="9"/>
        <v>0.1497445529676934</v>
      </c>
    </row>
    <row r="334" spans="1:6">
      <c r="A334" s="51"/>
      <c r="B334" s="54">
        <v>45177480</v>
      </c>
      <c r="C334" s="53" t="s">
        <v>817</v>
      </c>
      <c r="D334" s="719">
        <v>683</v>
      </c>
      <c r="E334" s="719">
        <v>580.13</v>
      </c>
      <c r="F334" s="66">
        <f t="shared" ref="F334:F375" si="10">100%-(E334/D334)</f>
        <v>0.15061493411420201</v>
      </c>
    </row>
    <row r="335" spans="1:6">
      <c r="A335" s="51"/>
      <c r="B335" s="54">
        <v>45177481</v>
      </c>
      <c r="C335" s="53" t="s">
        <v>818</v>
      </c>
      <c r="D335" s="719">
        <v>1365</v>
      </c>
      <c r="E335" s="719">
        <v>1160.25</v>
      </c>
      <c r="F335" s="66">
        <f t="shared" si="10"/>
        <v>0.15000000000000002</v>
      </c>
    </row>
    <row r="336" spans="1:6">
      <c r="A336" s="51"/>
      <c r="B336" s="54">
        <v>45177484</v>
      </c>
      <c r="C336" s="53" t="s">
        <v>819</v>
      </c>
      <c r="D336" s="719">
        <v>315</v>
      </c>
      <c r="E336" s="719">
        <v>267.75</v>
      </c>
      <c r="F336" s="66">
        <f t="shared" si="10"/>
        <v>0.15000000000000002</v>
      </c>
    </row>
    <row r="337" spans="1:6">
      <c r="A337" s="51"/>
      <c r="B337" s="54">
        <v>45177482</v>
      </c>
      <c r="C337" s="53" t="s">
        <v>820</v>
      </c>
      <c r="D337" s="719">
        <v>297</v>
      </c>
      <c r="E337" s="719">
        <v>252.14</v>
      </c>
      <c r="F337" s="66">
        <f t="shared" si="10"/>
        <v>0.15104377104377109</v>
      </c>
    </row>
    <row r="338" spans="1:6">
      <c r="A338" s="51"/>
      <c r="B338" s="54">
        <v>45177485</v>
      </c>
      <c r="C338" s="53" t="s">
        <v>821</v>
      </c>
      <c r="D338" s="719">
        <v>743</v>
      </c>
      <c r="E338" s="719">
        <v>631.52</v>
      </c>
      <c r="F338" s="66">
        <f t="shared" si="10"/>
        <v>0.15004037685060567</v>
      </c>
    </row>
    <row r="339" spans="1:6" ht="31.2">
      <c r="A339" s="51"/>
      <c r="B339" s="54">
        <v>45177483</v>
      </c>
      <c r="C339" s="53" t="s">
        <v>822</v>
      </c>
      <c r="D339" s="719">
        <v>595</v>
      </c>
      <c r="E339" s="719">
        <v>505.45</v>
      </c>
      <c r="F339" s="66">
        <f t="shared" si="10"/>
        <v>0.15050420168067224</v>
      </c>
    </row>
    <row r="340" spans="1:6">
      <c r="A340" s="51"/>
      <c r="B340" s="52">
        <v>45223473</v>
      </c>
      <c r="C340" s="53" t="s">
        <v>823</v>
      </c>
      <c r="D340" s="719">
        <v>566</v>
      </c>
      <c r="E340" s="719">
        <v>481.47</v>
      </c>
      <c r="F340" s="66">
        <f t="shared" si="10"/>
        <v>0.14934628975265007</v>
      </c>
    </row>
    <row r="341" spans="1:6">
      <c r="A341" s="51"/>
      <c r="B341" s="52">
        <v>45223468</v>
      </c>
      <c r="C341" s="53" t="s">
        <v>824</v>
      </c>
      <c r="D341" s="719">
        <v>1019</v>
      </c>
      <c r="E341" s="719">
        <v>866.32</v>
      </c>
      <c r="F341" s="66">
        <f t="shared" si="10"/>
        <v>0.14983316977428851</v>
      </c>
    </row>
    <row r="342" spans="1:6">
      <c r="A342" s="51"/>
      <c r="B342" s="52">
        <v>100000015299</v>
      </c>
      <c r="C342" s="53" t="s">
        <v>825</v>
      </c>
      <c r="D342" s="719">
        <v>536</v>
      </c>
      <c r="E342" s="719">
        <v>455.18</v>
      </c>
      <c r="F342" s="66">
        <f t="shared" si="10"/>
        <v>0.15078358208955223</v>
      </c>
    </row>
    <row r="343" spans="1:6">
      <c r="A343" s="51"/>
      <c r="B343" s="52">
        <v>100000015301</v>
      </c>
      <c r="C343" s="53" t="s">
        <v>826</v>
      </c>
      <c r="D343" s="719">
        <v>961</v>
      </c>
      <c r="E343" s="719">
        <v>816.64</v>
      </c>
      <c r="F343" s="66">
        <f t="shared" si="10"/>
        <v>0.15021852237252864</v>
      </c>
    </row>
    <row r="344" spans="1:6">
      <c r="A344" s="51"/>
      <c r="B344" s="52">
        <v>100000015302</v>
      </c>
      <c r="C344" s="53" t="s">
        <v>827</v>
      </c>
      <c r="D344" s="719">
        <v>1444</v>
      </c>
      <c r="E344" s="719">
        <v>1227.19</v>
      </c>
      <c r="F344" s="66">
        <f t="shared" si="10"/>
        <v>0.15014542936288089</v>
      </c>
    </row>
    <row r="345" spans="1:6">
      <c r="A345" s="51"/>
      <c r="B345" s="52">
        <v>100000015303</v>
      </c>
      <c r="C345" s="53" t="s">
        <v>828</v>
      </c>
      <c r="D345" s="719">
        <v>1927</v>
      </c>
      <c r="E345" s="719">
        <v>1637.74</v>
      </c>
      <c r="F345" s="66">
        <f t="shared" si="10"/>
        <v>0.15010897768552156</v>
      </c>
    </row>
    <row r="346" spans="1:6">
      <c r="A346" s="51"/>
      <c r="B346" s="52">
        <v>100000015304</v>
      </c>
      <c r="C346" s="53" t="s">
        <v>829</v>
      </c>
      <c r="D346" s="719">
        <v>2405</v>
      </c>
      <c r="E346" s="719">
        <v>2043.83</v>
      </c>
      <c r="F346" s="66">
        <f t="shared" si="10"/>
        <v>0.15017463617463622</v>
      </c>
    </row>
    <row r="347" spans="1:6">
      <c r="A347" s="51"/>
      <c r="B347" s="52"/>
      <c r="C347" s="53"/>
      <c r="D347" s="719"/>
      <c r="E347" s="719"/>
      <c r="F347" s="66"/>
    </row>
    <row r="348" spans="1:6">
      <c r="A348" s="148" t="s">
        <v>272</v>
      </c>
      <c r="B348" s="682" t="s">
        <v>990</v>
      </c>
      <c r="C348" s="683" t="s">
        <v>188</v>
      </c>
      <c r="D348" s="795">
        <v>143818</v>
      </c>
      <c r="E348" s="795">
        <v>54650.68</v>
      </c>
      <c r="F348" s="684">
        <f t="shared" si="10"/>
        <v>0.62000111251720924</v>
      </c>
    </row>
    <row r="349" spans="1:6" ht="31.2">
      <c r="A349" s="76" t="s">
        <v>991</v>
      </c>
      <c r="B349" s="72"/>
      <c r="C349" s="73" t="s">
        <v>277</v>
      </c>
      <c r="D349" s="718" t="s">
        <v>277</v>
      </c>
      <c r="E349" s="718"/>
      <c r="F349" s="74"/>
    </row>
    <row r="350" spans="1:6">
      <c r="A350" s="51"/>
      <c r="B350" s="54">
        <v>7640012602</v>
      </c>
      <c r="C350" s="53" t="s">
        <v>674</v>
      </c>
      <c r="D350" s="719">
        <v>2200</v>
      </c>
      <c r="E350" s="719">
        <v>2200</v>
      </c>
      <c r="F350" s="66">
        <f t="shared" si="10"/>
        <v>0</v>
      </c>
    </row>
    <row r="351" spans="1:6">
      <c r="A351" s="51"/>
      <c r="B351" s="54">
        <v>7640020218</v>
      </c>
      <c r="C351" s="53" t="s">
        <v>675</v>
      </c>
      <c r="D351" s="719">
        <v>5000</v>
      </c>
      <c r="E351" s="719">
        <v>5000</v>
      </c>
      <c r="F351" s="66">
        <f t="shared" si="10"/>
        <v>0</v>
      </c>
    </row>
    <row r="352" spans="1:6">
      <c r="A352" s="51"/>
      <c r="B352" s="54">
        <v>7640015255</v>
      </c>
      <c r="C352" s="53" t="s">
        <v>676</v>
      </c>
      <c r="D352" s="719">
        <v>1</v>
      </c>
      <c r="E352" s="719">
        <v>1</v>
      </c>
      <c r="F352" s="66">
        <f t="shared" si="10"/>
        <v>0</v>
      </c>
    </row>
    <row r="353" spans="1:6">
      <c r="A353" s="51"/>
      <c r="B353" s="56" t="s">
        <v>677</v>
      </c>
      <c r="C353" s="53"/>
      <c r="D353" s="735" t="s">
        <v>277</v>
      </c>
      <c r="E353" s="735"/>
      <c r="F353" s="66"/>
    </row>
    <row r="354" spans="1:6">
      <c r="A354" s="51"/>
      <c r="B354" s="54" t="s">
        <v>678</v>
      </c>
      <c r="C354" s="53" t="s">
        <v>679</v>
      </c>
      <c r="D354" s="719">
        <v>3398</v>
      </c>
      <c r="E354" s="719">
        <v>1189.19</v>
      </c>
      <c r="F354" s="66">
        <f t="shared" si="10"/>
        <v>0.65003237198351971</v>
      </c>
    </row>
    <row r="355" spans="1:6">
      <c r="A355" s="51"/>
      <c r="B355" s="54" t="s">
        <v>680</v>
      </c>
      <c r="C355" s="53" t="s">
        <v>681</v>
      </c>
      <c r="D355" s="719">
        <v>3146</v>
      </c>
      <c r="E355" s="719">
        <v>1101.0999999999999</v>
      </c>
      <c r="F355" s="66">
        <f t="shared" si="10"/>
        <v>0.65</v>
      </c>
    </row>
    <row r="356" spans="1:6">
      <c r="A356" s="51"/>
      <c r="B356" s="54" t="s">
        <v>682</v>
      </c>
      <c r="C356" s="53" t="s">
        <v>683</v>
      </c>
      <c r="D356" s="719">
        <v>111</v>
      </c>
      <c r="E356" s="719">
        <v>38.950000000000003</v>
      </c>
      <c r="F356" s="66">
        <f t="shared" si="10"/>
        <v>0.64909909909909902</v>
      </c>
    </row>
    <row r="357" spans="1:6">
      <c r="A357" s="51"/>
      <c r="B357" s="56" t="s">
        <v>441</v>
      </c>
      <c r="C357" s="53"/>
      <c r="D357" s="735" t="s">
        <v>277</v>
      </c>
      <c r="E357" s="735"/>
      <c r="F357" s="66"/>
    </row>
    <row r="358" spans="1:6">
      <c r="A358" s="51"/>
      <c r="B358" s="54" t="s">
        <v>686</v>
      </c>
      <c r="C358" s="53" t="s">
        <v>687</v>
      </c>
      <c r="D358" s="719">
        <v>2662</v>
      </c>
      <c r="E358" s="719">
        <v>931.73</v>
      </c>
      <c r="F358" s="66">
        <f t="shared" si="10"/>
        <v>0.64998873027798654</v>
      </c>
    </row>
    <row r="359" spans="1:6">
      <c r="A359" s="51"/>
      <c r="B359" s="54" t="s">
        <v>688</v>
      </c>
      <c r="C359" s="53" t="s">
        <v>689</v>
      </c>
      <c r="D359" s="719">
        <v>1682</v>
      </c>
      <c r="E359" s="719">
        <v>588.59</v>
      </c>
      <c r="F359" s="66">
        <f t="shared" si="10"/>
        <v>0.65006539833531507</v>
      </c>
    </row>
    <row r="360" spans="1:6">
      <c r="A360" s="51"/>
      <c r="B360" s="54" t="s">
        <v>690</v>
      </c>
      <c r="C360" s="53" t="s">
        <v>691</v>
      </c>
      <c r="D360" s="719">
        <v>2235</v>
      </c>
      <c r="E360" s="719">
        <v>782.38</v>
      </c>
      <c r="F360" s="66">
        <f t="shared" si="10"/>
        <v>0.64994183445190157</v>
      </c>
    </row>
    <row r="361" spans="1:6">
      <c r="A361" s="51"/>
      <c r="B361" s="54" t="s">
        <v>692</v>
      </c>
      <c r="C361" s="53" t="s">
        <v>693</v>
      </c>
      <c r="D361" s="719">
        <v>733</v>
      </c>
      <c r="E361" s="719">
        <v>256.66000000000003</v>
      </c>
      <c r="F361" s="66">
        <f t="shared" si="10"/>
        <v>0.64984993178717598</v>
      </c>
    </row>
    <row r="362" spans="1:6">
      <c r="A362" s="51"/>
      <c r="B362" s="54" t="s">
        <v>694</v>
      </c>
      <c r="C362" s="53" t="s">
        <v>695</v>
      </c>
      <c r="D362" s="719">
        <v>6607</v>
      </c>
      <c r="E362" s="719">
        <v>2202.1999999999998</v>
      </c>
      <c r="F362" s="66">
        <v>0.64984993178717598</v>
      </c>
    </row>
    <row r="363" spans="1:6">
      <c r="A363" s="51"/>
      <c r="B363" s="54" t="s">
        <v>696</v>
      </c>
      <c r="C363" s="53" t="s">
        <v>697</v>
      </c>
      <c r="D363" s="719">
        <v>4895</v>
      </c>
      <c r="E363" s="719">
        <v>1713.21</v>
      </c>
      <c r="F363" s="66">
        <v>0.64984993178717598</v>
      </c>
    </row>
    <row r="364" spans="1:6">
      <c r="A364" s="51"/>
      <c r="B364" s="54" t="s">
        <v>698</v>
      </c>
      <c r="C364" s="53" t="s">
        <v>699</v>
      </c>
      <c r="D364" s="719">
        <v>7558</v>
      </c>
      <c r="E364" s="719">
        <v>2645.28</v>
      </c>
      <c r="F364" s="66">
        <v>0.64984993178717598</v>
      </c>
    </row>
    <row r="365" spans="1:6">
      <c r="A365" s="51"/>
      <c r="B365" s="54" t="s">
        <v>8574</v>
      </c>
      <c r="C365" s="53" t="s">
        <v>700</v>
      </c>
      <c r="D365" s="719">
        <v>15348</v>
      </c>
      <c r="E365" s="719">
        <v>5115.91</v>
      </c>
      <c r="F365" s="66">
        <v>0.64994183445190157</v>
      </c>
    </row>
    <row r="366" spans="1:6">
      <c r="A366" s="51"/>
      <c r="B366" s="54" t="s">
        <v>701</v>
      </c>
      <c r="C366" s="53" t="s">
        <v>702</v>
      </c>
      <c r="D366" s="719">
        <v>27853</v>
      </c>
      <c r="E366" s="719">
        <v>9284.4699999999993</v>
      </c>
      <c r="F366" s="66">
        <v>0.64984993178717598</v>
      </c>
    </row>
    <row r="367" spans="1:6">
      <c r="A367" s="51"/>
      <c r="B367" s="54" t="s">
        <v>703</v>
      </c>
      <c r="C367" s="53" t="s">
        <v>704</v>
      </c>
      <c r="D367" s="719">
        <v>2936</v>
      </c>
      <c r="E367" s="719">
        <v>1027.43</v>
      </c>
      <c r="F367" s="66">
        <v>0.64984993178717598</v>
      </c>
    </row>
    <row r="368" spans="1:6">
      <c r="A368" s="51"/>
      <c r="B368" s="54" t="s">
        <v>705</v>
      </c>
      <c r="C368" s="53" t="s">
        <v>706</v>
      </c>
      <c r="D368" s="719">
        <v>1739</v>
      </c>
      <c r="E368" s="719">
        <v>579.78</v>
      </c>
      <c r="F368" s="66">
        <v>0.64984993178717598</v>
      </c>
    </row>
    <row r="369" spans="1:6">
      <c r="A369" s="51"/>
      <c r="B369" s="54" t="s">
        <v>707</v>
      </c>
      <c r="C369" s="53" t="s">
        <v>708</v>
      </c>
      <c r="D369" s="719">
        <v>5628</v>
      </c>
      <c r="E369" s="719">
        <v>1875.87</v>
      </c>
      <c r="F369" s="66">
        <v>0.64984993178717598</v>
      </c>
    </row>
    <row r="370" spans="1:6">
      <c r="A370" s="51"/>
      <c r="B370" s="54" t="s">
        <v>709</v>
      </c>
      <c r="C370" s="53" t="s">
        <v>710</v>
      </c>
      <c r="D370" s="719">
        <v>617</v>
      </c>
      <c r="E370" s="719">
        <v>215.82</v>
      </c>
      <c r="F370" s="66">
        <f t="shared" si="10"/>
        <v>0.65021069692058342</v>
      </c>
    </row>
    <row r="371" spans="1:6">
      <c r="A371" s="51"/>
      <c r="B371" s="54" t="s">
        <v>711</v>
      </c>
      <c r="C371" s="53" t="s">
        <v>712</v>
      </c>
      <c r="D371" s="719">
        <v>969</v>
      </c>
      <c r="E371" s="719">
        <v>339.14</v>
      </c>
      <c r="F371" s="66">
        <f t="shared" si="10"/>
        <v>0.65001031991744074</v>
      </c>
    </row>
    <row r="372" spans="1:6">
      <c r="A372" s="51"/>
      <c r="B372" s="54" t="s">
        <v>713</v>
      </c>
      <c r="C372" s="53" t="s">
        <v>714</v>
      </c>
      <c r="D372" s="719">
        <v>1963</v>
      </c>
      <c r="E372" s="719">
        <v>687.09</v>
      </c>
      <c r="F372" s="66">
        <f t="shared" si="10"/>
        <v>0.64997962302598067</v>
      </c>
    </row>
    <row r="373" spans="1:6">
      <c r="A373" s="51"/>
      <c r="B373" s="54" t="s">
        <v>831</v>
      </c>
      <c r="C373" s="53" t="s">
        <v>832</v>
      </c>
      <c r="D373" s="719">
        <v>17173</v>
      </c>
      <c r="E373" s="719">
        <v>6010.23</v>
      </c>
      <c r="F373" s="66">
        <f t="shared" si="10"/>
        <v>0.6500186339020555</v>
      </c>
    </row>
    <row r="374" spans="1:6">
      <c r="A374" s="51"/>
      <c r="B374" s="54" t="s">
        <v>833</v>
      </c>
      <c r="C374" s="53" t="s">
        <v>834</v>
      </c>
      <c r="D374" s="719">
        <v>12898</v>
      </c>
      <c r="E374" s="719">
        <v>4514.51</v>
      </c>
      <c r="F374" s="66">
        <f t="shared" si="10"/>
        <v>0.64998371840595437</v>
      </c>
    </row>
    <row r="375" spans="1:6">
      <c r="A375" s="51"/>
      <c r="B375" s="54" t="s">
        <v>835</v>
      </c>
      <c r="C375" s="53" t="s">
        <v>836</v>
      </c>
      <c r="D375" s="719">
        <v>1489</v>
      </c>
      <c r="E375" s="719">
        <v>521.26</v>
      </c>
      <c r="F375" s="66">
        <f t="shared" si="10"/>
        <v>0.64992612491605106</v>
      </c>
    </row>
    <row r="376" spans="1:6">
      <c r="A376" s="51"/>
      <c r="B376" s="56" t="s">
        <v>290</v>
      </c>
      <c r="C376" s="53"/>
      <c r="D376" s="735" t="s">
        <v>277</v>
      </c>
      <c r="E376" s="735"/>
      <c r="F376" s="66"/>
    </row>
    <row r="377" spans="1:6">
      <c r="A377" s="51"/>
      <c r="B377" s="54" t="s">
        <v>837</v>
      </c>
      <c r="C377" s="53" t="s">
        <v>838</v>
      </c>
      <c r="D377" s="719">
        <v>11074</v>
      </c>
      <c r="E377" s="719">
        <v>3875.87</v>
      </c>
      <c r="F377" s="66">
        <f t="shared" ref="F377:F440" si="11">100%-(E377/D377)</f>
        <v>0.65000270904822099</v>
      </c>
    </row>
    <row r="378" spans="1:6">
      <c r="A378" s="51"/>
      <c r="B378" s="54" t="s">
        <v>839</v>
      </c>
      <c r="C378" s="53" t="s">
        <v>840</v>
      </c>
      <c r="D378" s="719">
        <v>13339</v>
      </c>
      <c r="E378" s="719">
        <v>4668.66</v>
      </c>
      <c r="F378" s="66">
        <f t="shared" si="11"/>
        <v>0.64999925031861461</v>
      </c>
    </row>
    <row r="379" spans="1:6">
      <c r="A379" s="51"/>
      <c r="B379" s="54" t="s">
        <v>841</v>
      </c>
      <c r="C379" s="53" t="s">
        <v>842</v>
      </c>
      <c r="D379" s="719">
        <v>32413</v>
      </c>
      <c r="E379" s="719">
        <v>11344.8</v>
      </c>
      <c r="F379" s="66">
        <f t="shared" si="11"/>
        <v>0.64999228704532142</v>
      </c>
    </row>
    <row r="380" spans="1:6">
      <c r="A380" s="51"/>
      <c r="B380" s="54" t="s">
        <v>843</v>
      </c>
      <c r="C380" s="53" t="s">
        <v>844</v>
      </c>
      <c r="D380" s="719">
        <v>4025</v>
      </c>
      <c r="E380" s="719">
        <v>1408.61</v>
      </c>
      <c r="F380" s="66">
        <f t="shared" si="11"/>
        <v>0.65003478260869563</v>
      </c>
    </row>
    <row r="381" spans="1:6">
      <c r="A381" s="51"/>
      <c r="B381" s="54" t="s">
        <v>845</v>
      </c>
      <c r="C381" s="53" t="s">
        <v>846</v>
      </c>
      <c r="D381" s="719">
        <v>18131</v>
      </c>
      <c r="E381" s="719">
        <v>6345.95</v>
      </c>
      <c r="F381" s="66">
        <f t="shared" si="11"/>
        <v>0.64999448458441345</v>
      </c>
    </row>
    <row r="382" spans="1:6">
      <c r="A382" s="51"/>
      <c r="B382" s="54" t="s">
        <v>715</v>
      </c>
      <c r="C382" s="53" t="s">
        <v>716</v>
      </c>
      <c r="D382" s="719">
        <v>869</v>
      </c>
      <c r="E382" s="719">
        <v>304.3</v>
      </c>
      <c r="F382" s="66">
        <f t="shared" si="11"/>
        <v>0.64982738780207128</v>
      </c>
    </row>
    <row r="383" spans="1:6">
      <c r="A383" s="51"/>
      <c r="B383" s="54" t="s">
        <v>717</v>
      </c>
      <c r="C383" s="53" t="s">
        <v>718</v>
      </c>
      <c r="D383" s="719">
        <v>4780</v>
      </c>
      <c r="E383" s="719">
        <v>1672.87</v>
      </c>
      <c r="F383" s="66">
        <f t="shared" si="11"/>
        <v>0.65002719665271969</v>
      </c>
    </row>
    <row r="384" spans="1:6">
      <c r="A384" s="51"/>
      <c r="B384" s="54" t="s">
        <v>719</v>
      </c>
      <c r="C384" s="53" t="s">
        <v>720</v>
      </c>
      <c r="D384" s="719">
        <v>730</v>
      </c>
      <c r="E384" s="719">
        <v>255.45</v>
      </c>
      <c r="F384" s="66">
        <f t="shared" si="11"/>
        <v>0.65006849315068493</v>
      </c>
    </row>
    <row r="385" spans="1:6">
      <c r="A385" s="51"/>
      <c r="B385" s="54" t="s">
        <v>721</v>
      </c>
      <c r="C385" s="53" t="s">
        <v>722</v>
      </c>
      <c r="D385" s="719">
        <v>315</v>
      </c>
      <c r="E385" s="719">
        <v>110.11</v>
      </c>
      <c r="F385" s="66">
        <f t="shared" si="11"/>
        <v>0.65044444444444438</v>
      </c>
    </row>
    <row r="386" spans="1:6">
      <c r="A386" s="51"/>
      <c r="B386" s="54" t="s">
        <v>723</v>
      </c>
      <c r="C386" s="53" t="s">
        <v>724</v>
      </c>
      <c r="D386" s="719">
        <v>1401</v>
      </c>
      <c r="E386" s="719">
        <v>490.49</v>
      </c>
      <c r="F386" s="66">
        <f t="shared" si="11"/>
        <v>0.64990007137758743</v>
      </c>
    </row>
    <row r="387" spans="1:6">
      <c r="A387" s="51"/>
      <c r="B387" s="54" t="s">
        <v>725</v>
      </c>
      <c r="C387" s="53" t="s">
        <v>726</v>
      </c>
      <c r="D387" s="719">
        <v>6551</v>
      </c>
      <c r="E387" s="719">
        <v>2292.69</v>
      </c>
      <c r="F387" s="66">
        <f t="shared" si="11"/>
        <v>0.6500244237520989</v>
      </c>
    </row>
    <row r="388" spans="1:6">
      <c r="A388" s="51"/>
      <c r="B388" s="54" t="s">
        <v>727</v>
      </c>
      <c r="C388" s="53" t="s">
        <v>728</v>
      </c>
      <c r="D388" s="719">
        <v>1051</v>
      </c>
      <c r="E388" s="719">
        <v>367.97</v>
      </c>
      <c r="F388" s="66">
        <f t="shared" si="11"/>
        <v>0.64988582302568987</v>
      </c>
    </row>
    <row r="389" spans="1:6">
      <c r="A389" s="51"/>
      <c r="B389" s="54" t="s">
        <v>729</v>
      </c>
      <c r="C389" s="53" t="s">
        <v>730</v>
      </c>
      <c r="D389" s="719">
        <v>561</v>
      </c>
      <c r="E389" s="719">
        <v>196.2</v>
      </c>
      <c r="F389" s="66">
        <f t="shared" si="11"/>
        <v>0.65026737967914439</v>
      </c>
    </row>
    <row r="390" spans="1:6">
      <c r="A390" s="51"/>
      <c r="B390" s="54" t="s">
        <v>731</v>
      </c>
      <c r="C390" s="53" t="s">
        <v>732</v>
      </c>
      <c r="D390" s="719">
        <v>2489</v>
      </c>
      <c r="E390" s="719">
        <v>871.27</v>
      </c>
      <c r="F390" s="66">
        <f t="shared" si="11"/>
        <v>0.64995178786661312</v>
      </c>
    </row>
    <row r="391" spans="1:6">
      <c r="A391" s="51"/>
      <c r="B391" s="54" t="s">
        <v>847</v>
      </c>
      <c r="C391" s="53" t="s">
        <v>848</v>
      </c>
      <c r="D391" s="719">
        <v>41332</v>
      </c>
      <c r="E391" s="719">
        <v>14466.37</v>
      </c>
      <c r="F391" s="66">
        <f t="shared" si="11"/>
        <v>0.6499958869640956</v>
      </c>
    </row>
    <row r="392" spans="1:6">
      <c r="A392" s="51"/>
      <c r="B392" s="54" t="s">
        <v>849</v>
      </c>
      <c r="C392" s="53" t="s">
        <v>850</v>
      </c>
      <c r="D392" s="719">
        <v>6223</v>
      </c>
      <c r="E392" s="719">
        <v>2178.1799999999998</v>
      </c>
      <c r="F392" s="66">
        <f t="shared" si="11"/>
        <v>0.64997910975413786</v>
      </c>
    </row>
    <row r="393" spans="1:6">
      <c r="A393" s="51"/>
      <c r="B393" s="54" t="s">
        <v>851</v>
      </c>
      <c r="C393" s="53" t="s">
        <v>852</v>
      </c>
      <c r="D393" s="719">
        <v>4225</v>
      </c>
      <c r="E393" s="719">
        <v>1478.67</v>
      </c>
      <c r="F393" s="66">
        <f t="shared" si="11"/>
        <v>0.65001893491124263</v>
      </c>
    </row>
    <row r="394" spans="1:6" ht="31.2">
      <c r="A394" s="51"/>
      <c r="B394" s="54" t="s">
        <v>853</v>
      </c>
      <c r="C394" s="53" t="s">
        <v>854</v>
      </c>
      <c r="D394" s="719">
        <v>3524</v>
      </c>
      <c r="E394" s="719">
        <v>1233.23</v>
      </c>
      <c r="F394" s="66">
        <f t="shared" si="11"/>
        <v>0.65004824063564137</v>
      </c>
    </row>
    <row r="395" spans="1:6">
      <c r="A395" s="51"/>
      <c r="B395" s="54" t="s">
        <v>855</v>
      </c>
      <c r="C395" s="53" t="s">
        <v>856</v>
      </c>
      <c r="D395" s="719">
        <v>7047</v>
      </c>
      <c r="E395" s="719">
        <v>2466.46</v>
      </c>
      <c r="F395" s="66">
        <f t="shared" si="11"/>
        <v>0.64999858095643537</v>
      </c>
    </row>
    <row r="396" spans="1:6">
      <c r="A396" s="51"/>
      <c r="B396" s="279" t="s">
        <v>857</v>
      </c>
      <c r="C396" s="53" t="s">
        <v>858</v>
      </c>
      <c r="D396" s="719">
        <v>4933</v>
      </c>
      <c r="E396" s="719">
        <v>1726.53</v>
      </c>
      <c r="F396" s="66">
        <f t="shared" si="11"/>
        <v>0.65000405432799513</v>
      </c>
    </row>
    <row r="397" spans="1:6">
      <c r="A397" s="51"/>
      <c r="B397" s="54" t="s">
        <v>859</v>
      </c>
      <c r="C397" s="53" t="s">
        <v>860</v>
      </c>
      <c r="D397" s="719">
        <v>4225</v>
      </c>
      <c r="E397" s="719">
        <v>1478.67</v>
      </c>
      <c r="F397" s="66">
        <f t="shared" si="11"/>
        <v>0.65001893491124263</v>
      </c>
    </row>
    <row r="398" spans="1:6">
      <c r="A398" s="51"/>
      <c r="B398" s="54" t="s">
        <v>861</v>
      </c>
      <c r="C398" s="53" t="s">
        <v>862</v>
      </c>
      <c r="D398" s="719">
        <v>5277</v>
      </c>
      <c r="E398" s="719">
        <v>1847.04</v>
      </c>
      <c r="F398" s="66">
        <f t="shared" si="11"/>
        <v>0.64998294485503127</v>
      </c>
    </row>
    <row r="399" spans="1:6">
      <c r="A399" s="51"/>
      <c r="B399" s="54" t="s">
        <v>863</v>
      </c>
      <c r="C399" s="53" t="s">
        <v>864</v>
      </c>
      <c r="D399" s="719">
        <v>1409</v>
      </c>
      <c r="E399" s="719">
        <v>493.3</v>
      </c>
      <c r="F399" s="66">
        <f t="shared" si="11"/>
        <v>0.64989354151880763</v>
      </c>
    </row>
    <row r="400" spans="1:6">
      <c r="A400" s="51"/>
      <c r="B400" s="54" t="s">
        <v>865</v>
      </c>
      <c r="C400" s="53" t="s">
        <v>866</v>
      </c>
      <c r="D400" s="719">
        <v>23811</v>
      </c>
      <c r="E400" s="719">
        <v>8333.93</v>
      </c>
      <c r="F400" s="66">
        <f t="shared" si="11"/>
        <v>0.64999664020830705</v>
      </c>
    </row>
    <row r="401" spans="1:6">
      <c r="A401" s="51"/>
      <c r="B401" s="54" t="s">
        <v>867</v>
      </c>
      <c r="C401" s="53" t="s">
        <v>868</v>
      </c>
      <c r="D401" s="719">
        <v>35016</v>
      </c>
      <c r="E401" s="719">
        <v>12255.44</v>
      </c>
      <c r="F401" s="66">
        <f t="shared" si="11"/>
        <v>0.65000456933973039</v>
      </c>
    </row>
    <row r="402" spans="1:6">
      <c r="A402" s="51"/>
      <c r="B402" s="54" t="s">
        <v>869</v>
      </c>
      <c r="C402" s="53" t="s">
        <v>870</v>
      </c>
      <c r="D402" s="719">
        <v>20406</v>
      </c>
      <c r="E402" s="719">
        <v>7141.94</v>
      </c>
      <c r="F402" s="66">
        <f t="shared" si="11"/>
        <v>0.65000784083112806</v>
      </c>
    </row>
    <row r="403" spans="1:6">
      <c r="A403" s="51"/>
      <c r="B403" s="54" t="s">
        <v>871</v>
      </c>
      <c r="C403" s="53" t="s">
        <v>872</v>
      </c>
      <c r="D403" s="719">
        <v>20377</v>
      </c>
      <c r="E403" s="719">
        <v>7131.93</v>
      </c>
      <c r="F403" s="66">
        <f t="shared" si="11"/>
        <v>0.65000098149874863</v>
      </c>
    </row>
    <row r="404" spans="1:6">
      <c r="A404" s="51"/>
      <c r="B404" s="54" t="s">
        <v>873</v>
      </c>
      <c r="C404" s="53" t="s">
        <v>874</v>
      </c>
      <c r="D404" s="719">
        <v>13289</v>
      </c>
      <c r="E404" s="719">
        <v>4651.04</v>
      </c>
      <c r="F404" s="66">
        <f t="shared" si="11"/>
        <v>0.65000827752276313</v>
      </c>
    </row>
    <row r="405" spans="1:6">
      <c r="A405" s="51"/>
      <c r="B405" s="54" t="s">
        <v>875</v>
      </c>
      <c r="C405" s="53" t="s">
        <v>876</v>
      </c>
      <c r="D405" s="719">
        <v>14723</v>
      </c>
      <c r="E405" s="719">
        <v>5153.1499999999996</v>
      </c>
      <c r="F405" s="66">
        <f t="shared" si="11"/>
        <v>0.64999320790599746</v>
      </c>
    </row>
    <row r="406" spans="1:6">
      <c r="A406" s="51"/>
      <c r="B406" s="54" t="s">
        <v>877</v>
      </c>
      <c r="C406" s="53" t="s">
        <v>878</v>
      </c>
      <c r="D406" s="719">
        <v>19933</v>
      </c>
      <c r="E406" s="719">
        <v>6976.58</v>
      </c>
      <c r="F406" s="66">
        <f t="shared" si="11"/>
        <v>0.64999849495810968</v>
      </c>
    </row>
    <row r="407" spans="1:6">
      <c r="A407" s="51"/>
      <c r="B407" s="54" t="s">
        <v>879</v>
      </c>
      <c r="C407" s="53" t="s">
        <v>880</v>
      </c>
      <c r="D407" s="719">
        <v>26366</v>
      </c>
      <c r="E407" s="719">
        <v>9228.02</v>
      </c>
      <c r="F407" s="66">
        <f t="shared" si="11"/>
        <v>0.65000303421072592</v>
      </c>
    </row>
    <row r="408" spans="1:6">
      <c r="A408" s="51"/>
      <c r="B408" s="54" t="s">
        <v>881</v>
      </c>
      <c r="C408" s="53" t="s">
        <v>882</v>
      </c>
      <c r="D408" s="719">
        <v>1121</v>
      </c>
      <c r="E408" s="719">
        <v>392.39</v>
      </c>
      <c r="F408" s="66">
        <f t="shared" si="11"/>
        <v>0.64996431757359496</v>
      </c>
    </row>
    <row r="409" spans="1:6">
      <c r="A409" s="51"/>
      <c r="B409" s="54" t="s">
        <v>883</v>
      </c>
      <c r="C409" s="53" t="s">
        <v>884</v>
      </c>
      <c r="D409" s="719">
        <v>4508</v>
      </c>
      <c r="E409" s="719">
        <v>1577.73</v>
      </c>
      <c r="F409" s="66">
        <f t="shared" si="11"/>
        <v>0.65001552795031059</v>
      </c>
    </row>
    <row r="410" spans="1:6">
      <c r="A410" s="51"/>
      <c r="B410" s="52">
        <v>4707000</v>
      </c>
      <c r="C410" s="53" t="s">
        <v>885</v>
      </c>
      <c r="D410" s="719">
        <v>7547</v>
      </c>
      <c r="E410" s="719">
        <v>6199.9</v>
      </c>
      <c r="F410" s="66">
        <f t="shared" si="11"/>
        <v>0.17849476613223803</v>
      </c>
    </row>
    <row r="411" spans="1:6">
      <c r="A411" s="51"/>
      <c r="B411" s="52">
        <v>13207110</v>
      </c>
      <c r="C411" s="53" t="s">
        <v>886</v>
      </c>
      <c r="D411" s="719">
        <v>26115</v>
      </c>
      <c r="E411" s="719">
        <v>21448.05</v>
      </c>
      <c r="F411" s="66">
        <f t="shared" si="11"/>
        <v>0.17870763928776567</v>
      </c>
    </row>
    <row r="412" spans="1:6">
      <c r="A412" s="51"/>
      <c r="B412" s="52">
        <v>13700022</v>
      </c>
      <c r="C412" s="53" t="s">
        <v>887</v>
      </c>
      <c r="D412" s="719">
        <v>18624</v>
      </c>
      <c r="E412" s="719">
        <v>15294.9</v>
      </c>
      <c r="F412" s="66">
        <f t="shared" si="11"/>
        <v>0.17875322164948459</v>
      </c>
    </row>
    <row r="413" spans="1:6">
      <c r="A413" s="51"/>
      <c r="B413" s="54">
        <v>13307100</v>
      </c>
      <c r="C413" s="53" t="s">
        <v>888</v>
      </c>
      <c r="D413" s="719">
        <v>31147</v>
      </c>
      <c r="E413" s="719">
        <v>25579.9</v>
      </c>
      <c r="F413" s="66">
        <f t="shared" si="11"/>
        <v>0.17873631489389019</v>
      </c>
    </row>
    <row r="414" spans="1:6">
      <c r="A414" s="51"/>
      <c r="B414" s="54">
        <v>12207100</v>
      </c>
      <c r="C414" s="53" t="s">
        <v>889</v>
      </c>
      <c r="D414" s="719">
        <v>51146</v>
      </c>
      <c r="E414" s="719">
        <v>42004.45</v>
      </c>
      <c r="F414" s="66">
        <f t="shared" si="11"/>
        <v>0.17873440738278656</v>
      </c>
    </row>
    <row r="415" spans="1:6">
      <c r="A415" s="51"/>
      <c r="B415" s="54">
        <v>13200002</v>
      </c>
      <c r="C415" s="53" t="s">
        <v>890</v>
      </c>
      <c r="D415" s="719">
        <v>663</v>
      </c>
      <c r="E415" s="719">
        <v>545.70000000000005</v>
      </c>
      <c r="F415" s="66">
        <f t="shared" si="11"/>
        <v>0.17692307692307685</v>
      </c>
    </row>
    <row r="416" spans="1:6">
      <c r="A416" s="51"/>
      <c r="B416" s="54">
        <v>13300005</v>
      </c>
      <c r="C416" s="53" t="s">
        <v>891</v>
      </c>
      <c r="D416" s="719">
        <v>1610</v>
      </c>
      <c r="E416" s="719">
        <v>1321.92</v>
      </c>
      <c r="F416" s="66">
        <f t="shared" si="11"/>
        <v>0.17893167701863355</v>
      </c>
    </row>
    <row r="417" spans="1:6">
      <c r="A417" s="51"/>
      <c r="B417" s="54">
        <v>13907100</v>
      </c>
      <c r="C417" s="53" t="s">
        <v>892</v>
      </c>
      <c r="D417" s="719">
        <v>17592</v>
      </c>
      <c r="E417" s="719">
        <v>14953.54</v>
      </c>
      <c r="F417" s="66">
        <f t="shared" si="11"/>
        <v>0.14998067303319684</v>
      </c>
    </row>
    <row r="418" spans="1:6">
      <c r="A418" s="51"/>
      <c r="B418" s="54">
        <v>13900008</v>
      </c>
      <c r="C418" s="53" t="s">
        <v>893</v>
      </c>
      <c r="D418" s="719">
        <v>725</v>
      </c>
      <c r="E418" s="719">
        <v>616.41999999999996</v>
      </c>
      <c r="F418" s="66">
        <f t="shared" si="11"/>
        <v>0.14976551724137932</v>
      </c>
    </row>
    <row r="419" spans="1:6">
      <c r="A419" s="51"/>
      <c r="B419" s="54">
        <v>12200032</v>
      </c>
      <c r="C419" s="53" t="s">
        <v>894</v>
      </c>
      <c r="D419" s="719">
        <v>6605</v>
      </c>
      <c r="E419" s="719">
        <v>5424.7</v>
      </c>
      <c r="F419" s="66">
        <f t="shared" si="11"/>
        <v>0.17869795609386829</v>
      </c>
    </row>
    <row r="420" spans="1:6">
      <c r="A420" s="51"/>
      <c r="B420" s="54">
        <v>7640020192</v>
      </c>
      <c r="C420" s="53" t="s">
        <v>895</v>
      </c>
      <c r="D420" s="719">
        <v>900</v>
      </c>
      <c r="E420" s="719">
        <v>900</v>
      </c>
      <c r="F420" s="66">
        <f t="shared" si="11"/>
        <v>0</v>
      </c>
    </row>
    <row r="421" spans="1:6" ht="31.2">
      <c r="A421" s="51"/>
      <c r="B421" s="54" t="s">
        <v>896</v>
      </c>
      <c r="C421" s="53" t="s">
        <v>897</v>
      </c>
      <c r="D421" s="719">
        <v>1794</v>
      </c>
      <c r="E421" s="719">
        <v>627.83000000000004</v>
      </c>
      <c r="F421" s="66">
        <f t="shared" si="11"/>
        <v>0.6500390189520624</v>
      </c>
    </row>
    <row r="422" spans="1:6">
      <c r="A422" s="51"/>
      <c r="B422" s="54">
        <v>7714901</v>
      </c>
      <c r="C422" s="53" t="s">
        <v>898</v>
      </c>
      <c r="D422" s="719">
        <v>1701</v>
      </c>
      <c r="E422" s="719">
        <v>553.29999999999995</v>
      </c>
      <c r="F422" s="66">
        <f t="shared" si="11"/>
        <v>0.67472075249853036</v>
      </c>
    </row>
    <row r="423" spans="1:6">
      <c r="A423" s="51"/>
      <c r="B423" s="54">
        <v>7714902</v>
      </c>
      <c r="C423" s="53" t="s">
        <v>899</v>
      </c>
      <c r="D423" s="719">
        <v>1701</v>
      </c>
      <c r="E423" s="719">
        <v>553.29999999999995</v>
      </c>
      <c r="F423" s="66">
        <f t="shared" si="11"/>
        <v>0.67472075249853036</v>
      </c>
    </row>
    <row r="424" spans="1:6">
      <c r="A424" s="51"/>
      <c r="B424" s="54">
        <v>7714903</v>
      </c>
      <c r="C424" s="53" t="s">
        <v>900</v>
      </c>
      <c r="D424" s="719">
        <v>1701</v>
      </c>
      <c r="E424" s="719">
        <v>553.29999999999995</v>
      </c>
      <c r="F424" s="66">
        <f t="shared" si="11"/>
        <v>0.67472075249853036</v>
      </c>
    </row>
    <row r="425" spans="1:6">
      <c r="A425" s="51"/>
      <c r="B425" s="54">
        <v>7714904</v>
      </c>
      <c r="C425" s="53" t="s">
        <v>901</v>
      </c>
      <c r="D425" s="719">
        <v>1546</v>
      </c>
      <c r="E425" s="719">
        <v>525.28</v>
      </c>
      <c r="F425" s="66">
        <f t="shared" si="11"/>
        <v>0.66023285899094442</v>
      </c>
    </row>
    <row r="426" spans="1:6">
      <c r="A426" s="51"/>
      <c r="B426" s="54">
        <v>7714905</v>
      </c>
      <c r="C426" s="53" t="s">
        <v>902</v>
      </c>
      <c r="D426" s="719">
        <v>1546</v>
      </c>
      <c r="E426" s="719">
        <v>525.28</v>
      </c>
      <c r="F426" s="66">
        <f t="shared" si="11"/>
        <v>0.66023285899094442</v>
      </c>
    </row>
    <row r="427" spans="1:6">
      <c r="A427" s="51"/>
      <c r="B427" s="54">
        <v>7714909</v>
      </c>
      <c r="C427" s="53" t="s">
        <v>903</v>
      </c>
      <c r="D427" s="719">
        <v>1628</v>
      </c>
      <c r="E427" s="719">
        <v>553.29999999999995</v>
      </c>
      <c r="F427" s="66">
        <f t="shared" si="11"/>
        <v>0.66013513513513522</v>
      </c>
    </row>
    <row r="428" spans="1:6">
      <c r="A428" s="51"/>
      <c r="B428" s="54">
        <v>7714911</v>
      </c>
      <c r="C428" s="53" t="s">
        <v>904</v>
      </c>
      <c r="D428" s="719">
        <v>1422</v>
      </c>
      <c r="E428" s="719">
        <v>483.27</v>
      </c>
      <c r="F428" s="66">
        <f t="shared" si="11"/>
        <v>0.6601476793248946</v>
      </c>
    </row>
    <row r="429" spans="1:6">
      <c r="A429" s="51"/>
      <c r="B429" s="54">
        <v>7714912</v>
      </c>
      <c r="C429" s="53" t="s">
        <v>905</v>
      </c>
      <c r="D429" s="719">
        <v>1546</v>
      </c>
      <c r="E429" s="719">
        <v>525.28</v>
      </c>
      <c r="F429" s="66">
        <f t="shared" si="11"/>
        <v>0.66023285899094442</v>
      </c>
    </row>
    <row r="430" spans="1:6">
      <c r="A430" s="51"/>
      <c r="B430" s="54">
        <v>7714913</v>
      </c>
      <c r="C430" s="53" t="s">
        <v>906</v>
      </c>
      <c r="D430" s="719">
        <v>1546</v>
      </c>
      <c r="E430" s="719">
        <v>525.28</v>
      </c>
      <c r="F430" s="66">
        <f t="shared" si="11"/>
        <v>0.66023285899094442</v>
      </c>
    </row>
    <row r="431" spans="1:6">
      <c r="A431" s="51"/>
      <c r="B431" s="54">
        <v>7714914</v>
      </c>
      <c r="C431" s="53" t="s">
        <v>907</v>
      </c>
      <c r="D431" s="719">
        <v>3607</v>
      </c>
      <c r="E431" s="719">
        <v>1225.67</v>
      </c>
      <c r="F431" s="66">
        <f t="shared" si="11"/>
        <v>0.66019683947879115</v>
      </c>
    </row>
    <row r="432" spans="1:6">
      <c r="A432" s="51"/>
      <c r="B432" s="54">
        <v>7714906</v>
      </c>
      <c r="C432" s="53" t="s">
        <v>908</v>
      </c>
      <c r="D432" s="719">
        <v>1546</v>
      </c>
      <c r="E432" s="719">
        <v>1275.69</v>
      </c>
      <c r="F432" s="66">
        <f t="shared" si="11"/>
        <v>0.17484476067270371</v>
      </c>
    </row>
    <row r="433" spans="1:6">
      <c r="A433" s="51"/>
      <c r="B433" s="54">
        <v>7714917</v>
      </c>
      <c r="C433" s="53" t="s">
        <v>909</v>
      </c>
      <c r="D433" s="719">
        <v>4638</v>
      </c>
      <c r="E433" s="719">
        <v>3827.1</v>
      </c>
      <c r="F433" s="66">
        <f t="shared" si="11"/>
        <v>0.17483829236739978</v>
      </c>
    </row>
    <row r="434" spans="1:6">
      <c r="A434" s="51"/>
      <c r="B434" s="54">
        <v>7714918</v>
      </c>
      <c r="C434" s="53" t="s">
        <v>910</v>
      </c>
      <c r="D434" s="719">
        <v>2679</v>
      </c>
      <c r="E434" s="719">
        <v>2211.1999999999998</v>
      </c>
      <c r="F434" s="66">
        <f t="shared" si="11"/>
        <v>0.17461739455020542</v>
      </c>
    </row>
    <row r="435" spans="1:6">
      <c r="A435" s="51"/>
      <c r="B435" s="54">
        <v>7714919</v>
      </c>
      <c r="C435" s="53" t="s">
        <v>911</v>
      </c>
      <c r="D435" s="719">
        <v>5153</v>
      </c>
      <c r="E435" s="719">
        <v>4252.33</v>
      </c>
      <c r="F435" s="66">
        <f t="shared" si="11"/>
        <v>0.17478556180865512</v>
      </c>
    </row>
    <row r="436" spans="1:6">
      <c r="A436" s="51"/>
      <c r="B436" s="54">
        <v>7723000</v>
      </c>
      <c r="C436" s="53" t="s">
        <v>912</v>
      </c>
      <c r="D436" s="719">
        <v>50818</v>
      </c>
      <c r="E436" s="719">
        <v>40324.15</v>
      </c>
      <c r="F436" s="66">
        <f t="shared" si="11"/>
        <v>0.20649868156952256</v>
      </c>
    </row>
    <row r="437" spans="1:6">
      <c r="A437" s="51"/>
      <c r="B437" s="54">
        <v>7714915</v>
      </c>
      <c r="C437" s="53" t="s">
        <v>913</v>
      </c>
      <c r="D437" s="719">
        <v>1649</v>
      </c>
      <c r="E437" s="719">
        <v>560.29999999999995</v>
      </c>
      <c r="F437" s="66">
        <f t="shared" si="11"/>
        <v>0.66021831412977572</v>
      </c>
    </row>
    <row r="438" spans="1:6">
      <c r="A438" s="51"/>
      <c r="B438" s="54">
        <v>7714916</v>
      </c>
      <c r="C438" s="53" t="s">
        <v>914</v>
      </c>
      <c r="D438" s="719">
        <v>1649</v>
      </c>
      <c r="E438" s="719">
        <v>560.29999999999995</v>
      </c>
      <c r="F438" s="66">
        <f t="shared" si="11"/>
        <v>0.66021831412977572</v>
      </c>
    </row>
    <row r="439" spans="1:6">
      <c r="A439" s="51"/>
      <c r="B439" s="54">
        <v>7717962</v>
      </c>
      <c r="C439" s="53" t="s">
        <v>915</v>
      </c>
      <c r="D439" s="719">
        <v>141</v>
      </c>
      <c r="E439" s="719">
        <v>127.09</v>
      </c>
      <c r="F439" s="66">
        <f t="shared" si="11"/>
        <v>9.8652482269503516E-2</v>
      </c>
    </row>
    <row r="440" spans="1:6">
      <c r="A440" s="51"/>
      <c r="B440" s="54">
        <v>7717963</v>
      </c>
      <c r="C440" s="53" t="s">
        <v>916</v>
      </c>
      <c r="D440" s="719">
        <v>123</v>
      </c>
      <c r="E440" s="719">
        <v>110.6</v>
      </c>
      <c r="F440" s="66">
        <f t="shared" si="11"/>
        <v>0.10081300813008132</v>
      </c>
    </row>
    <row r="441" spans="1:6">
      <c r="A441" s="51"/>
      <c r="B441" s="54">
        <v>7717964</v>
      </c>
      <c r="C441" s="53" t="s">
        <v>917</v>
      </c>
      <c r="D441" s="719">
        <v>114</v>
      </c>
      <c r="E441" s="719">
        <v>102.37</v>
      </c>
      <c r="F441" s="66">
        <f t="shared" ref="F441:F466" si="12">100%-(E441/D441)</f>
        <v>0.10201754385964912</v>
      </c>
    </row>
    <row r="442" spans="1:6">
      <c r="A442" s="51"/>
      <c r="B442" s="54">
        <v>7717965</v>
      </c>
      <c r="C442" s="53" t="s">
        <v>918</v>
      </c>
      <c r="D442" s="719">
        <v>111</v>
      </c>
      <c r="E442" s="719">
        <v>100.31</v>
      </c>
      <c r="F442" s="66">
        <f t="shared" si="12"/>
        <v>9.6306306306306322E-2</v>
      </c>
    </row>
    <row r="443" spans="1:6">
      <c r="A443" s="51"/>
      <c r="B443" s="54">
        <v>7717966</v>
      </c>
      <c r="C443" s="53" t="s">
        <v>919</v>
      </c>
      <c r="D443" s="719">
        <v>105</v>
      </c>
      <c r="E443" s="719">
        <v>92.04</v>
      </c>
      <c r="F443" s="66">
        <f t="shared" si="12"/>
        <v>0.12342857142857133</v>
      </c>
    </row>
    <row r="444" spans="1:6">
      <c r="A444" s="51"/>
      <c r="B444" s="54">
        <v>7717968</v>
      </c>
      <c r="C444" s="53" t="s">
        <v>920</v>
      </c>
      <c r="D444" s="719">
        <v>143</v>
      </c>
      <c r="E444" s="719">
        <v>128.34</v>
      </c>
      <c r="F444" s="66">
        <f t="shared" si="12"/>
        <v>0.10251748251748249</v>
      </c>
    </row>
    <row r="445" spans="1:6">
      <c r="A445" s="51"/>
      <c r="B445" s="54">
        <v>7717969</v>
      </c>
      <c r="C445" s="53" t="s">
        <v>921</v>
      </c>
      <c r="D445" s="719">
        <v>124</v>
      </c>
      <c r="E445" s="719">
        <v>111.67</v>
      </c>
      <c r="F445" s="66">
        <f t="shared" si="12"/>
        <v>9.9435483870967678E-2</v>
      </c>
    </row>
    <row r="446" spans="1:6">
      <c r="A446" s="51"/>
      <c r="B446" s="54">
        <v>7717970</v>
      </c>
      <c r="C446" s="53" t="s">
        <v>922</v>
      </c>
      <c r="D446" s="719">
        <v>118</v>
      </c>
      <c r="E446" s="719">
        <v>103.4</v>
      </c>
      <c r="F446" s="66">
        <f t="shared" si="12"/>
        <v>0.12372881355932197</v>
      </c>
    </row>
    <row r="447" spans="1:6">
      <c r="A447" s="51"/>
      <c r="B447" s="54">
        <v>7717971</v>
      </c>
      <c r="C447" s="53" t="s">
        <v>923</v>
      </c>
      <c r="D447" s="719">
        <v>116</v>
      </c>
      <c r="E447" s="719">
        <v>101.3</v>
      </c>
      <c r="F447" s="66">
        <f t="shared" si="12"/>
        <v>0.12672413793103454</v>
      </c>
    </row>
    <row r="448" spans="1:6">
      <c r="A448" s="51"/>
      <c r="B448" s="54">
        <v>7717972</v>
      </c>
      <c r="C448" s="53" t="s">
        <v>924</v>
      </c>
      <c r="D448" s="719">
        <v>103</v>
      </c>
      <c r="E448" s="719">
        <v>92.79</v>
      </c>
      <c r="F448" s="66">
        <f t="shared" si="12"/>
        <v>9.9126213592232948E-2</v>
      </c>
    </row>
    <row r="449" spans="1:6">
      <c r="A449" s="51"/>
      <c r="B449" s="54">
        <v>7717974</v>
      </c>
      <c r="C449" s="53" t="s">
        <v>925</v>
      </c>
      <c r="D449" s="719">
        <v>155</v>
      </c>
      <c r="E449" s="719">
        <v>139.36000000000001</v>
      </c>
      <c r="F449" s="66">
        <f t="shared" si="12"/>
        <v>0.1009032258064515</v>
      </c>
    </row>
    <row r="450" spans="1:6">
      <c r="A450" s="51"/>
      <c r="B450" s="54">
        <v>7717975</v>
      </c>
      <c r="C450" s="53" t="s">
        <v>926</v>
      </c>
      <c r="D450" s="719">
        <v>135</v>
      </c>
      <c r="E450" s="719">
        <v>121.09</v>
      </c>
      <c r="F450" s="66">
        <f t="shared" si="12"/>
        <v>0.10303703703703704</v>
      </c>
    </row>
    <row r="451" spans="1:6">
      <c r="A451" s="51"/>
      <c r="B451" s="54">
        <v>7717976</v>
      </c>
      <c r="C451" s="53" t="s">
        <v>927</v>
      </c>
      <c r="D451" s="719">
        <v>124</v>
      </c>
      <c r="E451" s="719">
        <v>111.91</v>
      </c>
      <c r="F451" s="66">
        <f t="shared" si="12"/>
        <v>9.7500000000000031E-2</v>
      </c>
    </row>
    <row r="452" spans="1:6">
      <c r="A452" s="51"/>
      <c r="B452" s="54">
        <v>7717977</v>
      </c>
      <c r="C452" s="53" t="s">
        <v>928</v>
      </c>
      <c r="D452" s="719">
        <v>122</v>
      </c>
      <c r="E452" s="719">
        <v>110.24</v>
      </c>
      <c r="F452" s="66">
        <f t="shared" si="12"/>
        <v>9.6393442622950909E-2</v>
      </c>
    </row>
    <row r="453" spans="1:6">
      <c r="A453" s="51"/>
      <c r="B453" s="54">
        <v>7717978</v>
      </c>
      <c r="C453" s="53" t="s">
        <v>929</v>
      </c>
      <c r="D453" s="719">
        <v>115</v>
      </c>
      <c r="E453" s="719">
        <v>100.59</v>
      </c>
      <c r="F453" s="66">
        <f t="shared" si="12"/>
        <v>0.1253043478260869</v>
      </c>
    </row>
    <row r="454" spans="1:6">
      <c r="A454" s="51"/>
      <c r="B454" s="54" t="s">
        <v>930</v>
      </c>
      <c r="C454" s="53" t="s">
        <v>931</v>
      </c>
      <c r="D454" s="719">
        <v>6349</v>
      </c>
      <c r="E454" s="719">
        <v>2222.2199999999998</v>
      </c>
      <c r="F454" s="66">
        <f t="shared" si="12"/>
        <v>0.64998897464167582</v>
      </c>
    </row>
    <row r="455" spans="1:6" ht="31.2">
      <c r="A455" s="51"/>
      <c r="B455" s="54">
        <v>7640021823</v>
      </c>
      <c r="C455" s="53" t="s">
        <v>932</v>
      </c>
      <c r="D455" s="719">
        <v>1500</v>
      </c>
      <c r="E455" s="719">
        <v>1500</v>
      </c>
      <c r="F455" s="66">
        <f t="shared" si="12"/>
        <v>0</v>
      </c>
    </row>
    <row r="456" spans="1:6">
      <c r="A456" s="51"/>
      <c r="B456" s="54" t="s">
        <v>933</v>
      </c>
      <c r="C456" s="53" t="s">
        <v>934</v>
      </c>
      <c r="D456" s="719">
        <v>22890</v>
      </c>
      <c r="E456" s="719">
        <v>19456.759999999998</v>
      </c>
      <c r="F456" s="66">
        <f t="shared" si="12"/>
        <v>0.14998864132809098</v>
      </c>
    </row>
    <row r="457" spans="1:6">
      <c r="A457" s="51"/>
      <c r="B457" s="54">
        <v>7640021930</v>
      </c>
      <c r="C457" s="53" t="s">
        <v>935</v>
      </c>
      <c r="D457" s="719">
        <v>5000</v>
      </c>
      <c r="E457" s="719">
        <v>5000</v>
      </c>
      <c r="F457" s="66">
        <f t="shared" si="12"/>
        <v>0</v>
      </c>
    </row>
    <row r="458" spans="1:6">
      <c r="A458" s="51"/>
      <c r="B458" s="54" t="s">
        <v>936</v>
      </c>
      <c r="C458" s="53" t="s">
        <v>937</v>
      </c>
      <c r="D458" s="719">
        <v>24604</v>
      </c>
      <c r="E458" s="719">
        <v>19523.439999999999</v>
      </c>
      <c r="F458" s="66">
        <f t="shared" si="12"/>
        <v>0.20649325312957245</v>
      </c>
    </row>
    <row r="459" spans="1:6">
      <c r="A459" s="51"/>
      <c r="B459" s="54" t="s">
        <v>938</v>
      </c>
      <c r="C459" s="53" t="s">
        <v>939</v>
      </c>
      <c r="D459" s="719">
        <v>4160</v>
      </c>
      <c r="E459" s="719">
        <v>3433.01</v>
      </c>
      <c r="F459" s="66">
        <f t="shared" si="12"/>
        <v>0.17475721153846147</v>
      </c>
    </row>
    <row r="460" spans="1:6">
      <c r="A460" s="51"/>
      <c r="B460" s="54" t="s">
        <v>940</v>
      </c>
      <c r="C460" s="53" t="s">
        <v>941</v>
      </c>
      <c r="D460" s="719">
        <v>3691</v>
      </c>
      <c r="E460" s="719">
        <v>3045.66</v>
      </c>
      <c r="F460" s="66">
        <f t="shared" si="12"/>
        <v>0.17484150636683826</v>
      </c>
    </row>
    <row r="461" spans="1:6">
      <c r="A461" s="51"/>
      <c r="B461" s="54" t="s">
        <v>942</v>
      </c>
      <c r="C461" s="53" t="s">
        <v>943</v>
      </c>
      <c r="D461" s="719">
        <v>3691</v>
      </c>
      <c r="E461" s="719">
        <v>3045.66</v>
      </c>
      <c r="F461" s="66">
        <f t="shared" si="12"/>
        <v>0.17484150636683826</v>
      </c>
    </row>
    <row r="462" spans="1:6">
      <c r="A462" s="51"/>
      <c r="B462" s="54" t="s">
        <v>944</v>
      </c>
      <c r="C462" s="53" t="s">
        <v>945</v>
      </c>
      <c r="D462" s="719">
        <v>99</v>
      </c>
      <c r="E462" s="719">
        <v>89.5</v>
      </c>
      <c r="F462" s="66">
        <f t="shared" si="12"/>
        <v>9.5959595959595911E-2</v>
      </c>
    </row>
    <row r="463" spans="1:6">
      <c r="A463" s="51"/>
      <c r="B463" s="54" t="s">
        <v>946</v>
      </c>
      <c r="C463" s="53" t="s">
        <v>947</v>
      </c>
      <c r="D463" s="719">
        <v>99</v>
      </c>
      <c r="E463" s="719">
        <v>89.5</v>
      </c>
      <c r="F463" s="66">
        <f t="shared" si="12"/>
        <v>9.5959595959595911E-2</v>
      </c>
    </row>
    <row r="464" spans="1:6">
      <c r="A464" s="51"/>
      <c r="B464" s="54" t="s">
        <v>948</v>
      </c>
      <c r="C464" s="53" t="s">
        <v>949</v>
      </c>
      <c r="D464" s="719">
        <v>99</v>
      </c>
      <c r="E464" s="719">
        <v>89.5</v>
      </c>
      <c r="F464" s="66">
        <f t="shared" si="12"/>
        <v>9.5959595959595911E-2</v>
      </c>
    </row>
    <row r="465" spans="1:6">
      <c r="A465" s="51"/>
      <c r="B465" s="54" t="s">
        <v>950</v>
      </c>
      <c r="C465" s="53" t="s">
        <v>951</v>
      </c>
      <c r="D465" s="719">
        <v>26500</v>
      </c>
      <c r="E465" s="719">
        <v>19523.439999999999</v>
      </c>
      <c r="F465" s="66">
        <f t="shared" si="12"/>
        <v>0.26326641509433968</v>
      </c>
    </row>
    <row r="466" spans="1:6">
      <c r="A466" s="51"/>
      <c r="B466" s="54" t="s">
        <v>952</v>
      </c>
      <c r="C466" s="53" t="s">
        <v>953</v>
      </c>
      <c r="D466" s="719">
        <v>39</v>
      </c>
      <c r="E466" s="719">
        <v>34.99</v>
      </c>
      <c r="F466" s="66">
        <f t="shared" si="12"/>
        <v>0.10282051282051274</v>
      </c>
    </row>
    <row r="467" spans="1:6">
      <c r="A467" s="51"/>
      <c r="B467" s="56" t="s">
        <v>733</v>
      </c>
      <c r="C467" s="53"/>
      <c r="D467" s="735" t="s">
        <v>277</v>
      </c>
      <c r="E467" s="735"/>
      <c r="F467" s="66"/>
    </row>
    <row r="468" spans="1:6">
      <c r="A468" s="51"/>
      <c r="B468" s="54" t="s">
        <v>954</v>
      </c>
      <c r="C468" s="53" t="s">
        <v>955</v>
      </c>
      <c r="D468" s="719">
        <v>11583</v>
      </c>
      <c r="E468" s="719">
        <v>4054.19</v>
      </c>
      <c r="F468" s="66">
        <f t="shared" ref="F468:F505" si="13">100%-(E468/D468)</f>
        <v>0.64998791332124672</v>
      </c>
    </row>
    <row r="469" spans="1:6">
      <c r="A469" s="51"/>
      <c r="B469" s="54" t="s">
        <v>956</v>
      </c>
      <c r="C469" s="53" t="s">
        <v>957</v>
      </c>
      <c r="D469" s="719">
        <v>1367</v>
      </c>
      <c r="E469" s="719">
        <v>478.4</v>
      </c>
      <c r="F469" s="66">
        <f t="shared" si="13"/>
        <v>0.65003657644476953</v>
      </c>
    </row>
    <row r="470" spans="1:6">
      <c r="A470" s="51"/>
      <c r="B470" s="54" t="s">
        <v>958</v>
      </c>
      <c r="C470" s="53" t="s">
        <v>959</v>
      </c>
      <c r="D470" s="719">
        <v>36275</v>
      </c>
      <c r="E470" s="719">
        <v>12696.35</v>
      </c>
      <c r="F470" s="66">
        <f t="shared" si="13"/>
        <v>0.64999724328049613</v>
      </c>
    </row>
    <row r="471" spans="1:6">
      <c r="A471" s="51"/>
      <c r="B471" s="54" t="s">
        <v>734</v>
      </c>
      <c r="C471" s="53" t="s">
        <v>735</v>
      </c>
      <c r="D471" s="719">
        <v>10707</v>
      </c>
      <c r="E471" s="719">
        <v>3747.49</v>
      </c>
      <c r="F471" s="66">
        <f t="shared" si="13"/>
        <v>0.64999626412627254</v>
      </c>
    </row>
    <row r="472" spans="1:6">
      <c r="A472" s="51"/>
      <c r="B472" s="52">
        <v>45223468</v>
      </c>
      <c r="C472" s="53" t="s">
        <v>824</v>
      </c>
      <c r="D472" s="719">
        <v>1019</v>
      </c>
      <c r="E472" s="719">
        <v>866.32</v>
      </c>
      <c r="F472" s="66">
        <f t="shared" si="13"/>
        <v>0.14983316977428851</v>
      </c>
    </row>
    <row r="473" spans="1:6">
      <c r="A473" s="51"/>
      <c r="B473" s="54">
        <v>45201479</v>
      </c>
      <c r="C473" s="53" t="s">
        <v>960</v>
      </c>
      <c r="D473" s="719">
        <v>1911</v>
      </c>
      <c r="E473" s="719">
        <v>1624.35</v>
      </c>
      <c r="F473" s="66">
        <f t="shared" si="13"/>
        <v>0.15000000000000002</v>
      </c>
    </row>
    <row r="474" spans="1:6">
      <c r="A474" s="51"/>
      <c r="B474" s="54">
        <v>45201481</v>
      </c>
      <c r="C474" s="53" t="s">
        <v>961</v>
      </c>
      <c r="D474" s="719">
        <v>3623</v>
      </c>
      <c r="E474" s="719">
        <v>3079.13</v>
      </c>
      <c r="F474" s="66">
        <f t="shared" si="13"/>
        <v>0.15011592602815338</v>
      </c>
    </row>
    <row r="475" spans="1:6">
      <c r="A475" s="51"/>
      <c r="B475" s="54">
        <v>45201483</v>
      </c>
      <c r="C475" s="53" t="s">
        <v>962</v>
      </c>
      <c r="D475" s="719">
        <v>5145</v>
      </c>
      <c r="E475" s="719">
        <v>4373.25</v>
      </c>
      <c r="F475" s="66">
        <f t="shared" si="13"/>
        <v>0.15000000000000002</v>
      </c>
    </row>
    <row r="476" spans="1:6">
      <c r="A476" s="51"/>
      <c r="B476" s="54">
        <v>45201485</v>
      </c>
      <c r="C476" s="53" t="s">
        <v>963</v>
      </c>
      <c r="D476" s="719">
        <v>6090</v>
      </c>
      <c r="E476" s="719">
        <v>5176.5</v>
      </c>
      <c r="F476" s="66">
        <f t="shared" si="13"/>
        <v>0.15000000000000002</v>
      </c>
    </row>
    <row r="477" spans="1:6">
      <c r="A477" s="51"/>
      <c r="B477" s="54">
        <v>45201487</v>
      </c>
      <c r="C477" s="53" t="s">
        <v>964</v>
      </c>
      <c r="D477" s="719">
        <v>7140</v>
      </c>
      <c r="E477" s="719">
        <v>6069</v>
      </c>
      <c r="F477" s="66">
        <f t="shared" si="13"/>
        <v>0.15000000000000002</v>
      </c>
    </row>
    <row r="478" spans="1:6">
      <c r="A478" s="51"/>
      <c r="B478" s="54">
        <v>45206712</v>
      </c>
      <c r="C478" s="53" t="s">
        <v>965</v>
      </c>
      <c r="D478" s="719">
        <v>2625</v>
      </c>
      <c r="E478" s="719">
        <v>2231.25</v>
      </c>
      <c r="F478" s="66">
        <f t="shared" si="13"/>
        <v>0.15000000000000002</v>
      </c>
    </row>
    <row r="479" spans="1:6">
      <c r="A479" s="51"/>
      <c r="B479" s="52">
        <v>45225044</v>
      </c>
      <c r="C479" s="53" t="s">
        <v>966</v>
      </c>
      <c r="D479" s="719">
        <v>3150</v>
      </c>
      <c r="E479" s="719">
        <v>2677.5</v>
      </c>
      <c r="F479" s="66">
        <f t="shared" si="13"/>
        <v>0.15000000000000002</v>
      </c>
    </row>
    <row r="480" spans="1:6">
      <c r="A480" s="51"/>
      <c r="B480" s="54">
        <v>45229084</v>
      </c>
      <c r="C480" s="53" t="s">
        <v>967</v>
      </c>
      <c r="D480" s="719">
        <v>1888</v>
      </c>
      <c r="E480" s="719">
        <v>1604.37</v>
      </c>
      <c r="F480" s="66">
        <f t="shared" si="13"/>
        <v>0.15022775423728818</v>
      </c>
    </row>
    <row r="481" spans="1:6">
      <c r="A481" s="51"/>
      <c r="B481" s="54">
        <v>45112781</v>
      </c>
      <c r="C481" s="53" t="s">
        <v>968</v>
      </c>
      <c r="D481" s="719">
        <v>5664</v>
      </c>
      <c r="E481" s="719">
        <v>4814.1499999999996</v>
      </c>
      <c r="F481" s="66">
        <f t="shared" si="13"/>
        <v>0.15004413841807918</v>
      </c>
    </row>
    <row r="482" spans="1:6" ht="31.2">
      <c r="A482" s="51"/>
      <c r="B482" s="54">
        <v>3000014327</v>
      </c>
      <c r="C482" s="53" t="s">
        <v>969</v>
      </c>
      <c r="D482" s="719">
        <v>12289</v>
      </c>
      <c r="E482" s="719">
        <v>10445.82</v>
      </c>
      <c r="F482" s="66">
        <f t="shared" si="13"/>
        <v>0.14998616649035723</v>
      </c>
    </row>
    <row r="483" spans="1:6">
      <c r="A483" s="51"/>
      <c r="B483" s="54">
        <v>100000006365</v>
      </c>
      <c r="C483" s="53" t="s">
        <v>970</v>
      </c>
      <c r="D483" s="719">
        <v>944</v>
      </c>
      <c r="E483" s="719">
        <v>802.36</v>
      </c>
      <c r="F483" s="66">
        <f t="shared" si="13"/>
        <v>0.15004237288135591</v>
      </c>
    </row>
    <row r="484" spans="1:6">
      <c r="A484" s="51"/>
      <c r="B484" s="54">
        <v>45162875</v>
      </c>
      <c r="C484" s="53" t="s">
        <v>971</v>
      </c>
      <c r="D484" s="719">
        <v>3087</v>
      </c>
      <c r="E484" s="719">
        <v>2623.95</v>
      </c>
      <c r="F484" s="66">
        <f t="shared" si="13"/>
        <v>0.15000000000000002</v>
      </c>
    </row>
    <row r="485" spans="1:6" ht="31.2">
      <c r="A485" s="51"/>
      <c r="B485" s="54">
        <v>45204332</v>
      </c>
      <c r="C485" s="53" t="s">
        <v>972</v>
      </c>
      <c r="D485" s="719">
        <v>14175</v>
      </c>
      <c r="E485" s="719">
        <v>12048.75</v>
      </c>
      <c r="F485" s="66">
        <f t="shared" si="13"/>
        <v>0.15000000000000002</v>
      </c>
    </row>
    <row r="486" spans="1:6">
      <c r="A486" s="51"/>
      <c r="B486" s="52">
        <v>45204557</v>
      </c>
      <c r="C486" s="53" t="s">
        <v>973</v>
      </c>
      <c r="D486" s="719">
        <v>12590</v>
      </c>
      <c r="E486" s="719">
        <v>10701.08</v>
      </c>
      <c r="F486" s="66">
        <f t="shared" si="13"/>
        <v>0.15003335980937249</v>
      </c>
    </row>
    <row r="487" spans="1:6">
      <c r="A487" s="51"/>
      <c r="B487" s="54">
        <v>3000011437</v>
      </c>
      <c r="C487" s="53" t="s">
        <v>736</v>
      </c>
      <c r="D487" s="719">
        <v>833</v>
      </c>
      <c r="E487" s="719">
        <v>707.62</v>
      </c>
      <c r="F487" s="66">
        <f t="shared" si="13"/>
        <v>0.15051620648259301</v>
      </c>
    </row>
    <row r="488" spans="1:6">
      <c r="A488" s="51"/>
      <c r="B488" s="54">
        <v>3000011439</v>
      </c>
      <c r="C488" s="53" t="s">
        <v>737</v>
      </c>
      <c r="D488" s="719">
        <v>1666</v>
      </c>
      <c r="E488" s="719">
        <v>1416.1</v>
      </c>
      <c r="F488" s="66">
        <f t="shared" si="13"/>
        <v>0.15000000000000002</v>
      </c>
    </row>
    <row r="489" spans="1:6">
      <c r="A489" s="51"/>
      <c r="B489" s="54">
        <v>3000011441</v>
      </c>
      <c r="C489" s="53" t="s">
        <v>738</v>
      </c>
      <c r="D489" s="719">
        <v>2375</v>
      </c>
      <c r="E489" s="719">
        <v>2018.43</v>
      </c>
      <c r="F489" s="66">
        <f t="shared" si="13"/>
        <v>0.15013473684210521</v>
      </c>
    </row>
    <row r="490" spans="1:6">
      <c r="A490" s="51"/>
      <c r="B490" s="54">
        <v>3000011443</v>
      </c>
      <c r="C490" s="53" t="s">
        <v>739</v>
      </c>
      <c r="D490" s="719">
        <v>2500</v>
      </c>
      <c r="E490" s="719">
        <v>2124.6</v>
      </c>
      <c r="F490" s="66">
        <f t="shared" si="13"/>
        <v>0.15016000000000007</v>
      </c>
    </row>
    <row r="491" spans="1:6">
      <c r="A491" s="51"/>
      <c r="B491" s="54">
        <v>3000011445</v>
      </c>
      <c r="C491" s="53" t="s">
        <v>740</v>
      </c>
      <c r="D491" s="719">
        <v>2679</v>
      </c>
      <c r="E491" s="719">
        <v>2277.4899999999998</v>
      </c>
      <c r="F491" s="66">
        <f t="shared" si="13"/>
        <v>0.14987308697275115</v>
      </c>
    </row>
    <row r="492" spans="1:6">
      <c r="A492" s="51"/>
      <c r="B492" s="52">
        <v>3000011467</v>
      </c>
      <c r="C492" s="53" t="s">
        <v>741</v>
      </c>
      <c r="D492" s="719">
        <v>374</v>
      </c>
      <c r="E492" s="719">
        <v>317.67</v>
      </c>
      <c r="F492" s="66">
        <f t="shared" si="13"/>
        <v>0.15061497326203199</v>
      </c>
    </row>
    <row r="493" spans="1:6">
      <c r="A493" s="51"/>
      <c r="B493" s="281" t="s">
        <v>974</v>
      </c>
      <c r="C493" s="53" t="s">
        <v>742</v>
      </c>
      <c r="D493" s="719">
        <v>747</v>
      </c>
      <c r="E493" s="719">
        <v>634.55999999999995</v>
      </c>
      <c r="F493" s="66">
        <f t="shared" si="13"/>
        <v>0.15052208835341374</v>
      </c>
    </row>
    <row r="494" spans="1:6">
      <c r="A494" s="51"/>
      <c r="B494" s="281" t="s">
        <v>975</v>
      </c>
      <c r="C494" s="53" t="s">
        <v>743</v>
      </c>
      <c r="D494" s="719">
        <v>1064</v>
      </c>
      <c r="E494" s="719">
        <v>904.7</v>
      </c>
      <c r="F494" s="66">
        <f t="shared" si="13"/>
        <v>0.14971804511278186</v>
      </c>
    </row>
    <row r="495" spans="1:6">
      <c r="A495" s="51"/>
      <c r="B495" s="281" t="s">
        <v>976</v>
      </c>
      <c r="C495" s="53" t="s">
        <v>744</v>
      </c>
      <c r="D495" s="719">
        <v>1121</v>
      </c>
      <c r="E495" s="719">
        <v>953.12</v>
      </c>
      <c r="F495" s="66">
        <f t="shared" si="13"/>
        <v>0.14975914362176623</v>
      </c>
    </row>
    <row r="496" spans="1:6">
      <c r="A496" s="51"/>
      <c r="B496" s="281" t="s">
        <v>977</v>
      </c>
      <c r="C496" s="53" t="s">
        <v>745</v>
      </c>
      <c r="D496" s="719">
        <v>1180</v>
      </c>
      <c r="E496" s="719">
        <v>1003.24</v>
      </c>
      <c r="F496" s="66">
        <f t="shared" si="13"/>
        <v>0.14979661016949153</v>
      </c>
    </row>
    <row r="497" spans="1:6" ht="31.2">
      <c r="A497" s="51"/>
      <c r="B497" s="281" t="s">
        <v>978</v>
      </c>
      <c r="C497" s="53" t="s">
        <v>746</v>
      </c>
      <c r="D497" s="719">
        <v>971</v>
      </c>
      <c r="E497" s="719">
        <v>825.59</v>
      </c>
      <c r="F497" s="66">
        <f t="shared" si="13"/>
        <v>0.14975283213182278</v>
      </c>
    </row>
    <row r="498" spans="1:6" ht="31.2">
      <c r="A498" s="51"/>
      <c r="B498" s="281" t="s">
        <v>979</v>
      </c>
      <c r="C498" s="53" t="s">
        <v>747</v>
      </c>
      <c r="D498" s="719">
        <v>1944</v>
      </c>
      <c r="E498" s="719">
        <v>1652.06</v>
      </c>
      <c r="F498" s="66">
        <f t="shared" si="13"/>
        <v>0.15017489711934162</v>
      </c>
    </row>
    <row r="499" spans="1:6" ht="31.2">
      <c r="A499" s="51"/>
      <c r="B499" s="281" t="s">
        <v>980</v>
      </c>
      <c r="C499" s="53" t="s">
        <v>748</v>
      </c>
      <c r="D499" s="719">
        <v>2769</v>
      </c>
      <c r="E499" s="719">
        <v>2353.7399999999998</v>
      </c>
      <c r="F499" s="66">
        <f t="shared" si="13"/>
        <v>0.14996749729144099</v>
      </c>
    </row>
    <row r="500" spans="1:6" ht="31.2">
      <c r="A500" s="51"/>
      <c r="B500" s="281" t="s">
        <v>981</v>
      </c>
      <c r="C500" s="53" t="s">
        <v>749</v>
      </c>
      <c r="D500" s="719">
        <v>2915</v>
      </c>
      <c r="E500" s="719">
        <v>2477.66</v>
      </c>
      <c r="F500" s="66">
        <f t="shared" si="13"/>
        <v>0.15003087478559185</v>
      </c>
    </row>
    <row r="501" spans="1:6" ht="31.2">
      <c r="A501" s="51"/>
      <c r="B501" s="281" t="s">
        <v>982</v>
      </c>
      <c r="C501" s="53" t="s">
        <v>750</v>
      </c>
      <c r="D501" s="719">
        <v>3196</v>
      </c>
      <c r="E501" s="719">
        <v>2716.98</v>
      </c>
      <c r="F501" s="66">
        <f t="shared" si="13"/>
        <v>0.14988110137672095</v>
      </c>
    </row>
    <row r="502" spans="1:6">
      <c r="A502" s="51"/>
      <c r="B502" s="281" t="s">
        <v>983</v>
      </c>
      <c r="C502" s="53" t="s">
        <v>751</v>
      </c>
      <c r="D502" s="719">
        <v>1277</v>
      </c>
      <c r="E502" s="719">
        <v>1086.21</v>
      </c>
      <c r="F502" s="66">
        <f t="shared" si="13"/>
        <v>0.14940485512920909</v>
      </c>
    </row>
    <row r="503" spans="1:6">
      <c r="A503" s="51"/>
      <c r="B503" s="281" t="s">
        <v>984</v>
      </c>
      <c r="C503" s="53" t="s">
        <v>752</v>
      </c>
      <c r="D503" s="719">
        <v>2427</v>
      </c>
      <c r="E503" s="719">
        <v>2063.21</v>
      </c>
      <c r="F503" s="66">
        <f t="shared" si="13"/>
        <v>0.14989287185826117</v>
      </c>
    </row>
    <row r="504" spans="1:6">
      <c r="A504" s="51"/>
      <c r="B504" s="281" t="s">
        <v>985</v>
      </c>
      <c r="C504" s="53" t="s">
        <v>753</v>
      </c>
      <c r="D504" s="719">
        <v>3565</v>
      </c>
      <c r="E504" s="719">
        <v>3031.06</v>
      </c>
      <c r="F504" s="66">
        <f t="shared" si="13"/>
        <v>0.14977279102384289</v>
      </c>
    </row>
    <row r="505" spans="1:6">
      <c r="A505" s="51"/>
      <c r="B505" s="281" t="s">
        <v>986</v>
      </c>
      <c r="C505" s="53" t="s">
        <v>754</v>
      </c>
      <c r="D505" s="719">
        <v>4345</v>
      </c>
      <c r="E505" s="719">
        <v>3692.96</v>
      </c>
      <c r="F505" s="66">
        <f t="shared" si="13"/>
        <v>0.15006674338319903</v>
      </c>
    </row>
    <row r="506" spans="1:6">
      <c r="A506" s="51"/>
      <c r="B506" s="281" t="s">
        <v>987</v>
      </c>
      <c r="C506" s="53" t="s">
        <v>755</v>
      </c>
      <c r="D506" s="719">
        <v>5324</v>
      </c>
      <c r="E506" s="719">
        <v>4525.3</v>
      </c>
      <c r="F506" s="66"/>
    </row>
    <row r="507" spans="1:6">
      <c r="A507" s="51"/>
      <c r="B507" s="281">
        <v>45198237</v>
      </c>
      <c r="C507" s="53" t="s">
        <v>756</v>
      </c>
      <c r="D507" s="719">
        <v>1067</v>
      </c>
      <c r="E507" s="719">
        <v>907.23</v>
      </c>
      <c r="F507" s="66">
        <f t="shared" ref="F507:F518" si="14">100%-(E507/D507)</f>
        <v>0.14973758200562326</v>
      </c>
    </row>
    <row r="508" spans="1:6">
      <c r="A508" s="51"/>
      <c r="B508" s="281">
        <v>45201515</v>
      </c>
      <c r="C508" s="53" t="s">
        <v>757</v>
      </c>
      <c r="D508" s="719">
        <v>2022</v>
      </c>
      <c r="E508" s="719">
        <v>1718.96</v>
      </c>
      <c r="F508" s="66">
        <f t="shared" si="14"/>
        <v>0.14987141444114738</v>
      </c>
    </row>
    <row r="509" spans="1:6">
      <c r="A509" s="51"/>
      <c r="B509" s="281">
        <v>45201517</v>
      </c>
      <c r="C509" s="53" t="s">
        <v>758</v>
      </c>
      <c r="D509" s="719">
        <v>2876</v>
      </c>
      <c r="E509" s="719">
        <v>2444.7399999999998</v>
      </c>
      <c r="F509" s="66">
        <f t="shared" si="14"/>
        <v>0.14995132127955502</v>
      </c>
    </row>
    <row r="510" spans="1:6">
      <c r="A510" s="51"/>
      <c r="B510" s="281">
        <v>45201519</v>
      </c>
      <c r="C510" s="53" t="s">
        <v>759</v>
      </c>
      <c r="D510" s="719">
        <v>3404</v>
      </c>
      <c r="E510" s="719">
        <v>2893.58</v>
      </c>
      <c r="F510" s="66">
        <f t="shared" si="14"/>
        <v>0.14994712103407759</v>
      </c>
    </row>
    <row r="511" spans="1:6">
      <c r="A511" s="51"/>
      <c r="B511" s="281">
        <v>45201521</v>
      </c>
      <c r="C511" s="53" t="s">
        <v>760</v>
      </c>
      <c r="D511" s="719">
        <v>3988</v>
      </c>
      <c r="E511" s="719">
        <v>3390.17</v>
      </c>
      <c r="F511" s="66">
        <f t="shared" si="14"/>
        <v>0.14990722166499493</v>
      </c>
    </row>
    <row r="512" spans="1:6">
      <c r="A512" s="51"/>
      <c r="B512" s="281">
        <v>45199274</v>
      </c>
      <c r="C512" s="53" t="s">
        <v>761</v>
      </c>
      <c r="D512" s="719">
        <v>899</v>
      </c>
      <c r="E512" s="719">
        <v>763.98</v>
      </c>
      <c r="F512" s="66">
        <f t="shared" si="14"/>
        <v>0.15018909899888766</v>
      </c>
    </row>
    <row r="513" spans="1:6">
      <c r="A513" s="51"/>
      <c r="B513" s="281">
        <v>45201523</v>
      </c>
      <c r="C513" s="53" t="s">
        <v>762</v>
      </c>
      <c r="D513" s="719">
        <v>1708</v>
      </c>
      <c r="E513" s="719">
        <v>1451.56</v>
      </c>
      <c r="F513" s="66">
        <f t="shared" si="14"/>
        <v>0.15014051522248251</v>
      </c>
    </row>
    <row r="514" spans="1:6">
      <c r="A514" s="51"/>
      <c r="B514" s="281">
        <v>45201525</v>
      </c>
      <c r="C514" s="53" t="s">
        <v>763</v>
      </c>
      <c r="D514" s="719">
        <v>2416</v>
      </c>
      <c r="E514" s="719">
        <v>2053.1999999999998</v>
      </c>
      <c r="F514" s="66">
        <f t="shared" si="14"/>
        <v>0.15016556291390737</v>
      </c>
    </row>
    <row r="515" spans="1:6">
      <c r="A515" s="51"/>
      <c r="B515" s="281">
        <v>45201527</v>
      </c>
      <c r="C515" s="53" t="s">
        <v>764</v>
      </c>
      <c r="D515" s="719">
        <v>2865</v>
      </c>
      <c r="E515" s="719">
        <v>2435.19</v>
      </c>
      <c r="F515" s="66">
        <f t="shared" si="14"/>
        <v>0.15002094240837693</v>
      </c>
    </row>
    <row r="516" spans="1:6">
      <c r="A516" s="51"/>
      <c r="B516" s="54">
        <v>45201529</v>
      </c>
      <c r="C516" s="53" t="s">
        <v>765</v>
      </c>
      <c r="D516" s="719">
        <v>3359</v>
      </c>
      <c r="E516" s="719">
        <v>2855.38</v>
      </c>
      <c r="F516" s="66">
        <f t="shared" si="14"/>
        <v>0.14993152724025005</v>
      </c>
    </row>
    <row r="517" spans="1:6">
      <c r="A517" s="51"/>
      <c r="B517" s="54">
        <v>45111142</v>
      </c>
      <c r="C517" s="53" t="s">
        <v>410</v>
      </c>
      <c r="D517" s="719">
        <v>1045</v>
      </c>
      <c r="E517" s="719">
        <v>888.04</v>
      </c>
      <c r="F517" s="66">
        <f t="shared" si="14"/>
        <v>0.15020095693779911</v>
      </c>
    </row>
    <row r="518" spans="1:6">
      <c r="A518" s="51"/>
      <c r="B518" s="54" t="s">
        <v>768</v>
      </c>
      <c r="C518" s="53" t="s">
        <v>769</v>
      </c>
      <c r="D518" s="719">
        <v>1133</v>
      </c>
      <c r="E518" s="719">
        <v>396.4</v>
      </c>
      <c r="F518" s="66">
        <f t="shared" si="14"/>
        <v>0.65013239187996463</v>
      </c>
    </row>
    <row r="519" spans="1:6">
      <c r="A519" s="51"/>
      <c r="B519" s="56" t="s">
        <v>770</v>
      </c>
      <c r="C519" s="53"/>
      <c r="D519" s="735" t="s">
        <v>277</v>
      </c>
      <c r="E519" s="735"/>
      <c r="F519" s="66"/>
    </row>
    <row r="520" spans="1:6">
      <c r="A520" s="51"/>
      <c r="B520" s="54" t="s">
        <v>771</v>
      </c>
      <c r="C520" s="53" t="s">
        <v>772</v>
      </c>
      <c r="D520" s="719">
        <v>385</v>
      </c>
      <c r="E520" s="719">
        <v>327.05</v>
      </c>
      <c r="F520" s="66">
        <f t="shared" ref="F520:F523" si="15">100%-(E520/D520)</f>
        <v>0.1505194805194805</v>
      </c>
    </row>
    <row r="521" spans="1:6">
      <c r="A521" s="51"/>
      <c r="B521" s="54" t="s">
        <v>338</v>
      </c>
      <c r="C521" s="53" t="s">
        <v>339</v>
      </c>
      <c r="D521" s="719">
        <v>399</v>
      </c>
      <c r="E521" s="719">
        <v>339.15</v>
      </c>
      <c r="F521" s="66">
        <f t="shared" si="15"/>
        <v>0.15000000000000002</v>
      </c>
    </row>
    <row r="522" spans="1:6" ht="31.2">
      <c r="A522" s="51"/>
      <c r="B522" s="54" t="s">
        <v>773</v>
      </c>
      <c r="C522" s="53" t="s">
        <v>774</v>
      </c>
      <c r="D522" s="719">
        <v>295</v>
      </c>
      <c r="E522" s="719">
        <v>250.74</v>
      </c>
      <c r="F522" s="66">
        <f t="shared" si="15"/>
        <v>0.15003389830508473</v>
      </c>
    </row>
    <row r="523" spans="1:6" ht="31.2">
      <c r="A523" s="51"/>
      <c r="B523" s="54" t="s">
        <v>988</v>
      </c>
      <c r="C523" s="53" t="s">
        <v>989</v>
      </c>
      <c r="D523" s="719">
        <v>1624</v>
      </c>
      <c r="E523" s="719">
        <v>1232.5</v>
      </c>
      <c r="F523" s="66">
        <f t="shared" si="15"/>
        <v>0.2410714285714286</v>
      </c>
    </row>
    <row r="524" spans="1:6">
      <c r="A524" s="51"/>
      <c r="B524" s="56" t="s">
        <v>399</v>
      </c>
      <c r="C524" s="53"/>
      <c r="D524" s="735" t="s">
        <v>277</v>
      </c>
      <c r="E524" s="735"/>
      <c r="F524" s="66"/>
    </row>
    <row r="525" spans="1:6">
      <c r="A525" s="51"/>
      <c r="B525" s="54">
        <v>9967005050</v>
      </c>
      <c r="C525" s="53" t="s">
        <v>777</v>
      </c>
      <c r="D525" s="719">
        <v>0</v>
      </c>
      <c r="E525" s="719">
        <v>0</v>
      </c>
      <c r="F525" s="66">
        <v>0</v>
      </c>
    </row>
    <row r="526" spans="1:6">
      <c r="A526" s="51"/>
      <c r="B526" s="54">
        <v>7640021190</v>
      </c>
      <c r="C526" s="53" t="s">
        <v>778</v>
      </c>
      <c r="D526" s="719">
        <v>499</v>
      </c>
      <c r="E526" s="719">
        <v>499</v>
      </c>
      <c r="F526" s="66">
        <f t="shared" ref="F526" si="16">100%-(E526/D526)</f>
        <v>0</v>
      </c>
    </row>
    <row r="527" spans="1:6">
      <c r="A527" s="51"/>
      <c r="B527" s="176" t="s">
        <v>779</v>
      </c>
      <c r="C527" s="53"/>
      <c r="D527" s="735" t="s">
        <v>277</v>
      </c>
      <c r="E527" s="735"/>
      <c r="F527" s="66"/>
    </row>
    <row r="528" spans="1:6">
      <c r="A528" s="51"/>
      <c r="B528" s="54">
        <v>45202146</v>
      </c>
      <c r="C528" s="53" t="s">
        <v>412</v>
      </c>
      <c r="D528" s="719">
        <v>1470</v>
      </c>
      <c r="E528" s="719">
        <v>1249.5</v>
      </c>
      <c r="F528" s="66">
        <f t="shared" ref="F528:F547" si="17">100%-(E528/D528)</f>
        <v>0.15000000000000002</v>
      </c>
    </row>
    <row r="529" spans="1:6">
      <c r="A529" s="51"/>
      <c r="B529" s="54" t="s">
        <v>780</v>
      </c>
      <c r="C529" s="53" t="s">
        <v>781</v>
      </c>
      <c r="D529" s="719">
        <v>115</v>
      </c>
      <c r="E529" s="719">
        <v>97.75</v>
      </c>
      <c r="F529" s="66">
        <f t="shared" si="17"/>
        <v>0.15000000000000002</v>
      </c>
    </row>
    <row r="530" spans="1:6">
      <c r="A530" s="51"/>
      <c r="B530" s="54" t="s">
        <v>782</v>
      </c>
      <c r="C530" s="53" t="s">
        <v>783</v>
      </c>
      <c r="D530" s="719">
        <v>172</v>
      </c>
      <c r="E530" s="719">
        <v>146.19999999999999</v>
      </c>
      <c r="F530" s="66">
        <f t="shared" si="17"/>
        <v>0.15000000000000002</v>
      </c>
    </row>
    <row r="531" spans="1:6">
      <c r="A531" s="51"/>
      <c r="B531" s="54" t="s">
        <v>784</v>
      </c>
      <c r="C531" s="53" t="s">
        <v>785</v>
      </c>
      <c r="D531" s="719">
        <v>115</v>
      </c>
      <c r="E531" s="719">
        <v>97.75</v>
      </c>
      <c r="F531" s="66">
        <f t="shared" si="17"/>
        <v>0.15000000000000002</v>
      </c>
    </row>
    <row r="532" spans="1:6">
      <c r="A532" s="51"/>
      <c r="B532" s="54" t="s">
        <v>786</v>
      </c>
      <c r="C532" s="53" t="s">
        <v>787</v>
      </c>
      <c r="D532" s="719">
        <v>172</v>
      </c>
      <c r="E532" s="719">
        <v>146.19999999999999</v>
      </c>
      <c r="F532" s="66">
        <f t="shared" si="17"/>
        <v>0.15000000000000002</v>
      </c>
    </row>
    <row r="533" spans="1:6">
      <c r="A533" s="51"/>
      <c r="B533" s="54" t="s">
        <v>788</v>
      </c>
      <c r="C533" s="53" t="s">
        <v>789</v>
      </c>
      <c r="D533" s="719">
        <v>23</v>
      </c>
      <c r="E533" s="719">
        <v>19.55</v>
      </c>
      <c r="F533" s="66">
        <f t="shared" si="17"/>
        <v>0.15000000000000002</v>
      </c>
    </row>
    <row r="534" spans="1:6">
      <c r="A534" s="51"/>
      <c r="B534" s="54" t="s">
        <v>790</v>
      </c>
      <c r="C534" s="53" t="s">
        <v>791</v>
      </c>
      <c r="D534" s="719">
        <v>438</v>
      </c>
      <c r="E534" s="719">
        <v>371.88</v>
      </c>
      <c r="F534" s="66">
        <f t="shared" si="17"/>
        <v>0.15095890410958901</v>
      </c>
    </row>
    <row r="535" spans="1:6">
      <c r="A535" s="51"/>
      <c r="B535" s="54" t="s">
        <v>792</v>
      </c>
      <c r="C535" s="53" t="s">
        <v>793</v>
      </c>
      <c r="D535" s="719">
        <v>324</v>
      </c>
      <c r="E535" s="719">
        <v>275.51</v>
      </c>
      <c r="F535" s="66">
        <f t="shared" si="17"/>
        <v>0.14966049382716051</v>
      </c>
    </row>
    <row r="536" spans="1:6">
      <c r="A536" s="51"/>
      <c r="B536" s="54" t="s">
        <v>794</v>
      </c>
      <c r="C536" s="53" t="s">
        <v>795</v>
      </c>
      <c r="D536" s="719">
        <v>6100</v>
      </c>
      <c r="E536" s="719">
        <v>5185</v>
      </c>
      <c r="F536" s="66">
        <f t="shared" si="17"/>
        <v>0.15000000000000002</v>
      </c>
    </row>
    <row r="537" spans="1:6">
      <c r="A537" s="51"/>
      <c r="B537" s="54">
        <v>7640021934</v>
      </c>
      <c r="C537" s="53" t="s">
        <v>796</v>
      </c>
      <c r="D537" s="719">
        <v>1231</v>
      </c>
      <c r="E537" s="719">
        <v>1046.07</v>
      </c>
      <c r="F537" s="66">
        <f t="shared" si="17"/>
        <v>0.15022745735174658</v>
      </c>
    </row>
    <row r="538" spans="1:6" ht="31.2">
      <c r="A538" s="51"/>
      <c r="B538" s="54" t="s">
        <v>797</v>
      </c>
      <c r="C538" s="53" t="s">
        <v>798</v>
      </c>
      <c r="D538" s="719">
        <v>2760</v>
      </c>
      <c r="E538" s="719">
        <v>2346</v>
      </c>
      <c r="F538" s="66">
        <f t="shared" si="17"/>
        <v>0.15000000000000002</v>
      </c>
    </row>
    <row r="539" spans="1:6">
      <c r="A539" s="51"/>
      <c r="B539" s="54">
        <v>7640015919</v>
      </c>
      <c r="C539" s="53" t="s">
        <v>799</v>
      </c>
      <c r="D539" s="719">
        <v>1125</v>
      </c>
      <c r="E539" s="719">
        <v>956.25</v>
      </c>
      <c r="F539" s="66">
        <f t="shared" si="17"/>
        <v>0.15000000000000002</v>
      </c>
    </row>
    <row r="540" spans="1:6">
      <c r="A540" s="51"/>
      <c r="B540" s="54">
        <v>7640015921</v>
      </c>
      <c r="C540" s="53" t="s">
        <v>800</v>
      </c>
      <c r="D540" s="719">
        <v>74</v>
      </c>
      <c r="E540" s="719">
        <v>63.04</v>
      </c>
      <c r="F540" s="66">
        <f t="shared" si="17"/>
        <v>0.14810810810810815</v>
      </c>
    </row>
    <row r="541" spans="1:6">
      <c r="A541" s="51"/>
      <c r="B541" s="54">
        <v>3000005453</v>
      </c>
      <c r="C541" s="53" t="s">
        <v>801</v>
      </c>
      <c r="D541" s="719">
        <v>2415</v>
      </c>
      <c r="E541" s="719">
        <v>2052.75</v>
      </c>
      <c r="F541" s="66">
        <f t="shared" si="17"/>
        <v>0.15000000000000002</v>
      </c>
    </row>
    <row r="542" spans="1:6">
      <c r="A542" s="51"/>
      <c r="B542" s="54">
        <v>3000005455</v>
      </c>
      <c r="C542" s="53" t="s">
        <v>802</v>
      </c>
      <c r="D542" s="719">
        <v>899</v>
      </c>
      <c r="E542" s="719">
        <v>764.15</v>
      </c>
      <c r="F542" s="66">
        <f t="shared" si="17"/>
        <v>0.15000000000000002</v>
      </c>
    </row>
    <row r="543" spans="1:6" ht="31.2">
      <c r="A543" s="51"/>
      <c r="B543" s="54">
        <v>3000007372</v>
      </c>
      <c r="C543" s="53" t="s">
        <v>803</v>
      </c>
      <c r="D543" s="719">
        <v>3255</v>
      </c>
      <c r="E543" s="719">
        <v>2766.75</v>
      </c>
      <c r="F543" s="66">
        <f t="shared" si="17"/>
        <v>0.15000000000000002</v>
      </c>
    </row>
    <row r="544" spans="1:6" ht="31.2">
      <c r="A544" s="51"/>
      <c r="B544" s="54">
        <v>3000007373</v>
      </c>
      <c r="C544" s="53" t="s">
        <v>804</v>
      </c>
      <c r="D544" s="719">
        <v>4095</v>
      </c>
      <c r="E544" s="719">
        <v>3480.75</v>
      </c>
      <c r="F544" s="66">
        <f t="shared" si="17"/>
        <v>0.15000000000000002</v>
      </c>
    </row>
    <row r="545" spans="1:6" ht="31.2">
      <c r="A545" s="51"/>
      <c r="B545" s="54">
        <v>100000006105</v>
      </c>
      <c r="C545" s="53" t="s">
        <v>805</v>
      </c>
      <c r="D545" s="719">
        <v>420</v>
      </c>
      <c r="E545" s="719">
        <v>357</v>
      </c>
      <c r="F545" s="66">
        <f t="shared" si="17"/>
        <v>0.15000000000000002</v>
      </c>
    </row>
    <row r="546" spans="1:6" ht="31.2">
      <c r="A546" s="51"/>
      <c r="B546" s="54">
        <v>3000013448</v>
      </c>
      <c r="C546" s="53" t="s">
        <v>806</v>
      </c>
      <c r="D546" s="719">
        <v>1155</v>
      </c>
      <c r="E546" s="719">
        <v>981.75</v>
      </c>
      <c r="F546" s="66">
        <f t="shared" si="17"/>
        <v>0.15000000000000002</v>
      </c>
    </row>
    <row r="547" spans="1:6">
      <c r="A547" s="51"/>
      <c r="B547" s="54" t="s">
        <v>807</v>
      </c>
      <c r="C547" s="53" t="s">
        <v>808</v>
      </c>
      <c r="D547" s="719">
        <v>1400</v>
      </c>
      <c r="E547" s="719">
        <v>1190</v>
      </c>
      <c r="F547" s="66">
        <f t="shared" si="17"/>
        <v>0.15000000000000002</v>
      </c>
    </row>
    <row r="548" spans="1:6">
      <c r="A548" s="51"/>
      <c r="B548" s="176" t="s">
        <v>809</v>
      </c>
      <c r="C548" s="53"/>
      <c r="D548" s="735" t="s">
        <v>277</v>
      </c>
      <c r="E548" s="735"/>
      <c r="F548" s="66"/>
    </row>
    <row r="549" spans="1:6" ht="31.2">
      <c r="A549" s="51"/>
      <c r="B549" s="54">
        <v>45190864</v>
      </c>
      <c r="C549" s="53" t="s">
        <v>810</v>
      </c>
      <c r="D549" s="719">
        <v>5404</v>
      </c>
      <c r="E549" s="719">
        <v>4593.3999999999996</v>
      </c>
      <c r="F549" s="66">
        <f t="shared" ref="F549:F568" si="18">100%-(E549/D549)</f>
        <v>0.15000000000000002</v>
      </c>
    </row>
    <row r="550" spans="1:6" ht="31.2">
      <c r="A550" s="51"/>
      <c r="B550" s="54">
        <v>45190148</v>
      </c>
      <c r="C550" s="53" t="s">
        <v>811</v>
      </c>
      <c r="D550" s="719">
        <v>3236</v>
      </c>
      <c r="E550" s="719">
        <v>2750.6</v>
      </c>
      <c r="F550" s="66">
        <f t="shared" si="18"/>
        <v>0.15000000000000002</v>
      </c>
    </row>
    <row r="551" spans="1:6">
      <c r="A551" s="51"/>
      <c r="B551" s="54">
        <v>45190146</v>
      </c>
      <c r="C551" s="53" t="s">
        <v>812</v>
      </c>
      <c r="D551" s="719">
        <v>2079</v>
      </c>
      <c r="E551" s="719">
        <v>1767.15</v>
      </c>
      <c r="F551" s="66">
        <f t="shared" si="18"/>
        <v>0.14999999999999991</v>
      </c>
    </row>
    <row r="552" spans="1:6">
      <c r="A552" s="51"/>
      <c r="B552" s="52">
        <v>45210304</v>
      </c>
      <c r="C552" s="53" t="s">
        <v>813</v>
      </c>
      <c r="D552" s="719">
        <v>1733</v>
      </c>
      <c r="E552" s="719">
        <v>1472.63</v>
      </c>
      <c r="F552" s="66">
        <f t="shared" si="18"/>
        <v>0.15024235429890354</v>
      </c>
    </row>
    <row r="553" spans="1:6">
      <c r="A553" s="51"/>
      <c r="B553" s="52">
        <v>45210295</v>
      </c>
      <c r="C553" s="53" t="s">
        <v>814</v>
      </c>
      <c r="D553" s="719">
        <v>1733</v>
      </c>
      <c r="E553" s="719">
        <v>1472.63</v>
      </c>
      <c r="F553" s="66">
        <f t="shared" si="18"/>
        <v>0.15024235429890354</v>
      </c>
    </row>
    <row r="554" spans="1:6">
      <c r="A554" s="51"/>
      <c r="B554" s="54">
        <v>45179651</v>
      </c>
      <c r="C554" s="53" t="s">
        <v>815</v>
      </c>
      <c r="D554" s="719">
        <v>175</v>
      </c>
      <c r="E554" s="719">
        <v>148.75</v>
      </c>
      <c r="F554" s="66">
        <f t="shared" si="18"/>
        <v>0.15000000000000002</v>
      </c>
    </row>
    <row r="555" spans="1:6" ht="31.2">
      <c r="A555" s="51"/>
      <c r="B555" s="52">
        <v>45177486</v>
      </c>
      <c r="C555" s="53" t="s">
        <v>816</v>
      </c>
      <c r="D555" s="719">
        <v>1331</v>
      </c>
      <c r="E555" s="719">
        <v>1131.69</v>
      </c>
      <c r="F555" s="66">
        <f t="shared" si="18"/>
        <v>0.1497445529676934</v>
      </c>
    </row>
    <row r="556" spans="1:6">
      <c r="A556" s="51"/>
      <c r="B556" s="54">
        <v>45177480</v>
      </c>
      <c r="C556" s="53" t="s">
        <v>817</v>
      </c>
      <c r="D556" s="719">
        <v>683</v>
      </c>
      <c r="E556" s="719">
        <v>580.13</v>
      </c>
      <c r="F556" s="66">
        <f t="shared" si="18"/>
        <v>0.15061493411420201</v>
      </c>
    </row>
    <row r="557" spans="1:6">
      <c r="A557" s="51"/>
      <c r="B557" s="54">
        <v>45177481</v>
      </c>
      <c r="C557" s="53" t="s">
        <v>818</v>
      </c>
      <c r="D557" s="719">
        <v>1365</v>
      </c>
      <c r="E557" s="719">
        <v>1160.25</v>
      </c>
      <c r="F557" s="66">
        <f t="shared" si="18"/>
        <v>0.15000000000000002</v>
      </c>
    </row>
    <row r="558" spans="1:6">
      <c r="A558" s="51"/>
      <c r="B558" s="54">
        <v>45177484</v>
      </c>
      <c r="C558" s="53" t="s">
        <v>819</v>
      </c>
      <c r="D558" s="719">
        <v>315</v>
      </c>
      <c r="E558" s="719">
        <v>267.75</v>
      </c>
      <c r="F558" s="66">
        <f t="shared" si="18"/>
        <v>0.15000000000000002</v>
      </c>
    </row>
    <row r="559" spans="1:6">
      <c r="A559" s="51"/>
      <c r="B559" s="54">
        <v>45177482</v>
      </c>
      <c r="C559" s="53" t="s">
        <v>820</v>
      </c>
      <c r="D559" s="719">
        <v>297</v>
      </c>
      <c r="E559" s="719">
        <v>252.14</v>
      </c>
      <c r="F559" s="66">
        <f t="shared" si="18"/>
        <v>0.15104377104377109</v>
      </c>
    </row>
    <row r="560" spans="1:6">
      <c r="A560" s="51"/>
      <c r="B560" s="54">
        <v>45177485</v>
      </c>
      <c r="C560" s="53" t="s">
        <v>821</v>
      </c>
      <c r="D560" s="719">
        <v>743</v>
      </c>
      <c r="E560" s="719">
        <v>631.52</v>
      </c>
      <c r="F560" s="66">
        <f t="shared" si="18"/>
        <v>0.15004037685060567</v>
      </c>
    </row>
    <row r="561" spans="1:6" ht="31.2">
      <c r="A561" s="51"/>
      <c r="B561" s="54">
        <v>45177483</v>
      </c>
      <c r="C561" s="53" t="s">
        <v>822</v>
      </c>
      <c r="D561" s="719">
        <v>595</v>
      </c>
      <c r="E561" s="719">
        <v>505.45</v>
      </c>
      <c r="F561" s="66">
        <f t="shared" si="18"/>
        <v>0.15050420168067224</v>
      </c>
    </row>
    <row r="562" spans="1:6">
      <c r="A562" s="51"/>
      <c r="B562" s="52">
        <v>45223473</v>
      </c>
      <c r="C562" s="53" t="s">
        <v>823</v>
      </c>
      <c r="D562" s="719">
        <v>566</v>
      </c>
      <c r="E562" s="719">
        <v>481.47</v>
      </c>
      <c r="F562" s="66">
        <f t="shared" si="18"/>
        <v>0.14934628975265007</v>
      </c>
    </row>
    <row r="563" spans="1:6">
      <c r="A563" s="51"/>
      <c r="B563" s="52">
        <v>45223468</v>
      </c>
      <c r="C563" s="53" t="s">
        <v>824</v>
      </c>
      <c r="D563" s="719">
        <v>1019</v>
      </c>
      <c r="E563" s="719">
        <v>866.32</v>
      </c>
      <c r="F563" s="66">
        <f t="shared" si="18"/>
        <v>0.14983316977428851</v>
      </c>
    </row>
    <row r="564" spans="1:6">
      <c r="A564" s="51"/>
      <c r="B564" s="52">
        <v>100000015299</v>
      </c>
      <c r="C564" s="53" t="s">
        <v>825</v>
      </c>
      <c r="D564" s="719">
        <v>536</v>
      </c>
      <c r="E564" s="719">
        <v>455.18</v>
      </c>
      <c r="F564" s="66">
        <f t="shared" si="18"/>
        <v>0.15078358208955223</v>
      </c>
    </row>
    <row r="565" spans="1:6">
      <c r="A565" s="51"/>
      <c r="B565" s="52">
        <v>100000015301</v>
      </c>
      <c r="C565" s="53" t="s">
        <v>826</v>
      </c>
      <c r="D565" s="719">
        <v>961</v>
      </c>
      <c r="E565" s="719">
        <v>816.64</v>
      </c>
      <c r="F565" s="66">
        <f t="shared" si="18"/>
        <v>0.15021852237252864</v>
      </c>
    </row>
    <row r="566" spans="1:6">
      <c r="A566" s="51"/>
      <c r="B566" s="52">
        <v>100000015302</v>
      </c>
      <c r="C566" s="53" t="s">
        <v>827</v>
      </c>
      <c r="D566" s="719">
        <v>1444</v>
      </c>
      <c r="E566" s="719">
        <v>1227.19</v>
      </c>
      <c r="F566" s="66">
        <f t="shared" si="18"/>
        <v>0.15014542936288089</v>
      </c>
    </row>
    <row r="567" spans="1:6">
      <c r="A567" s="51"/>
      <c r="B567" s="52">
        <v>100000015303</v>
      </c>
      <c r="C567" s="53" t="s">
        <v>828</v>
      </c>
      <c r="D567" s="719">
        <v>1927</v>
      </c>
      <c r="E567" s="719">
        <v>1637.74</v>
      </c>
      <c r="F567" s="66">
        <f t="shared" si="18"/>
        <v>0.15010897768552156</v>
      </c>
    </row>
    <row r="568" spans="1:6">
      <c r="A568" s="51"/>
      <c r="B568" s="52">
        <v>100000015304</v>
      </c>
      <c r="C568" s="53" t="s">
        <v>829</v>
      </c>
      <c r="D568" s="719">
        <v>2405</v>
      </c>
      <c r="E568" s="719">
        <v>2043.83</v>
      </c>
      <c r="F568" s="66">
        <f t="shared" si="18"/>
        <v>0.15017463617463622</v>
      </c>
    </row>
    <row r="569" spans="1:6">
      <c r="A569" s="51"/>
      <c r="B569" s="52"/>
      <c r="C569" s="53"/>
      <c r="D569" s="719"/>
      <c r="E569" s="719"/>
      <c r="F569" s="66"/>
    </row>
    <row r="570" spans="1:6">
      <c r="A570" s="148" t="s">
        <v>272</v>
      </c>
      <c r="B570" s="255" t="s">
        <v>992</v>
      </c>
      <c r="C570" s="146" t="s">
        <v>993</v>
      </c>
      <c r="D570" s="717">
        <v>175565</v>
      </c>
      <c r="E570" s="717">
        <v>66714.92</v>
      </c>
      <c r="F570" s="145">
        <f t="shared" ref="F570:F582" si="19">100%-(E570/D570)</f>
        <v>0.6199987469028565</v>
      </c>
    </row>
    <row r="571" spans="1:6" ht="31.2">
      <c r="A571" s="76" t="s">
        <v>991</v>
      </c>
      <c r="B571" s="72" t="s">
        <v>277</v>
      </c>
      <c r="C571" s="73" t="s">
        <v>277</v>
      </c>
      <c r="D571" s="718" t="s">
        <v>277</v>
      </c>
      <c r="E571" s="718"/>
      <c r="F571" s="74"/>
    </row>
    <row r="572" spans="1:6">
      <c r="A572" s="51"/>
      <c r="B572" s="54" t="s">
        <v>994</v>
      </c>
      <c r="C572" s="53" t="s">
        <v>995</v>
      </c>
      <c r="D572" s="719">
        <v>3000</v>
      </c>
      <c r="E572" s="719">
        <v>3000</v>
      </c>
      <c r="F572" s="66">
        <f t="shared" si="19"/>
        <v>0</v>
      </c>
    </row>
    <row r="573" spans="1:6">
      <c r="A573" s="51"/>
      <c r="B573" s="54" t="s">
        <v>996</v>
      </c>
      <c r="C573" s="53" t="s">
        <v>675</v>
      </c>
      <c r="D573" s="719">
        <v>5000</v>
      </c>
      <c r="E573" s="719">
        <v>5000</v>
      </c>
      <c r="F573" s="66">
        <f t="shared" si="19"/>
        <v>0</v>
      </c>
    </row>
    <row r="574" spans="1:6">
      <c r="A574" s="51"/>
      <c r="B574" s="54" t="s">
        <v>997</v>
      </c>
      <c r="C574" s="53" t="s">
        <v>676</v>
      </c>
      <c r="D574" s="719">
        <v>1</v>
      </c>
      <c r="E574" s="719">
        <v>1</v>
      </c>
      <c r="F574" s="66">
        <f t="shared" si="19"/>
        <v>0</v>
      </c>
    </row>
    <row r="575" spans="1:6">
      <c r="A575" s="51"/>
      <c r="B575" s="56" t="s">
        <v>441</v>
      </c>
      <c r="C575" s="53"/>
      <c r="D575" s="735" t="s">
        <v>277</v>
      </c>
      <c r="E575" s="792"/>
      <c r="F575" s="66"/>
    </row>
    <row r="576" spans="1:6">
      <c r="A576" s="51"/>
      <c r="B576" s="54" t="s">
        <v>8574</v>
      </c>
      <c r="C576" s="53" t="s">
        <v>700</v>
      </c>
      <c r="D576" s="719">
        <v>15348</v>
      </c>
      <c r="E576" s="719">
        <v>5115.91</v>
      </c>
      <c r="F576" s="66">
        <v>0.64994183445190157</v>
      </c>
    </row>
    <row r="577" spans="1:6">
      <c r="A577" s="51"/>
      <c r="B577" s="54" t="s">
        <v>998</v>
      </c>
      <c r="C577" s="53" t="s">
        <v>999</v>
      </c>
      <c r="D577" s="719">
        <v>26376</v>
      </c>
      <c r="E577" s="719">
        <v>9231.6200000000008</v>
      </c>
      <c r="F577" s="66">
        <f t="shared" si="19"/>
        <v>0.64999924173491053</v>
      </c>
    </row>
    <row r="578" spans="1:6">
      <c r="A578" s="51"/>
      <c r="B578" s="54" t="s">
        <v>680</v>
      </c>
      <c r="C578" s="53" t="s">
        <v>681</v>
      </c>
      <c r="D578" s="719">
        <v>3146</v>
      </c>
      <c r="E578" s="719">
        <v>1101.0999999999999</v>
      </c>
      <c r="F578" s="66">
        <f t="shared" si="19"/>
        <v>0.65</v>
      </c>
    </row>
    <row r="579" spans="1:6">
      <c r="A579" s="51"/>
      <c r="B579" s="54" t="s">
        <v>701</v>
      </c>
      <c r="C579" s="53" t="s">
        <v>702</v>
      </c>
      <c r="D579" s="719">
        <v>26527</v>
      </c>
      <c r="E579" s="719">
        <v>9284.4699999999993</v>
      </c>
      <c r="F579" s="66">
        <f t="shared" si="19"/>
        <v>0.64999924605119319</v>
      </c>
    </row>
    <row r="580" spans="1:6">
      <c r="A580" s="51"/>
      <c r="B580" s="54" t="s">
        <v>703</v>
      </c>
      <c r="C580" s="53" t="s">
        <v>704</v>
      </c>
      <c r="D580" s="719">
        <v>2936</v>
      </c>
      <c r="E580" s="719">
        <v>1027.43</v>
      </c>
      <c r="F580" s="66">
        <f t="shared" si="19"/>
        <v>0.65005790190735691</v>
      </c>
    </row>
    <row r="581" spans="1:6">
      <c r="A581" s="51"/>
      <c r="B581" s="54" t="s">
        <v>705</v>
      </c>
      <c r="C581" s="53" t="s">
        <v>706</v>
      </c>
      <c r="D581" s="719">
        <v>1657</v>
      </c>
      <c r="E581" s="719">
        <v>579.78</v>
      </c>
      <c r="F581" s="66">
        <f t="shared" si="19"/>
        <v>0.65010259505129753</v>
      </c>
    </row>
    <row r="582" spans="1:6">
      <c r="A582" s="51"/>
      <c r="B582" s="54" t="s">
        <v>1000</v>
      </c>
      <c r="C582" s="53" t="s">
        <v>697</v>
      </c>
      <c r="D582" s="719">
        <v>4662</v>
      </c>
      <c r="E582" s="719">
        <v>1631.63</v>
      </c>
      <c r="F582" s="66">
        <f t="shared" si="19"/>
        <v>0.65001501501501502</v>
      </c>
    </row>
    <row r="583" spans="1:6">
      <c r="A583" s="51"/>
      <c r="B583" s="54" t="s">
        <v>1001</v>
      </c>
      <c r="C583" s="53" t="s">
        <v>1002</v>
      </c>
      <c r="D583" s="719">
        <v>7198</v>
      </c>
      <c r="E583" s="719">
        <v>2519.3200000000002</v>
      </c>
      <c r="F583" s="66">
        <f t="shared" ref="F583:F646" si="20">100%-(E583/D583)</f>
        <v>0.64999722145040284</v>
      </c>
    </row>
    <row r="584" spans="1:6">
      <c r="A584" s="51"/>
      <c r="B584" s="54" t="s">
        <v>1003</v>
      </c>
      <c r="C584" s="53" t="s">
        <v>1004</v>
      </c>
      <c r="D584" s="719">
        <v>755</v>
      </c>
      <c r="E584" s="719">
        <v>264.26</v>
      </c>
      <c r="F584" s="66">
        <f t="shared" si="20"/>
        <v>0.6499867549668874</v>
      </c>
    </row>
    <row r="585" spans="1:6">
      <c r="A585" s="51"/>
      <c r="B585" s="54" t="s">
        <v>690</v>
      </c>
      <c r="C585" s="53" t="s">
        <v>691</v>
      </c>
      <c r="D585" s="719">
        <v>2235</v>
      </c>
      <c r="E585" s="719">
        <v>782.38</v>
      </c>
      <c r="F585" s="66">
        <f t="shared" si="20"/>
        <v>0.64994183445190157</v>
      </c>
    </row>
    <row r="586" spans="1:6">
      <c r="A586" s="51"/>
      <c r="B586" s="54" t="s">
        <v>1005</v>
      </c>
      <c r="C586" s="53" t="s">
        <v>1006</v>
      </c>
      <c r="D586" s="719">
        <v>2852</v>
      </c>
      <c r="E586" s="719">
        <v>998.2</v>
      </c>
      <c r="F586" s="66">
        <f t="shared" si="20"/>
        <v>0.64999999999999991</v>
      </c>
    </row>
    <row r="587" spans="1:6">
      <c r="A587" s="51"/>
      <c r="B587" s="54" t="s">
        <v>707</v>
      </c>
      <c r="C587" s="53" t="s">
        <v>708</v>
      </c>
      <c r="D587" s="719">
        <v>5360</v>
      </c>
      <c r="E587" s="719">
        <v>1875.87</v>
      </c>
      <c r="F587" s="66">
        <f t="shared" si="20"/>
        <v>0.65002425373134332</v>
      </c>
    </row>
    <row r="588" spans="1:6">
      <c r="A588" s="51"/>
      <c r="B588" s="54" t="s">
        <v>709</v>
      </c>
      <c r="C588" s="53" t="s">
        <v>710</v>
      </c>
      <c r="D588" s="719">
        <v>617</v>
      </c>
      <c r="E588" s="719">
        <v>215.82</v>
      </c>
      <c r="F588" s="66">
        <f t="shared" si="20"/>
        <v>0.65021069692058342</v>
      </c>
    </row>
    <row r="589" spans="1:6">
      <c r="A589" s="51"/>
      <c r="B589" s="54" t="s">
        <v>711</v>
      </c>
      <c r="C589" s="53" t="s">
        <v>712</v>
      </c>
      <c r="D589" s="719">
        <v>969</v>
      </c>
      <c r="E589" s="719">
        <v>339.14</v>
      </c>
      <c r="F589" s="66">
        <f t="shared" si="20"/>
        <v>0.65001031991744074</v>
      </c>
    </row>
    <row r="590" spans="1:6">
      <c r="A590" s="51"/>
      <c r="B590" s="54" t="s">
        <v>721</v>
      </c>
      <c r="C590" s="53" t="s">
        <v>722</v>
      </c>
      <c r="D590" s="719">
        <v>315</v>
      </c>
      <c r="E590" s="719">
        <v>110.11</v>
      </c>
      <c r="F590" s="66">
        <f t="shared" si="20"/>
        <v>0.65044444444444438</v>
      </c>
    </row>
    <row r="591" spans="1:6">
      <c r="A591" s="51"/>
      <c r="B591" s="54" t="s">
        <v>713</v>
      </c>
      <c r="C591" s="53" t="s">
        <v>714</v>
      </c>
      <c r="D591" s="719">
        <v>1963</v>
      </c>
      <c r="E591" s="719">
        <v>687.09</v>
      </c>
      <c r="F591" s="66">
        <f t="shared" si="20"/>
        <v>0.64997962302598067</v>
      </c>
    </row>
    <row r="592" spans="1:6">
      <c r="A592" s="51"/>
      <c r="B592" s="56" t="s">
        <v>290</v>
      </c>
      <c r="C592" s="53"/>
      <c r="D592" s="735" t="s">
        <v>277</v>
      </c>
      <c r="E592" s="735"/>
      <c r="F592" s="66"/>
    </row>
    <row r="593" spans="1:6">
      <c r="A593" s="51"/>
      <c r="B593" s="54" t="s">
        <v>1007</v>
      </c>
      <c r="C593" s="53" t="s">
        <v>1008</v>
      </c>
      <c r="D593" s="719">
        <v>22651</v>
      </c>
      <c r="E593" s="719">
        <v>7927.92</v>
      </c>
      <c r="F593" s="66">
        <f t="shared" si="20"/>
        <v>0.64999690962871393</v>
      </c>
    </row>
    <row r="594" spans="1:6" ht="31.2">
      <c r="A594" s="51"/>
      <c r="B594" s="54">
        <v>7640022213</v>
      </c>
      <c r="C594" s="53" t="s">
        <v>1009</v>
      </c>
      <c r="D594" s="719">
        <v>1200</v>
      </c>
      <c r="E594" s="719">
        <v>1200</v>
      </c>
      <c r="F594" s="66">
        <f t="shared" si="20"/>
        <v>0</v>
      </c>
    </row>
    <row r="595" spans="1:6" ht="31.2">
      <c r="A595" s="51"/>
      <c r="B595" s="54">
        <v>7640022214</v>
      </c>
      <c r="C595" s="53" t="s">
        <v>1010</v>
      </c>
      <c r="D595" s="719">
        <v>2400</v>
      </c>
      <c r="E595" s="719">
        <v>2400</v>
      </c>
      <c r="F595" s="66">
        <f t="shared" si="20"/>
        <v>0</v>
      </c>
    </row>
    <row r="596" spans="1:6" ht="31.2">
      <c r="A596" s="51"/>
      <c r="B596" s="54">
        <v>7640022215</v>
      </c>
      <c r="C596" s="53" t="s">
        <v>1011</v>
      </c>
      <c r="D596" s="719">
        <v>3600</v>
      </c>
      <c r="E596" s="719">
        <v>3600</v>
      </c>
      <c r="F596" s="66">
        <f t="shared" si="20"/>
        <v>0</v>
      </c>
    </row>
    <row r="597" spans="1:6">
      <c r="A597" s="51"/>
      <c r="B597" s="54" t="s">
        <v>843</v>
      </c>
      <c r="C597" s="53" t="s">
        <v>844</v>
      </c>
      <c r="D597" s="719">
        <v>4025</v>
      </c>
      <c r="E597" s="719">
        <v>1408.61</v>
      </c>
      <c r="F597" s="66">
        <f t="shared" si="20"/>
        <v>0.65003478260869563</v>
      </c>
    </row>
    <row r="598" spans="1:6">
      <c r="A598" s="51"/>
      <c r="B598" s="54" t="s">
        <v>930</v>
      </c>
      <c r="C598" s="53" t="s">
        <v>931</v>
      </c>
      <c r="D598" s="719">
        <v>6349</v>
      </c>
      <c r="E598" s="719">
        <v>2222.2199999999998</v>
      </c>
      <c r="F598" s="66">
        <f t="shared" si="20"/>
        <v>0.64998897464167582</v>
      </c>
    </row>
    <row r="599" spans="1:6">
      <c r="A599" s="51"/>
      <c r="B599" s="54" t="s">
        <v>1012</v>
      </c>
      <c r="C599" s="53" t="s">
        <v>1013</v>
      </c>
      <c r="D599" s="719">
        <v>10313</v>
      </c>
      <c r="E599" s="719">
        <v>3609.61</v>
      </c>
      <c r="F599" s="66">
        <f t="shared" si="20"/>
        <v>0.64999418210026172</v>
      </c>
    </row>
    <row r="600" spans="1:6" ht="31.2">
      <c r="A600" s="51"/>
      <c r="B600" s="54">
        <v>7640021823</v>
      </c>
      <c r="C600" s="53" t="s">
        <v>932</v>
      </c>
      <c r="D600" s="719">
        <v>1500</v>
      </c>
      <c r="E600" s="719">
        <v>1500</v>
      </c>
      <c r="F600" s="66">
        <f t="shared" si="20"/>
        <v>0</v>
      </c>
    </row>
    <row r="601" spans="1:6">
      <c r="A601" s="51"/>
      <c r="B601" s="54" t="s">
        <v>1014</v>
      </c>
      <c r="C601" s="53" t="s">
        <v>1015</v>
      </c>
      <c r="D601" s="719">
        <v>4908</v>
      </c>
      <c r="E601" s="719">
        <v>4171.6000000000004</v>
      </c>
      <c r="F601" s="66">
        <f t="shared" si="20"/>
        <v>0.15004074979625093</v>
      </c>
    </row>
    <row r="602" spans="1:6">
      <c r="A602" s="51"/>
      <c r="B602" s="54" t="s">
        <v>933</v>
      </c>
      <c r="C602" s="53" t="s">
        <v>934</v>
      </c>
      <c r="D602" s="719">
        <v>22890</v>
      </c>
      <c r="E602" s="719">
        <v>19456.759999999998</v>
      </c>
      <c r="F602" s="66">
        <f t="shared" si="20"/>
        <v>0.14998864132809098</v>
      </c>
    </row>
    <row r="603" spans="1:6">
      <c r="A603" s="51"/>
      <c r="B603" s="54">
        <v>7640021930</v>
      </c>
      <c r="C603" s="53" t="s">
        <v>935</v>
      </c>
      <c r="D603" s="719">
        <v>5000</v>
      </c>
      <c r="E603" s="719">
        <v>5000</v>
      </c>
      <c r="F603" s="66">
        <f t="shared" si="20"/>
        <v>0</v>
      </c>
    </row>
    <row r="604" spans="1:6">
      <c r="A604" s="51"/>
      <c r="B604" s="54" t="s">
        <v>839</v>
      </c>
      <c r="C604" s="53" t="s">
        <v>840</v>
      </c>
      <c r="D604" s="719">
        <v>13339</v>
      </c>
      <c r="E604" s="719">
        <v>4668.66</v>
      </c>
      <c r="F604" s="66">
        <f t="shared" si="20"/>
        <v>0.64999925031861461</v>
      </c>
    </row>
    <row r="605" spans="1:6">
      <c r="A605" s="51"/>
      <c r="B605" s="54" t="s">
        <v>837</v>
      </c>
      <c r="C605" s="53" t="s">
        <v>838</v>
      </c>
      <c r="D605" s="719">
        <v>11074</v>
      </c>
      <c r="E605" s="719">
        <v>3875.87</v>
      </c>
      <c r="F605" s="66">
        <f t="shared" si="20"/>
        <v>0.65000270904822099</v>
      </c>
    </row>
    <row r="606" spans="1:6">
      <c r="A606" s="51"/>
      <c r="B606" s="54" t="s">
        <v>1016</v>
      </c>
      <c r="C606" s="53" t="s">
        <v>1017</v>
      </c>
      <c r="D606" s="719">
        <v>1213</v>
      </c>
      <c r="E606" s="719">
        <v>424.42</v>
      </c>
      <c r="F606" s="66">
        <f t="shared" si="20"/>
        <v>0.65010717230008241</v>
      </c>
    </row>
    <row r="607" spans="1:6">
      <c r="A607" s="51"/>
      <c r="B607" s="54" t="s">
        <v>717</v>
      </c>
      <c r="C607" s="53" t="s">
        <v>718</v>
      </c>
      <c r="D607" s="719">
        <v>4780</v>
      </c>
      <c r="E607" s="719">
        <v>1672.87</v>
      </c>
      <c r="F607" s="66">
        <f t="shared" si="20"/>
        <v>0.65002719665271969</v>
      </c>
    </row>
    <row r="608" spans="1:6">
      <c r="A608" s="51"/>
      <c r="B608" s="54" t="s">
        <v>725</v>
      </c>
      <c r="C608" s="53" t="s">
        <v>726</v>
      </c>
      <c r="D608" s="719">
        <v>6551</v>
      </c>
      <c r="E608" s="719">
        <v>2292.69</v>
      </c>
      <c r="F608" s="66">
        <f t="shared" si="20"/>
        <v>0.6500244237520989</v>
      </c>
    </row>
    <row r="609" spans="1:6">
      <c r="A609" s="51"/>
      <c r="B609" s="54" t="s">
        <v>1018</v>
      </c>
      <c r="C609" s="53" t="s">
        <v>1019</v>
      </c>
      <c r="D609" s="719">
        <v>7433</v>
      </c>
      <c r="E609" s="719">
        <v>2601.4</v>
      </c>
      <c r="F609" s="66">
        <f t="shared" si="20"/>
        <v>0.65002018027714248</v>
      </c>
    </row>
    <row r="610" spans="1:6">
      <c r="A610" s="51"/>
      <c r="B610" s="54" t="s">
        <v>727</v>
      </c>
      <c r="C610" s="53" t="s">
        <v>728</v>
      </c>
      <c r="D610" s="719">
        <v>1051</v>
      </c>
      <c r="E610" s="719">
        <v>367.97</v>
      </c>
      <c r="F610" s="66">
        <f t="shared" si="20"/>
        <v>0.64988582302568987</v>
      </c>
    </row>
    <row r="611" spans="1:6">
      <c r="A611" s="51"/>
      <c r="B611" s="54" t="s">
        <v>723</v>
      </c>
      <c r="C611" s="53" t="s">
        <v>724</v>
      </c>
      <c r="D611" s="719">
        <v>1401</v>
      </c>
      <c r="E611" s="719">
        <v>490.49</v>
      </c>
      <c r="F611" s="66">
        <f t="shared" si="20"/>
        <v>0.64990007137758743</v>
      </c>
    </row>
    <row r="612" spans="1:6">
      <c r="A612" s="51"/>
      <c r="B612" s="54" t="s">
        <v>729</v>
      </c>
      <c r="C612" s="53" t="s">
        <v>730</v>
      </c>
      <c r="D612" s="719">
        <v>561</v>
      </c>
      <c r="E612" s="719">
        <v>196.2</v>
      </c>
      <c r="F612" s="66">
        <f t="shared" si="20"/>
        <v>0.65026737967914439</v>
      </c>
    </row>
    <row r="613" spans="1:6">
      <c r="A613" s="51"/>
      <c r="B613" s="54" t="s">
        <v>731</v>
      </c>
      <c r="C613" s="53" t="s">
        <v>732</v>
      </c>
      <c r="D613" s="719">
        <v>2489</v>
      </c>
      <c r="E613" s="719">
        <v>871.27</v>
      </c>
      <c r="F613" s="66">
        <f t="shared" si="20"/>
        <v>0.64995178786661312</v>
      </c>
    </row>
    <row r="614" spans="1:6">
      <c r="A614" s="51"/>
      <c r="B614" s="54" t="s">
        <v>865</v>
      </c>
      <c r="C614" s="53" t="s">
        <v>866</v>
      </c>
      <c r="D614" s="719">
        <v>23811</v>
      </c>
      <c r="E614" s="719">
        <v>8333.93</v>
      </c>
      <c r="F614" s="66">
        <f t="shared" si="20"/>
        <v>0.64999664020830705</v>
      </c>
    </row>
    <row r="615" spans="1:6">
      <c r="A615" s="51"/>
      <c r="B615" s="54" t="s">
        <v>867</v>
      </c>
      <c r="C615" s="53" t="s">
        <v>868</v>
      </c>
      <c r="D615" s="719">
        <v>35016</v>
      </c>
      <c r="E615" s="719">
        <v>12255.44</v>
      </c>
      <c r="F615" s="66">
        <f t="shared" si="20"/>
        <v>0.65000456933973039</v>
      </c>
    </row>
    <row r="616" spans="1:6">
      <c r="A616" s="51"/>
      <c r="B616" s="54" t="s">
        <v>869</v>
      </c>
      <c r="C616" s="53" t="s">
        <v>870</v>
      </c>
      <c r="D616" s="719">
        <v>20406</v>
      </c>
      <c r="E616" s="719">
        <v>7141.94</v>
      </c>
      <c r="F616" s="66">
        <f t="shared" si="20"/>
        <v>0.65000784083112806</v>
      </c>
    </row>
    <row r="617" spans="1:6">
      <c r="A617" s="51"/>
      <c r="B617" s="54" t="s">
        <v>871</v>
      </c>
      <c r="C617" s="53" t="s">
        <v>872</v>
      </c>
      <c r="D617" s="719">
        <v>20377</v>
      </c>
      <c r="E617" s="719">
        <v>7131.93</v>
      </c>
      <c r="F617" s="66">
        <f t="shared" si="20"/>
        <v>0.65000098149874863</v>
      </c>
    </row>
    <row r="618" spans="1:6">
      <c r="A618" s="51"/>
      <c r="B618" s="54" t="s">
        <v>873</v>
      </c>
      <c r="C618" s="53" t="s">
        <v>874</v>
      </c>
      <c r="D618" s="719">
        <v>13289</v>
      </c>
      <c r="E618" s="719">
        <v>4651.04</v>
      </c>
      <c r="F618" s="66">
        <f t="shared" si="20"/>
        <v>0.65000827752276313</v>
      </c>
    </row>
    <row r="619" spans="1:6">
      <c r="A619" s="51"/>
      <c r="B619" s="54" t="s">
        <v>875</v>
      </c>
      <c r="C619" s="53" t="s">
        <v>876</v>
      </c>
      <c r="D619" s="719">
        <v>14723</v>
      </c>
      <c r="E619" s="719">
        <v>5153.1499999999996</v>
      </c>
      <c r="F619" s="66">
        <f t="shared" si="20"/>
        <v>0.64999320790599746</v>
      </c>
    </row>
    <row r="620" spans="1:6">
      <c r="A620" s="51"/>
      <c r="B620" s="54" t="s">
        <v>877</v>
      </c>
      <c r="C620" s="53" t="s">
        <v>878</v>
      </c>
      <c r="D620" s="719">
        <v>19933</v>
      </c>
      <c r="E620" s="719">
        <v>6976.58</v>
      </c>
      <c r="F620" s="66">
        <f t="shared" si="20"/>
        <v>0.64999849495810968</v>
      </c>
    </row>
    <row r="621" spans="1:6">
      <c r="A621" s="51"/>
      <c r="B621" s="54" t="s">
        <v>879</v>
      </c>
      <c r="C621" s="53" t="s">
        <v>880</v>
      </c>
      <c r="D621" s="719">
        <v>26366</v>
      </c>
      <c r="E621" s="719">
        <v>9228.02</v>
      </c>
      <c r="F621" s="66">
        <f t="shared" si="20"/>
        <v>0.65000303421072592</v>
      </c>
    </row>
    <row r="622" spans="1:6">
      <c r="A622" s="51"/>
      <c r="B622" s="54" t="s">
        <v>881</v>
      </c>
      <c r="C622" s="53" t="s">
        <v>882</v>
      </c>
      <c r="D622" s="719">
        <v>1121</v>
      </c>
      <c r="E622" s="719">
        <v>392.39</v>
      </c>
      <c r="F622" s="66">
        <f t="shared" si="20"/>
        <v>0.64996431757359496</v>
      </c>
    </row>
    <row r="623" spans="1:6">
      <c r="A623" s="51"/>
      <c r="B623" s="54" t="s">
        <v>1020</v>
      </c>
      <c r="C623" s="53" t="s">
        <v>1021</v>
      </c>
      <c r="D623" s="719">
        <v>56424</v>
      </c>
      <c r="E623" s="719">
        <v>19748.53</v>
      </c>
      <c r="F623" s="66">
        <f t="shared" si="20"/>
        <v>0.64999769601587976</v>
      </c>
    </row>
    <row r="624" spans="1:6">
      <c r="A624" s="51"/>
      <c r="B624" s="54" t="s">
        <v>883</v>
      </c>
      <c r="C624" s="53" t="s">
        <v>884</v>
      </c>
      <c r="D624" s="719">
        <v>4508</v>
      </c>
      <c r="E624" s="719">
        <v>1577.73</v>
      </c>
      <c r="F624" s="66">
        <f t="shared" si="20"/>
        <v>0.65001552795031059</v>
      </c>
    </row>
    <row r="625" spans="1:6">
      <c r="A625" s="51"/>
      <c r="B625" s="54" t="s">
        <v>719</v>
      </c>
      <c r="C625" s="53" t="s">
        <v>720</v>
      </c>
      <c r="D625" s="719">
        <v>730</v>
      </c>
      <c r="E625" s="719">
        <v>255.45</v>
      </c>
      <c r="F625" s="66">
        <f t="shared" si="20"/>
        <v>0.65006849315068493</v>
      </c>
    </row>
    <row r="626" spans="1:6">
      <c r="A626" s="51"/>
      <c r="B626" s="54" t="s">
        <v>847</v>
      </c>
      <c r="C626" s="53" t="s">
        <v>848</v>
      </c>
      <c r="D626" s="719">
        <v>41332</v>
      </c>
      <c r="E626" s="719">
        <v>14466.37</v>
      </c>
      <c r="F626" s="66">
        <f t="shared" si="20"/>
        <v>0.6499958869640956</v>
      </c>
    </row>
    <row r="627" spans="1:6" ht="31.2">
      <c r="A627" s="51"/>
      <c r="B627" s="54">
        <v>7640022216</v>
      </c>
      <c r="C627" s="53" t="s">
        <v>1022</v>
      </c>
      <c r="D627" s="719">
        <v>1200</v>
      </c>
      <c r="E627" s="719">
        <v>1200</v>
      </c>
      <c r="F627" s="66">
        <f t="shared" si="20"/>
        <v>0</v>
      </c>
    </row>
    <row r="628" spans="1:6" ht="31.2">
      <c r="A628" s="51"/>
      <c r="B628" s="54">
        <v>7640022217</v>
      </c>
      <c r="C628" s="53" t="s">
        <v>1023</v>
      </c>
      <c r="D628" s="719">
        <v>2400</v>
      </c>
      <c r="E628" s="719">
        <v>2400</v>
      </c>
      <c r="F628" s="66">
        <f t="shared" si="20"/>
        <v>0</v>
      </c>
    </row>
    <row r="629" spans="1:6" ht="31.2">
      <c r="A629" s="51"/>
      <c r="B629" s="54">
        <v>7640022218</v>
      </c>
      <c r="C629" s="53" t="s">
        <v>1024</v>
      </c>
      <c r="D629" s="719">
        <v>3600</v>
      </c>
      <c r="E629" s="719">
        <v>3600</v>
      </c>
      <c r="F629" s="66">
        <f t="shared" si="20"/>
        <v>0</v>
      </c>
    </row>
    <row r="630" spans="1:6">
      <c r="A630" s="51"/>
      <c r="B630" s="54" t="s">
        <v>849</v>
      </c>
      <c r="C630" s="53" t="s">
        <v>850</v>
      </c>
      <c r="D630" s="719">
        <v>6223</v>
      </c>
      <c r="E630" s="719">
        <v>2178.1799999999998</v>
      </c>
      <c r="F630" s="66">
        <f t="shared" si="20"/>
        <v>0.64997910975413786</v>
      </c>
    </row>
    <row r="631" spans="1:6">
      <c r="A631" s="51"/>
      <c r="B631" s="54" t="s">
        <v>851</v>
      </c>
      <c r="C631" s="53" t="s">
        <v>852</v>
      </c>
      <c r="D631" s="719">
        <v>4225</v>
      </c>
      <c r="E631" s="719">
        <v>1478.67</v>
      </c>
      <c r="F631" s="66">
        <f t="shared" si="20"/>
        <v>0.65001893491124263</v>
      </c>
    </row>
    <row r="632" spans="1:6" ht="31.2">
      <c r="A632" s="51"/>
      <c r="B632" s="54" t="s">
        <v>853</v>
      </c>
      <c r="C632" s="53" t="s">
        <v>854</v>
      </c>
      <c r="D632" s="719">
        <v>3524</v>
      </c>
      <c r="E632" s="719">
        <v>1233.23</v>
      </c>
      <c r="F632" s="66">
        <f t="shared" si="20"/>
        <v>0.65004824063564137</v>
      </c>
    </row>
    <row r="633" spans="1:6">
      <c r="A633" s="51"/>
      <c r="B633" s="54" t="s">
        <v>855</v>
      </c>
      <c r="C633" s="53" t="s">
        <v>856</v>
      </c>
      <c r="D633" s="719">
        <v>7047</v>
      </c>
      <c r="E633" s="719">
        <v>2466.46</v>
      </c>
      <c r="F633" s="66">
        <f t="shared" si="20"/>
        <v>0.64999858095643537</v>
      </c>
    </row>
    <row r="634" spans="1:6">
      <c r="A634" s="51"/>
      <c r="B634" s="54" t="s">
        <v>857</v>
      </c>
      <c r="C634" s="53" t="s">
        <v>858</v>
      </c>
      <c r="D634" s="719">
        <v>4933</v>
      </c>
      <c r="E634" s="719">
        <v>1726.53</v>
      </c>
      <c r="F634" s="66">
        <f t="shared" si="20"/>
        <v>0.65000405432799513</v>
      </c>
    </row>
    <row r="635" spans="1:6">
      <c r="A635" s="51"/>
      <c r="B635" s="54" t="s">
        <v>859</v>
      </c>
      <c r="C635" s="53" t="s">
        <v>860</v>
      </c>
      <c r="D635" s="719">
        <v>4225</v>
      </c>
      <c r="E635" s="719">
        <v>1478.67</v>
      </c>
      <c r="F635" s="66">
        <f t="shared" si="20"/>
        <v>0.65001893491124263</v>
      </c>
    </row>
    <row r="636" spans="1:6">
      <c r="A636" s="51"/>
      <c r="B636" s="52" t="s">
        <v>861</v>
      </c>
      <c r="C636" s="53" t="s">
        <v>862</v>
      </c>
      <c r="D636" s="719">
        <v>5277</v>
      </c>
      <c r="E636" s="719">
        <v>1847.04</v>
      </c>
      <c r="F636" s="66">
        <f t="shared" si="20"/>
        <v>0.64998294485503127</v>
      </c>
    </row>
    <row r="637" spans="1:6">
      <c r="A637" s="51"/>
      <c r="B637" s="52" t="s">
        <v>863</v>
      </c>
      <c r="C637" s="53" t="s">
        <v>864</v>
      </c>
      <c r="D637" s="719">
        <v>1409</v>
      </c>
      <c r="E637" s="719">
        <v>493.3</v>
      </c>
      <c r="F637" s="66">
        <f t="shared" si="20"/>
        <v>0.64989354151880763</v>
      </c>
    </row>
    <row r="638" spans="1:6">
      <c r="A638" s="51"/>
      <c r="B638" s="54">
        <v>4707000</v>
      </c>
      <c r="C638" s="53" t="s">
        <v>885</v>
      </c>
      <c r="D638" s="719">
        <v>7547</v>
      </c>
      <c r="E638" s="719">
        <v>6199.9</v>
      </c>
      <c r="F638" s="66">
        <f t="shared" si="20"/>
        <v>0.17849476613223803</v>
      </c>
    </row>
    <row r="639" spans="1:6">
      <c r="A639" s="51"/>
      <c r="B639" s="54">
        <v>13700022</v>
      </c>
      <c r="C639" s="53" t="s">
        <v>887</v>
      </c>
      <c r="D639" s="719">
        <v>18624</v>
      </c>
      <c r="E639" s="719">
        <v>15294.9</v>
      </c>
      <c r="F639" s="66">
        <f t="shared" si="20"/>
        <v>0.17875322164948459</v>
      </c>
    </row>
    <row r="640" spans="1:6">
      <c r="A640" s="51"/>
      <c r="B640" s="54">
        <v>13307100</v>
      </c>
      <c r="C640" s="53" t="s">
        <v>888</v>
      </c>
      <c r="D640" s="719">
        <v>31147</v>
      </c>
      <c r="E640" s="719">
        <v>25579.9</v>
      </c>
      <c r="F640" s="66">
        <f t="shared" si="20"/>
        <v>0.17873631489389019</v>
      </c>
    </row>
    <row r="641" spans="1:6">
      <c r="A641" s="51"/>
      <c r="B641" s="54">
        <v>12207100</v>
      </c>
      <c r="C641" s="53" t="s">
        <v>889</v>
      </c>
      <c r="D641" s="719">
        <v>51146</v>
      </c>
      <c r="E641" s="719">
        <v>42004.45</v>
      </c>
      <c r="F641" s="66">
        <f t="shared" si="20"/>
        <v>0.17873440738278656</v>
      </c>
    </row>
    <row r="642" spans="1:6">
      <c r="A642" s="51"/>
      <c r="B642" s="54">
        <v>13200002</v>
      </c>
      <c r="C642" s="53" t="s">
        <v>890</v>
      </c>
      <c r="D642" s="719">
        <v>663</v>
      </c>
      <c r="E642" s="719">
        <v>545.70000000000005</v>
      </c>
      <c r="F642" s="66">
        <f t="shared" si="20"/>
        <v>0.17692307692307685</v>
      </c>
    </row>
    <row r="643" spans="1:6">
      <c r="A643" s="51"/>
      <c r="B643" s="54">
        <v>13300005</v>
      </c>
      <c r="C643" s="53" t="s">
        <v>891</v>
      </c>
      <c r="D643" s="719">
        <v>1610</v>
      </c>
      <c r="E643" s="719">
        <v>1321.92</v>
      </c>
      <c r="F643" s="66">
        <f t="shared" si="20"/>
        <v>0.17893167701863355</v>
      </c>
    </row>
    <row r="644" spans="1:6">
      <c r="A644" s="51"/>
      <c r="B644" s="54">
        <v>13907100</v>
      </c>
      <c r="C644" s="53" t="s">
        <v>892</v>
      </c>
      <c r="D644" s="719">
        <v>17592</v>
      </c>
      <c r="E644" s="719">
        <v>14953.54</v>
      </c>
      <c r="F644" s="66">
        <f t="shared" si="20"/>
        <v>0.14998067303319684</v>
      </c>
    </row>
    <row r="645" spans="1:6">
      <c r="A645" s="51"/>
      <c r="B645" s="54">
        <v>13900008</v>
      </c>
      <c r="C645" s="53" t="s">
        <v>893</v>
      </c>
      <c r="D645" s="719">
        <v>725</v>
      </c>
      <c r="E645" s="719">
        <v>616.41999999999996</v>
      </c>
      <c r="F645" s="66">
        <f t="shared" si="20"/>
        <v>0.14976551724137932</v>
      </c>
    </row>
    <row r="646" spans="1:6">
      <c r="A646" s="51"/>
      <c r="B646" s="54">
        <v>12200032</v>
      </c>
      <c r="C646" s="53" t="s">
        <v>894</v>
      </c>
      <c r="D646" s="719">
        <v>6605</v>
      </c>
      <c r="E646" s="719">
        <v>5424.7</v>
      </c>
      <c r="F646" s="66">
        <f t="shared" si="20"/>
        <v>0.17869795609386829</v>
      </c>
    </row>
    <row r="647" spans="1:6">
      <c r="A647" s="51"/>
      <c r="B647" s="54">
        <v>7640020192</v>
      </c>
      <c r="C647" s="53" t="s">
        <v>895</v>
      </c>
      <c r="D647" s="719">
        <v>900</v>
      </c>
      <c r="E647" s="719">
        <v>900</v>
      </c>
      <c r="F647" s="66">
        <f t="shared" ref="F647:F728" si="21">100%-(E647/D647)</f>
        <v>0</v>
      </c>
    </row>
    <row r="648" spans="1:6" ht="31.2">
      <c r="A648" s="51"/>
      <c r="B648" s="54" t="s">
        <v>896</v>
      </c>
      <c r="C648" s="53" t="s">
        <v>897</v>
      </c>
      <c r="D648" s="719">
        <v>1794</v>
      </c>
      <c r="E648" s="719">
        <v>627.83000000000004</v>
      </c>
      <c r="F648" s="66">
        <f t="shared" si="21"/>
        <v>0.6500390189520624</v>
      </c>
    </row>
    <row r="649" spans="1:6">
      <c r="A649" s="51"/>
      <c r="B649" s="54">
        <v>7714901</v>
      </c>
      <c r="C649" s="53" t="s">
        <v>898</v>
      </c>
      <c r="D649" s="719">
        <v>1701</v>
      </c>
      <c r="E649" s="719">
        <v>553.29999999999995</v>
      </c>
      <c r="F649" s="66">
        <f t="shared" si="21"/>
        <v>0.67472075249853036</v>
      </c>
    </row>
    <row r="650" spans="1:6">
      <c r="A650" s="51"/>
      <c r="B650" s="54">
        <v>7714902</v>
      </c>
      <c r="C650" s="53" t="s">
        <v>899</v>
      </c>
      <c r="D650" s="719">
        <v>1701</v>
      </c>
      <c r="E650" s="719">
        <v>553.29999999999995</v>
      </c>
      <c r="F650" s="66">
        <f t="shared" si="21"/>
        <v>0.67472075249853036</v>
      </c>
    </row>
    <row r="651" spans="1:6">
      <c r="A651" s="51"/>
      <c r="B651" s="52">
        <v>7714903</v>
      </c>
      <c r="C651" s="53" t="s">
        <v>900</v>
      </c>
      <c r="D651" s="719">
        <v>1701</v>
      </c>
      <c r="E651" s="719">
        <v>553.29999999999995</v>
      </c>
      <c r="F651" s="66">
        <f t="shared" si="21"/>
        <v>0.67472075249853036</v>
      </c>
    </row>
    <row r="652" spans="1:6">
      <c r="A652" s="51"/>
      <c r="B652" s="54">
        <v>7714904</v>
      </c>
      <c r="C652" s="53" t="s">
        <v>901</v>
      </c>
      <c r="D652" s="719">
        <v>1546</v>
      </c>
      <c r="E652" s="719">
        <v>525.28</v>
      </c>
      <c r="F652" s="66">
        <f t="shared" si="21"/>
        <v>0.66023285899094442</v>
      </c>
    </row>
    <row r="653" spans="1:6">
      <c r="A653" s="51"/>
      <c r="B653" s="54">
        <v>7714905</v>
      </c>
      <c r="C653" s="53" t="s">
        <v>902</v>
      </c>
      <c r="D653" s="719">
        <v>1546</v>
      </c>
      <c r="E653" s="719">
        <v>525.28</v>
      </c>
      <c r="F653" s="66">
        <f t="shared" si="21"/>
        <v>0.66023285899094442</v>
      </c>
    </row>
    <row r="654" spans="1:6">
      <c r="A654" s="51"/>
      <c r="B654" s="54">
        <v>7714909</v>
      </c>
      <c r="C654" s="53" t="s">
        <v>903</v>
      </c>
      <c r="D654" s="719">
        <v>1628</v>
      </c>
      <c r="E654" s="719">
        <v>553.29999999999995</v>
      </c>
      <c r="F654" s="66">
        <f t="shared" si="21"/>
        <v>0.66013513513513522</v>
      </c>
    </row>
    <row r="655" spans="1:6">
      <c r="A655" s="51"/>
      <c r="B655" s="54">
        <v>7714911</v>
      </c>
      <c r="C655" s="53" t="s">
        <v>904</v>
      </c>
      <c r="D655" s="719">
        <v>1422</v>
      </c>
      <c r="E655" s="719">
        <v>483.27</v>
      </c>
      <c r="F655" s="66">
        <f t="shared" si="21"/>
        <v>0.6601476793248946</v>
      </c>
    </row>
    <row r="656" spans="1:6">
      <c r="A656" s="51"/>
      <c r="B656" s="54">
        <v>7714912</v>
      </c>
      <c r="C656" s="53" t="s">
        <v>905</v>
      </c>
      <c r="D656" s="719">
        <v>1546</v>
      </c>
      <c r="E656" s="719">
        <v>525.28</v>
      </c>
      <c r="F656" s="66">
        <f t="shared" si="21"/>
        <v>0.66023285899094442</v>
      </c>
    </row>
    <row r="657" spans="1:6">
      <c r="A657" s="51"/>
      <c r="B657" s="54">
        <v>7714913</v>
      </c>
      <c r="C657" s="53" t="s">
        <v>906</v>
      </c>
      <c r="D657" s="719">
        <v>1546</v>
      </c>
      <c r="E657" s="719">
        <v>525.28</v>
      </c>
      <c r="F657" s="66">
        <f t="shared" si="21"/>
        <v>0.66023285899094442</v>
      </c>
    </row>
    <row r="658" spans="1:6">
      <c r="A658" s="51"/>
      <c r="B658" s="54">
        <v>7714914</v>
      </c>
      <c r="C658" s="53" t="s">
        <v>907</v>
      </c>
      <c r="D658" s="719">
        <v>3607</v>
      </c>
      <c r="E658" s="719">
        <v>1225.67</v>
      </c>
      <c r="F658" s="66">
        <f t="shared" si="21"/>
        <v>0.66019683947879115</v>
      </c>
    </row>
    <row r="659" spans="1:6">
      <c r="A659" s="51"/>
      <c r="B659" s="54">
        <v>7714906</v>
      </c>
      <c r="C659" s="53" t="s">
        <v>908</v>
      </c>
      <c r="D659" s="719">
        <v>1546</v>
      </c>
      <c r="E659" s="719">
        <v>1275.69</v>
      </c>
      <c r="F659" s="66">
        <f t="shared" si="21"/>
        <v>0.17484476067270371</v>
      </c>
    </row>
    <row r="660" spans="1:6">
      <c r="A660" s="51"/>
      <c r="B660" s="54">
        <v>7714917</v>
      </c>
      <c r="C660" s="53" t="s">
        <v>909</v>
      </c>
      <c r="D660" s="719">
        <v>4638</v>
      </c>
      <c r="E660" s="719">
        <v>3827.1</v>
      </c>
      <c r="F660" s="66">
        <f t="shared" si="21"/>
        <v>0.17483829236739978</v>
      </c>
    </row>
    <row r="661" spans="1:6">
      <c r="A661" s="51"/>
      <c r="B661" s="54">
        <v>7714918</v>
      </c>
      <c r="C661" s="53" t="s">
        <v>910</v>
      </c>
      <c r="D661" s="719">
        <v>2679</v>
      </c>
      <c r="E661" s="719">
        <v>2211.1999999999998</v>
      </c>
      <c r="F661" s="66">
        <f t="shared" si="21"/>
        <v>0.17461739455020542</v>
      </c>
    </row>
    <row r="662" spans="1:6">
      <c r="A662" s="51"/>
      <c r="B662" s="54">
        <v>7714919</v>
      </c>
      <c r="C662" s="53" t="s">
        <v>911</v>
      </c>
      <c r="D662" s="719">
        <v>5153</v>
      </c>
      <c r="E662" s="719">
        <v>4252.33</v>
      </c>
      <c r="F662" s="66">
        <f t="shared" si="21"/>
        <v>0.17478556180865512</v>
      </c>
    </row>
    <row r="663" spans="1:6">
      <c r="A663" s="51"/>
      <c r="B663" s="54">
        <v>7723000</v>
      </c>
      <c r="C663" s="53" t="s">
        <v>912</v>
      </c>
      <c r="D663" s="719">
        <v>50818</v>
      </c>
      <c r="E663" s="719">
        <v>40324.15</v>
      </c>
      <c r="F663" s="66">
        <f t="shared" si="21"/>
        <v>0.20649868156952256</v>
      </c>
    </row>
    <row r="664" spans="1:6">
      <c r="A664" s="51"/>
      <c r="B664" s="54">
        <v>7714915</v>
      </c>
      <c r="C664" s="53" t="s">
        <v>913</v>
      </c>
      <c r="D664" s="719">
        <v>1649</v>
      </c>
      <c r="E664" s="719">
        <v>560.29999999999995</v>
      </c>
      <c r="F664" s="66">
        <f t="shared" si="21"/>
        <v>0.66021831412977572</v>
      </c>
    </row>
    <row r="665" spans="1:6">
      <c r="A665" s="51"/>
      <c r="B665" s="54">
        <v>7714916</v>
      </c>
      <c r="C665" s="53" t="s">
        <v>914</v>
      </c>
      <c r="D665" s="719">
        <v>1649</v>
      </c>
      <c r="E665" s="719">
        <v>560.29999999999995</v>
      </c>
      <c r="F665" s="66">
        <f t="shared" si="21"/>
        <v>0.66021831412977572</v>
      </c>
    </row>
    <row r="666" spans="1:6">
      <c r="A666" s="51"/>
      <c r="B666" s="54">
        <v>7717962</v>
      </c>
      <c r="C666" s="53" t="s">
        <v>915</v>
      </c>
      <c r="D666" s="719">
        <v>141</v>
      </c>
      <c r="E666" s="719">
        <v>127.09</v>
      </c>
      <c r="F666" s="66">
        <f t="shared" si="21"/>
        <v>9.8652482269503516E-2</v>
      </c>
    </row>
    <row r="667" spans="1:6">
      <c r="A667" s="51"/>
      <c r="B667" s="54">
        <v>7717963</v>
      </c>
      <c r="C667" s="53" t="s">
        <v>916</v>
      </c>
      <c r="D667" s="719">
        <v>123</v>
      </c>
      <c r="E667" s="719">
        <v>110.6</v>
      </c>
      <c r="F667" s="66">
        <f t="shared" si="21"/>
        <v>0.10081300813008132</v>
      </c>
    </row>
    <row r="668" spans="1:6">
      <c r="A668" s="51"/>
      <c r="B668" s="54">
        <v>7717964</v>
      </c>
      <c r="C668" s="53" t="s">
        <v>917</v>
      </c>
      <c r="D668" s="719">
        <v>114</v>
      </c>
      <c r="E668" s="719">
        <v>102.37</v>
      </c>
      <c r="F668" s="66">
        <f t="shared" si="21"/>
        <v>0.10201754385964912</v>
      </c>
    </row>
    <row r="669" spans="1:6">
      <c r="A669" s="51"/>
      <c r="B669" s="54">
        <v>7717965</v>
      </c>
      <c r="C669" s="53" t="s">
        <v>918</v>
      </c>
      <c r="D669" s="719">
        <v>111</v>
      </c>
      <c r="E669" s="719">
        <v>100.31</v>
      </c>
      <c r="F669" s="66">
        <f t="shared" si="21"/>
        <v>9.6306306306306322E-2</v>
      </c>
    </row>
    <row r="670" spans="1:6">
      <c r="A670" s="51"/>
      <c r="B670" s="54">
        <v>7717966</v>
      </c>
      <c r="C670" s="53" t="s">
        <v>919</v>
      </c>
      <c r="D670" s="719">
        <v>105</v>
      </c>
      <c r="E670" s="719">
        <v>92.04</v>
      </c>
      <c r="F670" s="66">
        <f t="shared" si="21"/>
        <v>0.12342857142857133</v>
      </c>
    </row>
    <row r="671" spans="1:6">
      <c r="A671" s="51"/>
      <c r="B671" s="54">
        <v>7717968</v>
      </c>
      <c r="C671" s="53" t="s">
        <v>920</v>
      </c>
      <c r="D671" s="719">
        <v>143</v>
      </c>
      <c r="E671" s="719">
        <v>128.34</v>
      </c>
      <c r="F671" s="66">
        <f t="shared" si="21"/>
        <v>0.10251748251748249</v>
      </c>
    </row>
    <row r="672" spans="1:6">
      <c r="A672" s="51"/>
      <c r="B672" s="54">
        <v>7717969</v>
      </c>
      <c r="C672" s="53" t="s">
        <v>921</v>
      </c>
      <c r="D672" s="719">
        <v>124</v>
      </c>
      <c r="E672" s="719">
        <v>111.67</v>
      </c>
      <c r="F672" s="66">
        <f t="shared" si="21"/>
        <v>9.9435483870967678E-2</v>
      </c>
    </row>
    <row r="673" spans="1:6">
      <c r="A673" s="51"/>
      <c r="B673" s="54">
        <v>7717970</v>
      </c>
      <c r="C673" s="53" t="s">
        <v>922</v>
      </c>
      <c r="D673" s="719">
        <v>118</v>
      </c>
      <c r="E673" s="719">
        <v>103.4</v>
      </c>
      <c r="F673" s="66">
        <f t="shared" si="21"/>
        <v>0.12372881355932197</v>
      </c>
    </row>
    <row r="674" spans="1:6">
      <c r="A674" s="51"/>
      <c r="B674" s="54">
        <v>7717971</v>
      </c>
      <c r="C674" s="53" t="s">
        <v>923</v>
      </c>
      <c r="D674" s="719">
        <v>116</v>
      </c>
      <c r="E674" s="719">
        <v>101.3</v>
      </c>
      <c r="F674" s="66">
        <f t="shared" si="21"/>
        <v>0.12672413793103454</v>
      </c>
    </row>
    <row r="675" spans="1:6">
      <c r="A675" s="51"/>
      <c r="B675" s="54">
        <v>7717972</v>
      </c>
      <c r="C675" s="53" t="s">
        <v>924</v>
      </c>
      <c r="D675" s="719">
        <v>103</v>
      </c>
      <c r="E675" s="719">
        <v>92.79</v>
      </c>
      <c r="F675" s="66">
        <f t="shared" si="21"/>
        <v>9.9126213592232948E-2</v>
      </c>
    </row>
    <row r="676" spans="1:6">
      <c r="A676" s="51"/>
      <c r="B676" s="54">
        <v>7717974</v>
      </c>
      <c r="C676" s="53" t="s">
        <v>925</v>
      </c>
      <c r="D676" s="719">
        <v>155</v>
      </c>
      <c r="E676" s="719">
        <v>139.36000000000001</v>
      </c>
      <c r="F676" s="66">
        <f t="shared" si="21"/>
        <v>0.1009032258064515</v>
      </c>
    </row>
    <row r="677" spans="1:6">
      <c r="A677" s="51"/>
      <c r="B677" s="54">
        <v>7717975</v>
      </c>
      <c r="C677" s="53" t="s">
        <v>926</v>
      </c>
      <c r="D677" s="719">
        <v>135</v>
      </c>
      <c r="E677" s="719">
        <v>121.09</v>
      </c>
      <c r="F677" s="66">
        <f t="shared" si="21"/>
        <v>0.10303703703703704</v>
      </c>
    </row>
    <row r="678" spans="1:6">
      <c r="A678" s="51"/>
      <c r="B678" s="54">
        <v>7717976</v>
      </c>
      <c r="C678" s="53" t="s">
        <v>927</v>
      </c>
      <c r="D678" s="719">
        <v>124</v>
      </c>
      <c r="E678" s="719">
        <v>111.91</v>
      </c>
      <c r="F678" s="66">
        <f t="shared" si="21"/>
        <v>9.7500000000000031E-2</v>
      </c>
    </row>
    <row r="679" spans="1:6">
      <c r="A679" s="51"/>
      <c r="B679" s="54">
        <v>7717977</v>
      </c>
      <c r="C679" s="53" t="s">
        <v>928</v>
      </c>
      <c r="D679" s="719">
        <v>122</v>
      </c>
      <c r="E679" s="719">
        <v>110.24</v>
      </c>
      <c r="F679" s="66">
        <f t="shared" si="21"/>
        <v>9.6393442622950909E-2</v>
      </c>
    </row>
    <row r="680" spans="1:6">
      <c r="A680" s="51"/>
      <c r="B680" s="54">
        <v>7717978</v>
      </c>
      <c r="C680" s="53" t="s">
        <v>929</v>
      </c>
      <c r="D680" s="719">
        <v>115</v>
      </c>
      <c r="E680" s="719">
        <v>100.59</v>
      </c>
      <c r="F680" s="66">
        <f t="shared" si="21"/>
        <v>0.1253043478260869</v>
      </c>
    </row>
    <row r="681" spans="1:6">
      <c r="A681" s="51"/>
      <c r="B681" s="54" t="s">
        <v>1025</v>
      </c>
      <c r="C681" s="53" t="s">
        <v>1026</v>
      </c>
      <c r="D681" s="719">
        <v>6292</v>
      </c>
      <c r="E681" s="719">
        <v>2202.1999999999998</v>
      </c>
      <c r="F681" s="66">
        <f t="shared" si="21"/>
        <v>0.65</v>
      </c>
    </row>
    <row r="682" spans="1:6">
      <c r="A682" s="51"/>
      <c r="B682" s="54" t="s">
        <v>936</v>
      </c>
      <c r="C682" s="53" t="s">
        <v>937</v>
      </c>
      <c r="D682" s="719">
        <v>24604</v>
      </c>
      <c r="E682" s="719">
        <v>19523.439999999999</v>
      </c>
      <c r="F682" s="66">
        <f t="shared" si="21"/>
        <v>0.20649325312957245</v>
      </c>
    </row>
    <row r="683" spans="1:6">
      <c r="A683" s="51"/>
      <c r="B683" s="54" t="s">
        <v>938</v>
      </c>
      <c r="C683" s="53" t="s">
        <v>939</v>
      </c>
      <c r="D683" s="719">
        <v>4160</v>
      </c>
      <c r="E683" s="719">
        <v>3433.01</v>
      </c>
      <c r="F683" s="66">
        <f t="shared" si="21"/>
        <v>0.17475721153846147</v>
      </c>
    </row>
    <row r="684" spans="1:6">
      <c r="A684" s="51"/>
      <c r="B684" s="54" t="s">
        <v>940</v>
      </c>
      <c r="C684" s="53" t="s">
        <v>941</v>
      </c>
      <c r="D684" s="719">
        <v>3691</v>
      </c>
      <c r="E684" s="719">
        <v>3045.66</v>
      </c>
      <c r="F684" s="66">
        <f t="shared" si="21"/>
        <v>0.17484150636683826</v>
      </c>
    </row>
    <row r="685" spans="1:6">
      <c r="A685" s="51"/>
      <c r="B685" s="54" t="s">
        <v>942</v>
      </c>
      <c r="C685" s="53" t="s">
        <v>943</v>
      </c>
      <c r="D685" s="719">
        <v>3691</v>
      </c>
      <c r="E685" s="719">
        <v>3045.66</v>
      </c>
      <c r="F685" s="66">
        <f t="shared" si="21"/>
        <v>0.17484150636683826</v>
      </c>
    </row>
    <row r="686" spans="1:6">
      <c r="A686" s="51"/>
      <c r="B686" s="54" t="s">
        <v>944</v>
      </c>
      <c r="C686" s="53" t="s">
        <v>945</v>
      </c>
      <c r="D686" s="719">
        <v>99</v>
      </c>
      <c r="E686" s="719">
        <v>89.5</v>
      </c>
      <c r="F686" s="66">
        <f t="shared" si="21"/>
        <v>9.5959595959595911E-2</v>
      </c>
    </row>
    <row r="687" spans="1:6">
      <c r="A687" s="51"/>
      <c r="B687" s="54" t="s">
        <v>946</v>
      </c>
      <c r="C687" s="53" t="s">
        <v>947</v>
      </c>
      <c r="D687" s="719">
        <v>99</v>
      </c>
      <c r="E687" s="719">
        <v>89.5</v>
      </c>
      <c r="F687" s="66">
        <f t="shared" si="21"/>
        <v>9.5959595959595911E-2</v>
      </c>
    </row>
    <row r="688" spans="1:6">
      <c r="A688" s="51"/>
      <c r="B688" s="54" t="s">
        <v>948</v>
      </c>
      <c r="C688" s="53" t="s">
        <v>949</v>
      </c>
      <c r="D688" s="719">
        <v>99</v>
      </c>
      <c r="E688" s="719">
        <v>89.5</v>
      </c>
      <c r="F688" s="66">
        <f t="shared" si="21"/>
        <v>9.5959595959595911E-2</v>
      </c>
    </row>
    <row r="689" spans="1:6">
      <c r="A689" s="51"/>
      <c r="B689" s="56" t="s">
        <v>733</v>
      </c>
      <c r="C689" s="53"/>
      <c r="D689" s="735" t="s">
        <v>277</v>
      </c>
      <c r="E689" s="735"/>
      <c r="F689" s="66"/>
    </row>
    <row r="690" spans="1:6">
      <c r="A690" s="51"/>
      <c r="B690" s="54" t="s">
        <v>1027</v>
      </c>
      <c r="C690" s="53" t="s">
        <v>1028</v>
      </c>
      <c r="D690" s="719">
        <v>35218</v>
      </c>
      <c r="E690" s="719">
        <v>12326.39</v>
      </c>
      <c r="F690" s="66">
        <f t="shared" si="21"/>
        <v>0.64999744448861385</v>
      </c>
    </row>
    <row r="691" spans="1:6">
      <c r="A691" s="51"/>
      <c r="B691" s="54" t="s">
        <v>1029</v>
      </c>
      <c r="C691" s="53" t="s">
        <v>1030</v>
      </c>
      <c r="D691" s="719">
        <v>91364</v>
      </c>
      <c r="E691" s="719">
        <v>31977.33</v>
      </c>
      <c r="F691" s="66">
        <f t="shared" si="21"/>
        <v>0.6500007661661048</v>
      </c>
    </row>
    <row r="692" spans="1:6">
      <c r="A692" s="51"/>
      <c r="B692" s="52">
        <v>45225044</v>
      </c>
      <c r="C692" s="53" t="s">
        <v>966</v>
      </c>
      <c r="D692" s="719">
        <v>3150</v>
      </c>
      <c r="E692" s="719">
        <v>2677.5</v>
      </c>
      <c r="F692" s="66">
        <f t="shared" si="21"/>
        <v>0.15000000000000002</v>
      </c>
    </row>
    <row r="693" spans="1:6">
      <c r="A693" s="51"/>
      <c r="B693" s="54">
        <v>45229084</v>
      </c>
      <c r="C693" s="53" t="s">
        <v>967</v>
      </c>
      <c r="D693" s="719">
        <v>1888</v>
      </c>
      <c r="E693" s="719">
        <v>1604.37</v>
      </c>
      <c r="F693" s="66">
        <f t="shared" si="21"/>
        <v>0.15022775423728818</v>
      </c>
    </row>
    <row r="694" spans="1:6">
      <c r="A694" s="51"/>
      <c r="B694" s="54">
        <v>45222641</v>
      </c>
      <c r="C694" s="53" t="s">
        <v>1031</v>
      </c>
      <c r="D694" s="719">
        <v>5543</v>
      </c>
      <c r="E694" s="719">
        <v>4711.55</v>
      </c>
      <c r="F694" s="66">
        <f t="shared" si="21"/>
        <v>0.15000000000000002</v>
      </c>
    </row>
    <row r="695" spans="1:6">
      <c r="A695" s="51"/>
      <c r="B695" s="54">
        <v>45206712</v>
      </c>
      <c r="C695" s="53" t="s">
        <v>965</v>
      </c>
      <c r="D695" s="719">
        <v>2625</v>
      </c>
      <c r="E695" s="719">
        <v>2231.25</v>
      </c>
      <c r="F695" s="66">
        <f t="shared" si="21"/>
        <v>0.15000000000000002</v>
      </c>
    </row>
    <row r="696" spans="1:6" ht="31.2">
      <c r="A696" s="51"/>
      <c r="B696" s="54">
        <v>45206719</v>
      </c>
      <c r="C696" s="53" t="s">
        <v>1032</v>
      </c>
      <c r="D696" s="719">
        <v>3150</v>
      </c>
      <c r="E696" s="719">
        <v>2677.5</v>
      </c>
      <c r="F696" s="66">
        <f t="shared" si="21"/>
        <v>0.15000000000000002</v>
      </c>
    </row>
    <row r="697" spans="1:6">
      <c r="A697" s="51"/>
      <c r="B697" s="54">
        <v>45112781</v>
      </c>
      <c r="C697" s="53" t="s">
        <v>968</v>
      </c>
      <c r="D697" s="719">
        <v>5664</v>
      </c>
      <c r="E697" s="719">
        <v>4814.1499999999996</v>
      </c>
      <c r="F697" s="66">
        <f t="shared" si="21"/>
        <v>0.15004413841807918</v>
      </c>
    </row>
    <row r="698" spans="1:6" ht="31.2">
      <c r="A698" s="51"/>
      <c r="B698" s="52">
        <v>3000014327</v>
      </c>
      <c r="C698" s="53" t="s">
        <v>969</v>
      </c>
      <c r="D698" s="719">
        <v>12289</v>
      </c>
      <c r="E698" s="719">
        <v>10445.82</v>
      </c>
      <c r="F698" s="66">
        <f t="shared" si="21"/>
        <v>0.14998616649035723</v>
      </c>
    </row>
    <row r="699" spans="1:6">
      <c r="A699" s="51"/>
      <c r="B699" s="54">
        <v>100000006365</v>
      </c>
      <c r="C699" s="53" t="s">
        <v>970</v>
      </c>
      <c r="D699" s="719">
        <v>944</v>
      </c>
      <c r="E699" s="719">
        <v>802.36</v>
      </c>
      <c r="F699" s="66">
        <f t="shared" si="21"/>
        <v>0.15004237288135591</v>
      </c>
    </row>
    <row r="700" spans="1:6">
      <c r="A700" s="51"/>
      <c r="B700" s="54">
        <v>45201393</v>
      </c>
      <c r="C700" s="53" t="s">
        <v>413</v>
      </c>
      <c r="D700" s="719">
        <v>809</v>
      </c>
      <c r="E700" s="719">
        <v>687.65</v>
      </c>
      <c r="F700" s="66">
        <f t="shared" si="21"/>
        <v>0.15000000000000002</v>
      </c>
    </row>
    <row r="701" spans="1:6">
      <c r="A701" s="51"/>
      <c r="B701" s="54">
        <v>45201395</v>
      </c>
      <c r="C701" s="53" t="s">
        <v>414</v>
      </c>
      <c r="D701" s="719">
        <v>1617</v>
      </c>
      <c r="E701" s="719">
        <v>1374.45</v>
      </c>
      <c r="F701" s="66">
        <f t="shared" si="21"/>
        <v>0.15000000000000002</v>
      </c>
    </row>
    <row r="702" spans="1:6">
      <c r="A702" s="51"/>
      <c r="B702" s="52">
        <v>45201397</v>
      </c>
      <c r="C702" s="53" t="s">
        <v>415</v>
      </c>
      <c r="D702" s="719">
        <v>2306</v>
      </c>
      <c r="E702" s="719">
        <v>1960.1</v>
      </c>
      <c r="F702" s="66">
        <f t="shared" si="21"/>
        <v>0.15000000000000002</v>
      </c>
    </row>
    <row r="703" spans="1:6">
      <c r="A703" s="51"/>
      <c r="B703" s="54">
        <v>45201399</v>
      </c>
      <c r="C703" s="53" t="s">
        <v>416</v>
      </c>
      <c r="D703" s="719">
        <v>2427</v>
      </c>
      <c r="E703" s="719">
        <v>2062.9499999999998</v>
      </c>
      <c r="F703" s="66">
        <f t="shared" si="21"/>
        <v>0.15000000000000002</v>
      </c>
    </row>
    <row r="704" spans="1:6">
      <c r="A704" s="51"/>
      <c r="B704" s="54">
        <v>45201401</v>
      </c>
      <c r="C704" s="53" t="s">
        <v>417</v>
      </c>
      <c r="D704" s="719">
        <v>2601</v>
      </c>
      <c r="E704" s="719">
        <v>2210.85</v>
      </c>
      <c r="F704" s="66">
        <f t="shared" si="21"/>
        <v>0.15000000000000002</v>
      </c>
    </row>
    <row r="705" spans="1:6">
      <c r="A705" s="51"/>
      <c r="B705" s="54">
        <v>45201403</v>
      </c>
      <c r="C705" s="53" t="s">
        <v>418</v>
      </c>
      <c r="D705" s="719">
        <v>362</v>
      </c>
      <c r="E705" s="719">
        <v>307.7</v>
      </c>
      <c r="F705" s="66">
        <f t="shared" si="21"/>
        <v>0.15000000000000002</v>
      </c>
    </row>
    <row r="706" spans="1:6">
      <c r="A706" s="51"/>
      <c r="B706" s="54">
        <v>45201405</v>
      </c>
      <c r="C706" s="53" t="s">
        <v>419</v>
      </c>
      <c r="D706" s="719">
        <v>725</v>
      </c>
      <c r="E706" s="719">
        <v>616.25</v>
      </c>
      <c r="F706" s="66">
        <f t="shared" si="21"/>
        <v>0.15000000000000002</v>
      </c>
    </row>
    <row r="707" spans="1:6">
      <c r="A707" s="51"/>
      <c r="B707" s="54">
        <v>45201407</v>
      </c>
      <c r="C707" s="53" t="s">
        <v>420</v>
      </c>
      <c r="D707" s="719">
        <v>1033</v>
      </c>
      <c r="E707" s="719">
        <v>878.05</v>
      </c>
      <c r="F707" s="66">
        <f t="shared" si="21"/>
        <v>0.15000000000000002</v>
      </c>
    </row>
    <row r="708" spans="1:6">
      <c r="A708" s="51"/>
      <c r="B708" s="54">
        <v>45201410</v>
      </c>
      <c r="C708" s="53" t="s">
        <v>421</v>
      </c>
      <c r="D708" s="719">
        <v>1088</v>
      </c>
      <c r="E708" s="719">
        <v>924.8</v>
      </c>
      <c r="F708" s="66">
        <f t="shared" si="21"/>
        <v>0.15000000000000002</v>
      </c>
    </row>
    <row r="709" spans="1:6">
      <c r="A709" s="51"/>
      <c r="B709" s="54">
        <v>45201412</v>
      </c>
      <c r="C709" s="53" t="s">
        <v>422</v>
      </c>
      <c r="D709" s="719">
        <v>1145</v>
      </c>
      <c r="E709" s="719">
        <v>973.25</v>
      </c>
      <c r="F709" s="66">
        <f t="shared" si="21"/>
        <v>0.15000000000000002</v>
      </c>
    </row>
    <row r="710" spans="1:6" ht="31.2">
      <c r="A710" s="51"/>
      <c r="B710" s="54">
        <v>45201414</v>
      </c>
      <c r="C710" s="53" t="s">
        <v>423</v>
      </c>
      <c r="D710" s="719">
        <v>943</v>
      </c>
      <c r="E710" s="719">
        <v>801.55</v>
      </c>
      <c r="F710" s="66">
        <f t="shared" si="21"/>
        <v>0.15000000000000002</v>
      </c>
    </row>
    <row r="711" spans="1:6" ht="31.2">
      <c r="A711" s="51"/>
      <c r="B711" s="54">
        <v>45201416</v>
      </c>
      <c r="C711" s="53" t="s">
        <v>424</v>
      </c>
      <c r="D711" s="719">
        <v>1887</v>
      </c>
      <c r="E711" s="719">
        <v>1603.95</v>
      </c>
      <c r="F711" s="66">
        <f t="shared" si="21"/>
        <v>0.15000000000000002</v>
      </c>
    </row>
    <row r="712" spans="1:6" ht="31.2">
      <c r="A712" s="51"/>
      <c r="B712" s="54">
        <v>45201418</v>
      </c>
      <c r="C712" s="53" t="s">
        <v>425</v>
      </c>
      <c r="D712" s="719">
        <v>2688</v>
      </c>
      <c r="E712" s="719">
        <v>2284.8000000000002</v>
      </c>
      <c r="F712" s="66">
        <f t="shared" si="21"/>
        <v>0.14999999999999991</v>
      </c>
    </row>
    <row r="713" spans="1:6" ht="31.2">
      <c r="A713" s="51"/>
      <c r="B713" s="54">
        <v>45201423</v>
      </c>
      <c r="C713" s="53" t="s">
        <v>426</v>
      </c>
      <c r="D713" s="719">
        <v>2830</v>
      </c>
      <c r="E713" s="719">
        <v>2405.5</v>
      </c>
      <c r="F713" s="66">
        <f t="shared" si="21"/>
        <v>0.15000000000000002</v>
      </c>
    </row>
    <row r="714" spans="1:6" ht="31.2">
      <c r="A714" s="51"/>
      <c r="B714" s="54">
        <v>45201425</v>
      </c>
      <c r="C714" s="53" t="s">
        <v>427</v>
      </c>
      <c r="D714" s="719">
        <v>3104</v>
      </c>
      <c r="E714" s="719">
        <v>2638.4</v>
      </c>
      <c r="F714" s="66">
        <f t="shared" si="21"/>
        <v>0.15000000000000002</v>
      </c>
    </row>
    <row r="715" spans="1:6">
      <c r="A715" s="51"/>
      <c r="B715" s="54">
        <v>45201427</v>
      </c>
      <c r="C715" s="53" t="s">
        <v>1033</v>
      </c>
      <c r="D715" s="719">
        <v>1851</v>
      </c>
      <c r="E715" s="719">
        <v>1573.35</v>
      </c>
      <c r="F715" s="66">
        <f t="shared" si="21"/>
        <v>0.15000000000000002</v>
      </c>
    </row>
    <row r="716" spans="1:6">
      <c r="A716" s="51"/>
      <c r="B716" s="54">
        <v>45201429</v>
      </c>
      <c r="C716" s="53" t="s">
        <v>1034</v>
      </c>
      <c r="D716" s="719">
        <v>3703</v>
      </c>
      <c r="E716" s="719">
        <v>3147.55</v>
      </c>
      <c r="F716" s="66">
        <f t="shared" si="21"/>
        <v>0.14999999999999991</v>
      </c>
    </row>
    <row r="717" spans="1:6">
      <c r="A717" s="51"/>
      <c r="B717" s="54">
        <v>45201431</v>
      </c>
      <c r="C717" s="53" t="s">
        <v>1035</v>
      </c>
      <c r="D717" s="719">
        <v>5278</v>
      </c>
      <c r="E717" s="719">
        <v>4486.3</v>
      </c>
      <c r="F717" s="66">
        <f t="shared" si="21"/>
        <v>0.14999999999999991</v>
      </c>
    </row>
    <row r="718" spans="1:6">
      <c r="A718" s="51"/>
      <c r="B718" s="54">
        <v>45201433</v>
      </c>
      <c r="C718" s="53" t="s">
        <v>1036</v>
      </c>
      <c r="D718" s="719">
        <v>6667</v>
      </c>
      <c r="E718" s="719">
        <v>5666.95</v>
      </c>
      <c r="F718" s="66">
        <f t="shared" si="21"/>
        <v>0.15000000000000002</v>
      </c>
    </row>
    <row r="719" spans="1:6">
      <c r="A719" s="51"/>
      <c r="B719" s="54">
        <v>45201435</v>
      </c>
      <c r="C719" s="53" t="s">
        <v>1037</v>
      </c>
      <c r="D719" s="719">
        <v>7909</v>
      </c>
      <c r="E719" s="719">
        <v>6722.65</v>
      </c>
      <c r="F719" s="66">
        <f t="shared" si="21"/>
        <v>0.15000000000000002</v>
      </c>
    </row>
    <row r="720" spans="1:6" ht="31.2">
      <c r="A720" s="51"/>
      <c r="B720" s="54">
        <v>45219823</v>
      </c>
      <c r="C720" s="53" t="s">
        <v>1038</v>
      </c>
      <c r="D720" s="719">
        <v>473</v>
      </c>
      <c r="E720" s="719">
        <v>401.63</v>
      </c>
      <c r="F720" s="66">
        <f t="shared" si="21"/>
        <v>0.15088794926004234</v>
      </c>
    </row>
    <row r="721" spans="1:6">
      <c r="A721" s="51"/>
      <c r="B721" s="54">
        <v>45201479</v>
      </c>
      <c r="C721" s="53" t="s">
        <v>960</v>
      </c>
      <c r="D721" s="719">
        <v>1911</v>
      </c>
      <c r="E721" s="719">
        <v>1624.35</v>
      </c>
      <c r="F721" s="66">
        <f t="shared" si="21"/>
        <v>0.15000000000000002</v>
      </c>
    </row>
    <row r="722" spans="1:6">
      <c r="A722" s="51"/>
      <c r="B722" s="54">
        <v>45201481</v>
      </c>
      <c r="C722" s="53" t="s">
        <v>961</v>
      </c>
      <c r="D722" s="719">
        <v>3623</v>
      </c>
      <c r="E722" s="719">
        <v>3079.13</v>
      </c>
      <c r="F722" s="66">
        <f t="shared" si="21"/>
        <v>0.15011592602815338</v>
      </c>
    </row>
    <row r="723" spans="1:6">
      <c r="A723" s="51"/>
      <c r="B723" s="54">
        <v>45201483</v>
      </c>
      <c r="C723" s="53" t="s">
        <v>962</v>
      </c>
      <c r="D723" s="719">
        <v>5145</v>
      </c>
      <c r="E723" s="719">
        <v>4373.25</v>
      </c>
      <c r="F723" s="66">
        <f t="shared" si="21"/>
        <v>0.15000000000000002</v>
      </c>
    </row>
    <row r="724" spans="1:6">
      <c r="A724" s="51"/>
      <c r="B724" s="54">
        <v>45201485</v>
      </c>
      <c r="C724" s="53" t="s">
        <v>963</v>
      </c>
      <c r="D724" s="719">
        <v>6090</v>
      </c>
      <c r="E724" s="719">
        <v>5176.5</v>
      </c>
      <c r="F724" s="66">
        <f t="shared" si="21"/>
        <v>0.15000000000000002</v>
      </c>
    </row>
    <row r="725" spans="1:6">
      <c r="A725" s="51"/>
      <c r="B725" s="54">
        <v>45201487</v>
      </c>
      <c r="C725" s="53" t="s">
        <v>964</v>
      </c>
      <c r="D725" s="719">
        <v>7140</v>
      </c>
      <c r="E725" s="719">
        <v>6069</v>
      </c>
      <c r="F725" s="66">
        <f t="shared" si="21"/>
        <v>0.15000000000000002</v>
      </c>
    </row>
    <row r="726" spans="1:6">
      <c r="A726" s="51"/>
      <c r="B726" s="54">
        <v>45162875</v>
      </c>
      <c r="C726" s="53" t="s">
        <v>971</v>
      </c>
      <c r="D726" s="719">
        <v>3087</v>
      </c>
      <c r="E726" s="719">
        <v>2623.95</v>
      </c>
      <c r="F726" s="66">
        <f t="shared" si="21"/>
        <v>0.15000000000000002</v>
      </c>
    </row>
    <row r="727" spans="1:6" ht="31.2">
      <c r="A727" s="51"/>
      <c r="B727" s="54">
        <v>45150368</v>
      </c>
      <c r="C727" s="53" t="s">
        <v>1039</v>
      </c>
      <c r="D727" s="719">
        <v>6689</v>
      </c>
      <c r="E727" s="719">
        <v>5685.23</v>
      </c>
      <c r="F727" s="66">
        <f t="shared" si="21"/>
        <v>0.15006278965465691</v>
      </c>
    </row>
    <row r="728" spans="1:6" ht="31.2">
      <c r="A728" s="51"/>
      <c r="B728" s="54">
        <v>45204332</v>
      </c>
      <c r="C728" s="53" t="s">
        <v>972</v>
      </c>
      <c r="D728" s="719">
        <v>14175</v>
      </c>
      <c r="E728" s="719">
        <v>12048.75</v>
      </c>
      <c r="F728" s="66">
        <f t="shared" si="21"/>
        <v>0.15000000000000002</v>
      </c>
    </row>
    <row r="729" spans="1:6">
      <c r="A729" s="51"/>
      <c r="B729" s="54">
        <v>45204557</v>
      </c>
      <c r="C729" s="53" t="s">
        <v>973</v>
      </c>
      <c r="D729" s="719">
        <v>12590</v>
      </c>
      <c r="E729" s="719">
        <v>10701.08</v>
      </c>
      <c r="F729" s="66">
        <f t="shared" ref="F729:F793" si="22">100%-(E729/D729)</f>
        <v>0.15003335980937249</v>
      </c>
    </row>
    <row r="730" spans="1:6">
      <c r="A730" s="51"/>
      <c r="B730" s="54">
        <v>45189980</v>
      </c>
      <c r="C730" s="53" t="s">
        <v>1040</v>
      </c>
      <c r="D730" s="719">
        <v>5865</v>
      </c>
      <c r="E730" s="719">
        <v>2052.86</v>
      </c>
      <c r="F730" s="66">
        <f t="shared" si="22"/>
        <v>0.64998124467178175</v>
      </c>
    </row>
    <row r="731" spans="1:6" ht="31.2">
      <c r="A731" s="51"/>
      <c r="B731" s="54" t="s">
        <v>1041</v>
      </c>
      <c r="C731" s="53" t="s">
        <v>1042</v>
      </c>
      <c r="D731" s="719">
        <v>7590</v>
      </c>
      <c r="E731" s="719">
        <v>2656.5</v>
      </c>
      <c r="F731" s="66">
        <f t="shared" si="22"/>
        <v>0.65</v>
      </c>
    </row>
    <row r="732" spans="1:6">
      <c r="A732" s="51"/>
      <c r="B732" s="54" t="s">
        <v>1043</v>
      </c>
      <c r="C732" s="53" t="s">
        <v>1044</v>
      </c>
      <c r="D732" s="719">
        <v>1133</v>
      </c>
      <c r="E732" s="719">
        <v>396.4</v>
      </c>
      <c r="F732" s="66">
        <f t="shared" si="22"/>
        <v>0.65013239187996463</v>
      </c>
    </row>
    <row r="733" spans="1:6">
      <c r="A733" s="51"/>
      <c r="B733" s="54" t="s">
        <v>1045</v>
      </c>
      <c r="C733" s="53" t="s">
        <v>1046</v>
      </c>
      <c r="D733" s="719">
        <v>5200</v>
      </c>
      <c r="E733" s="719">
        <v>4420</v>
      </c>
      <c r="F733" s="66">
        <f t="shared" si="22"/>
        <v>0.15000000000000002</v>
      </c>
    </row>
    <row r="734" spans="1:6">
      <c r="A734" s="51"/>
      <c r="B734" s="54" t="s">
        <v>1047</v>
      </c>
      <c r="C734" s="53" t="s">
        <v>1048</v>
      </c>
      <c r="D734" s="719">
        <v>5200</v>
      </c>
      <c r="E734" s="719">
        <v>4420</v>
      </c>
      <c r="F734" s="66">
        <f t="shared" si="22"/>
        <v>0.15000000000000002</v>
      </c>
    </row>
    <row r="735" spans="1:6">
      <c r="A735" s="51"/>
      <c r="B735" s="54" t="s">
        <v>1049</v>
      </c>
      <c r="C735" s="53" t="s">
        <v>1050</v>
      </c>
      <c r="D735" s="719">
        <v>5200</v>
      </c>
      <c r="E735" s="719">
        <v>4420</v>
      </c>
      <c r="F735" s="66">
        <f t="shared" si="22"/>
        <v>0.15000000000000002</v>
      </c>
    </row>
    <row r="736" spans="1:6">
      <c r="A736" s="51"/>
      <c r="B736" s="54" t="s">
        <v>1051</v>
      </c>
      <c r="C736" s="53" t="s">
        <v>1052</v>
      </c>
      <c r="D736" s="719">
        <v>9995</v>
      </c>
      <c r="E736" s="719">
        <v>8495.75</v>
      </c>
      <c r="F736" s="66">
        <f t="shared" si="22"/>
        <v>0.15000000000000002</v>
      </c>
    </row>
    <row r="737" spans="1:6">
      <c r="A737" s="51"/>
      <c r="B737" s="54" t="s">
        <v>768</v>
      </c>
      <c r="C737" s="53" t="s">
        <v>769</v>
      </c>
      <c r="D737" s="719">
        <v>1133</v>
      </c>
      <c r="E737" s="719">
        <v>396.4</v>
      </c>
      <c r="F737" s="66"/>
    </row>
    <row r="738" spans="1:6">
      <c r="A738" s="51"/>
      <c r="B738" s="56" t="s">
        <v>323</v>
      </c>
      <c r="C738" s="53"/>
      <c r="D738" s="719"/>
      <c r="E738" s="719"/>
      <c r="F738" s="66"/>
    </row>
    <row r="739" spans="1:6">
      <c r="A739" s="51"/>
      <c r="B739" s="54" t="s">
        <v>771</v>
      </c>
      <c r="C739" s="53" t="s">
        <v>772</v>
      </c>
      <c r="D739" s="719">
        <v>385</v>
      </c>
      <c r="E739" s="719">
        <v>327.05</v>
      </c>
      <c r="F739" s="66">
        <f t="shared" si="22"/>
        <v>0.1505194805194805</v>
      </c>
    </row>
    <row r="740" spans="1:6">
      <c r="A740" s="51"/>
      <c r="B740" s="54" t="s">
        <v>338</v>
      </c>
      <c r="C740" s="53" t="s">
        <v>339</v>
      </c>
      <c r="D740" s="719">
        <v>399</v>
      </c>
      <c r="E740" s="719">
        <v>339.15</v>
      </c>
      <c r="F740" s="66">
        <f t="shared" si="22"/>
        <v>0.15000000000000002</v>
      </c>
    </row>
    <row r="741" spans="1:6" ht="31.2">
      <c r="A741" s="51"/>
      <c r="B741" s="54" t="s">
        <v>773</v>
      </c>
      <c r="C741" s="53" t="s">
        <v>774</v>
      </c>
      <c r="D741" s="719">
        <v>295</v>
      </c>
      <c r="E741" s="719">
        <v>250.74</v>
      </c>
      <c r="F741" s="66">
        <f t="shared" si="22"/>
        <v>0.15003389830508473</v>
      </c>
    </row>
    <row r="742" spans="1:6" ht="31.2">
      <c r="A742" s="51"/>
      <c r="B742" s="54" t="s">
        <v>988</v>
      </c>
      <c r="C742" s="53" t="s">
        <v>989</v>
      </c>
      <c r="D742" s="719">
        <v>1624</v>
      </c>
      <c r="E742" s="719">
        <v>1232.5</v>
      </c>
      <c r="F742" s="66">
        <f t="shared" si="22"/>
        <v>0.2410714285714286</v>
      </c>
    </row>
    <row r="743" spans="1:6" ht="31.2">
      <c r="A743" s="51"/>
      <c r="B743" s="54" t="s">
        <v>775</v>
      </c>
      <c r="C743" s="53" t="s">
        <v>776</v>
      </c>
      <c r="D743" s="719">
        <v>773</v>
      </c>
      <c r="E743" s="719">
        <v>657.05</v>
      </c>
      <c r="F743" s="66">
        <f t="shared" si="22"/>
        <v>0.15000000000000002</v>
      </c>
    </row>
    <row r="744" spans="1:6">
      <c r="A744" s="51"/>
      <c r="B744" s="56" t="s">
        <v>1053</v>
      </c>
      <c r="C744" s="53"/>
      <c r="D744" s="735" t="s">
        <v>277</v>
      </c>
      <c r="E744" s="735"/>
      <c r="F744" s="66"/>
    </row>
    <row r="745" spans="1:6">
      <c r="A745" s="51"/>
      <c r="B745" s="52">
        <v>7640022007</v>
      </c>
      <c r="C745" s="53" t="s">
        <v>1054</v>
      </c>
      <c r="D745" s="719">
        <v>4075</v>
      </c>
      <c r="E745" s="719">
        <v>4075</v>
      </c>
      <c r="F745" s="66">
        <f t="shared" si="22"/>
        <v>0</v>
      </c>
    </row>
    <row r="746" spans="1:6">
      <c r="A746" s="51"/>
      <c r="B746" s="54">
        <v>7640018666</v>
      </c>
      <c r="C746" s="53" t="s">
        <v>1055</v>
      </c>
      <c r="D746" s="719">
        <v>650</v>
      </c>
      <c r="E746" s="719">
        <v>650</v>
      </c>
      <c r="F746" s="66">
        <f t="shared" si="22"/>
        <v>0</v>
      </c>
    </row>
    <row r="747" spans="1:6">
      <c r="A747" s="51"/>
      <c r="B747" s="56" t="s">
        <v>399</v>
      </c>
      <c r="C747" s="53"/>
      <c r="D747" s="735" t="s">
        <v>277</v>
      </c>
      <c r="E747" s="735"/>
      <c r="F747" s="66"/>
    </row>
    <row r="748" spans="1:6">
      <c r="A748" s="51"/>
      <c r="B748" s="54">
        <v>9967005050</v>
      </c>
      <c r="C748" s="53" t="s">
        <v>777</v>
      </c>
      <c r="D748" s="719">
        <v>0</v>
      </c>
      <c r="E748" s="719">
        <v>0</v>
      </c>
      <c r="F748" s="66">
        <v>0</v>
      </c>
    </row>
    <row r="749" spans="1:6">
      <c r="A749" s="51"/>
      <c r="B749" s="54">
        <v>7640021190</v>
      </c>
      <c r="C749" s="53" t="s">
        <v>778</v>
      </c>
      <c r="D749" s="719">
        <v>499</v>
      </c>
      <c r="E749" s="719">
        <v>499</v>
      </c>
      <c r="F749" s="66">
        <f t="shared" si="22"/>
        <v>0</v>
      </c>
    </row>
    <row r="750" spans="1:6">
      <c r="A750" s="51"/>
      <c r="B750" s="176" t="s">
        <v>779</v>
      </c>
      <c r="C750" s="53"/>
      <c r="D750" s="735" t="s">
        <v>277</v>
      </c>
      <c r="E750" s="735"/>
      <c r="F750" s="66"/>
    </row>
    <row r="751" spans="1:6">
      <c r="A751" s="51"/>
      <c r="B751" s="54" t="s">
        <v>1056</v>
      </c>
      <c r="C751" s="53" t="s">
        <v>1057</v>
      </c>
      <c r="D751" s="719">
        <v>1345</v>
      </c>
      <c r="E751" s="719">
        <v>1143.25</v>
      </c>
      <c r="F751" s="66">
        <f t="shared" si="22"/>
        <v>0.15000000000000002</v>
      </c>
    </row>
    <row r="752" spans="1:6">
      <c r="A752" s="51"/>
      <c r="B752" s="54">
        <v>45202146</v>
      </c>
      <c r="C752" s="53" t="s">
        <v>412</v>
      </c>
      <c r="D752" s="719">
        <v>1470</v>
      </c>
      <c r="E752" s="719">
        <v>1249.5</v>
      </c>
      <c r="F752" s="66">
        <f t="shared" si="22"/>
        <v>0.15000000000000002</v>
      </c>
    </row>
    <row r="753" spans="1:6">
      <c r="A753" s="51"/>
      <c r="B753" s="54" t="s">
        <v>780</v>
      </c>
      <c r="C753" s="53" t="s">
        <v>781</v>
      </c>
      <c r="D753" s="719">
        <v>115</v>
      </c>
      <c r="E753" s="719">
        <v>97.75</v>
      </c>
      <c r="F753" s="66">
        <f t="shared" si="22"/>
        <v>0.15000000000000002</v>
      </c>
    </row>
    <row r="754" spans="1:6">
      <c r="A754" s="51"/>
      <c r="B754" s="54" t="s">
        <v>782</v>
      </c>
      <c r="C754" s="53" t="s">
        <v>783</v>
      </c>
      <c r="D754" s="719">
        <v>172</v>
      </c>
      <c r="E754" s="719">
        <v>146.19999999999999</v>
      </c>
      <c r="F754" s="66">
        <f t="shared" si="22"/>
        <v>0.15000000000000002</v>
      </c>
    </row>
    <row r="755" spans="1:6">
      <c r="A755" s="51"/>
      <c r="B755" s="54" t="s">
        <v>784</v>
      </c>
      <c r="C755" s="53" t="s">
        <v>785</v>
      </c>
      <c r="D755" s="719">
        <v>115</v>
      </c>
      <c r="E755" s="719">
        <v>97.75</v>
      </c>
      <c r="F755" s="66">
        <f t="shared" si="22"/>
        <v>0.15000000000000002</v>
      </c>
    </row>
    <row r="756" spans="1:6">
      <c r="A756" s="51"/>
      <c r="B756" s="54" t="s">
        <v>786</v>
      </c>
      <c r="C756" s="53" t="s">
        <v>787</v>
      </c>
      <c r="D756" s="719">
        <v>172</v>
      </c>
      <c r="E756" s="719">
        <v>146.19999999999999</v>
      </c>
      <c r="F756" s="66">
        <f t="shared" si="22"/>
        <v>0.15000000000000002</v>
      </c>
    </row>
    <row r="757" spans="1:6">
      <c r="A757" s="51"/>
      <c r="B757" s="54" t="s">
        <v>788</v>
      </c>
      <c r="C757" s="53" t="s">
        <v>789</v>
      </c>
      <c r="D757" s="719">
        <v>23</v>
      </c>
      <c r="E757" s="719">
        <v>19.55</v>
      </c>
      <c r="F757" s="66">
        <f t="shared" si="22"/>
        <v>0.15000000000000002</v>
      </c>
    </row>
    <row r="758" spans="1:6">
      <c r="A758" s="51"/>
      <c r="B758" s="54" t="s">
        <v>790</v>
      </c>
      <c r="C758" s="53" t="s">
        <v>791</v>
      </c>
      <c r="D758" s="719">
        <v>438</v>
      </c>
      <c r="E758" s="719">
        <v>371.88</v>
      </c>
      <c r="F758" s="66">
        <f t="shared" si="22"/>
        <v>0.15095890410958901</v>
      </c>
    </row>
    <row r="759" spans="1:6">
      <c r="A759" s="51"/>
      <c r="B759" s="54" t="s">
        <v>792</v>
      </c>
      <c r="C759" s="53" t="s">
        <v>793</v>
      </c>
      <c r="D759" s="719">
        <v>324</v>
      </c>
      <c r="E759" s="719">
        <v>275.51</v>
      </c>
      <c r="F759" s="66">
        <f t="shared" si="22"/>
        <v>0.14966049382716051</v>
      </c>
    </row>
    <row r="760" spans="1:6">
      <c r="A760" s="51"/>
      <c r="B760" s="54" t="s">
        <v>794</v>
      </c>
      <c r="C760" s="53" t="s">
        <v>795</v>
      </c>
      <c r="D760" s="719">
        <v>6100</v>
      </c>
      <c r="E760" s="719">
        <v>5185</v>
      </c>
      <c r="F760" s="66">
        <f t="shared" si="22"/>
        <v>0.15000000000000002</v>
      </c>
    </row>
    <row r="761" spans="1:6">
      <c r="A761" s="51"/>
      <c r="B761" s="54">
        <v>7640021934</v>
      </c>
      <c r="C761" s="53" t="s">
        <v>796</v>
      </c>
      <c r="D761" s="719">
        <v>1231</v>
      </c>
      <c r="E761" s="719">
        <v>1046.07</v>
      </c>
      <c r="F761" s="66">
        <f t="shared" si="22"/>
        <v>0.15022745735174658</v>
      </c>
    </row>
    <row r="762" spans="1:6" ht="31.2">
      <c r="A762" s="51"/>
      <c r="B762" s="54" t="s">
        <v>797</v>
      </c>
      <c r="C762" s="53" t="s">
        <v>798</v>
      </c>
      <c r="D762" s="719">
        <v>2760</v>
      </c>
      <c r="E762" s="719">
        <v>2346</v>
      </c>
      <c r="F762" s="66">
        <f t="shared" si="22"/>
        <v>0.15000000000000002</v>
      </c>
    </row>
    <row r="763" spans="1:6">
      <c r="A763" s="51"/>
      <c r="B763" s="54">
        <v>7640015919</v>
      </c>
      <c r="C763" s="53" t="s">
        <v>799</v>
      </c>
      <c r="D763" s="719">
        <v>1125</v>
      </c>
      <c r="E763" s="719">
        <v>956.25</v>
      </c>
      <c r="F763" s="66">
        <f t="shared" si="22"/>
        <v>0.15000000000000002</v>
      </c>
    </row>
    <row r="764" spans="1:6">
      <c r="A764" s="51"/>
      <c r="B764" s="54">
        <v>7640015921</v>
      </c>
      <c r="C764" s="53" t="s">
        <v>800</v>
      </c>
      <c r="D764" s="719">
        <v>74</v>
      </c>
      <c r="E764" s="719">
        <v>63.04</v>
      </c>
      <c r="F764" s="66">
        <f t="shared" si="22"/>
        <v>0.14810810810810815</v>
      </c>
    </row>
    <row r="765" spans="1:6">
      <c r="A765" s="51"/>
      <c r="B765" s="54">
        <v>3000005453</v>
      </c>
      <c r="C765" s="53" t="s">
        <v>801</v>
      </c>
      <c r="D765" s="719">
        <v>2415</v>
      </c>
      <c r="E765" s="719">
        <v>2052.75</v>
      </c>
      <c r="F765" s="66">
        <f t="shared" si="22"/>
        <v>0.15000000000000002</v>
      </c>
    </row>
    <row r="766" spans="1:6">
      <c r="A766" s="51"/>
      <c r="B766" s="54">
        <v>3000005455</v>
      </c>
      <c r="C766" s="53" t="s">
        <v>802</v>
      </c>
      <c r="D766" s="719">
        <v>899</v>
      </c>
      <c r="E766" s="719">
        <v>764.15</v>
      </c>
      <c r="F766" s="66">
        <f t="shared" si="22"/>
        <v>0.15000000000000002</v>
      </c>
    </row>
    <row r="767" spans="1:6" ht="31.2">
      <c r="A767" s="51"/>
      <c r="B767" s="54">
        <v>3000007372</v>
      </c>
      <c r="C767" s="53" t="s">
        <v>803</v>
      </c>
      <c r="D767" s="719">
        <v>3255</v>
      </c>
      <c r="E767" s="719">
        <v>2766.75</v>
      </c>
      <c r="F767" s="66">
        <f t="shared" si="22"/>
        <v>0.15000000000000002</v>
      </c>
    </row>
    <row r="768" spans="1:6" ht="31.2">
      <c r="A768" s="51"/>
      <c r="B768" s="54">
        <v>3000007373</v>
      </c>
      <c r="C768" s="53" t="s">
        <v>804</v>
      </c>
      <c r="D768" s="719">
        <v>4095</v>
      </c>
      <c r="E768" s="719">
        <v>3480.75</v>
      </c>
      <c r="F768" s="66">
        <f t="shared" si="22"/>
        <v>0.15000000000000002</v>
      </c>
    </row>
    <row r="769" spans="1:6" ht="31.2">
      <c r="A769" s="51"/>
      <c r="B769" s="54">
        <v>100000006105</v>
      </c>
      <c r="C769" s="53" t="s">
        <v>805</v>
      </c>
      <c r="D769" s="719">
        <v>420</v>
      </c>
      <c r="E769" s="719">
        <v>357</v>
      </c>
      <c r="F769" s="66">
        <f t="shared" si="22"/>
        <v>0.15000000000000002</v>
      </c>
    </row>
    <row r="770" spans="1:6" ht="31.2">
      <c r="A770" s="51"/>
      <c r="B770" s="54">
        <v>3000013448</v>
      </c>
      <c r="C770" s="53" t="s">
        <v>806</v>
      </c>
      <c r="D770" s="719">
        <v>1155</v>
      </c>
      <c r="E770" s="719">
        <v>981.75</v>
      </c>
      <c r="F770" s="66">
        <f t="shared" si="22"/>
        <v>0.15000000000000002</v>
      </c>
    </row>
    <row r="771" spans="1:6">
      <c r="A771" s="51"/>
      <c r="B771" s="54" t="s">
        <v>807</v>
      </c>
      <c r="C771" s="53" t="s">
        <v>808</v>
      </c>
      <c r="D771" s="719">
        <v>1400</v>
      </c>
      <c r="E771" s="719">
        <v>1190</v>
      </c>
      <c r="F771" s="66">
        <f t="shared" si="22"/>
        <v>0.15000000000000002</v>
      </c>
    </row>
    <row r="772" spans="1:6">
      <c r="A772" s="51"/>
      <c r="B772" s="176" t="s">
        <v>809</v>
      </c>
      <c r="C772" s="53"/>
      <c r="D772" s="735" t="s">
        <v>277</v>
      </c>
      <c r="E772" s="735"/>
      <c r="F772" s="66"/>
    </row>
    <row r="773" spans="1:6" ht="31.2">
      <c r="A773" s="51"/>
      <c r="B773" s="54">
        <v>45190864</v>
      </c>
      <c r="C773" s="53" t="s">
        <v>810</v>
      </c>
      <c r="D773" s="719">
        <v>5404</v>
      </c>
      <c r="E773" s="719">
        <v>4593.3999999999996</v>
      </c>
      <c r="F773" s="66">
        <f t="shared" si="22"/>
        <v>0.15000000000000002</v>
      </c>
    </row>
    <row r="774" spans="1:6" ht="31.2">
      <c r="A774" s="51"/>
      <c r="B774" s="54">
        <v>45190148</v>
      </c>
      <c r="C774" s="53" t="s">
        <v>811</v>
      </c>
      <c r="D774" s="719">
        <v>3236</v>
      </c>
      <c r="E774" s="719">
        <v>2750.6</v>
      </c>
      <c r="F774" s="66">
        <f t="shared" si="22"/>
        <v>0.15000000000000002</v>
      </c>
    </row>
    <row r="775" spans="1:6">
      <c r="A775" s="51"/>
      <c r="B775" s="54">
        <v>45190146</v>
      </c>
      <c r="C775" s="53" t="s">
        <v>812</v>
      </c>
      <c r="D775" s="719">
        <v>2079</v>
      </c>
      <c r="E775" s="719">
        <v>1767.15</v>
      </c>
      <c r="F775" s="66">
        <f t="shared" si="22"/>
        <v>0.14999999999999991</v>
      </c>
    </row>
    <row r="776" spans="1:6">
      <c r="A776" s="51"/>
      <c r="B776" s="52">
        <v>45210304</v>
      </c>
      <c r="C776" s="53" t="s">
        <v>813</v>
      </c>
      <c r="D776" s="719">
        <v>1733</v>
      </c>
      <c r="E776" s="719">
        <v>1472.63</v>
      </c>
      <c r="F776" s="66">
        <f t="shared" si="22"/>
        <v>0.15024235429890354</v>
      </c>
    </row>
    <row r="777" spans="1:6">
      <c r="A777" s="51"/>
      <c r="B777" s="52">
        <v>45210295</v>
      </c>
      <c r="C777" s="53" t="s">
        <v>814</v>
      </c>
      <c r="D777" s="719">
        <v>1733</v>
      </c>
      <c r="E777" s="719">
        <v>1472.63</v>
      </c>
      <c r="F777" s="66">
        <f t="shared" si="22"/>
        <v>0.15024235429890354</v>
      </c>
    </row>
    <row r="778" spans="1:6">
      <c r="A778" s="51"/>
      <c r="B778" s="54">
        <v>45179651</v>
      </c>
      <c r="C778" s="53" t="s">
        <v>815</v>
      </c>
      <c r="D778" s="719">
        <v>175</v>
      </c>
      <c r="E778" s="719">
        <v>148.75</v>
      </c>
      <c r="F778" s="66">
        <f t="shared" si="22"/>
        <v>0.15000000000000002</v>
      </c>
    </row>
    <row r="779" spans="1:6" ht="31.2">
      <c r="A779" s="51"/>
      <c r="B779" s="52">
        <v>45177486</v>
      </c>
      <c r="C779" s="53" t="s">
        <v>816</v>
      </c>
      <c r="D779" s="719">
        <v>1331</v>
      </c>
      <c r="E779" s="719">
        <v>1131.69</v>
      </c>
      <c r="F779" s="66">
        <f t="shared" si="22"/>
        <v>0.1497445529676934</v>
      </c>
    </row>
    <row r="780" spans="1:6">
      <c r="A780" s="51"/>
      <c r="B780" s="54">
        <v>45177480</v>
      </c>
      <c r="C780" s="53" t="s">
        <v>817</v>
      </c>
      <c r="D780" s="719">
        <v>683</v>
      </c>
      <c r="E780" s="719">
        <v>580.13</v>
      </c>
      <c r="F780" s="66">
        <f t="shared" si="22"/>
        <v>0.15061493411420201</v>
      </c>
    </row>
    <row r="781" spans="1:6">
      <c r="A781" s="51"/>
      <c r="B781" s="54">
        <v>45177481</v>
      </c>
      <c r="C781" s="53" t="s">
        <v>818</v>
      </c>
      <c r="D781" s="719">
        <v>1365</v>
      </c>
      <c r="E781" s="719">
        <v>1160.25</v>
      </c>
      <c r="F781" s="66">
        <f t="shared" si="22"/>
        <v>0.15000000000000002</v>
      </c>
    </row>
    <row r="782" spans="1:6">
      <c r="A782" s="51"/>
      <c r="B782" s="54">
        <v>45177484</v>
      </c>
      <c r="C782" s="53" t="s">
        <v>819</v>
      </c>
      <c r="D782" s="719">
        <v>315</v>
      </c>
      <c r="E782" s="719">
        <v>267.75</v>
      </c>
      <c r="F782" s="66">
        <f t="shared" si="22"/>
        <v>0.15000000000000002</v>
      </c>
    </row>
    <row r="783" spans="1:6">
      <c r="A783" s="51"/>
      <c r="B783" s="54">
        <v>45177482</v>
      </c>
      <c r="C783" s="53" t="s">
        <v>820</v>
      </c>
      <c r="D783" s="719">
        <v>297</v>
      </c>
      <c r="E783" s="719">
        <v>252.14</v>
      </c>
      <c r="F783" s="66">
        <f t="shared" si="22"/>
        <v>0.15104377104377109</v>
      </c>
    </row>
    <row r="784" spans="1:6">
      <c r="A784" s="51"/>
      <c r="B784" s="54">
        <v>45177485</v>
      </c>
      <c r="C784" s="53" t="s">
        <v>821</v>
      </c>
      <c r="D784" s="719">
        <v>743</v>
      </c>
      <c r="E784" s="719">
        <v>631.52</v>
      </c>
      <c r="F784" s="66">
        <f t="shared" si="22"/>
        <v>0.15004037685060567</v>
      </c>
    </row>
    <row r="785" spans="1:6" ht="31.2">
      <c r="A785" s="51"/>
      <c r="B785" s="54">
        <v>45177483</v>
      </c>
      <c r="C785" s="53" t="s">
        <v>822</v>
      </c>
      <c r="D785" s="719">
        <v>595</v>
      </c>
      <c r="E785" s="719">
        <v>505.45</v>
      </c>
      <c r="F785" s="66">
        <f t="shared" si="22"/>
        <v>0.15050420168067224</v>
      </c>
    </row>
    <row r="786" spans="1:6">
      <c r="A786" s="51"/>
      <c r="B786" s="52">
        <v>45223473</v>
      </c>
      <c r="C786" s="53" t="s">
        <v>823</v>
      </c>
      <c r="D786" s="719">
        <v>566</v>
      </c>
      <c r="E786" s="719">
        <v>481.47</v>
      </c>
      <c r="F786" s="66">
        <f t="shared" si="22"/>
        <v>0.14934628975265007</v>
      </c>
    </row>
    <row r="787" spans="1:6">
      <c r="A787" s="51"/>
      <c r="B787" s="52">
        <v>45223468</v>
      </c>
      <c r="C787" s="53" t="s">
        <v>824</v>
      </c>
      <c r="D787" s="719">
        <v>1019</v>
      </c>
      <c r="E787" s="719">
        <v>866.32</v>
      </c>
      <c r="F787" s="66">
        <f t="shared" si="22"/>
        <v>0.14983316977428851</v>
      </c>
    </row>
    <row r="788" spans="1:6">
      <c r="A788" s="51"/>
      <c r="B788" s="52">
        <v>100000015299</v>
      </c>
      <c r="C788" s="53" t="s">
        <v>825</v>
      </c>
      <c r="D788" s="719">
        <v>536</v>
      </c>
      <c r="E788" s="719">
        <v>455.18</v>
      </c>
      <c r="F788" s="66">
        <f t="shared" si="22"/>
        <v>0.15078358208955223</v>
      </c>
    </row>
    <row r="789" spans="1:6">
      <c r="A789" s="51"/>
      <c r="B789" s="52">
        <v>100000015301</v>
      </c>
      <c r="C789" s="53" t="s">
        <v>826</v>
      </c>
      <c r="D789" s="719">
        <v>961</v>
      </c>
      <c r="E789" s="719">
        <v>816.64</v>
      </c>
      <c r="F789" s="66">
        <f t="shared" si="22"/>
        <v>0.15021852237252864</v>
      </c>
    </row>
    <row r="790" spans="1:6">
      <c r="A790" s="51"/>
      <c r="B790" s="52">
        <v>100000015302</v>
      </c>
      <c r="C790" s="53" t="s">
        <v>827</v>
      </c>
      <c r="D790" s="719">
        <v>1444</v>
      </c>
      <c r="E790" s="719">
        <v>1227.19</v>
      </c>
      <c r="F790" s="66">
        <f t="shared" si="22"/>
        <v>0.15014542936288089</v>
      </c>
    </row>
    <row r="791" spans="1:6">
      <c r="A791" s="51"/>
      <c r="B791" s="52">
        <v>100000015303</v>
      </c>
      <c r="C791" s="53" t="s">
        <v>828</v>
      </c>
      <c r="D791" s="719">
        <v>1927</v>
      </c>
      <c r="E791" s="719">
        <v>1637.74</v>
      </c>
      <c r="F791" s="66">
        <f t="shared" si="22"/>
        <v>0.15010897768552156</v>
      </c>
    </row>
    <row r="792" spans="1:6">
      <c r="A792" s="51"/>
      <c r="B792" s="52">
        <v>100000015304</v>
      </c>
      <c r="C792" s="53" t="s">
        <v>829</v>
      </c>
      <c r="D792" s="719">
        <v>2405</v>
      </c>
      <c r="E792" s="719">
        <v>2043.83</v>
      </c>
      <c r="F792" s="66">
        <f t="shared" si="22"/>
        <v>0.15017463617463622</v>
      </c>
    </row>
    <row r="793" spans="1:6">
      <c r="A793" s="148" t="s">
        <v>431</v>
      </c>
      <c r="B793" s="255" t="s">
        <v>1058</v>
      </c>
      <c r="C793" s="146" t="s">
        <v>1059</v>
      </c>
      <c r="D793" s="717">
        <v>54963</v>
      </c>
      <c r="E793" s="717">
        <v>14839.9</v>
      </c>
      <c r="F793" s="145">
        <f t="shared" si="22"/>
        <v>0.73000200134636029</v>
      </c>
    </row>
    <row r="794" spans="1:6" ht="31.2">
      <c r="A794" s="76" t="s">
        <v>1060</v>
      </c>
      <c r="B794" s="72"/>
      <c r="C794" s="73"/>
      <c r="D794" s="718"/>
      <c r="E794" s="718"/>
      <c r="F794" s="74"/>
    </row>
    <row r="795" spans="1:6">
      <c r="A795" s="51"/>
      <c r="B795" s="52">
        <v>7640014688</v>
      </c>
      <c r="C795" s="53" t="s">
        <v>1061</v>
      </c>
      <c r="D795" s="719">
        <v>600</v>
      </c>
      <c r="E795" s="719">
        <v>600</v>
      </c>
      <c r="F795" s="66">
        <f t="shared" ref="F795:F858" si="23">100%-(E795/D795)</f>
        <v>0</v>
      </c>
    </row>
    <row r="796" spans="1:6">
      <c r="A796" s="51"/>
      <c r="B796" s="52">
        <v>7640015255</v>
      </c>
      <c r="C796" s="53" t="s">
        <v>676</v>
      </c>
      <c r="D796" s="719">
        <v>1</v>
      </c>
      <c r="E796" s="719">
        <v>1</v>
      </c>
      <c r="F796" s="66">
        <f t="shared" si="23"/>
        <v>0</v>
      </c>
    </row>
    <row r="797" spans="1:6">
      <c r="A797" s="51"/>
      <c r="B797" s="52" t="s">
        <v>441</v>
      </c>
      <c r="C797" s="53"/>
      <c r="D797" s="719"/>
      <c r="E797" s="719"/>
      <c r="F797" s="66"/>
    </row>
    <row r="798" spans="1:6">
      <c r="A798" s="51"/>
      <c r="B798" s="52" t="s">
        <v>1062</v>
      </c>
      <c r="C798" s="53" t="s">
        <v>1063</v>
      </c>
      <c r="D798" s="719">
        <v>8124</v>
      </c>
      <c r="E798" s="719">
        <v>2843.24</v>
      </c>
      <c r="F798" s="66">
        <f t="shared" si="23"/>
        <v>0.65001969473165933</v>
      </c>
    </row>
    <row r="799" spans="1:6" ht="31.2">
      <c r="A799" s="51"/>
      <c r="B799" s="52" t="s">
        <v>1064</v>
      </c>
      <c r="C799" s="53" t="s">
        <v>1065</v>
      </c>
      <c r="D799" s="719">
        <v>2802</v>
      </c>
      <c r="E799" s="719">
        <v>980.58</v>
      </c>
      <c r="F799" s="66">
        <f t="shared" si="23"/>
        <v>0.65004282655246248</v>
      </c>
    </row>
    <row r="800" spans="1:6" ht="31.2">
      <c r="A800" s="51"/>
      <c r="B800" s="52" t="s">
        <v>1066</v>
      </c>
      <c r="C800" s="53" t="s">
        <v>1067</v>
      </c>
      <c r="D800" s="719">
        <v>3923</v>
      </c>
      <c r="E800" s="719">
        <v>1372.97</v>
      </c>
      <c r="F800" s="66">
        <f t="shared" si="23"/>
        <v>0.65002039255671673</v>
      </c>
    </row>
    <row r="801" spans="1:6">
      <c r="A801" s="51"/>
      <c r="B801" s="52" t="s">
        <v>1068</v>
      </c>
      <c r="C801" s="53" t="s">
        <v>1069</v>
      </c>
      <c r="D801" s="719">
        <v>3906</v>
      </c>
      <c r="E801" s="719">
        <v>1790.78</v>
      </c>
      <c r="F801" s="66">
        <f t="shared" si="23"/>
        <v>0.54153097798259087</v>
      </c>
    </row>
    <row r="802" spans="1:6">
      <c r="A802" s="51"/>
      <c r="B802" s="52" t="s">
        <v>290</v>
      </c>
      <c r="C802" s="53"/>
      <c r="D802" s="719"/>
      <c r="E802" s="719"/>
      <c r="F802" s="66"/>
    </row>
    <row r="803" spans="1:6">
      <c r="A803" s="51"/>
      <c r="B803" s="52" t="s">
        <v>1070</v>
      </c>
      <c r="C803" s="53" t="s">
        <v>714</v>
      </c>
      <c r="D803" s="719">
        <v>1963</v>
      </c>
      <c r="E803" s="719">
        <v>687.09</v>
      </c>
      <c r="F803" s="66">
        <f t="shared" si="23"/>
        <v>0.64997962302598067</v>
      </c>
    </row>
    <row r="804" spans="1:6">
      <c r="A804" s="51"/>
      <c r="B804" s="52" t="s">
        <v>725</v>
      </c>
      <c r="C804" s="53" t="s">
        <v>726</v>
      </c>
      <c r="D804" s="719">
        <v>6551</v>
      </c>
      <c r="E804" s="719">
        <v>2292.69</v>
      </c>
      <c r="F804" s="66">
        <f t="shared" si="23"/>
        <v>0.6500244237520989</v>
      </c>
    </row>
    <row r="805" spans="1:6">
      <c r="A805" s="51"/>
      <c r="B805" s="52" t="s">
        <v>731</v>
      </c>
      <c r="C805" s="53" t="s">
        <v>732</v>
      </c>
      <c r="D805" s="719">
        <v>2489</v>
      </c>
      <c r="E805" s="719">
        <v>871.27</v>
      </c>
      <c r="F805" s="66">
        <f t="shared" si="23"/>
        <v>0.64995178786661312</v>
      </c>
    </row>
    <row r="806" spans="1:6">
      <c r="A806" s="51"/>
      <c r="B806" s="52" t="s">
        <v>727</v>
      </c>
      <c r="C806" s="53" t="s">
        <v>728</v>
      </c>
      <c r="D806" s="719">
        <v>1051</v>
      </c>
      <c r="E806" s="719">
        <v>367.97</v>
      </c>
      <c r="F806" s="66">
        <f t="shared" si="23"/>
        <v>0.64988582302568987</v>
      </c>
    </row>
    <row r="807" spans="1:6">
      <c r="A807" s="51"/>
      <c r="B807" s="52" t="s">
        <v>1071</v>
      </c>
      <c r="C807" s="53" t="s">
        <v>1072</v>
      </c>
      <c r="D807" s="719">
        <v>6934</v>
      </c>
      <c r="E807" s="719">
        <v>2426.8200000000002</v>
      </c>
      <c r="F807" s="66">
        <f t="shared" si="23"/>
        <v>0.65001153735217765</v>
      </c>
    </row>
    <row r="808" spans="1:6">
      <c r="A808" s="51"/>
      <c r="B808" s="52" t="s">
        <v>729</v>
      </c>
      <c r="C808" s="53" t="s">
        <v>730</v>
      </c>
      <c r="D808" s="719">
        <v>561</v>
      </c>
      <c r="E808" s="719">
        <v>196.2</v>
      </c>
      <c r="F808" s="66">
        <f t="shared" si="23"/>
        <v>0.65026737967914439</v>
      </c>
    </row>
    <row r="809" spans="1:6">
      <c r="A809" s="51"/>
      <c r="B809" s="52" t="s">
        <v>723</v>
      </c>
      <c r="C809" s="53" t="s">
        <v>724</v>
      </c>
      <c r="D809" s="719">
        <v>1401</v>
      </c>
      <c r="E809" s="719">
        <v>490.49</v>
      </c>
      <c r="F809" s="66">
        <f t="shared" si="23"/>
        <v>0.64990007137758743</v>
      </c>
    </row>
    <row r="810" spans="1:6">
      <c r="A810" s="51"/>
      <c r="B810" s="52" t="s">
        <v>1073</v>
      </c>
      <c r="C810" s="53" t="s">
        <v>1074</v>
      </c>
      <c r="D810" s="719">
        <v>1044</v>
      </c>
      <c r="E810" s="719">
        <v>365.56</v>
      </c>
      <c r="F810" s="66">
        <f t="shared" si="23"/>
        <v>0.64984674329501924</v>
      </c>
    </row>
    <row r="811" spans="1:6">
      <c r="A811" s="51"/>
      <c r="B811" s="52" t="s">
        <v>717</v>
      </c>
      <c r="C811" s="53" t="s">
        <v>718</v>
      </c>
      <c r="D811" s="719">
        <v>4780</v>
      </c>
      <c r="E811" s="719">
        <v>1672.87</v>
      </c>
      <c r="F811" s="66">
        <f t="shared" si="23"/>
        <v>0.65002719665271969</v>
      </c>
    </row>
    <row r="812" spans="1:6">
      <c r="A812" s="51"/>
      <c r="B812" s="52" t="s">
        <v>837</v>
      </c>
      <c r="C812" s="53" t="s">
        <v>838</v>
      </c>
      <c r="D812" s="719">
        <v>11074</v>
      </c>
      <c r="E812" s="719">
        <v>3875.87</v>
      </c>
      <c r="F812" s="66">
        <f t="shared" si="23"/>
        <v>0.65000270904822099</v>
      </c>
    </row>
    <row r="813" spans="1:6">
      <c r="A813" s="51"/>
      <c r="B813" s="52" t="s">
        <v>839</v>
      </c>
      <c r="C813" s="53" t="s">
        <v>840</v>
      </c>
      <c r="D813" s="719">
        <v>13339</v>
      </c>
      <c r="E813" s="719">
        <v>4668.66</v>
      </c>
      <c r="F813" s="66">
        <f t="shared" si="23"/>
        <v>0.64999925031861461</v>
      </c>
    </row>
    <row r="814" spans="1:6" ht="31.2">
      <c r="A814" s="51"/>
      <c r="B814" s="52" t="s">
        <v>896</v>
      </c>
      <c r="C814" s="53" t="s">
        <v>897</v>
      </c>
      <c r="D814" s="719">
        <v>1794</v>
      </c>
      <c r="E814" s="719">
        <v>627.83000000000004</v>
      </c>
      <c r="F814" s="66">
        <f t="shared" si="23"/>
        <v>0.6500390189520624</v>
      </c>
    </row>
    <row r="815" spans="1:6">
      <c r="A815" s="51"/>
      <c r="B815" s="52">
        <v>7714901</v>
      </c>
      <c r="C815" s="53" t="s">
        <v>898</v>
      </c>
      <c r="D815" s="719">
        <v>1701</v>
      </c>
      <c r="E815" s="719">
        <v>553.29999999999995</v>
      </c>
      <c r="F815" s="66">
        <f t="shared" si="23"/>
        <v>0.67472075249853036</v>
      </c>
    </row>
    <row r="816" spans="1:6">
      <c r="A816" s="51"/>
      <c r="B816" s="52">
        <v>7714902</v>
      </c>
      <c r="C816" s="53" t="s">
        <v>899</v>
      </c>
      <c r="D816" s="719">
        <v>1701</v>
      </c>
      <c r="E816" s="719">
        <v>553.29999999999995</v>
      </c>
      <c r="F816" s="66">
        <f t="shared" si="23"/>
        <v>0.67472075249853036</v>
      </c>
    </row>
    <row r="817" spans="1:6">
      <c r="A817" s="51"/>
      <c r="B817" s="52">
        <v>7714903</v>
      </c>
      <c r="C817" s="53" t="s">
        <v>900</v>
      </c>
      <c r="D817" s="719">
        <v>1701</v>
      </c>
      <c r="E817" s="719">
        <v>553.29999999999995</v>
      </c>
      <c r="F817" s="66">
        <f t="shared" si="23"/>
        <v>0.67472075249853036</v>
      </c>
    </row>
    <row r="818" spans="1:6">
      <c r="A818" s="51"/>
      <c r="B818" s="52">
        <v>7714904</v>
      </c>
      <c r="C818" s="53" t="s">
        <v>901</v>
      </c>
      <c r="D818" s="719">
        <v>1546</v>
      </c>
      <c r="E818" s="719">
        <v>525.28</v>
      </c>
      <c r="F818" s="66">
        <f t="shared" si="23"/>
        <v>0.66023285899094442</v>
      </c>
    </row>
    <row r="819" spans="1:6">
      <c r="A819" s="51"/>
      <c r="B819" s="52">
        <v>7714905</v>
      </c>
      <c r="C819" s="53" t="s">
        <v>902</v>
      </c>
      <c r="D819" s="719">
        <v>1546</v>
      </c>
      <c r="E819" s="719">
        <v>525.28</v>
      </c>
      <c r="F819" s="66">
        <f t="shared" si="23"/>
        <v>0.66023285899094442</v>
      </c>
    </row>
    <row r="820" spans="1:6">
      <c r="A820" s="51"/>
      <c r="B820" s="52">
        <v>7714909</v>
      </c>
      <c r="C820" s="53" t="s">
        <v>903</v>
      </c>
      <c r="D820" s="719">
        <v>1628</v>
      </c>
      <c r="E820" s="719">
        <v>553.29999999999995</v>
      </c>
      <c r="F820" s="66">
        <f t="shared" si="23"/>
        <v>0.66013513513513522</v>
      </c>
    </row>
    <row r="821" spans="1:6">
      <c r="A821" s="51"/>
      <c r="B821" s="52">
        <v>7714911</v>
      </c>
      <c r="C821" s="53" t="s">
        <v>904</v>
      </c>
      <c r="D821" s="719">
        <v>1422</v>
      </c>
      <c r="E821" s="719">
        <v>483.27</v>
      </c>
      <c r="F821" s="66">
        <f t="shared" si="23"/>
        <v>0.6601476793248946</v>
      </c>
    </row>
    <row r="822" spans="1:6">
      <c r="A822" s="51"/>
      <c r="B822" s="52">
        <v>7714912</v>
      </c>
      <c r="C822" s="53" t="s">
        <v>905</v>
      </c>
      <c r="D822" s="719">
        <v>1546</v>
      </c>
      <c r="E822" s="719">
        <v>525.28</v>
      </c>
      <c r="F822" s="66">
        <f t="shared" si="23"/>
        <v>0.66023285899094442</v>
      </c>
    </row>
    <row r="823" spans="1:6">
      <c r="A823" s="51"/>
      <c r="B823" s="52">
        <v>7714913</v>
      </c>
      <c r="C823" s="53" t="s">
        <v>906</v>
      </c>
      <c r="D823" s="719">
        <v>1546</v>
      </c>
      <c r="E823" s="719">
        <v>525.28</v>
      </c>
      <c r="F823" s="66">
        <f t="shared" si="23"/>
        <v>0.66023285899094442</v>
      </c>
    </row>
    <row r="824" spans="1:6">
      <c r="A824" s="51"/>
      <c r="B824" s="52">
        <v>7714914</v>
      </c>
      <c r="C824" s="53" t="s">
        <v>907</v>
      </c>
      <c r="D824" s="719">
        <v>3607</v>
      </c>
      <c r="E824" s="719">
        <v>1225.67</v>
      </c>
      <c r="F824" s="66">
        <f t="shared" si="23"/>
        <v>0.66019683947879115</v>
      </c>
    </row>
    <row r="825" spans="1:6">
      <c r="A825" s="51"/>
      <c r="B825" s="52">
        <v>7714906</v>
      </c>
      <c r="C825" s="53" t="s">
        <v>908</v>
      </c>
      <c r="D825" s="719">
        <v>1546</v>
      </c>
      <c r="E825" s="719">
        <v>1275.69</v>
      </c>
      <c r="F825" s="66">
        <f t="shared" si="23"/>
        <v>0.17484476067270371</v>
      </c>
    </row>
    <row r="826" spans="1:6">
      <c r="A826" s="51"/>
      <c r="B826" s="52">
        <v>7714917</v>
      </c>
      <c r="C826" s="53" t="s">
        <v>909</v>
      </c>
      <c r="D826" s="719">
        <v>4638</v>
      </c>
      <c r="E826" s="719">
        <v>3827.1</v>
      </c>
      <c r="F826" s="66">
        <f t="shared" si="23"/>
        <v>0.17483829236739978</v>
      </c>
    </row>
    <row r="827" spans="1:6">
      <c r="A827" s="51"/>
      <c r="B827" s="52">
        <v>7714918</v>
      </c>
      <c r="C827" s="53" t="s">
        <v>910</v>
      </c>
      <c r="D827" s="719">
        <v>2679</v>
      </c>
      <c r="E827" s="719">
        <v>2211.1999999999998</v>
      </c>
      <c r="F827" s="66">
        <f t="shared" si="23"/>
        <v>0.17461739455020542</v>
      </c>
    </row>
    <row r="828" spans="1:6">
      <c r="A828" s="51"/>
      <c r="B828" s="52">
        <v>7714919</v>
      </c>
      <c r="C828" s="53" t="s">
        <v>911</v>
      </c>
      <c r="D828" s="719">
        <v>5153</v>
      </c>
      <c r="E828" s="719">
        <v>4252.33</v>
      </c>
      <c r="F828" s="66">
        <f t="shared" si="23"/>
        <v>0.17478556180865512</v>
      </c>
    </row>
    <row r="829" spans="1:6">
      <c r="A829" s="51"/>
      <c r="B829" s="52">
        <v>7723000</v>
      </c>
      <c r="C829" s="53" t="s">
        <v>912</v>
      </c>
      <c r="D829" s="719">
        <v>50818</v>
      </c>
      <c r="E829" s="719">
        <v>40324.15</v>
      </c>
      <c r="F829" s="66">
        <f t="shared" si="23"/>
        <v>0.20649868156952256</v>
      </c>
    </row>
    <row r="830" spans="1:6">
      <c r="A830" s="51"/>
      <c r="B830" s="52">
        <v>7714915</v>
      </c>
      <c r="C830" s="53" t="s">
        <v>913</v>
      </c>
      <c r="D830" s="719">
        <v>1649</v>
      </c>
      <c r="E830" s="719">
        <v>560.29999999999995</v>
      </c>
      <c r="F830" s="66">
        <f t="shared" si="23"/>
        <v>0.66021831412977572</v>
      </c>
    </row>
    <row r="831" spans="1:6">
      <c r="A831" s="51"/>
      <c r="B831" s="52">
        <v>7714916</v>
      </c>
      <c r="C831" s="53" t="s">
        <v>914</v>
      </c>
      <c r="D831" s="719">
        <v>1649</v>
      </c>
      <c r="E831" s="719">
        <v>560.29999999999995</v>
      </c>
      <c r="F831" s="66">
        <f t="shared" si="23"/>
        <v>0.66021831412977572</v>
      </c>
    </row>
    <row r="832" spans="1:6">
      <c r="A832" s="51"/>
      <c r="B832" s="52">
        <v>7717962</v>
      </c>
      <c r="C832" s="53" t="s">
        <v>915</v>
      </c>
      <c r="D832" s="719">
        <v>141</v>
      </c>
      <c r="E832" s="719">
        <v>127.09</v>
      </c>
      <c r="F832" s="66">
        <f t="shared" si="23"/>
        <v>9.8652482269503516E-2</v>
      </c>
    </row>
    <row r="833" spans="1:6">
      <c r="A833" s="51"/>
      <c r="B833" s="52">
        <v>7717963</v>
      </c>
      <c r="C833" s="53" t="s">
        <v>916</v>
      </c>
      <c r="D833" s="719">
        <v>123</v>
      </c>
      <c r="E833" s="719">
        <v>110.6</v>
      </c>
      <c r="F833" s="66">
        <f t="shared" si="23"/>
        <v>0.10081300813008132</v>
      </c>
    </row>
    <row r="834" spans="1:6">
      <c r="A834" s="51"/>
      <c r="B834" s="52">
        <v>7717964</v>
      </c>
      <c r="C834" s="53" t="s">
        <v>917</v>
      </c>
      <c r="D834" s="719">
        <v>114</v>
      </c>
      <c r="E834" s="719">
        <v>102.37</v>
      </c>
      <c r="F834" s="66">
        <f t="shared" si="23"/>
        <v>0.10201754385964912</v>
      </c>
    </row>
    <row r="835" spans="1:6">
      <c r="A835" s="51"/>
      <c r="B835" s="52">
        <v>7717965</v>
      </c>
      <c r="C835" s="53" t="s">
        <v>918</v>
      </c>
      <c r="D835" s="719">
        <v>111</v>
      </c>
      <c r="E835" s="719">
        <v>100.31</v>
      </c>
      <c r="F835" s="66">
        <f t="shared" si="23"/>
        <v>9.6306306306306322E-2</v>
      </c>
    </row>
    <row r="836" spans="1:6">
      <c r="A836" s="51"/>
      <c r="B836" s="52">
        <v>7717966</v>
      </c>
      <c r="C836" s="53" t="s">
        <v>919</v>
      </c>
      <c r="D836" s="719">
        <v>105</v>
      </c>
      <c r="E836" s="719">
        <v>92.04</v>
      </c>
      <c r="F836" s="66">
        <f t="shared" si="23"/>
        <v>0.12342857142857133</v>
      </c>
    </row>
    <row r="837" spans="1:6">
      <c r="A837" s="51"/>
      <c r="B837" s="52">
        <v>7717968</v>
      </c>
      <c r="C837" s="53" t="s">
        <v>920</v>
      </c>
      <c r="D837" s="719">
        <v>143</v>
      </c>
      <c r="E837" s="719">
        <v>128.34</v>
      </c>
      <c r="F837" s="66">
        <f t="shared" si="23"/>
        <v>0.10251748251748249</v>
      </c>
    </row>
    <row r="838" spans="1:6">
      <c r="A838" s="51"/>
      <c r="B838" s="52">
        <v>7717969</v>
      </c>
      <c r="C838" s="53" t="s">
        <v>921</v>
      </c>
      <c r="D838" s="719">
        <v>124</v>
      </c>
      <c r="E838" s="719">
        <v>111.67</v>
      </c>
      <c r="F838" s="66">
        <f t="shared" si="23"/>
        <v>9.9435483870967678E-2</v>
      </c>
    </row>
    <row r="839" spans="1:6">
      <c r="A839" s="51"/>
      <c r="B839" s="52">
        <v>7717970</v>
      </c>
      <c r="C839" s="53" t="s">
        <v>922</v>
      </c>
      <c r="D839" s="719">
        <v>118</v>
      </c>
      <c r="E839" s="719">
        <v>103.4</v>
      </c>
      <c r="F839" s="66">
        <f t="shared" si="23"/>
        <v>0.12372881355932197</v>
      </c>
    </row>
    <row r="840" spans="1:6">
      <c r="A840" s="51"/>
      <c r="B840" s="52">
        <v>7717971</v>
      </c>
      <c r="C840" s="53" t="s">
        <v>923</v>
      </c>
      <c r="D840" s="719">
        <v>116</v>
      </c>
      <c r="E840" s="719">
        <v>101.3</v>
      </c>
      <c r="F840" s="66">
        <f t="shared" si="23"/>
        <v>0.12672413793103454</v>
      </c>
    </row>
    <row r="841" spans="1:6">
      <c r="A841" s="51"/>
      <c r="B841" s="52">
        <v>7717972</v>
      </c>
      <c r="C841" s="53" t="s">
        <v>924</v>
      </c>
      <c r="D841" s="719">
        <v>103</v>
      </c>
      <c r="E841" s="719">
        <v>92.79</v>
      </c>
      <c r="F841" s="66">
        <f t="shared" si="23"/>
        <v>9.9126213592232948E-2</v>
      </c>
    </row>
    <row r="842" spans="1:6">
      <c r="A842" s="51"/>
      <c r="B842" s="52">
        <v>7717974</v>
      </c>
      <c r="C842" s="53" t="s">
        <v>925</v>
      </c>
      <c r="D842" s="719">
        <v>155</v>
      </c>
      <c r="E842" s="719">
        <v>139.36000000000001</v>
      </c>
      <c r="F842" s="66">
        <f t="shared" si="23"/>
        <v>0.1009032258064515</v>
      </c>
    </row>
    <row r="843" spans="1:6">
      <c r="A843" s="51"/>
      <c r="B843" s="52">
        <v>7717975</v>
      </c>
      <c r="C843" s="53" t="s">
        <v>926</v>
      </c>
      <c r="D843" s="719">
        <v>135</v>
      </c>
      <c r="E843" s="719">
        <v>121.09</v>
      </c>
      <c r="F843" s="66">
        <f t="shared" si="23"/>
        <v>0.10303703703703704</v>
      </c>
    </row>
    <row r="844" spans="1:6">
      <c r="A844" s="51"/>
      <c r="B844" s="52">
        <v>7717976</v>
      </c>
      <c r="C844" s="53" t="s">
        <v>927</v>
      </c>
      <c r="D844" s="719">
        <v>124</v>
      </c>
      <c r="E844" s="719">
        <v>111.91</v>
      </c>
      <c r="F844" s="66">
        <f t="shared" si="23"/>
        <v>9.7500000000000031E-2</v>
      </c>
    </row>
    <row r="845" spans="1:6">
      <c r="A845" s="51"/>
      <c r="B845" s="52">
        <v>7717977</v>
      </c>
      <c r="C845" s="53" t="s">
        <v>928</v>
      </c>
      <c r="D845" s="719">
        <v>122</v>
      </c>
      <c r="E845" s="719">
        <v>110.24</v>
      </c>
      <c r="F845" s="66">
        <f t="shared" si="23"/>
        <v>9.6393442622950909E-2</v>
      </c>
    </row>
    <row r="846" spans="1:6">
      <c r="A846" s="51"/>
      <c r="B846" s="52">
        <v>7717978</v>
      </c>
      <c r="C846" s="53" t="s">
        <v>929</v>
      </c>
      <c r="D846" s="719">
        <v>115</v>
      </c>
      <c r="E846" s="719">
        <v>100.59</v>
      </c>
      <c r="F846" s="66">
        <f t="shared" si="23"/>
        <v>0.1253043478260869</v>
      </c>
    </row>
    <row r="847" spans="1:6">
      <c r="A847" s="51"/>
      <c r="B847" s="52" t="s">
        <v>936</v>
      </c>
      <c r="C847" s="53" t="s">
        <v>937</v>
      </c>
      <c r="D847" s="719">
        <v>24604</v>
      </c>
      <c r="E847" s="719">
        <v>19523.439999999999</v>
      </c>
      <c r="F847" s="66">
        <f t="shared" si="23"/>
        <v>0.20649325312957245</v>
      </c>
    </row>
    <row r="848" spans="1:6">
      <c r="A848" s="51"/>
      <c r="B848" s="52" t="s">
        <v>938</v>
      </c>
      <c r="C848" s="53" t="s">
        <v>939</v>
      </c>
      <c r="D848" s="719">
        <v>4160</v>
      </c>
      <c r="E848" s="719">
        <v>3433.01</v>
      </c>
      <c r="F848" s="66">
        <f t="shared" si="23"/>
        <v>0.17475721153846147</v>
      </c>
    </row>
    <row r="849" spans="1:6">
      <c r="A849" s="51"/>
      <c r="B849" s="52" t="s">
        <v>940</v>
      </c>
      <c r="C849" s="53" t="s">
        <v>941</v>
      </c>
      <c r="D849" s="719">
        <v>3691</v>
      </c>
      <c r="E849" s="719">
        <v>3045.66</v>
      </c>
      <c r="F849" s="66">
        <f t="shared" si="23"/>
        <v>0.17484150636683826</v>
      </c>
    </row>
    <row r="850" spans="1:6">
      <c r="A850" s="51"/>
      <c r="B850" s="52" t="s">
        <v>942</v>
      </c>
      <c r="C850" s="53" t="s">
        <v>943</v>
      </c>
      <c r="D850" s="719">
        <v>3691</v>
      </c>
      <c r="E850" s="719">
        <v>3045.66</v>
      </c>
      <c r="F850" s="66">
        <f t="shared" si="23"/>
        <v>0.17484150636683826</v>
      </c>
    </row>
    <row r="851" spans="1:6">
      <c r="A851" s="51"/>
      <c r="B851" s="52" t="s">
        <v>944</v>
      </c>
      <c r="C851" s="53" t="s">
        <v>945</v>
      </c>
      <c r="D851" s="719">
        <v>99</v>
      </c>
      <c r="E851" s="719">
        <v>89.5</v>
      </c>
      <c r="F851" s="66">
        <f t="shared" si="23"/>
        <v>9.5959595959595911E-2</v>
      </c>
    </row>
    <row r="852" spans="1:6">
      <c r="A852" s="51"/>
      <c r="B852" s="52" t="s">
        <v>946</v>
      </c>
      <c r="C852" s="53" t="s">
        <v>947</v>
      </c>
      <c r="D852" s="719">
        <v>99</v>
      </c>
      <c r="E852" s="719">
        <v>89.5</v>
      </c>
      <c r="F852" s="66">
        <f t="shared" si="23"/>
        <v>9.5959595959595911E-2</v>
      </c>
    </row>
    <row r="853" spans="1:6">
      <c r="A853" s="51"/>
      <c r="B853" s="52" t="s">
        <v>948</v>
      </c>
      <c r="C853" s="53" t="s">
        <v>949</v>
      </c>
      <c r="D853" s="719">
        <v>99</v>
      </c>
      <c r="E853" s="719">
        <v>89.5</v>
      </c>
      <c r="F853" s="66">
        <f t="shared" si="23"/>
        <v>9.5959595959595911E-2</v>
      </c>
    </row>
    <row r="854" spans="1:6">
      <c r="A854" s="51"/>
      <c r="B854" s="52" t="s">
        <v>323</v>
      </c>
      <c r="C854" s="53"/>
      <c r="D854" s="719"/>
      <c r="E854" s="719"/>
      <c r="F854" s="66"/>
    </row>
    <row r="855" spans="1:6" ht="31.2">
      <c r="A855" s="51"/>
      <c r="B855" s="52" t="s">
        <v>1075</v>
      </c>
      <c r="C855" s="53" t="s">
        <v>1076</v>
      </c>
      <c r="D855" s="719">
        <v>385</v>
      </c>
      <c r="E855" s="719">
        <v>327.05</v>
      </c>
      <c r="F855" s="66">
        <f t="shared" si="23"/>
        <v>0.1505194805194805</v>
      </c>
    </row>
    <row r="856" spans="1:6">
      <c r="A856" s="51"/>
      <c r="B856" s="52" t="s">
        <v>1077</v>
      </c>
      <c r="C856" s="53" t="s">
        <v>1078</v>
      </c>
      <c r="D856" s="719">
        <v>1938</v>
      </c>
      <c r="E856" s="719">
        <v>678.28</v>
      </c>
      <c r="F856" s="66">
        <f t="shared" si="23"/>
        <v>0.65001031991744074</v>
      </c>
    </row>
    <row r="857" spans="1:6">
      <c r="A857" s="51"/>
      <c r="B857" s="52" t="s">
        <v>338</v>
      </c>
      <c r="C857" s="53" t="s">
        <v>339</v>
      </c>
      <c r="D857" s="719">
        <v>399</v>
      </c>
      <c r="E857" s="719">
        <v>339.15</v>
      </c>
      <c r="F857" s="66">
        <f t="shared" si="23"/>
        <v>0.15000000000000002</v>
      </c>
    </row>
    <row r="858" spans="1:6" ht="31.2">
      <c r="A858" s="51"/>
      <c r="B858" s="52" t="s">
        <v>773</v>
      </c>
      <c r="C858" s="53" t="s">
        <v>774</v>
      </c>
      <c r="D858" s="719">
        <v>295</v>
      </c>
      <c r="E858" s="719">
        <v>250.74</v>
      </c>
      <c r="F858" s="66">
        <f t="shared" si="23"/>
        <v>0.15003389830508473</v>
      </c>
    </row>
    <row r="859" spans="1:6">
      <c r="A859" s="51"/>
      <c r="B859" s="52" t="s">
        <v>511</v>
      </c>
      <c r="C859" s="53" t="s">
        <v>492</v>
      </c>
      <c r="D859" s="719">
        <v>445</v>
      </c>
      <c r="E859" s="719">
        <v>378.25</v>
      </c>
      <c r="F859" s="66">
        <f t="shared" ref="F859:F862" si="24">100%-(E859/D859)</f>
        <v>0.15000000000000002</v>
      </c>
    </row>
    <row r="860" spans="1:6">
      <c r="A860" s="51"/>
      <c r="B860" s="52" t="s">
        <v>1079</v>
      </c>
      <c r="C860" s="53"/>
      <c r="D860" s="719"/>
      <c r="E860" s="719"/>
      <c r="F860" s="66"/>
    </row>
    <row r="861" spans="1:6">
      <c r="A861" s="51"/>
      <c r="B861" s="52">
        <v>9967005050</v>
      </c>
      <c r="C861" s="53" t="s">
        <v>777</v>
      </c>
      <c r="D861" s="719">
        <v>0</v>
      </c>
      <c r="E861" s="719">
        <v>0</v>
      </c>
      <c r="F861" s="66">
        <v>0</v>
      </c>
    </row>
    <row r="862" spans="1:6">
      <c r="A862" s="51"/>
      <c r="B862" s="52">
        <v>7640021190</v>
      </c>
      <c r="C862" s="53" t="s">
        <v>778</v>
      </c>
      <c r="D862" s="719">
        <v>499</v>
      </c>
      <c r="E862" s="719">
        <v>499</v>
      </c>
      <c r="F862" s="66">
        <f t="shared" si="24"/>
        <v>0</v>
      </c>
    </row>
    <row r="863" spans="1:6">
      <c r="A863" s="51"/>
      <c r="B863" s="52"/>
      <c r="C863" s="53"/>
      <c r="D863" s="719"/>
      <c r="E863" s="719"/>
      <c r="F863" s="66"/>
    </row>
    <row r="864" spans="1:6">
      <c r="A864" s="148" t="s">
        <v>431</v>
      </c>
      <c r="B864" s="255" t="s">
        <v>1080</v>
      </c>
      <c r="C864" s="146" t="s">
        <v>1081</v>
      </c>
      <c r="D864" s="717">
        <v>204412</v>
      </c>
      <c r="E864" s="717">
        <v>77676.66</v>
      </c>
      <c r="F864" s="145">
        <f t="shared" ref="F864" si="25">100%-(E864/D864)</f>
        <v>0.61999951079193005</v>
      </c>
    </row>
    <row r="865" spans="1:6" ht="31.2">
      <c r="A865" s="76" t="s">
        <v>1060</v>
      </c>
      <c r="B865" s="72" t="s">
        <v>277</v>
      </c>
      <c r="C865" s="73" t="s">
        <v>277</v>
      </c>
      <c r="D865" s="718" t="s">
        <v>277</v>
      </c>
      <c r="E865" s="718"/>
      <c r="F865" s="74"/>
    </row>
    <row r="866" spans="1:6">
      <c r="A866" s="51"/>
      <c r="B866" s="54" t="s">
        <v>994</v>
      </c>
      <c r="C866" s="53" t="s">
        <v>995</v>
      </c>
      <c r="D866" s="719">
        <v>3000</v>
      </c>
      <c r="E866" s="719">
        <v>3000</v>
      </c>
      <c r="F866" s="66">
        <f t="shared" ref="F866:F984" si="26">100%-(E866/D866)</f>
        <v>0</v>
      </c>
    </row>
    <row r="867" spans="1:6">
      <c r="A867" s="51"/>
      <c r="B867" s="54" t="s">
        <v>996</v>
      </c>
      <c r="C867" s="53" t="s">
        <v>675</v>
      </c>
      <c r="D867" s="719">
        <v>5000</v>
      </c>
      <c r="E867" s="719">
        <v>5000</v>
      </c>
      <c r="F867" s="66">
        <f t="shared" si="26"/>
        <v>0</v>
      </c>
    </row>
    <row r="868" spans="1:6">
      <c r="A868" s="51"/>
      <c r="B868" s="54" t="s">
        <v>997</v>
      </c>
      <c r="C868" s="53" t="s">
        <v>676</v>
      </c>
      <c r="D868" s="719">
        <v>1</v>
      </c>
      <c r="E868" s="719">
        <v>1</v>
      </c>
      <c r="F868" s="66">
        <f t="shared" si="26"/>
        <v>0</v>
      </c>
    </row>
    <row r="869" spans="1:6">
      <c r="A869" s="51"/>
      <c r="B869" s="282" t="s">
        <v>441</v>
      </c>
      <c r="C869" s="53"/>
      <c r="D869" s="735" t="s">
        <v>277</v>
      </c>
      <c r="E869" s="735"/>
      <c r="F869" s="66"/>
    </row>
    <row r="870" spans="1:6">
      <c r="A870" s="51"/>
      <c r="B870" s="54" t="s">
        <v>8574</v>
      </c>
      <c r="C870" s="53" t="s">
        <v>700</v>
      </c>
      <c r="D870" s="719">
        <v>15348</v>
      </c>
      <c r="E870" s="719">
        <v>5115.91</v>
      </c>
      <c r="F870" s="66">
        <v>0.64994183445190157</v>
      </c>
    </row>
    <row r="871" spans="1:6">
      <c r="A871" s="51"/>
      <c r="B871" s="283" t="s">
        <v>998</v>
      </c>
      <c r="C871" s="60" t="s">
        <v>999</v>
      </c>
      <c r="D871" s="719">
        <v>26376</v>
      </c>
      <c r="E871" s="719">
        <v>9231.6200000000008</v>
      </c>
      <c r="F871" s="66">
        <f t="shared" si="26"/>
        <v>0.64999924173491053</v>
      </c>
    </row>
    <row r="872" spans="1:6">
      <c r="A872" s="51"/>
      <c r="B872" s="283" t="s">
        <v>680</v>
      </c>
      <c r="C872" s="60" t="s">
        <v>681</v>
      </c>
      <c r="D872" s="719">
        <v>3146</v>
      </c>
      <c r="E872" s="719">
        <v>1101.0999999999999</v>
      </c>
      <c r="F872" s="66">
        <f t="shared" si="26"/>
        <v>0.65</v>
      </c>
    </row>
    <row r="873" spans="1:6">
      <c r="A873" s="51"/>
      <c r="B873" s="283" t="s">
        <v>701</v>
      </c>
      <c r="C873" s="60" t="s">
        <v>702</v>
      </c>
      <c r="D873" s="719">
        <v>26527</v>
      </c>
      <c r="E873" s="719">
        <v>9284.4699999999993</v>
      </c>
      <c r="F873" s="66">
        <f t="shared" si="26"/>
        <v>0.64999924605119319</v>
      </c>
    </row>
    <row r="874" spans="1:6">
      <c r="A874" s="51"/>
      <c r="B874" s="283" t="s">
        <v>703</v>
      </c>
      <c r="C874" s="60" t="s">
        <v>704</v>
      </c>
      <c r="D874" s="719">
        <v>2936</v>
      </c>
      <c r="E874" s="719">
        <v>1027.43</v>
      </c>
      <c r="F874" s="66">
        <f t="shared" si="26"/>
        <v>0.65005790190735691</v>
      </c>
    </row>
    <row r="875" spans="1:6">
      <c r="A875" s="51"/>
      <c r="B875" s="283" t="s">
        <v>705</v>
      </c>
      <c r="C875" s="60" t="s">
        <v>706</v>
      </c>
      <c r="D875" s="719">
        <v>1657</v>
      </c>
      <c r="E875" s="719">
        <v>579.78</v>
      </c>
      <c r="F875" s="66">
        <f t="shared" si="26"/>
        <v>0.65010259505129753</v>
      </c>
    </row>
    <row r="876" spans="1:6">
      <c r="A876" s="51"/>
      <c r="B876" s="283" t="s">
        <v>1000</v>
      </c>
      <c r="C876" s="60" t="s">
        <v>697</v>
      </c>
      <c r="D876" s="719">
        <v>4662</v>
      </c>
      <c r="E876" s="719">
        <v>1631.63</v>
      </c>
      <c r="F876" s="66">
        <f t="shared" si="26"/>
        <v>0.65001501501501502</v>
      </c>
    </row>
    <row r="877" spans="1:6">
      <c r="A877" s="51"/>
      <c r="B877" s="283" t="s">
        <v>1001</v>
      </c>
      <c r="C877" s="60" t="s">
        <v>1002</v>
      </c>
      <c r="D877" s="719">
        <v>7198</v>
      </c>
      <c r="E877" s="719">
        <v>2519.3200000000002</v>
      </c>
      <c r="F877" s="66">
        <f t="shared" si="26"/>
        <v>0.64999722145040284</v>
      </c>
    </row>
    <row r="878" spans="1:6">
      <c r="A878" s="51"/>
      <c r="B878" s="283" t="s">
        <v>1003</v>
      </c>
      <c r="C878" s="60" t="s">
        <v>1004</v>
      </c>
      <c r="D878" s="719">
        <v>755</v>
      </c>
      <c r="E878" s="719">
        <v>264.26</v>
      </c>
      <c r="F878" s="66">
        <f t="shared" si="26"/>
        <v>0.6499867549668874</v>
      </c>
    </row>
    <row r="879" spans="1:6">
      <c r="A879" s="51"/>
      <c r="B879" s="283" t="s">
        <v>690</v>
      </c>
      <c r="C879" s="60" t="s">
        <v>691</v>
      </c>
      <c r="D879" s="719">
        <v>2235</v>
      </c>
      <c r="E879" s="719">
        <v>782.38</v>
      </c>
      <c r="F879" s="66">
        <f t="shared" si="26"/>
        <v>0.64994183445190157</v>
      </c>
    </row>
    <row r="880" spans="1:6">
      <c r="A880" s="51"/>
      <c r="B880" s="283" t="s">
        <v>1005</v>
      </c>
      <c r="C880" s="60" t="s">
        <v>1006</v>
      </c>
      <c r="D880" s="719">
        <v>2852</v>
      </c>
      <c r="E880" s="719">
        <v>998.2</v>
      </c>
      <c r="F880" s="66">
        <f t="shared" si="26"/>
        <v>0.64999999999999991</v>
      </c>
    </row>
    <row r="881" spans="1:6">
      <c r="A881" s="51"/>
      <c r="B881" s="283" t="s">
        <v>707</v>
      </c>
      <c r="C881" s="60" t="s">
        <v>708</v>
      </c>
      <c r="D881" s="719">
        <v>5360</v>
      </c>
      <c r="E881" s="719">
        <v>1875.87</v>
      </c>
      <c r="F881" s="66">
        <f t="shared" si="26"/>
        <v>0.65002425373134332</v>
      </c>
    </row>
    <row r="882" spans="1:6">
      <c r="A882" s="51"/>
      <c r="B882" s="283" t="s">
        <v>709</v>
      </c>
      <c r="C882" s="60" t="s">
        <v>710</v>
      </c>
      <c r="D882" s="719">
        <v>617</v>
      </c>
      <c r="E882" s="719">
        <v>215.82</v>
      </c>
      <c r="F882" s="66">
        <f t="shared" si="26"/>
        <v>0.65021069692058342</v>
      </c>
    </row>
    <row r="883" spans="1:6">
      <c r="A883" s="51"/>
      <c r="B883" s="283" t="s">
        <v>711</v>
      </c>
      <c r="C883" s="60" t="s">
        <v>712</v>
      </c>
      <c r="D883" s="719">
        <v>969</v>
      </c>
      <c r="E883" s="719">
        <v>339.14</v>
      </c>
      <c r="F883" s="66">
        <f t="shared" si="26"/>
        <v>0.65001031991744074</v>
      </c>
    </row>
    <row r="884" spans="1:6">
      <c r="A884" s="51"/>
      <c r="B884" s="283" t="s">
        <v>721</v>
      </c>
      <c r="C884" s="60" t="s">
        <v>722</v>
      </c>
      <c r="D884" s="719">
        <v>315</v>
      </c>
      <c r="E884" s="719">
        <v>110.11</v>
      </c>
      <c r="F884" s="66">
        <f t="shared" si="26"/>
        <v>0.65044444444444438</v>
      </c>
    </row>
    <row r="885" spans="1:6">
      <c r="A885" s="51"/>
      <c r="B885" s="283" t="s">
        <v>713</v>
      </c>
      <c r="C885" s="60" t="s">
        <v>714</v>
      </c>
      <c r="D885" s="719">
        <v>1963</v>
      </c>
      <c r="E885" s="719">
        <v>687.09</v>
      </c>
      <c r="F885" s="66">
        <f t="shared" si="26"/>
        <v>0.64997962302598067</v>
      </c>
    </row>
    <row r="886" spans="1:6">
      <c r="A886" s="51"/>
      <c r="B886" s="284" t="s">
        <v>290</v>
      </c>
      <c r="C886" s="53"/>
      <c r="D886" s="735" t="s">
        <v>277</v>
      </c>
      <c r="E886" s="735"/>
      <c r="F886" s="66"/>
    </row>
    <row r="887" spans="1:6">
      <c r="A887" s="51"/>
      <c r="B887" s="283" t="s">
        <v>1007</v>
      </c>
      <c r="C887" s="60" t="s">
        <v>1008</v>
      </c>
      <c r="D887" s="719">
        <v>22651</v>
      </c>
      <c r="E887" s="719">
        <v>7927.92</v>
      </c>
      <c r="F887" s="66">
        <f t="shared" si="26"/>
        <v>0.64999690962871393</v>
      </c>
    </row>
    <row r="888" spans="1:6" ht="31.2">
      <c r="A888" s="51"/>
      <c r="B888" s="283">
        <v>7640022213</v>
      </c>
      <c r="C888" s="60" t="s">
        <v>1009</v>
      </c>
      <c r="D888" s="719">
        <v>1200</v>
      </c>
      <c r="E888" s="719">
        <v>1200</v>
      </c>
      <c r="F888" s="66">
        <f t="shared" si="26"/>
        <v>0</v>
      </c>
    </row>
    <row r="889" spans="1:6" ht="31.2">
      <c r="A889" s="51"/>
      <c r="B889" s="283">
        <v>7640022214</v>
      </c>
      <c r="C889" s="60" t="s">
        <v>1010</v>
      </c>
      <c r="D889" s="719">
        <v>2400</v>
      </c>
      <c r="E889" s="719">
        <v>2400</v>
      </c>
      <c r="F889" s="66">
        <f t="shared" si="26"/>
        <v>0</v>
      </c>
    </row>
    <row r="890" spans="1:6" ht="31.2">
      <c r="A890" s="51"/>
      <c r="B890" s="283">
        <v>7640022215</v>
      </c>
      <c r="C890" s="60" t="s">
        <v>1011</v>
      </c>
      <c r="D890" s="719">
        <v>3600</v>
      </c>
      <c r="E890" s="719">
        <v>3600</v>
      </c>
      <c r="F890" s="66">
        <f t="shared" si="26"/>
        <v>0</v>
      </c>
    </row>
    <row r="891" spans="1:6">
      <c r="A891" s="51"/>
      <c r="B891" s="283" t="s">
        <v>843</v>
      </c>
      <c r="C891" s="60" t="s">
        <v>844</v>
      </c>
      <c r="D891" s="719">
        <v>4025</v>
      </c>
      <c r="E891" s="719">
        <v>1408.61</v>
      </c>
      <c r="F891" s="66">
        <f t="shared" si="26"/>
        <v>0.65003478260869563</v>
      </c>
    </row>
    <row r="892" spans="1:6">
      <c r="A892" s="51"/>
      <c r="B892" s="283" t="s">
        <v>930</v>
      </c>
      <c r="C892" s="60" t="s">
        <v>931</v>
      </c>
      <c r="D892" s="719">
        <v>6349</v>
      </c>
      <c r="E892" s="719">
        <v>2222.2199999999998</v>
      </c>
      <c r="F892" s="66">
        <f t="shared" si="26"/>
        <v>0.64998897464167582</v>
      </c>
    </row>
    <row r="893" spans="1:6">
      <c r="A893" s="51"/>
      <c r="B893" s="283" t="s">
        <v>1012</v>
      </c>
      <c r="C893" s="60" t="s">
        <v>1013</v>
      </c>
      <c r="D893" s="719">
        <v>10313</v>
      </c>
      <c r="E893" s="719">
        <v>3609.61</v>
      </c>
      <c r="F893" s="66">
        <f t="shared" si="26"/>
        <v>0.64999418210026172</v>
      </c>
    </row>
    <row r="894" spans="1:6" ht="31.2">
      <c r="A894" s="51"/>
      <c r="B894" s="283">
        <v>7640021823</v>
      </c>
      <c r="C894" s="60" t="s">
        <v>932</v>
      </c>
      <c r="D894" s="719">
        <v>1500</v>
      </c>
      <c r="E894" s="719">
        <v>1500</v>
      </c>
      <c r="F894" s="66">
        <f t="shared" si="26"/>
        <v>0</v>
      </c>
    </row>
    <row r="895" spans="1:6">
      <c r="A895" s="51"/>
      <c r="B895" s="283" t="s">
        <v>1014</v>
      </c>
      <c r="C895" s="60" t="s">
        <v>1015</v>
      </c>
      <c r="D895" s="719">
        <v>4908</v>
      </c>
      <c r="E895" s="719">
        <v>4171.6000000000004</v>
      </c>
      <c r="F895" s="66">
        <f t="shared" si="26"/>
        <v>0.15004074979625093</v>
      </c>
    </row>
    <row r="896" spans="1:6">
      <c r="A896" s="51"/>
      <c r="B896" s="283" t="s">
        <v>933</v>
      </c>
      <c r="C896" s="60" t="s">
        <v>934</v>
      </c>
      <c r="D896" s="719">
        <v>22890</v>
      </c>
      <c r="E896" s="719">
        <v>19456.759999999998</v>
      </c>
      <c r="F896" s="66">
        <f t="shared" si="26"/>
        <v>0.14998864132809098</v>
      </c>
    </row>
    <row r="897" spans="1:6">
      <c r="A897" s="51"/>
      <c r="B897" s="283">
        <v>7640021930</v>
      </c>
      <c r="C897" s="60" t="s">
        <v>935</v>
      </c>
      <c r="D897" s="719">
        <v>5000</v>
      </c>
      <c r="E897" s="719">
        <v>5000</v>
      </c>
      <c r="F897" s="66">
        <f t="shared" si="26"/>
        <v>0</v>
      </c>
    </row>
    <row r="898" spans="1:6">
      <c r="A898" s="51"/>
      <c r="B898" s="283" t="s">
        <v>839</v>
      </c>
      <c r="C898" s="60" t="s">
        <v>840</v>
      </c>
      <c r="D898" s="719">
        <v>13339</v>
      </c>
      <c r="E898" s="719">
        <v>4668.66</v>
      </c>
      <c r="F898" s="66">
        <f t="shared" si="26"/>
        <v>0.64999925031861461</v>
      </c>
    </row>
    <row r="899" spans="1:6">
      <c r="A899" s="51"/>
      <c r="B899" s="283" t="s">
        <v>837</v>
      </c>
      <c r="C899" s="60" t="s">
        <v>838</v>
      </c>
      <c r="D899" s="719">
        <v>11074</v>
      </c>
      <c r="E899" s="719">
        <v>3875.87</v>
      </c>
      <c r="F899" s="66">
        <f t="shared" si="26"/>
        <v>0.65000270904822099</v>
      </c>
    </row>
    <row r="900" spans="1:6">
      <c r="A900" s="51"/>
      <c r="B900" s="283" t="s">
        <v>1016</v>
      </c>
      <c r="C900" s="60" t="s">
        <v>1017</v>
      </c>
      <c r="D900" s="719">
        <v>1213</v>
      </c>
      <c r="E900" s="719">
        <v>424.42</v>
      </c>
      <c r="F900" s="66">
        <f t="shared" si="26"/>
        <v>0.65010717230008241</v>
      </c>
    </row>
    <row r="901" spans="1:6">
      <c r="A901" s="51"/>
      <c r="B901" s="283" t="s">
        <v>717</v>
      </c>
      <c r="C901" s="60" t="s">
        <v>718</v>
      </c>
      <c r="D901" s="719">
        <v>4780</v>
      </c>
      <c r="E901" s="719">
        <v>1672.87</v>
      </c>
      <c r="F901" s="66">
        <f t="shared" si="26"/>
        <v>0.65002719665271969</v>
      </c>
    </row>
    <row r="902" spans="1:6">
      <c r="A902" s="51"/>
      <c r="B902" s="283" t="s">
        <v>725</v>
      </c>
      <c r="C902" s="60" t="s">
        <v>726</v>
      </c>
      <c r="D902" s="719">
        <v>6551</v>
      </c>
      <c r="E902" s="719">
        <v>2292.69</v>
      </c>
      <c r="F902" s="66">
        <f t="shared" si="26"/>
        <v>0.6500244237520989</v>
      </c>
    </row>
    <row r="903" spans="1:6">
      <c r="A903" s="51"/>
      <c r="B903" s="283" t="s">
        <v>1018</v>
      </c>
      <c r="C903" s="60" t="s">
        <v>1019</v>
      </c>
      <c r="D903" s="719">
        <v>7433</v>
      </c>
      <c r="E903" s="719">
        <v>2601.4</v>
      </c>
      <c r="F903" s="66">
        <f t="shared" si="26"/>
        <v>0.65002018027714248</v>
      </c>
    </row>
    <row r="904" spans="1:6">
      <c r="A904" s="51"/>
      <c r="B904" s="283" t="s">
        <v>727</v>
      </c>
      <c r="C904" s="60" t="s">
        <v>728</v>
      </c>
      <c r="D904" s="719">
        <v>1051</v>
      </c>
      <c r="E904" s="719">
        <v>367.97</v>
      </c>
      <c r="F904" s="66">
        <f t="shared" si="26"/>
        <v>0.64988582302568987</v>
      </c>
    </row>
    <row r="905" spans="1:6">
      <c r="A905" s="51"/>
      <c r="B905" s="283" t="s">
        <v>723</v>
      </c>
      <c r="C905" s="60" t="s">
        <v>724</v>
      </c>
      <c r="D905" s="719">
        <v>1401</v>
      </c>
      <c r="E905" s="719">
        <v>490.49</v>
      </c>
      <c r="F905" s="66">
        <f t="shared" si="26"/>
        <v>0.64990007137758743</v>
      </c>
    </row>
    <row r="906" spans="1:6">
      <c r="A906" s="51"/>
      <c r="B906" s="283" t="s">
        <v>729</v>
      </c>
      <c r="C906" s="60" t="s">
        <v>730</v>
      </c>
      <c r="D906" s="719">
        <v>561</v>
      </c>
      <c r="E906" s="719">
        <v>196.2</v>
      </c>
      <c r="F906" s="66">
        <f t="shared" si="26"/>
        <v>0.65026737967914439</v>
      </c>
    </row>
    <row r="907" spans="1:6">
      <c r="A907" s="51"/>
      <c r="B907" s="283" t="s">
        <v>731</v>
      </c>
      <c r="C907" s="60" t="s">
        <v>732</v>
      </c>
      <c r="D907" s="719">
        <v>2489</v>
      </c>
      <c r="E907" s="719">
        <v>871.27</v>
      </c>
      <c r="F907" s="66">
        <f t="shared" si="26"/>
        <v>0.64995178786661312</v>
      </c>
    </row>
    <row r="908" spans="1:6">
      <c r="A908" s="51"/>
      <c r="B908" s="283" t="s">
        <v>865</v>
      </c>
      <c r="C908" s="60" t="s">
        <v>866</v>
      </c>
      <c r="D908" s="719">
        <v>23811</v>
      </c>
      <c r="E908" s="719">
        <v>8333.93</v>
      </c>
      <c r="F908" s="66">
        <f t="shared" si="26"/>
        <v>0.64999664020830705</v>
      </c>
    </row>
    <row r="909" spans="1:6">
      <c r="A909" s="51"/>
      <c r="B909" s="283" t="s">
        <v>867</v>
      </c>
      <c r="C909" s="60" t="s">
        <v>868</v>
      </c>
      <c r="D909" s="719">
        <v>35016</v>
      </c>
      <c r="E909" s="719">
        <v>12255.44</v>
      </c>
      <c r="F909" s="66">
        <f t="shared" si="26"/>
        <v>0.65000456933973039</v>
      </c>
    </row>
    <row r="910" spans="1:6">
      <c r="A910" s="51"/>
      <c r="B910" s="283" t="s">
        <v>869</v>
      </c>
      <c r="C910" s="60" t="s">
        <v>870</v>
      </c>
      <c r="D910" s="719">
        <v>20406</v>
      </c>
      <c r="E910" s="719">
        <v>7141.94</v>
      </c>
      <c r="F910" s="66">
        <f t="shared" si="26"/>
        <v>0.65000784083112806</v>
      </c>
    </row>
    <row r="911" spans="1:6">
      <c r="A911" s="51"/>
      <c r="B911" s="283" t="s">
        <v>871</v>
      </c>
      <c r="C911" s="60" t="s">
        <v>872</v>
      </c>
      <c r="D911" s="719">
        <v>20377</v>
      </c>
      <c r="E911" s="719">
        <v>7131.93</v>
      </c>
      <c r="F911" s="66">
        <f t="shared" si="26"/>
        <v>0.65000098149874863</v>
      </c>
    </row>
    <row r="912" spans="1:6">
      <c r="A912" s="51"/>
      <c r="B912" s="283" t="s">
        <v>873</v>
      </c>
      <c r="C912" s="60" t="s">
        <v>874</v>
      </c>
      <c r="D912" s="719">
        <v>13289</v>
      </c>
      <c r="E912" s="719">
        <v>4651.04</v>
      </c>
      <c r="F912" s="66">
        <f t="shared" si="26"/>
        <v>0.65000827752276313</v>
      </c>
    </row>
    <row r="913" spans="1:6">
      <c r="A913" s="51"/>
      <c r="B913" s="283" t="s">
        <v>875</v>
      </c>
      <c r="C913" s="60" t="s">
        <v>876</v>
      </c>
      <c r="D913" s="719">
        <v>14723</v>
      </c>
      <c r="E913" s="719">
        <v>5153.1499999999996</v>
      </c>
      <c r="F913" s="66">
        <f t="shared" si="26"/>
        <v>0.64999320790599746</v>
      </c>
    </row>
    <row r="914" spans="1:6">
      <c r="A914" s="51"/>
      <c r="B914" s="283" t="s">
        <v>877</v>
      </c>
      <c r="C914" s="60" t="s">
        <v>878</v>
      </c>
      <c r="D914" s="719">
        <v>19933</v>
      </c>
      <c r="E914" s="719">
        <v>6976.58</v>
      </c>
      <c r="F914" s="66">
        <f t="shared" si="26"/>
        <v>0.64999849495810968</v>
      </c>
    </row>
    <row r="915" spans="1:6">
      <c r="A915" s="51"/>
      <c r="B915" s="283" t="s">
        <v>879</v>
      </c>
      <c r="C915" s="60" t="s">
        <v>880</v>
      </c>
      <c r="D915" s="719">
        <v>26366</v>
      </c>
      <c r="E915" s="719">
        <v>9228.02</v>
      </c>
      <c r="F915" s="66">
        <f t="shared" si="26"/>
        <v>0.65000303421072592</v>
      </c>
    </row>
    <row r="916" spans="1:6">
      <c r="A916" s="51"/>
      <c r="B916" s="283" t="s">
        <v>881</v>
      </c>
      <c r="C916" s="60" t="s">
        <v>882</v>
      </c>
      <c r="D916" s="719">
        <v>1121</v>
      </c>
      <c r="E916" s="719">
        <v>392.39</v>
      </c>
      <c r="F916" s="66">
        <f t="shared" si="26"/>
        <v>0.64996431757359496</v>
      </c>
    </row>
    <row r="917" spans="1:6">
      <c r="A917" s="51"/>
      <c r="B917" s="283" t="s">
        <v>1020</v>
      </c>
      <c r="C917" s="60" t="s">
        <v>1021</v>
      </c>
      <c r="D917" s="719">
        <v>56424</v>
      </c>
      <c r="E917" s="719">
        <v>19748.53</v>
      </c>
      <c r="F917" s="66">
        <f t="shared" si="26"/>
        <v>0.64999769601587976</v>
      </c>
    </row>
    <row r="918" spans="1:6">
      <c r="A918" s="51"/>
      <c r="B918" s="283" t="s">
        <v>883</v>
      </c>
      <c r="C918" s="60" t="s">
        <v>884</v>
      </c>
      <c r="D918" s="719">
        <v>4508</v>
      </c>
      <c r="E918" s="719">
        <v>1577.73</v>
      </c>
      <c r="F918" s="66">
        <f t="shared" si="26"/>
        <v>0.65001552795031059</v>
      </c>
    </row>
    <row r="919" spans="1:6">
      <c r="A919" s="51"/>
      <c r="B919" s="283" t="s">
        <v>719</v>
      </c>
      <c r="C919" s="60" t="s">
        <v>720</v>
      </c>
      <c r="D919" s="719">
        <v>730</v>
      </c>
      <c r="E919" s="719">
        <v>255.45</v>
      </c>
      <c r="F919" s="66">
        <f t="shared" si="26"/>
        <v>0.65006849315068493</v>
      </c>
    </row>
    <row r="920" spans="1:6">
      <c r="A920" s="51"/>
      <c r="B920" s="283" t="s">
        <v>847</v>
      </c>
      <c r="C920" s="60" t="s">
        <v>848</v>
      </c>
      <c r="D920" s="719">
        <v>41332</v>
      </c>
      <c r="E920" s="719">
        <v>14466.37</v>
      </c>
      <c r="F920" s="66">
        <f t="shared" si="26"/>
        <v>0.6499958869640956</v>
      </c>
    </row>
    <row r="921" spans="1:6" ht="31.2">
      <c r="A921" s="51"/>
      <c r="B921" s="283">
        <v>7640022216</v>
      </c>
      <c r="C921" s="60" t="s">
        <v>1022</v>
      </c>
      <c r="D921" s="719">
        <v>1200</v>
      </c>
      <c r="E921" s="719">
        <v>1200</v>
      </c>
      <c r="F921" s="66">
        <f t="shared" si="26"/>
        <v>0</v>
      </c>
    </row>
    <row r="922" spans="1:6" ht="31.2">
      <c r="A922" s="51"/>
      <c r="B922" s="283">
        <v>7640022217</v>
      </c>
      <c r="C922" s="60" t="s">
        <v>1023</v>
      </c>
      <c r="D922" s="719">
        <v>2400</v>
      </c>
      <c r="E922" s="719">
        <v>2400</v>
      </c>
      <c r="F922" s="66">
        <f t="shared" si="26"/>
        <v>0</v>
      </c>
    </row>
    <row r="923" spans="1:6" ht="31.2">
      <c r="A923" s="51"/>
      <c r="B923" s="283">
        <v>7640022218</v>
      </c>
      <c r="C923" s="60" t="s">
        <v>1024</v>
      </c>
      <c r="D923" s="719">
        <v>3600</v>
      </c>
      <c r="E923" s="719">
        <v>3600</v>
      </c>
      <c r="F923" s="66">
        <f t="shared" si="26"/>
        <v>0</v>
      </c>
    </row>
    <row r="924" spans="1:6">
      <c r="A924" s="51"/>
      <c r="B924" s="283" t="s">
        <v>849</v>
      </c>
      <c r="C924" s="60" t="s">
        <v>850</v>
      </c>
      <c r="D924" s="719">
        <v>6223</v>
      </c>
      <c r="E924" s="719">
        <v>2178.1799999999998</v>
      </c>
      <c r="F924" s="66">
        <f t="shared" si="26"/>
        <v>0.64997910975413786</v>
      </c>
    </row>
    <row r="925" spans="1:6">
      <c r="A925" s="51"/>
      <c r="B925" s="283" t="s">
        <v>851</v>
      </c>
      <c r="C925" s="60" t="s">
        <v>852</v>
      </c>
      <c r="D925" s="719">
        <v>4225</v>
      </c>
      <c r="E925" s="719">
        <v>1478.67</v>
      </c>
      <c r="F925" s="66">
        <f t="shared" si="26"/>
        <v>0.65001893491124263</v>
      </c>
    </row>
    <row r="926" spans="1:6" ht="31.2">
      <c r="A926" s="51"/>
      <c r="B926" s="283" t="s">
        <v>853</v>
      </c>
      <c r="C926" s="60" t="s">
        <v>854</v>
      </c>
      <c r="D926" s="719">
        <v>3524</v>
      </c>
      <c r="E926" s="719">
        <v>1233.23</v>
      </c>
      <c r="F926" s="66">
        <f t="shared" si="26"/>
        <v>0.65004824063564137</v>
      </c>
    </row>
    <row r="927" spans="1:6">
      <c r="A927" s="51"/>
      <c r="B927" s="283" t="s">
        <v>855</v>
      </c>
      <c r="C927" s="60" t="s">
        <v>856</v>
      </c>
      <c r="D927" s="719">
        <v>7047</v>
      </c>
      <c r="E927" s="719">
        <v>2466.46</v>
      </c>
      <c r="F927" s="66">
        <f t="shared" si="26"/>
        <v>0.64999858095643537</v>
      </c>
    </row>
    <row r="928" spans="1:6">
      <c r="A928" s="51"/>
      <c r="B928" s="283" t="s">
        <v>857</v>
      </c>
      <c r="C928" s="60" t="s">
        <v>858</v>
      </c>
      <c r="D928" s="719">
        <v>4933</v>
      </c>
      <c r="E928" s="719">
        <v>1726.53</v>
      </c>
      <c r="F928" s="66">
        <f t="shared" si="26"/>
        <v>0.65000405432799513</v>
      </c>
    </row>
    <row r="929" spans="1:6">
      <c r="A929" s="51"/>
      <c r="B929" s="283" t="s">
        <v>859</v>
      </c>
      <c r="C929" s="60" t="s">
        <v>860</v>
      </c>
      <c r="D929" s="719">
        <v>4225</v>
      </c>
      <c r="E929" s="719">
        <v>1478.67</v>
      </c>
      <c r="F929" s="66">
        <f t="shared" si="26"/>
        <v>0.65001893491124263</v>
      </c>
    </row>
    <row r="930" spans="1:6">
      <c r="A930" s="51"/>
      <c r="B930" s="283" t="s">
        <v>861</v>
      </c>
      <c r="C930" s="60" t="s">
        <v>862</v>
      </c>
      <c r="D930" s="719">
        <v>5277</v>
      </c>
      <c r="E930" s="719">
        <v>1847.04</v>
      </c>
      <c r="F930" s="66">
        <f t="shared" si="26"/>
        <v>0.64998294485503127</v>
      </c>
    </row>
    <row r="931" spans="1:6">
      <c r="A931" s="51"/>
      <c r="B931" s="283" t="s">
        <v>863</v>
      </c>
      <c r="C931" s="60" t="s">
        <v>864</v>
      </c>
      <c r="D931" s="719">
        <v>1409</v>
      </c>
      <c r="E931" s="719">
        <v>493.3</v>
      </c>
      <c r="F931" s="66">
        <f t="shared" si="26"/>
        <v>0.64989354151880763</v>
      </c>
    </row>
    <row r="932" spans="1:6">
      <c r="A932" s="51"/>
      <c r="B932" s="283">
        <v>4707000</v>
      </c>
      <c r="C932" s="60" t="s">
        <v>885</v>
      </c>
      <c r="D932" s="719">
        <v>7547</v>
      </c>
      <c r="E932" s="719">
        <v>6199.9</v>
      </c>
      <c r="F932" s="66">
        <f t="shared" si="26"/>
        <v>0.17849476613223803</v>
      </c>
    </row>
    <row r="933" spans="1:6">
      <c r="A933" s="51"/>
      <c r="B933" s="283">
        <v>13700022</v>
      </c>
      <c r="C933" s="60" t="s">
        <v>887</v>
      </c>
      <c r="D933" s="719">
        <v>18624</v>
      </c>
      <c r="E933" s="719">
        <v>15294.9</v>
      </c>
      <c r="F933" s="66">
        <f t="shared" si="26"/>
        <v>0.17875322164948459</v>
      </c>
    </row>
    <row r="934" spans="1:6">
      <c r="A934" s="51"/>
      <c r="B934" s="283">
        <v>13307100</v>
      </c>
      <c r="C934" s="60" t="s">
        <v>888</v>
      </c>
      <c r="D934" s="719">
        <v>31147</v>
      </c>
      <c r="E934" s="719">
        <v>25579.9</v>
      </c>
      <c r="F934" s="66">
        <f t="shared" si="26"/>
        <v>0.17873631489389019</v>
      </c>
    </row>
    <row r="935" spans="1:6">
      <c r="A935" s="51"/>
      <c r="B935" s="283">
        <v>12207100</v>
      </c>
      <c r="C935" s="60" t="s">
        <v>889</v>
      </c>
      <c r="D935" s="719">
        <v>51146</v>
      </c>
      <c r="E935" s="719">
        <v>42004.45</v>
      </c>
      <c r="F935" s="66">
        <f t="shared" si="26"/>
        <v>0.17873440738278656</v>
      </c>
    </row>
    <row r="936" spans="1:6">
      <c r="A936" s="51"/>
      <c r="B936" s="283">
        <v>13200002</v>
      </c>
      <c r="C936" s="60" t="s">
        <v>890</v>
      </c>
      <c r="D936" s="719">
        <v>663</v>
      </c>
      <c r="E936" s="719">
        <v>545.70000000000005</v>
      </c>
      <c r="F936" s="66">
        <f t="shared" si="26"/>
        <v>0.17692307692307685</v>
      </c>
    </row>
    <row r="937" spans="1:6">
      <c r="A937" s="51"/>
      <c r="B937" s="283">
        <v>13300005</v>
      </c>
      <c r="C937" s="60" t="s">
        <v>891</v>
      </c>
      <c r="D937" s="719">
        <v>1610</v>
      </c>
      <c r="E937" s="719">
        <v>1321.92</v>
      </c>
      <c r="F937" s="66">
        <f t="shared" si="26"/>
        <v>0.17893167701863355</v>
      </c>
    </row>
    <row r="938" spans="1:6">
      <c r="A938" s="51"/>
      <c r="B938" s="283">
        <v>13907100</v>
      </c>
      <c r="C938" s="60" t="s">
        <v>892</v>
      </c>
      <c r="D938" s="719">
        <v>17592</v>
      </c>
      <c r="E938" s="719">
        <v>14953.54</v>
      </c>
      <c r="F938" s="66">
        <f t="shared" si="26"/>
        <v>0.14998067303319684</v>
      </c>
    </row>
    <row r="939" spans="1:6">
      <c r="A939" s="51"/>
      <c r="B939" s="54">
        <v>13900008</v>
      </c>
      <c r="C939" s="53" t="s">
        <v>893</v>
      </c>
      <c r="D939" s="719">
        <v>725</v>
      </c>
      <c r="E939" s="719">
        <v>616.41999999999996</v>
      </c>
      <c r="F939" s="66">
        <f t="shared" si="26"/>
        <v>0.14976551724137932</v>
      </c>
    </row>
    <row r="940" spans="1:6">
      <c r="A940" s="51"/>
      <c r="B940" s="54">
        <v>12200032</v>
      </c>
      <c r="C940" s="53" t="s">
        <v>894</v>
      </c>
      <c r="D940" s="719">
        <v>6605</v>
      </c>
      <c r="E940" s="719">
        <v>5424.7</v>
      </c>
      <c r="F940" s="66">
        <f t="shared" si="26"/>
        <v>0.17869795609386829</v>
      </c>
    </row>
    <row r="941" spans="1:6">
      <c r="A941" s="51"/>
      <c r="B941" s="54">
        <v>7640020192</v>
      </c>
      <c r="C941" s="53" t="s">
        <v>895</v>
      </c>
      <c r="D941" s="719">
        <v>900</v>
      </c>
      <c r="E941" s="719">
        <v>900</v>
      </c>
      <c r="F941" s="66">
        <f t="shared" si="26"/>
        <v>0</v>
      </c>
    </row>
    <row r="942" spans="1:6" ht="31.2">
      <c r="A942" s="51"/>
      <c r="B942" s="54" t="s">
        <v>896</v>
      </c>
      <c r="C942" s="53" t="s">
        <v>897</v>
      </c>
      <c r="D942" s="719">
        <v>1794</v>
      </c>
      <c r="E942" s="719">
        <v>627.83000000000004</v>
      </c>
      <c r="F942" s="66">
        <f t="shared" si="26"/>
        <v>0.6500390189520624</v>
      </c>
    </row>
    <row r="943" spans="1:6">
      <c r="A943" s="51"/>
      <c r="B943" s="54">
        <v>7714901</v>
      </c>
      <c r="C943" s="53" t="s">
        <v>898</v>
      </c>
      <c r="D943" s="719">
        <v>1701</v>
      </c>
      <c r="E943" s="719">
        <v>553.29999999999995</v>
      </c>
      <c r="F943" s="66">
        <f t="shared" si="26"/>
        <v>0.67472075249853036</v>
      </c>
    </row>
    <row r="944" spans="1:6">
      <c r="A944" s="51"/>
      <c r="B944" s="54">
        <v>7714902</v>
      </c>
      <c r="C944" s="53" t="s">
        <v>899</v>
      </c>
      <c r="D944" s="719">
        <v>1701</v>
      </c>
      <c r="E944" s="719">
        <v>553.29999999999995</v>
      </c>
      <c r="F944" s="66">
        <f t="shared" si="26"/>
        <v>0.67472075249853036</v>
      </c>
    </row>
    <row r="945" spans="1:6">
      <c r="A945" s="51"/>
      <c r="B945" s="54">
        <v>7714903</v>
      </c>
      <c r="C945" s="53" t="s">
        <v>900</v>
      </c>
      <c r="D945" s="719">
        <v>1701</v>
      </c>
      <c r="E945" s="719">
        <v>553.29999999999995</v>
      </c>
      <c r="F945" s="66">
        <f t="shared" si="26"/>
        <v>0.67472075249853036</v>
      </c>
    </row>
    <row r="946" spans="1:6">
      <c r="A946" s="51"/>
      <c r="B946" s="54">
        <v>7714904</v>
      </c>
      <c r="C946" s="53" t="s">
        <v>901</v>
      </c>
      <c r="D946" s="719">
        <v>1546</v>
      </c>
      <c r="E946" s="719">
        <v>525.28</v>
      </c>
      <c r="F946" s="66">
        <f t="shared" si="26"/>
        <v>0.66023285899094442</v>
      </c>
    </row>
    <row r="947" spans="1:6">
      <c r="A947" s="51"/>
      <c r="B947" s="54">
        <v>7714905</v>
      </c>
      <c r="C947" s="53" t="s">
        <v>902</v>
      </c>
      <c r="D947" s="719">
        <v>1546</v>
      </c>
      <c r="E947" s="719">
        <v>525.28</v>
      </c>
      <c r="F947" s="66">
        <f t="shared" si="26"/>
        <v>0.66023285899094442</v>
      </c>
    </row>
    <row r="948" spans="1:6">
      <c r="A948" s="51"/>
      <c r="B948" s="54">
        <v>7714909</v>
      </c>
      <c r="C948" s="53" t="s">
        <v>903</v>
      </c>
      <c r="D948" s="719">
        <v>1628</v>
      </c>
      <c r="E948" s="719">
        <v>553.29999999999995</v>
      </c>
      <c r="F948" s="66">
        <f t="shared" si="26"/>
        <v>0.66013513513513522</v>
      </c>
    </row>
    <row r="949" spans="1:6">
      <c r="A949" s="51"/>
      <c r="B949" s="54">
        <v>7714911</v>
      </c>
      <c r="C949" s="53" t="s">
        <v>904</v>
      </c>
      <c r="D949" s="719">
        <v>1422</v>
      </c>
      <c r="E949" s="719">
        <v>483.27</v>
      </c>
      <c r="F949" s="66">
        <f t="shared" si="26"/>
        <v>0.6601476793248946</v>
      </c>
    </row>
    <row r="950" spans="1:6">
      <c r="A950" s="51"/>
      <c r="B950" s="54">
        <v>7714912</v>
      </c>
      <c r="C950" s="53" t="s">
        <v>905</v>
      </c>
      <c r="D950" s="719">
        <v>1546</v>
      </c>
      <c r="E950" s="719">
        <v>525.28</v>
      </c>
      <c r="F950" s="66">
        <f t="shared" si="26"/>
        <v>0.66023285899094442</v>
      </c>
    </row>
    <row r="951" spans="1:6">
      <c r="A951" s="51"/>
      <c r="B951" s="54">
        <v>7714913</v>
      </c>
      <c r="C951" s="53" t="s">
        <v>906</v>
      </c>
      <c r="D951" s="719">
        <v>1546</v>
      </c>
      <c r="E951" s="719">
        <v>525.28</v>
      </c>
      <c r="F951" s="66">
        <f t="shared" si="26"/>
        <v>0.66023285899094442</v>
      </c>
    </row>
    <row r="952" spans="1:6">
      <c r="A952" s="51"/>
      <c r="B952" s="54">
        <v>7714914</v>
      </c>
      <c r="C952" s="53" t="s">
        <v>907</v>
      </c>
      <c r="D952" s="719">
        <v>3607</v>
      </c>
      <c r="E952" s="719">
        <v>1225.67</v>
      </c>
      <c r="F952" s="66">
        <f t="shared" si="26"/>
        <v>0.66019683947879115</v>
      </c>
    </row>
    <row r="953" spans="1:6">
      <c r="A953" s="51"/>
      <c r="B953" s="54">
        <v>7714906</v>
      </c>
      <c r="C953" s="53" t="s">
        <v>908</v>
      </c>
      <c r="D953" s="719">
        <v>1546</v>
      </c>
      <c r="E953" s="719">
        <v>1275.69</v>
      </c>
      <c r="F953" s="66">
        <f t="shared" si="26"/>
        <v>0.17484476067270371</v>
      </c>
    </row>
    <row r="954" spans="1:6">
      <c r="A954" s="51"/>
      <c r="B954" s="54">
        <v>7714917</v>
      </c>
      <c r="C954" s="53" t="s">
        <v>909</v>
      </c>
      <c r="D954" s="719">
        <v>4638</v>
      </c>
      <c r="E954" s="719">
        <v>3827.1</v>
      </c>
      <c r="F954" s="66">
        <f t="shared" si="26"/>
        <v>0.17483829236739978</v>
      </c>
    </row>
    <row r="955" spans="1:6">
      <c r="A955" s="51"/>
      <c r="B955" s="54">
        <v>7714918</v>
      </c>
      <c r="C955" s="53" t="s">
        <v>910</v>
      </c>
      <c r="D955" s="719">
        <v>2679</v>
      </c>
      <c r="E955" s="719">
        <v>2211.1999999999998</v>
      </c>
      <c r="F955" s="66">
        <f t="shared" si="26"/>
        <v>0.17461739455020542</v>
      </c>
    </row>
    <row r="956" spans="1:6">
      <c r="A956" s="51"/>
      <c r="B956" s="54">
        <v>7714919</v>
      </c>
      <c r="C956" s="53" t="s">
        <v>911</v>
      </c>
      <c r="D956" s="719">
        <v>5153</v>
      </c>
      <c r="E956" s="719">
        <v>4252.33</v>
      </c>
      <c r="F956" s="66">
        <f t="shared" si="26"/>
        <v>0.17478556180865512</v>
      </c>
    </row>
    <row r="957" spans="1:6">
      <c r="A957" s="51"/>
      <c r="B957" s="54">
        <v>7723000</v>
      </c>
      <c r="C957" s="53" t="s">
        <v>912</v>
      </c>
      <c r="D957" s="719">
        <v>50818</v>
      </c>
      <c r="E957" s="719">
        <v>40324.15</v>
      </c>
      <c r="F957" s="66">
        <f t="shared" si="26"/>
        <v>0.20649868156952256</v>
      </c>
    </row>
    <row r="958" spans="1:6">
      <c r="A958" s="51"/>
      <c r="B958" s="54">
        <v>7714915</v>
      </c>
      <c r="C958" s="53" t="s">
        <v>913</v>
      </c>
      <c r="D958" s="719">
        <v>1649</v>
      </c>
      <c r="E958" s="719">
        <v>560.29999999999995</v>
      </c>
      <c r="F958" s="66">
        <f t="shared" si="26"/>
        <v>0.66021831412977572</v>
      </c>
    </row>
    <row r="959" spans="1:6">
      <c r="A959" s="51"/>
      <c r="B959" s="54">
        <v>7714916</v>
      </c>
      <c r="C959" s="53" t="s">
        <v>914</v>
      </c>
      <c r="D959" s="719">
        <v>1649</v>
      </c>
      <c r="E959" s="719">
        <v>560.29999999999995</v>
      </c>
      <c r="F959" s="66">
        <f t="shared" si="26"/>
        <v>0.66021831412977572</v>
      </c>
    </row>
    <row r="960" spans="1:6">
      <c r="A960" s="51"/>
      <c r="B960" s="54">
        <v>7717962</v>
      </c>
      <c r="C960" s="53" t="s">
        <v>915</v>
      </c>
      <c r="D960" s="719">
        <v>141</v>
      </c>
      <c r="E960" s="719">
        <v>127.09</v>
      </c>
      <c r="F960" s="66">
        <f t="shared" si="26"/>
        <v>9.8652482269503516E-2</v>
      </c>
    </row>
    <row r="961" spans="1:6">
      <c r="A961" s="51"/>
      <c r="B961" s="54">
        <v>7717963</v>
      </c>
      <c r="C961" s="53" t="s">
        <v>916</v>
      </c>
      <c r="D961" s="719">
        <v>123</v>
      </c>
      <c r="E961" s="719">
        <v>110.6</v>
      </c>
      <c r="F961" s="66">
        <f t="shared" si="26"/>
        <v>0.10081300813008132</v>
      </c>
    </row>
    <row r="962" spans="1:6">
      <c r="A962" s="51"/>
      <c r="B962" s="54">
        <v>7717964</v>
      </c>
      <c r="C962" s="53" t="s">
        <v>917</v>
      </c>
      <c r="D962" s="719">
        <v>114</v>
      </c>
      <c r="E962" s="719">
        <v>102.37</v>
      </c>
      <c r="F962" s="66">
        <f t="shared" si="26"/>
        <v>0.10201754385964912</v>
      </c>
    </row>
    <row r="963" spans="1:6">
      <c r="A963" s="51"/>
      <c r="B963" s="54">
        <v>7717965</v>
      </c>
      <c r="C963" s="53" t="s">
        <v>918</v>
      </c>
      <c r="D963" s="719">
        <v>111</v>
      </c>
      <c r="E963" s="719">
        <v>100.31</v>
      </c>
      <c r="F963" s="66">
        <f t="shared" si="26"/>
        <v>9.6306306306306322E-2</v>
      </c>
    </row>
    <row r="964" spans="1:6">
      <c r="A964" s="51"/>
      <c r="B964" s="54">
        <v>7717966</v>
      </c>
      <c r="C964" s="53" t="s">
        <v>919</v>
      </c>
      <c r="D964" s="719">
        <v>105</v>
      </c>
      <c r="E964" s="719">
        <v>92.04</v>
      </c>
      <c r="F964" s="66">
        <f t="shared" si="26"/>
        <v>0.12342857142857133</v>
      </c>
    </row>
    <row r="965" spans="1:6">
      <c r="A965" s="51"/>
      <c r="B965" s="54">
        <v>7717968</v>
      </c>
      <c r="C965" s="53" t="s">
        <v>920</v>
      </c>
      <c r="D965" s="719">
        <v>143</v>
      </c>
      <c r="E965" s="719">
        <v>128.34</v>
      </c>
      <c r="F965" s="66">
        <f t="shared" si="26"/>
        <v>0.10251748251748249</v>
      </c>
    </row>
    <row r="966" spans="1:6">
      <c r="A966" s="51"/>
      <c r="B966" s="54">
        <v>7717969</v>
      </c>
      <c r="C966" s="53" t="s">
        <v>921</v>
      </c>
      <c r="D966" s="719">
        <v>124</v>
      </c>
      <c r="E966" s="719">
        <v>111.67</v>
      </c>
      <c r="F966" s="66">
        <f t="shared" si="26"/>
        <v>9.9435483870967678E-2</v>
      </c>
    </row>
    <row r="967" spans="1:6">
      <c r="A967" s="51"/>
      <c r="B967" s="54">
        <v>7717970</v>
      </c>
      <c r="C967" s="53" t="s">
        <v>922</v>
      </c>
      <c r="D967" s="719">
        <v>118</v>
      </c>
      <c r="E967" s="719">
        <v>103.4</v>
      </c>
      <c r="F967" s="66">
        <f t="shared" si="26"/>
        <v>0.12372881355932197</v>
      </c>
    </row>
    <row r="968" spans="1:6">
      <c r="A968" s="51"/>
      <c r="B968" s="54">
        <v>7717971</v>
      </c>
      <c r="C968" s="53" t="s">
        <v>923</v>
      </c>
      <c r="D968" s="719">
        <v>116</v>
      </c>
      <c r="E968" s="719">
        <v>101.3</v>
      </c>
      <c r="F968" s="66">
        <f t="shared" si="26"/>
        <v>0.12672413793103454</v>
      </c>
    </row>
    <row r="969" spans="1:6">
      <c r="A969" s="51"/>
      <c r="B969" s="54">
        <v>7717972</v>
      </c>
      <c r="C969" s="53" t="s">
        <v>924</v>
      </c>
      <c r="D969" s="719">
        <v>103</v>
      </c>
      <c r="E969" s="719">
        <v>92.79</v>
      </c>
      <c r="F969" s="66">
        <f t="shared" si="26"/>
        <v>9.9126213592232948E-2</v>
      </c>
    </row>
    <row r="970" spans="1:6">
      <c r="A970" s="51"/>
      <c r="B970" s="54">
        <v>7717974</v>
      </c>
      <c r="C970" s="53" t="s">
        <v>925</v>
      </c>
      <c r="D970" s="719">
        <v>155</v>
      </c>
      <c r="E970" s="719">
        <v>139.36000000000001</v>
      </c>
      <c r="F970" s="66">
        <f t="shared" si="26"/>
        <v>0.1009032258064515</v>
      </c>
    </row>
    <row r="971" spans="1:6">
      <c r="A971" s="51"/>
      <c r="B971" s="54">
        <v>7717975</v>
      </c>
      <c r="C971" s="53" t="s">
        <v>926</v>
      </c>
      <c r="D971" s="719">
        <v>135</v>
      </c>
      <c r="E971" s="719">
        <v>121.09</v>
      </c>
      <c r="F971" s="66">
        <f t="shared" si="26"/>
        <v>0.10303703703703704</v>
      </c>
    </row>
    <row r="972" spans="1:6">
      <c r="A972" s="51"/>
      <c r="B972" s="54">
        <v>7717976</v>
      </c>
      <c r="C972" s="53" t="s">
        <v>927</v>
      </c>
      <c r="D972" s="719">
        <v>124</v>
      </c>
      <c r="E972" s="719">
        <v>111.91</v>
      </c>
      <c r="F972" s="66">
        <f t="shared" si="26"/>
        <v>9.7500000000000031E-2</v>
      </c>
    </row>
    <row r="973" spans="1:6">
      <c r="A973" s="51"/>
      <c r="B973" s="54">
        <v>7717977</v>
      </c>
      <c r="C973" s="53" t="s">
        <v>928</v>
      </c>
      <c r="D973" s="719">
        <v>122</v>
      </c>
      <c r="E973" s="719">
        <v>110.24</v>
      </c>
      <c r="F973" s="66">
        <f t="shared" si="26"/>
        <v>9.6393442622950909E-2</v>
      </c>
    </row>
    <row r="974" spans="1:6">
      <c r="A974" s="51"/>
      <c r="B974" s="54">
        <v>7717978</v>
      </c>
      <c r="C974" s="53" t="s">
        <v>929</v>
      </c>
      <c r="D974" s="719">
        <v>115</v>
      </c>
      <c r="E974" s="719">
        <v>100.59</v>
      </c>
      <c r="F974" s="66">
        <f t="shared" si="26"/>
        <v>0.1253043478260869</v>
      </c>
    </row>
    <row r="975" spans="1:6">
      <c r="A975" s="51"/>
      <c r="B975" s="54" t="s">
        <v>1025</v>
      </c>
      <c r="C975" s="53" t="s">
        <v>1026</v>
      </c>
      <c r="D975" s="719">
        <v>6292</v>
      </c>
      <c r="E975" s="719">
        <v>2202.1999999999998</v>
      </c>
      <c r="F975" s="66">
        <f t="shared" si="26"/>
        <v>0.65</v>
      </c>
    </row>
    <row r="976" spans="1:6">
      <c r="A976" s="51"/>
      <c r="B976" s="54" t="s">
        <v>936</v>
      </c>
      <c r="C976" s="53" t="s">
        <v>937</v>
      </c>
      <c r="D976" s="719">
        <v>24604</v>
      </c>
      <c r="E976" s="719">
        <v>19523.439999999999</v>
      </c>
      <c r="F976" s="66">
        <f t="shared" si="26"/>
        <v>0.20649325312957245</v>
      </c>
    </row>
    <row r="977" spans="1:6">
      <c r="A977" s="51"/>
      <c r="B977" s="54" t="s">
        <v>938</v>
      </c>
      <c r="C977" s="53" t="s">
        <v>939</v>
      </c>
      <c r="D977" s="719">
        <v>4160</v>
      </c>
      <c r="E977" s="719">
        <v>3433.01</v>
      </c>
      <c r="F977" s="66">
        <f t="shared" si="26"/>
        <v>0.17475721153846147</v>
      </c>
    </row>
    <row r="978" spans="1:6">
      <c r="A978" s="51"/>
      <c r="B978" s="54" t="s">
        <v>940</v>
      </c>
      <c r="C978" s="53" t="s">
        <v>941</v>
      </c>
      <c r="D978" s="719">
        <v>3691</v>
      </c>
      <c r="E978" s="719">
        <v>3045.66</v>
      </c>
      <c r="F978" s="66">
        <f t="shared" si="26"/>
        <v>0.17484150636683826</v>
      </c>
    </row>
    <row r="979" spans="1:6">
      <c r="A979" s="51"/>
      <c r="B979" s="54" t="s">
        <v>942</v>
      </c>
      <c r="C979" s="53" t="s">
        <v>943</v>
      </c>
      <c r="D979" s="719">
        <v>3691</v>
      </c>
      <c r="E979" s="719">
        <v>3045.66</v>
      </c>
      <c r="F979" s="66">
        <f t="shared" si="26"/>
        <v>0.17484150636683826</v>
      </c>
    </row>
    <row r="980" spans="1:6">
      <c r="A980" s="51"/>
      <c r="B980" s="54" t="s">
        <v>944</v>
      </c>
      <c r="C980" s="53" t="s">
        <v>945</v>
      </c>
      <c r="D980" s="719">
        <v>99</v>
      </c>
      <c r="E980" s="719">
        <v>89.5</v>
      </c>
      <c r="F980" s="66">
        <f t="shared" si="26"/>
        <v>9.5959595959595911E-2</v>
      </c>
    </row>
    <row r="981" spans="1:6">
      <c r="A981" s="51"/>
      <c r="B981" s="54" t="s">
        <v>946</v>
      </c>
      <c r="C981" s="53" t="s">
        <v>947</v>
      </c>
      <c r="D981" s="719">
        <v>99</v>
      </c>
      <c r="E981" s="719">
        <v>89.5</v>
      </c>
      <c r="F981" s="66">
        <f t="shared" si="26"/>
        <v>9.5959595959595911E-2</v>
      </c>
    </row>
    <row r="982" spans="1:6">
      <c r="A982" s="51"/>
      <c r="B982" s="54" t="s">
        <v>948</v>
      </c>
      <c r="C982" s="53" t="s">
        <v>949</v>
      </c>
      <c r="D982" s="719">
        <v>99</v>
      </c>
      <c r="E982" s="719">
        <v>89.5</v>
      </c>
      <c r="F982" s="66">
        <f t="shared" si="26"/>
        <v>9.5959595959595911E-2</v>
      </c>
    </row>
    <row r="983" spans="1:6">
      <c r="A983" s="51"/>
      <c r="B983" s="56" t="s">
        <v>733</v>
      </c>
      <c r="C983" s="53"/>
      <c r="D983" s="719"/>
      <c r="E983" s="719"/>
      <c r="F983" s="66"/>
    </row>
    <row r="984" spans="1:6">
      <c r="A984" s="51"/>
      <c r="B984" s="54" t="s">
        <v>1027</v>
      </c>
      <c r="C984" s="53" t="s">
        <v>1028</v>
      </c>
      <c r="D984" s="719">
        <v>35218</v>
      </c>
      <c r="E984" s="719">
        <v>12326.39</v>
      </c>
      <c r="F984" s="66">
        <f t="shared" si="26"/>
        <v>0.64999744448861385</v>
      </c>
    </row>
    <row r="985" spans="1:6">
      <c r="A985" s="51"/>
      <c r="B985" s="54" t="s">
        <v>1029</v>
      </c>
      <c r="C985" s="53" t="s">
        <v>1030</v>
      </c>
      <c r="D985" s="719">
        <v>91364</v>
      </c>
      <c r="E985" s="719">
        <v>31977.33</v>
      </c>
      <c r="F985" s="66">
        <f t="shared" ref="F985:F1031" si="27">100%-(E985/D985)</f>
        <v>0.6500007661661048</v>
      </c>
    </row>
    <row r="986" spans="1:6">
      <c r="A986" s="51"/>
      <c r="B986" s="54">
        <v>45225044</v>
      </c>
      <c r="C986" s="53" t="s">
        <v>966</v>
      </c>
      <c r="D986" s="719">
        <v>3150</v>
      </c>
      <c r="E986" s="719">
        <v>2677.5</v>
      </c>
      <c r="F986" s="66">
        <f t="shared" si="27"/>
        <v>0.15000000000000002</v>
      </c>
    </row>
    <row r="987" spans="1:6">
      <c r="A987" s="51"/>
      <c r="B987" s="54">
        <v>45229084</v>
      </c>
      <c r="C987" s="53" t="s">
        <v>967</v>
      </c>
      <c r="D987" s="719">
        <v>1888</v>
      </c>
      <c r="E987" s="719">
        <v>1604.37</v>
      </c>
      <c r="F987" s="66">
        <f t="shared" si="27"/>
        <v>0.15022775423728818</v>
      </c>
    </row>
    <row r="988" spans="1:6">
      <c r="A988" s="51"/>
      <c r="B988" s="54">
        <v>45222641</v>
      </c>
      <c r="C988" s="53" t="s">
        <v>1031</v>
      </c>
      <c r="D988" s="719">
        <v>5543</v>
      </c>
      <c r="E988" s="719">
        <v>4711.55</v>
      </c>
      <c r="F988" s="66">
        <f t="shared" si="27"/>
        <v>0.15000000000000002</v>
      </c>
    </row>
    <row r="989" spans="1:6">
      <c r="A989" s="51"/>
      <c r="B989" s="54">
        <v>45206712</v>
      </c>
      <c r="C989" s="53" t="s">
        <v>965</v>
      </c>
      <c r="D989" s="719">
        <v>2625</v>
      </c>
      <c r="E989" s="719">
        <v>2231.25</v>
      </c>
      <c r="F989" s="66">
        <f t="shared" si="27"/>
        <v>0.15000000000000002</v>
      </c>
    </row>
    <row r="990" spans="1:6" ht="31.2">
      <c r="A990" s="51"/>
      <c r="B990" s="54">
        <v>45206719</v>
      </c>
      <c r="C990" s="53" t="s">
        <v>1032</v>
      </c>
      <c r="D990" s="719">
        <v>3150</v>
      </c>
      <c r="E990" s="719">
        <v>2677.5</v>
      </c>
      <c r="F990" s="66">
        <f t="shared" si="27"/>
        <v>0.15000000000000002</v>
      </c>
    </row>
    <row r="991" spans="1:6">
      <c r="A991" s="51"/>
      <c r="B991" s="54">
        <v>45112781</v>
      </c>
      <c r="C991" s="53" t="s">
        <v>968</v>
      </c>
      <c r="D991" s="719">
        <v>5664</v>
      </c>
      <c r="E991" s="719">
        <v>4814.1499999999996</v>
      </c>
      <c r="F991" s="66">
        <f t="shared" si="27"/>
        <v>0.15004413841807918</v>
      </c>
    </row>
    <row r="992" spans="1:6" ht="31.2">
      <c r="A992" s="51"/>
      <c r="B992" s="54">
        <v>3000014327</v>
      </c>
      <c r="C992" s="53" t="s">
        <v>969</v>
      </c>
      <c r="D992" s="719">
        <v>12289</v>
      </c>
      <c r="E992" s="719">
        <v>10445.82</v>
      </c>
      <c r="F992" s="66">
        <f t="shared" si="27"/>
        <v>0.14998616649035723</v>
      </c>
    </row>
    <row r="993" spans="1:6">
      <c r="A993" s="51"/>
      <c r="B993" s="54">
        <v>100000006365</v>
      </c>
      <c r="C993" s="53" t="s">
        <v>970</v>
      </c>
      <c r="D993" s="719">
        <v>944</v>
      </c>
      <c r="E993" s="719">
        <v>802.36</v>
      </c>
      <c r="F993" s="66">
        <f t="shared" si="27"/>
        <v>0.15004237288135591</v>
      </c>
    </row>
    <row r="994" spans="1:6">
      <c r="A994" s="51"/>
      <c r="B994" s="54">
        <v>45201393</v>
      </c>
      <c r="C994" s="53" t="s">
        <v>413</v>
      </c>
      <c r="D994" s="719">
        <v>809</v>
      </c>
      <c r="E994" s="719">
        <v>687.65</v>
      </c>
      <c r="F994" s="66">
        <f t="shared" si="27"/>
        <v>0.15000000000000002</v>
      </c>
    </row>
    <row r="995" spans="1:6">
      <c r="A995" s="51"/>
      <c r="B995" s="54">
        <v>45201395</v>
      </c>
      <c r="C995" s="53" t="s">
        <v>414</v>
      </c>
      <c r="D995" s="719">
        <v>1617</v>
      </c>
      <c r="E995" s="719">
        <v>1374.45</v>
      </c>
      <c r="F995" s="66">
        <f t="shared" si="27"/>
        <v>0.15000000000000002</v>
      </c>
    </row>
    <row r="996" spans="1:6">
      <c r="A996" s="51"/>
      <c r="B996" s="54">
        <v>45201397</v>
      </c>
      <c r="C996" s="53" t="s">
        <v>415</v>
      </c>
      <c r="D996" s="719">
        <v>2306</v>
      </c>
      <c r="E996" s="719">
        <v>1960.1</v>
      </c>
      <c r="F996" s="66">
        <f t="shared" si="27"/>
        <v>0.15000000000000002</v>
      </c>
    </row>
    <row r="997" spans="1:6">
      <c r="A997" s="51"/>
      <c r="B997" s="54">
        <v>45201399</v>
      </c>
      <c r="C997" s="53" t="s">
        <v>416</v>
      </c>
      <c r="D997" s="719">
        <v>2427</v>
      </c>
      <c r="E997" s="719">
        <v>2062.9499999999998</v>
      </c>
      <c r="F997" s="66">
        <f t="shared" si="27"/>
        <v>0.15000000000000002</v>
      </c>
    </row>
    <row r="998" spans="1:6">
      <c r="A998" s="51"/>
      <c r="B998" s="54">
        <v>45201401</v>
      </c>
      <c r="C998" s="53" t="s">
        <v>417</v>
      </c>
      <c r="D998" s="719">
        <v>2601</v>
      </c>
      <c r="E998" s="719">
        <v>2210.85</v>
      </c>
      <c r="F998" s="66">
        <f t="shared" si="27"/>
        <v>0.15000000000000002</v>
      </c>
    </row>
    <row r="999" spans="1:6">
      <c r="A999" s="51"/>
      <c r="B999" s="54">
        <v>45201403</v>
      </c>
      <c r="C999" s="53" t="s">
        <v>418</v>
      </c>
      <c r="D999" s="719">
        <v>362</v>
      </c>
      <c r="E999" s="719">
        <v>307.7</v>
      </c>
      <c r="F999" s="66">
        <f t="shared" si="27"/>
        <v>0.15000000000000002</v>
      </c>
    </row>
    <row r="1000" spans="1:6">
      <c r="A1000" s="51"/>
      <c r="B1000" s="54">
        <v>45201405</v>
      </c>
      <c r="C1000" s="53" t="s">
        <v>419</v>
      </c>
      <c r="D1000" s="719">
        <v>725</v>
      </c>
      <c r="E1000" s="719">
        <v>616.25</v>
      </c>
      <c r="F1000" s="66">
        <f t="shared" si="27"/>
        <v>0.15000000000000002</v>
      </c>
    </row>
    <row r="1001" spans="1:6">
      <c r="A1001" s="51"/>
      <c r="B1001" s="54">
        <v>45201407</v>
      </c>
      <c r="C1001" s="53" t="s">
        <v>420</v>
      </c>
      <c r="D1001" s="719">
        <v>1033</v>
      </c>
      <c r="E1001" s="719">
        <v>878.05</v>
      </c>
      <c r="F1001" s="66">
        <f t="shared" si="27"/>
        <v>0.15000000000000002</v>
      </c>
    </row>
    <row r="1002" spans="1:6">
      <c r="A1002" s="51"/>
      <c r="B1002" s="54">
        <v>45201410</v>
      </c>
      <c r="C1002" s="53" t="s">
        <v>421</v>
      </c>
      <c r="D1002" s="719">
        <v>1088</v>
      </c>
      <c r="E1002" s="719">
        <v>924.8</v>
      </c>
      <c r="F1002" s="66">
        <f t="shared" si="27"/>
        <v>0.15000000000000002</v>
      </c>
    </row>
    <row r="1003" spans="1:6">
      <c r="A1003" s="51"/>
      <c r="B1003" s="54">
        <v>45201412</v>
      </c>
      <c r="C1003" s="53" t="s">
        <v>422</v>
      </c>
      <c r="D1003" s="719">
        <v>1145</v>
      </c>
      <c r="E1003" s="719">
        <v>973.25</v>
      </c>
      <c r="F1003" s="66">
        <f t="shared" si="27"/>
        <v>0.15000000000000002</v>
      </c>
    </row>
    <row r="1004" spans="1:6" ht="31.2">
      <c r="A1004" s="51"/>
      <c r="B1004" s="54">
        <v>45201414</v>
      </c>
      <c r="C1004" s="53" t="s">
        <v>423</v>
      </c>
      <c r="D1004" s="719">
        <v>943</v>
      </c>
      <c r="E1004" s="719">
        <v>801.55</v>
      </c>
      <c r="F1004" s="66">
        <f t="shared" si="27"/>
        <v>0.15000000000000002</v>
      </c>
    </row>
    <row r="1005" spans="1:6" ht="31.2">
      <c r="A1005" s="51"/>
      <c r="B1005" s="54">
        <v>45201416</v>
      </c>
      <c r="C1005" s="53" t="s">
        <v>424</v>
      </c>
      <c r="D1005" s="719">
        <v>1887</v>
      </c>
      <c r="E1005" s="719">
        <v>1603.95</v>
      </c>
      <c r="F1005" s="66">
        <f t="shared" si="27"/>
        <v>0.15000000000000002</v>
      </c>
    </row>
    <row r="1006" spans="1:6" ht="31.2">
      <c r="A1006" s="51"/>
      <c r="B1006" s="54">
        <v>45201418</v>
      </c>
      <c r="C1006" s="53" t="s">
        <v>425</v>
      </c>
      <c r="D1006" s="719">
        <v>2688</v>
      </c>
      <c r="E1006" s="719">
        <v>2284.8000000000002</v>
      </c>
      <c r="F1006" s="66">
        <f t="shared" si="27"/>
        <v>0.14999999999999991</v>
      </c>
    </row>
    <row r="1007" spans="1:6" ht="31.2">
      <c r="A1007" s="51"/>
      <c r="B1007" s="54">
        <v>45201423</v>
      </c>
      <c r="C1007" s="53" t="s">
        <v>426</v>
      </c>
      <c r="D1007" s="719">
        <v>2830</v>
      </c>
      <c r="E1007" s="719">
        <v>2405.5</v>
      </c>
      <c r="F1007" s="66">
        <f t="shared" si="27"/>
        <v>0.15000000000000002</v>
      </c>
    </row>
    <row r="1008" spans="1:6" ht="31.2">
      <c r="A1008" s="51"/>
      <c r="B1008" s="54">
        <v>45201425</v>
      </c>
      <c r="C1008" s="53" t="s">
        <v>427</v>
      </c>
      <c r="D1008" s="719">
        <v>3104</v>
      </c>
      <c r="E1008" s="719">
        <v>2638.4</v>
      </c>
      <c r="F1008" s="66">
        <f t="shared" si="27"/>
        <v>0.15000000000000002</v>
      </c>
    </row>
    <row r="1009" spans="1:6">
      <c r="A1009" s="51"/>
      <c r="B1009" s="54">
        <v>45201427</v>
      </c>
      <c r="C1009" s="53" t="s">
        <v>1033</v>
      </c>
      <c r="D1009" s="719">
        <v>1851</v>
      </c>
      <c r="E1009" s="719">
        <v>1573.35</v>
      </c>
      <c r="F1009" s="66">
        <f t="shared" si="27"/>
        <v>0.15000000000000002</v>
      </c>
    </row>
    <row r="1010" spans="1:6">
      <c r="A1010" s="51"/>
      <c r="B1010" s="54">
        <v>45201429</v>
      </c>
      <c r="C1010" s="53" t="s">
        <v>1034</v>
      </c>
      <c r="D1010" s="719">
        <v>3703</v>
      </c>
      <c r="E1010" s="719">
        <v>3147.55</v>
      </c>
      <c r="F1010" s="66">
        <f t="shared" si="27"/>
        <v>0.14999999999999991</v>
      </c>
    </row>
    <row r="1011" spans="1:6">
      <c r="A1011" s="51"/>
      <c r="B1011" s="54">
        <v>45201431</v>
      </c>
      <c r="C1011" s="53" t="s">
        <v>1035</v>
      </c>
      <c r="D1011" s="719">
        <v>5278</v>
      </c>
      <c r="E1011" s="719">
        <v>4486.3</v>
      </c>
      <c r="F1011" s="66">
        <f t="shared" si="27"/>
        <v>0.14999999999999991</v>
      </c>
    </row>
    <row r="1012" spans="1:6">
      <c r="A1012" s="51"/>
      <c r="B1012" s="54">
        <v>45201433</v>
      </c>
      <c r="C1012" s="53" t="s">
        <v>1036</v>
      </c>
      <c r="D1012" s="719">
        <v>6667</v>
      </c>
      <c r="E1012" s="719">
        <v>5666.95</v>
      </c>
      <c r="F1012" s="66">
        <f t="shared" si="27"/>
        <v>0.15000000000000002</v>
      </c>
    </row>
    <row r="1013" spans="1:6">
      <c r="A1013" s="51"/>
      <c r="B1013" s="54">
        <v>45201435</v>
      </c>
      <c r="C1013" s="53" t="s">
        <v>1037</v>
      </c>
      <c r="D1013" s="719">
        <v>7909</v>
      </c>
      <c r="E1013" s="719">
        <v>6722.65</v>
      </c>
      <c r="F1013" s="66">
        <f t="shared" si="27"/>
        <v>0.15000000000000002</v>
      </c>
    </row>
    <row r="1014" spans="1:6" ht="31.2">
      <c r="A1014" s="51"/>
      <c r="B1014" s="54">
        <v>45219823</v>
      </c>
      <c r="C1014" s="53" t="s">
        <v>1038</v>
      </c>
      <c r="D1014" s="719">
        <v>473</v>
      </c>
      <c r="E1014" s="719">
        <v>401.63</v>
      </c>
      <c r="F1014" s="66">
        <f t="shared" si="27"/>
        <v>0.15088794926004234</v>
      </c>
    </row>
    <row r="1015" spans="1:6">
      <c r="A1015" s="51"/>
      <c r="B1015" s="54">
        <v>45201479</v>
      </c>
      <c r="C1015" s="53" t="s">
        <v>960</v>
      </c>
      <c r="D1015" s="719">
        <v>1911</v>
      </c>
      <c r="E1015" s="719">
        <v>1624.35</v>
      </c>
      <c r="F1015" s="66">
        <f t="shared" si="27"/>
        <v>0.15000000000000002</v>
      </c>
    </row>
    <row r="1016" spans="1:6">
      <c r="A1016" s="51"/>
      <c r="B1016" s="54">
        <v>45201481</v>
      </c>
      <c r="C1016" s="53" t="s">
        <v>961</v>
      </c>
      <c r="D1016" s="719">
        <v>3623</v>
      </c>
      <c r="E1016" s="719">
        <v>3079.13</v>
      </c>
      <c r="F1016" s="66">
        <f t="shared" si="27"/>
        <v>0.15011592602815338</v>
      </c>
    </row>
    <row r="1017" spans="1:6">
      <c r="A1017" s="51"/>
      <c r="B1017" s="54">
        <v>45201483</v>
      </c>
      <c r="C1017" s="53" t="s">
        <v>962</v>
      </c>
      <c r="D1017" s="719">
        <v>5145</v>
      </c>
      <c r="E1017" s="719">
        <v>4373.25</v>
      </c>
      <c r="F1017" s="66">
        <f t="shared" si="27"/>
        <v>0.15000000000000002</v>
      </c>
    </row>
    <row r="1018" spans="1:6">
      <c r="A1018" s="51"/>
      <c r="B1018" s="54">
        <v>45201485</v>
      </c>
      <c r="C1018" s="53" t="s">
        <v>963</v>
      </c>
      <c r="D1018" s="719">
        <v>6090</v>
      </c>
      <c r="E1018" s="719">
        <v>5176.5</v>
      </c>
      <c r="F1018" s="66">
        <f t="shared" si="27"/>
        <v>0.15000000000000002</v>
      </c>
    </row>
    <row r="1019" spans="1:6">
      <c r="A1019" s="51"/>
      <c r="B1019" s="54">
        <v>45201487</v>
      </c>
      <c r="C1019" s="53" t="s">
        <v>964</v>
      </c>
      <c r="D1019" s="719">
        <v>7140</v>
      </c>
      <c r="E1019" s="719">
        <v>6069</v>
      </c>
      <c r="F1019" s="66">
        <f t="shared" si="27"/>
        <v>0.15000000000000002</v>
      </c>
    </row>
    <row r="1020" spans="1:6">
      <c r="A1020" s="51"/>
      <c r="B1020" s="54">
        <v>45162875</v>
      </c>
      <c r="C1020" s="53" t="s">
        <v>971</v>
      </c>
      <c r="D1020" s="719">
        <v>3087</v>
      </c>
      <c r="E1020" s="719">
        <v>2623.95</v>
      </c>
      <c r="F1020" s="66">
        <f t="shared" si="27"/>
        <v>0.15000000000000002</v>
      </c>
    </row>
    <row r="1021" spans="1:6" ht="31.2">
      <c r="A1021" s="51"/>
      <c r="B1021" s="54">
        <v>45150368</v>
      </c>
      <c r="C1021" s="53" t="s">
        <v>1039</v>
      </c>
      <c r="D1021" s="719">
        <v>6689</v>
      </c>
      <c r="E1021" s="719">
        <v>5685.23</v>
      </c>
      <c r="F1021" s="66">
        <f t="shared" si="27"/>
        <v>0.15006278965465691</v>
      </c>
    </row>
    <row r="1022" spans="1:6" ht="31.2">
      <c r="A1022" s="51"/>
      <c r="B1022" s="54">
        <v>45204332</v>
      </c>
      <c r="C1022" s="53" t="s">
        <v>972</v>
      </c>
      <c r="D1022" s="719">
        <v>14175</v>
      </c>
      <c r="E1022" s="719">
        <v>12048.75</v>
      </c>
      <c r="F1022" s="66">
        <f t="shared" si="27"/>
        <v>0.15000000000000002</v>
      </c>
    </row>
    <row r="1023" spans="1:6">
      <c r="A1023" s="51"/>
      <c r="B1023" s="54">
        <v>45204557</v>
      </c>
      <c r="C1023" s="53" t="s">
        <v>973</v>
      </c>
      <c r="D1023" s="719">
        <v>12590</v>
      </c>
      <c r="E1023" s="719">
        <v>10701.08</v>
      </c>
      <c r="F1023" s="66">
        <f t="shared" si="27"/>
        <v>0.15003335980937249</v>
      </c>
    </row>
    <row r="1024" spans="1:6">
      <c r="A1024" s="51"/>
      <c r="B1024" s="54">
        <v>45189980</v>
      </c>
      <c r="C1024" s="53" t="s">
        <v>1040</v>
      </c>
      <c r="D1024" s="719">
        <v>5865</v>
      </c>
      <c r="E1024" s="719">
        <v>2052.86</v>
      </c>
      <c r="F1024" s="66">
        <f t="shared" si="27"/>
        <v>0.64998124467178175</v>
      </c>
    </row>
    <row r="1025" spans="1:6" ht="31.2">
      <c r="A1025" s="51"/>
      <c r="B1025" s="54" t="s">
        <v>1041</v>
      </c>
      <c r="C1025" s="53" t="s">
        <v>1042</v>
      </c>
      <c r="D1025" s="719">
        <v>7590</v>
      </c>
      <c r="E1025" s="719">
        <v>2656.5</v>
      </c>
      <c r="F1025" s="66">
        <f t="shared" si="27"/>
        <v>0.65</v>
      </c>
    </row>
    <row r="1026" spans="1:6">
      <c r="A1026" s="51"/>
      <c r="B1026" s="54" t="s">
        <v>1043</v>
      </c>
      <c r="C1026" s="53" t="s">
        <v>1044</v>
      </c>
      <c r="D1026" s="719">
        <v>1133</v>
      </c>
      <c r="E1026" s="719">
        <v>396.4</v>
      </c>
      <c r="F1026" s="66">
        <f t="shared" si="27"/>
        <v>0.65013239187996463</v>
      </c>
    </row>
    <row r="1027" spans="1:6">
      <c r="A1027" s="51"/>
      <c r="B1027" s="54" t="s">
        <v>1045</v>
      </c>
      <c r="C1027" s="53" t="s">
        <v>1046</v>
      </c>
      <c r="D1027" s="719">
        <v>5200</v>
      </c>
      <c r="E1027" s="719">
        <v>4420</v>
      </c>
      <c r="F1027" s="66">
        <f t="shared" si="27"/>
        <v>0.15000000000000002</v>
      </c>
    </row>
    <row r="1028" spans="1:6">
      <c r="A1028" s="51"/>
      <c r="B1028" s="54" t="s">
        <v>1047</v>
      </c>
      <c r="C1028" s="53" t="s">
        <v>1048</v>
      </c>
      <c r="D1028" s="719">
        <v>5200</v>
      </c>
      <c r="E1028" s="719">
        <v>4420</v>
      </c>
      <c r="F1028" s="66">
        <f t="shared" si="27"/>
        <v>0.15000000000000002</v>
      </c>
    </row>
    <row r="1029" spans="1:6">
      <c r="A1029" s="51"/>
      <c r="B1029" s="54" t="s">
        <v>1049</v>
      </c>
      <c r="C1029" s="53" t="s">
        <v>1050</v>
      </c>
      <c r="D1029" s="719">
        <v>5200</v>
      </c>
      <c r="E1029" s="719">
        <v>4420</v>
      </c>
      <c r="F1029" s="66">
        <f t="shared" si="27"/>
        <v>0.15000000000000002</v>
      </c>
    </row>
    <row r="1030" spans="1:6">
      <c r="A1030" s="51"/>
      <c r="B1030" s="54" t="s">
        <v>1051</v>
      </c>
      <c r="C1030" s="53" t="s">
        <v>1052</v>
      </c>
      <c r="D1030" s="719">
        <v>9995</v>
      </c>
      <c r="E1030" s="719">
        <v>8495.75</v>
      </c>
      <c r="F1030" s="66">
        <f t="shared" si="27"/>
        <v>0.15000000000000002</v>
      </c>
    </row>
    <row r="1031" spans="1:6">
      <c r="A1031" s="51"/>
      <c r="B1031" s="54" t="s">
        <v>768</v>
      </c>
      <c r="C1031" s="53" t="s">
        <v>769</v>
      </c>
      <c r="D1031" s="719">
        <v>1133</v>
      </c>
      <c r="E1031" s="719">
        <v>396.4</v>
      </c>
      <c r="F1031" s="66">
        <f t="shared" si="27"/>
        <v>0.65013239187996463</v>
      </c>
    </row>
    <row r="1032" spans="1:6">
      <c r="A1032" s="51"/>
      <c r="B1032" s="56" t="s">
        <v>323</v>
      </c>
      <c r="C1032" s="53"/>
      <c r="D1032" s="735" t="s">
        <v>277</v>
      </c>
      <c r="E1032" s="735"/>
      <c r="F1032" s="66"/>
    </row>
    <row r="1033" spans="1:6">
      <c r="A1033" s="51"/>
      <c r="B1033" s="54" t="s">
        <v>771</v>
      </c>
      <c r="C1033" s="53" t="s">
        <v>772</v>
      </c>
      <c r="D1033" s="719">
        <v>385</v>
      </c>
      <c r="E1033" s="719">
        <v>327.05</v>
      </c>
      <c r="F1033" s="66">
        <f t="shared" ref="F1033:F1043" si="28">100%-(E1033/D1033)</f>
        <v>0.1505194805194805</v>
      </c>
    </row>
    <row r="1034" spans="1:6">
      <c r="A1034" s="51"/>
      <c r="B1034" s="54" t="s">
        <v>338</v>
      </c>
      <c r="C1034" s="53" t="s">
        <v>339</v>
      </c>
      <c r="D1034" s="719">
        <v>399</v>
      </c>
      <c r="E1034" s="719">
        <v>339.15</v>
      </c>
      <c r="F1034" s="66">
        <f t="shared" si="28"/>
        <v>0.15000000000000002</v>
      </c>
    </row>
    <row r="1035" spans="1:6" ht="31.2">
      <c r="A1035" s="51"/>
      <c r="B1035" s="54" t="s">
        <v>773</v>
      </c>
      <c r="C1035" s="53" t="s">
        <v>774</v>
      </c>
      <c r="D1035" s="719">
        <v>295</v>
      </c>
      <c r="E1035" s="719">
        <v>250.74</v>
      </c>
      <c r="F1035" s="66">
        <f t="shared" si="28"/>
        <v>0.15003389830508473</v>
      </c>
    </row>
    <row r="1036" spans="1:6" ht="31.2">
      <c r="A1036" s="51"/>
      <c r="B1036" s="54" t="s">
        <v>988</v>
      </c>
      <c r="C1036" s="53" t="s">
        <v>989</v>
      </c>
      <c r="D1036" s="719">
        <v>1624</v>
      </c>
      <c r="E1036" s="719">
        <v>1232.5</v>
      </c>
      <c r="F1036" s="66">
        <f t="shared" si="28"/>
        <v>0.2410714285714286</v>
      </c>
    </row>
    <row r="1037" spans="1:6" ht="31.2">
      <c r="A1037" s="51"/>
      <c r="B1037" s="54" t="s">
        <v>775</v>
      </c>
      <c r="C1037" s="53" t="s">
        <v>776</v>
      </c>
      <c r="D1037" s="719">
        <v>773</v>
      </c>
      <c r="E1037" s="719">
        <v>657.05</v>
      </c>
      <c r="F1037" s="66">
        <f t="shared" si="28"/>
        <v>0.15000000000000002</v>
      </c>
    </row>
    <row r="1038" spans="1:6">
      <c r="A1038" s="51"/>
      <c r="B1038" s="56" t="s">
        <v>1053</v>
      </c>
      <c r="C1038" s="53"/>
      <c r="D1038" s="719"/>
      <c r="E1038" s="719"/>
      <c r="F1038" s="66"/>
    </row>
    <row r="1039" spans="1:6">
      <c r="A1039" s="51"/>
      <c r="B1039" s="54">
        <v>7640022007</v>
      </c>
      <c r="C1039" s="53" t="s">
        <v>1054</v>
      </c>
      <c r="D1039" s="719">
        <v>4075</v>
      </c>
      <c r="E1039" s="719">
        <v>4075</v>
      </c>
      <c r="F1039" s="66">
        <f t="shared" si="28"/>
        <v>0</v>
      </c>
    </row>
    <row r="1040" spans="1:6">
      <c r="A1040" s="51"/>
      <c r="B1040" s="54">
        <v>7640018666</v>
      </c>
      <c r="C1040" s="53" t="s">
        <v>1055</v>
      </c>
      <c r="D1040" s="719">
        <v>650</v>
      </c>
      <c r="E1040" s="719">
        <v>650</v>
      </c>
      <c r="F1040" s="66">
        <f t="shared" si="28"/>
        <v>0</v>
      </c>
    </row>
    <row r="1041" spans="1:6">
      <c r="A1041" s="51"/>
      <c r="B1041" s="56" t="s">
        <v>1079</v>
      </c>
      <c r="C1041" s="53"/>
      <c r="D1041" s="735" t="s">
        <v>277</v>
      </c>
      <c r="E1041" s="735"/>
      <c r="F1041" s="66"/>
    </row>
    <row r="1042" spans="1:6">
      <c r="A1042" s="51"/>
      <c r="B1042" s="54">
        <v>9967005050</v>
      </c>
      <c r="C1042" s="53" t="s">
        <v>777</v>
      </c>
      <c r="D1042" s="719">
        <v>0</v>
      </c>
      <c r="E1042" s="719">
        <v>0</v>
      </c>
      <c r="F1042" s="66">
        <v>0</v>
      </c>
    </row>
    <row r="1043" spans="1:6">
      <c r="A1043" s="51"/>
      <c r="B1043" s="54">
        <v>7640021190</v>
      </c>
      <c r="C1043" s="53" t="s">
        <v>778</v>
      </c>
      <c r="D1043" s="719">
        <v>499</v>
      </c>
      <c r="E1043" s="719">
        <v>499</v>
      </c>
      <c r="F1043" s="66">
        <f t="shared" si="28"/>
        <v>0</v>
      </c>
    </row>
    <row r="1044" spans="1:6">
      <c r="A1044" s="51"/>
      <c r="B1044" s="176" t="s">
        <v>779</v>
      </c>
      <c r="C1044" s="53"/>
      <c r="D1044" s="735" t="s">
        <v>277</v>
      </c>
      <c r="E1044" s="735"/>
      <c r="F1044" s="66"/>
    </row>
    <row r="1045" spans="1:6">
      <c r="A1045" s="51"/>
      <c r="B1045" s="54" t="s">
        <v>1056</v>
      </c>
      <c r="C1045" s="53" t="s">
        <v>1057</v>
      </c>
      <c r="D1045" s="719">
        <v>1345</v>
      </c>
      <c r="E1045" s="719">
        <v>1143.25</v>
      </c>
      <c r="F1045" s="66">
        <f t="shared" ref="F1045:F1065" si="29">100%-(E1045/D1045)</f>
        <v>0.15000000000000002</v>
      </c>
    </row>
    <row r="1046" spans="1:6">
      <c r="A1046" s="51"/>
      <c r="B1046" s="54">
        <v>45202146</v>
      </c>
      <c r="C1046" s="53" t="s">
        <v>412</v>
      </c>
      <c r="D1046" s="719">
        <v>1470</v>
      </c>
      <c r="E1046" s="719">
        <v>1249.5</v>
      </c>
      <c r="F1046" s="66">
        <f t="shared" si="29"/>
        <v>0.15000000000000002</v>
      </c>
    </row>
    <row r="1047" spans="1:6">
      <c r="A1047" s="51"/>
      <c r="B1047" s="54" t="s">
        <v>780</v>
      </c>
      <c r="C1047" s="53" t="s">
        <v>781</v>
      </c>
      <c r="D1047" s="719">
        <v>115</v>
      </c>
      <c r="E1047" s="719">
        <v>97.75</v>
      </c>
      <c r="F1047" s="66">
        <f t="shared" si="29"/>
        <v>0.15000000000000002</v>
      </c>
    </row>
    <row r="1048" spans="1:6">
      <c r="A1048" s="51"/>
      <c r="B1048" s="54" t="s">
        <v>782</v>
      </c>
      <c r="C1048" s="53" t="s">
        <v>783</v>
      </c>
      <c r="D1048" s="719">
        <v>172</v>
      </c>
      <c r="E1048" s="719">
        <v>146.19999999999999</v>
      </c>
      <c r="F1048" s="66">
        <f t="shared" si="29"/>
        <v>0.15000000000000002</v>
      </c>
    </row>
    <row r="1049" spans="1:6">
      <c r="A1049" s="51"/>
      <c r="B1049" s="54" t="s">
        <v>784</v>
      </c>
      <c r="C1049" s="53" t="s">
        <v>785</v>
      </c>
      <c r="D1049" s="719">
        <v>115</v>
      </c>
      <c r="E1049" s="719">
        <v>97.75</v>
      </c>
      <c r="F1049" s="66">
        <f t="shared" si="29"/>
        <v>0.15000000000000002</v>
      </c>
    </row>
    <row r="1050" spans="1:6">
      <c r="A1050" s="51"/>
      <c r="B1050" s="54" t="s">
        <v>786</v>
      </c>
      <c r="C1050" s="53" t="s">
        <v>787</v>
      </c>
      <c r="D1050" s="719">
        <v>172</v>
      </c>
      <c r="E1050" s="719">
        <v>146.19999999999999</v>
      </c>
      <c r="F1050" s="66">
        <f t="shared" si="29"/>
        <v>0.15000000000000002</v>
      </c>
    </row>
    <row r="1051" spans="1:6">
      <c r="A1051" s="51"/>
      <c r="B1051" s="54" t="s">
        <v>788</v>
      </c>
      <c r="C1051" s="53" t="s">
        <v>789</v>
      </c>
      <c r="D1051" s="719">
        <v>23</v>
      </c>
      <c r="E1051" s="719">
        <v>19.55</v>
      </c>
      <c r="F1051" s="66">
        <f t="shared" si="29"/>
        <v>0.15000000000000002</v>
      </c>
    </row>
    <row r="1052" spans="1:6">
      <c r="A1052" s="51"/>
      <c r="B1052" s="54" t="s">
        <v>790</v>
      </c>
      <c r="C1052" s="53" t="s">
        <v>791</v>
      </c>
      <c r="D1052" s="719">
        <v>438</v>
      </c>
      <c r="E1052" s="719">
        <v>371.88</v>
      </c>
      <c r="F1052" s="66">
        <f t="shared" si="29"/>
        <v>0.15095890410958901</v>
      </c>
    </row>
    <row r="1053" spans="1:6">
      <c r="A1053" s="51"/>
      <c r="B1053" s="54" t="s">
        <v>792</v>
      </c>
      <c r="C1053" s="53" t="s">
        <v>793</v>
      </c>
      <c r="D1053" s="719">
        <v>324</v>
      </c>
      <c r="E1053" s="719">
        <v>275.51</v>
      </c>
      <c r="F1053" s="66">
        <f t="shared" si="29"/>
        <v>0.14966049382716051</v>
      </c>
    </row>
    <row r="1054" spans="1:6">
      <c r="A1054" s="51"/>
      <c r="B1054" s="54" t="s">
        <v>794</v>
      </c>
      <c r="C1054" s="53" t="s">
        <v>795</v>
      </c>
      <c r="D1054" s="719">
        <v>6100</v>
      </c>
      <c r="E1054" s="719">
        <v>5185</v>
      </c>
      <c r="F1054" s="66">
        <f t="shared" si="29"/>
        <v>0.15000000000000002</v>
      </c>
    </row>
    <row r="1055" spans="1:6">
      <c r="A1055" s="51"/>
      <c r="B1055" s="54">
        <v>7640021934</v>
      </c>
      <c r="C1055" s="53" t="s">
        <v>796</v>
      </c>
      <c r="D1055" s="719">
        <v>1231</v>
      </c>
      <c r="E1055" s="719">
        <v>1046.07</v>
      </c>
      <c r="F1055" s="66">
        <f t="shared" si="29"/>
        <v>0.15022745735174658</v>
      </c>
    </row>
    <row r="1056" spans="1:6" ht="31.2">
      <c r="A1056" s="51"/>
      <c r="B1056" s="54" t="s">
        <v>797</v>
      </c>
      <c r="C1056" s="53" t="s">
        <v>798</v>
      </c>
      <c r="D1056" s="719">
        <v>2760</v>
      </c>
      <c r="E1056" s="719">
        <v>2346</v>
      </c>
      <c r="F1056" s="66">
        <f t="shared" si="29"/>
        <v>0.15000000000000002</v>
      </c>
    </row>
    <row r="1057" spans="1:6">
      <c r="A1057" s="51"/>
      <c r="B1057" s="54">
        <v>7640015919</v>
      </c>
      <c r="C1057" s="53" t="s">
        <v>799</v>
      </c>
      <c r="D1057" s="719">
        <v>1125</v>
      </c>
      <c r="E1057" s="719">
        <v>956.25</v>
      </c>
      <c r="F1057" s="66">
        <f t="shared" si="29"/>
        <v>0.15000000000000002</v>
      </c>
    </row>
    <row r="1058" spans="1:6">
      <c r="A1058" s="51"/>
      <c r="B1058" s="54">
        <v>7640015921</v>
      </c>
      <c r="C1058" s="53" t="s">
        <v>800</v>
      </c>
      <c r="D1058" s="719">
        <v>74</v>
      </c>
      <c r="E1058" s="719">
        <v>63.04</v>
      </c>
      <c r="F1058" s="66">
        <f t="shared" si="29"/>
        <v>0.14810810810810815</v>
      </c>
    </row>
    <row r="1059" spans="1:6">
      <c r="A1059" s="51"/>
      <c r="B1059" s="54">
        <v>3000005453</v>
      </c>
      <c r="C1059" s="53" t="s">
        <v>801</v>
      </c>
      <c r="D1059" s="719">
        <v>2415</v>
      </c>
      <c r="E1059" s="719">
        <v>2052.75</v>
      </c>
      <c r="F1059" s="66">
        <f t="shared" si="29"/>
        <v>0.15000000000000002</v>
      </c>
    </row>
    <row r="1060" spans="1:6">
      <c r="A1060" s="51"/>
      <c r="B1060" s="54">
        <v>3000005455</v>
      </c>
      <c r="C1060" s="53" t="s">
        <v>802</v>
      </c>
      <c r="D1060" s="719">
        <v>899</v>
      </c>
      <c r="E1060" s="719">
        <v>764.15</v>
      </c>
      <c r="F1060" s="66">
        <f t="shared" si="29"/>
        <v>0.15000000000000002</v>
      </c>
    </row>
    <row r="1061" spans="1:6" ht="31.2">
      <c r="A1061" s="51"/>
      <c r="B1061" s="54">
        <v>3000007372</v>
      </c>
      <c r="C1061" s="53" t="s">
        <v>803</v>
      </c>
      <c r="D1061" s="719">
        <v>3255</v>
      </c>
      <c r="E1061" s="719">
        <v>2766.75</v>
      </c>
      <c r="F1061" s="66">
        <f t="shared" si="29"/>
        <v>0.15000000000000002</v>
      </c>
    </row>
    <row r="1062" spans="1:6" ht="31.2">
      <c r="A1062" s="51"/>
      <c r="B1062" s="54">
        <v>3000007373</v>
      </c>
      <c r="C1062" s="53" t="s">
        <v>804</v>
      </c>
      <c r="D1062" s="719">
        <v>4095</v>
      </c>
      <c r="E1062" s="719">
        <v>3480.75</v>
      </c>
      <c r="F1062" s="66">
        <f t="shared" si="29"/>
        <v>0.15000000000000002</v>
      </c>
    </row>
    <row r="1063" spans="1:6" ht="31.2">
      <c r="A1063" s="51"/>
      <c r="B1063" s="54">
        <v>100000006105</v>
      </c>
      <c r="C1063" s="53" t="s">
        <v>805</v>
      </c>
      <c r="D1063" s="719">
        <v>420</v>
      </c>
      <c r="E1063" s="719">
        <v>357</v>
      </c>
      <c r="F1063" s="66">
        <f t="shared" si="29"/>
        <v>0.15000000000000002</v>
      </c>
    </row>
    <row r="1064" spans="1:6" ht="31.2">
      <c r="A1064" s="51"/>
      <c r="B1064" s="54">
        <v>3000013448</v>
      </c>
      <c r="C1064" s="53" t="s">
        <v>806</v>
      </c>
      <c r="D1064" s="719">
        <v>1155</v>
      </c>
      <c r="E1064" s="719">
        <v>981.75</v>
      </c>
      <c r="F1064" s="66">
        <f t="shared" si="29"/>
        <v>0.15000000000000002</v>
      </c>
    </row>
    <row r="1065" spans="1:6">
      <c r="A1065" s="51"/>
      <c r="B1065" s="54" t="s">
        <v>807</v>
      </c>
      <c r="C1065" s="53" t="s">
        <v>808</v>
      </c>
      <c r="D1065" s="719">
        <v>1400</v>
      </c>
      <c r="E1065" s="719">
        <v>1190</v>
      </c>
      <c r="F1065" s="66">
        <f t="shared" si="29"/>
        <v>0.15000000000000002</v>
      </c>
    </row>
    <row r="1066" spans="1:6">
      <c r="A1066" s="51"/>
      <c r="B1066" s="176" t="s">
        <v>809</v>
      </c>
      <c r="C1066" s="53"/>
      <c r="D1066" s="735" t="s">
        <v>277</v>
      </c>
      <c r="E1066" s="735"/>
      <c r="F1066" s="66"/>
    </row>
    <row r="1067" spans="1:6" ht="31.2">
      <c r="A1067" s="51"/>
      <c r="B1067" s="54">
        <v>45190864</v>
      </c>
      <c r="C1067" s="53" t="s">
        <v>810</v>
      </c>
      <c r="D1067" s="719">
        <v>5404</v>
      </c>
      <c r="E1067" s="719">
        <v>4593.3999999999996</v>
      </c>
      <c r="F1067" s="66">
        <f t="shared" ref="F1067:F1086" si="30">100%-(E1067/D1067)</f>
        <v>0.15000000000000002</v>
      </c>
    </row>
    <row r="1068" spans="1:6" ht="31.2">
      <c r="A1068" s="51"/>
      <c r="B1068" s="54">
        <v>45190148</v>
      </c>
      <c r="C1068" s="53" t="s">
        <v>811</v>
      </c>
      <c r="D1068" s="719">
        <v>3236</v>
      </c>
      <c r="E1068" s="719">
        <v>2750.6</v>
      </c>
      <c r="F1068" s="66">
        <f t="shared" si="30"/>
        <v>0.15000000000000002</v>
      </c>
    </row>
    <row r="1069" spans="1:6">
      <c r="A1069" s="51"/>
      <c r="B1069" s="54">
        <v>45190146</v>
      </c>
      <c r="C1069" s="53" t="s">
        <v>812</v>
      </c>
      <c r="D1069" s="719">
        <v>2079</v>
      </c>
      <c r="E1069" s="719">
        <v>1767.15</v>
      </c>
      <c r="F1069" s="66">
        <f t="shared" si="30"/>
        <v>0.14999999999999991</v>
      </c>
    </row>
    <row r="1070" spans="1:6">
      <c r="A1070" s="51"/>
      <c r="B1070" s="52">
        <v>45210304</v>
      </c>
      <c r="C1070" s="53" t="s">
        <v>813</v>
      </c>
      <c r="D1070" s="719">
        <v>1733</v>
      </c>
      <c r="E1070" s="719">
        <v>1472.63</v>
      </c>
      <c r="F1070" s="66">
        <f t="shared" si="30"/>
        <v>0.15024235429890354</v>
      </c>
    </row>
    <row r="1071" spans="1:6">
      <c r="A1071" s="51"/>
      <c r="B1071" s="52">
        <v>45210295</v>
      </c>
      <c r="C1071" s="53" t="s">
        <v>814</v>
      </c>
      <c r="D1071" s="719">
        <v>1733</v>
      </c>
      <c r="E1071" s="719">
        <v>1472.63</v>
      </c>
      <c r="F1071" s="66">
        <f t="shared" si="30"/>
        <v>0.15024235429890354</v>
      </c>
    </row>
    <row r="1072" spans="1:6">
      <c r="A1072" s="51"/>
      <c r="B1072" s="54">
        <v>45179651</v>
      </c>
      <c r="C1072" s="53" t="s">
        <v>815</v>
      </c>
      <c r="D1072" s="719">
        <v>175</v>
      </c>
      <c r="E1072" s="719">
        <v>148.75</v>
      </c>
      <c r="F1072" s="66">
        <f t="shared" si="30"/>
        <v>0.15000000000000002</v>
      </c>
    </row>
    <row r="1073" spans="1:6" ht="31.2">
      <c r="A1073" s="51"/>
      <c r="B1073" s="52">
        <v>45177486</v>
      </c>
      <c r="C1073" s="53" t="s">
        <v>816</v>
      </c>
      <c r="D1073" s="719">
        <v>1331</v>
      </c>
      <c r="E1073" s="719">
        <v>1131.69</v>
      </c>
      <c r="F1073" s="66">
        <f t="shared" si="30"/>
        <v>0.1497445529676934</v>
      </c>
    </row>
    <row r="1074" spans="1:6">
      <c r="A1074" s="51"/>
      <c r="B1074" s="54">
        <v>45177480</v>
      </c>
      <c r="C1074" s="53" t="s">
        <v>817</v>
      </c>
      <c r="D1074" s="719">
        <v>683</v>
      </c>
      <c r="E1074" s="719">
        <v>580.13</v>
      </c>
      <c r="F1074" s="66">
        <f t="shared" si="30"/>
        <v>0.15061493411420201</v>
      </c>
    </row>
    <row r="1075" spans="1:6">
      <c r="A1075" s="51"/>
      <c r="B1075" s="54">
        <v>45177481</v>
      </c>
      <c r="C1075" s="53" t="s">
        <v>818</v>
      </c>
      <c r="D1075" s="719">
        <v>1365</v>
      </c>
      <c r="E1075" s="719">
        <v>1160.25</v>
      </c>
      <c r="F1075" s="66">
        <f t="shared" si="30"/>
        <v>0.15000000000000002</v>
      </c>
    </row>
    <row r="1076" spans="1:6">
      <c r="A1076" s="51"/>
      <c r="B1076" s="54">
        <v>45177484</v>
      </c>
      <c r="C1076" s="53" t="s">
        <v>819</v>
      </c>
      <c r="D1076" s="719">
        <v>315</v>
      </c>
      <c r="E1076" s="719">
        <v>267.75</v>
      </c>
      <c r="F1076" s="66">
        <f t="shared" si="30"/>
        <v>0.15000000000000002</v>
      </c>
    </row>
    <row r="1077" spans="1:6">
      <c r="A1077" s="51"/>
      <c r="B1077" s="54">
        <v>45177482</v>
      </c>
      <c r="C1077" s="53" t="s">
        <v>820</v>
      </c>
      <c r="D1077" s="719">
        <v>297</v>
      </c>
      <c r="E1077" s="719">
        <v>252.14</v>
      </c>
      <c r="F1077" s="66">
        <f t="shared" si="30"/>
        <v>0.15104377104377109</v>
      </c>
    </row>
    <row r="1078" spans="1:6">
      <c r="A1078" s="51"/>
      <c r="B1078" s="54">
        <v>45177485</v>
      </c>
      <c r="C1078" s="53" t="s">
        <v>821</v>
      </c>
      <c r="D1078" s="719">
        <v>743</v>
      </c>
      <c r="E1078" s="719">
        <v>631.52</v>
      </c>
      <c r="F1078" s="66">
        <f t="shared" si="30"/>
        <v>0.15004037685060567</v>
      </c>
    </row>
    <row r="1079" spans="1:6" ht="31.2">
      <c r="A1079" s="51"/>
      <c r="B1079" s="54">
        <v>45177483</v>
      </c>
      <c r="C1079" s="53" t="s">
        <v>822</v>
      </c>
      <c r="D1079" s="719">
        <v>595</v>
      </c>
      <c r="E1079" s="719">
        <v>505.45</v>
      </c>
      <c r="F1079" s="66">
        <f t="shared" si="30"/>
        <v>0.15050420168067224</v>
      </c>
    </row>
    <row r="1080" spans="1:6">
      <c r="A1080" s="51"/>
      <c r="B1080" s="52">
        <v>45223473</v>
      </c>
      <c r="C1080" s="53" t="s">
        <v>823</v>
      </c>
      <c r="D1080" s="719">
        <v>566</v>
      </c>
      <c r="E1080" s="719">
        <v>481.47</v>
      </c>
      <c r="F1080" s="66">
        <f t="shared" si="30"/>
        <v>0.14934628975265007</v>
      </c>
    </row>
    <row r="1081" spans="1:6">
      <c r="A1081" s="51"/>
      <c r="B1081" s="52">
        <v>45223468</v>
      </c>
      <c r="C1081" s="53" t="s">
        <v>824</v>
      </c>
      <c r="D1081" s="719">
        <v>1019</v>
      </c>
      <c r="E1081" s="719">
        <v>866.32</v>
      </c>
      <c r="F1081" s="66">
        <f t="shared" si="30"/>
        <v>0.14983316977428851</v>
      </c>
    </row>
    <row r="1082" spans="1:6">
      <c r="A1082" s="51"/>
      <c r="B1082" s="52">
        <v>100000015299</v>
      </c>
      <c r="C1082" s="53" t="s">
        <v>825</v>
      </c>
      <c r="D1082" s="719">
        <v>536</v>
      </c>
      <c r="E1082" s="719">
        <v>455.18</v>
      </c>
      <c r="F1082" s="66">
        <f t="shared" si="30"/>
        <v>0.15078358208955223</v>
      </c>
    </row>
    <row r="1083" spans="1:6">
      <c r="A1083" s="51"/>
      <c r="B1083" s="52">
        <v>100000015301</v>
      </c>
      <c r="C1083" s="53" t="s">
        <v>826</v>
      </c>
      <c r="D1083" s="719">
        <v>961</v>
      </c>
      <c r="E1083" s="719">
        <v>816.64</v>
      </c>
      <c r="F1083" s="66">
        <f t="shared" si="30"/>
        <v>0.15021852237252864</v>
      </c>
    </row>
    <row r="1084" spans="1:6">
      <c r="A1084" s="51"/>
      <c r="B1084" s="52">
        <v>100000015302</v>
      </c>
      <c r="C1084" s="53" t="s">
        <v>827</v>
      </c>
      <c r="D1084" s="719">
        <v>1444</v>
      </c>
      <c r="E1084" s="719">
        <v>1227.19</v>
      </c>
      <c r="F1084" s="66">
        <f t="shared" si="30"/>
        <v>0.15014542936288089</v>
      </c>
    </row>
    <row r="1085" spans="1:6">
      <c r="A1085" s="51"/>
      <c r="B1085" s="52">
        <v>100000015303</v>
      </c>
      <c r="C1085" s="53" t="s">
        <v>828</v>
      </c>
      <c r="D1085" s="719">
        <v>1927</v>
      </c>
      <c r="E1085" s="719">
        <v>1637.74</v>
      </c>
      <c r="F1085" s="66">
        <f t="shared" si="30"/>
        <v>0.15010897768552156</v>
      </c>
    </row>
    <row r="1086" spans="1:6">
      <c r="A1086" s="51"/>
      <c r="B1086" s="52">
        <v>100000015304</v>
      </c>
      <c r="C1086" s="53" t="s">
        <v>829</v>
      </c>
      <c r="D1086" s="719">
        <v>2405</v>
      </c>
      <c r="E1086" s="719">
        <v>2043.83</v>
      </c>
      <c r="F1086" s="66">
        <f t="shared" si="30"/>
        <v>0.15017463617463622</v>
      </c>
    </row>
    <row r="1087" spans="1:6">
      <c r="A1087" s="51"/>
      <c r="B1087" s="54"/>
      <c r="C1087" s="53"/>
      <c r="D1087" s="719"/>
      <c r="E1087" s="719"/>
      <c r="F1087" s="66"/>
    </row>
    <row r="1088" spans="1:6">
      <c r="A1088" s="148" t="s">
        <v>437</v>
      </c>
      <c r="B1088" s="255" t="s">
        <v>1082</v>
      </c>
      <c r="C1088" s="146" t="s">
        <v>1083</v>
      </c>
      <c r="D1088" s="717">
        <v>84648</v>
      </c>
      <c r="E1088" s="717">
        <v>22854.87</v>
      </c>
      <c r="F1088" s="145">
        <f t="shared" ref="F1088:F1128" si="31">100%-(E1088/D1088)</f>
        <v>0.73000106322653813</v>
      </c>
    </row>
    <row r="1089" spans="1:6" ht="31.2">
      <c r="A1089" s="76" t="s">
        <v>1084</v>
      </c>
      <c r="B1089" s="72"/>
      <c r="C1089" s="73" t="s">
        <v>277</v>
      </c>
      <c r="D1089" s="718" t="s">
        <v>277</v>
      </c>
      <c r="E1089" s="718"/>
      <c r="F1089" s="74"/>
    </row>
    <row r="1090" spans="1:6">
      <c r="A1090" s="51"/>
      <c r="B1090" s="54">
        <v>7640012599</v>
      </c>
      <c r="C1090" s="53" t="s">
        <v>1085</v>
      </c>
      <c r="D1090" s="719">
        <v>1200</v>
      </c>
      <c r="E1090" s="719">
        <v>1200</v>
      </c>
      <c r="F1090" s="66">
        <f t="shared" si="31"/>
        <v>0</v>
      </c>
    </row>
    <row r="1091" spans="1:6">
      <c r="A1091" s="51"/>
      <c r="B1091" s="54">
        <v>7640015255</v>
      </c>
      <c r="C1091" s="53" t="s">
        <v>676</v>
      </c>
      <c r="D1091" s="719">
        <v>1</v>
      </c>
      <c r="E1091" s="719">
        <v>1</v>
      </c>
      <c r="F1091" s="66">
        <f t="shared" si="31"/>
        <v>0</v>
      </c>
    </row>
    <row r="1092" spans="1:6">
      <c r="A1092" s="51"/>
      <c r="B1092" s="282" t="s">
        <v>441</v>
      </c>
      <c r="C1092" s="53"/>
      <c r="D1092" s="735" t="s">
        <v>277</v>
      </c>
      <c r="E1092" s="735"/>
      <c r="F1092" s="66"/>
    </row>
    <row r="1093" spans="1:6">
      <c r="A1093" s="51"/>
      <c r="B1093" s="54" t="s">
        <v>1086</v>
      </c>
      <c r="C1093" s="53" t="s">
        <v>1087</v>
      </c>
      <c r="D1093" s="719">
        <v>1682</v>
      </c>
      <c r="E1093" s="719">
        <v>588.59</v>
      </c>
      <c r="F1093" s="66">
        <f t="shared" si="31"/>
        <v>0.65006539833531507</v>
      </c>
    </row>
    <row r="1094" spans="1:6">
      <c r="A1094" s="51"/>
      <c r="B1094" s="54" t="s">
        <v>1062</v>
      </c>
      <c r="C1094" s="53" t="s">
        <v>1063</v>
      </c>
      <c r="D1094" s="719">
        <v>8124</v>
      </c>
      <c r="E1094" s="719">
        <v>2843.24</v>
      </c>
      <c r="F1094" s="66">
        <f t="shared" si="31"/>
        <v>0.65001969473165933</v>
      </c>
    </row>
    <row r="1095" spans="1:6">
      <c r="A1095" s="51"/>
      <c r="B1095" s="54" t="s">
        <v>1088</v>
      </c>
      <c r="C1095" s="53" t="s">
        <v>1089</v>
      </c>
      <c r="D1095" s="719">
        <v>13313</v>
      </c>
      <c r="E1095" s="719">
        <v>4659.46</v>
      </c>
      <c r="F1095" s="66">
        <f t="shared" si="31"/>
        <v>0.65000676030947191</v>
      </c>
    </row>
    <row r="1096" spans="1:6">
      <c r="A1096" s="51"/>
      <c r="B1096" s="54" t="s">
        <v>1090</v>
      </c>
      <c r="C1096" s="53" t="s">
        <v>1091</v>
      </c>
      <c r="D1096" s="719">
        <v>6563</v>
      </c>
      <c r="E1096" s="719">
        <v>2297.1</v>
      </c>
      <c r="F1096" s="66">
        <f t="shared" si="31"/>
        <v>0.64999238153283567</v>
      </c>
    </row>
    <row r="1097" spans="1:6">
      <c r="A1097" s="51"/>
      <c r="B1097" s="54" t="s">
        <v>703</v>
      </c>
      <c r="C1097" s="53" t="s">
        <v>704</v>
      </c>
      <c r="D1097" s="719">
        <v>2936</v>
      </c>
      <c r="E1097" s="719">
        <v>1027.43</v>
      </c>
      <c r="F1097" s="66">
        <f t="shared" si="31"/>
        <v>0.65005790190735691</v>
      </c>
    </row>
    <row r="1098" spans="1:6">
      <c r="A1098" s="51"/>
      <c r="B1098" s="54" t="s">
        <v>1070</v>
      </c>
      <c r="C1098" s="53" t="s">
        <v>714</v>
      </c>
      <c r="D1098" s="719">
        <v>1963</v>
      </c>
      <c r="E1098" s="719">
        <v>687.09</v>
      </c>
      <c r="F1098" s="66">
        <f t="shared" si="31"/>
        <v>0.64997962302598067</v>
      </c>
    </row>
    <row r="1099" spans="1:6">
      <c r="A1099" s="51"/>
      <c r="B1099" s="284" t="s">
        <v>290</v>
      </c>
      <c r="C1099" s="53"/>
      <c r="D1099" s="735" t="s">
        <v>277</v>
      </c>
      <c r="E1099" s="735"/>
      <c r="F1099" s="66"/>
    </row>
    <row r="1100" spans="1:6">
      <c r="A1100" s="51"/>
      <c r="B1100" s="54" t="s">
        <v>1007</v>
      </c>
      <c r="C1100" s="53" t="s">
        <v>1008</v>
      </c>
      <c r="D1100" s="719">
        <v>22651</v>
      </c>
      <c r="E1100" s="719">
        <v>7927.92</v>
      </c>
      <c r="F1100" s="66">
        <f t="shared" si="31"/>
        <v>0.64999690962871393</v>
      </c>
    </row>
    <row r="1101" spans="1:6">
      <c r="A1101" s="51"/>
      <c r="B1101" s="54" t="s">
        <v>1092</v>
      </c>
      <c r="C1101" s="53" t="s">
        <v>1093</v>
      </c>
      <c r="D1101" s="719">
        <v>1510</v>
      </c>
      <c r="E1101" s="719">
        <v>528.53</v>
      </c>
      <c r="F1101" s="66">
        <f t="shared" si="31"/>
        <v>0.64998013245033115</v>
      </c>
    </row>
    <row r="1102" spans="1:6">
      <c r="A1102" s="51"/>
      <c r="B1102" s="54" t="s">
        <v>1094</v>
      </c>
      <c r="C1102" s="53" t="s">
        <v>1095</v>
      </c>
      <c r="D1102" s="719">
        <v>1190</v>
      </c>
      <c r="E1102" s="719">
        <v>416.42</v>
      </c>
      <c r="F1102" s="66">
        <f t="shared" si="31"/>
        <v>0.65006722689075636</v>
      </c>
    </row>
    <row r="1103" spans="1:6">
      <c r="A1103" s="51"/>
      <c r="B1103" s="54" t="s">
        <v>717</v>
      </c>
      <c r="C1103" s="53" t="s">
        <v>718</v>
      </c>
      <c r="D1103" s="719">
        <v>4780</v>
      </c>
      <c r="E1103" s="719">
        <v>1672.87</v>
      </c>
      <c r="F1103" s="66">
        <f t="shared" si="31"/>
        <v>0.65002719665271969</v>
      </c>
    </row>
    <row r="1104" spans="1:6">
      <c r="A1104" s="51"/>
      <c r="B1104" s="54" t="s">
        <v>723</v>
      </c>
      <c r="C1104" s="53" t="s">
        <v>724</v>
      </c>
      <c r="D1104" s="719">
        <v>1401</v>
      </c>
      <c r="E1104" s="719">
        <v>490.49</v>
      </c>
      <c r="F1104" s="66">
        <f t="shared" si="31"/>
        <v>0.64990007137758743</v>
      </c>
    </row>
    <row r="1105" spans="1:6">
      <c r="A1105" s="51"/>
      <c r="B1105" s="54" t="s">
        <v>865</v>
      </c>
      <c r="C1105" s="53" t="s">
        <v>866</v>
      </c>
      <c r="D1105" s="719">
        <v>23811</v>
      </c>
      <c r="E1105" s="719">
        <v>8333.93</v>
      </c>
      <c r="F1105" s="66">
        <f t="shared" si="31"/>
        <v>0.64999664020830705</v>
      </c>
    </row>
    <row r="1106" spans="1:6">
      <c r="A1106" s="51"/>
      <c r="B1106" s="54" t="s">
        <v>879</v>
      </c>
      <c r="C1106" s="53" t="s">
        <v>880</v>
      </c>
      <c r="D1106" s="719">
        <v>26366</v>
      </c>
      <c r="E1106" s="719">
        <v>9228.02</v>
      </c>
      <c r="F1106" s="66">
        <f t="shared" si="31"/>
        <v>0.65000303421072592</v>
      </c>
    </row>
    <row r="1107" spans="1:6">
      <c r="A1107" s="51"/>
      <c r="B1107" s="54" t="s">
        <v>867</v>
      </c>
      <c r="C1107" s="53" t="s">
        <v>868</v>
      </c>
      <c r="D1107" s="719">
        <v>35016</v>
      </c>
      <c r="E1107" s="719">
        <v>12255.44</v>
      </c>
      <c r="F1107" s="66">
        <f t="shared" si="31"/>
        <v>0.65000456933973039</v>
      </c>
    </row>
    <row r="1108" spans="1:6">
      <c r="A1108" s="51"/>
      <c r="B1108" s="54" t="s">
        <v>869</v>
      </c>
      <c r="C1108" s="53" t="s">
        <v>870</v>
      </c>
      <c r="D1108" s="719">
        <v>20406</v>
      </c>
      <c r="E1108" s="719">
        <v>7141.94</v>
      </c>
      <c r="F1108" s="66">
        <f t="shared" si="31"/>
        <v>0.65000784083112806</v>
      </c>
    </row>
    <row r="1109" spans="1:6">
      <c r="A1109" s="51"/>
      <c r="B1109" s="54" t="s">
        <v>871</v>
      </c>
      <c r="C1109" s="53" t="s">
        <v>872</v>
      </c>
      <c r="D1109" s="719">
        <v>20377</v>
      </c>
      <c r="E1109" s="719">
        <v>7131.93</v>
      </c>
      <c r="F1109" s="66">
        <f t="shared" si="31"/>
        <v>0.65000098149874863</v>
      </c>
    </row>
    <row r="1110" spans="1:6">
      <c r="A1110" s="51"/>
      <c r="B1110" s="54" t="s">
        <v>873</v>
      </c>
      <c r="C1110" s="53" t="s">
        <v>874</v>
      </c>
      <c r="D1110" s="719">
        <v>13289</v>
      </c>
      <c r="E1110" s="719">
        <v>4651.04</v>
      </c>
      <c r="F1110" s="66">
        <f t="shared" si="31"/>
        <v>0.65000827752276313</v>
      </c>
    </row>
    <row r="1111" spans="1:6">
      <c r="A1111" s="51"/>
      <c r="B1111" s="54" t="s">
        <v>875</v>
      </c>
      <c r="C1111" s="53" t="s">
        <v>876</v>
      </c>
      <c r="D1111" s="719">
        <v>14723</v>
      </c>
      <c r="E1111" s="719">
        <v>5153.1499999999996</v>
      </c>
      <c r="F1111" s="66">
        <f t="shared" si="31"/>
        <v>0.64999320790599746</v>
      </c>
    </row>
    <row r="1112" spans="1:6">
      <c r="A1112" s="51"/>
      <c r="B1112" s="54" t="s">
        <v>877</v>
      </c>
      <c r="C1112" s="53" t="s">
        <v>878</v>
      </c>
      <c r="D1112" s="719">
        <v>19933</v>
      </c>
      <c r="E1112" s="719">
        <v>6976.58</v>
      </c>
      <c r="F1112" s="66">
        <f t="shared" si="31"/>
        <v>0.64999849495810968</v>
      </c>
    </row>
    <row r="1113" spans="1:6">
      <c r="A1113" s="51"/>
      <c r="B1113" s="54" t="s">
        <v>1020</v>
      </c>
      <c r="C1113" s="53" t="s">
        <v>1021</v>
      </c>
      <c r="D1113" s="719">
        <v>56424</v>
      </c>
      <c r="E1113" s="719">
        <v>19748.53</v>
      </c>
      <c r="F1113" s="66">
        <f t="shared" si="31"/>
        <v>0.64999769601587976</v>
      </c>
    </row>
    <row r="1114" spans="1:6">
      <c r="A1114" s="51"/>
      <c r="B1114" s="54" t="s">
        <v>881</v>
      </c>
      <c r="C1114" s="53" t="s">
        <v>882</v>
      </c>
      <c r="D1114" s="719">
        <v>1121</v>
      </c>
      <c r="E1114" s="719">
        <v>392.39</v>
      </c>
      <c r="F1114" s="66">
        <f t="shared" si="31"/>
        <v>0.64996431757359496</v>
      </c>
    </row>
    <row r="1115" spans="1:6">
      <c r="A1115" s="51"/>
      <c r="B1115" s="54" t="s">
        <v>837</v>
      </c>
      <c r="C1115" s="53" t="s">
        <v>838</v>
      </c>
      <c r="D1115" s="719">
        <v>11074</v>
      </c>
      <c r="E1115" s="719">
        <v>3875.87</v>
      </c>
      <c r="F1115" s="66">
        <f t="shared" si="31"/>
        <v>0.65000270904822099</v>
      </c>
    </row>
    <row r="1116" spans="1:6">
      <c r="A1116" s="51"/>
      <c r="B1116" s="54" t="s">
        <v>839</v>
      </c>
      <c r="C1116" s="53" t="s">
        <v>840</v>
      </c>
      <c r="D1116" s="719">
        <v>13339</v>
      </c>
      <c r="E1116" s="719">
        <v>4668.66</v>
      </c>
      <c r="F1116" s="66">
        <f t="shared" si="31"/>
        <v>0.64999925031861461</v>
      </c>
    </row>
    <row r="1117" spans="1:6">
      <c r="A1117" s="51"/>
      <c r="B1117" s="54" t="s">
        <v>1096</v>
      </c>
      <c r="C1117" s="53" t="s">
        <v>1097</v>
      </c>
      <c r="D1117" s="719">
        <v>4337</v>
      </c>
      <c r="E1117" s="719">
        <v>1517.91</v>
      </c>
      <c r="F1117" s="66">
        <f t="shared" si="31"/>
        <v>0.65000922296518326</v>
      </c>
    </row>
    <row r="1118" spans="1:6">
      <c r="A1118" s="51"/>
      <c r="B1118" s="54" t="s">
        <v>725</v>
      </c>
      <c r="C1118" s="53" t="s">
        <v>726</v>
      </c>
      <c r="D1118" s="719">
        <v>6551</v>
      </c>
      <c r="E1118" s="719">
        <v>2292.69</v>
      </c>
      <c r="F1118" s="66">
        <f t="shared" si="31"/>
        <v>0.6500244237520989</v>
      </c>
    </row>
    <row r="1119" spans="1:6">
      <c r="A1119" s="51"/>
      <c r="B1119" s="54" t="s">
        <v>1018</v>
      </c>
      <c r="C1119" s="53" t="s">
        <v>1019</v>
      </c>
      <c r="D1119" s="719">
        <v>7433</v>
      </c>
      <c r="E1119" s="719">
        <v>2601.4</v>
      </c>
      <c r="F1119" s="66">
        <f t="shared" si="31"/>
        <v>0.65002018027714248</v>
      </c>
    </row>
    <row r="1120" spans="1:6">
      <c r="A1120" s="51"/>
      <c r="B1120" s="54" t="s">
        <v>731</v>
      </c>
      <c r="C1120" s="53" t="s">
        <v>732</v>
      </c>
      <c r="D1120" s="719">
        <v>2489</v>
      </c>
      <c r="E1120" s="719">
        <v>871.27</v>
      </c>
      <c r="F1120" s="66">
        <f t="shared" si="31"/>
        <v>0.64995178786661312</v>
      </c>
    </row>
    <row r="1121" spans="1:6">
      <c r="A1121" s="51"/>
      <c r="B1121" s="54" t="s">
        <v>729</v>
      </c>
      <c r="C1121" s="53" t="s">
        <v>730</v>
      </c>
      <c r="D1121" s="719">
        <v>561</v>
      </c>
      <c r="E1121" s="719">
        <v>196.2</v>
      </c>
      <c r="F1121" s="66">
        <f t="shared" si="31"/>
        <v>0.65026737967914439</v>
      </c>
    </row>
    <row r="1122" spans="1:6">
      <c r="A1122" s="51"/>
      <c r="B1122" s="54" t="s">
        <v>727</v>
      </c>
      <c r="C1122" s="53" t="s">
        <v>728</v>
      </c>
      <c r="D1122" s="719">
        <v>1051</v>
      </c>
      <c r="E1122" s="719">
        <v>367.97</v>
      </c>
      <c r="F1122" s="66">
        <f t="shared" si="31"/>
        <v>0.64988582302568987</v>
      </c>
    </row>
    <row r="1123" spans="1:6">
      <c r="A1123" s="51"/>
      <c r="B1123" s="54" t="s">
        <v>883</v>
      </c>
      <c r="C1123" s="53" t="s">
        <v>884</v>
      </c>
      <c r="D1123" s="719">
        <v>4508</v>
      </c>
      <c r="E1123" s="719">
        <v>1577.73</v>
      </c>
      <c r="F1123" s="66">
        <f t="shared" si="31"/>
        <v>0.65001552795031059</v>
      </c>
    </row>
    <row r="1124" spans="1:6">
      <c r="A1124" s="51"/>
      <c r="B1124" s="54" t="s">
        <v>847</v>
      </c>
      <c r="C1124" s="53" t="s">
        <v>848</v>
      </c>
      <c r="D1124" s="719">
        <v>41332</v>
      </c>
      <c r="E1124" s="719">
        <v>14466.37</v>
      </c>
      <c r="F1124" s="66">
        <f t="shared" si="31"/>
        <v>0.6499958869640956</v>
      </c>
    </row>
    <row r="1125" spans="1:6" ht="31.2">
      <c r="A1125" s="51"/>
      <c r="B1125" s="54">
        <v>7640022216</v>
      </c>
      <c r="C1125" s="53" t="s">
        <v>1022</v>
      </c>
      <c r="D1125" s="719">
        <v>1200</v>
      </c>
      <c r="E1125" s="719">
        <v>1200</v>
      </c>
      <c r="F1125" s="66">
        <f t="shared" si="31"/>
        <v>0</v>
      </c>
    </row>
    <row r="1126" spans="1:6" ht="31.2">
      <c r="A1126" s="51"/>
      <c r="B1126" s="54">
        <v>7640022217</v>
      </c>
      <c r="C1126" s="53" t="s">
        <v>1023</v>
      </c>
      <c r="D1126" s="719">
        <v>2400</v>
      </c>
      <c r="E1126" s="719">
        <v>2400</v>
      </c>
      <c r="F1126" s="66">
        <f t="shared" si="31"/>
        <v>0</v>
      </c>
    </row>
    <row r="1127" spans="1:6" ht="31.2">
      <c r="A1127" s="51"/>
      <c r="B1127" s="54">
        <v>7640022218</v>
      </c>
      <c r="C1127" s="53" t="s">
        <v>1024</v>
      </c>
      <c r="D1127" s="719">
        <v>3600</v>
      </c>
      <c r="E1127" s="719">
        <v>3600</v>
      </c>
      <c r="F1127" s="66">
        <f t="shared" si="31"/>
        <v>0</v>
      </c>
    </row>
    <row r="1128" spans="1:6">
      <c r="A1128" s="51"/>
      <c r="B1128" s="54" t="s">
        <v>849</v>
      </c>
      <c r="C1128" s="53" t="s">
        <v>850</v>
      </c>
      <c r="D1128" s="719">
        <v>6223</v>
      </c>
      <c r="E1128" s="719">
        <v>2178.1799999999998</v>
      </c>
      <c r="F1128" s="66">
        <f t="shared" si="31"/>
        <v>0.64997910975413786</v>
      </c>
    </row>
    <row r="1129" spans="1:6">
      <c r="A1129" s="51"/>
      <c r="B1129" s="54" t="s">
        <v>851</v>
      </c>
      <c r="C1129" s="53" t="s">
        <v>852</v>
      </c>
      <c r="D1129" s="719">
        <v>4225</v>
      </c>
      <c r="E1129" s="719">
        <v>1478.67</v>
      </c>
      <c r="F1129" s="66">
        <f t="shared" ref="F1129:F1189" si="32">100%-(E1129/D1129)</f>
        <v>0.65001893491124263</v>
      </c>
    </row>
    <row r="1130" spans="1:6" ht="31.2">
      <c r="A1130" s="51"/>
      <c r="B1130" s="54" t="s">
        <v>853</v>
      </c>
      <c r="C1130" s="53" t="s">
        <v>854</v>
      </c>
      <c r="D1130" s="719">
        <v>3524</v>
      </c>
      <c r="E1130" s="719">
        <v>1233.23</v>
      </c>
      <c r="F1130" s="66">
        <f t="shared" si="32"/>
        <v>0.65004824063564137</v>
      </c>
    </row>
    <row r="1131" spans="1:6">
      <c r="A1131" s="51"/>
      <c r="B1131" s="54" t="s">
        <v>855</v>
      </c>
      <c r="C1131" s="53" t="s">
        <v>856</v>
      </c>
      <c r="D1131" s="719">
        <v>7047</v>
      </c>
      <c r="E1131" s="719">
        <v>2466.46</v>
      </c>
      <c r="F1131" s="66">
        <f t="shared" si="32"/>
        <v>0.64999858095643537</v>
      </c>
    </row>
    <row r="1132" spans="1:6">
      <c r="A1132" s="51"/>
      <c r="B1132" s="54" t="s">
        <v>857</v>
      </c>
      <c r="C1132" s="53" t="s">
        <v>858</v>
      </c>
      <c r="D1132" s="719">
        <v>4933</v>
      </c>
      <c r="E1132" s="719">
        <v>1726.53</v>
      </c>
      <c r="F1132" s="66">
        <f t="shared" si="32"/>
        <v>0.65000405432799513</v>
      </c>
    </row>
    <row r="1133" spans="1:6">
      <c r="A1133" s="51"/>
      <c r="B1133" s="54" t="s">
        <v>859</v>
      </c>
      <c r="C1133" s="53" t="s">
        <v>860</v>
      </c>
      <c r="D1133" s="719">
        <v>4225</v>
      </c>
      <c r="E1133" s="719">
        <v>1478.67</v>
      </c>
      <c r="F1133" s="66">
        <f t="shared" si="32"/>
        <v>0.65001893491124263</v>
      </c>
    </row>
    <row r="1134" spans="1:6">
      <c r="A1134" s="51"/>
      <c r="B1134" s="54" t="s">
        <v>863</v>
      </c>
      <c r="C1134" s="53" t="s">
        <v>864</v>
      </c>
      <c r="D1134" s="719">
        <v>1409</v>
      </c>
      <c r="E1134" s="719">
        <v>493.3</v>
      </c>
      <c r="F1134" s="66">
        <f t="shared" si="32"/>
        <v>0.64989354151880763</v>
      </c>
    </row>
    <row r="1135" spans="1:6">
      <c r="A1135" s="51"/>
      <c r="B1135" s="54">
        <v>4707000</v>
      </c>
      <c r="C1135" s="53" t="s">
        <v>885</v>
      </c>
      <c r="D1135" s="719">
        <v>7547</v>
      </c>
      <c r="E1135" s="719">
        <v>6199.9</v>
      </c>
      <c r="F1135" s="66">
        <f t="shared" si="32"/>
        <v>0.17849476613223803</v>
      </c>
    </row>
    <row r="1136" spans="1:6">
      <c r="A1136" s="51"/>
      <c r="B1136" s="54">
        <v>13700022</v>
      </c>
      <c r="C1136" s="53" t="s">
        <v>887</v>
      </c>
      <c r="D1136" s="719">
        <v>18624</v>
      </c>
      <c r="E1136" s="719">
        <v>15294.9</v>
      </c>
      <c r="F1136" s="66">
        <f t="shared" si="32"/>
        <v>0.17875322164948459</v>
      </c>
    </row>
    <row r="1137" spans="1:6">
      <c r="A1137" s="51"/>
      <c r="B1137" s="52">
        <v>13307100</v>
      </c>
      <c r="C1137" s="53" t="s">
        <v>888</v>
      </c>
      <c r="D1137" s="719">
        <v>31147</v>
      </c>
      <c r="E1137" s="719">
        <v>25579.9</v>
      </c>
      <c r="F1137" s="66">
        <f t="shared" si="32"/>
        <v>0.17873631489389019</v>
      </c>
    </row>
    <row r="1138" spans="1:6">
      <c r="A1138" s="51"/>
      <c r="B1138" s="52">
        <v>12207100</v>
      </c>
      <c r="C1138" s="53" t="s">
        <v>889</v>
      </c>
      <c r="D1138" s="719">
        <v>51146</v>
      </c>
      <c r="E1138" s="719">
        <v>42004.45</v>
      </c>
      <c r="F1138" s="66">
        <f t="shared" si="32"/>
        <v>0.17873440738278656</v>
      </c>
    </row>
    <row r="1139" spans="1:6">
      <c r="A1139" s="51"/>
      <c r="B1139" s="54">
        <v>13200002</v>
      </c>
      <c r="C1139" s="53" t="s">
        <v>890</v>
      </c>
      <c r="D1139" s="719">
        <v>663</v>
      </c>
      <c r="E1139" s="719">
        <v>545.70000000000005</v>
      </c>
      <c r="F1139" s="66">
        <f t="shared" si="32"/>
        <v>0.17692307692307685</v>
      </c>
    </row>
    <row r="1140" spans="1:6">
      <c r="A1140" s="51"/>
      <c r="B1140" s="54">
        <v>13300005</v>
      </c>
      <c r="C1140" s="53" t="s">
        <v>891</v>
      </c>
      <c r="D1140" s="719">
        <v>1610</v>
      </c>
      <c r="E1140" s="719">
        <v>1321.92</v>
      </c>
      <c r="F1140" s="66">
        <f t="shared" si="32"/>
        <v>0.17893167701863355</v>
      </c>
    </row>
    <row r="1141" spans="1:6">
      <c r="A1141" s="51"/>
      <c r="B1141" s="54">
        <v>12200032</v>
      </c>
      <c r="C1141" s="53" t="s">
        <v>894</v>
      </c>
      <c r="D1141" s="719">
        <v>6605</v>
      </c>
      <c r="E1141" s="719">
        <v>5424.7</v>
      </c>
      <c r="F1141" s="66">
        <f t="shared" si="32"/>
        <v>0.17869795609386829</v>
      </c>
    </row>
    <row r="1142" spans="1:6">
      <c r="A1142" s="51"/>
      <c r="B1142" s="54">
        <v>7640020192</v>
      </c>
      <c r="C1142" s="53" t="s">
        <v>895</v>
      </c>
      <c r="D1142" s="719">
        <v>900</v>
      </c>
      <c r="E1142" s="719">
        <v>900</v>
      </c>
      <c r="F1142" s="66">
        <f t="shared" si="32"/>
        <v>0</v>
      </c>
    </row>
    <row r="1143" spans="1:6" ht="31.2">
      <c r="A1143" s="51"/>
      <c r="B1143" s="54" t="s">
        <v>896</v>
      </c>
      <c r="C1143" s="53" t="s">
        <v>897</v>
      </c>
      <c r="D1143" s="719">
        <v>1794</v>
      </c>
      <c r="E1143" s="719">
        <v>627.83000000000004</v>
      </c>
      <c r="F1143" s="66">
        <f t="shared" si="32"/>
        <v>0.6500390189520624</v>
      </c>
    </row>
    <row r="1144" spans="1:6">
      <c r="A1144" s="51"/>
      <c r="B1144" s="54">
        <v>7714901</v>
      </c>
      <c r="C1144" s="53" t="s">
        <v>898</v>
      </c>
      <c r="D1144" s="719">
        <v>1701</v>
      </c>
      <c r="E1144" s="719">
        <v>553.29999999999995</v>
      </c>
      <c r="F1144" s="66">
        <f t="shared" si="32"/>
        <v>0.67472075249853036</v>
      </c>
    </row>
    <row r="1145" spans="1:6">
      <c r="A1145" s="51"/>
      <c r="B1145" s="54">
        <v>7714902</v>
      </c>
      <c r="C1145" s="53" t="s">
        <v>899</v>
      </c>
      <c r="D1145" s="719">
        <v>1701</v>
      </c>
      <c r="E1145" s="719">
        <v>553.29999999999995</v>
      </c>
      <c r="F1145" s="66">
        <f t="shared" si="32"/>
        <v>0.67472075249853036</v>
      </c>
    </row>
    <row r="1146" spans="1:6">
      <c r="A1146" s="51"/>
      <c r="B1146" s="54">
        <v>7714903</v>
      </c>
      <c r="C1146" s="53" t="s">
        <v>900</v>
      </c>
      <c r="D1146" s="719">
        <v>1701</v>
      </c>
      <c r="E1146" s="719">
        <v>553.29999999999995</v>
      </c>
      <c r="F1146" s="66">
        <f t="shared" si="32"/>
        <v>0.67472075249853036</v>
      </c>
    </row>
    <row r="1147" spans="1:6">
      <c r="A1147" s="51"/>
      <c r="B1147" s="54">
        <v>7714904</v>
      </c>
      <c r="C1147" s="53" t="s">
        <v>901</v>
      </c>
      <c r="D1147" s="719">
        <v>1546</v>
      </c>
      <c r="E1147" s="719">
        <v>525.28</v>
      </c>
      <c r="F1147" s="66">
        <f t="shared" si="32"/>
        <v>0.66023285899094442</v>
      </c>
    </row>
    <row r="1148" spans="1:6">
      <c r="A1148" s="51"/>
      <c r="B1148" s="54">
        <v>7714905</v>
      </c>
      <c r="C1148" s="53" t="s">
        <v>902</v>
      </c>
      <c r="D1148" s="719">
        <v>1546</v>
      </c>
      <c r="E1148" s="719">
        <v>525.28</v>
      </c>
      <c r="F1148" s="66">
        <f t="shared" si="32"/>
        <v>0.66023285899094442</v>
      </c>
    </row>
    <row r="1149" spans="1:6">
      <c r="A1149" s="51"/>
      <c r="B1149" s="54">
        <v>7714909</v>
      </c>
      <c r="C1149" s="53" t="s">
        <v>903</v>
      </c>
      <c r="D1149" s="719">
        <v>1628</v>
      </c>
      <c r="E1149" s="719">
        <v>553.29999999999995</v>
      </c>
      <c r="F1149" s="66">
        <f t="shared" si="32"/>
        <v>0.66013513513513522</v>
      </c>
    </row>
    <row r="1150" spans="1:6">
      <c r="A1150" s="51"/>
      <c r="B1150" s="54">
        <v>7714911</v>
      </c>
      <c r="C1150" s="53" t="s">
        <v>904</v>
      </c>
      <c r="D1150" s="719">
        <v>1422</v>
      </c>
      <c r="E1150" s="719">
        <v>483.27</v>
      </c>
      <c r="F1150" s="66">
        <f t="shared" si="32"/>
        <v>0.6601476793248946</v>
      </c>
    </row>
    <row r="1151" spans="1:6">
      <c r="A1151" s="51"/>
      <c r="B1151" s="54">
        <v>7714912</v>
      </c>
      <c r="C1151" s="53" t="s">
        <v>905</v>
      </c>
      <c r="D1151" s="719">
        <v>1546</v>
      </c>
      <c r="E1151" s="719">
        <v>525.28</v>
      </c>
      <c r="F1151" s="66">
        <f t="shared" si="32"/>
        <v>0.66023285899094442</v>
      </c>
    </row>
    <row r="1152" spans="1:6">
      <c r="A1152" s="51"/>
      <c r="B1152" s="54">
        <v>7714913</v>
      </c>
      <c r="C1152" s="53" t="s">
        <v>906</v>
      </c>
      <c r="D1152" s="719">
        <v>1546</v>
      </c>
      <c r="E1152" s="719">
        <v>525.28</v>
      </c>
      <c r="F1152" s="66">
        <f t="shared" si="32"/>
        <v>0.66023285899094442</v>
      </c>
    </row>
    <row r="1153" spans="1:6">
      <c r="A1153" s="51"/>
      <c r="B1153" s="54">
        <v>7714914</v>
      </c>
      <c r="C1153" s="53" t="s">
        <v>907</v>
      </c>
      <c r="D1153" s="719">
        <v>3607</v>
      </c>
      <c r="E1153" s="719">
        <v>1225.67</v>
      </c>
      <c r="F1153" s="66">
        <f t="shared" si="32"/>
        <v>0.66019683947879115</v>
      </c>
    </row>
    <row r="1154" spans="1:6">
      <c r="A1154" s="51"/>
      <c r="B1154" s="54">
        <v>7714906</v>
      </c>
      <c r="C1154" s="53" t="s">
        <v>908</v>
      </c>
      <c r="D1154" s="719">
        <v>1546</v>
      </c>
      <c r="E1154" s="719">
        <v>1275.69</v>
      </c>
      <c r="F1154" s="66">
        <f t="shared" si="32"/>
        <v>0.17484476067270371</v>
      </c>
    </row>
    <row r="1155" spans="1:6">
      <c r="A1155" s="51"/>
      <c r="B1155" s="54">
        <v>7714917</v>
      </c>
      <c r="C1155" s="53" t="s">
        <v>909</v>
      </c>
      <c r="D1155" s="719">
        <v>4638</v>
      </c>
      <c r="E1155" s="719">
        <v>3827.1</v>
      </c>
      <c r="F1155" s="66">
        <f t="shared" si="32"/>
        <v>0.17483829236739978</v>
      </c>
    </row>
    <row r="1156" spans="1:6">
      <c r="A1156" s="51"/>
      <c r="B1156" s="54">
        <v>7714918</v>
      </c>
      <c r="C1156" s="53" t="s">
        <v>910</v>
      </c>
      <c r="D1156" s="719">
        <v>2679</v>
      </c>
      <c r="E1156" s="719">
        <v>2211.1999999999998</v>
      </c>
      <c r="F1156" s="66">
        <f t="shared" si="32"/>
        <v>0.17461739455020542</v>
      </c>
    </row>
    <row r="1157" spans="1:6">
      <c r="A1157" s="51"/>
      <c r="B1157" s="54">
        <v>7714919</v>
      </c>
      <c r="C1157" s="53" t="s">
        <v>911</v>
      </c>
      <c r="D1157" s="719">
        <v>5153</v>
      </c>
      <c r="E1157" s="719">
        <v>4252.33</v>
      </c>
      <c r="F1157" s="66">
        <f t="shared" si="32"/>
        <v>0.17478556180865512</v>
      </c>
    </row>
    <row r="1158" spans="1:6">
      <c r="A1158" s="51"/>
      <c r="B1158" s="54">
        <v>7723000</v>
      </c>
      <c r="C1158" s="53" t="s">
        <v>912</v>
      </c>
      <c r="D1158" s="719">
        <v>50818</v>
      </c>
      <c r="E1158" s="719">
        <v>40324.15</v>
      </c>
      <c r="F1158" s="66">
        <f t="shared" si="32"/>
        <v>0.20649868156952256</v>
      </c>
    </row>
    <row r="1159" spans="1:6">
      <c r="A1159" s="51"/>
      <c r="B1159" s="54">
        <v>7714915</v>
      </c>
      <c r="C1159" s="53" t="s">
        <v>913</v>
      </c>
      <c r="D1159" s="719">
        <v>1649</v>
      </c>
      <c r="E1159" s="719">
        <v>560.29999999999995</v>
      </c>
      <c r="F1159" s="66">
        <f t="shared" si="32"/>
        <v>0.66021831412977572</v>
      </c>
    </row>
    <row r="1160" spans="1:6">
      <c r="A1160" s="51"/>
      <c r="B1160" s="54">
        <v>7714916</v>
      </c>
      <c r="C1160" s="53" t="s">
        <v>914</v>
      </c>
      <c r="D1160" s="719">
        <v>1649</v>
      </c>
      <c r="E1160" s="719">
        <v>560.29999999999995</v>
      </c>
      <c r="F1160" s="66">
        <f t="shared" si="32"/>
        <v>0.66021831412977572</v>
      </c>
    </row>
    <row r="1161" spans="1:6">
      <c r="A1161" s="51"/>
      <c r="B1161" s="54">
        <v>7717962</v>
      </c>
      <c r="C1161" s="53" t="s">
        <v>915</v>
      </c>
      <c r="D1161" s="719">
        <v>141</v>
      </c>
      <c r="E1161" s="719">
        <v>127.09</v>
      </c>
      <c r="F1161" s="66">
        <f t="shared" si="32"/>
        <v>9.8652482269503516E-2</v>
      </c>
    </row>
    <row r="1162" spans="1:6">
      <c r="A1162" s="51"/>
      <c r="B1162" s="54">
        <v>7717963</v>
      </c>
      <c r="C1162" s="53" t="s">
        <v>916</v>
      </c>
      <c r="D1162" s="719">
        <v>123</v>
      </c>
      <c r="E1162" s="719">
        <v>110.6</v>
      </c>
      <c r="F1162" s="66">
        <f t="shared" si="32"/>
        <v>0.10081300813008132</v>
      </c>
    </row>
    <row r="1163" spans="1:6">
      <c r="A1163" s="51"/>
      <c r="B1163" s="54">
        <v>7717964</v>
      </c>
      <c r="C1163" s="53" t="s">
        <v>917</v>
      </c>
      <c r="D1163" s="719">
        <v>114</v>
      </c>
      <c r="E1163" s="719">
        <v>102.37</v>
      </c>
      <c r="F1163" s="66">
        <f t="shared" si="32"/>
        <v>0.10201754385964912</v>
      </c>
    </row>
    <row r="1164" spans="1:6">
      <c r="A1164" s="51"/>
      <c r="B1164" s="54">
        <v>7717965</v>
      </c>
      <c r="C1164" s="53" t="s">
        <v>918</v>
      </c>
      <c r="D1164" s="719">
        <v>111</v>
      </c>
      <c r="E1164" s="719">
        <v>100.31</v>
      </c>
      <c r="F1164" s="66">
        <f t="shared" si="32"/>
        <v>9.6306306306306322E-2</v>
      </c>
    </row>
    <row r="1165" spans="1:6">
      <c r="A1165" s="51"/>
      <c r="B1165" s="54">
        <v>7717966</v>
      </c>
      <c r="C1165" s="53" t="s">
        <v>919</v>
      </c>
      <c r="D1165" s="719">
        <v>105</v>
      </c>
      <c r="E1165" s="719">
        <v>92.04</v>
      </c>
      <c r="F1165" s="66">
        <f t="shared" si="32"/>
        <v>0.12342857142857133</v>
      </c>
    </row>
    <row r="1166" spans="1:6">
      <c r="A1166" s="51"/>
      <c r="B1166" s="54">
        <v>7717968</v>
      </c>
      <c r="C1166" s="53" t="s">
        <v>920</v>
      </c>
      <c r="D1166" s="719">
        <v>143</v>
      </c>
      <c r="E1166" s="719">
        <v>128.34</v>
      </c>
      <c r="F1166" s="66">
        <f t="shared" si="32"/>
        <v>0.10251748251748249</v>
      </c>
    </row>
    <row r="1167" spans="1:6">
      <c r="A1167" s="51"/>
      <c r="B1167" s="54">
        <v>7717969</v>
      </c>
      <c r="C1167" s="53" t="s">
        <v>921</v>
      </c>
      <c r="D1167" s="719">
        <v>124</v>
      </c>
      <c r="E1167" s="719">
        <v>111.67</v>
      </c>
      <c r="F1167" s="66">
        <f t="shared" si="32"/>
        <v>9.9435483870967678E-2</v>
      </c>
    </row>
    <row r="1168" spans="1:6">
      <c r="A1168" s="51"/>
      <c r="B1168" s="54">
        <v>7717970</v>
      </c>
      <c r="C1168" s="53" t="s">
        <v>922</v>
      </c>
      <c r="D1168" s="719">
        <v>118</v>
      </c>
      <c r="E1168" s="719">
        <v>103.4</v>
      </c>
      <c r="F1168" s="66">
        <f t="shared" si="32"/>
        <v>0.12372881355932197</v>
      </c>
    </row>
    <row r="1169" spans="1:6">
      <c r="A1169" s="51"/>
      <c r="B1169" s="54">
        <v>7717971</v>
      </c>
      <c r="C1169" s="53" t="s">
        <v>923</v>
      </c>
      <c r="D1169" s="719">
        <v>116</v>
      </c>
      <c r="E1169" s="719">
        <v>101.3</v>
      </c>
      <c r="F1169" s="66">
        <f t="shared" si="32"/>
        <v>0.12672413793103454</v>
      </c>
    </row>
    <row r="1170" spans="1:6">
      <c r="A1170" s="51"/>
      <c r="B1170" s="54">
        <v>7717972</v>
      </c>
      <c r="C1170" s="53" t="s">
        <v>924</v>
      </c>
      <c r="D1170" s="719">
        <v>103</v>
      </c>
      <c r="E1170" s="719">
        <v>92.79</v>
      </c>
      <c r="F1170" s="66">
        <f t="shared" si="32"/>
        <v>9.9126213592232948E-2</v>
      </c>
    </row>
    <row r="1171" spans="1:6">
      <c r="A1171" s="51"/>
      <c r="B1171" s="54">
        <v>7717974</v>
      </c>
      <c r="C1171" s="53" t="s">
        <v>925</v>
      </c>
      <c r="D1171" s="719">
        <v>155</v>
      </c>
      <c r="E1171" s="719">
        <v>139.36000000000001</v>
      </c>
      <c r="F1171" s="66">
        <f t="shared" si="32"/>
        <v>0.1009032258064515</v>
      </c>
    </row>
    <row r="1172" spans="1:6">
      <c r="A1172" s="51"/>
      <c r="B1172" s="54">
        <v>7717975</v>
      </c>
      <c r="C1172" s="53" t="s">
        <v>926</v>
      </c>
      <c r="D1172" s="719">
        <v>135</v>
      </c>
      <c r="E1172" s="719">
        <v>121.09</v>
      </c>
      <c r="F1172" s="66">
        <f t="shared" si="32"/>
        <v>0.10303703703703704</v>
      </c>
    </row>
    <row r="1173" spans="1:6">
      <c r="A1173" s="51"/>
      <c r="B1173" s="54">
        <v>7717976</v>
      </c>
      <c r="C1173" s="53" t="s">
        <v>927</v>
      </c>
      <c r="D1173" s="719">
        <v>124</v>
      </c>
      <c r="E1173" s="719">
        <v>111.91</v>
      </c>
      <c r="F1173" s="66">
        <f t="shared" si="32"/>
        <v>9.7500000000000031E-2</v>
      </c>
    </row>
    <row r="1174" spans="1:6">
      <c r="A1174" s="51"/>
      <c r="B1174" s="54">
        <v>7717977</v>
      </c>
      <c r="C1174" s="53" t="s">
        <v>928</v>
      </c>
      <c r="D1174" s="719">
        <v>122</v>
      </c>
      <c r="E1174" s="719">
        <v>110.24</v>
      </c>
      <c r="F1174" s="66">
        <f t="shared" si="32"/>
        <v>9.6393442622950909E-2</v>
      </c>
    </row>
    <row r="1175" spans="1:6">
      <c r="A1175" s="51"/>
      <c r="B1175" s="54">
        <v>7717978</v>
      </c>
      <c r="C1175" s="53" t="s">
        <v>929</v>
      </c>
      <c r="D1175" s="719">
        <v>115</v>
      </c>
      <c r="E1175" s="719">
        <v>100.59</v>
      </c>
      <c r="F1175" s="66">
        <f t="shared" si="32"/>
        <v>0.1253043478260869</v>
      </c>
    </row>
    <row r="1176" spans="1:6">
      <c r="A1176" s="51"/>
      <c r="B1176" s="54">
        <v>7640021930</v>
      </c>
      <c r="C1176" s="53" t="s">
        <v>935</v>
      </c>
      <c r="D1176" s="719">
        <v>5000</v>
      </c>
      <c r="E1176" s="719">
        <v>5000</v>
      </c>
      <c r="F1176" s="66">
        <f t="shared" si="32"/>
        <v>0</v>
      </c>
    </row>
    <row r="1177" spans="1:6">
      <c r="A1177" s="51"/>
      <c r="B1177" s="54" t="s">
        <v>936</v>
      </c>
      <c r="C1177" s="53" t="s">
        <v>937</v>
      </c>
      <c r="D1177" s="719">
        <v>24604</v>
      </c>
      <c r="E1177" s="719">
        <v>19523.439999999999</v>
      </c>
      <c r="F1177" s="66">
        <f t="shared" si="32"/>
        <v>0.20649325312957245</v>
      </c>
    </row>
    <row r="1178" spans="1:6">
      <c r="A1178" s="51"/>
      <c r="B1178" s="54" t="s">
        <v>938</v>
      </c>
      <c r="C1178" s="53" t="s">
        <v>939</v>
      </c>
      <c r="D1178" s="719">
        <v>4160</v>
      </c>
      <c r="E1178" s="719">
        <v>3433.01</v>
      </c>
      <c r="F1178" s="66">
        <f t="shared" si="32"/>
        <v>0.17475721153846147</v>
      </c>
    </row>
    <row r="1179" spans="1:6">
      <c r="A1179" s="51"/>
      <c r="B1179" s="54" t="s">
        <v>940</v>
      </c>
      <c r="C1179" s="53" t="s">
        <v>941</v>
      </c>
      <c r="D1179" s="719">
        <v>3691</v>
      </c>
      <c r="E1179" s="719">
        <v>3045.66</v>
      </c>
      <c r="F1179" s="66">
        <f t="shared" si="32"/>
        <v>0.17484150636683826</v>
      </c>
    </row>
    <row r="1180" spans="1:6">
      <c r="A1180" s="51"/>
      <c r="B1180" s="54" t="s">
        <v>942</v>
      </c>
      <c r="C1180" s="53" t="s">
        <v>943</v>
      </c>
      <c r="D1180" s="719">
        <v>3691</v>
      </c>
      <c r="E1180" s="719">
        <v>3045.66</v>
      </c>
      <c r="F1180" s="66">
        <f t="shared" si="32"/>
        <v>0.17484150636683826</v>
      </c>
    </row>
    <row r="1181" spans="1:6">
      <c r="A1181" s="51"/>
      <c r="B1181" s="54" t="s">
        <v>944</v>
      </c>
      <c r="C1181" s="53" t="s">
        <v>945</v>
      </c>
      <c r="D1181" s="719">
        <v>99</v>
      </c>
      <c r="E1181" s="719">
        <v>89.5</v>
      </c>
      <c r="F1181" s="66">
        <f t="shared" si="32"/>
        <v>9.5959595959595911E-2</v>
      </c>
    </row>
    <row r="1182" spans="1:6">
      <c r="A1182" s="51"/>
      <c r="B1182" s="54" t="s">
        <v>946</v>
      </c>
      <c r="C1182" s="53" t="s">
        <v>947</v>
      </c>
      <c r="D1182" s="719">
        <v>99</v>
      </c>
      <c r="E1182" s="719">
        <v>89.5</v>
      </c>
      <c r="F1182" s="66">
        <f t="shared" si="32"/>
        <v>9.5959595959595911E-2</v>
      </c>
    </row>
    <row r="1183" spans="1:6">
      <c r="A1183" s="51"/>
      <c r="B1183" s="54" t="s">
        <v>948</v>
      </c>
      <c r="C1183" s="53" t="s">
        <v>949</v>
      </c>
      <c r="D1183" s="719">
        <v>99</v>
      </c>
      <c r="E1183" s="719">
        <v>89.5</v>
      </c>
      <c r="F1183" s="66">
        <f t="shared" si="32"/>
        <v>9.5959595959595911E-2</v>
      </c>
    </row>
    <row r="1184" spans="1:6">
      <c r="A1184" s="51"/>
      <c r="B1184" s="56" t="s">
        <v>1098</v>
      </c>
      <c r="C1184" s="53"/>
      <c r="D1184" s="735" t="s">
        <v>277</v>
      </c>
      <c r="E1184" s="735"/>
      <c r="F1184" s="66"/>
    </row>
    <row r="1185" spans="1:6">
      <c r="A1185" s="51"/>
      <c r="B1185" s="54" t="s">
        <v>1077</v>
      </c>
      <c r="C1185" s="53" t="s">
        <v>1078</v>
      </c>
      <c r="D1185" s="719">
        <v>1938</v>
      </c>
      <c r="E1185" s="719">
        <v>678.28</v>
      </c>
      <c r="F1185" s="66">
        <f t="shared" si="32"/>
        <v>0.65001031991744074</v>
      </c>
    </row>
    <row r="1186" spans="1:6">
      <c r="A1186" s="51"/>
      <c r="B1186" s="54" t="s">
        <v>1099</v>
      </c>
      <c r="C1186" s="53" t="s">
        <v>1100</v>
      </c>
      <c r="D1186" s="719">
        <v>3990</v>
      </c>
      <c r="E1186" s="719">
        <v>1396.66</v>
      </c>
      <c r="F1186" s="66">
        <f t="shared" si="32"/>
        <v>0.6499598997493734</v>
      </c>
    </row>
    <row r="1187" spans="1:6">
      <c r="A1187" s="51"/>
      <c r="B1187" s="56" t="s">
        <v>403</v>
      </c>
      <c r="C1187" s="53"/>
      <c r="D1187" s="735" t="s">
        <v>277</v>
      </c>
      <c r="E1187" s="735"/>
      <c r="F1187" s="66"/>
    </row>
    <row r="1188" spans="1:6">
      <c r="A1188" s="51"/>
      <c r="B1188" s="54" t="s">
        <v>930</v>
      </c>
      <c r="C1188" s="53" t="s">
        <v>931</v>
      </c>
      <c r="D1188" s="719">
        <v>6349</v>
      </c>
      <c r="E1188" s="719">
        <v>2222.2199999999998</v>
      </c>
      <c r="F1188" s="66">
        <f t="shared" si="32"/>
        <v>0.64998897464167582</v>
      </c>
    </row>
    <row r="1189" spans="1:6">
      <c r="A1189" s="51"/>
      <c r="B1189" s="54" t="s">
        <v>1012</v>
      </c>
      <c r="C1189" s="53" t="s">
        <v>1013</v>
      </c>
      <c r="D1189" s="719">
        <v>10313</v>
      </c>
      <c r="E1189" s="719">
        <v>3609.61</v>
      </c>
      <c r="F1189" s="66">
        <f t="shared" si="32"/>
        <v>0.64999418210026172</v>
      </c>
    </row>
    <row r="1190" spans="1:6">
      <c r="A1190" s="51"/>
      <c r="B1190" s="52">
        <v>45225305</v>
      </c>
      <c r="C1190" s="53" t="s">
        <v>1101</v>
      </c>
      <c r="D1190" s="719">
        <v>12000</v>
      </c>
      <c r="E1190" s="719">
        <v>10200</v>
      </c>
      <c r="F1190" s="66">
        <f t="shared" ref="F1190:F1237" si="33">100%-(E1190/D1190)</f>
        <v>0.15000000000000002</v>
      </c>
    </row>
    <row r="1191" spans="1:6">
      <c r="A1191" s="51"/>
      <c r="B1191" s="54">
        <v>45111149</v>
      </c>
      <c r="C1191" s="53" t="s">
        <v>1102</v>
      </c>
      <c r="D1191" s="719">
        <v>4620</v>
      </c>
      <c r="E1191" s="719">
        <v>3927</v>
      </c>
      <c r="F1191" s="66">
        <f t="shared" si="33"/>
        <v>0.15000000000000002</v>
      </c>
    </row>
    <row r="1192" spans="1:6">
      <c r="A1192" s="51"/>
      <c r="B1192" s="54">
        <v>45181852</v>
      </c>
      <c r="C1192" s="53" t="s">
        <v>1103</v>
      </c>
      <c r="D1192" s="719">
        <v>2520</v>
      </c>
      <c r="E1192" s="719">
        <v>2142</v>
      </c>
      <c r="F1192" s="66">
        <f t="shared" si="33"/>
        <v>0.15000000000000002</v>
      </c>
    </row>
    <row r="1193" spans="1:6">
      <c r="A1193" s="51"/>
      <c r="B1193" s="54">
        <v>45218228</v>
      </c>
      <c r="C1193" s="53" t="s">
        <v>1104</v>
      </c>
      <c r="D1193" s="719">
        <v>4099</v>
      </c>
      <c r="E1193" s="719">
        <v>3483.81</v>
      </c>
      <c r="F1193" s="66">
        <f t="shared" si="33"/>
        <v>0.1500829470602586</v>
      </c>
    </row>
    <row r="1194" spans="1:6">
      <c r="A1194" s="51"/>
      <c r="B1194" s="54">
        <v>45225044</v>
      </c>
      <c r="C1194" s="53" t="s">
        <v>966</v>
      </c>
      <c r="D1194" s="719">
        <v>3150</v>
      </c>
      <c r="E1194" s="719">
        <v>2677.5</v>
      </c>
      <c r="F1194" s="66">
        <f t="shared" si="33"/>
        <v>0.15000000000000002</v>
      </c>
    </row>
    <row r="1195" spans="1:6">
      <c r="A1195" s="51"/>
      <c r="B1195" s="54">
        <v>45229084</v>
      </c>
      <c r="C1195" s="53" t="s">
        <v>967</v>
      </c>
      <c r="D1195" s="719">
        <v>1888</v>
      </c>
      <c r="E1195" s="719">
        <v>1604.37</v>
      </c>
      <c r="F1195" s="66">
        <f t="shared" si="33"/>
        <v>0.15022775423728818</v>
      </c>
    </row>
    <row r="1196" spans="1:6">
      <c r="A1196" s="51"/>
      <c r="B1196" s="54">
        <v>45112781</v>
      </c>
      <c r="C1196" s="53" t="s">
        <v>968</v>
      </c>
      <c r="D1196" s="719">
        <v>5664</v>
      </c>
      <c r="E1196" s="719">
        <v>4814.1499999999996</v>
      </c>
      <c r="F1196" s="66">
        <f t="shared" si="33"/>
        <v>0.15004413841807918</v>
      </c>
    </row>
    <row r="1197" spans="1:6" ht="31.2">
      <c r="A1197" s="51"/>
      <c r="B1197" s="54">
        <v>3000014327</v>
      </c>
      <c r="C1197" s="53" t="s">
        <v>969</v>
      </c>
      <c r="D1197" s="719">
        <v>12289</v>
      </c>
      <c r="E1197" s="719">
        <v>10445.82</v>
      </c>
      <c r="F1197" s="66">
        <f t="shared" si="33"/>
        <v>0.14998616649035723</v>
      </c>
    </row>
    <row r="1198" spans="1:6">
      <c r="A1198" s="51"/>
      <c r="B1198" s="52">
        <v>45202146</v>
      </c>
      <c r="C1198" s="53" t="s">
        <v>412</v>
      </c>
      <c r="D1198" s="719">
        <v>1470</v>
      </c>
      <c r="E1198" s="719">
        <v>1249.5</v>
      </c>
      <c r="F1198" s="66">
        <f t="shared" si="33"/>
        <v>0.15000000000000002</v>
      </c>
    </row>
    <row r="1199" spans="1:6">
      <c r="A1199" s="51"/>
      <c r="B1199" s="52">
        <v>100000006365</v>
      </c>
      <c r="C1199" s="53" t="s">
        <v>970</v>
      </c>
      <c r="D1199" s="719">
        <v>944</v>
      </c>
      <c r="E1199" s="719">
        <v>802.36</v>
      </c>
      <c r="F1199" s="66">
        <f t="shared" si="33"/>
        <v>0.15004237288135591</v>
      </c>
    </row>
    <row r="1200" spans="1:6" ht="31.2">
      <c r="A1200" s="51"/>
      <c r="B1200" s="52">
        <v>45219823</v>
      </c>
      <c r="C1200" s="53" t="s">
        <v>1038</v>
      </c>
      <c r="D1200" s="719">
        <v>473</v>
      </c>
      <c r="E1200" s="719">
        <v>401.63</v>
      </c>
      <c r="F1200" s="66">
        <f t="shared" si="33"/>
        <v>0.15088794926004234</v>
      </c>
    </row>
    <row r="1201" spans="1:6">
      <c r="A1201" s="51"/>
      <c r="B1201" s="52">
        <v>45236414</v>
      </c>
      <c r="C1201" s="53" t="s">
        <v>1105</v>
      </c>
      <c r="D1201" s="719">
        <v>18000</v>
      </c>
      <c r="E1201" s="719">
        <v>15300</v>
      </c>
      <c r="F1201" s="66">
        <f t="shared" si="33"/>
        <v>0.15000000000000002</v>
      </c>
    </row>
    <row r="1202" spans="1:6">
      <c r="A1202" s="51"/>
      <c r="B1202" s="52">
        <v>45162875</v>
      </c>
      <c r="C1202" s="53" t="s">
        <v>971</v>
      </c>
      <c r="D1202" s="719">
        <v>3087</v>
      </c>
      <c r="E1202" s="719">
        <v>2623.95</v>
      </c>
      <c r="F1202" s="66">
        <f t="shared" si="33"/>
        <v>0.15000000000000002</v>
      </c>
    </row>
    <row r="1203" spans="1:6" ht="31.2">
      <c r="A1203" s="51"/>
      <c r="B1203" s="52">
        <v>45150368</v>
      </c>
      <c r="C1203" s="53" t="s">
        <v>1039</v>
      </c>
      <c r="D1203" s="719">
        <v>6689</v>
      </c>
      <c r="E1203" s="719">
        <v>5685.23</v>
      </c>
      <c r="F1203" s="66">
        <f t="shared" si="33"/>
        <v>0.15006278965465691</v>
      </c>
    </row>
    <row r="1204" spans="1:6">
      <c r="A1204" s="51"/>
      <c r="B1204" s="52">
        <v>45201393</v>
      </c>
      <c r="C1204" s="53" t="s">
        <v>413</v>
      </c>
      <c r="D1204" s="719">
        <v>809</v>
      </c>
      <c r="E1204" s="719">
        <v>687.65</v>
      </c>
      <c r="F1204" s="66">
        <f t="shared" si="33"/>
        <v>0.15000000000000002</v>
      </c>
    </row>
    <row r="1205" spans="1:6">
      <c r="A1205" s="51"/>
      <c r="B1205" s="52">
        <v>45201395</v>
      </c>
      <c r="C1205" s="53" t="s">
        <v>414</v>
      </c>
      <c r="D1205" s="719">
        <v>1617</v>
      </c>
      <c r="E1205" s="719">
        <v>1374.45</v>
      </c>
      <c r="F1205" s="66">
        <f t="shared" si="33"/>
        <v>0.15000000000000002</v>
      </c>
    </row>
    <row r="1206" spans="1:6">
      <c r="A1206" s="51"/>
      <c r="B1206" s="52">
        <v>45201397</v>
      </c>
      <c r="C1206" s="53" t="s">
        <v>415</v>
      </c>
      <c r="D1206" s="719">
        <v>2306</v>
      </c>
      <c r="E1206" s="719">
        <v>1960.1</v>
      </c>
      <c r="F1206" s="66">
        <f t="shared" si="33"/>
        <v>0.15000000000000002</v>
      </c>
    </row>
    <row r="1207" spans="1:6">
      <c r="A1207" s="51"/>
      <c r="B1207" s="52">
        <v>45201399</v>
      </c>
      <c r="C1207" s="53" t="s">
        <v>416</v>
      </c>
      <c r="D1207" s="719">
        <v>2427</v>
      </c>
      <c r="E1207" s="719">
        <v>2062.9499999999998</v>
      </c>
      <c r="F1207" s="66">
        <f t="shared" si="33"/>
        <v>0.15000000000000002</v>
      </c>
    </row>
    <row r="1208" spans="1:6">
      <c r="A1208" s="51"/>
      <c r="B1208" s="52">
        <v>45201401</v>
      </c>
      <c r="C1208" s="53" t="s">
        <v>417</v>
      </c>
      <c r="D1208" s="719">
        <v>2601</v>
      </c>
      <c r="E1208" s="719">
        <v>2210.85</v>
      </c>
      <c r="F1208" s="66">
        <f t="shared" si="33"/>
        <v>0.15000000000000002</v>
      </c>
    </row>
    <row r="1209" spans="1:6">
      <c r="A1209" s="51"/>
      <c r="B1209" s="52">
        <v>45201403</v>
      </c>
      <c r="C1209" s="53" t="s">
        <v>418</v>
      </c>
      <c r="D1209" s="719">
        <v>362</v>
      </c>
      <c r="E1209" s="719">
        <v>307.7</v>
      </c>
      <c r="F1209" s="66">
        <f t="shared" si="33"/>
        <v>0.15000000000000002</v>
      </c>
    </row>
    <row r="1210" spans="1:6">
      <c r="A1210" s="51"/>
      <c r="B1210" s="52">
        <v>45201405</v>
      </c>
      <c r="C1210" s="53" t="s">
        <v>419</v>
      </c>
      <c r="D1210" s="719">
        <v>725</v>
      </c>
      <c r="E1210" s="719">
        <v>616.25</v>
      </c>
      <c r="F1210" s="66">
        <f t="shared" si="33"/>
        <v>0.15000000000000002</v>
      </c>
    </row>
    <row r="1211" spans="1:6">
      <c r="A1211" s="51"/>
      <c r="B1211" s="52">
        <v>45201407</v>
      </c>
      <c r="C1211" s="53" t="s">
        <v>420</v>
      </c>
      <c r="D1211" s="719">
        <v>1033</v>
      </c>
      <c r="E1211" s="719">
        <v>878.05</v>
      </c>
      <c r="F1211" s="66">
        <f t="shared" si="33"/>
        <v>0.15000000000000002</v>
      </c>
    </row>
    <row r="1212" spans="1:6">
      <c r="A1212" s="51"/>
      <c r="B1212" s="52">
        <v>45201410</v>
      </c>
      <c r="C1212" s="53" t="s">
        <v>421</v>
      </c>
      <c r="D1212" s="719">
        <v>1088</v>
      </c>
      <c r="E1212" s="719">
        <v>924.8</v>
      </c>
      <c r="F1212" s="66">
        <f t="shared" si="33"/>
        <v>0.15000000000000002</v>
      </c>
    </row>
    <row r="1213" spans="1:6">
      <c r="A1213" s="51"/>
      <c r="B1213" s="52">
        <v>45201412</v>
      </c>
      <c r="C1213" s="53" t="s">
        <v>422</v>
      </c>
      <c r="D1213" s="719">
        <v>1145</v>
      </c>
      <c r="E1213" s="719">
        <v>973.25</v>
      </c>
      <c r="F1213" s="66">
        <f t="shared" si="33"/>
        <v>0.15000000000000002</v>
      </c>
    </row>
    <row r="1214" spans="1:6" ht="31.2">
      <c r="A1214" s="51"/>
      <c r="B1214" s="52">
        <v>45201414</v>
      </c>
      <c r="C1214" s="53" t="s">
        <v>423</v>
      </c>
      <c r="D1214" s="719">
        <v>943</v>
      </c>
      <c r="E1214" s="719">
        <v>801.55</v>
      </c>
      <c r="F1214" s="66">
        <f t="shared" si="33"/>
        <v>0.15000000000000002</v>
      </c>
    </row>
    <row r="1215" spans="1:6" ht="31.2">
      <c r="A1215" s="51"/>
      <c r="B1215" s="52">
        <v>45201416</v>
      </c>
      <c r="C1215" s="53" t="s">
        <v>424</v>
      </c>
      <c r="D1215" s="719">
        <v>1887</v>
      </c>
      <c r="E1215" s="719">
        <v>1603.95</v>
      </c>
      <c r="F1215" s="66">
        <f t="shared" si="33"/>
        <v>0.15000000000000002</v>
      </c>
    </row>
    <row r="1216" spans="1:6" ht="31.2">
      <c r="A1216" s="51"/>
      <c r="B1216" s="52">
        <v>45201418</v>
      </c>
      <c r="C1216" s="53" t="s">
        <v>425</v>
      </c>
      <c r="D1216" s="719">
        <v>2688</v>
      </c>
      <c r="E1216" s="719">
        <v>2284.8000000000002</v>
      </c>
      <c r="F1216" s="66">
        <f t="shared" si="33"/>
        <v>0.14999999999999991</v>
      </c>
    </row>
    <row r="1217" spans="1:6" ht="31.2">
      <c r="A1217" s="51"/>
      <c r="B1217" s="52">
        <v>45201423</v>
      </c>
      <c r="C1217" s="53" t="s">
        <v>426</v>
      </c>
      <c r="D1217" s="719">
        <v>2830</v>
      </c>
      <c r="E1217" s="719">
        <v>2405.5</v>
      </c>
      <c r="F1217" s="66">
        <f t="shared" si="33"/>
        <v>0.15000000000000002</v>
      </c>
    </row>
    <row r="1218" spans="1:6" ht="31.2">
      <c r="A1218" s="51"/>
      <c r="B1218" s="52">
        <v>45201425</v>
      </c>
      <c r="C1218" s="53" t="s">
        <v>427</v>
      </c>
      <c r="D1218" s="719">
        <v>3104</v>
      </c>
      <c r="E1218" s="719">
        <v>2638.4</v>
      </c>
      <c r="F1218" s="66">
        <f t="shared" si="33"/>
        <v>0.15000000000000002</v>
      </c>
    </row>
    <row r="1219" spans="1:6">
      <c r="A1219" s="51"/>
      <c r="B1219" s="52">
        <v>45201427</v>
      </c>
      <c r="C1219" s="53" t="s">
        <v>1033</v>
      </c>
      <c r="D1219" s="719">
        <v>1851</v>
      </c>
      <c r="E1219" s="719">
        <v>1573.35</v>
      </c>
      <c r="F1219" s="66">
        <f t="shared" si="33"/>
        <v>0.15000000000000002</v>
      </c>
    </row>
    <row r="1220" spans="1:6">
      <c r="A1220" s="51"/>
      <c r="B1220" s="52">
        <v>45201429</v>
      </c>
      <c r="C1220" s="53" t="s">
        <v>1034</v>
      </c>
      <c r="D1220" s="719">
        <v>3703</v>
      </c>
      <c r="E1220" s="719">
        <v>3147.55</v>
      </c>
      <c r="F1220" s="66">
        <f t="shared" si="33"/>
        <v>0.14999999999999991</v>
      </c>
    </row>
    <row r="1221" spans="1:6">
      <c r="A1221" s="51"/>
      <c r="B1221" s="52">
        <v>45201431</v>
      </c>
      <c r="C1221" s="53" t="s">
        <v>1035</v>
      </c>
      <c r="D1221" s="719">
        <v>5278</v>
      </c>
      <c r="E1221" s="719">
        <v>4486.3</v>
      </c>
      <c r="F1221" s="66">
        <f t="shared" si="33"/>
        <v>0.14999999999999991</v>
      </c>
    </row>
    <row r="1222" spans="1:6">
      <c r="A1222" s="51"/>
      <c r="B1222" s="52">
        <v>45201433</v>
      </c>
      <c r="C1222" s="53" t="s">
        <v>1036</v>
      </c>
      <c r="D1222" s="719">
        <v>6667</v>
      </c>
      <c r="E1222" s="719">
        <v>5666.95</v>
      </c>
      <c r="F1222" s="66">
        <f t="shared" si="33"/>
        <v>0.15000000000000002</v>
      </c>
    </row>
    <row r="1223" spans="1:6">
      <c r="A1223" s="51"/>
      <c r="B1223" s="52">
        <v>45201435</v>
      </c>
      <c r="C1223" s="53" t="s">
        <v>1037</v>
      </c>
      <c r="D1223" s="719">
        <v>7909</v>
      </c>
      <c r="E1223" s="719">
        <v>6722.65</v>
      </c>
      <c r="F1223" s="66">
        <f t="shared" si="33"/>
        <v>0.15000000000000002</v>
      </c>
    </row>
    <row r="1224" spans="1:6" ht="31.2">
      <c r="A1224" s="51"/>
      <c r="B1224" s="52">
        <v>7640021823</v>
      </c>
      <c r="C1224" s="53" t="s">
        <v>932</v>
      </c>
      <c r="D1224" s="719">
        <v>1500</v>
      </c>
      <c r="E1224" s="719">
        <v>1500</v>
      </c>
      <c r="F1224" s="66">
        <f t="shared" si="33"/>
        <v>0</v>
      </c>
    </row>
    <row r="1225" spans="1:6">
      <c r="A1225" s="51"/>
      <c r="B1225" s="52" t="s">
        <v>1014</v>
      </c>
      <c r="C1225" s="53" t="s">
        <v>1015</v>
      </c>
      <c r="D1225" s="719">
        <v>4908</v>
      </c>
      <c r="E1225" s="719">
        <v>4171.6000000000004</v>
      </c>
      <c r="F1225" s="66">
        <f t="shared" si="33"/>
        <v>0.15004074979625093</v>
      </c>
    </row>
    <row r="1226" spans="1:6">
      <c r="A1226" s="51"/>
      <c r="B1226" s="52" t="s">
        <v>933</v>
      </c>
      <c r="C1226" s="53" t="s">
        <v>934</v>
      </c>
      <c r="D1226" s="719">
        <v>22890</v>
      </c>
      <c r="E1226" s="719">
        <v>19456.759999999998</v>
      </c>
      <c r="F1226" s="66">
        <f t="shared" si="33"/>
        <v>0.14998864132809098</v>
      </c>
    </row>
    <row r="1227" spans="1:6">
      <c r="A1227" s="51"/>
      <c r="B1227" s="52" t="s">
        <v>1106</v>
      </c>
      <c r="C1227" s="53" t="s">
        <v>1107</v>
      </c>
      <c r="D1227" s="719">
        <v>645</v>
      </c>
      <c r="E1227" s="719">
        <v>548.44000000000005</v>
      </c>
      <c r="F1227" s="66">
        <f t="shared" si="33"/>
        <v>0.14970542635658901</v>
      </c>
    </row>
    <row r="1228" spans="1:6">
      <c r="A1228" s="51"/>
      <c r="B1228" s="54" t="s">
        <v>1108</v>
      </c>
      <c r="C1228" s="53" t="s">
        <v>1109</v>
      </c>
      <c r="D1228" s="719">
        <v>21275</v>
      </c>
      <c r="E1228" s="719">
        <v>18083.75</v>
      </c>
      <c r="F1228" s="66">
        <f t="shared" si="33"/>
        <v>0.15000000000000002</v>
      </c>
    </row>
    <row r="1229" spans="1:6">
      <c r="A1229" s="51"/>
      <c r="B1229" s="52" t="s">
        <v>1045</v>
      </c>
      <c r="C1229" s="53" t="s">
        <v>1046</v>
      </c>
      <c r="D1229" s="719">
        <v>5200</v>
      </c>
      <c r="E1229" s="719">
        <v>4420</v>
      </c>
      <c r="F1229" s="66">
        <f t="shared" si="33"/>
        <v>0.15000000000000002</v>
      </c>
    </row>
    <row r="1230" spans="1:6">
      <c r="A1230" s="51"/>
      <c r="B1230" s="54" t="s">
        <v>1047</v>
      </c>
      <c r="C1230" s="53" t="s">
        <v>1048</v>
      </c>
      <c r="D1230" s="719">
        <v>5200</v>
      </c>
      <c r="E1230" s="719">
        <v>4420</v>
      </c>
      <c r="F1230" s="66">
        <f t="shared" si="33"/>
        <v>0.15000000000000002</v>
      </c>
    </row>
    <row r="1231" spans="1:6">
      <c r="A1231" s="51"/>
      <c r="B1231" s="54" t="s">
        <v>1051</v>
      </c>
      <c r="C1231" s="53" t="s">
        <v>1052</v>
      </c>
      <c r="D1231" s="719">
        <v>9995</v>
      </c>
      <c r="E1231" s="719">
        <v>8495.75</v>
      </c>
      <c r="F1231" s="66">
        <f t="shared" si="33"/>
        <v>0.15000000000000002</v>
      </c>
    </row>
    <row r="1232" spans="1:6">
      <c r="A1232" s="51"/>
      <c r="B1232" s="56" t="s">
        <v>323</v>
      </c>
      <c r="C1232" s="53"/>
      <c r="D1232" s="735" t="s">
        <v>277</v>
      </c>
      <c r="E1232" s="735"/>
      <c r="F1232" s="66"/>
    </row>
    <row r="1233" spans="1:6" ht="31.2">
      <c r="A1233" s="51"/>
      <c r="B1233" s="54" t="s">
        <v>1075</v>
      </c>
      <c r="C1233" s="53" t="s">
        <v>1076</v>
      </c>
      <c r="D1233" s="719">
        <v>385</v>
      </c>
      <c r="E1233" s="719">
        <v>327.05</v>
      </c>
      <c r="F1233" s="66">
        <f t="shared" si="33"/>
        <v>0.1505194805194805</v>
      </c>
    </row>
    <row r="1234" spans="1:6">
      <c r="A1234" s="51"/>
      <c r="B1234" s="54" t="s">
        <v>338</v>
      </c>
      <c r="C1234" s="53" t="s">
        <v>339</v>
      </c>
      <c r="D1234" s="719">
        <v>399</v>
      </c>
      <c r="E1234" s="719">
        <v>339.15</v>
      </c>
      <c r="F1234" s="66">
        <f t="shared" si="33"/>
        <v>0.15000000000000002</v>
      </c>
    </row>
    <row r="1235" spans="1:6" ht="31.2">
      <c r="A1235" s="51"/>
      <c r="B1235" s="54" t="s">
        <v>988</v>
      </c>
      <c r="C1235" s="53" t="s">
        <v>989</v>
      </c>
      <c r="D1235" s="719">
        <v>1624</v>
      </c>
      <c r="E1235" s="719">
        <v>1232.5</v>
      </c>
      <c r="F1235" s="66"/>
    </row>
    <row r="1236" spans="1:6" ht="31.2">
      <c r="A1236" s="51"/>
      <c r="B1236" s="54" t="s">
        <v>773</v>
      </c>
      <c r="C1236" s="53" t="s">
        <v>774</v>
      </c>
      <c r="D1236" s="719">
        <v>295</v>
      </c>
      <c r="E1236" s="719">
        <v>250.74</v>
      </c>
      <c r="F1236" s="66">
        <f t="shared" ref="F1236" si="34">100%-(E1236/D1236)</f>
        <v>0.15003389830508473</v>
      </c>
    </row>
    <row r="1237" spans="1:6" ht="31.2">
      <c r="A1237" s="51"/>
      <c r="B1237" s="54" t="s">
        <v>775</v>
      </c>
      <c r="C1237" s="53" t="s">
        <v>776</v>
      </c>
      <c r="D1237" s="719">
        <v>773</v>
      </c>
      <c r="E1237" s="719">
        <v>657.05</v>
      </c>
      <c r="F1237" s="66">
        <f t="shared" si="33"/>
        <v>0.15000000000000002</v>
      </c>
    </row>
    <row r="1238" spans="1:6">
      <c r="A1238" s="51"/>
      <c r="B1238" s="56" t="s">
        <v>1079</v>
      </c>
      <c r="C1238" s="53"/>
      <c r="D1238" s="735" t="s">
        <v>277</v>
      </c>
      <c r="E1238" s="735"/>
      <c r="F1238" s="66"/>
    </row>
    <row r="1239" spans="1:6">
      <c r="A1239" s="51"/>
      <c r="B1239" s="54">
        <v>9967005050</v>
      </c>
      <c r="C1239" s="53" t="s">
        <v>777</v>
      </c>
      <c r="D1239" s="719">
        <v>0</v>
      </c>
      <c r="E1239" s="719">
        <v>0</v>
      </c>
      <c r="F1239" s="66">
        <f>F128</f>
        <v>0</v>
      </c>
    </row>
    <row r="1240" spans="1:6">
      <c r="A1240" s="51"/>
      <c r="B1240" s="54">
        <v>7640021190</v>
      </c>
      <c r="C1240" s="53" t="s">
        <v>778</v>
      </c>
      <c r="D1240" s="719">
        <v>499</v>
      </c>
      <c r="E1240" s="719">
        <v>499</v>
      </c>
      <c r="F1240" s="66">
        <f>F129</f>
        <v>0</v>
      </c>
    </row>
    <row r="1241" spans="1:6">
      <c r="A1241" s="51"/>
      <c r="B1241" s="54"/>
      <c r="C1241" s="53"/>
      <c r="D1241" s="719"/>
      <c r="E1241" s="719"/>
      <c r="F1241" s="66"/>
    </row>
    <row r="1242" spans="1:6">
      <c r="A1242" s="148" t="s">
        <v>437</v>
      </c>
      <c r="B1242" s="255" t="s">
        <v>1110</v>
      </c>
      <c r="C1242" s="146" t="s">
        <v>1111</v>
      </c>
      <c r="D1242" s="717">
        <v>320890</v>
      </c>
      <c r="E1242" s="717">
        <v>118729.16</v>
      </c>
      <c r="F1242" s="145">
        <f t="shared" ref="F1242:F1305" si="35">100%-(E1242/D1242)</f>
        <v>0.63000043628657787</v>
      </c>
    </row>
    <row r="1243" spans="1:6" ht="31.2">
      <c r="A1243" s="76" t="s">
        <v>1084</v>
      </c>
      <c r="B1243" s="72" t="s">
        <v>277</v>
      </c>
      <c r="C1243" s="73" t="s">
        <v>277</v>
      </c>
      <c r="D1243" s="718" t="s">
        <v>277</v>
      </c>
      <c r="E1243" s="718"/>
      <c r="F1243" s="74"/>
    </row>
    <row r="1244" spans="1:6">
      <c r="A1244" s="55"/>
      <c r="B1244" s="54">
        <v>7640021366</v>
      </c>
      <c r="C1244" s="53" t="s">
        <v>1112</v>
      </c>
      <c r="D1244" s="719">
        <v>1</v>
      </c>
      <c r="E1244" s="719">
        <v>0</v>
      </c>
      <c r="F1244" s="68">
        <f t="shared" si="35"/>
        <v>1</v>
      </c>
    </row>
    <row r="1245" spans="1:6">
      <c r="A1245" s="55"/>
      <c r="B1245" s="54">
        <v>7640018098</v>
      </c>
      <c r="C1245" s="53" t="s">
        <v>1113</v>
      </c>
      <c r="D1245" s="719">
        <v>1380</v>
      </c>
      <c r="E1245" s="719">
        <v>0</v>
      </c>
      <c r="F1245" s="68">
        <f t="shared" si="35"/>
        <v>1</v>
      </c>
    </row>
    <row r="1246" spans="1:6">
      <c r="A1246" s="55"/>
      <c r="B1246" s="54">
        <v>7640012601</v>
      </c>
      <c r="C1246" s="53" t="s">
        <v>995</v>
      </c>
      <c r="D1246" s="719">
        <v>3000</v>
      </c>
      <c r="E1246" s="719">
        <v>3000</v>
      </c>
      <c r="F1246" s="68">
        <f t="shared" si="35"/>
        <v>0</v>
      </c>
    </row>
    <row r="1247" spans="1:6">
      <c r="A1247" s="55"/>
      <c r="B1247" s="54">
        <v>7640020218</v>
      </c>
      <c r="C1247" s="53" t="s">
        <v>675</v>
      </c>
      <c r="D1247" s="719">
        <v>5000</v>
      </c>
      <c r="E1247" s="719">
        <v>5000</v>
      </c>
      <c r="F1247" s="68">
        <f t="shared" si="35"/>
        <v>0</v>
      </c>
    </row>
    <row r="1248" spans="1:6">
      <c r="A1248" s="55"/>
      <c r="B1248" s="54">
        <v>7640015255</v>
      </c>
      <c r="C1248" s="53" t="s">
        <v>676</v>
      </c>
      <c r="D1248" s="719">
        <v>1</v>
      </c>
      <c r="E1248" s="719">
        <v>1</v>
      </c>
      <c r="F1248" s="68">
        <f t="shared" si="35"/>
        <v>0</v>
      </c>
    </row>
    <row r="1249" spans="1:6">
      <c r="A1249" s="55"/>
      <c r="B1249" s="54">
        <v>7640018268</v>
      </c>
      <c r="C1249" s="53" t="s">
        <v>1114</v>
      </c>
      <c r="D1249" s="719">
        <v>400</v>
      </c>
      <c r="E1249" s="719">
        <v>0</v>
      </c>
      <c r="F1249" s="68">
        <f t="shared" si="35"/>
        <v>1</v>
      </c>
    </row>
    <row r="1250" spans="1:6">
      <c r="A1250" s="55"/>
      <c r="B1250" s="54">
        <v>7640018269</v>
      </c>
      <c r="C1250" s="53" t="s">
        <v>1115</v>
      </c>
      <c r="D1250" s="719">
        <v>300</v>
      </c>
      <c r="E1250" s="719">
        <v>0</v>
      </c>
      <c r="F1250" s="68">
        <f t="shared" si="35"/>
        <v>1</v>
      </c>
    </row>
    <row r="1251" spans="1:6">
      <c r="A1251" s="55"/>
      <c r="B1251" s="54">
        <v>7640020486</v>
      </c>
      <c r="C1251" s="53" t="s">
        <v>1116</v>
      </c>
      <c r="D1251" s="719">
        <v>400</v>
      </c>
      <c r="E1251" s="719">
        <v>0</v>
      </c>
      <c r="F1251" s="68">
        <f t="shared" si="35"/>
        <v>1</v>
      </c>
    </row>
    <row r="1252" spans="1:6">
      <c r="A1252" s="55"/>
      <c r="B1252" s="54">
        <v>7640020488</v>
      </c>
      <c r="C1252" s="53" t="s">
        <v>1117</v>
      </c>
      <c r="D1252" s="719">
        <v>300</v>
      </c>
      <c r="E1252" s="719">
        <v>0</v>
      </c>
      <c r="F1252" s="68">
        <f t="shared" si="35"/>
        <v>1</v>
      </c>
    </row>
    <row r="1253" spans="1:6">
      <c r="A1253" s="55"/>
      <c r="B1253" s="54">
        <v>7640018271</v>
      </c>
      <c r="C1253" s="53" t="s">
        <v>1118</v>
      </c>
      <c r="D1253" s="719">
        <v>150</v>
      </c>
      <c r="E1253" s="719">
        <v>0</v>
      </c>
      <c r="F1253" s="68">
        <f t="shared" si="35"/>
        <v>1</v>
      </c>
    </row>
    <row r="1254" spans="1:6">
      <c r="A1254" s="55"/>
      <c r="B1254" s="86" t="s">
        <v>441</v>
      </c>
      <c r="C1254" s="663"/>
      <c r="D1254" s="719"/>
      <c r="E1254" s="719"/>
      <c r="F1254" s="68"/>
    </row>
    <row r="1255" spans="1:6">
      <c r="A1255" s="51"/>
      <c r="B1255" s="54" t="s">
        <v>8574</v>
      </c>
      <c r="C1255" s="53" t="s">
        <v>700</v>
      </c>
      <c r="D1255" s="719">
        <v>15348</v>
      </c>
      <c r="E1255" s="719">
        <v>5115.91</v>
      </c>
      <c r="F1255" s="66">
        <v>0.64994183445190157</v>
      </c>
    </row>
    <row r="1256" spans="1:6">
      <c r="A1256" s="55"/>
      <c r="B1256" s="54" t="s">
        <v>998</v>
      </c>
      <c r="C1256" s="53" t="s">
        <v>999</v>
      </c>
      <c r="D1256" s="719">
        <v>26376</v>
      </c>
      <c r="E1256" s="719">
        <v>9231.6200000000008</v>
      </c>
      <c r="F1256" s="66">
        <f t="shared" si="35"/>
        <v>0.64999924173491053</v>
      </c>
    </row>
    <row r="1257" spans="1:6">
      <c r="A1257" s="55"/>
      <c r="B1257" s="54" t="s">
        <v>680</v>
      </c>
      <c r="C1257" s="53" t="s">
        <v>681</v>
      </c>
      <c r="D1257" s="719">
        <v>3146</v>
      </c>
      <c r="E1257" s="719">
        <v>1101.0999999999999</v>
      </c>
      <c r="F1257" s="66">
        <f t="shared" si="35"/>
        <v>0.65</v>
      </c>
    </row>
    <row r="1258" spans="1:6">
      <c r="A1258" s="55"/>
      <c r="B1258" s="54" t="s">
        <v>701</v>
      </c>
      <c r="C1258" s="53" t="s">
        <v>702</v>
      </c>
      <c r="D1258" s="719">
        <v>26527</v>
      </c>
      <c r="E1258" s="719">
        <v>9284.4699999999993</v>
      </c>
      <c r="F1258" s="66">
        <f t="shared" si="35"/>
        <v>0.64999924605119319</v>
      </c>
    </row>
    <row r="1259" spans="1:6">
      <c r="A1259" s="55"/>
      <c r="B1259" s="54" t="s">
        <v>703</v>
      </c>
      <c r="C1259" s="53" t="s">
        <v>704</v>
      </c>
      <c r="D1259" s="719">
        <v>2936</v>
      </c>
      <c r="E1259" s="719">
        <v>1027.43</v>
      </c>
      <c r="F1259" s="66">
        <f t="shared" si="35"/>
        <v>0.65005790190735691</v>
      </c>
    </row>
    <row r="1260" spans="1:6">
      <c r="A1260" s="55"/>
      <c r="B1260" s="54" t="s">
        <v>705</v>
      </c>
      <c r="C1260" s="53" t="s">
        <v>706</v>
      </c>
      <c r="D1260" s="719">
        <v>1657</v>
      </c>
      <c r="E1260" s="719">
        <v>579.78</v>
      </c>
      <c r="F1260" s="66">
        <f t="shared" si="35"/>
        <v>0.65010259505129753</v>
      </c>
    </row>
    <row r="1261" spans="1:6">
      <c r="A1261" s="55"/>
      <c r="B1261" s="54" t="s">
        <v>707</v>
      </c>
      <c r="C1261" s="53" t="s">
        <v>708</v>
      </c>
      <c r="D1261" s="719">
        <v>5360</v>
      </c>
      <c r="E1261" s="719">
        <v>1875.87</v>
      </c>
      <c r="F1261" s="66">
        <f t="shared" si="35"/>
        <v>0.65002425373134332</v>
      </c>
    </row>
    <row r="1262" spans="1:6">
      <c r="A1262" s="55"/>
      <c r="B1262" s="54" t="s">
        <v>709</v>
      </c>
      <c r="C1262" s="53" t="s">
        <v>710</v>
      </c>
      <c r="D1262" s="719">
        <v>617</v>
      </c>
      <c r="E1262" s="719">
        <v>215.82</v>
      </c>
      <c r="F1262" s="66">
        <f t="shared" si="35"/>
        <v>0.65021069692058342</v>
      </c>
    </row>
    <row r="1263" spans="1:6">
      <c r="A1263" s="55"/>
      <c r="B1263" s="54" t="s">
        <v>711</v>
      </c>
      <c r="C1263" s="53" t="s">
        <v>712</v>
      </c>
      <c r="D1263" s="719">
        <v>969</v>
      </c>
      <c r="E1263" s="719">
        <v>339.14</v>
      </c>
      <c r="F1263" s="66">
        <f t="shared" si="35"/>
        <v>0.65001031991744074</v>
      </c>
    </row>
    <row r="1264" spans="1:6">
      <c r="A1264" s="55"/>
      <c r="B1264" s="54" t="s">
        <v>713</v>
      </c>
      <c r="C1264" s="53" t="s">
        <v>714</v>
      </c>
      <c r="D1264" s="719">
        <v>1963</v>
      </c>
      <c r="E1264" s="719">
        <v>687.09</v>
      </c>
      <c r="F1264" s="66">
        <f t="shared" si="35"/>
        <v>0.64997962302598067</v>
      </c>
    </row>
    <row r="1265" spans="1:6">
      <c r="A1265" s="55"/>
      <c r="B1265" s="54" t="s">
        <v>831</v>
      </c>
      <c r="C1265" s="53" t="s">
        <v>832</v>
      </c>
      <c r="D1265" s="719">
        <v>17173</v>
      </c>
      <c r="E1265" s="719">
        <v>6010.23</v>
      </c>
      <c r="F1265" s="66">
        <f t="shared" si="35"/>
        <v>0.6500186339020555</v>
      </c>
    </row>
    <row r="1266" spans="1:6">
      <c r="A1266" s="55"/>
      <c r="B1266" s="54" t="s">
        <v>833</v>
      </c>
      <c r="C1266" s="53" t="s">
        <v>834</v>
      </c>
      <c r="D1266" s="719">
        <v>12898</v>
      </c>
      <c r="E1266" s="719">
        <v>4514.51</v>
      </c>
      <c r="F1266" s="66">
        <f t="shared" si="35"/>
        <v>0.64998371840595437</v>
      </c>
    </row>
    <row r="1267" spans="1:6">
      <c r="A1267" s="55"/>
      <c r="B1267" s="86" t="s">
        <v>290</v>
      </c>
      <c r="C1267" s="663"/>
      <c r="D1267" s="719"/>
      <c r="E1267" s="719"/>
      <c r="F1267" s="66"/>
    </row>
    <row r="1268" spans="1:6">
      <c r="A1268" s="55"/>
      <c r="B1268" s="54" t="s">
        <v>841</v>
      </c>
      <c r="C1268" s="53" t="s">
        <v>842</v>
      </c>
      <c r="D1268" s="719">
        <v>32413</v>
      </c>
      <c r="E1268" s="719">
        <v>11344.8</v>
      </c>
      <c r="F1268" s="66">
        <f t="shared" si="35"/>
        <v>0.64999228704532142</v>
      </c>
    </row>
    <row r="1269" spans="1:6" ht="31.2">
      <c r="A1269" s="55"/>
      <c r="B1269" s="54">
        <v>7640022213</v>
      </c>
      <c r="C1269" s="53" t="s">
        <v>1009</v>
      </c>
      <c r="D1269" s="719">
        <v>1200</v>
      </c>
      <c r="E1269" s="719">
        <v>1200</v>
      </c>
      <c r="F1269" s="66">
        <f t="shared" si="35"/>
        <v>0</v>
      </c>
    </row>
    <row r="1270" spans="1:6" ht="31.2">
      <c r="A1270" s="55"/>
      <c r="B1270" s="54">
        <v>7640022214</v>
      </c>
      <c r="C1270" s="53" t="s">
        <v>1010</v>
      </c>
      <c r="D1270" s="719">
        <v>2400</v>
      </c>
      <c r="E1270" s="719">
        <v>2400</v>
      </c>
      <c r="F1270" s="66">
        <f t="shared" si="35"/>
        <v>0</v>
      </c>
    </row>
    <row r="1271" spans="1:6" ht="31.2">
      <c r="A1271" s="55"/>
      <c r="B1271" s="54">
        <v>7640022215</v>
      </c>
      <c r="C1271" s="53" t="s">
        <v>1011</v>
      </c>
      <c r="D1271" s="719">
        <v>3600</v>
      </c>
      <c r="E1271" s="719">
        <v>3600</v>
      </c>
      <c r="F1271" s="66">
        <f t="shared" si="35"/>
        <v>0</v>
      </c>
    </row>
    <row r="1272" spans="1:6">
      <c r="A1272" s="55"/>
      <c r="B1272" s="54" t="s">
        <v>843</v>
      </c>
      <c r="C1272" s="53" t="s">
        <v>844</v>
      </c>
      <c r="D1272" s="719">
        <v>4025</v>
      </c>
      <c r="E1272" s="719">
        <v>1408.61</v>
      </c>
      <c r="F1272" s="66">
        <f t="shared" si="35"/>
        <v>0.65003478260869563</v>
      </c>
    </row>
    <row r="1273" spans="1:6">
      <c r="A1273" s="55"/>
      <c r="B1273" s="54" t="s">
        <v>930</v>
      </c>
      <c r="C1273" s="53" t="s">
        <v>931</v>
      </c>
      <c r="D1273" s="719">
        <v>6349</v>
      </c>
      <c r="E1273" s="719">
        <v>2222.2199999999998</v>
      </c>
      <c r="F1273" s="66">
        <f t="shared" si="35"/>
        <v>0.64998897464167582</v>
      </c>
    </row>
    <row r="1274" spans="1:6">
      <c r="A1274" s="55"/>
      <c r="B1274" s="54" t="s">
        <v>845</v>
      </c>
      <c r="C1274" s="53" t="s">
        <v>846</v>
      </c>
      <c r="D1274" s="719">
        <v>18131</v>
      </c>
      <c r="E1274" s="719">
        <v>6345.95</v>
      </c>
      <c r="F1274" s="66">
        <f t="shared" si="35"/>
        <v>0.64999448458441345</v>
      </c>
    </row>
    <row r="1275" spans="1:6" ht="31.2">
      <c r="A1275" s="55"/>
      <c r="B1275" s="54">
        <v>7640021823</v>
      </c>
      <c r="C1275" s="53" t="s">
        <v>932</v>
      </c>
      <c r="D1275" s="719">
        <v>1500</v>
      </c>
      <c r="E1275" s="719">
        <v>1500</v>
      </c>
      <c r="F1275" s="66">
        <f t="shared" si="35"/>
        <v>0</v>
      </c>
    </row>
    <row r="1276" spans="1:6">
      <c r="A1276" s="55"/>
      <c r="B1276" s="54" t="s">
        <v>837</v>
      </c>
      <c r="C1276" s="53" t="s">
        <v>838</v>
      </c>
      <c r="D1276" s="719">
        <v>11074</v>
      </c>
      <c r="E1276" s="719">
        <v>3875.87</v>
      </c>
      <c r="F1276" s="66">
        <f t="shared" si="35"/>
        <v>0.65000270904822099</v>
      </c>
    </row>
    <row r="1277" spans="1:6">
      <c r="A1277" s="55"/>
      <c r="B1277" s="54" t="s">
        <v>839</v>
      </c>
      <c r="C1277" s="53" t="s">
        <v>840</v>
      </c>
      <c r="D1277" s="719">
        <v>13339</v>
      </c>
      <c r="E1277" s="719">
        <v>4668.66</v>
      </c>
      <c r="F1277" s="66">
        <f t="shared" si="35"/>
        <v>0.64999925031861461</v>
      </c>
    </row>
    <row r="1278" spans="1:6">
      <c r="A1278" s="55"/>
      <c r="B1278" s="54" t="s">
        <v>717</v>
      </c>
      <c r="C1278" s="53" t="s">
        <v>718</v>
      </c>
      <c r="D1278" s="719">
        <v>4780</v>
      </c>
      <c r="E1278" s="719">
        <v>1672.87</v>
      </c>
      <c r="F1278" s="66">
        <f t="shared" si="35"/>
        <v>0.65002719665271969</v>
      </c>
    </row>
    <row r="1279" spans="1:6">
      <c r="A1279" s="55"/>
      <c r="B1279" s="54" t="s">
        <v>1018</v>
      </c>
      <c r="C1279" s="53" t="s">
        <v>1019</v>
      </c>
      <c r="D1279" s="719">
        <v>7433</v>
      </c>
      <c r="E1279" s="719">
        <v>2601.4</v>
      </c>
      <c r="F1279" s="66">
        <f t="shared" si="35"/>
        <v>0.65002018027714248</v>
      </c>
    </row>
    <row r="1280" spans="1:6">
      <c r="A1280" s="55"/>
      <c r="B1280" s="54" t="s">
        <v>727</v>
      </c>
      <c r="C1280" s="53" t="s">
        <v>728</v>
      </c>
      <c r="D1280" s="719">
        <v>1051</v>
      </c>
      <c r="E1280" s="719">
        <v>367.97</v>
      </c>
      <c r="F1280" s="66">
        <f t="shared" si="35"/>
        <v>0.64988582302568987</v>
      </c>
    </row>
    <row r="1281" spans="1:6">
      <c r="A1281" s="55"/>
      <c r="B1281" s="54" t="s">
        <v>879</v>
      </c>
      <c r="C1281" s="53" t="s">
        <v>880</v>
      </c>
      <c r="D1281" s="719">
        <v>26366</v>
      </c>
      <c r="E1281" s="719">
        <v>9228.02</v>
      </c>
      <c r="F1281" s="66">
        <f t="shared" si="35"/>
        <v>0.65000303421072592</v>
      </c>
    </row>
    <row r="1282" spans="1:6">
      <c r="A1282" s="55"/>
      <c r="B1282" s="54" t="s">
        <v>881</v>
      </c>
      <c r="C1282" s="53" t="s">
        <v>882</v>
      </c>
      <c r="D1282" s="719">
        <v>1121</v>
      </c>
      <c r="E1282" s="719">
        <v>392.39</v>
      </c>
      <c r="F1282" s="66">
        <f t="shared" si="35"/>
        <v>0.64996431757359496</v>
      </c>
    </row>
    <row r="1283" spans="1:6">
      <c r="A1283" s="55"/>
      <c r="B1283" s="54" t="s">
        <v>723</v>
      </c>
      <c r="C1283" s="53" t="s">
        <v>724</v>
      </c>
      <c r="D1283" s="719">
        <v>1401</v>
      </c>
      <c r="E1283" s="719">
        <v>490.49</v>
      </c>
      <c r="F1283" s="66">
        <f t="shared" si="35"/>
        <v>0.64990007137758743</v>
      </c>
    </row>
    <row r="1284" spans="1:6">
      <c r="A1284" s="55"/>
      <c r="B1284" s="54" t="s">
        <v>729</v>
      </c>
      <c r="C1284" s="53" t="s">
        <v>730</v>
      </c>
      <c r="D1284" s="719">
        <v>561</v>
      </c>
      <c r="E1284" s="719">
        <v>196.2</v>
      </c>
      <c r="F1284" s="66">
        <f t="shared" si="35"/>
        <v>0.65026737967914439</v>
      </c>
    </row>
    <row r="1285" spans="1:6">
      <c r="A1285" s="55"/>
      <c r="B1285" s="54" t="s">
        <v>731</v>
      </c>
      <c r="C1285" s="53" t="s">
        <v>732</v>
      </c>
      <c r="D1285" s="719">
        <v>2489</v>
      </c>
      <c r="E1285" s="719">
        <v>871.27</v>
      </c>
      <c r="F1285" s="66">
        <f t="shared" si="35"/>
        <v>0.64995178786661312</v>
      </c>
    </row>
    <row r="1286" spans="1:6">
      <c r="A1286" s="55"/>
      <c r="B1286" s="54" t="s">
        <v>847</v>
      </c>
      <c r="C1286" s="53" t="s">
        <v>848</v>
      </c>
      <c r="D1286" s="719">
        <v>41332</v>
      </c>
      <c r="E1286" s="719">
        <v>14466.37</v>
      </c>
      <c r="F1286" s="66">
        <f t="shared" si="35"/>
        <v>0.6499958869640956</v>
      </c>
    </row>
    <row r="1287" spans="1:6" ht="31.2">
      <c r="A1287" s="55"/>
      <c r="B1287" s="54">
        <v>7640022216</v>
      </c>
      <c r="C1287" s="53" t="s">
        <v>1022</v>
      </c>
      <c r="D1287" s="719">
        <v>1200</v>
      </c>
      <c r="E1287" s="719">
        <v>1200</v>
      </c>
      <c r="F1287" s="66">
        <f t="shared" si="35"/>
        <v>0</v>
      </c>
    </row>
    <row r="1288" spans="1:6" ht="31.2">
      <c r="A1288" s="55"/>
      <c r="B1288" s="54">
        <v>7640022217</v>
      </c>
      <c r="C1288" s="53" t="s">
        <v>1023</v>
      </c>
      <c r="D1288" s="719">
        <v>2400</v>
      </c>
      <c r="E1288" s="719">
        <v>2400</v>
      </c>
      <c r="F1288" s="66">
        <f t="shared" si="35"/>
        <v>0</v>
      </c>
    </row>
    <row r="1289" spans="1:6" ht="31.2">
      <c r="A1289" s="55"/>
      <c r="B1289" s="54">
        <v>7640022218</v>
      </c>
      <c r="C1289" s="53" t="s">
        <v>1024</v>
      </c>
      <c r="D1289" s="719">
        <v>3600</v>
      </c>
      <c r="E1289" s="719">
        <v>3600</v>
      </c>
      <c r="F1289" s="66">
        <f t="shared" si="35"/>
        <v>0</v>
      </c>
    </row>
    <row r="1290" spans="1:6">
      <c r="A1290" s="55"/>
      <c r="B1290" s="54" t="s">
        <v>849</v>
      </c>
      <c r="C1290" s="53" t="s">
        <v>850</v>
      </c>
      <c r="D1290" s="719">
        <v>6223</v>
      </c>
      <c r="E1290" s="719">
        <v>2178.1799999999998</v>
      </c>
      <c r="F1290" s="66">
        <f t="shared" si="35"/>
        <v>0.64997910975413786</v>
      </c>
    </row>
    <row r="1291" spans="1:6">
      <c r="A1291" s="55"/>
      <c r="B1291" s="54" t="s">
        <v>851</v>
      </c>
      <c r="C1291" s="53" t="s">
        <v>852</v>
      </c>
      <c r="D1291" s="719">
        <v>4225</v>
      </c>
      <c r="E1291" s="719">
        <v>1478.67</v>
      </c>
      <c r="F1291" s="66">
        <f t="shared" si="35"/>
        <v>0.65001893491124263</v>
      </c>
    </row>
    <row r="1292" spans="1:6" ht="31.2">
      <c r="A1292" s="55"/>
      <c r="B1292" s="54" t="s">
        <v>853</v>
      </c>
      <c r="C1292" s="53" t="s">
        <v>854</v>
      </c>
      <c r="D1292" s="719">
        <v>3524</v>
      </c>
      <c r="E1292" s="719">
        <v>1233.23</v>
      </c>
      <c r="F1292" s="66">
        <f t="shared" si="35"/>
        <v>0.65004824063564137</v>
      </c>
    </row>
    <row r="1293" spans="1:6">
      <c r="A1293" s="55"/>
      <c r="B1293" s="54" t="s">
        <v>855</v>
      </c>
      <c r="C1293" s="53" t="s">
        <v>856</v>
      </c>
      <c r="D1293" s="719">
        <v>7047</v>
      </c>
      <c r="E1293" s="719">
        <v>2466.46</v>
      </c>
      <c r="F1293" s="66">
        <f t="shared" si="35"/>
        <v>0.64999858095643537</v>
      </c>
    </row>
    <row r="1294" spans="1:6">
      <c r="A1294" s="55"/>
      <c r="B1294" s="54" t="s">
        <v>857</v>
      </c>
      <c r="C1294" s="53" t="s">
        <v>858</v>
      </c>
      <c r="D1294" s="719">
        <v>4933</v>
      </c>
      <c r="E1294" s="719">
        <v>1726.53</v>
      </c>
      <c r="F1294" s="66">
        <f t="shared" si="35"/>
        <v>0.65000405432799513</v>
      </c>
    </row>
    <row r="1295" spans="1:6">
      <c r="A1295" s="55"/>
      <c r="B1295" s="54" t="s">
        <v>859</v>
      </c>
      <c r="C1295" s="53" t="s">
        <v>860</v>
      </c>
      <c r="D1295" s="719">
        <v>4225</v>
      </c>
      <c r="E1295" s="719">
        <v>1478.67</v>
      </c>
      <c r="F1295" s="66">
        <f t="shared" si="35"/>
        <v>0.65001893491124263</v>
      </c>
    </row>
    <row r="1296" spans="1:6">
      <c r="A1296" s="55"/>
      <c r="B1296" s="54" t="s">
        <v>861</v>
      </c>
      <c r="C1296" s="53" t="s">
        <v>862</v>
      </c>
      <c r="D1296" s="719">
        <v>5277</v>
      </c>
      <c r="E1296" s="719">
        <v>1847.04</v>
      </c>
      <c r="F1296" s="66">
        <f t="shared" si="35"/>
        <v>0.64998294485503127</v>
      </c>
    </row>
    <row r="1297" spans="1:6">
      <c r="A1297" s="55"/>
      <c r="B1297" s="54" t="s">
        <v>863</v>
      </c>
      <c r="C1297" s="53" t="s">
        <v>864</v>
      </c>
      <c r="D1297" s="719">
        <v>1409</v>
      </c>
      <c r="E1297" s="719">
        <v>493.3</v>
      </c>
      <c r="F1297" s="66">
        <f t="shared" si="35"/>
        <v>0.64989354151880763</v>
      </c>
    </row>
    <row r="1298" spans="1:6">
      <c r="A1298" s="55"/>
      <c r="B1298" s="54" t="s">
        <v>865</v>
      </c>
      <c r="C1298" s="53" t="s">
        <v>866</v>
      </c>
      <c r="D1298" s="719">
        <v>23811</v>
      </c>
      <c r="E1298" s="719">
        <v>8333.93</v>
      </c>
      <c r="F1298" s="66">
        <f t="shared" si="35"/>
        <v>0.64999664020830705</v>
      </c>
    </row>
    <row r="1299" spans="1:6">
      <c r="A1299" s="55"/>
      <c r="B1299" s="54" t="s">
        <v>867</v>
      </c>
      <c r="C1299" s="53" t="s">
        <v>868</v>
      </c>
      <c r="D1299" s="719">
        <v>35016</v>
      </c>
      <c r="E1299" s="719">
        <v>12255.44</v>
      </c>
      <c r="F1299" s="66">
        <f t="shared" si="35"/>
        <v>0.65000456933973039</v>
      </c>
    </row>
    <row r="1300" spans="1:6">
      <c r="A1300" s="55"/>
      <c r="B1300" s="54" t="s">
        <v>869</v>
      </c>
      <c r="C1300" s="53" t="s">
        <v>870</v>
      </c>
      <c r="D1300" s="719">
        <v>20406</v>
      </c>
      <c r="E1300" s="719">
        <v>7141.94</v>
      </c>
      <c r="F1300" s="66">
        <f t="shared" si="35"/>
        <v>0.65000784083112806</v>
      </c>
    </row>
    <row r="1301" spans="1:6">
      <c r="A1301" s="55"/>
      <c r="B1301" s="54" t="s">
        <v>871</v>
      </c>
      <c r="C1301" s="53" t="s">
        <v>872</v>
      </c>
      <c r="D1301" s="719">
        <v>20377</v>
      </c>
      <c r="E1301" s="719">
        <v>7131.93</v>
      </c>
      <c r="F1301" s="66">
        <f t="shared" si="35"/>
        <v>0.65000098149874863</v>
      </c>
    </row>
    <row r="1302" spans="1:6">
      <c r="A1302" s="55"/>
      <c r="B1302" s="54" t="s">
        <v>873</v>
      </c>
      <c r="C1302" s="53" t="s">
        <v>874</v>
      </c>
      <c r="D1302" s="719">
        <v>13289</v>
      </c>
      <c r="E1302" s="719">
        <v>4651.04</v>
      </c>
      <c r="F1302" s="66">
        <f t="shared" si="35"/>
        <v>0.65000827752276313</v>
      </c>
    </row>
    <row r="1303" spans="1:6">
      <c r="A1303" s="55"/>
      <c r="B1303" s="54" t="s">
        <v>875</v>
      </c>
      <c r="C1303" s="53" t="s">
        <v>876</v>
      </c>
      <c r="D1303" s="719">
        <v>14723</v>
      </c>
      <c r="E1303" s="719">
        <v>5153.1499999999996</v>
      </c>
      <c r="F1303" s="66">
        <f t="shared" si="35"/>
        <v>0.64999320790599746</v>
      </c>
    </row>
    <row r="1304" spans="1:6">
      <c r="A1304" s="55"/>
      <c r="B1304" s="54" t="s">
        <v>877</v>
      </c>
      <c r="C1304" s="53" t="s">
        <v>878</v>
      </c>
      <c r="D1304" s="719">
        <v>19933</v>
      </c>
      <c r="E1304" s="719">
        <v>6976.58</v>
      </c>
      <c r="F1304" s="66">
        <f t="shared" si="35"/>
        <v>0.64999849495810968</v>
      </c>
    </row>
    <row r="1305" spans="1:6">
      <c r="A1305" s="55"/>
      <c r="B1305" s="54" t="s">
        <v>1020</v>
      </c>
      <c r="C1305" s="53" t="s">
        <v>1021</v>
      </c>
      <c r="D1305" s="719">
        <v>56424</v>
      </c>
      <c r="E1305" s="719">
        <v>19748.53</v>
      </c>
      <c r="F1305" s="66">
        <f t="shared" si="35"/>
        <v>0.64999769601587976</v>
      </c>
    </row>
    <row r="1306" spans="1:6">
      <c r="A1306" s="55"/>
      <c r="B1306" s="54" t="s">
        <v>883</v>
      </c>
      <c r="C1306" s="53" t="s">
        <v>884</v>
      </c>
      <c r="D1306" s="719">
        <v>4508</v>
      </c>
      <c r="E1306" s="719">
        <v>1577.73</v>
      </c>
      <c r="F1306" s="66">
        <f t="shared" ref="F1306:F1369" si="36">100%-(E1306/D1306)</f>
        <v>0.65001552795031059</v>
      </c>
    </row>
    <row r="1307" spans="1:6">
      <c r="A1307" s="55"/>
      <c r="B1307" s="54" t="s">
        <v>1119</v>
      </c>
      <c r="C1307" s="53" t="s">
        <v>1120</v>
      </c>
      <c r="D1307" s="719">
        <v>1787</v>
      </c>
      <c r="E1307" s="719">
        <v>625.42999999999995</v>
      </c>
      <c r="F1307" s="66">
        <f t="shared" si="36"/>
        <v>0.6500111919418019</v>
      </c>
    </row>
    <row r="1308" spans="1:6">
      <c r="A1308" s="55"/>
      <c r="B1308" s="54">
        <v>4707000</v>
      </c>
      <c r="C1308" s="53" t="s">
        <v>885</v>
      </c>
      <c r="D1308" s="719">
        <v>7547</v>
      </c>
      <c r="E1308" s="719">
        <v>6199.9</v>
      </c>
      <c r="F1308" s="66">
        <f t="shared" si="36"/>
        <v>0.17849476613223803</v>
      </c>
    </row>
    <row r="1309" spans="1:6">
      <c r="A1309" s="55"/>
      <c r="B1309" s="54">
        <v>13207110</v>
      </c>
      <c r="C1309" s="53" t="s">
        <v>886</v>
      </c>
      <c r="D1309" s="719">
        <v>26115</v>
      </c>
      <c r="E1309" s="719">
        <v>21448.05</v>
      </c>
      <c r="F1309" s="66">
        <f t="shared" si="36"/>
        <v>0.17870763928776567</v>
      </c>
    </row>
    <row r="1310" spans="1:6">
      <c r="A1310" s="55"/>
      <c r="B1310" s="54">
        <v>13700022</v>
      </c>
      <c r="C1310" s="53" t="s">
        <v>887</v>
      </c>
      <c r="D1310" s="719">
        <v>18624</v>
      </c>
      <c r="E1310" s="719">
        <v>15294.9</v>
      </c>
      <c r="F1310" s="66">
        <f t="shared" si="36"/>
        <v>0.17875322164948459</v>
      </c>
    </row>
    <row r="1311" spans="1:6">
      <c r="A1311" s="55"/>
      <c r="B1311" s="54">
        <v>13307200</v>
      </c>
      <c r="C1311" s="53" t="s">
        <v>1121</v>
      </c>
      <c r="D1311" s="719">
        <v>31147</v>
      </c>
      <c r="E1311" s="719">
        <v>25579.9</v>
      </c>
      <c r="F1311" s="66">
        <f t="shared" si="36"/>
        <v>0.17873631489389019</v>
      </c>
    </row>
    <row r="1312" spans="1:6">
      <c r="A1312" s="55"/>
      <c r="B1312" s="54">
        <v>12207100</v>
      </c>
      <c r="C1312" s="53" t="s">
        <v>889</v>
      </c>
      <c r="D1312" s="719">
        <v>51146</v>
      </c>
      <c r="E1312" s="719">
        <v>42004.45</v>
      </c>
      <c r="F1312" s="66">
        <f t="shared" si="36"/>
        <v>0.17873440738278656</v>
      </c>
    </row>
    <row r="1313" spans="1:6">
      <c r="A1313" s="55"/>
      <c r="B1313" s="54">
        <v>13200002</v>
      </c>
      <c r="C1313" s="53" t="s">
        <v>890</v>
      </c>
      <c r="D1313" s="719">
        <v>663</v>
      </c>
      <c r="E1313" s="719">
        <v>545.70000000000005</v>
      </c>
      <c r="F1313" s="66">
        <f t="shared" si="36"/>
        <v>0.17692307692307685</v>
      </c>
    </row>
    <row r="1314" spans="1:6">
      <c r="A1314" s="55"/>
      <c r="B1314" s="54">
        <v>13200010</v>
      </c>
      <c r="C1314" s="53" t="s">
        <v>1122</v>
      </c>
      <c r="D1314" s="719">
        <v>2514</v>
      </c>
      <c r="E1314" s="719">
        <v>2065.5</v>
      </c>
      <c r="F1314" s="66">
        <f t="shared" si="36"/>
        <v>0.1784009546539379</v>
      </c>
    </row>
    <row r="1315" spans="1:6">
      <c r="A1315" s="55"/>
      <c r="B1315" s="54">
        <v>13300006</v>
      </c>
      <c r="C1315" s="53" t="s">
        <v>1123</v>
      </c>
      <c r="D1315" s="719">
        <v>1610</v>
      </c>
      <c r="E1315" s="719">
        <v>1321.92</v>
      </c>
      <c r="F1315" s="66">
        <f t="shared" si="36"/>
        <v>0.17893167701863355</v>
      </c>
    </row>
    <row r="1316" spans="1:6">
      <c r="A1316" s="55"/>
      <c r="B1316" s="54">
        <v>13907100</v>
      </c>
      <c r="C1316" s="53" t="s">
        <v>892</v>
      </c>
      <c r="D1316" s="719">
        <v>17592</v>
      </c>
      <c r="E1316" s="719">
        <v>14953.54</v>
      </c>
      <c r="F1316" s="66">
        <f t="shared" si="36"/>
        <v>0.14998067303319684</v>
      </c>
    </row>
    <row r="1317" spans="1:6">
      <c r="A1317" s="55"/>
      <c r="B1317" s="54">
        <v>13900008</v>
      </c>
      <c r="C1317" s="53" t="s">
        <v>893</v>
      </c>
      <c r="D1317" s="719">
        <v>725</v>
      </c>
      <c r="E1317" s="719">
        <v>616.41999999999996</v>
      </c>
      <c r="F1317" s="66">
        <f t="shared" si="36"/>
        <v>0.14976551724137932</v>
      </c>
    </row>
    <row r="1318" spans="1:6">
      <c r="A1318" s="55"/>
      <c r="B1318" s="54">
        <v>12200032</v>
      </c>
      <c r="C1318" s="53" t="s">
        <v>894</v>
      </c>
      <c r="D1318" s="719">
        <v>6605</v>
      </c>
      <c r="E1318" s="719">
        <v>5424.7</v>
      </c>
      <c r="F1318" s="66">
        <f t="shared" si="36"/>
        <v>0.17869795609386829</v>
      </c>
    </row>
    <row r="1319" spans="1:6">
      <c r="A1319" s="55"/>
      <c r="B1319" s="54">
        <v>7640020192</v>
      </c>
      <c r="C1319" s="53" t="s">
        <v>895</v>
      </c>
      <c r="D1319" s="719">
        <v>900</v>
      </c>
      <c r="E1319" s="719">
        <v>900</v>
      </c>
      <c r="F1319" s="66">
        <f t="shared" si="36"/>
        <v>0</v>
      </c>
    </row>
    <row r="1320" spans="1:6" ht="31.2">
      <c r="A1320" s="55"/>
      <c r="B1320" s="54" t="s">
        <v>896</v>
      </c>
      <c r="C1320" s="53" t="s">
        <v>897</v>
      </c>
      <c r="D1320" s="719">
        <v>1794</v>
      </c>
      <c r="E1320" s="719">
        <v>627.83000000000004</v>
      </c>
      <c r="F1320" s="66">
        <f t="shared" si="36"/>
        <v>0.6500390189520624</v>
      </c>
    </row>
    <row r="1321" spans="1:6">
      <c r="A1321" s="55"/>
      <c r="B1321" s="54">
        <v>7714901</v>
      </c>
      <c r="C1321" s="53" t="s">
        <v>898</v>
      </c>
      <c r="D1321" s="719">
        <v>1701</v>
      </c>
      <c r="E1321" s="719">
        <v>553.29999999999995</v>
      </c>
      <c r="F1321" s="66">
        <f t="shared" si="36"/>
        <v>0.67472075249853036</v>
      </c>
    </row>
    <row r="1322" spans="1:6">
      <c r="A1322" s="55"/>
      <c r="B1322" s="54">
        <v>7714902</v>
      </c>
      <c r="C1322" s="53" t="s">
        <v>899</v>
      </c>
      <c r="D1322" s="719">
        <v>1701</v>
      </c>
      <c r="E1322" s="719">
        <v>553.29999999999995</v>
      </c>
      <c r="F1322" s="66">
        <f t="shared" si="36"/>
        <v>0.67472075249853036</v>
      </c>
    </row>
    <row r="1323" spans="1:6">
      <c r="A1323" s="55"/>
      <c r="B1323" s="54">
        <v>7714903</v>
      </c>
      <c r="C1323" s="53" t="s">
        <v>900</v>
      </c>
      <c r="D1323" s="719">
        <v>1701</v>
      </c>
      <c r="E1323" s="719">
        <v>553.29999999999995</v>
      </c>
      <c r="F1323" s="66">
        <f t="shared" si="36"/>
        <v>0.67472075249853036</v>
      </c>
    </row>
    <row r="1324" spans="1:6">
      <c r="A1324" s="55"/>
      <c r="B1324" s="54">
        <v>7714904</v>
      </c>
      <c r="C1324" s="53" t="s">
        <v>901</v>
      </c>
      <c r="D1324" s="719">
        <v>1546</v>
      </c>
      <c r="E1324" s="719">
        <v>525.28</v>
      </c>
      <c r="F1324" s="66">
        <f t="shared" si="36"/>
        <v>0.66023285899094442</v>
      </c>
    </row>
    <row r="1325" spans="1:6">
      <c r="A1325" s="55"/>
      <c r="B1325" s="54">
        <v>7714905</v>
      </c>
      <c r="C1325" s="53" t="s">
        <v>902</v>
      </c>
      <c r="D1325" s="719">
        <v>1546</v>
      </c>
      <c r="E1325" s="719">
        <v>525.28</v>
      </c>
      <c r="F1325" s="66">
        <f t="shared" si="36"/>
        <v>0.66023285899094442</v>
      </c>
    </row>
    <row r="1326" spans="1:6">
      <c r="A1326" s="55"/>
      <c r="B1326" s="54">
        <v>7714909</v>
      </c>
      <c r="C1326" s="53" t="s">
        <v>903</v>
      </c>
      <c r="D1326" s="719">
        <v>1628</v>
      </c>
      <c r="E1326" s="719">
        <v>553.29999999999995</v>
      </c>
      <c r="F1326" s="66">
        <f t="shared" si="36"/>
        <v>0.66013513513513522</v>
      </c>
    </row>
    <row r="1327" spans="1:6">
      <c r="A1327" s="55"/>
      <c r="B1327" s="54">
        <v>7714911</v>
      </c>
      <c r="C1327" s="53" t="s">
        <v>904</v>
      </c>
      <c r="D1327" s="719">
        <v>1422</v>
      </c>
      <c r="E1327" s="719">
        <v>483.27</v>
      </c>
      <c r="F1327" s="66">
        <f t="shared" si="36"/>
        <v>0.6601476793248946</v>
      </c>
    </row>
    <row r="1328" spans="1:6">
      <c r="A1328" s="55"/>
      <c r="B1328" s="54">
        <v>7714912</v>
      </c>
      <c r="C1328" s="53" t="s">
        <v>905</v>
      </c>
      <c r="D1328" s="719">
        <v>1546</v>
      </c>
      <c r="E1328" s="719">
        <v>525.28</v>
      </c>
      <c r="F1328" s="66">
        <f t="shared" si="36"/>
        <v>0.66023285899094442</v>
      </c>
    </row>
    <row r="1329" spans="1:6">
      <c r="A1329" s="55"/>
      <c r="B1329" s="54">
        <v>7714913</v>
      </c>
      <c r="C1329" s="53" t="s">
        <v>906</v>
      </c>
      <c r="D1329" s="719">
        <v>1546</v>
      </c>
      <c r="E1329" s="719">
        <v>525.28</v>
      </c>
      <c r="F1329" s="66">
        <f t="shared" si="36"/>
        <v>0.66023285899094442</v>
      </c>
    </row>
    <row r="1330" spans="1:6">
      <c r="A1330" s="55"/>
      <c r="B1330" s="54">
        <v>7714914</v>
      </c>
      <c r="C1330" s="53" t="s">
        <v>907</v>
      </c>
      <c r="D1330" s="719">
        <v>3607</v>
      </c>
      <c r="E1330" s="719">
        <v>1225.67</v>
      </c>
      <c r="F1330" s="66">
        <f t="shared" si="36"/>
        <v>0.66019683947879115</v>
      </c>
    </row>
    <row r="1331" spans="1:6">
      <c r="A1331" s="55"/>
      <c r="B1331" s="54">
        <v>7714906</v>
      </c>
      <c r="C1331" s="53" t="s">
        <v>908</v>
      </c>
      <c r="D1331" s="719">
        <v>1546</v>
      </c>
      <c r="E1331" s="719">
        <v>1275.69</v>
      </c>
      <c r="F1331" s="66">
        <f t="shared" si="36"/>
        <v>0.17484476067270371</v>
      </c>
    </row>
    <row r="1332" spans="1:6">
      <c r="A1332" s="55"/>
      <c r="B1332" s="54">
        <v>7714917</v>
      </c>
      <c r="C1332" s="53" t="s">
        <v>909</v>
      </c>
      <c r="D1332" s="719">
        <v>4638</v>
      </c>
      <c r="E1332" s="719">
        <v>3827.1</v>
      </c>
      <c r="F1332" s="66">
        <f t="shared" si="36"/>
        <v>0.17483829236739978</v>
      </c>
    </row>
    <row r="1333" spans="1:6">
      <c r="A1333" s="55"/>
      <c r="B1333" s="54">
        <v>7714918</v>
      </c>
      <c r="C1333" s="53" t="s">
        <v>910</v>
      </c>
      <c r="D1333" s="719">
        <v>2679</v>
      </c>
      <c r="E1333" s="719">
        <v>2211.1999999999998</v>
      </c>
      <c r="F1333" s="66">
        <f t="shared" si="36"/>
        <v>0.17461739455020542</v>
      </c>
    </row>
    <row r="1334" spans="1:6">
      <c r="A1334" s="55"/>
      <c r="B1334" s="54">
        <v>7714919</v>
      </c>
      <c r="C1334" s="53" t="s">
        <v>911</v>
      </c>
      <c r="D1334" s="719">
        <v>5153</v>
      </c>
      <c r="E1334" s="719">
        <v>4252.33</v>
      </c>
      <c r="F1334" s="66">
        <f t="shared" si="36"/>
        <v>0.17478556180865512</v>
      </c>
    </row>
    <row r="1335" spans="1:6">
      <c r="A1335" s="55"/>
      <c r="B1335" s="54">
        <v>7723000</v>
      </c>
      <c r="C1335" s="53" t="s">
        <v>912</v>
      </c>
      <c r="D1335" s="719">
        <v>50818</v>
      </c>
      <c r="E1335" s="719">
        <v>40324.15</v>
      </c>
      <c r="F1335" s="66">
        <f t="shared" si="36"/>
        <v>0.20649868156952256</v>
      </c>
    </row>
    <row r="1336" spans="1:6">
      <c r="A1336" s="55"/>
      <c r="B1336" s="54">
        <v>7714915</v>
      </c>
      <c r="C1336" s="53" t="s">
        <v>913</v>
      </c>
      <c r="D1336" s="719">
        <v>1649</v>
      </c>
      <c r="E1336" s="719">
        <v>560.29999999999995</v>
      </c>
      <c r="F1336" s="66">
        <f t="shared" si="36"/>
        <v>0.66021831412977572</v>
      </c>
    </row>
    <row r="1337" spans="1:6">
      <c r="A1337" s="55"/>
      <c r="B1337" s="54">
        <v>7714916</v>
      </c>
      <c r="C1337" s="53" t="s">
        <v>914</v>
      </c>
      <c r="D1337" s="719">
        <v>1649</v>
      </c>
      <c r="E1337" s="719">
        <v>560.29999999999995</v>
      </c>
      <c r="F1337" s="66">
        <f t="shared" si="36"/>
        <v>0.66021831412977572</v>
      </c>
    </row>
    <row r="1338" spans="1:6">
      <c r="A1338" s="55"/>
      <c r="B1338" s="54">
        <v>7717962</v>
      </c>
      <c r="C1338" s="53" t="s">
        <v>915</v>
      </c>
      <c r="D1338" s="719">
        <v>141</v>
      </c>
      <c r="E1338" s="719">
        <v>127.09</v>
      </c>
      <c r="F1338" s="66">
        <f t="shared" si="36"/>
        <v>9.8652482269503516E-2</v>
      </c>
    </row>
    <row r="1339" spans="1:6">
      <c r="A1339" s="55"/>
      <c r="B1339" s="54">
        <v>7717963</v>
      </c>
      <c r="C1339" s="53" t="s">
        <v>916</v>
      </c>
      <c r="D1339" s="719">
        <v>123</v>
      </c>
      <c r="E1339" s="719">
        <v>110.6</v>
      </c>
      <c r="F1339" s="66">
        <f t="shared" si="36"/>
        <v>0.10081300813008132</v>
      </c>
    </row>
    <row r="1340" spans="1:6">
      <c r="A1340" s="55"/>
      <c r="B1340" s="54">
        <v>7717964</v>
      </c>
      <c r="C1340" s="53" t="s">
        <v>917</v>
      </c>
      <c r="D1340" s="719">
        <v>114</v>
      </c>
      <c r="E1340" s="719">
        <v>102.37</v>
      </c>
      <c r="F1340" s="66">
        <f t="shared" si="36"/>
        <v>0.10201754385964912</v>
      </c>
    </row>
    <row r="1341" spans="1:6">
      <c r="A1341" s="55"/>
      <c r="B1341" s="54">
        <v>7717965</v>
      </c>
      <c r="C1341" s="53" t="s">
        <v>918</v>
      </c>
      <c r="D1341" s="719">
        <v>111</v>
      </c>
      <c r="E1341" s="719">
        <v>100.31</v>
      </c>
      <c r="F1341" s="66">
        <f t="shared" si="36"/>
        <v>9.6306306306306322E-2</v>
      </c>
    </row>
    <row r="1342" spans="1:6">
      <c r="A1342" s="55"/>
      <c r="B1342" s="54">
        <v>7717966</v>
      </c>
      <c r="C1342" s="53" t="s">
        <v>919</v>
      </c>
      <c r="D1342" s="719">
        <v>105</v>
      </c>
      <c r="E1342" s="719">
        <v>92.04</v>
      </c>
      <c r="F1342" s="66">
        <f t="shared" si="36"/>
        <v>0.12342857142857133</v>
      </c>
    </row>
    <row r="1343" spans="1:6">
      <c r="A1343" s="55"/>
      <c r="B1343" s="54">
        <v>7717968</v>
      </c>
      <c r="C1343" s="53" t="s">
        <v>920</v>
      </c>
      <c r="D1343" s="719">
        <v>143</v>
      </c>
      <c r="E1343" s="719">
        <v>128.34</v>
      </c>
      <c r="F1343" s="66">
        <f t="shared" si="36"/>
        <v>0.10251748251748249</v>
      </c>
    </row>
    <row r="1344" spans="1:6">
      <c r="A1344" s="55"/>
      <c r="B1344" s="54">
        <v>7717969</v>
      </c>
      <c r="C1344" s="53" t="s">
        <v>921</v>
      </c>
      <c r="D1344" s="719">
        <v>124</v>
      </c>
      <c r="E1344" s="719">
        <v>111.67</v>
      </c>
      <c r="F1344" s="66">
        <f t="shared" si="36"/>
        <v>9.9435483870967678E-2</v>
      </c>
    </row>
    <row r="1345" spans="1:6">
      <c r="A1345" s="55"/>
      <c r="B1345" s="54">
        <v>7717970</v>
      </c>
      <c r="C1345" s="53" t="s">
        <v>922</v>
      </c>
      <c r="D1345" s="719">
        <v>118</v>
      </c>
      <c r="E1345" s="719">
        <v>103.4</v>
      </c>
      <c r="F1345" s="66">
        <f t="shared" si="36"/>
        <v>0.12372881355932197</v>
      </c>
    </row>
    <row r="1346" spans="1:6">
      <c r="A1346" s="55"/>
      <c r="B1346" s="54">
        <v>7717971</v>
      </c>
      <c r="C1346" s="53" t="s">
        <v>923</v>
      </c>
      <c r="D1346" s="719">
        <v>116</v>
      </c>
      <c r="E1346" s="719">
        <v>101.3</v>
      </c>
      <c r="F1346" s="66">
        <f t="shared" si="36"/>
        <v>0.12672413793103454</v>
      </c>
    </row>
    <row r="1347" spans="1:6">
      <c r="A1347" s="55"/>
      <c r="B1347" s="54">
        <v>7717972</v>
      </c>
      <c r="C1347" s="53" t="s">
        <v>924</v>
      </c>
      <c r="D1347" s="719">
        <v>103</v>
      </c>
      <c r="E1347" s="719">
        <v>92.79</v>
      </c>
      <c r="F1347" s="66">
        <f t="shared" si="36"/>
        <v>9.9126213592232948E-2</v>
      </c>
    </row>
    <row r="1348" spans="1:6">
      <c r="A1348" s="55"/>
      <c r="B1348" s="54">
        <v>7717974</v>
      </c>
      <c r="C1348" s="53" t="s">
        <v>925</v>
      </c>
      <c r="D1348" s="719">
        <v>155</v>
      </c>
      <c r="E1348" s="719">
        <v>139.36000000000001</v>
      </c>
      <c r="F1348" s="66">
        <f t="shared" si="36"/>
        <v>0.1009032258064515</v>
      </c>
    </row>
    <row r="1349" spans="1:6">
      <c r="A1349" s="55"/>
      <c r="B1349" s="54">
        <v>7717975</v>
      </c>
      <c r="C1349" s="53" t="s">
        <v>926</v>
      </c>
      <c r="D1349" s="719">
        <v>135</v>
      </c>
      <c r="E1349" s="719">
        <v>121.09</v>
      </c>
      <c r="F1349" s="66">
        <f t="shared" si="36"/>
        <v>0.10303703703703704</v>
      </c>
    </row>
    <row r="1350" spans="1:6">
      <c r="A1350" s="55"/>
      <c r="B1350" s="54">
        <v>7717976</v>
      </c>
      <c r="C1350" s="53" t="s">
        <v>927</v>
      </c>
      <c r="D1350" s="719">
        <v>124</v>
      </c>
      <c r="E1350" s="719">
        <v>111.91</v>
      </c>
      <c r="F1350" s="66">
        <f t="shared" si="36"/>
        <v>9.7500000000000031E-2</v>
      </c>
    </row>
    <row r="1351" spans="1:6">
      <c r="A1351" s="55"/>
      <c r="B1351" s="54">
        <v>7717977</v>
      </c>
      <c r="C1351" s="53" t="s">
        <v>928</v>
      </c>
      <c r="D1351" s="719">
        <v>122</v>
      </c>
      <c r="E1351" s="719">
        <v>110.24</v>
      </c>
      <c r="F1351" s="66">
        <f t="shared" si="36"/>
        <v>9.6393442622950909E-2</v>
      </c>
    </row>
    <row r="1352" spans="1:6">
      <c r="A1352" s="55"/>
      <c r="B1352" s="54">
        <v>7717978</v>
      </c>
      <c r="C1352" s="53" t="s">
        <v>929</v>
      </c>
      <c r="D1352" s="719">
        <v>115</v>
      </c>
      <c r="E1352" s="719">
        <v>100.59</v>
      </c>
      <c r="F1352" s="66">
        <f t="shared" si="36"/>
        <v>0.1253043478260869</v>
      </c>
    </row>
    <row r="1353" spans="1:6">
      <c r="A1353" s="55"/>
      <c r="B1353" s="54" t="s">
        <v>1124</v>
      </c>
      <c r="C1353" s="53" t="s">
        <v>1125</v>
      </c>
      <c r="D1353" s="719">
        <v>13213</v>
      </c>
      <c r="E1353" s="719">
        <v>4624.62</v>
      </c>
      <c r="F1353" s="66">
        <f t="shared" si="36"/>
        <v>0.64999470218723987</v>
      </c>
    </row>
    <row r="1354" spans="1:6">
      <c r="A1354" s="55"/>
      <c r="B1354" s="54" t="s">
        <v>1126</v>
      </c>
      <c r="C1354" s="53" t="s">
        <v>1127</v>
      </c>
      <c r="D1354" s="719">
        <v>3516</v>
      </c>
      <c r="E1354" s="719">
        <v>1230.43</v>
      </c>
      <c r="F1354" s="66">
        <f t="shared" si="36"/>
        <v>0.65004835039817976</v>
      </c>
    </row>
    <row r="1355" spans="1:6">
      <c r="A1355" s="55"/>
      <c r="B1355" s="54" t="s">
        <v>1128</v>
      </c>
      <c r="C1355" s="53" t="s">
        <v>1129</v>
      </c>
      <c r="D1355" s="719">
        <v>705</v>
      </c>
      <c r="E1355" s="719">
        <v>246.65</v>
      </c>
      <c r="F1355" s="66">
        <f t="shared" si="36"/>
        <v>0.65014184397163122</v>
      </c>
    </row>
    <row r="1356" spans="1:6">
      <c r="A1356" s="55"/>
      <c r="B1356" s="54" t="s">
        <v>1014</v>
      </c>
      <c r="C1356" s="53" t="s">
        <v>1015</v>
      </c>
      <c r="D1356" s="719">
        <v>4908</v>
      </c>
      <c r="E1356" s="719">
        <v>4171.6000000000004</v>
      </c>
      <c r="F1356" s="66">
        <f t="shared" si="36"/>
        <v>0.15004074979625093</v>
      </c>
    </row>
    <row r="1357" spans="1:6">
      <c r="A1357" s="55"/>
      <c r="B1357" s="54" t="s">
        <v>933</v>
      </c>
      <c r="C1357" s="53" t="s">
        <v>934</v>
      </c>
      <c r="D1357" s="719">
        <v>22890</v>
      </c>
      <c r="E1357" s="719">
        <v>19456.759999999998</v>
      </c>
      <c r="F1357" s="66">
        <f t="shared" si="36"/>
        <v>0.14998864132809098</v>
      </c>
    </row>
    <row r="1358" spans="1:6">
      <c r="A1358" s="55"/>
      <c r="B1358" s="54">
        <v>7640021930</v>
      </c>
      <c r="C1358" s="53" t="s">
        <v>935</v>
      </c>
      <c r="D1358" s="719">
        <v>5000</v>
      </c>
      <c r="E1358" s="719">
        <v>5000</v>
      </c>
      <c r="F1358" s="66">
        <f t="shared" si="36"/>
        <v>0</v>
      </c>
    </row>
    <row r="1359" spans="1:6">
      <c r="A1359" s="55"/>
      <c r="B1359" s="54" t="s">
        <v>936</v>
      </c>
      <c r="C1359" s="53" t="s">
        <v>937</v>
      </c>
      <c r="D1359" s="719">
        <v>24604</v>
      </c>
      <c r="E1359" s="719">
        <v>19523.439999999999</v>
      </c>
      <c r="F1359" s="66">
        <f t="shared" si="36"/>
        <v>0.20649325312957245</v>
      </c>
    </row>
    <row r="1360" spans="1:6">
      <c r="A1360" s="55"/>
      <c r="B1360" s="54" t="s">
        <v>938</v>
      </c>
      <c r="C1360" s="53" t="s">
        <v>939</v>
      </c>
      <c r="D1360" s="719">
        <v>4160</v>
      </c>
      <c r="E1360" s="719">
        <v>3433.01</v>
      </c>
      <c r="F1360" s="66">
        <f t="shared" si="36"/>
        <v>0.17475721153846147</v>
      </c>
    </row>
    <row r="1361" spans="1:6">
      <c r="A1361" s="55"/>
      <c r="B1361" s="54" t="s">
        <v>940</v>
      </c>
      <c r="C1361" s="53" t="s">
        <v>941</v>
      </c>
      <c r="D1361" s="719">
        <v>3691</v>
      </c>
      <c r="E1361" s="719">
        <v>3045.66</v>
      </c>
      <c r="F1361" s="66">
        <f t="shared" si="36"/>
        <v>0.17484150636683826</v>
      </c>
    </row>
    <row r="1362" spans="1:6">
      <c r="A1362" s="55"/>
      <c r="B1362" s="54" t="s">
        <v>942</v>
      </c>
      <c r="C1362" s="53" t="s">
        <v>943</v>
      </c>
      <c r="D1362" s="719">
        <v>3691</v>
      </c>
      <c r="E1362" s="719">
        <v>3045.66</v>
      </c>
      <c r="F1362" s="66">
        <f t="shared" si="36"/>
        <v>0.17484150636683826</v>
      </c>
    </row>
    <row r="1363" spans="1:6">
      <c r="A1363" s="55"/>
      <c r="B1363" s="54" t="s">
        <v>944</v>
      </c>
      <c r="C1363" s="53" t="s">
        <v>945</v>
      </c>
      <c r="D1363" s="719">
        <v>99</v>
      </c>
      <c r="E1363" s="719">
        <v>89.5</v>
      </c>
      <c r="F1363" s="66">
        <f t="shared" si="36"/>
        <v>9.5959595959595911E-2</v>
      </c>
    </row>
    <row r="1364" spans="1:6">
      <c r="A1364" s="55"/>
      <c r="B1364" s="54" t="s">
        <v>946</v>
      </c>
      <c r="C1364" s="53" t="s">
        <v>947</v>
      </c>
      <c r="D1364" s="719">
        <v>99</v>
      </c>
      <c r="E1364" s="719">
        <v>89.5</v>
      </c>
      <c r="F1364" s="66">
        <f t="shared" si="36"/>
        <v>9.5959595959595911E-2</v>
      </c>
    </row>
    <row r="1365" spans="1:6">
      <c r="A1365" s="55"/>
      <c r="B1365" s="54" t="s">
        <v>948</v>
      </c>
      <c r="C1365" s="53" t="s">
        <v>949</v>
      </c>
      <c r="D1365" s="719">
        <v>99</v>
      </c>
      <c r="E1365" s="719">
        <v>89.5</v>
      </c>
      <c r="F1365" s="66">
        <f t="shared" si="36"/>
        <v>9.5959595959595911E-2</v>
      </c>
    </row>
    <row r="1366" spans="1:6">
      <c r="A1366" s="55"/>
      <c r="B1366" s="666" t="s">
        <v>733</v>
      </c>
      <c r="C1366" s="672"/>
      <c r="D1366" s="719"/>
      <c r="E1366" s="719"/>
      <c r="F1366" s="66"/>
    </row>
    <row r="1367" spans="1:6">
      <c r="A1367" s="55"/>
      <c r="B1367" s="54" t="s">
        <v>1130</v>
      </c>
      <c r="C1367" s="53" t="s">
        <v>1131</v>
      </c>
      <c r="D1367" s="719">
        <v>20975</v>
      </c>
      <c r="E1367" s="719">
        <v>17828.580000000002</v>
      </c>
      <c r="F1367" s="68">
        <f t="shared" si="36"/>
        <v>0.15000810488676986</v>
      </c>
    </row>
    <row r="1368" spans="1:6">
      <c r="A1368" s="55"/>
      <c r="B1368" s="54" t="s">
        <v>1132</v>
      </c>
      <c r="C1368" s="53" t="s">
        <v>1133</v>
      </c>
      <c r="D1368" s="719">
        <v>49559</v>
      </c>
      <c r="E1368" s="719">
        <v>42125.15</v>
      </c>
      <c r="F1368" s="68">
        <f t="shared" si="36"/>
        <v>0.15000000000000002</v>
      </c>
    </row>
    <row r="1369" spans="1:6" ht="15" customHeight="1">
      <c r="A1369" s="51"/>
      <c r="B1369" s="52" t="s">
        <v>1134</v>
      </c>
      <c r="C1369" s="53" t="s">
        <v>1135</v>
      </c>
      <c r="D1369" s="719">
        <v>86177</v>
      </c>
      <c r="E1369" s="719">
        <v>73249.77</v>
      </c>
      <c r="F1369" s="66">
        <f t="shared" si="36"/>
        <v>0.15000789073650733</v>
      </c>
    </row>
    <row r="1370" spans="1:6" ht="15" customHeight="1">
      <c r="A1370" s="51"/>
      <c r="B1370" s="52" t="s">
        <v>768</v>
      </c>
      <c r="C1370" s="53" t="s">
        <v>769</v>
      </c>
      <c r="D1370" s="719">
        <v>1133</v>
      </c>
      <c r="E1370" s="719">
        <v>396.4</v>
      </c>
      <c r="F1370" s="66">
        <f t="shared" ref="F1370:F1426" si="37">100%-(E1370/D1370)</f>
        <v>0.65013239187996463</v>
      </c>
    </row>
    <row r="1371" spans="1:6" ht="15" customHeight="1">
      <c r="A1371" s="51"/>
      <c r="B1371" s="52">
        <v>45206712</v>
      </c>
      <c r="C1371" s="53" t="s">
        <v>965</v>
      </c>
      <c r="D1371" s="719">
        <v>2625</v>
      </c>
      <c r="E1371" s="719">
        <v>2231.25</v>
      </c>
      <c r="F1371" s="66">
        <f t="shared" si="37"/>
        <v>0.15000000000000002</v>
      </c>
    </row>
    <row r="1372" spans="1:6" ht="15" customHeight="1">
      <c r="A1372" s="51"/>
      <c r="B1372" s="52">
        <v>45225044</v>
      </c>
      <c r="C1372" s="53" t="s">
        <v>966</v>
      </c>
      <c r="D1372" s="719">
        <v>3150</v>
      </c>
      <c r="E1372" s="719">
        <v>2677.5</v>
      </c>
      <c r="F1372" s="66">
        <f t="shared" si="37"/>
        <v>0.15000000000000002</v>
      </c>
    </row>
    <row r="1373" spans="1:6" ht="15" customHeight="1">
      <c r="A1373" s="51"/>
      <c r="B1373" s="52">
        <v>45229084</v>
      </c>
      <c r="C1373" s="53" t="s">
        <v>967</v>
      </c>
      <c r="D1373" s="719">
        <v>1888</v>
      </c>
      <c r="E1373" s="719">
        <v>1604.37</v>
      </c>
      <c r="F1373" s="66">
        <f t="shared" si="37"/>
        <v>0.15022775423728818</v>
      </c>
    </row>
    <row r="1374" spans="1:6" ht="15" customHeight="1">
      <c r="A1374" s="51"/>
      <c r="B1374" s="52">
        <v>45222641</v>
      </c>
      <c r="C1374" s="53" t="s">
        <v>1031</v>
      </c>
      <c r="D1374" s="719">
        <v>5543</v>
      </c>
      <c r="E1374" s="719">
        <v>4711.55</v>
      </c>
      <c r="F1374" s="66">
        <f t="shared" si="37"/>
        <v>0.15000000000000002</v>
      </c>
    </row>
    <row r="1375" spans="1:6" ht="15" customHeight="1">
      <c r="A1375" s="51"/>
      <c r="B1375" s="52">
        <v>45112781</v>
      </c>
      <c r="C1375" s="53" t="s">
        <v>968</v>
      </c>
      <c r="D1375" s="719">
        <v>5664</v>
      </c>
      <c r="E1375" s="719">
        <v>4814.1499999999996</v>
      </c>
      <c r="F1375" s="66">
        <f t="shared" si="37"/>
        <v>0.15004413841807918</v>
      </c>
    </row>
    <row r="1376" spans="1:6" ht="15" customHeight="1">
      <c r="A1376" s="51"/>
      <c r="B1376" s="52">
        <v>3000014327</v>
      </c>
      <c r="C1376" s="53" t="s">
        <v>969</v>
      </c>
      <c r="D1376" s="719">
        <v>12289</v>
      </c>
      <c r="E1376" s="719">
        <v>10445.82</v>
      </c>
      <c r="F1376" s="66">
        <f t="shared" si="37"/>
        <v>0.14998616649035723</v>
      </c>
    </row>
    <row r="1377" spans="1:6" ht="15" customHeight="1">
      <c r="A1377" s="51"/>
      <c r="B1377" s="52">
        <v>100000006365</v>
      </c>
      <c r="C1377" s="53" t="s">
        <v>970</v>
      </c>
      <c r="D1377" s="719">
        <v>944</v>
      </c>
      <c r="E1377" s="719">
        <v>802.36</v>
      </c>
      <c r="F1377" s="66">
        <f t="shared" si="37"/>
        <v>0.15004237288135591</v>
      </c>
    </row>
    <row r="1378" spans="1:6" ht="15" customHeight="1">
      <c r="A1378" s="51"/>
      <c r="B1378" s="52">
        <v>45201393</v>
      </c>
      <c r="C1378" s="53" t="s">
        <v>413</v>
      </c>
      <c r="D1378" s="719">
        <v>809</v>
      </c>
      <c r="E1378" s="719">
        <v>687.65</v>
      </c>
      <c r="F1378" s="66">
        <f t="shared" si="37"/>
        <v>0.15000000000000002</v>
      </c>
    </row>
    <row r="1379" spans="1:6" ht="15" customHeight="1">
      <c r="A1379" s="51"/>
      <c r="B1379" s="52">
        <v>45201395</v>
      </c>
      <c r="C1379" s="53" t="s">
        <v>414</v>
      </c>
      <c r="D1379" s="719">
        <v>1617</v>
      </c>
      <c r="E1379" s="719">
        <v>1374.45</v>
      </c>
      <c r="F1379" s="66">
        <f t="shared" si="37"/>
        <v>0.15000000000000002</v>
      </c>
    </row>
    <row r="1380" spans="1:6" ht="15" customHeight="1">
      <c r="A1380" s="51"/>
      <c r="B1380" s="52">
        <v>45201397</v>
      </c>
      <c r="C1380" s="53" t="s">
        <v>415</v>
      </c>
      <c r="D1380" s="719">
        <v>2306</v>
      </c>
      <c r="E1380" s="719">
        <v>1960.1</v>
      </c>
      <c r="F1380" s="66">
        <f t="shared" si="37"/>
        <v>0.15000000000000002</v>
      </c>
    </row>
    <row r="1381" spans="1:6" ht="15" customHeight="1">
      <c r="A1381" s="51"/>
      <c r="B1381" s="52">
        <v>45201399</v>
      </c>
      <c r="C1381" s="53" t="s">
        <v>416</v>
      </c>
      <c r="D1381" s="719">
        <v>2427</v>
      </c>
      <c r="E1381" s="719">
        <v>2062.9499999999998</v>
      </c>
      <c r="F1381" s="66">
        <f t="shared" si="37"/>
        <v>0.15000000000000002</v>
      </c>
    </row>
    <row r="1382" spans="1:6" ht="15" customHeight="1">
      <c r="A1382" s="51"/>
      <c r="B1382" s="52">
        <v>45201401</v>
      </c>
      <c r="C1382" s="53" t="s">
        <v>417</v>
      </c>
      <c r="D1382" s="719">
        <v>2601</v>
      </c>
      <c r="E1382" s="719">
        <v>2210.85</v>
      </c>
      <c r="F1382" s="66">
        <f t="shared" si="37"/>
        <v>0.15000000000000002</v>
      </c>
    </row>
    <row r="1383" spans="1:6" ht="15" customHeight="1">
      <c r="A1383" s="51"/>
      <c r="B1383" s="52">
        <v>45201403</v>
      </c>
      <c r="C1383" s="53" t="s">
        <v>418</v>
      </c>
      <c r="D1383" s="719">
        <v>362</v>
      </c>
      <c r="E1383" s="719">
        <v>307.7</v>
      </c>
      <c r="F1383" s="66">
        <f t="shared" si="37"/>
        <v>0.15000000000000002</v>
      </c>
    </row>
    <row r="1384" spans="1:6" ht="15" customHeight="1">
      <c r="A1384" s="51"/>
      <c r="B1384" s="52">
        <v>45201405</v>
      </c>
      <c r="C1384" s="53" t="s">
        <v>419</v>
      </c>
      <c r="D1384" s="719">
        <v>725</v>
      </c>
      <c r="E1384" s="719">
        <v>616.25</v>
      </c>
      <c r="F1384" s="66">
        <f t="shared" si="37"/>
        <v>0.15000000000000002</v>
      </c>
    </row>
    <row r="1385" spans="1:6" ht="15" customHeight="1">
      <c r="A1385" s="51"/>
      <c r="B1385" s="52">
        <v>45201407</v>
      </c>
      <c r="C1385" s="53" t="s">
        <v>420</v>
      </c>
      <c r="D1385" s="719">
        <v>1033</v>
      </c>
      <c r="E1385" s="719">
        <v>878.05</v>
      </c>
      <c r="F1385" s="66">
        <f t="shared" si="37"/>
        <v>0.15000000000000002</v>
      </c>
    </row>
    <row r="1386" spans="1:6" ht="15" customHeight="1">
      <c r="A1386" s="51"/>
      <c r="B1386" s="52">
        <v>45201410</v>
      </c>
      <c r="C1386" s="53" t="s">
        <v>421</v>
      </c>
      <c r="D1386" s="719">
        <v>1088</v>
      </c>
      <c r="E1386" s="719">
        <v>924.8</v>
      </c>
      <c r="F1386" s="66">
        <f t="shared" si="37"/>
        <v>0.15000000000000002</v>
      </c>
    </row>
    <row r="1387" spans="1:6" ht="15" customHeight="1">
      <c r="A1387" s="51"/>
      <c r="B1387" s="52">
        <v>45201412</v>
      </c>
      <c r="C1387" s="53" t="s">
        <v>422</v>
      </c>
      <c r="D1387" s="719">
        <v>1145</v>
      </c>
      <c r="E1387" s="719">
        <v>973.25</v>
      </c>
      <c r="F1387" s="66">
        <f t="shared" si="37"/>
        <v>0.15000000000000002</v>
      </c>
    </row>
    <row r="1388" spans="1:6" ht="15" customHeight="1">
      <c r="A1388" s="51"/>
      <c r="B1388" s="52">
        <v>45201414</v>
      </c>
      <c r="C1388" s="53" t="s">
        <v>423</v>
      </c>
      <c r="D1388" s="719">
        <v>943</v>
      </c>
      <c r="E1388" s="719">
        <v>801.55</v>
      </c>
      <c r="F1388" s="66">
        <f t="shared" si="37"/>
        <v>0.15000000000000002</v>
      </c>
    </row>
    <row r="1389" spans="1:6" ht="15" customHeight="1">
      <c r="A1389" s="51"/>
      <c r="B1389" s="52">
        <v>45201416</v>
      </c>
      <c r="C1389" s="53" t="s">
        <v>424</v>
      </c>
      <c r="D1389" s="719">
        <v>1887</v>
      </c>
      <c r="E1389" s="719">
        <v>1603.95</v>
      </c>
      <c r="F1389" s="66">
        <f t="shared" si="37"/>
        <v>0.15000000000000002</v>
      </c>
    </row>
    <row r="1390" spans="1:6" ht="15" customHeight="1">
      <c r="A1390" s="51"/>
      <c r="B1390" s="52">
        <v>45201418</v>
      </c>
      <c r="C1390" s="53" t="s">
        <v>425</v>
      </c>
      <c r="D1390" s="719">
        <v>2688</v>
      </c>
      <c r="E1390" s="719">
        <v>2284.8000000000002</v>
      </c>
      <c r="F1390" s="66">
        <f t="shared" si="37"/>
        <v>0.14999999999999991</v>
      </c>
    </row>
    <row r="1391" spans="1:6" ht="15" customHeight="1">
      <c r="A1391" s="51"/>
      <c r="B1391" s="52">
        <v>45201423</v>
      </c>
      <c r="C1391" s="53" t="s">
        <v>426</v>
      </c>
      <c r="D1391" s="719">
        <v>2830</v>
      </c>
      <c r="E1391" s="719">
        <v>2405.5</v>
      </c>
      <c r="F1391" s="66">
        <f t="shared" si="37"/>
        <v>0.15000000000000002</v>
      </c>
    </row>
    <row r="1392" spans="1:6" ht="15" customHeight="1">
      <c r="A1392" s="51"/>
      <c r="B1392" s="52">
        <v>45201425</v>
      </c>
      <c r="C1392" s="53" t="s">
        <v>427</v>
      </c>
      <c r="D1392" s="719">
        <v>3104</v>
      </c>
      <c r="E1392" s="719">
        <v>2638.4</v>
      </c>
      <c r="F1392" s="66">
        <f t="shared" si="37"/>
        <v>0.15000000000000002</v>
      </c>
    </row>
    <row r="1393" spans="1:6" ht="15" customHeight="1">
      <c r="A1393" s="51"/>
      <c r="B1393" s="52">
        <v>45201427</v>
      </c>
      <c r="C1393" s="53" t="s">
        <v>1033</v>
      </c>
      <c r="D1393" s="719">
        <v>1851</v>
      </c>
      <c r="E1393" s="719">
        <v>1573.35</v>
      </c>
      <c r="F1393" s="66">
        <f t="shared" si="37"/>
        <v>0.15000000000000002</v>
      </c>
    </row>
    <row r="1394" spans="1:6" ht="15" customHeight="1">
      <c r="A1394" s="51"/>
      <c r="B1394" s="52">
        <v>45201429</v>
      </c>
      <c r="C1394" s="53" t="s">
        <v>1034</v>
      </c>
      <c r="D1394" s="719">
        <v>3703</v>
      </c>
      <c r="E1394" s="719">
        <v>3147.55</v>
      </c>
      <c r="F1394" s="66">
        <f t="shared" si="37"/>
        <v>0.14999999999999991</v>
      </c>
    </row>
    <row r="1395" spans="1:6" ht="15" customHeight="1">
      <c r="A1395" s="51"/>
      <c r="B1395" s="52">
        <v>45201431</v>
      </c>
      <c r="C1395" s="53" t="s">
        <v>1035</v>
      </c>
      <c r="D1395" s="719">
        <v>5278</v>
      </c>
      <c r="E1395" s="719">
        <v>4486.3</v>
      </c>
      <c r="F1395" s="66">
        <f t="shared" si="37"/>
        <v>0.14999999999999991</v>
      </c>
    </row>
    <row r="1396" spans="1:6" ht="15" customHeight="1">
      <c r="A1396" s="51"/>
      <c r="B1396" s="52">
        <v>45201433</v>
      </c>
      <c r="C1396" s="53" t="s">
        <v>1036</v>
      </c>
      <c r="D1396" s="719">
        <v>6667</v>
      </c>
      <c r="E1396" s="719">
        <v>5666.95</v>
      </c>
      <c r="F1396" s="66">
        <f t="shared" si="37"/>
        <v>0.15000000000000002</v>
      </c>
    </row>
    <row r="1397" spans="1:6" ht="15" customHeight="1">
      <c r="A1397" s="51"/>
      <c r="B1397" s="52">
        <v>45201435</v>
      </c>
      <c r="C1397" s="53" t="s">
        <v>1037</v>
      </c>
      <c r="D1397" s="719">
        <v>7909</v>
      </c>
      <c r="E1397" s="719">
        <v>6722.65</v>
      </c>
      <c r="F1397" s="66">
        <f t="shared" si="37"/>
        <v>0.15000000000000002</v>
      </c>
    </row>
    <row r="1398" spans="1:6" ht="15" customHeight="1">
      <c r="A1398" s="51"/>
      <c r="B1398" s="52">
        <v>45219823</v>
      </c>
      <c r="C1398" s="53" t="s">
        <v>1038</v>
      </c>
      <c r="D1398" s="719">
        <v>473</v>
      </c>
      <c r="E1398" s="719">
        <v>401.63</v>
      </c>
      <c r="F1398" s="66">
        <f t="shared" si="37"/>
        <v>0.15088794926004234</v>
      </c>
    </row>
    <row r="1399" spans="1:6" ht="15" customHeight="1">
      <c r="A1399" s="51"/>
      <c r="B1399" s="52">
        <v>45201479</v>
      </c>
      <c r="C1399" s="53" t="s">
        <v>960</v>
      </c>
      <c r="D1399" s="719">
        <v>1911</v>
      </c>
      <c r="E1399" s="719">
        <v>1624.35</v>
      </c>
      <c r="F1399" s="66">
        <f t="shared" si="37"/>
        <v>0.15000000000000002</v>
      </c>
    </row>
    <row r="1400" spans="1:6" ht="15" customHeight="1">
      <c r="A1400" s="51"/>
      <c r="B1400" s="52">
        <v>45201481</v>
      </c>
      <c r="C1400" s="53" t="s">
        <v>961</v>
      </c>
      <c r="D1400" s="719">
        <v>3623</v>
      </c>
      <c r="E1400" s="719">
        <v>3079.13</v>
      </c>
      <c r="F1400" s="66">
        <f t="shared" si="37"/>
        <v>0.15011592602815338</v>
      </c>
    </row>
    <row r="1401" spans="1:6" ht="15" customHeight="1">
      <c r="A1401" s="51"/>
      <c r="B1401" s="52">
        <v>45201483</v>
      </c>
      <c r="C1401" s="53" t="s">
        <v>962</v>
      </c>
      <c r="D1401" s="719">
        <v>5145</v>
      </c>
      <c r="E1401" s="719">
        <v>4373.25</v>
      </c>
      <c r="F1401" s="66">
        <f t="shared" si="37"/>
        <v>0.15000000000000002</v>
      </c>
    </row>
    <row r="1402" spans="1:6" ht="15" customHeight="1">
      <c r="A1402" s="51"/>
      <c r="B1402" s="52">
        <v>45201485</v>
      </c>
      <c r="C1402" s="53" t="s">
        <v>963</v>
      </c>
      <c r="D1402" s="719">
        <v>6090</v>
      </c>
      <c r="E1402" s="719">
        <v>5176.5</v>
      </c>
      <c r="F1402" s="66">
        <f t="shared" si="37"/>
        <v>0.15000000000000002</v>
      </c>
    </row>
    <row r="1403" spans="1:6" ht="15" customHeight="1">
      <c r="A1403" s="51"/>
      <c r="B1403" s="52">
        <v>45201487</v>
      </c>
      <c r="C1403" s="53" t="s">
        <v>964</v>
      </c>
      <c r="D1403" s="719">
        <v>7140</v>
      </c>
      <c r="E1403" s="719">
        <v>6069</v>
      </c>
      <c r="F1403" s="66">
        <f t="shared" si="37"/>
        <v>0.15000000000000002</v>
      </c>
    </row>
    <row r="1404" spans="1:6" ht="15" customHeight="1">
      <c r="A1404" s="51"/>
      <c r="B1404" s="52">
        <v>45162875</v>
      </c>
      <c r="C1404" s="53" t="s">
        <v>971</v>
      </c>
      <c r="D1404" s="719">
        <v>3087</v>
      </c>
      <c r="E1404" s="719">
        <v>2623.95</v>
      </c>
      <c r="F1404" s="66">
        <f t="shared" si="37"/>
        <v>0.15000000000000002</v>
      </c>
    </row>
    <row r="1405" spans="1:6" ht="15" customHeight="1">
      <c r="A1405" s="51"/>
      <c r="B1405" s="52">
        <v>45150368</v>
      </c>
      <c r="C1405" s="53" t="s">
        <v>1039</v>
      </c>
      <c r="D1405" s="719">
        <v>6689</v>
      </c>
      <c r="E1405" s="719">
        <v>5685.23</v>
      </c>
      <c r="F1405" s="66">
        <f t="shared" si="37"/>
        <v>0.15006278965465691</v>
      </c>
    </row>
    <row r="1406" spans="1:6" ht="15" customHeight="1">
      <c r="A1406" s="51"/>
      <c r="B1406" s="52">
        <v>45204332</v>
      </c>
      <c r="C1406" s="53" t="s">
        <v>972</v>
      </c>
      <c r="D1406" s="719">
        <v>14175</v>
      </c>
      <c r="E1406" s="719">
        <v>12048.75</v>
      </c>
      <c r="F1406" s="66">
        <f t="shared" si="37"/>
        <v>0.15000000000000002</v>
      </c>
    </row>
    <row r="1407" spans="1:6" ht="15" customHeight="1">
      <c r="A1407" s="51"/>
      <c r="B1407" s="52">
        <v>45204557</v>
      </c>
      <c r="C1407" s="53" t="s">
        <v>973</v>
      </c>
      <c r="D1407" s="719">
        <v>12590</v>
      </c>
      <c r="E1407" s="719">
        <v>10701.08</v>
      </c>
      <c r="F1407" s="66">
        <f t="shared" si="37"/>
        <v>0.15003335980937249</v>
      </c>
    </row>
    <row r="1408" spans="1:6" ht="15" customHeight="1">
      <c r="A1408" s="51"/>
      <c r="B1408" s="52">
        <v>45189980</v>
      </c>
      <c r="C1408" s="53" t="s">
        <v>1040</v>
      </c>
      <c r="D1408" s="719">
        <v>5865</v>
      </c>
      <c r="E1408" s="719">
        <v>2052.86</v>
      </c>
      <c r="F1408" s="66">
        <f t="shared" si="37"/>
        <v>0.64998124467178175</v>
      </c>
    </row>
    <row r="1409" spans="1:6" ht="15" customHeight="1">
      <c r="A1409" s="51"/>
      <c r="B1409" s="52" t="s">
        <v>1136</v>
      </c>
      <c r="C1409" s="53" t="s">
        <v>1137</v>
      </c>
      <c r="D1409" s="719">
        <v>43463</v>
      </c>
      <c r="E1409" s="719">
        <v>36943.72</v>
      </c>
      <c r="F1409" s="66">
        <f t="shared" si="37"/>
        <v>0.14999608862710812</v>
      </c>
    </row>
    <row r="1410" spans="1:6" ht="15" customHeight="1">
      <c r="A1410" s="51"/>
      <c r="B1410" s="52" t="s">
        <v>1138</v>
      </c>
      <c r="C1410" s="53" t="s">
        <v>1139</v>
      </c>
      <c r="D1410" s="719">
        <v>5200</v>
      </c>
      <c r="E1410" s="719">
        <v>4420</v>
      </c>
      <c r="F1410" s="66">
        <f t="shared" si="37"/>
        <v>0.15000000000000002</v>
      </c>
    </row>
    <row r="1411" spans="1:6" ht="15" customHeight="1">
      <c r="A1411" s="51"/>
      <c r="B1411" s="52" t="s">
        <v>1140</v>
      </c>
      <c r="C1411" s="53" t="s">
        <v>1141</v>
      </c>
      <c r="D1411" s="719">
        <v>5200</v>
      </c>
      <c r="E1411" s="719">
        <v>4420</v>
      </c>
      <c r="F1411" s="66">
        <f t="shared" si="37"/>
        <v>0.15000000000000002</v>
      </c>
    </row>
    <row r="1412" spans="1:6" ht="15" customHeight="1">
      <c r="A1412" s="51"/>
      <c r="B1412" s="52" t="s">
        <v>1142</v>
      </c>
      <c r="C1412" s="53" t="s">
        <v>1143</v>
      </c>
      <c r="D1412" s="719">
        <v>5200</v>
      </c>
      <c r="E1412" s="719">
        <v>4420</v>
      </c>
      <c r="F1412" s="66">
        <f t="shared" si="37"/>
        <v>0.15000000000000002</v>
      </c>
    </row>
    <row r="1413" spans="1:6" ht="15" customHeight="1">
      <c r="A1413" s="51"/>
      <c r="B1413" s="52" t="s">
        <v>1144</v>
      </c>
      <c r="C1413" s="53" t="s">
        <v>1145</v>
      </c>
      <c r="D1413" s="719">
        <v>9995</v>
      </c>
      <c r="E1413" s="719">
        <v>8495.75</v>
      </c>
      <c r="F1413" s="66">
        <f t="shared" si="37"/>
        <v>0.15000000000000002</v>
      </c>
    </row>
    <row r="1414" spans="1:6" ht="15" customHeight="1">
      <c r="A1414" s="51"/>
      <c r="B1414" s="664" t="s">
        <v>323</v>
      </c>
      <c r="C1414" s="663"/>
      <c r="D1414" s="719"/>
      <c r="E1414" s="719"/>
      <c r="F1414" s="66"/>
    </row>
    <row r="1415" spans="1:6" ht="15" customHeight="1">
      <c r="A1415" s="51"/>
      <c r="B1415" s="52" t="s">
        <v>771</v>
      </c>
      <c r="C1415" s="53" t="s">
        <v>772</v>
      </c>
      <c r="D1415" s="719">
        <v>385</v>
      </c>
      <c r="E1415" s="719">
        <v>327.05</v>
      </c>
      <c r="F1415" s="66">
        <f t="shared" si="37"/>
        <v>0.1505194805194805</v>
      </c>
    </row>
    <row r="1416" spans="1:6" ht="15" customHeight="1">
      <c r="A1416" s="51"/>
      <c r="B1416" s="52" t="s">
        <v>338</v>
      </c>
      <c r="C1416" s="53" t="s">
        <v>339</v>
      </c>
      <c r="D1416" s="719">
        <v>399</v>
      </c>
      <c r="E1416" s="719">
        <v>339.15</v>
      </c>
      <c r="F1416" s="66">
        <f t="shared" si="37"/>
        <v>0.15000000000000002</v>
      </c>
    </row>
    <row r="1417" spans="1:6" ht="15" customHeight="1">
      <c r="A1417" s="51"/>
      <c r="B1417" s="52" t="s">
        <v>773</v>
      </c>
      <c r="C1417" s="53" t="s">
        <v>774</v>
      </c>
      <c r="D1417" s="719">
        <v>295</v>
      </c>
      <c r="E1417" s="719">
        <v>250.74</v>
      </c>
      <c r="F1417" s="66">
        <f t="shared" si="37"/>
        <v>0.15003389830508473</v>
      </c>
    </row>
    <row r="1418" spans="1:6" ht="15" customHeight="1">
      <c r="A1418" s="51"/>
      <c r="B1418" s="52" t="s">
        <v>988</v>
      </c>
      <c r="C1418" s="53" t="s">
        <v>989</v>
      </c>
      <c r="D1418" s="719">
        <v>1624</v>
      </c>
      <c r="E1418" s="719">
        <v>1232.5</v>
      </c>
      <c r="F1418" s="66">
        <f t="shared" si="37"/>
        <v>0.2410714285714286</v>
      </c>
    </row>
    <row r="1419" spans="1:6" ht="15" customHeight="1">
      <c r="A1419" s="51"/>
      <c r="B1419" s="52" t="s">
        <v>775</v>
      </c>
      <c r="C1419" s="53" t="s">
        <v>776</v>
      </c>
      <c r="D1419" s="719">
        <v>773</v>
      </c>
      <c r="E1419" s="719">
        <v>657.05</v>
      </c>
      <c r="F1419" s="66">
        <f t="shared" si="37"/>
        <v>0.15000000000000002</v>
      </c>
    </row>
    <row r="1420" spans="1:6" ht="15" customHeight="1">
      <c r="A1420" s="51"/>
      <c r="B1420" s="666" t="s">
        <v>399</v>
      </c>
      <c r="C1420" s="672"/>
      <c r="D1420" s="719"/>
      <c r="E1420" s="719"/>
      <c r="F1420" s="66"/>
    </row>
    <row r="1421" spans="1:6" ht="15" customHeight="1">
      <c r="A1421" s="51"/>
      <c r="B1421" s="52">
        <v>9967005050</v>
      </c>
      <c r="C1421" s="53" t="s">
        <v>777</v>
      </c>
      <c r="D1421" s="719">
        <v>0</v>
      </c>
      <c r="E1421" s="719">
        <v>0</v>
      </c>
      <c r="F1421" s="66">
        <v>0</v>
      </c>
    </row>
    <row r="1422" spans="1:6" ht="15" customHeight="1">
      <c r="A1422" s="51"/>
      <c r="B1422" s="52">
        <v>7640021190</v>
      </c>
      <c r="C1422" s="53" t="s">
        <v>778</v>
      </c>
      <c r="D1422" s="719">
        <v>499</v>
      </c>
      <c r="E1422" s="719">
        <v>499</v>
      </c>
      <c r="F1422" s="66">
        <f t="shared" si="37"/>
        <v>0</v>
      </c>
    </row>
    <row r="1423" spans="1:6" ht="15" customHeight="1">
      <c r="A1423" s="51"/>
      <c r="B1423" s="666" t="s">
        <v>1146</v>
      </c>
      <c r="C1423" s="53"/>
      <c r="D1423" s="719"/>
      <c r="E1423" s="719"/>
      <c r="F1423" s="66"/>
    </row>
    <row r="1424" spans="1:6" ht="15" customHeight="1">
      <c r="A1424" s="51"/>
      <c r="B1424" s="52">
        <v>7640021368</v>
      </c>
      <c r="C1424" s="53" t="s">
        <v>1147</v>
      </c>
      <c r="D1424" s="719">
        <v>11514</v>
      </c>
      <c r="E1424" s="719">
        <v>9786.57</v>
      </c>
      <c r="F1424" s="66">
        <f t="shared" si="37"/>
        <v>0.150028660760813</v>
      </c>
    </row>
    <row r="1425" spans="1:6" ht="15" customHeight="1">
      <c r="A1425" s="51"/>
      <c r="B1425" s="52">
        <v>7640021367</v>
      </c>
      <c r="C1425" s="53" t="s">
        <v>1148</v>
      </c>
      <c r="D1425" s="719">
        <v>18871</v>
      </c>
      <c r="E1425" s="719">
        <v>16040.44</v>
      </c>
      <c r="F1425" s="66">
        <f t="shared" si="37"/>
        <v>0.1499952307773833</v>
      </c>
    </row>
    <row r="1426" spans="1:6" ht="15" customHeight="1">
      <c r="A1426" s="51"/>
      <c r="B1426" s="52">
        <v>7640018666</v>
      </c>
      <c r="C1426" s="53" t="s">
        <v>1055</v>
      </c>
      <c r="D1426" s="719">
        <v>650</v>
      </c>
      <c r="E1426" s="719">
        <v>650</v>
      </c>
      <c r="F1426" s="66">
        <f t="shared" si="37"/>
        <v>0</v>
      </c>
    </row>
    <row r="1427" spans="1:6" ht="15" customHeight="1">
      <c r="A1427" s="51"/>
      <c r="B1427" s="52"/>
      <c r="C1427" s="53"/>
      <c r="D1427" s="719"/>
      <c r="E1427" s="719"/>
      <c r="F1427" s="66"/>
    </row>
    <row r="1428" spans="1:6" ht="15" customHeight="1">
      <c r="A1428" s="148" t="s">
        <v>463</v>
      </c>
      <c r="B1428" s="255" t="s">
        <v>1149</v>
      </c>
      <c r="C1428" s="146" t="s">
        <v>1150</v>
      </c>
      <c r="D1428" s="717">
        <v>106722</v>
      </c>
      <c r="E1428" s="717">
        <v>28814.94</v>
      </c>
      <c r="F1428" s="145">
        <f t="shared" ref="F1428" si="38">100%-(E1428/D1428)</f>
        <v>0.73</v>
      </c>
    </row>
    <row r="1429" spans="1:6" ht="15" customHeight="1">
      <c r="A1429" s="76" t="s">
        <v>1151</v>
      </c>
      <c r="B1429" s="72" t="s">
        <v>277</v>
      </c>
      <c r="C1429" s="73" t="s">
        <v>277</v>
      </c>
      <c r="D1429" s="718" t="s">
        <v>277</v>
      </c>
      <c r="E1429" s="718"/>
      <c r="F1429" s="74"/>
    </row>
    <row r="1430" spans="1:6" ht="15" customHeight="1">
      <c r="A1430" s="51"/>
      <c r="B1430" s="54" t="s">
        <v>1152</v>
      </c>
      <c r="C1430" s="53" t="s">
        <v>1085</v>
      </c>
      <c r="D1430" s="719">
        <v>1200</v>
      </c>
      <c r="E1430" s="719">
        <v>1200</v>
      </c>
      <c r="F1430" s="66">
        <f t="shared" ref="F1430:F1434" si="39">100%-(E1430/D1430)</f>
        <v>0</v>
      </c>
    </row>
    <row r="1431" spans="1:6" ht="15" customHeight="1">
      <c r="A1431" s="51"/>
      <c r="B1431" s="54" t="s">
        <v>997</v>
      </c>
      <c r="C1431" s="53" t="s">
        <v>676</v>
      </c>
      <c r="D1431" s="719">
        <v>1</v>
      </c>
      <c r="E1431" s="719">
        <v>1</v>
      </c>
      <c r="F1431" s="66">
        <f t="shared" si="39"/>
        <v>0</v>
      </c>
    </row>
    <row r="1432" spans="1:6" ht="15" customHeight="1">
      <c r="A1432" s="148" t="s">
        <v>463</v>
      </c>
      <c r="B1432" s="255" t="s">
        <v>1153</v>
      </c>
      <c r="C1432" s="146" t="s">
        <v>1154</v>
      </c>
      <c r="D1432" s="717">
        <v>93382</v>
      </c>
      <c r="E1432" s="717">
        <v>25213.07</v>
      </c>
      <c r="F1432" s="145">
        <f t="shared" si="39"/>
        <v>0.7300007496091323</v>
      </c>
    </row>
    <row r="1433" spans="1:6" ht="15" customHeight="1">
      <c r="A1433" s="76" t="s">
        <v>1151</v>
      </c>
      <c r="B1433" s="72" t="s">
        <v>277</v>
      </c>
      <c r="C1433" s="73" t="s">
        <v>277</v>
      </c>
      <c r="D1433" s="718" t="s">
        <v>277</v>
      </c>
      <c r="E1433" s="718"/>
      <c r="F1433" s="74"/>
    </row>
    <row r="1434" spans="1:6" ht="15" customHeight="1">
      <c r="A1434" s="51"/>
      <c r="B1434" s="54" t="s">
        <v>1152</v>
      </c>
      <c r="C1434" s="53" t="s">
        <v>1085</v>
      </c>
      <c r="D1434" s="719">
        <v>1200</v>
      </c>
      <c r="E1434" s="719">
        <v>1200</v>
      </c>
      <c r="F1434" s="66">
        <f t="shared" si="39"/>
        <v>0</v>
      </c>
    </row>
    <row r="1435" spans="1:6" ht="15" customHeight="1">
      <c r="A1435" s="51"/>
      <c r="B1435" s="54" t="s">
        <v>997</v>
      </c>
      <c r="C1435" s="53" t="s">
        <v>676</v>
      </c>
      <c r="D1435" s="719">
        <v>1</v>
      </c>
      <c r="E1435" s="719">
        <v>1</v>
      </c>
      <c r="F1435" s="66">
        <f t="shared" ref="F1435:F1498" si="40">100%-(E1435/D1435)</f>
        <v>0</v>
      </c>
    </row>
    <row r="1436" spans="1:6" ht="15" customHeight="1">
      <c r="A1436" s="51"/>
      <c r="B1436" s="282" t="s">
        <v>441</v>
      </c>
      <c r="C1436" s="53"/>
      <c r="D1436" s="735" t="s">
        <v>277</v>
      </c>
      <c r="E1436" s="735"/>
      <c r="F1436" s="66"/>
    </row>
    <row r="1437" spans="1:6" ht="15" customHeight="1">
      <c r="A1437" s="51"/>
      <c r="B1437" s="54" t="s">
        <v>1086</v>
      </c>
      <c r="C1437" s="53" t="s">
        <v>1087</v>
      </c>
      <c r="D1437" s="719">
        <v>1682</v>
      </c>
      <c r="E1437" s="719">
        <v>588.59</v>
      </c>
      <c r="F1437" s="66">
        <f t="shared" si="40"/>
        <v>0.65006539833531507</v>
      </c>
    </row>
    <row r="1438" spans="1:6" ht="15" customHeight="1">
      <c r="A1438" s="51"/>
      <c r="B1438" s="54" t="s">
        <v>1062</v>
      </c>
      <c r="C1438" s="53" t="s">
        <v>1063</v>
      </c>
      <c r="D1438" s="719">
        <v>8124</v>
      </c>
      <c r="E1438" s="719">
        <v>2843.24</v>
      </c>
      <c r="F1438" s="66">
        <f t="shared" si="40"/>
        <v>0.65001969473165933</v>
      </c>
    </row>
    <row r="1439" spans="1:6" ht="15" customHeight="1">
      <c r="A1439" s="51"/>
      <c r="B1439" s="54" t="s">
        <v>1088</v>
      </c>
      <c r="C1439" s="53" t="s">
        <v>1089</v>
      </c>
      <c r="D1439" s="719">
        <v>13313</v>
      </c>
      <c r="E1439" s="719">
        <v>4659.46</v>
      </c>
      <c r="F1439" s="66">
        <f t="shared" si="40"/>
        <v>0.65000676030947191</v>
      </c>
    </row>
    <row r="1440" spans="1:6" ht="15" customHeight="1">
      <c r="A1440" s="51"/>
      <c r="B1440" s="54" t="s">
        <v>1090</v>
      </c>
      <c r="C1440" s="53" t="s">
        <v>1091</v>
      </c>
      <c r="D1440" s="719">
        <v>6563</v>
      </c>
      <c r="E1440" s="719">
        <v>2297.1</v>
      </c>
      <c r="F1440" s="66">
        <f t="shared" si="40"/>
        <v>0.64999238153283567</v>
      </c>
    </row>
    <row r="1441" spans="1:6" ht="15" customHeight="1">
      <c r="A1441" s="51"/>
      <c r="B1441" s="54" t="s">
        <v>703</v>
      </c>
      <c r="C1441" s="53" t="s">
        <v>704</v>
      </c>
      <c r="D1441" s="719">
        <v>2936</v>
      </c>
      <c r="E1441" s="719">
        <v>1027.43</v>
      </c>
      <c r="F1441" s="66">
        <f t="shared" si="40"/>
        <v>0.65005790190735691</v>
      </c>
    </row>
    <row r="1442" spans="1:6" ht="15" customHeight="1">
      <c r="A1442" s="51"/>
      <c r="B1442" s="54" t="s">
        <v>1070</v>
      </c>
      <c r="C1442" s="53" t="s">
        <v>714</v>
      </c>
      <c r="D1442" s="719">
        <v>1963</v>
      </c>
      <c r="E1442" s="719">
        <v>687.09</v>
      </c>
      <c r="F1442" s="66">
        <f t="shared" si="40"/>
        <v>0.64997962302598067</v>
      </c>
    </row>
    <row r="1443" spans="1:6" ht="15" customHeight="1">
      <c r="A1443" s="51"/>
      <c r="B1443" s="282" t="s">
        <v>290</v>
      </c>
      <c r="C1443" s="53"/>
      <c r="D1443" s="735" t="s">
        <v>277</v>
      </c>
      <c r="E1443" s="735"/>
      <c r="F1443" s="66"/>
    </row>
    <row r="1444" spans="1:6" ht="15" customHeight="1">
      <c r="A1444" s="51"/>
      <c r="B1444" s="54" t="s">
        <v>1007</v>
      </c>
      <c r="C1444" s="53" t="s">
        <v>1008</v>
      </c>
      <c r="D1444" s="719">
        <v>22651</v>
      </c>
      <c r="E1444" s="719">
        <v>7927.92</v>
      </c>
      <c r="F1444" s="66">
        <f t="shared" si="40"/>
        <v>0.64999690962871393</v>
      </c>
    </row>
    <row r="1445" spans="1:6" ht="15" customHeight="1">
      <c r="A1445" s="51"/>
      <c r="B1445" s="54" t="s">
        <v>1092</v>
      </c>
      <c r="C1445" s="53" t="s">
        <v>1093</v>
      </c>
      <c r="D1445" s="719">
        <v>1510</v>
      </c>
      <c r="E1445" s="719">
        <v>528.53</v>
      </c>
      <c r="F1445" s="66">
        <f t="shared" si="40"/>
        <v>0.64998013245033115</v>
      </c>
    </row>
    <row r="1446" spans="1:6" ht="15" customHeight="1">
      <c r="A1446" s="51"/>
      <c r="B1446" s="54" t="s">
        <v>1094</v>
      </c>
      <c r="C1446" s="53" t="s">
        <v>1095</v>
      </c>
      <c r="D1446" s="719">
        <v>1190</v>
      </c>
      <c r="E1446" s="719">
        <v>416.42</v>
      </c>
      <c r="F1446" s="66">
        <f t="shared" si="40"/>
        <v>0.65006722689075636</v>
      </c>
    </row>
    <row r="1447" spans="1:6" ht="15" customHeight="1">
      <c r="A1447" s="51"/>
      <c r="B1447" s="54" t="s">
        <v>717</v>
      </c>
      <c r="C1447" s="53" t="s">
        <v>718</v>
      </c>
      <c r="D1447" s="719">
        <v>4780</v>
      </c>
      <c r="E1447" s="719">
        <v>1672.87</v>
      </c>
      <c r="F1447" s="66">
        <f t="shared" si="40"/>
        <v>0.65002719665271969</v>
      </c>
    </row>
    <row r="1448" spans="1:6" ht="15" customHeight="1">
      <c r="A1448" s="51"/>
      <c r="B1448" s="54" t="s">
        <v>723</v>
      </c>
      <c r="C1448" s="53" t="s">
        <v>724</v>
      </c>
      <c r="D1448" s="719">
        <v>1401</v>
      </c>
      <c r="E1448" s="719">
        <v>490.49</v>
      </c>
      <c r="F1448" s="66">
        <f t="shared" si="40"/>
        <v>0.64990007137758743</v>
      </c>
    </row>
    <row r="1449" spans="1:6" ht="15" customHeight="1">
      <c r="A1449" s="51"/>
      <c r="B1449" s="54" t="s">
        <v>865</v>
      </c>
      <c r="C1449" s="53" t="s">
        <v>866</v>
      </c>
      <c r="D1449" s="719">
        <v>23811</v>
      </c>
      <c r="E1449" s="719">
        <v>8333.93</v>
      </c>
      <c r="F1449" s="66">
        <f t="shared" si="40"/>
        <v>0.64999664020830705</v>
      </c>
    </row>
    <row r="1450" spans="1:6" ht="15" customHeight="1">
      <c r="A1450" s="51"/>
      <c r="B1450" s="54" t="s">
        <v>879</v>
      </c>
      <c r="C1450" s="53" t="s">
        <v>880</v>
      </c>
      <c r="D1450" s="719">
        <v>26366</v>
      </c>
      <c r="E1450" s="719">
        <v>9228.02</v>
      </c>
      <c r="F1450" s="66">
        <f t="shared" si="40"/>
        <v>0.65000303421072592</v>
      </c>
    </row>
    <row r="1451" spans="1:6" ht="15" customHeight="1">
      <c r="A1451" s="51"/>
      <c r="B1451" s="54" t="s">
        <v>867</v>
      </c>
      <c r="C1451" s="53" t="s">
        <v>868</v>
      </c>
      <c r="D1451" s="719">
        <v>35016</v>
      </c>
      <c r="E1451" s="719">
        <v>12255.44</v>
      </c>
      <c r="F1451" s="66">
        <f t="shared" si="40"/>
        <v>0.65000456933973039</v>
      </c>
    </row>
    <row r="1452" spans="1:6" ht="15" customHeight="1">
      <c r="A1452" s="51"/>
      <c r="B1452" s="54" t="s">
        <v>869</v>
      </c>
      <c r="C1452" s="53" t="s">
        <v>870</v>
      </c>
      <c r="D1452" s="719">
        <v>20406</v>
      </c>
      <c r="E1452" s="719">
        <v>7141.94</v>
      </c>
      <c r="F1452" s="66">
        <f t="shared" si="40"/>
        <v>0.65000784083112806</v>
      </c>
    </row>
    <row r="1453" spans="1:6" ht="15" customHeight="1">
      <c r="A1453" s="51"/>
      <c r="B1453" s="54" t="s">
        <v>871</v>
      </c>
      <c r="C1453" s="53" t="s">
        <v>872</v>
      </c>
      <c r="D1453" s="719">
        <v>20377</v>
      </c>
      <c r="E1453" s="719">
        <v>7131.93</v>
      </c>
      <c r="F1453" s="66">
        <f t="shared" si="40"/>
        <v>0.65000098149874863</v>
      </c>
    </row>
    <row r="1454" spans="1:6" ht="15" customHeight="1">
      <c r="A1454" s="51"/>
      <c r="B1454" s="54" t="s">
        <v>873</v>
      </c>
      <c r="C1454" s="53" t="s">
        <v>874</v>
      </c>
      <c r="D1454" s="719">
        <v>13289</v>
      </c>
      <c r="E1454" s="719">
        <v>4651.04</v>
      </c>
      <c r="F1454" s="66">
        <f t="shared" si="40"/>
        <v>0.65000827752276313</v>
      </c>
    </row>
    <row r="1455" spans="1:6" ht="15" customHeight="1">
      <c r="A1455" s="51"/>
      <c r="B1455" s="54" t="s">
        <v>875</v>
      </c>
      <c r="C1455" s="53" t="s">
        <v>876</v>
      </c>
      <c r="D1455" s="719">
        <v>14723</v>
      </c>
      <c r="E1455" s="719">
        <v>5153.1499999999996</v>
      </c>
      <c r="F1455" s="66">
        <f t="shared" si="40"/>
        <v>0.64999320790599746</v>
      </c>
    </row>
    <row r="1456" spans="1:6" ht="15" customHeight="1">
      <c r="A1456" s="51"/>
      <c r="B1456" s="54" t="s">
        <v>877</v>
      </c>
      <c r="C1456" s="53" t="s">
        <v>878</v>
      </c>
      <c r="D1456" s="719">
        <v>19933</v>
      </c>
      <c r="E1456" s="719">
        <v>6976.58</v>
      </c>
      <c r="F1456" s="66">
        <f t="shared" si="40"/>
        <v>0.64999849495810968</v>
      </c>
    </row>
    <row r="1457" spans="1:6" ht="15" customHeight="1">
      <c r="A1457" s="51"/>
      <c r="B1457" s="54" t="s">
        <v>1020</v>
      </c>
      <c r="C1457" s="53" t="s">
        <v>1021</v>
      </c>
      <c r="D1457" s="719">
        <v>56424</v>
      </c>
      <c r="E1457" s="719">
        <v>19748.53</v>
      </c>
      <c r="F1457" s="66">
        <f t="shared" si="40"/>
        <v>0.64999769601587976</v>
      </c>
    </row>
    <row r="1458" spans="1:6" ht="15" customHeight="1">
      <c r="A1458" s="51"/>
      <c r="B1458" s="54" t="s">
        <v>881</v>
      </c>
      <c r="C1458" s="53" t="s">
        <v>882</v>
      </c>
      <c r="D1458" s="719">
        <v>1121</v>
      </c>
      <c r="E1458" s="719">
        <v>392.39</v>
      </c>
      <c r="F1458" s="66">
        <f t="shared" si="40"/>
        <v>0.64996431757359496</v>
      </c>
    </row>
    <row r="1459" spans="1:6" ht="15" customHeight="1">
      <c r="A1459" s="51"/>
      <c r="B1459" s="54" t="s">
        <v>837</v>
      </c>
      <c r="C1459" s="53" t="s">
        <v>838</v>
      </c>
      <c r="D1459" s="719">
        <v>11074</v>
      </c>
      <c r="E1459" s="719">
        <v>3875.87</v>
      </c>
      <c r="F1459" s="66">
        <f t="shared" si="40"/>
        <v>0.65000270904822099</v>
      </c>
    </row>
    <row r="1460" spans="1:6" ht="15" customHeight="1">
      <c r="A1460" s="51"/>
      <c r="B1460" s="54" t="s">
        <v>839</v>
      </c>
      <c r="C1460" s="53" t="s">
        <v>840</v>
      </c>
      <c r="D1460" s="719">
        <v>13339</v>
      </c>
      <c r="E1460" s="719">
        <v>4668.66</v>
      </c>
      <c r="F1460" s="66">
        <f t="shared" si="40"/>
        <v>0.64999925031861461</v>
      </c>
    </row>
    <row r="1461" spans="1:6" ht="15" customHeight="1">
      <c r="A1461" s="51"/>
      <c r="B1461" s="54" t="s">
        <v>1096</v>
      </c>
      <c r="C1461" s="53" t="s">
        <v>1097</v>
      </c>
      <c r="D1461" s="719">
        <v>4337</v>
      </c>
      <c r="E1461" s="719">
        <v>1517.91</v>
      </c>
      <c r="F1461" s="66">
        <f t="shared" si="40"/>
        <v>0.65000922296518326</v>
      </c>
    </row>
    <row r="1462" spans="1:6" ht="15" customHeight="1">
      <c r="A1462" s="51"/>
      <c r="B1462" s="54" t="s">
        <v>725</v>
      </c>
      <c r="C1462" s="53" t="s">
        <v>726</v>
      </c>
      <c r="D1462" s="719">
        <v>6551</v>
      </c>
      <c r="E1462" s="719">
        <v>2292.69</v>
      </c>
      <c r="F1462" s="66">
        <f t="shared" si="40"/>
        <v>0.6500244237520989</v>
      </c>
    </row>
    <row r="1463" spans="1:6" ht="15" customHeight="1">
      <c r="A1463" s="51"/>
      <c r="B1463" s="54" t="s">
        <v>1018</v>
      </c>
      <c r="C1463" s="53" t="s">
        <v>1019</v>
      </c>
      <c r="D1463" s="719">
        <v>7433</v>
      </c>
      <c r="E1463" s="719">
        <v>2601.4</v>
      </c>
      <c r="F1463" s="66">
        <f t="shared" si="40"/>
        <v>0.65002018027714248</v>
      </c>
    </row>
    <row r="1464" spans="1:6" ht="15" customHeight="1">
      <c r="A1464" s="51"/>
      <c r="B1464" s="54" t="s">
        <v>731</v>
      </c>
      <c r="C1464" s="53" t="s">
        <v>732</v>
      </c>
      <c r="D1464" s="719">
        <v>2489</v>
      </c>
      <c r="E1464" s="719">
        <v>871.27</v>
      </c>
      <c r="F1464" s="66">
        <f t="shared" si="40"/>
        <v>0.64995178786661312</v>
      </c>
    </row>
    <row r="1465" spans="1:6" ht="15" customHeight="1">
      <c r="A1465" s="51"/>
      <c r="B1465" s="54" t="s">
        <v>729</v>
      </c>
      <c r="C1465" s="53" t="s">
        <v>730</v>
      </c>
      <c r="D1465" s="719">
        <v>561</v>
      </c>
      <c r="E1465" s="719">
        <v>196.2</v>
      </c>
      <c r="F1465" s="66">
        <f t="shared" si="40"/>
        <v>0.65026737967914439</v>
      </c>
    </row>
    <row r="1466" spans="1:6" ht="15" customHeight="1">
      <c r="A1466" s="51"/>
      <c r="B1466" s="54" t="s">
        <v>727</v>
      </c>
      <c r="C1466" s="53" t="s">
        <v>728</v>
      </c>
      <c r="D1466" s="719">
        <v>1051</v>
      </c>
      <c r="E1466" s="719">
        <v>367.97</v>
      </c>
      <c r="F1466" s="66">
        <f t="shared" si="40"/>
        <v>0.64988582302568987</v>
      </c>
    </row>
    <row r="1467" spans="1:6" ht="15" customHeight="1">
      <c r="A1467" s="51"/>
      <c r="B1467" s="54" t="s">
        <v>883</v>
      </c>
      <c r="C1467" s="53" t="s">
        <v>884</v>
      </c>
      <c r="D1467" s="719">
        <v>4508</v>
      </c>
      <c r="E1467" s="719">
        <v>1577.73</v>
      </c>
      <c r="F1467" s="66">
        <f t="shared" si="40"/>
        <v>0.65001552795031059</v>
      </c>
    </row>
    <row r="1468" spans="1:6" ht="15" customHeight="1">
      <c r="A1468" s="51"/>
      <c r="B1468" s="54" t="s">
        <v>847</v>
      </c>
      <c r="C1468" s="53" t="s">
        <v>848</v>
      </c>
      <c r="D1468" s="719">
        <v>41332</v>
      </c>
      <c r="E1468" s="719">
        <v>14466.37</v>
      </c>
      <c r="F1468" s="66">
        <f t="shared" si="40"/>
        <v>0.6499958869640956</v>
      </c>
    </row>
    <row r="1469" spans="1:6" ht="15" customHeight="1">
      <c r="A1469" s="51"/>
      <c r="B1469" s="54">
        <v>7640022216</v>
      </c>
      <c r="C1469" s="53" t="s">
        <v>1022</v>
      </c>
      <c r="D1469" s="719">
        <v>1200</v>
      </c>
      <c r="E1469" s="719">
        <v>1200</v>
      </c>
      <c r="F1469" s="66">
        <f t="shared" si="40"/>
        <v>0</v>
      </c>
    </row>
    <row r="1470" spans="1:6" ht="15" customHeight="1">
      <c r="A1470" s="51"/>
      <c r="B1470" s="54">
        <v>7640022217</v>
      </c>
      <c r="C1470" s="53" t="s">
        <v>1023</v>
      </c>
      <c r="D1470" s="719">
        <v>2400</v>
      </c>
      <c r="E1470" s="719">
        <v>2400</v>
      </c>
      <c r="F1470" s="66">
        <f t="shared" ref="F1470" si="41">100%-(E1470/D1470)</f>
        <v>0</v>
      </c>
    </row>
    <row r="1471" spans="1:6" ht="15" customHeight="1">
      <c r="A1471" s="51"/>
      <c r="B1471" s="54">
        <v>7640022218</v>
      </c>
      <c r="C1471" s="53" t="s">
        <v>1024</v>
      </c>
      <c r="D1471" s="719">
        <v>3600</v>
      </c>
      <c r="E1471" s="719">
        <v>3600</v>
      </c>
      <c r="F1471" s="66">
        <f t="shared" si="40"/>
        <v>0</v>
      </c>
    </row>
    <row r="1472" spans="1:6" ht="15" customHeight="1">
      <c r="A1472" s="51"/>
      <c r="B1472" s="54" t="s">
        <v>849</v>
      </c>
      <c r="C1472" s="53" t="s">
        <v>850</v>
      </c>
      <c r="D1472" s="719">
        <v>6223</v>
      </c>
      <c r="E1472" s="719">
        <v>2178.1799999999998</v>
      </c>
      <c r="F1472" s="66">
        <f t="shared" si="40"/>
        <v>0.64997910975413786</v>
      </c>
    </row>
    <row r="1473" spans="1:6" ht="15" customHeight="1">
      <c r="A1473" s="51"/>
      <c r="B1473" s="54" t="s">
        <v>851</v>
      </c>
      <c r="C1473" s="53" t="s">
        <v>852</v>
      </c>
      <c r="D1473" s="719">
        <v>4225</v>
      </c>
      <c r="E1473" s="719">
        <v>1478.67</v>
      </c>
      <c r="F1473" s="66">
        <f t="shared" si="40"/>
        <v>0.65001893491124263</v>
      </c>
    </row>
    <row r="1474" spans="1:6" ht="15" customHeight="1">
      <c r="A1474" s="51"/>
      <c r="B1474" s="54" t="s">
        <v>853</v>
      </c>
      <c r="C1474" s="53" t="s">
        <v>854</v>
      </c>
      <c r="D1474" s="719">
        <v>3524</v>
      </c>
      <c r="E1474" s="719">
        <v>1233.23</v>
      </c>
      <c r="F1474" s="66">
        <f t="shared" ref="F1474" si="42">100%-(E1474/D1474)</f>
        <v>0.65004824063564137</v>
      </c>
    </row>
    <row r="1475" spans="1:6" ht="15" customHeight="1">
      <c r="A1475" s="51"/>
      <c r="B1475" s="54" t="s">
        <v>855</v>
      </c>
      <c r="C1475" s="53" t="s">
        <v>856</v>
      </c>
      <c r="D1475" s="719">
        <v>7047</v>
      </c>
      <c r="E1475" s="719">
        <v>2466.46</v>
      </c>
      <c r="F1475" s="66">
        <f t="shared" si="40"/>
        <v>0.64999858095643537</v>
      </c>
    </row>
    <row r="1476" spans="1:6" ht="15" customHeight="1">
      <c r="A1476" s="51"/>
      <c r="B1476" s="54" t="s">
        <v>857</v>
      </c>
      <c r="C1476" s="53" t="s">
        <v>858</v>
      </c>
      <c r="D1476" s="719">
        <v>4933</v>
      </c>
      <c r="E1476" s="719">
        <v>1726.53</v>
      </c>
      <c r="F1476" s="66">
        <f t="shared" si="40"/>
        <v>0.65000405432799513</v>
      </c>
    </row>
    <row r="1477" spans="1:6">
      <c r="A1477" s="51"/>
      <c r="B1477" s="54" t="s">
        <v>859</v>
      </c>
      <c r="C1477" s="53" t="s">
        <v>860</v>
      </c>
      <c r="D1477" s="719">
        <v>4225</v>
      </c>
      <c r="E1477" s="719">
        <v>1478.67</v>
      </c>
      <c r="F1477" s="66">
        <f t="shared" si="40"/>
        <v>0.65001893491124263</v>
      </c>
    </row>
    <row r="1478" spans="1:6" ht="15" customHeight="1">
      <c r="A1478" s="51"/>
      <c r="B1478" s="54" t="s">
        <v>863</v>
      </c>
      <c r="C1478" s="53" t="s">
        <v>864</v>
      </c>
      <c r="D1478" s="719">
        <v>1409</v>
      </c>
      <c r="E1478" s="719">
        <v>493.3</v>
      </c>
      <c r="F1478" s="66">
        <f t="shared" si="40"/>
        <v>0.64989354151880763</v>
      </c>
    </row>
    <row r="1479" spans="1:6" ht="15" customHeight="1">
      <c r="A1479" s="51"/>
      <c r="B1479" s="54">
        <v>4707000</v>
      </c>
      <c r="C1479" s="53" t="s">
        <v>885</v>
      </c>
      <c r="D1479" s="719">
        <v>7547</v>
      </c>
      <c r="E1479" s="719">
        <v>6199.9</v>
      </c>
      <c r="F1479" s="66">
        <f t="shared" si="40"/>
        <v>0.17849476613223803</v>
      </c>
    </row>
    <row r="1480" spans="1:6" ht="15" customHeight="1">
      <c r="A1480" s="51"/>
      <c r="B1480" s="54">
        <v>13700022</v>
      </c>
      <c r="C1480" s="53" t="s">
        <v>887</v>
      </c>
      <c r="D1480" s="719">
        <v>18624</v>
      </c>
      <c r="E1480" s="719">
        <v>15294.9</v>
      </c>
      <c r="F1480" s="66">
        <f t="shared" si="40"/>
        <v>0.17875322164948459</v>
      </c>
    </row>
    <row r="1481" spans="1:6" ht="15" customHeight="1">
      <c r="A1481" s="51"/>
      <c r="B1481" s="54">
        <v>13307100</v>
      </c>
      <c r="C1481" s="53" t="s">
        <v>888</v>
      </c>
      <c r="D1481" s="719">
        <v>31147</v>
      </c>
      <c r="E1481" s="719">
        <v>25579.9</v>
      </c>
      <c r="F1481" s="66">
        <f t="shared" si="40"/>
        <v>0.17873631489389019</v>
      </c>
    </row>
    <row r="1482" spans="1:6" ht="15" customHeight="1">
      <c r="A1482" s="51"/>
      <c r="B1482" s="54">
        <v>12207100</v>
      </c>
      <c r="C1482" s="53" t="s">
        <v>889</v>
      </c>
      <c r="D1482" s="719">
        <v>51146</v>
      </c>
      <c r="E1482" s="719">
        <v>42004.45</v>
      </c>
      <c r="F1482" s="66">
        <f t="shared" si="40"/>
        <v>0.17873440738278656</v>
      </c>
    </row>
    <row r="1483" spans="1:6" ht="15" customHeight="1">
      <c r="A1483" s="51"/>
      <c r="B1483" s="54">
        <v>13200002</v>
      </c>
      <c r="C1483" s="53" t="s">
        <v>890</v>
      </c>
      <c r="D1483" s="719">
        <v>663</v>
      </c>
      <c r="E1483" s="719">
        <v>545.70000000000005</v>
      </c>
      <c r="F1483" s="66">
        <f t="shared" si="40"/>
        <v>0.17692307692307685</v>
      </c>
    </row>
    <row r="1484" spans="1:6" ht="15" customHeight="1">
      <c r="A1484" s="51"/>
      <c r="B1484" s="54">
        <v>13300005</v>
      </c>
      <c r="C1484" s="53" t="s">
        <v>891</v>
      </c>
      <c r="D1484" s="719">
        <v>1610</v>
      </c>
      <c r="E1484" s="719">
        <v>1321.92</v>
      </c>
      <c r="F1484" s="66">
        <f t="shared" si="40"/>
        <v>0.17893167701863355</v>
      </c>
    </row>
    <row r="1485" spans="1:6" ht="15" customHeight="1">
      <c r="A1485" s="51"/>
      <c r="B1485" s="54">
        <v>12200032</v>
      </c>
      <c r="C1485" s="53" t="s">
        <v>894</v>
      </c>
      <c r="D1485" s="719">
        <v>6605</v>
      </c>
      <c r="E1485" s="719">
        <v>5424.7</v>
      </c>
      <c r="F1485" s="66">
        <f t="shared" si="40"/>
        <v>0.17869795609386829</v>
      </c>
    </row>
    <row r="1486" spans="1:6" ht="15" customHeight="1">
      <c r="A1486" s="51"/>
      <c r="B1486" s="54">
        <v>7640020192</v>
      </c>
      <c r="C1486" s="53" t="s">
        <v>895</v>
      </c>
      <c r="D1486" s="719">
        <v>900</v>
      </c>
      <c r="E1486" s="719">
        <v>900</v>
      </c>
      <c r="F1486" s="66">
        <f t="shared" si="40"/>
        <v>0</v>
      </c>
    </row>
    <row r="1487" spans="1:6" ht="15" customHeight="1">
      <c r="A1487" s="51"/>
      <c r="B1487" s="627" t="s">
        <v>896</v>
      </c>
      <c r="C1487" s="53" t="s">
        <v>897</v>
      </c>
      <c r="D1487" s="719">
        <v>1794</v>
      </c>
      <c r="E1487" s="719">
        <v>627.83000000000004</v>
      </c>
      <c r="F1487" s="66">
        <f t="shared" si="40"/>
        <v>0.6500390189520624</v>
      </c>
    </row>
    <row r="1488" spans="1:6" ht="15" customHeight="1">
      <c r="A1488" s="51"/>
      <c r="B1488" s="54">
        <v>7714901</v>
      </c>
      <c r="C1488" s="53" t="s">
        <v>898</v>
      </c>
      <c r="D1488" s="719">
        <v>1701</v>
      </c>
      <c r="E1488" s="719">
        <v>553.29999999999995</v>
      </c>
      <c r="F1488" s="66">
        <f t="shared" si="40"/>
        <v>0.67472075249853036</v>
      </c>
    </row>
    <row r="1489" spans="1:6" ht="15" customHeight="1">
      <c r="A1489" s="51"/>
      <c r="B1489" s="54">
        <v>7714902</v>
      </c>
      <c r="C1489" s="53" t="s">
        <v>899</v>
      </c>
      <c r="D1489" s="719">
        <v>1701</v>
      </c>
      <c r="E1489" s="719">
        <v>553.29999999999995</v>
      </c>
      <c r="F1489" s="66">
        <f t="shared" si="40"/>
        <v>0.67472075249853036</v>
      </c>
    </row>
    <row r="1490" spans="1:6" ht="15" customHeight="1">
      <c r="A1490" s="51"/>
      <c r="B1490" s="54">
        <v>7714903</v>
      </c>
      <c r="C1490" s="53" t="s">
        <v>900</v>
      </c>
      <c r="D1490" s="719">
        <v>1701</v>
      </c>
      <c r="E1490" s="719">
        <v>553.29999999999995</v>
      </c>
      <c r="F1490" s="66">
        <f t="shared" si="40"/>
        <v>0.67472075249853036</v>
      </c>
    </row>
    <row r="1491" spans="1:6" ht="15" customHeight="1">
      <c r="A1491" s="51"/>
      <c r="B1491" s="54">
        <v>7714904</v>
      </c>
      <c r="C1491" s="53" t="s">
        <v>901</v>
      </c>
      <c r="D1491" s="719">
        <v>1546</v>
      </c>
      <c r="E1491" s="719">
        <v>525.28</v>
      </c>
      <c r="F1491" s="66">
        <f t="shared" si="40"/>
        <v>0.66023285899094442</v>
      </c>
    </row>
    <row r="1492" spans="1:6" ht="15" customHeight="1">
      <c r="A1492" s="51"/>
      <c r="B1492" s="54">
        <v>7714905</v>
      </c>
      <c r="C1492" s="53" t="s">
        <v>902</v>
      </c>
      <c r="D1492" s="719">
        <v>1546</v>
      </c>
      <c r="E1492" s="719">
        <v>525.28</v>
      </c>
      <c r="F1492" s="66">
        <f t="shared" si="40"/>
        <v>0.66023285899094442</v>
      </c>
    </row>
    <row r="1493" spans="1:6" ht="15" customHeight="1">
      <c r="A1493" s="51"/>
      <c r="B1493" s="54">
        <v>7714909</v>
      </c>
      <c r="C1493" s="53" t="s">
        <v>903</v>
      </c>
      <c r="D1493" s="719">
        <v>1628</v>
      </c>
      <c r="E1493" s="719">
        <v>553.29999999999995</v>
      </c>
      <c r="F1493" s="66">
        <f t="shared" si="40"/>
        <v>0.66013513513513522</v>
      </c>
    </row>
    <row r="1494" spans="1:6" ht="15" customHeight="1">
      <c r="A1494" s="51"/>
      <c r="B1494" s="54">
        <v>7714911</v>
      </c>
      <c r="C1494" s="53" t="s">
        <v>904</v>
      </c>
      <c r="D1494" s="719">
        <v>1422</v>
      </c>
      <c r="E1494" s="719">
        <v>483.27</v>
      </c>
      <c r="F1494" s="66">
        <f t="shared" si="40"/>
        <v>0.6601476793248946</v>
      </c>
    </row>
    <row r="1495" spans="1:6" ht="15" customHeight="1">
      <c r="A1495" s="51"/>
      <c r="B1495" s="54">
        <v>7714912</v>
      </c>
      <c r="C1495" s="53" t="s">
        <v>905</v>
      </c>
      <c r="D1495" s="719">
        <v>1546</v>
      </c>
      <c r="E1495" s="719">
        <v>525.28</v>
      </c>
      <c r="F1495" s="66">
        <f t="shared" si="40"/>
        <v>0.66023285899094442</v>
      </c>
    </row>
    <row r="1496" spans="1:6" ht="15" customHeight="1">
      <c r="A1496" s="51"/>
      <c r="B1496" s="54">
        <v>7714913</v>
      </c>
      <c r="C1496" s="53" t="s">
        <v>906</v>
      </c>
      <c r="D1496" s="719">
        <v>1546</v>
      </c>
      <c r="E1496" s="719">
        <v>525.28</v>
      </c>
      <c r="F1496" s="66">
        <f t="shared" si="40"/>
        <v>0.66023285899094442</v>
      </c>
    </row>
    <row r="1497" spans="1:6" ht="15" customHeight="1">
      <c r="A1497" s="51"/>
      <c r="B1497" s="54">
        <v>7714914</v>
      </c>
      <c r="C1497" s="53" t="s">
        <v>907</v>
      </c>
      <c r="D1497" s="719">
        <v>3607</v>
      </c>
      <c r="E1497" s="719">
        <v>1225.67</v>
      </c>
      <c r="F1497" s="66">
        <f t="shared" si="40"/>
        <v>0.66019683947879115</v>
      </c>
    </row>
    <row r="1498" spans="1:6" ht="15" customHeight="1">
      <c r="A1498" s="51"/>
      <c r="B1498" s="54">
        <v>7714906</v>
      </c>
      <c r="C1498" s="53" t="s">
        <v>908</v>
      </c>
      <c r="D1498" s="719">
        <v>1546</v>
      </c>
      <c r="E1498" s="719">
        <v>1275.69</v>
      </c>
      <c r="F1498" s="66">
        <f t="shared" si="40"/>
        <v>0.17484476067270371</v>
      </c>
    </row>
    <row r="1499" spans="1:6" ht="15" customHeight="1">
      <c r="A1499" s="51"/>
      <c r="B1499" s="54">
        <v>7714917</v>
      </c>
      <c r="C1499" s="53" t="s">
        <v>909</v>
      </c>
      <c r="D1499" s="719">
        <v>4638</v>
      </c>
      <c r="E1499" s="719">
        <v>3827.1</v>
      </c>
      <c r="F1499" s="66">
        <f t="shared" ref="F1499:F1558" si="43">100%-(E1499/D1499)</f>
        <v>0.17483829236739978</v>
      </c>
    </row>
    <row r="1500" spans="1:6" ht="15" customHeight="1">
      <c r="A1500" s="51"/>
      <c r="B1500" s="54">
        <v>7714918</v>
      </c>
      <c r="C1500" s="53" t="s">
        <v>910</v>
      </c>
      <c r="D1500" s="719">
        <v>2679</v>
      </c>
      <c r="E1500" s="719">
        <v>2211.1999999999998</v>
      </c>
      <c r="F1500" s="66">
        <f t="shared" si="43"/>
        <v>0.17461739455020542</v>
      </c>
    </row>
    <row r="1501" spans="1:6" ht="15" customHeight="1">
      <c r="A1501" s="51"/>
      <c r="B1501" s="54">
        <v>7714919</v>
      </c>
      <c r="C1501" s="53" t="s">
        <v>911</v>
      </c>
      <c r="D1501" s="719">
        <v>5153</v>
      </c>
      <c r="E1501" s="719">
        <v>4252.33</v>
      </c>
      <c r="F1501" s="66">
        <f t="shared" si="43"/>
        <v>0.17478556180865512</v>
      </c>
    </row>
    <row r="1502" spans="1:6" ht="15" customHeight="1">
      <c r="A1502" s="51"/>
      <c r="B1502" s="54">
        <v>7723000</v>
      </c>
      <c r="C1502" s="53" t="s">
        <v>912</v>
      </c>
      <c r="D1502" s="719">
        <v>50818</v>
      </c>
      <c r="E1502" s="719">
        <v>40324.15</v>
      </c>
      <c r="F1502" s="66">
        <f t="shared" si="43"/>
        <v>0.20649868156952256</v>
      </c>
    </row>
    <row r="1503" spans="1:6" ht="15" customHeight="1">
      <c r="A1503" s="51"/>
      <c r="B1503" s="54">
        <v>7714915</v>
      </c>
      <c r="C1503" s="53" t="s">
        <v>913</v>
      </c>
      <c r="D1503" s="719">
        <v>1649</v>
      </c>
      <c r="E1503" s="719">
        <v>560.29999999999995</v>
      </c>
      <c r="F1503" s="66">
        <f t="shared" si="43"/>
        <v>0.66021831412977572</v>
      </c>
    </row>
    <row r="1504" spans="1:6" ht="15" customHeight="1">
      <c r="A1504" s="51"/>
      <c r="B1504" s="54">
        <v>7714916</v>
      </c>
      <c r="C1504" s="53" t="s">
        <v>914</v>
      </c>
      <c r="D1504" s="719">
        <v>1649</v>
      </c>
      <c r="E1504" s="719">
        <v>560.29999999999995</v>
      </c>
      <c r="F1504" s="66">
        <f t="shared" si="43"/>
        <v>0.66021831412977572</v>
      </c>
    </row>
    <row r="1505" spans="1:6" ht="15" customHeight="1">
      <c r="A1505" s="51"/>
      <c r="B1505" s="54">
        <v>7717962</v>
      </c>
      <c r="C1505" s="53" t="s">
        <v>915</v>
      </c>
      <c r="D1505" s="719">
        <v>141</v>
      </c>
      <c r="E1505" s="719">
        <v>127.09</v>
      </c>
      <c r="F1505" s="66">
        <f t="shared" si="43"/>
        <v>9.8652482269503516E-2</v>
      </c>
    </row>
    <row r="1506" spans="1:6" ht="15" customHeight="1">
      <c r="A1506" s="51"/>
      <c r="B1506" s="54">
        <v>7717963</v>
      </c>
      <c r="C1506" s="53" t="s">
        <v>916</v>
      </c>
      <c r="D1506" s="719">
        <v>123</v>
      </c>
      <c r="E1506" s="719">
        <v>110.6</v>
      </c>
      <c r="F1506" s="66">
        <f t="shared" si="43"/>
        <v>0.10081300813008132</v>
      </c>
    </row>
    <row r="1507" spans="1:6" ht="15" customHeight="1">
      <c r="A1507" s="51"/>
      <c r="B1507" s="54">
        <v>7717964</v>
      </c>
      <c r="C1507" s="53" t="s">
        <v>917</v>
      </c>
      <c r="D1507" s="719">
        <v>114</v>
      </c>
      <c r="E1507" s="719">
        <v>102.37</v>
      </c>
      <c r="F1507" s="66">
        <f t="shared" si="43"/>
        <v>0.10201754385964912</v>
      </c>
    </row>
    <row r="1508" spans="1:6" ht="15" customHeight="1">
      <c r="A1508" s="51"/>
      <c r="B1508" s="54">
        <v>7717965</v>
      </c>
      <c r="C1508" s="53" t="s">
        <v>918</v>
      </c>
      <c r="D1508" s="719">
        <v>111</v>
      </c>
      <c r="E1508" s="719">
        <v>100.31</v>
      </c>
      <c r="F1508" s="66">
        <f t="shared" si="43"/>
        <v>9.6306306306306322E-2</v>
      </c>
    </row>
    <row r="1509" spans="1:6" ht="15" customHeight="1">
      <c r="A1509" s="51"/>
      <c r="B1509" s="54">
        <v>7717966</v>
      </c>
      <c r="C1509" s="53" t="s">
        <v>919</v>
      </c>
      <c r="D1509" s="719">
        <v>105</v>
      </c>
      <c r="E1509" s="719">
        <v>92.04</v>
      </c>
      <c r="F1509" s="66">
        <f t="shared" si="43"/>
        <v>0.12342857142857133</v>
      </c>
    </row>
    <row r="1510" spans="1:6" ht="15" customHeight="1">
      <c r="A1510" s="51"/>
      <c r="B1510" s="54">
        <v>7717968</v>
      </c>
      <c r="C1510" s="53" t="s">
        <v>920</v>
      </c>
      <c r="D1510" s="719">
        <v>143</v>
      </c>
      <c r="E1510" s="719">
        <v>128.34</v>
      </c>
      <c r="F1510" s="66">
        <f t="shared" si="43"/>
        <v>0.10251748251748249</v>
      </c>
    </row>
    <row r="1511" spans="1:6" ht="15" customHeight="1">
      <c r="A1511" s="51"/>
      <c r="B1511" s="54">
        <v>7717969</v>
      </c>
      <c r="C1511" s="53" t="s">
        <v>921</v>
      </c>
      <c r="D1511" s="719">
        <v>124</v>
      </c>
      <c r="E1511" s="719">
        <v>111.67</v>
      </c>
      <c r="F1511" s="66">
        <f t="shared" si="43"/>
        <v>9.9435483870967678E-2</v>
      </c>
    </row>
    <row r="1512" spans="1:6" ht="15" customHeight="1">
      <c r="A1512" s="51"/>
      <c r="B1512" s="54">
        <v>7717970</v>
      </c>
      <c r="C1512" s="53" t="s">
        <v>922</v>
      </c>
      <c r="D1512" s="719">
        <v>118</v>
      </c>
      <c r="E1512" s="719">
        <v>103.4</v>
      </c>
      <c r="F1512" s="66">
        <f t="shared" si="43"/>
        <v>0.12372881355932197</v>
      </c>
    </row>
    <row r="1513" spans="1:6" ht="15" customHeight="1">
      <c r="A1513" s="51"/>
      <c r="B1513" s="54">
        <v>7717971</v>
      </c>
      <c r="C1513" s="53" t="s">
        <v>923</v>
      </c>
      <c r="D1513" s="719">
        <v>116</v>
      </c>
      <c r="E1513" s="719">
        <v>101.3</v>
      </c>
      <c r="F1513" s="66">
        <f t="shared" si="43"/>
        <v>0.12672413793103454</v>
      </c>
    </row>
    <row r="1514" spans="1:6" ht="15" customHeight="1">
      <c r="A1514" s="51"/>
      <c r="B1514" s="54">
        <v>7717972</v>
      </c>
      <c r="C1514" s="53" t="s">
        <v>924</v>
      </c>
      <c r="D1514" s="719">
        <v>103</v>
      </c>
      <c r="E1514" s="719">
        <v>92.79</v>
      </c>
      <c r="F1514" s="66">
        <f t="shared" si="43"/>
        <v>9.9126213592232948E-2</v>
      </c>
    </row>
    <row r="1515" spans="1:6" ht="15" customHeight="1">
      <c r="A1515" s="51"/>
      <c r="B1515" s="54">
        <v>7717974</v>
      </c>
      <c r="C1515" s="53" t="s">
        <v>925</v>
      </c>
      <c r="D1515" s="719">
        <v>155</v>
      </c>
      <c r="E1515" s="719">
        <v>139.36000000000001</v>
      </c>
      <c r="F1515" s="66">
        <f t="shared" si="43"/>
        <v>0.1009032258064515</v>
      </c>
    </row>
    <row r="1516" spans="1:6" ht="15" customHeight="1">
      <c r="A1516" s="51"/>
      <c r="B1516" s="54">
        <v>7717975</v>
      </c>
      <c r="C1516" s="53" t="s">
        <v>926</v>
      </c>
      <c r="D1516" s="719">
        <v>135</v>
      </c>
      <c r="E1516" s="719">
        <v>121.09</v>
      </c>
      <c r="F1516" s="66">
        <f t="shared" si="43"/>
        <v>0.10303703703703704</v>
      </c>
    </row>
    <row r="1517" spans="1:6" ht="15" customHeight="1">
      <c r="A1517" s="51"/>
      <c r="B1517" s="54">
        <v>7717976</v>
      </c>
      <c r="C1517" s="53" t="s">
        <v>927</v>
      </c>
      <c r="D1517" s="719">
        <v>124</v>
      </c>
      <c r="E1517" s="719">
        <v>111.91</v>
      </c>
      <c r="F1517" s="66">
        <f t="shared" si="43"/>
        <v>9.7500000000000031E-2</v>
      </c>
    </row>
    <row r="1518" spans="1:6" ht="15" customHeight="1">
      <c r="A1518" s="51"/>
      <c r="B1518" s="54">
        <v>7717977</v>
      </c>
      <c r="C1518" s="53" t="s">
        <v>928</v>
      </c>
      <c r="D1518" s="719">
        <v>122</v>
      </c>
      <c r="E1518" s="719">
        <v>110.24</v>
      </c>
      <c r="F1518" s="66">
        <f t="shared" si="43"/>
        <v>9.6393442622950909E-2</v>
      </c>
    </row>
    <row r="1519" spans="1:6" ht="15" customHeight="1">
      <c r="A1519" s="51"/>
      <c r="B1519" s="54">
        <v>7717978</v>
      </c>
      <c r="C1519" s="53" t="s">
        <v>929</v>
      </c>
      <c r="D1519" s="719">
        <v>115</v>
      </c>
      <c r="E1519" s="719">
        <v>100.59</v>
      </c>
      <c r="F1519" s="66">
        <f t="shared" si="43"/>
        <v>0.1253043478260869</v>
      </c>
    </row>
    <row r="1520" spans="1:6" ht="15" customHeight="1">
      <c r="A1520" s="51"/>
      <c r="B1520" s="54">
        <v>7640021930</v>
      </c>
      <c r="C1520" s="53" t="s">
        <v>935</v>
      </c>
      <c r="D1520" s="719">
        <v>5000</v>
      </c>
      <c r="E1520" s="719">
        <v>5000</v>
      </c>
      <c r="F1520" s="66">
        <f t="shared" si="43"/>
        <v>0</v>
      </c>
    </row>
    <row r="1521" spans="1:6" ht="15" customHeight="1">
      <c r="A1521" s="51"/>
      <c r="B1521" s="54" t="s">
        <v>936</v>
      </c>
      <c r="C1521" s="53" t="s">
        <v>937</v>
      </c>
      <c r="D1521" s="719">
        <v>24604</v>
      </c>
      <c r="E1521" s="719">
        <v>19523.439999999999</v>
      </c>
      <c r="F1521" s="66">
        <f t="shared" si="43"/>
        <v>0.20649325312957245</v>
      </c>
    </row>
    <row r="1522" spans="1:6" ht="15" customHeight="1">
      <c r="A1522" s="51"/>
      <c r="B1522" s="52" t="s">
        <v>938</v>
      </c>
      <c r="C1522" s="53" t="s">
        <v>939</v>
      </c>
      <c r="D1522" s="719">
        <v>4160</v>
      </c>
      <c r="E1522" s="719">
        <v>3433.01</v>
      </c>
      <c r="F1522" s="66">
        <f t="shared" si="43"/>
        <v>0.17475721153846147</v>
      </c>
    </row>
    <row r="1523" spans="1:6" ht="15" customHeight="1">
      <c r="A1523" s="51"/>
      <c r="B1523" s="52" t="s">
        <v>940</v>
      </c>
      <c r="C1523" s="53" t="s">
        <v>941</v>
      </c>
      <c r="D1523" s="719">
        <v>3691</v>
      </c>
      <c r="E1523" s="719">
        <v>3045.66</v>
      </c>
      <c r="F1523" s="66">
        <f t="shared" si="43"/>
        <v>0.17484150636683826</v>
      </c>
    </row>
    <row r="1524" spans="1:6" ht="15" customHeight="1">
      <c r="A1524" s="51"/>
      <c r="B1524" s="54" t="s">
        <v>942</v>
      </c>
      <c r="C1524" s="53" t="s">
        <v>943</v>
      </c>
      <c r="D1524" s="719">
        <v>3691</v>
      </c>
      <c r="E1524" s="719">
        <v>3045.66</v>
      </c>
      <c r="F1524" s="66">
        <f t="shared" si="43"/>
        <v>0.17484150636683826</v>
      </c>
    </row>
    <row r="1525" spans="1:6" ht="15" customHeight="1">
      <c r="A1525" s="51"/>
      <c r="B1525" s="54" t="s">
        <v>944</v>
      </c>
      <c r="C1525" s="53" t="s">
        <v>945</v>
      </c>
      <c r="D1525" s="719">
        <v>99</v>
      </c>
      <c r="E1525" s="719">
        <v>89.5</v>
      </c>
      <c r="F1525" s="66">
        <f t="shared" si="43"/>
        <v>9.5959595959595911E-2</v>
      </c>
    </row>
    <row r="1526" spans="1:6" ht="15" customHeight="1">
      <c r="A1526" s="51"/>
      <c r="B1526" s="54" t="s">
        <v>946</v>
      </c>
      <c r="C1526" s="53" t="s">
        <v>947</v>
      </c>
      <c r="D1526" s="719">
        <v>99</v>
      </c>
      <c r="E1526" s="719">
        <v>89.5</v>
      </c>
      <c r="F1526" s="66">
        <f t="shared" si="43"/>
        <v>9.5959595959595911E-2</v>
      </c>
    </row>
    <row r="1527" spans="1:6" ht="15" customHeight="1">
      <c r="A1527" s="51"/>
      <c r="B1527" s="54" t="s">
        <v>948</v>
      </c>
      <c r="C1527" s="53" t="s">
        <v>949</v>
      </c>
      <c r="D1527" s="719">
        <v>99</v>
      </c>
      <c r="E1527" s="719">
        <v>89.5</v>
      </c>
      <c r="F1527" s="66">
        <f t="shared" si="43"/>
        <v>9.5959595959595911E-2</v>
      </c>
    </row>
    <row r="1528" spans="1:6" ht="15" customHeight="1">
      <c r="A1528" s="51"/>
      <c r="B1528" s="282" t="s">
        <v>1098</v>
      </c>
      <c r="C1528" s="53"/>
      <c r="D1528" s="735" t="s">
        <v>277</v>
      </c>
      <c r="E1528" s="735"/>
      <c r="F1528" s="66"/>
    </row>
    <row r="1529" spans="1:6" ht="15" customHeight="1">
      <c r="A1529" s="51"/>
      <c r="B1529" s="54" t="s">
        <v>1077</v>
      </c>
      <c r="C1529" s="53" t="s">
        <v>1078</v>
      </c>
      <c r="D1529" s="719">
        <v>1938</v>
      </c>
      <c r="E1529" s="719">
        <v>678.28</v>
      </c>
      <c r="F1529" s="66">
        <f t="shared" si="43"/>
        <v>0.65001031991744074</v>
      </c>
    </row>
    <row r="1530" spans="1:6" ht="15" customHeight="1">
      <c r="A1530" s="51"/>
      <c r="B1530" s="54" t="s">
        <v>1099</v>
      </c>
      <c r="C1530" s="53" t="s">
        <v>1100</v>
      </c>
      <c r="D1530" s="719">
        <v>3990</v>
      </c>
      <c r="E1530" s="719">
        <v>1396.66</v>
      </c>
      <c r="F1530" s="66">
        <f t="shared" si="43"/>
        <v>0.6499598997493734</v>
      </c>
    </row>
    <row r="1531" spans="1:6" ht="15" customHeight="1">
      <c r="A1531" s="51"/>
      <c r="B1531" s="282" t="s">
        <v>403</v>
      </c>
      <c r="C1531" s="53"/>
      <c r="D1531" s="735" t="s">
        <v>277</v>
      </c>
      <c r="E1531" s="735"/>
      <c r="F1531" s="66"/>
    </row>
    <row r="1532" spans="1:6" ht="15" customHeight="1">
      <c r="A1532" s="51"/>
      <c r="B1532" s="54" t="s">
        <v>930</v>
      </c>
      <c r="C1532" s="53" t="s">
        <v>931</v>
      </c>
      <c r="D1532" s="719">
        <v>6349</v>
      </c>
      <c r="E1532" s="719">
        <v>2222.2199999999998</v>
      </c>
      <c r="F1532" s="66">
        <f t="shared" si="43"/>
        <v>0.64998897464167582</v>
      </c>
    </row>
    <row r="1533" spans="1:6" ht="15" customHeight="1">
      <c r="A1533" s="51"/>
      <c r="B1533" s="54" t="s">
        <v>1012</v>
      </c>
      <c r="C1533" s="53" t="s">
        <v>1013</v>
      </c>
      <c r="D1533" s="719">
        <v>10313</v>
      </c>
      <c r="E1533" s="719">
        <v>3609.61</v>
      </c>
      <c r="F1533" s="66">
        <f t="shared" si="43"/>
        <v>0.64999418210026172</v>
      </c>
    </row>
    <row r="1534" spans="1:6" ht="15" customHeight="1">
      <c r="A1534" s="51"/>
      <c r="B1534" s="54">
        <v>45225305</v>
      </c>
      <c r="C1534" s="53" t="s">
        <v>1101</v>
      </c>
      <c r="D1534" s="719">
        <v>12000</v>
      </c>
      <c r="E1534" s="719">
        <v>10200</v>
      </c>
      <c r="F1534" s="66">
        <f t="shared" si="43"/>
        <v>0.15000000000000002</v>
      </c>
    </row>
    <row r="1535" spans="1:6" ht="15" customHeight="1">
      <c r="A1535" s="51"/>
      <c r="B1535" s="54">
        <v>45111149</v>
      </c>
      <c r="C1535" s="53" t="s">
        <v>1102</v>
      </c>
      <c r="D1535" s="719">
        <v>4620</v>
      </c>
      <c r="E1535" s="719">
        <v>3927</v>
      </c>
      <c r="F1535" s="66">
        <f t="shared" si="43"/>
        <v>0.15000000000000002</v>
      </c>
    </row>
    <row r="1536" spans="1:6" ht="15" customHeight="1">
      <c r="A1536" s="51"/>
      <c r="B1536" s="54">
        <v>45181852</v>
      </c>
      <c r="C1536" s="53" t="s">
        <v>1103</v>
      </c>
      <c r="D1536" s="719">
        <v>2520</v>
      </c>
      <c r="E1536" s="719">
        <v>2142</v>
      </c>
      <c r="F1536" s="66">
        <f t="shared" si="43"/>
        <v>0.15000000000000002</v>
      </c>
    </row>
    <row r="1537" spans="1:6" ht="15" customHeight="1">
      <c r="A1537" s="51"/>
      <c r="B1537" s="54">
        <v>45218228</v>
      </c>
      <c r="C1537" s="53" t="s">
        <v>1104</v>
      </c>
      <c r="D1537" s="719">
        <v>4099</v>
      </c>
      <c r="E1537" s="719">
        <v>3483.81</v>
      </c>
      <c r="F1537" s="66">
        <f t="shared" si="43"/>
        <v>0.1500829470602586</v>
      </c>
    </row>
    <row r="1538" spans="1:6" ht="15" customHeight="1">
      <c r="A1538" s="51"/>
      <c r="B1538" s="54">
        <v>45225044</v>
      </c>
      <c r="C1538" s="53" t="s">
        <v>966</v>
      </c>
      <c r="D1538" s="719">
        <v>3150</v>
      </c>
      <c r="E1538" s="719">
        <v>2677.5</v>
      </c>
      <c r="F1538" s="66">
        <f t="shared" si="43"/>
        <v>0.15000000000000002</v>
      </c>
    </row>
    <row r="1539" spans="1:6" ht="15" customHeight="1">
      <c r="A1539" s="51"/>
      <c r="B1539" s="54">
        <v>45229084</v>
      </c>
      <c r="C1539" s="53" t="s">
        <v>967</v>
      </c>
      <c r="D1539" s="719">
        <v>1888</v>
      </c>
      <c r="E1539" s="719">
        <v>1604.37</v>
      </c>
      <c r="F1539" s="66">
        <f t="shared" si="43"/>
        <v>0.15022775423728818</v>
      </c>
    </row>
    <row r="1540" spans="1:6" ht="15" customHeight="1">
      <c r="A1540" s="51"/>
      <c r="B1540" s="54">
        <v>45112781</v>
      </c>
      <c r="C1540" s="53" t="s">
        <v>968</v>
      </c>
      <c r="D1540" s="719">
        <v>5664</v>
      </c>
      <c r="E1540" s="719">
        <v>4814.1499999999996</v>
      </c>
      <c r="F1540" s="66">
        <f t="shared" si="43"/>
        <v>0.15004413841807918</v>
      </c>
    </row>
    <row r="1541" spans="1:6" ht="15" customHeight="1">
      <c r="A1541" s="51"/>
      <c r="B1541" s="54">
        <v>3000014327</v>
      </c>
      <c r="C1541" s="53" t="s">
        <v>969</v>
      </c>
      <c r="D1541" s="719">
        <v>12289</v>
      </c>
      <c r="E1541" s="719">
        <v>10445.82</v>
      </c>
      <c r="F1541" s="66">
        <f t="shared" si="43"/>
        <v>0.14998616649035723</v>
      </c>
    </row>
    <row r="1542" spans="1:6" ht="15" customHeight="1">
      <c r="A1542" s="51"/>
      <c r="B1542" s="54">
        <v>45202146</v>
      </c>
      <c r="C1542" s="53" t="s">
        <v>412</v>
      </c>
      <c r="D1542" s="719">
        <v>1470</v>
      </c>
      <c r="E1542" s="719">
        <v>1249.5</v>
      </c>
      <c r="F1542" s="66">
        <f t="shared" si="43"/>
        <v>0.15000000000000002</v>
      </c>
    </row>
    <row r="1543" spans="1:6" ht="15" customHeight="1">
      <c r="A1543" s="51"/>
      <c r="B1543" s="54">
        <v>100000006365</v>
      </c>
      <c r="C1543" s="53" t="s">
        <v>970</v>
      </c>
      <c r="D1543" s="719">
        <v>944</v>
      </c>
      <c r="E1543" s="719">
        <v>802.36</v>
      </c>
      <c r="F1543" s="66">
        <f t="shared" si="43"/>
        <v>0.15004237288135591</v>
      </c>
    </row>
    <row r="1544" spans="1:6" ht="15" customHeight="1">
      <c r="A1544" s="51"/>
      <c r="B1544" s="54">
        <v>45219823</v>
      </c>
      <c r="C1544" s="53" t="s">
        <v>1038</v>
      </c>
      <c r="D1544" s="719">
        <v>473</v>
      </c>
      <c r="E1544" s="719">
        <v>401.63</v>
      </c>
      <c r="F1544" s="66">
        <f t="shared" si="43"/>
        <v>0.15088794926004234</v>
      </c>
    </row>
    <row r="1545" spans="1:6" ht="15" customHeight="1">
      <c r="A1545" s="51"/>
      <c r="B1545" s="54">
        <v>45236414</v>
      </c>
      <c r="C1545" s="53" t="s">
        <v>1105</v>
      </c>
      <c r="D1545" s="719">
        <v>18000</v>
      </c>
      <c r="E1545" s="719">
        <v>15300</v>
      </c>
      <c r="F1545" s="66">
        <f t="shared" si="43"/>
        <v>0.15000000000000002</v>
      </c>
    </row>
    <row r="1546" spans="1:6" ht="15" customHeight="1">
      <c r="A1546" s="51"/>
      <c r="B1546" s="54">
        <v>45162875</v>
      </c>
      <c r="C1546" s="53" t="s">
        <v>971</v>
      </c>
      <c r="D1546" s="719">
        <v>3087</v>
      </c>
      <c r="E1546" s="719">
        <v>2623.95</v>
      </c>
      <c r="F1546" s="66">
        <f t="shared" si="43"/>
        <v>0.15000000000000002</v>
      </c>
    </row>
    <row r="1547" spans="1:6" ht="15" customHeight="1">
      <c r="A1547" s="51"/>
      <c r="B1547" s="54">
        <v>45150368</v>
      </c>
      <c r="C1547" s="53" t="s">
        <v>1039</v>
      </c>
      <c r="D1547" s="719">
        <v>6689</v>
      </c>
      <c r="E1547" s="719">
        <v>5685.23</v>
      </c>
      <c r="F1547" s="66">
        <f t="shared" si="43"/>
        <v>0.15006278965465691</v>
      </c>
    </row>
    <row r="1548" spans="1:6" ht="15" customHeight="1">
      <c r="A1548" s="51"/>
      <c r="B1548" s="54">
        <v>45201393</v>
      </c>
      <c r="C1548" s="53" t="s">
        <v>413</v>
      </c>
      <c r="D1548" s="719">
        <v>809</v>
      </c>
      <c r="E1548" s="719">
        <v>687.65</v>
      </c>
      <c r="F1548" s="66">
        <f t="shared" si="43"/>
        <v>0.15000000000000002</v>
      </c>
    </row>
    <row r="1549" spans="1:6" ht="15" customHeight="1">
      <c r="A1549" s="51"/>
      <c r="B1549" s="54">
        <v>45201395</v>
      </c>
      <c r="C1549" s="53" t="s">
        <v>414</v>
      </c>
      <c r="D1549" s="719">
        <v>1617</v>
      </c>
      <c r="E1549" s="719">
        <v>1374.45</v>
      </c>
      <c r="F1549" s="66">
        <f t="shared" si="43"/>
        <v>0.15000000000000002</v>
      </c>
    </row>
    <row r="1550" spans="1:6" ht="15" customHeight="1">
      <c r="A1550" s="51"/>
      <c r="B1550" s="54">
        <v>45201397</v>
      </c>
      <c r="C1550" s="53" t="s">
        <v>415</v>
      </c>
      <c r="D1550" s="719">
        <v>2306</v>
      </c>
      <c r="E1550" s="719">
        <v>1960.1</v>
      </c>
      <c r="F1550" s="66">
        <f t="shared" si="43"/>
        <v>0.15000000000000002</v>
      </c>
    </row>
    <row r="1551" spans="1:6" ht="15" customHeight="1">
      <c r="A1551" s="51"/>
      <c r="B1551" s="54">
        <v>45201399</v>
      </c>
      <c r="C1551" s="53" t="s">
        <v>416</v>
      </c>
      <c r="D1551" s="719">
        <v>2427</v>
      </c>
      <c r="E1551" s="719">
        <v>2062.9499999999998</v>
      </c>
      <c r="F1551" s="66">
        <f t="shared" si="43"/>
        <v>0.15000000000000002</v>
      </c>
    </row>
    <row r="1552" spans="1:6" ht="15" customHeight="1">
      <c r="A1552" s="51"/>
      <c r="B1552" s="54">
        <v>45201401</v>
      </c>
      <c r="C1552" s="53" t="s">
        <v>417</v>
      </c>
      <c r="D1552" s="719">
        <v>2601</v>
      </c>
      <c r="E1552" s="719">
        <v>2210.85</v>
      </c>
      <c r="F1552" s="66">
        <f t="shared" si="43"/>
        <v>0.15000000000000002</v>
      </c>
    </row>
    <row r="1553" spans="1:6" ht="15" customHeight="1">
      <c r="A1553" s="51"/>
      <c r="B1553" s="54">
        <v>45201403</v>
      </c>
      <c r="C1553" s="53" t="s">
        <v>418</v>
      </c>
      <c r="D1553" s="719">
        <v>362</v>
      </c>
      <c r="E1553" s="719">
        <v>307.7</v>
      </c>
      <c r="F1553" s="66">
        <f t="shared" si="43"/>
        <v>0.15000000000000002</v>
      </c>
    </row>
    <row r="1554" spans="1:6" ht="15" customHeight="1">
      <c r="A1554" s="51"/>
      <c r="B1554" s="54">
        <v>45201405</v>
      </c>
      <c r="C1554" s="53" t="s">
        <v>419</v>
      </c>
      <c r="D1554" s="719">
        <v>725</v>
      </c>
      <c r="E1554" s="719">
        <v>616.25</v>
      </c>
      <c r="F1554" s="66">
        <f t="shared" si="43"/>
        <v>0.15000000000000002</v>
      </c>
    </row>
    <row r="1555" spans="1:6" ht="15" customHeight="1">
      <c r="A1555" s="51"/>
      <c r="B1555" s="54">
        <v>45201407</v>
      </c>
      <c r="C1555" s="53" t="s">
        <v>420</v>
      </c>
      <c r="D1555" s="719">
        <v>1033</v>
      </c>
      <c r="E1555" s="719">
        <v>878.05</v>
      </c>
      <c r="F1555" s="66">
        <f t="shared" si="43"/>
        <v>0.15000000000000002</v>
      </c>
    </row>
    <row r="1556" spans="1:6" ht="15" customHeight="1">
      <c r="A1556" s="51"/>
      <c r="B1556" s="54">
        <v>45201410</v>
      </c>
      <c r="C1556" s="53" t="s">
        <v>421</v>
      </c>
      <c r="D1556" s="719">
        <v>1088</v>
      </c>
      <c r="E1556" s="719">
        <v>924.8</v>
      </c>
      <c r="F1556" s="66">
        <f t="shared" si="43"/>
        <v>0.15000000000000002</v>
      </c>
    </row>
    <row r="1557" spans="1:6" ht="15" customHeight="1">
      <c r="A1557" s="51"/>
      <c r="B1557" s="54">
        <v>45201412</v>
      </c>
      <c r="C1557" s="53" t="s">
        <v>422</v>
      </c>
      <c r="D1557" s="719">
        <v>1145</v>
      </c>
      <c r="E1557" s="719">
        <v>973.25</v>
      </c>
      <c r="F1557" s="66">
        <f t="shared" si="43"/>
        <v>0.15000000000000002</v>
      </c>
    </row>
    <row r="1558" spans="1:6" ht="15" customHeight="1">
      <c r="A1558" s="51"/>
      <c r="B1558" s="54">
        <v>45201414</v>
      </c>
      <c r="C1558" s="53" t="s">
        <v>423</v>
      </c>
      <c r="D1558" s="719">
        <v>943</v>
      </c>
      <c r="E1558" s="719">
        <v>801.55</v>
      </c>
      <c r="F1558" s="66">
        <f t="shared" si="43"/>
        <v>0.15000000000000002</v>
      </c>
    </row>
    <row r="1559" spans="1:6" ht="15" customHeight="1">
      <c r="A1559" s="51"/>
      <c r="B1559" s="54">
        <v>45201416</v>
      </c>
      <c r="C1559" s="53" t="s">
        <v>424</v>
      </c>
      <c r="D1559" s="719">
        <v>1887</v>
      </c>
      <c r="E1559" s="719">
        <v>1603.95</v>
      </c>
      <c r="F1559" s="66">
        <f t="shared" ref="F1559:F1584" si="44">100%-(E1559/D1559)</f>
        <v>0.15000000000000002</v>
      </c>
    </row>
    <row r="1560" spans="1:6" ht="15" customHeight="1">
      <c r="A1560" s="51"/>
      <c r="B1560" s="54">
        <v>45201418</v>
      </c>
      <c r="C1560" s="53" t="s">
        <v>425</v>
      </c>
      <c r="D1560" s="719">
        <v>2688</v>
      </c>
      <c r="E1560" s="719">
        <v>2284.8000000000002</v>
      </c>
      <c r="F1560" s="66">
        <f t="shared" si="44"/>
        <v>0.14999999999999991</v>
      </c>
    </row>
    <row r="1561" spans="1:6" ht="15" customHeight="1">
      <c r="A1561" s="51"/>
      <c r="B1561" s="54">
        <v>45201423</v>
      </c>
      <c r="C1561" s="53" t="s">
        <v>426</v>
      </c>
      <c r="D1561" s="719">
        <v>2830</v>
      </c>
      <c r="E1561" s="719">
        <v>2405.5</v>
      </c>
      <c r="F1561" s="66">
        <f t="shared" si="44"/>
        <v>0.15000000000000002</v>
      </c>
    </row>
    <row r="1562" spans="1:6" ht="15" customHeight="1">
      <c r="A1562" s="51"/>
      <c r="B1562" s="54">
        <v>45201425</v>
      </c>
      <c r="C1562" s="53" t="s">
        <v>427</v>
      </c>
      <c r="D1562" s="719">
        <v>3104</v>
      </c>
      <c r="E1562" s="719">
        <v>2638.4</v>
      </c>
      <c r="F1562" s="66">
        <f t="shared" si="44"/>
        <v>0.15000000000000002</v>
      </c>
    </row>
    <row r="1563" spans="1:6" ht="15" customHeight="1">
      <c r="A1563" s="51"/>
      <c r="B1563" s="54">
        <v>45201427</v>
      </c>
      <c r="C1563" s="53" t="s">
        <v>1033</v>
      </c>
      <c r="D1563" s="719">
        <v>1851</v>
      </c>
      <c r="E1563" s="719">
        <v>1573.35</v>
      </c>
      <c r="F1563" s="66">
        <f t="shared" si="44"/>
        <v>0.15000000000000002</v>
      </c>
    </row>
    <row r="1564" spans="1:6">
      <c r="A1564" s="51"/>
      <c r="B1564" s="54">
        <v>45201429</v>
      </c>
      <c r="C1564" s="53" t="s">
        <v>1034</v>
      </c>
      <c r="D1564" s="719">
        <v>3703</v>
      </c>
      <c r="E1564" s="719">
        <v>3147.55</v>
      </c>
      <c r="F1564" s="66">
        <f t="shared" si="44"/>
        <v>0.14999999999999991</v>
      </c>
    </row>
    <row r="1565" spans="1:6">
      <c r="A1565" s="51"/>
      <c r="B1565" s="54">
        <v>45201431</v>
      </c>
      <c r="C1565" s="53" t="s">
        <v>1035</v>
      </c>
      <c r="D1565" s="719">
        <v>5278</v>
      </c>
      <c r="E1565" s="719">
        <v>4486.3</v>
      </c>
      <c r="F1565" s="66">
        <f t="shared" si="44"/>
        <v>0.14999999999999991</v>
      </c>
    </row>
    <row r="1566" spans="1:6">
      <c r="A1566" s="51"/>
      <c r="B1566" s="54">
        <v>45201433</v>
      </c>
      <c r="C1566" s="53" t="s">
        <v>1036</v>
      </c>
      <c r="D1566" s="719">
        <v>6667</v>
      </c>
      <c r="E1566" s="719">
        <v>5666.95</v>
      </c>
      <c r="F1566" s="66">
        <f t="shared" si="44"/>
        <v>0.15000000000000002</v>
      </c>
    </row>
    <row r="1567" spans="1:6">
      <c r="A1567" s="51"/>
      <c r="B1567" s="54">
        <v>45201435</v>
      </c>
      <c r="C1567" s="53" t="s">
        <v>1037</v>
      </c>
      <c r="D1567" s="719">
        <v>7909</v>
      </c>
      <c r="E1567" s="719">
        <v>6722.65</v>
      </c>
      <c r="F1567" s="66">
        <f t="shared" si="44"/>
        <v>0.15000000000000002</v>
      </c>
    </row>
    <row r="1568" spans="1:6" ht="31.2">
      <c r="A1568" s="51"/>
      <c r="B1568" s="57">
        <v>7640021823</v>
      </c>
      <c r="C1568" s="53" t="s">
        <v>932</v>
      </c>
      <c r="D1568" s="719">
        <v>1500</v>
      </c>
      <c r="E1568" s="719">
        <v>1500</v>
      </c>
      <c r="F1568" s="66">
        <f t="shared" si="44"/>
        <v>0</v>
      </c>
    </row>
    <row r="1569" spans="1:6">
      <c r="A1569" s="51"/>
      <c r="B1569" s="57" t="s">
        <v>1014</v>
      </c>
      <c r="C1569" s="53" t="s">
        <v>1015</v>
      </c>
      <c r="D1569" s="719">
        <v>4908</v>
      </c>
      <c r="E1569" s="719">
        <v>4171.6000000000004</v>
      </c>
      <c r="F1569" s="66">
        <f t="shared" si="44"/>
        <v>0.15004074979625093</v>
      </c>
    </row>
    <row r="1570" spans="1:6">
      <c r="A1570" s="51"/>
      <c r="B1570" s="57" t="s">
        <v>933</v>
      </c>
      <c r="C1570" s="53" t="s">
        <v>934</v>
      </c>
      <c r="D1570" s="719">
        <v>22890</v>
      </c>
      <c r="E1570" s="719">
        <v>19456.759999999998</v>
      </c>
      <c r="F1570" s="66">
        <f t="shared" si="44"/>
        <v>0.14998864132809098</v>
      </c>
    </row>
    <row r="1571" spans="1:6">
      <c r="A1571" s="51"/>
      <c r="B1571" s="57" t="s">
        <v>1106</v>
      </c>
      <c r="C1571" s="53" t="s">
        <v>1107</v>
      </c>
      <c r="D1571" s="719">
        <v>645</v>
      </c>
      <c r="E1571" s="719">
        <v>548.44000000000005</v>
      </c>
      <c r="F1571" s="66">
        <f t="shared" si="44"/>
        <v>0.14970542635658901</v>
      </c>
    </row>
    <row r="1572" spans="1:6">
      <c r="A1572" s="51"/>
      <c r="B1572" s="54" t="s">
        <v>1108</v>
      </c>
      <c r="C1572" s="53" t="s">
        <v>1109</v>
      </c>
      <c r="D1572" s="719">
        <v>21275</v>
      </c>
      <c r="E1572" s="719">
        <v>18083.75</v>
      </c>
      <c r="F1572" s="66">
        <f t="shared" si="44"/>
        <v>0.15000000000000002</v>
      </c>
    </row>
    <row r="1573" spans="1:6">
      <c r="A1573" s="51"/>
      <c r="B1573" s="57" t="s">
        <v>1045</v>
      </c>
      <c r="C1573" s="53" t="s">
        <v>1046</v>
      </c>
      <c r="D1573" s="719">
        <v>5200</v>
      </c>
      <c r="E1573" s="719">
        <v>4420</v>
      </c>
      <c r="F1573" s="66">
        <f t="shared" si="44"/>
        <v>0.15000000000000002</v>
      </c>
    </row>
    <row r="1574" spans="1:6" ht="15" customHeight="1">
      <c r="A1574" s="51"/>
      <c r="B1574" s="54" t="s">
        <v>1047</v>
      </c>
      <c r="C1574" s="53" t="s">
        <v>1048</v>
      </c>
      <c r="D1574" s="719">
        <v>5200</v>
      </c>
      <c r="E1574" s="719">
        <v>4420</v>
      </c>
      <c r="F1574" s="66">
        <f t="shared" si="44"/>
        <v>0.15000000000000002</v>
      </c>
    </row>
    <row r="1575" spans="1:6">
      <c r="A1575" s="51"/>
      <c r="B1575" s="54" t="s">
        <v>1051</v>
      </c>
      <c r="C1575" s="53" t="s">
        <v>1052</v>
      </c>
      <c r="D1575" s="719">
        <v>9995</v>
      </c>
      <c r="E1575" s="719">
        <v>8495.75</v>
      </c>
      <c r="F1575" s="66">
        <f t="shared" si="44"/>
        <v>0.15000000000000002</v>
      </c>
    </row>
    <row r="1576" spans="1:6" ht="15" customHeight="1">
      <c r="A1576" s="51"/>
      <c r="B1576" s="282" t="s">
        <v>323</v>
      </c>
      <c r="C1576" s="53"/>
      <c r="D1576" s="735" t="s">
        <v>277</v>
      </c>
      <c r="E1576" s="735"/>
      <c r="F1576" s="66"/>
    </row>
    <row r="1577" spans="1:6" ht="31.2">
      <c r="A1577" s="51"/>
      <c r="B1577" s="54" t="s">
        <v>1075</v>
      </c>
      <c r="C1577" s="53" t="s">
        <v>1076</v>
      </c>
      <c r="D1577" s="719">
        <v>385</v>
      </c>
      <c r="E1577" s="719">
        <v>327.05</v>
      </c>
      <c r="F1577" s="66">
        <f t="shared" si="44"/>
        <v>0.1505194805194805</v>
      </c>
    </row>
    <row r="1578" spans="1:6">
      <c r="A1578" s="51"/>
      <c r="B1578" s="54" t="s">
        <v>338</v>
      </c>
      <c r="C1578" s="53" t="s">
        <v>339</v>
      </c>
      <c r="D1578" s="719">
        <v>399</v>
      </c>
      <c r="E1578" s="719">
        <v>339.15</v>
      </c>
      <c r="F1578" s="66">
        <f t="shared" si="44"/>
        <v>0.15000000000000002</v>
      </c>
    </row>
    <row r="1579" spans="1:6" ht="31.2">
      <c r="A1579" s="51"/>
      <c r="B1579" s="52" t="s">
        <v>988</v>
      </c>
      <c r="C1579" s="53" t="s">
        <v>989</v>
      </c>
      <c r="D1579" s="719">
        <v>1624</v>
      </c>
      <c r="E1579" s="719">
        <v>1232.5</v>
      </c>
      <c r="F1579" s="66">
        <f t="shared" si="44"/>
        <v>0.2410714285714286</v>
      </c>
    </row>
    <row r="1580" spans="1:6" ht="31.2">
      <c r="A1580" s="51"/>
      <c r="B1580" s="54" t="s">
        <v>773</v>
      </c>
      <c r="C1580" s="53" t="s">
        <v>774</v>
      </c>
      <c r="D1580" s="719">
        <v>295</v>
      </c>
      <c r="E1580" s="719">
        <v>250.74</v>
      </c>
      <c r="F1580" s="66">
        <f t="shared" si="44"/>
        <v>0.15003389830508473</v>
      </c>
    </row>
    <row r="1581" spans="1:6" ht="31.2">
      <c r="A1581" s="51"/>
      <c r="B1581" s="54" t="s">
        <v>775</v>
      </c>
      <c r="C1581" s="53" t="s">
        <v>776</v>
      </c>
      <c r="D1581" s="719">
        <v>773</v>
      </c>
      <c r="E1581" s="719">
        <v>657.05</v>
      </c>
      <c r="F1581" s="66">
        <f t="shared" si="44"/>
        <v>0.15000000000000002</v>
      </c>
    </row>
    <row r="1582" spans="1:6" ht="15" customHeight="1">
      <c r="A1582" s="51"/>
      <c r="B1582" s="282" t="s">
        <v>1079</v>
      </c>
      <c r="C1582" s="53"/>
      <c r="D1582" s="735" t="s">
        <v>277</v>
      </c>
      <c r="E1582" s="735"/>
      <c r="F1582" s="66"/>
    </row>
    <row r="1583" spans="1:6">
      <c r="A1583" s="51"/>
      <c r="B1583" s="54">
        <v>9967005050</v>
      </c>
      <c r="C1583" s="53" t="s">
        <v>777</v>
      </c>
      <c r="D1583" s="719">
        <v>0</v>
      </c>
      <c r="E1583" s="719">
        <v>0</v>
      </c>
      <c r="F1583" s="66">
        <v>0</v>
      </c>
    </row>
    <row r="1584" spans="1:6">
      <c r="A1584" s="51"/>
      <c r="B1584" s="54">
        <v>7640021190</v>
      </c>
      <c r="C1584" s="53" t="s">
        <v>778</v>
      </c>
      <c r="D1584" s="719">
        <v>499</v>
      </c>
      <c r="E1584" s="719">
        <v>499</v>
      </c>
      <c r="F1584" s="66">
        <f t="shared" si="44"/>
        <v>0</v>
      </c>
    </row>
    <row r="1585" spans="1:6">
      <c r="A1585" s="51"/>
      <c r="B1585" s="54"/>
      <c r="C1585" s="53"/>
      <c r="D1585" s="719"/>
      <c r="E1585" s="719"/>
      <c r="F1585" s="66"/>
    </row>
    <row r="1586" spans="1:6">
      <c r="A1586" s="148" t="s">
        <v>463</v>
      </c>
      <c r="B1586" s="255" t="s">
        <v>1155</v>
      </c>
      <c r="C1586" s="146" t="s">
        <v>1156</v>
      </c>
      <c r="D1586" s="717">
        <v>267955</v>
      </c>
      <c r="E1586" s="717">
        <v>72347.72</v>
      </c>
      <c r="F1586" s="145">
        <f t="shared" ref="F1586" si="45">100%-(E1586/D1586)</f>
        <v>0.73000048515608962</v>
      </c>
    </row>
    <row r="1587" spans="1:6" ht="31.2">
      <c r="A1587" s="76" t="s">
        <v>1151</v>
      </c>
      <c r="B1587" s="72" t="s">
        <v>277</v>
      </c>
      <c r="C1587" s="73" t="s">
        <v>277</v>
      </c>
      <c r="D1587" s="718" t="s">
        <v>277</v>
      </c>
      <c r="E1587" s="718"/>
      <c r="F1587" s="74"/>
    </row>
    <row r="1588" spans="1:6">
      <c r="A1588" s="51"/>
      <c r="B1588" s="171"/>
      <c r="C1588" s="53"/>
      <c r="D1588" s="719" t="s">
        <v>277</v>
      </c>
      <c r="E1588" s="719"/>
      <c r="F1588" s="66"/>
    </row>
    <row r="1589" spans="1:6">
      <c r="A1589" s="148" t="s">
        <v>463</v>
      </c>
      <c r="B1589" s="255" t="s">
        <v>1157</v>
      </c>
      <c r="C1589" s="146" t="s">
        <v>1158</v>
      </c>
      <c r="D1589" s="717">
        <v>174512</v>
      </c>
      <c r="E1589" s="717">
        <v>61079.29</v>
      </c>
      <c r="F1589" s="145">
        <f t="shared" ref="F1589" si="46">100%-(E1589/D1589)</f>
        <v>0.64999948427615295</v>
      </c>
    </row>
    <row r="1590" spans="1:6" ht="31.2">
      <c r="A1590" s="76" t="s">
        <v>1151</v>
      </c>
      <c r="B1590" s="72" t="s">
        <v>277</v>
      </c>
      <c r="C1590" s="73" t="s">
        <v>277</v>
      </c>
      <c r="D1590" s="718" t="s">
        <v>277</v>
      </c>
      <c r="E1590" s="718"/>
      <c r="F1590" s="74"/>
    </row>
    <row r="1591" spans="1:6">
      <c r="A1591" s="51"/>
      <c r="B1591" s="283" t="s">
        <v>1152</v>
      </c>
      <c r="C1591" s="60" t="s">
        <v>1085</v>
      </c>
      <c r="D1591" s="734">
        <v>1200</v>
      </c>
      <c r="E1591" s="734">
        <v>1200</v>
      </c>
      <c r="F1591" s="66">
        <f t="shared" ref="F1591:F1648" si="47">100%-(E1591/D1591)</f>
        <v>0</v>
      </c>
    </row>
    <row r="1592" spans="1:6">
      <c r="A1592" s="51"/>
      <c r="B1592" s="283" t="s">
        <v>997</v>
      </c>
      <c r="C1592" s="60" t="s">
        <v>676</v>
      </c>
      <c r="D1592" s="734">
        <v>1</v>
      </c>
      <c r="E1592" s="734">
        <v>1</v>
      </c>
      <c r="F1592" s="66">
        <f t="shared" si="47"/>
        <v>0</v>
      </c>
    </row>
    <row r="1593" spans="1:6">
      <c r="A1593" s="51"/>
      <c r="B1593" s="285" t="s">
        <v>441</v>
      </c>
      <c r="C1593" s="60"/>
      <c r="D1593" s="733" t="s">
        <v>277</v>
      </c>
      <c r="E1593" s="733"/>
      <c r="F1593" s="66"/>
    </row>
    <row r="1594" spans="1:6">
      <c r="A1594" s="51"/>
      <c r="B1594" s="283" t="s">
        <v>1086</v>
      </c>
      <c r="C1594" s="60" t="s">
        <v>1087</v>
      </c>
      <c r="D1594" s="734">
        <v>1682</v>
      </c>
      <c r="E1594" s="734">
        <v>588.59</v>
      </c>
      <c r="F1594" s="66">
        <f t="shared" si="47"/>
        <v>0.65006539833531507</v>
      </c>
    </row>
    <row r="1595" spans="1:6">
      <c r="A1595" s="51"/>
      <c r="B1595" s="283" t="s">
        <v>1062</v>
      </c>
      <c r="C1595" s="60" t="s">
        <v>1063</v>
      </c>
      <c r="D1595" s="734">
        <v>8124</v>
      </c>
      <c r="E1595" s="734">
        <v>2843.24</v>
      </c>
      <c r="F1595" s="66">
        <f t="shared" si="47"/>
        <v>0.65001969473165933</v>
      </c>
    </row>
    <row r="1596" spans="1:6">
      <c r="A1596" s="51"/>
      <c r="B1596" s="283" t="s">
        <v>1159</v>
      </c>
      <c r="C1596" s="60" t="s">
        <v>1160</v>
      </c>
      <c r="D1596" s="734">
        <v>13313</v>
      </c>
      <c r="E1596" s="734">
        <v>4659.46</v>
      </c>
      <c r="F1596" s="66">
        <f t="shared" si="47"/>
        <v>0.65000676030947191</v>
      </c>
    </row>
    <row r="1597" spans="1:6" ht="15" customHeight="1">
      <c r="A1597" s="51"/>
      <c r="B1597" s="283" t="s">
        <v>1090</v>
      </c>
      <c r="C1597" s="60" t="s">
        <v>1091</v>
      </c>
      <c r="D1597" s="734">
        <v>6563</v>
      </c>
      <c r="E1597" s="734">
        <v>2297.1</v>
      </c>
      <c r="F1597" s="66">
        <f t="shared" si="47"/>
        <v>0.64999238153283567</v>
      </c>
    </row>
    <row r="1598" spans="1:6">
      <c r="A1598" s="51"/>
      <c r="B1598" s="283" t="s">
        <v>703</v>
      </c>
      <c r="C1598" s="60" t="s">
        <v>704</v>
      </c>
      <c r="D1598" s="734">
        <v>2936</v>
      </c>
      <c r="E1598" s="734">
        <v>1027.43</v>
      </c>
      <c r="F1598" s="66">
        <f t="shared" si="47"/>
        <v>0.65005790190735691</v>
      </c>
    </row>
    <row r="1599" spans="1:6">
      <c r="A1599" s="51"/>
      <c r="B1599" s="283" t="s">
        <v>1161</v>
      </c>
      <c r="C1599" s="60" t="s">
        <v>1162</v>
      </c>
      <c r="D1599" s="734">
        <v>81070</v>
      </c>
      <c r="E1599" s="734">
        <v>28374.5</v>
      </c>
      <c r="F1599" s="66">
        <f t="shared" si="47"/>
        <v>0.65</v>
      </c>
    </row>
    <row r="1600" spans="1:6">
      <c r="A1600" s="51"/>
      <c r="B1600" s="286" t="s">
        <v>290</v>
      </c>
      <c r="C1600" s="60"/>
      <c r="D1600" s="733" t="s">
        <v>277</v>
      </c>
      <c r="E1600" s="733"/>
      <c r="F1600" s="66"/>
    </row>
    <row r="1601" spans="1:6">
      <c r="A1601" s="51"/>
      <c r="B1601" s="283" t="s">
        <v>1007</v>
      </c>
      <c r="C1601" s="60" t="s">
        <v>1008</v>
      </c>
      <c r="D1601" s="734">
        <v>22651</v>
      </c>
      <c r="E1601" s="734">
        <v>7927.92</v>
      </c>
      <c r="F1601" s="66">
        <f t="shared" si="47"/>
        <v>0.64999690962871393</v>
      </c>
    </row>
    <row r="1602" spans="1:6">
      <c r="A1602" s="51"/>
      <c r="B1602" s="283" t="s">
        <v>1163</v>
      </c>
      <c r="C1602" s="60" t="s">
        <v>1093</v>
      </c>
      <c r="D1602" s="734">
        <v>1510</v>
      </c>
      <c r="E1602" s="734">
        <v>528.53</v>
      </c>
      <c r="F1602" s="66">
        <f t="shared" si="47"/>
        <v>0.64998013245033115</v>
      </c>
    </row>
    <row r="1603" spans="1:6">
      <c r="A1603" s="51"/>
      <c r="B1603" s="283" t="s">
        <v>717</v>
      </c>
      <c r="C1603" s="60" t="s">
        <v>718</v>
      </c>
      <c r="D1603" s="734">
        <v>4780</v>
      </c>
      <c r="E1603" s="734">
        <v>1672.87</v>
      </c>
      <c r="F1603" s="66">
        <f t="shared" si="47"/>
        <v>0.65002719665271969</v>
      </c>
    </row>
    <row r="1604" spans="1:6">
      <c r="A1604" s="51"/>
      <c r="B1604" s="283" t="s">
        <v>723</v>
      </c>
      <c r="C1604" s="60" t="s">
        <v>724</v>
      </c>
      <c r="D1604" s="734">
        <v>1401</v>
      </c>
      <c r="E1604" s="734">
        <v>490.49</v>
      </c>
      <c r="F1604" s="66">
        <f t="shared" si="47"/>
        <v>0.64990007137758743</v>
      </c>
    </row>
    <row r="1605" spans="1:6">
      <c r="A1605" s="51"/>
      <c r="B1605" s="283" t="s">
        <v>865</v>
      </c>
      <c r="C1605" s="60" t="s">
        <v>866</v>
      </c>
      <c r="D1605" s="734">
        <v>23811</v>
      </c>
      <c r="E1605" s="734">
        <v>8333.93</v>
      </c>
      <c r="F1605" s="66">
        <f t="shared" si="47"/>
        <v>0.64999664020830705</v>
      </c>
    </row>
    <row r="1606" spans="1:6">
      <c r="A1606" s="51"/>
      <c r="B1606" s="287" t="s">
        <v>879</v>
      </c>
      <c r="C1606" s="60" t="s">
        <v>880</v>
      </c>
      <c r="D1606" s="734">
        <v>26366</v>
      </c>
      <c r="E1606" s="734">
        <v>9228.02</v>
      </c>
      <c r="F1606" s="66">
        <f t="shared" si="47"/>
        <v>0.65000303421072592</v>
      </c>
    </row>
    <row r="1607" spans="1:6">
      <c r="A1607" s="51"/>
      <c r="B1607" s="283" t="s">
        <v>881</v>
      </c>
      <c r="C1607" s="60" t="s">
        <v>882</v>
      </c>
      <c r="D1607" s="734">
        <v>1121</v>
      </c>
      <c r="E1607" s="734">
        <v>392.39</v>
      </c>
      <c r="F1607" s="66">
        <f t="shared" si="47"/>
        <v>0.64996431757359496</v>
      </c>
    </row>
    <row r="1608" spans="1:6">
      <c r="A1608" s="51"/>
      <c r="B1608" s="283" t="s">
        <v>867</v>
      </c>
      <c r="C1608" s="60" t="s">
        <v>868</v>
      </c>
      <c r="D1608" s="734">
        <v>35016</v>
      </c>
      <c r="E1608" s="734">
        <v>12255.44</v>
      </c>
      <c r="F1608" s="66">
        <f t="shared" si="47"/>
        <v>0.65000456933973039</v>
      </c>
    </row>
    <row r="1609" spans="1:6">
      <c r="A1609" s="51"/>
      <c r="B1609" s="283" t="s">
        <v>869</v>
      </c>
      <c r="C1609" s="60" t="s">
        <v>870</v>
      </c>
      <c r="D1609" s="734">
        <v>20406</v>
      </c>
      <c r="E1609" s="734">
        <v>7141.94</v>
      </c>
      <c r="F1609" s="66">
        <f t="shared" si="47"/>
        <v>0.65000784083112806</v>
      </c>
    </row>
    <row r="1610" spans="1:6">
      <c r="A1610" s="51"/>
      <c r="B1610" s="283" t="s">
        <v>871</v>
      </c>
      <c r="C1610" s="60" t="s">
        <v>872</v>
      </c>
      <c r="D1610" s="734">
        <v>20377</v>
      </c>
      <c r="E1610" s="734">
        <v>7131.93</v>
      </c>
      <c r="F1610" s="66">
        <f t="shared" si="47"/>
        <v>0.65000098149874863</v>
      </c>
    </row>
    <row r="1611" spans="1:6">
      <c r="A1611" s="51"/>
      <c r="B1611" s="283" t="s">
        <v>873</v>
      </c>
      <c r="C1611" s="60" t="s">
        <v>874</v>
      </c>
      <c r="D1611" s="734">
        <v>13289</v>
      </c>
      <c r="E1611" s="734">
        <v>4651.04</v>
      </c>
      <c r="F1611" s="66">
        <f t="shared" si="47"/>
        <v>0.65000827752276313</v>
      </c>
    </row>
    <row r="1612" spans="1:6">
      <c r="A1612" s="51"/>
      <c r="B1612" s="283" t="s">
        <v>875</v>
      </c>
      <c r="C1612" s="60" t="s">
        <v>876</v>
      </c>
      <c r="D1612" s="734">
        <v>14723</v>
      </c>
      <c r="E1612" s="734">
        <v>5153.1499999999996</v>
      </c>
      <c r="F1612" s="66">
        <f t="shared" si="47"/>
        <v>0.64999320790599746</v>
      </c>
    </row>
    <row r="1613" spans="1:6">
      <c r="A1613" s="51"/>
      <c r="B1613" s="283" t="s">
        <v>877</v>
      </c>
      <c r="C1613" s="60" t="s">
        <v>878</v>
      </c>
      <c r="D1613" s="734">
        <v>19933</v>
      </c>
      <c r="E1613" s="734">
        <v>6976.58</v>
      </c>
      <c r="F1613" s="66">
        <f t="shared" si="47"/>
        <v>0.64999849495810968</v>
      </c>
    </row>
    <row r="1614" spans="1:6">
      <c r="A1614" s="51"/>
      <c r="B1614" s="283" t="s">
        <v>1020</v>
      </c>
      <c r="C1614" s="60" t="s">
        <v>1021</v>
      </c>
      <c r="D1614" s="734">
        <v>56424</v>
      </c>
      <c r="E1614" s="734">
        <v>19748.53</v>
      </c>
      <c r="F1614" s="66">
        <f t="shared" si="47"/>
        <v>0.64999769601587976</v>
      </c>
    </row>
    <row r="1615" spans="1:6">
      <c r="A1615" s="51"/>
      <c r="B1615" s="283" t="s">
        <v>837</v>
      </c>
      <c r="C1615" s="60" t="s">
        <v>838</v>
      </c>
      <c r="D1615" s="734">
        <v>11074</v>
      </c>
      <c r="E1615" s="734">
        <v>3875.87</v>
      </c>
      <c r="F1615" s="66">
        <f t="shared" si="47"/>
        <v>0.65000270904822099</v>
      </c>
    </row>
    <row r="1616" spans="1:6">
      <c r="A1616" s="51"/>
      <c r="B1616" s="283" t="s">
        <v>839</v>
      </c>
      <c r="C1616" s="60" t="s">
        <v>840</v>
      </c>
      <c r="D1616" s="734">
        <v>13339</v>
      </c>
      <c r="E1616" s="734">
        <v>4668.66</v>
      </c>
      <c r="F1616" s="66">
        <f t="shared" si="47"/>
        <v>0.64999925031861461</v>
      </c>
    </row>
    <row r="1617" spans="1:6">
      <c r="A1617" s="51"/>
      <c r="B1617" s="283" t="s">
        <v>725</v>
      </c>
      <c r="C1617" s="60" t="s">
        <v>726</v>
      </c>
      <c r="D1617" s="734">
        <v>6551</v>
      </c>
      <c r="E1617" s="734">
        <v>2292.69</v>
      </c>
      <c r="F1617" s="66">
        <f t="shared" si="47"/>
        <v>0.6500244237520989</v>
      </c>
    </row>
    <row r="1618" spans="1:6">
      <c r="A1618" s="51"/>
      <c r="B1618" s="283" t="s">
        <v>731</v>
      </c>
      <c r="C1618" s="60" t="s">
        <v>732</v>
      </c>
      <c r="D1618" s="734">
        <v>2489</v>
      </c>
      <c r="E1618" s="734">
        <v>871.27</v>
      </c>
      <c r="F1618" s="66">
        <f t="shared" si="47"/>
        <v>0.64995178786661312</v>
      </c>
    </row>
    <row r="1619" spans="1:6">
      <c r="A1619" s="51"/>
      <c r="B1619" s="283" t="s">
        <v>729</v>
      </c>
      <c r="C1619" s="60" t="s">
        <v>730</v>
      </c>
      <c r="D1619" s="734">
        <v>561</v>
      </c>
      <c r="E1619" s="734">
        <v>196.2</v>
      </c>
      <c r="F1619" s="66">
        <f t="shared" si="47"/>
        <v>0.65026737967914439</v>
      </c>
    </row>
    <row r="1620" spans="1:6">
      <c r="A1620" s="51"/>
      <c r="B1620" s="283" t="s">
        <v>727</v>
      </c>
      <c r="C1620" s="60" t="s">
        <v>728</v>
      </c>
      <c r="D1620" s="734">
        <v>1051</v>
      </c>
      <c r="E1620" s="734">
        <v>367.97</v>
      </c>
      <c r="F1620" s="66">
        <f t="shared" si="47"/>
        <v>0.64988582302568987</v>
      </c>
    </row>
    <row r="1621" spans="1:6">
      <c r="A1621" s="51"/>
      <c r="B1621" s="52" t="s">
        <v>883</v>
      </c>
      <c r="C1621" s="53" t="s">
        <v>884</v>
      </c>
      <c r="D1621" s="719">
        <v>4508</v>
      </c>
      <c r="E1621" s="719">
        <v>1577.73</v>
      </c>
      <c r="F1621" s="66">
        <f t="shared" si="47"/>
        <v>0.65001552795031059</v>
      </c>
    </row>
    <row r="1622" spans="1:6">
      <c r="A1622" s="51"/>
      <c r="B1622" s="52">
        <v>4707000</v>
      </c>
      <c r="C1622" s="53" t="s">
        <v>885</v>
      </c>
      <c r="D1622" s="719">
        <v>7547</v>
      </c>
      <c r="E1622" s="719">
        <v>6199.9</v>
      </c>
      <c r="F1622" s="66">
        <f t="shared" si="47"/>
        <v>0.17849476613223803</v>
      </c>
    </row>
    <row r="1623" spans="1:6">
      <c r="A1623" s="51"/>
      <c r="B1623" s="54">
        <v>13700022</v>
      </c>
      <c r="C1623" s="53" t="s">
        <v>887</v>
      </c>
      <c r="D1623" s="719">
        <v>18624</v>
      </c>
      <c r="E1623" s="719">
        <v>15294.9</v>
      </c>
      <c r="F1623" s="66">
        <f t="shared" si="47"/>
        <v>0.17875322164948459</v>
      </c>
    </row>
    <row r="1624" spans="1:6">
      <c r="A1624" s="51"/>
      <c r="B1624" s="54">
        <v>13307100</v>
      </c>
      <c r="C1624" s="53" t="s">
        <v>888</v>
      </c>
      <c r="D1624" s="719">
        <v>31147</v>
      </c>
      <c r="E1624" s="719">
        <v>25579.9</v>
      </c>
      <c r="F1624" s="66">
        <f t="shared" si="47"/>
        <v>0.17873631489389019</v>
      </c>
    </row>
    <row r="1625" spans="1:6">
      <c r="A1625" s="51"/>
      <c r="B1625" s="54">
        <v>12207100</v>
      </c>
      <c r="C1625" s="53" t="s">
        <v>889</v>
      </c>
      <c r="D1625" s="719">
        <v>51146</v>
      </c>
      <c r="E1625" s="719">
        <v>42004.45</v>
      </c>
      <c r="F1625" s="66">
        <f t="shared" si="47"/>
        <v>0.17873440738278656</v>
      </c>
    </row>
    <row r="1626" spans="1:6">
      <c r="A1626" s="51"/>
      <c r="B1626" s="54">
        <v>13200002</v>
      </c>
      <c r="C1626" s="53" t="s">
        <v>890</v>
      </c>
      <c r="D1626" s="719">
        <v>663</v>
      </c>
      <c r="E1626" s="719">
        <v>545.70000000000005</v>
      </c>
      <c r="F1626" s="66">
        <f t="shared" si="47"/>
        <v>0.17692307692307685</v>
      </c>
    </row>
    <row r="1627" spans="1:6">
      <c r="A1627" s="51"/>
      <c r="B1627" s="54">
        <v>13300005</v>
      </c>
      <c r="C1627" s="53" t="s">
        <v>891</v>
      </c>
      <c r="D1627" s="719">
        <v>1610</v>
      </c>
      <c r="E1627" s="719">
        <v>1321.92</v>
      </c>
      <c r="F1627" s="66">
        <f t="shared" si="47"/>
        <v>0.17893167701863355</v>
      </c>
    </row>
    <row r="1628" spans="1:6">
      <c r="A1628" s="51"/>
      <c r="B1628" s="54">
        <v>12200032</v>
      </c>
      <c r="C1628" s="53" t="s">
        <v>894</v>
      </c>
      <c r="D1628" s="719">
        <v>6605</v>
      </c>
      <c r="E1628" s="719">
        <v>5424.7</v>
      </c>
      <c r="F1628" s="66">
        <f t="shared" si="47"/>
        <v>0.17869795609386829</v>
      </c>
    </row>
    <row r="1629" spans="1:6">
      <c r="A1629" s="51"/>
      <c r="B1629" s="54">
        <v>7640020192</v>
      </c>
      <c r="C1629" s="53" t="s">
        <v>895</v>
      </c>
      <c r="D1629" s="719">
        <v>900</v>
      </c>
      <c r="E1629" s="719">
        <v>900</v>
      </c>
      <c r="F1629" s="66">
        <f t="shared" si="47"/>
        <v>0</v>
      </c>
    </row>
    <row r="1630" spans="1:6" ht="31.2">
      <c r="A1630" s="51"/>
      <c r="B1630" s="283" t="s">
        <v>896</v>
      </c>
      <c r="C1630" s="60" t="s">
        <v>897</v>
      </c>
      <c r="D1630" s="734">
        <v>1794</v>
      </c>
      <c r="E1630" s="734">
        <v>627.83000000000004</v>
      </c>
      <c r="F1630" s="66">
        <f t="shared" si="47"/>
        <v>0.6500390189520624</v>
      </c>
    </row>
    <row r="1631" spans="1:6">
      <c r="A1631" s="51"/>
      <c r="B1631" s="283">
        <v>7714901</v>
      </c>
      <c r="C1631" s="60" t="s">
        <v>898</v>
      </c>
      <c r="D1631" s="734">
        <v>1701</v>
      </c>
      <c r="E1631" s="734">
        <v>553.29999999999995</v>
      </c>
      <c r="F1631" s="66">
        <f t="shared" si="47"/>
        <v>0.67472075249853036</v>
      </c>
    </row>
    <row r="1632" spans="1:6">
      <c r="A1632" s="51"/>
      <c r="B1632" s="283">
        <v>7714902</v>
      </c>
      <c r="C1632" s="60" t="s">
        <v>899</v>
      </c>
      <c r="D1632" s="734">
        <v>1701</v>
      </c>
      <c r="E1632" s="734">
        <v>553.29999999999995</v>
      </c>
      <c r="F1632" s="66">
        <f t="shared" si="47"/>
        <v>0.67472075249853036</v>
      </c>
    </row>
    <row r="1633" spans="1:6">
      <c r="A1633" s="51"/>
      <c r="B1633" s="283">
        <v>7714903</v>
      </c>
      <c r="C1633" s="60" t="s">
        <v>900</v>
      </c>
      <c r="D1633" s="734">
        <v>1701</v>
      </c>
      <c r="E1633" s="734">
        <v>553.29999999999995</v>
      </c>
      <c r="F1633" s="66">
        <f t="shared" si="47"/>
        <v>0.67472075249853036</v>
      </c>
    </row>
    <row r="1634" spans="1:6">
      <c r="A1634" s="51"/>
      <c r="B1634" s="283">
        <v>7714904</v>
      </c>
      <c r="C1634" s="60" t="s">
        <v>901</v>
      </c>
      <c r="D1634" s="734">
        <v>1546</v>
      </c>
      <c r="E1634" s="734">
        <v>525.28</v>
      </c>
      <c r="F1634" s="66">
        <f t="shared" si="47"/>
        <v>0.66023285899094442</v>
      </c>
    </row>
    <row r="1635" spans="1:6">
      <c r="A1635" s="51"/>
      <c r="B1635" s="283">
        <v>7714905</v>
      </c>
      <c r="C1635" s="60" t="s">
        <v>902</v>
      </c>
      <c r="D1635" s="734">
        <v>1546</v>
      </c>
      <c r="E1635" s="734">
        <v>525.28</v>
      </c>
      <c r="F1635" s="66">
        <f t="shared" si="47"/>
        <v>0.66023285899094442</v>
      </c>
    </row>
    <row r="1636" spans="1:6">
      <c r="A1636" s="51"/>
      <c r="B1636" s="283">
        <v>7714909</v>
      </c>
      <c r="C1636" s="60" t="s">
        <v>903</v>
      </c>
      <c r="D1636" s="734">
        <v>1628</v>
      </c>
      <c r="E1636" s="734">
        <v>553.29999999999995</v>
      </c>
      <c r="F1636" s="66">
        <f t="shared" si="47"/>
        <v>0.66013513513513522</v>
      </c>
    </row>
    <row r="1637" spans="1:6">
      <c r="A1637" s="51"/>
      <c r="B1637" s="283">
        <v>7714911</v>
      </c>
      <c r="C1637" s="60" t="s">
        <v>904</v>
      </c>
      <c r="D1637" s="734">
        <v>1422</v>
      </c>
      <c r="E1637" s="734">
        <v>483.27</v>
      </c>
      <c r="F1637" s="66">
        <f t="shared" si="47"/>
        <v>0.6601476793248946</v>
      </c>
    </row>
    <row r="1638" spans="1:6">
      <c r="A1638" s="51"/>
      <c r="B1638" s="283">
        <v>7714912</v>
      </c>
      <c r="C1638" s="60" t="s">
        <v>905</v>
      </c>
      <c r="D1638" s="734">
        <v>1546</v>
      </c>
      <c r="E1638" s="734">
        <v>525.28</v>
      </c>
      <c r="F1638" s="66">
        <f t="shared" si="47"/>
        <v>0.66023285899094442</v>
      </c>
    </row>
    <row r="1639" spans="1:6">
      <c r="A1639" s="51"/>
      <c r="B1639" s="283">
        <v>7714913</v>
      </c>
      <c r="C1639" s="60" t="s">
        <v>906</v>
      </c>
      <c r="D1639" s="734">
        <v>1546</v>
      </c>
      <c r="E1639" s="734">
        <v>525.28</v>
      </c>
      <c r="F1639" s="66">
        <f t="shared" si="47"/>
        <v>0.66023285899094442</v>
      </c>
    </row>
    <row r="1640" spans="1:6">
      <c r="A1640" s="51"/>
      <c r="B1640" s="283">
        <v>7714914</v>
      </c>
      <c r="C1640" s="60" t="s">
        <v>907</v>
      </c>
      <c r="D1640" s="734">
        <v>3607</v>
      </c>
      <c r="E1640" s="734">
        <v>1225.67</v>
      </c>
      <c r="F1640" s="66">
        <f t="shared" si="47"/>
        <v>0.66019683947879115</v>
      </c>
    </row>
    <row r="1641" spans="1:6">
      <c r="A1641" s="51"/>
      <c r="B1641" s="283">
        <v>7714906</v>
      </c>
      <c r="C1641" s="60" t="s">
        <v>908</v>
      </c>
      <c r="D1641" s="734">
        <v>1546</v>
      </c>
      <c r="E1641" s="734">
        <v>1275.69</v>
      </c>
      <c r="F1641" s="66">
        <f t="shared" si="47"/>
        <v>0.17484476067270371</v>
      </c>
    </row>
    <row r="1642" spans="1:6">
      <c r="A1642" s="51"/>
      <c r="B1642" s="283">
        <v>7714917</v>
      </c>
      <c r="C1642" s="60" t="s">
        <v>909</v>
      </c>
      <c r="D1642" s="734">
        <v>4638</v>
      </c>
      <c r="E1642" s="734">
        <v>3827.1</v>
      </c>
      <c r="F1642" s="66">
        <f t="shared" si="47"/>
        <v>0.17483829236739978</v>
      </c>
    </row>
    <row r="1643" spans="1:6">
      <c r="A1643" s="51"/>
      <c r="B1643" s="283">
        <v>7714918</v>
      </c>
      <c r="C1643" s="60" t="s">
        <v>910</v>
      </c>
      <c r="D1643" s="734">
        <v>2679</v>
      </c>
      <c r="E1643" s="734">
        <v>2211.1999999999998</v>
      </c>
      <c r="F1643" s="66">
        <f t="shared" si="47"/>
        <v>0.17461739455020542</v>
      </c>
    </row>
    <row r="1644" spans="1:6">
      <c r="A1644" s="51"/>
      <c r="B1644" s="283">
        <v>7714919</v>
      </c>
      <c r="C1644" s="60" t="s">
        <v>911</v>
      </c>
      <c r="D1644" s="734">
        <v>5153</v>
      </c>
      <c r="E1644" s="734">
        <v>4252.33</v>
      </c>
      <c r="F1644" s="66">
        <f t="shared" si="47"/>
        <v>0.17478556180865512</v>
      </c>
    </row>
    <row r="1645" spans="1:6">
      <c r="A1645" s="51"/>
      <c r="B1645" s="283">
        <v>7723000</v>
      </c>
      <c r="C1645" s="60" t="s">
        <v>912</v>
      </c>
      <c r="D1645" s="734">
        <v>50818</v>
      </c>
      <c r="E1645" s="734">
        <v>40324.15</v>
      </c>
      <c r="F1645" s="66">
        <f t="shared" si="47"/>
        <v>0.20649868156952256</v>
      </c>
    </row>
    <row r="1646" spans="1:6">
      <c r="A1646" s="51"/>
      <c r="B1646" s="283">
        <v>7714915</v>
      </c>
      <c r="C1646" s="60" t="s">
        <v>913</v>
      </c>
      <c r="D1646" s="734">
        <v>1649</v>
      </c>
      <c r="E1646" s="734">
        <v>560.29999999999995</v>
      </c>
      <c r="F1646" s="66">
        <f t="shared" si="47"/>
        <v>0.66021831412977572</v>
      </c>
    </row>
    <row r="1647" spans="1:6">
      <c r="A1647" s="51"/>
      <c r="B1647" s="283">
        <v>7714916</v>
      </c>
      <c r="C1647" s="60" t="s">
        <v>914</v>
      </c>
      <c r="D1647" s="734">
        <v>1649</v>
      </c>
      <c r="E1647" s="734">
        <v>560.29999999999995</v>
      </c>
      <c r="F1647" s="66">
        <f t="shared" si="47"/>
        <v>0.66021831412977572</v>
      </c>
    </row>
    <row r="1648" spans="1:6">
      <c r="A1648" s="51"/>
      <c r="B1648" s="283">
        <v>7717962</v>
      </c>
      <c r="C1648" s="60" t="s">
        <v>915</v>
      </c>
      <c r="D1648" s="734">
        <v>141</v>
      </c>
      <c r="E1648" s="734">
        <v>127.09</v>
      </c>
      <c r="F1648" s="66">
        <f t="shared" si="47"/>
        <v>9.8652482269503516E-2</v>
      </c>
    </row>
    <row r="1649" spans="1:6">
      <c r="A1649" s="51"/>
      <c r="B1649" s="283">
        <v>7717963</v>
      </c>
      <c r="C1649" s="60" t="s">
        <v>916</v>
      </c>
      <c r="D1649" s="734">
        <v>123</v>
      </c>
      <c r="E1649" s="734">
        <v>110.6</v>
      </c>
      <c r="F1649" s="66">
        <f t="shared" ref="F1649:F1724" si="48">100%-(E1649/D1649)</f>
        <v>0.10081300813008132</v>
      </c>
    </row>
    <row r="1650" spans="1:6">
      <c r="A1650" s="51"/>
      <c r="B1650" s="283">
        <v>7717964</v>
      </c>
      <c r="C1650" s="60" t="s">
        <v>917</v>
      </c>
      <c r="D1650" s="734">
        <v>114</v>
      </c>
      <c r="E1650" s="734">
        <v>102.37</v>
      </c>
      <c r="F1650" s="66">
        <f t="shared" si="48"/>
        <v>0.10201754385964912</v>
      </c>
    </row>
    <row r="1651" spans="1:6">
      <c r="A1651" s="51"/>
      <c r="B1651" s="283">
        <v>7717965</v>
      </c>
      <c r="C1651" s="60" t="s">
        <v>918</v>
      </c>
      <c r="D1651" s="734">
        <v>111</v>
      </c>
      <c r="E1651" s="734">
        <v>100.31</v>
      </c>
      <c r="F1651" s="66">
        <f t="shared" si="48"/>
        <v>9.6306306306306322E-2</v>
      </c>
    </row>
    <row r="1652" spans="1:6">
      <c r="A1652" s="51"/>
      <c r="B1652" s="283">
        <v>7717966</v>
      </c>
      <c r="C1652" s="60" t="s">
        <v>919</v>
      </c>
      <c r="D1652" s="734">
        <v>105</v>
      </c>
      <c r="E1652" s="734">
        <v>92.04</v>
      </c>
      <c r="F1652" s="66">
        <f t="shared" si="48"/>
        <v>0.12342857142857133</v>
      </c>
    </row>
    <row r="1653" spans="1:6">
      <c r="A1653" s="51"/>
      <c r="B1653" s="283">
        <v>7717968</v>
      </c>
      <c r="C1653" s="60" t="s">
        <v>920</v>
      </c>
      <c r="D1653" s="734">
        <v>143</v>
      </c>
      <c r="E1653" s="734">
        <v>128.34</v>
      </c>
      <c r="F1653" s="66">
        <f t="shared" si="48"/>
        <v>0.10251748251748249</v>
      </c>
    </row>
    <row r="1654" spans="1:6">
      <c r="A1654" s="51"/>
      <c r="B1654" s="283">
        <v>7717969</v>
      </c>
      <c r="C1654" s="60" t="s">
        <v>921</v>
      </c>
      <c r="D1654" s="734">
        <v>124</v>
      </c>
      <c r="E1654" s="734">
        <v>111.67</v>
      </c>
      <c r="F1654" s="66">
        <f t="shared" si="48"/>
        <v>9.9435483870967678E-2</v>
      </c>
    </row>
    <row r="1655" spans="1:6">
      <c r="A1655" s="51"/>
      <c r="B1655" s="283">
        <v>7717970</v>
      </c>
      <c r="C1655" s="60" t="s">
        <v>922</v>
      </c>
      <c r="D1655" s="734">
        <v>118</v>
      </c>
      <c r="E1655" s="734">
        <v>103.4</v>
      </c>
      <c r="F1655" s="66">
        <f t="shared" si="48"/>
        <v>0.12372881355932197</v>
      </c>
    </row>
    <row r="1656" spans="1:6">
      <c r="A1656" s="51"/>
      <c r="B1656" s="283">
        <v>7717971</v>
      </c>
      <c r="C1656" s="60" t="s">
        <v>923</v>
      </c>
      <c r="D1656" s="734">
        <v>116</v>
      </c>
      <c r="E1656" s="734">
        <v>101.3</v>
      </c>
      <c r="F1656" s="66">
        <f t="shared" si="48"/>
        <v>0.12672413793103454</v>
      </c>
    </row>
    <row r="1657" spans="1:6">
      <c r="A1657" s="51"/>
      <c r="B1657" s="283">
        <v>7717972</v>
      </c>
      <c r="C1657" s="60" t="s">
        <v>924</v>
      </c>
      <c r="D1657" s="734">
        <v>103</v>
      </c>
      <c r="E1657" s="734">
        <v>92.79</v>
      </c>
      <c r="F1657" s="66">
        <f t="shared" si="48"/>
        <v>9.9126213592232948E-2</v>
      </c>
    </row>
    <row r="1658" spans="1:6">
      <c r="A1658" s="51"/>
      <c r="B1658" s="283">
        <v>7717974</v>
      </c>
      <c r="C1658" s="60" t="s">
        <v>925</v>
      </c>
      <c r="D1658" s="734">
        <v>155</v>
      </c>
      <c r="E1658" s="734">
        <v>139.36000000000001</v>
      </c>
      <c r="F1658" s="66">
        <f t="shared" si="48"/>
        <v>0.1009032258064515</v>
      </c>
    </row>
    <row r="1659" spans="1:6">
      <c r="A1659" s="51"/>
      <c r="B1659" s="283">
        <v>7717975</v>
      </c>
      <c r="C1659" s="60" t="s">
        <v>926</v>
      </c>
      <c r="D1659" s="734">
        <v>135</v>
      </c>
      <c r="E1659" s="734">
        <v>121.09</v>
      </c>
      <c r="F1659" s="66">
        <f t="shared" si="48"/>
        <v>0.10303703703703704</v>
      </c>
    </row>
    <row r="1660" spans="1:6">
      <c r="A1660" s="51"/>
      <c r="B1660" s="283">
        <v>7717976</v>
      </c>
      <c r="C1660" s="60" t="s">
        <v>927</v>
      </c>
      <c r="D1660" s="734">
        <v>124</v>
      </c>
      <c r="E1660" s="734">
        <v>111.91</v>
      </c>
      <c r="F1660" s="66">
        <f t="shared" si="48"/>
        <v>9.7500000000000031E-2</v>
      </c>
    </row>
    <row r="1661" spans="1:6">
      <c r="A1661" s="51"/>
      <c r="B1661" s="283">
        <v>7717977</v>
      </c>
      <c r="C1661" s="60" t="s">
        <v>928</v>
      </c>
      <c r="D1661" s="734">
        <v>122</v>
      </c>
      <c r="E1661" s="734">
        <v>110.24</v>
      </c>
      <c r="F1661" s="66">
        <f t="shared" si="48"/>
        <v>9.6393442622950909E-2</v>
      </c>
    </row>
    <row r="1662" spans="1:6" ht="15" customHeight="1">
      <c r="A1662" s="51"/>
      <c r="B1662" s="283">
        <v>7717978</v>
      </c>
      <c r="C1662" s="60" t="s">
        <v>929</v>
      </c>
      <c r="D1662" s="734">
        <v>115</v>
      </c>
      <c r="E1662" s="734">
        <v>100.59</v>
      </c>
      <c r="F1662" s="66">
        <f t="shared" si="48"/>
        <v>0.1253043478260869</v>
      </c>
    </row>
    <row r="1663" spans="1:6">
      <c r="A1663" s="51"/>
      <c r="B1663" s="283" t="s">
        <v>936</v>
      </c>
      <c r="C1663" s="60" t="s">
        <v>937</v>
      </c>
      <c r="D1663" s="734">
        <v>24604</v>
      </c>
      <c r="E1663" s="734">
        <v>19523.439999999999</v>
      </c>
      <c r="F1663" s="66">
        <f t="shared" si="48"/>
        <v>0.20649325312957245</v>
      </c>
    </row>
    <row r="1664" spans="1:6">
      <c r="A1664" s="51"/>
      <c r="B1664" s="283" t="s">
        <v>938</v>
      </c>
      <c r="C1664" s="60" t="s">
        <v>939</v>
      </c>
      <c r="D1664" s="734">
        <v>4160</v>
      </c>
      <c r="E1664" s="734">
        <v>3433.01</v>
      </c>
      <c r="F1664" s="66">
        <f t="shared" si="48"/>
        <v>0.17475721153846147</v>
      </c>
    </row>
    <row r="1665" spans="1:6">
      <c r="A1665" s="51"/>
      <c r="B1665" s="283" t="s">
        <v>940</v>
      </c>
      <c r="C1665" s="60" t="s">
        <v>941</v>
      </c>
      <c r="D1665" s="734">
        <v>3691</v>
      </c>
      <c r="E1665" s="734">
        <v>3045.66</v>
      </c>
      <c r="F1665" s="66">
        <f t="shared" si="48"/>
        <v>0.17484150636683826</v>
      </c>
    </row>
    <row r="1666" spans="1:6">
      <c r="A1666" s="51"/>
      <c r="B1666" s="283" t="s">
        <v>942</v>
      </c>
      <c r="C1666" s="60" t="s">
        <v>943</v>
      </c>
      <c r="D1666" s="734">
        <v>3691</v>
      </c>
      <c r="E1666" s="734">
        <v>3045.66</v>
      </c>
      <c r="F1666" s="66">
        <f t="shared" si="48"/>
        <v>0.17484150636683826</v>
      </c>
    </row>
    <row r="1667" spans="1:6">
      <c r="A1667" s="51"/>
      <c r="B1667" s="283" t="s">
        <v>944</v>
      </c>
      <c r="C1667" s="60" t="s">
        <v>945</v>
      </c>
      <c r="D1667" s="734">
        <v>99</v>
      </c>
      <c r="E1667" s="734">
        <v>89.5</v>
      </c>
      <c r="F1667" s="66">
        <f t="shared" si="48"/>
        <v>9.5959595959595911E-2</v>
      </c>
    </row>
    <row r="1668" spans="1:6">
      <c r="A1668" s="51"/>
      <c r="B1668" s="283" t="s">
        <v>946</v>
      </c>
      <c r="C1668" s="60" t="s">
        <v>947</v>
      </c>
      <c r="D1668" s="734">
        <v>99</v>
      </c>
      <c r="E1668" s="734">
        <v>89.5</v>
      </c>
      <c r="F1668" s="66">
        <f t="shared" si="48"/>
        <v>9.5959595959595911E-2</v>
      </c>
    </row>
    <row r="1669" spans="1:6">
      <c r="A1669" s="51"/>
      <c r="B1669" s="283" t="s">
        <v>948</v>
      </c>
      <c r="C1669" s="60" t="s">
        <v>949</v>
      </c>
      <c r="D1669" s="734">
        <v>99</v>
      </c>
      <c r="E1669" s="734">
        <v>89.5</v>
      </c>
      <c r="F1669" s="66">
        <f t="shared" si="48"/>
        <v>9.5959595959595911E-2</v>
      </c>
    </row>
    <row r="1670" spans="1:6" ht="16.5" customHeight="1">
      <c r="A1670" s="51"/>
      <c r="B1670" s="288" t="s">
        <v>403</v>
      </c>
      <c r="C1670" s="60"/>
      <c r="D1670" s="733" t="s">
        <v>277</v>
      </c>
      <c r="E1670" s="733"/>
      <c r="F1670" s="66"/>
    </row>
    <row r="1671" spans="1:6">
      <c r="A1671" s="51"/>
      <c r="B1671" s="283" t="s">
        <v>1164</v>
      </c>
      <c r="C1671" s="60" t="s">
        <v>1107</v>
      </c>
      <c r="D1671" s="734">
        <v>645</v>
      </c>
      <c r="E1671" s="734">
        <v>548.44000000000005</v>
      </c>
      <c r="F1671" s="66">
        <f t="shared" si="48"/>
        <v>0.14970542635658901</v>
      </c>
    </row>
    <row r="1672" spans="1:6">
      <c r="A1672" s="51"/>
      <c r="B1672" s="283">
        <v>45236414</v>
      </c>
      <c r="C1672" s="60" t="s">
        <v>1105</v>
      </c>
      <c r="D1672" s="734">
        <v>18000</v>
      </c>
      <c r="E1672" s="734">
        <v>15300</v>
      </c>
      <c r="F1672" s="66">
        <f t="shared" si="48"/>
        <v>0.15000000000000002</v>
      </c>
    </row>
    <row r="1673" spans="1:6">
      <c r="A1673" s="51"/>
      <c r="B1673" s="283">
        <v>45162875</v>
      </c>
      <c r="C1673" s="60" t="s">
        <v>971</v>
      </c>
      <c r="D1673" s="734">
        <v>3087</v>
      </c>
      <c r="E1673" s="734">
        <v>2623.95</v>
      </c>
      <c r="F1673" s="66">
        <f t="shared" si="48"/>
        <v>0.15000000000000002</v>
      </c>
    </row>
    <row r="1674" spans="1:6" ht="31.2">
      <c r="A1674" s="51"/>
      <c r="B1674" s="283">
        <v>45150368</v>
      </c>
      <c r="C1674" s="60" t="s">
        <v>1039</v>
      </c>
      <c r="D1674" s="734">
        <v>6689</v>
      </c>
      <c r="E1674" s="734">
        <v>5685.23</v>
      </c>
      <c r="F1674" s="66">
        <f t="shared" si="48"/>
        <v>0.15006278965465691</v>
      </c>
    </row>
    <row r="1675" spans="1:6">
      <c r="A1675" s="51"/>
      <c r="B1675" s="283">
        <v>45111149</v>
      </c>
      <c r="C1675" s="60" t="s">
        <v>1102</v>
      </c>
      <c r="D1675" s="734">
        <v>4620</v>
      </c>
      <c r="E1675" s="734">
        <v>3927</v>
      </c>
      <c r="F1675" s="66">
        <f t="shared" si="48"/>
        <v>0.15000000000000002</v>
      </c>
    </row>
    <row r="1676" spans="1:6">
      <c r="A1676" s="51"/>
      <c r="B1676" s="283">
        <v>45206712</v>
      </c>
      <c r="C1676" s="60" t="s">
        <v>965</v>
      </c>
      <c r="D1676" s="734">
        <v>2625</v>
      </c>
      <c r="E1676" s="734">
        <v>2231.25</v>
      </c>
      <c r="F1676" s="66">
        <f t="shared" si="48"/>
        <v>0.15000000000000002</v>
      </c>
    </row>
    <row r="1677" spans="1:6">
      <c r="A1677" s="51"/>
      <c r="B1677" s="283">
        <v>45225044</v>
      </c>
      <c r="C1677" s="60" t="s">
        <v>966</v>
      </c>
      <c r="D1677" s="734">
        <v>3150</v>
      </c>
      <c r="E1677" s="734">
        <v>2677.5</v>
      </c>
      <c r="F1677" s="66">
        <f t="shared" si="48"/>
        <v>0.15000000000000002</v>
      </c>
    </row>
    <row r="1678" spans="1:6">
      <c r="A1678" s="51"/>
      <c r="B1678" s="283">
        <v>45229084</v>
      </c>
      <c r="C1678" s="60" t="s">
        <v>967</v>
      </c>
      <c r="D1678" s="734">
        <v>1888</v>
      </c>
      <c r="E1678" s="734">
        <v>1604.37</v>
      </c>
      <c r="F1678" s="66">
        <f t="shared" si="48"/>
        <v>0.15022775423728818</v>
      </c>
    </row>
    <row r="1679" spans="1:6">
      <c r="A1679" s="51"/>
      <c r="B1679" s="283">
        <v>45206716</v>
      </c>
      <c r="C1679" s="60" t="s">
        <v>1165</v>
      </c>
      <c r="D1679" s="734">
        <v>1155</v>
      </c>
      <c r="E1679" s="734">
        <v>981.75</v>
      </c>
      <c r="F1679" s="66">
        <f t="shared" si="48"/>
        <v>0.15000000000000002</v>
      </c>
    </row>
    <row r="1680" spans="1:6" ht="31.2">
      <c r="A1680" s="51"/>
      <c r="B1680" s="283">
        <v>45206719</v>
      </c>
      <c r="C1680" s="60" t="s">
        <v>1032</v>
      </c>
      <c r="D1680" s="734">
        <v>3150</v>
      </c>
      <c r="E1680" s="734">
        <v>2677.5</v>
      </c>
      <c r="F1680" s="66">
        <f t="shared" si="48"/>
        <v>0.15000000000000002</v>
      </c>
    </row>
    <row r="1681" spans="1:6">
      <c r="A1681" s="51"/>
      <c r="B1681" s="283">
        <v>45206722</v>
      </c>
      <c r="C1681" s="60" t="s">
        <v>1166</v>
      </c>
      <c r="D1681" s="734">
        <v>4410</v>
      </c>
      <c r="E1681" s="734">
        <v>3748.5</v>
      </c>
      <c r="F1681" s="66">
        <f t="shared" si="48"/>
        <v>0.15000000000000002</v>
      </c>
    </row>
    <row r="1682" spans="1:6" ht="31.2">
      <c r="A1682" s="51"/>
      <c r="B1682" s="283">
        <v>45206725</v>
      </c>
      <c r="C1682" s="60" t="s">
        <v>1167</v>
      </c>
      <c r="D1682" s="734">
        <v>6300</v>
      </c>
      <c r="E1682" s="734">
        <v>5355</v>
      </c>
      <c r="F1682" s="66">
        <f t="shared" si="48"/>
        <v>0.15000000000000002</v>
      </c>
    </row>
    <row r="1683" spans="1:6">
      <c r="A1683" s="51"/>
      <c r="B1683" s="283">
        <v>45112781</v>
      </c>
      <c r="C1683" s="60" t="s">
        <v>968</v>
      </c>
      <c r="D1683" s="734">
        <v>5664</v>
      </c>
      <c r="E1683" s="734">
        <v>4814.1499999999996</v>
      </c>
      <c r="F1683" s="66">
        <f t="shared" si="48"/>
        <v>0.15004413841807918</v>
      </c>
    </row>
    <row r="1684" spans="1:6">
      <c r="A1684" s="51"/>
      <c r="B1684" s="283">
        <v>45202146</v>
      </c>
      <c r="C1684" s="60" t="s">
        <v>412</v>
      </c>
      <c r="D1684" s="734">
        <v>1470</v>
      </c>
      <c r="E1684" s="734">
        <v>1249.5</v>
      </c>
      <c r="F1684" s="66">
        <f t="shared" si="48"/>
        <v>0.15000000000000002</v>
      </c>
    </row>
    <row r="1685" spans="1:6">
      <c r="A1685" s="51"/>
      <c r="B1685" s="283">
        <v>100000006365</v>
      </c>
      <c r="C1685" s="60" t="s">
        <v>970</v>
      </c>
      <c r="D1685" s="734">
        <v>944</v>
      </c>
      <c r="E1685" s="734">
        <v>802.36</v>
      </c>
      <c r="F1685" s="66">
        <f t="shared" si="48"/>
        <v>0.15004237288135591</v>
      </c>
    </row>
    <row r="1686" spans="1:6" ht="31.2">
      <c r="A1686" s="51"/>
      <c r="B1686" s="283">
        <v>3000014327</v>
      </c>
      <c r="C1686" s="60" t="s">
        <v>969</v>
      </c>
      <c r="D1686" s="734">
        <v>12289</v>
      </c>
      <c r="E1686" s="734">
        <v>10445.82</v>
      </c>
      <c r="F1686" s="66">
        <f t="shared" si="48"/>
        <v>0.14998616649035723</v>
      </c>
    </row>
    <row r="1687" spans="1:6">
      <c r="A1687" s="51"/>
      <c r="B1687" s="283">
        <v>45201393</v>
      </c>
      <c r="C1687" s="60" t="s">
        <v>413</v>
      </c>
      <c r="D1687" s="734">
        <v>809</v>
      </c>
      <c r="E1687" s="734">
        <v>687.65</v>
      </c>
      <c r="F1687" s="66">
        <f t="shared" si="48"/>
        <v>0.15000000000000002</v>
      </c>
    </row>
    <row r="1688" spans="1:6">
      <c r="A1688" s="51"/>
      <c r="B1688" s="283">
        <v>45201395</v>
      </c>
      <c r="C1688" s="60" t="s">
        <v>414</v>
      </c>
      <c r="D1688" s="734">
        <v>1617</v>
      </c>
      <c r="E1688" s="734">
        <v>1374.45</v>
      </c>
      <c r="F1688" s="66">
        <f t="shared" si="48"/>
        <v>0.15000000000000002</v>
      </c>
    </row>
    <row r="1689" spans="1:6">
      <c r="A1689" s="51"/>
      <c r="B1689" s="283">
        <v>45201397</v>
      </c>
      <c r="C1689" s="60" t="s">
        <v>415</v>
      </c>
      <c r="D1689" s="734">
        <v>2306</v>
      </c>
      <c r="E1689" s="734">
        <v>1960.1</v>
      </c>
      <c r="F1689" s="66">
        <f t="shared" si="48"/>
        <v>0.15000000000000002</v>
      </c>
    </row>
    <row r="1690" spans="1:6">
      <c r="A1690" s="51"/>
      <c r="B1690" s="283">
        <v>45201399</v>
      </c>
      <c r="C1690" s="60" t="s">
        <v>416</v>
      </c>
      <c r="D1690" s="734">
        <v>2427</v>
      </c>
      <c r="E1690" s="734">
        <v>2062.9499999999998</v>
      </c>
      <c r="F1690" s="66">
        <f t="shared" si="48"/>
        <v>0.15000000000000002</v>
      </c>
    </row>
    <row r="1691" spans="1:6">
      <c r="A1691" s="51"/>
      <c r="B1691" s="283">
        <v>45201401</v>
      </c>
      <c r="C1691" s="60" t="s">
        <v>417</v>
      </c>
      <c r="D1691" s="734">
        <v>2601</v>
      </c>
      <c r="E1691" s="734">
        <v>2210.85</v>
      </c>
      <c r="F1691" s="66">
        <f t="shared" si="48"/>
        <v>0.15000000000000002</v>
      </c>
    </row>
    <row r="1692" spans="1:6">
      <c r="A1692" s="51"/>
      <c r="B1692" s="283">
        <v>45201403</v>
      </c>
      <c r="C1692" s="60" t="s">
        <v>418</v>
      </c>
      <c r="D1692" s="734">
        <v>362</v>
      </c>
      <c r="E1692" s="734">
        <v>307.7</v>
      </c>
      <c r="F1692" s="66">
        <f t="shared" si="48"/>
        <v>0.15000000000000002</v>
      </c>
    </row>
    <row r="1693" spans="1:6">
      <c r="A1693" s="51"/>
      <c r="B1693" s="283">
        <v>45201405</v>
      </c>
      <c r="C1693" s="60" t="s">
        <v>419</v>
      </c>
      <c r="D1693" s="734">
        <v>725</v>
      </c>
      <c r="E1693" s="734">
        <v>616.25</v>
      </c>
      <c r="F1693" s="66">
        <f t="shared" si="48"/>
        <v>0.15000000000000002</v>
      </c>
    </row>
    <row r="1694" spans="1:6">
      <c r="A1694" s="51"/>
      <c r="B1694" s="283">
        <v>45201407</v>
      </c>
      <c r="C1694" s="60" t="s">
        <v>420</v>
      </c>
      <c r="D1694" s="734">
        <v>1033</v>
      </c>
      <c r="E1694" s="734">
        <v>878.05</v>
      </c>
      <c r="F1694" s="66">
        <f t="shared" si="48"/>
        <v>0.15000000000000002</v>
      </c>
    </row>
    <row r="1695" spans="1:6">
      <c r="A1695" s="51"/>
      <c r="B1695" s="283">
        <v>45201410</v>
      </c>
      <c r="C1695" s="60" t="s">
        <v>421</v>
      </c>
      <c r="D1695" s="734">
        <v>1088</v>
      </c>
      <c r="E1695" s="734">
        <v>924.8</v>
      </c>
      <c r="F1695" s="66">
        <f t="shared" si="48"/>
        <v>0.15000000000000002</v>
      </c>
    </row>
    <row r="1696" spans="1:6">
      <c r="A1696" s="51"/>
      <c r="B1696" s="283">
        <v>45201412</v>
      </c>
      <c r="C1696" s="60" t="s">
        <v>422</v>
      </c>
      <c r="D1696" s="734">
        <v>1145</v>
      </c>
      <c r="E1696" s="734">
        <v>973.25</v>
      </c>
      <c r="F1696" s="66">
        <f t="shared" si="48"/>
        <v>0.15000000000000002</v>
      </c>
    </row>
    <row r="1697" spans="1:6" ht="31.2">
      <c r="A1697" s="51"/>
      <c r="B1697" s="283">
        <v>45201414</v>
      </c>
      <c r="C1697" s="60" t="s">
        <v>423</v>
      </c>
      <c r="D1697" s="734">
        <v>943</v>
      </c>
      <c r="E1697" s="734">
        <v>801.55</v>
      </c>
      <c r="F1697" s="66">
        <f t="shared" si="48"/>
        <v>0.15000000000000002</v>
      </c>
    </row>
    <row r="1698" spans="1:6" ht="31.2">
      <c r="A1698" s="51"/>
      <c r="B1698" s="283">
        <v>45201416</v>
      </c>
      <c r="C1698" s="60" t="s">
        <v>424</v>
      </c>
      <c r="D1698" s="734">
        <v>1887</v>
      </c>
      <c r="E1698" s="734">
        <v>1603.95</v>
      </c>
      <c r="F1698" s="66">
        <f t="shared" si="48"/>
        <v>0.15000000000000002</v>
      </c>
    </row>
    <row r="1699" spans="1:6" ht="31.2">
      <c r="A1699" s="51"/>
      <c r="B1699" s="283">
        <v>45201418</v>
      </c>
      <c r="C1699" s="60" t="s">
        <v>425</v>
      </c>
      <c r="D1699" s="734">
        <v>2688</v>
      </c>
      <c r="E1699" s="734">
        <v>2284.8000000000002</v>
      </c>
      <c r="F1699" s="66">
        <f t="shared" si="48"/>
        <v>0.14999999999999991</v>
      </c>
    </row>
    <row r="1700" spans="1:6" ht="31.2">
      <c r="A1700" s="51"/>
      <c r="B1700" s="283">
        <v>45201423</v>
      </c>
      <c r="C1700" s="60" t="s">
        <v>426</v>
      </c>
      <c r="D1700" s="734">
        <v>2830</v>
      </c>
      <c r="E1700" s="734">
        <v>2405.5</v>
      </c>
      <c r="F1700" s="66">
        <f t="shared" si="48"/>
        <v>0.15000000000000002</v>
      </c>
    </row>
    <row r="1701" spans="1:6" ht="31.2">
      <c r="A1701" s="51"/>
      <c r="B1701" s="283">
        <v>45201425</v>
      </c>
      <c r="C1701" s="60" t="s">
        <v>427</v>
      </c>
      <c r="D1701" s="734">
        <v>3104</v>
      </c>
      <c r="E1701" s="734">
        <v>2638.4</v>
      </c>
      <c r="F1701" s="66">
        <f t="shared" si="48"/>
        <v>0.15000000000000002</v>
      </c>
    </row>
    <row r="1702" spans="1:6">
      <c r="A1702" s="51"/>
      <c r="B1702" s="283">
        <v>45201427</v>
      </c>
      <c r="C1702" s="60" t="s">
        <v>1033</v>
      </c>
      <c r="D1702" s="734">
        <v>1851</v>
      </c>
      <c r="E1702" s="734">
        <v>1573.35</v>
      </c>
      <c r="F1702" s="66">
        <f t="shared" si="48"/>
        <v>0.15000000000000002</v>
      </c>
    </row>
    <row r="1703" spans="1:6">
      <c r="A1703" s="51"/>
      <c r="B1703" s="283">
        <v>45201429</v>
      </c>
      <c r="C1703" s="60" t="s">
        <v>1034</v>
      </c>
      <c r="D1703" s="734">
        <v>3703</v>
      </c>
      <c r="E1703" s="734">
        <v>3147.55</v>
      </c>
      <c r="F1703" s="66">
        <f t="shared" si="48"/>
        <v>0.14999999999999991</v>
      </c>
    </row>
    <row r="1704" spans="1:6">
      <c r="A1704" s="51"/>
      <c r="B1704" s="283">
        <v>45201431</v>
      </c>
      <c r="C1704" s="60" t="s">
        <v>1035</v>
      </c>
      <c r="D1704" s="734">
        <v>5278</v>
      </c>
      <c r="E1704" s="734">
        <v>4486.3</v>
      </c>
      <c r="F1704" s="66">
        <f t="shared" si="48"/>
        <v>0.14999999999999991</v>
      </c>
    </row>
    <row r="1705" spans="1:6">
      <c r="A1705" s="51"/>
      <c r="B1705" s="283">
        <v>45201433</v>
      </c>
      <c r="C1705" s="60" t="s">
        <v>1036</v>
      </c>
      <c r="D1705" s="734">
        <v>6667</v>
      </c>
      <c r="E1705" s="734">
        <v>5666.95</v>
      </c>
      <c r="F1705" s="66">
        <f t="shared" si="48"/>
        <v>0.15000000000000002</v>
      </c>
    </row>
    <row r="1706" spans="1:6">
      <c r="A1706" s="51"/>
      <c r="B1706" s="283">
        <v>45201435</v>
      </c>
      <c r="C1706" s="60" t="s">
        <v>1037</v>
      </c>
      <c r="D1706" s="734">
        <v>7909</v>
      </c>
      <c r="E1706" s="734">
        <v>6722.65</v>
      </c>
      <c r="F1706" s="66">
        <f t="shared" si="48"/>
        <v>0.15000000000000002</v>
      </c>
    </row>
    <row r="1707" spans="1:6">
      <c r="A1707" s="51"/>
      <c r="B1707" s="283">
        <v>100000006366</v>
      </c>
      <c r="C1707" s="60" t="s">
        <v>1168</v>
      </c>
      <c r="D1707" s="734">
        <v>735</v>
      </c>
      <c r="E1707" s="734">
        <v>624.75</v>
      </c>
      <c r="F1707" s="66">
        <f t="shared" si="48"/>
        <v>0.15000000000000002</v>
      </c>
    </row>
    <row r="1708" spans="1:6">
      <c r="A1708" s="51"/>
      <c r="B1708" s="283">
        <v>100000006367</v>
      </c>
      <c r="C1708" s="60" t="s">
        <v>1169</v>
      </c>
      <c r="D1708" s="734">
        <v>1050</v>
      </c>
      <c r="E1708" s="734">
        <v>892.5</v>
      </c>
      <c r="F1708" s="66">
        <f t="shared" si="48"/>
        <v>0.15000000000000002</v>
      </c>
    </row>
    <row r="1709" spans="1:6" ht="31.2">
      <c r="A1709" s="51"/>
      <c r="B1709" s="283">
        <v>45219823</v>
      </c>
      <c r="C1709" s="60" t="s">
        <v>1038</v>
      </c>
      <c r="D1709" s="734">
        <v>473</v>
      </c>
      <c r="E1709" s="734">
        <v>401.63</v>
      </c>
      <c r="F1709" s="66">
        <f t="shared" si="48"/>
        <v>0.15088794926004234</v>
      </c>
    </row>
    <row r="1710" spans="1:6">
      <c r="A1710" s="51"/>
      <c r="B1710" s="283" t="s">
        <v>1170</v>
      </c>
      <c r="C1710" s="60" t="s">
        <v>1171</v>
      </c>
      <c r="D1710" s="734">
        <v>1258</v>
      </c>
      <c r="E1710" s="734">
        <v>1069.6400000000001</v>
      </c>
      <c r="F1710" s="66">
        <f t="shared" si="48"/>
        <v>0.14972972972972964</v>
      </c>
    </row>
    <row r="1711" spans="1:6">
      <c r="A1711" s="51"/>
      <c r="B1711" s="283" t="s">
        <v>1108</v>
      </c>
      <c r="C1711" s="60" t="s">
        <v>1109</v>
      </c>
      <c r="D1711" s="734">
        <v>21275</v>
      </c>
      <c r="E1711" s="734">
        <v>18083.75</v>
      </c>
      <c r="F1711" s="66">
        <f t="shared" si="48"/>
        <v>0.15000000000000002</v>
      </c>
    </row>
    <row r="1712" spans="1:6">
      <c r="A1712" s="51"/>
      <c r="B1712" s="283" t="s">
        <v>1172</v>
      </c>
      <c r="C1712" s="60" t="s">
        <v>1173</v>
      </c>
      <c r="D1712" s="734">
        <v>7650</v>
      </c>
      <c r="E1712" s="734">
        <v>6502.5</v>
      </c>
      <c r="F1712" s="66">
        <f t="shared" si="48"/>
        <v>0.15000000000000002</v>
      </c>
    </row>
    <row r="1713" spans="1:6">
      <c r="A1713" s="51"/>
      <c r="B1713" s="283" t="s">
        <v>1045</v>
      </c>
      <c r="C1713" s="60" t="s">
        <v>1046</v>
      </c>
      <c r="D1713" s="734">
        <v>5200</v>
      </c>
      <c r="E1713" s="734">
        <v>4420</v>
      </c>
      <c r="F1713" s="66">
        <f t="shared" si="48"/>
        <v>0.15000000000000002</v>
      </c>
    </row>
    <row r="1714" spans="1:6">
      <c r="A1714" s="51"/>
      <c r="B1714" s="283" t="s">
        <v>1047</v>
      </c>
      <c r="C1714" s="60" t="s">
        <v>1048</v>
      </c>
      <c r="D1714" s="734">
        <v>5200</v>
      </c>
      <c r="E1714" s="734">
        <v>4420</v>
      </c>
      <c r="F1714" s="66">
        <f t="shared" si="48"/>
        <v>0.15000000000000002</v>
      </c>
    </row>
    <row r="1715" spans="1:6">
      <c r="A1715" s="51"/>
      <c r="B1715" s="283" t="s">
        <v>1051</v>
      </c>
      <c r="C1715" s="60" t="s">
        <v>1052</v>
      </c>
      <c r="D1715" s="734">
        <v>9995</v>
      </c>
      <c r="E1715" s="734">
        <v>8495.75</v>
      </c>
      <c r="F1715" s="66">
        <f t="shared" si="48"/>
        <v>0.15000000000000002</v>
      </c>
    </row>
    <row r="1716" spans="1:6">
      <c r="A1716" s="51"/>
      <c r="B1716" s="288" t="s">
        <v>323</v>
      </c>
      <c r="C1716" s="60"/>
      <c r="D1716" s="733" t="s">
        <v>277</v>
      </c>
      <c r="E1716" s="733"/>
      <c r="F1716" s="66"/>
    </row>
    <row r="1717" spans="1:6" ht="31.2">
      <c r="A1717" s="51"/>
      <c r="B1717" s="54" t="s">
        <v>988</v>
      </c>
      <c r="C1717" s="53" t="s">
        <v>989</v>
      </c>
      <c r="D1717" s="719">
        <v>1624</v>
      </c>
      <c r="E1717" s="719">
        <v>1232.5</v>
      </c>
      <c r="F1717" s="66">
        <f t="shared" ref="F1717" si="49">100%-(E1717/D1717)</f>
        <v>0.2410714285714286</v>
      </c>
    </row>
    <row r="1718" spans="1:6" ht="31.2">
      <c r="A1718" s="51"/>
      <c r="B1718" s="54" t="s">
        <v>773</v>
      </c>
      <c r="C1718" s="60" t="s">
        <v>774</v>
      </c>
      <c r="D1718" s="734">
        <v>295</v>
      </c>
      <c r="E1718" s="734">
        <v>250.74</v>
      </c>
      <c r="F1718" s="66">
        <f t="shared" si="48"/>
        <v>0.15003389830508473</v>
      </c>
    </row>
    <row r="1719" spans="1:6">
      <c r="A1719" s="51"/>
      <c r="B1719" s="286" t="s">
        <v>1146</v>
      </c>
      <c r="C1719" s="60"/>
      <c r="D1719" s="733" t="s">
        <v>277</v>
      </c>
      <c r="E1719" s="733"/>
      <c r="F1719" s="66"/>
    </row>
    <row r="1720" spans="1:6" ht="15" customHeight="1">
      <c r="A1720" s="51"/>
      <c r="B1720" s="287">
        <v>7640021473</v>
      </c>
      <c r="C1720" s="60" t="s">
        <v>1174</v>
      </c>
      <c r="D1720" s="734">
        <v>4037</v>
      </c>
      <c r="E1720" s="734">
        <v>4036.76</v>
      </c>
      <c r="F1720" s="66">
        <f t="shared" si="48"/>
        <v>5.945008669794305E-5</v>
      </c>
    </row>
    <row r="1721" spans="1:6">
      <c r="A1721" s="51"/>
      <c r="B1721" s="287">
        <v>7640018666</v>
      </c>
      <c r="C1721" s="60" t="s">
        <v>1055</v>
      </c>
      <c r="D1721" s="734">
        <v>650</v>
      </c>
      <c r="E1721" s="734">
        <v>650</v>
      </c>
      <c r="F1721" s="66">
        <f t="shared" si="48"/>
        <v>0</v>
      </c>
    </row>
    <row r="1722" spans="1:6">
      <c r="A1722" s="51"/>
      <c r="B1722" s="288" t="s">
        <v>1079</v>
      </c>
      <c r="C1722" s="60"/>
      <c r="D1722" s="733" t="s">
        <v>277</v>
      </c>
      <c r="E1722" s="733"/>
      <c r="F1722" s="66"/>
    </row>
    <row r="1723" spans="1:6">
      <c r="A1723" s="51"/>
      <c r="B1723" s="283">
        <v>9967005050</v>
      </c>
      <c r="C1723" s="60" t="s">
        <v>777</v>
      </c>
      <c r="D1723" s="734">
        <v>0</v>
      </c>
      <c r="E1723" s="734">
        <v>0</v>
      </c>
      <c r="F1723" s="66">
        <v>0</v>
      </c>
    </row>
    <row r="1724" spans="1:6">
      <c r="A1724" s="51"/>
      <c r="B1724" s="287">
        <v>7640021190</v>
      </c>
      <c r="C1724" s="60" t="s">
        <v>778</v>
      </c>
      <c r="D1724" s="734">
        <v>499</v>
      </c>
      <c r="E1724" s="734">
        <v>499</v>
      </c>
      <c r="F1724" s="66">
        <f t="shared" si="48"/>
        <v>0</v>
      </c>
    </row>
    <row r="1725" spans="1:6">
      <c r="A1725" s="51"/>
      <c r="B1725" s="287"/>
      <c r="C1725" s="60"/>
      <c r="D1725" s="734"/>
      <c r="E1725" s="734"/>
      <c r="F1725" s="66"/>
    </row>
    <row r="1726" spans="1:6">
      <c r="A1726" s="148" t="s">
        <v>463</v>
      </c>
      <c r="B1726" s="255" t="s">
        <v>1175</v>
      </c>
      <c r="C1726" s="146" t="s">
        <v>1176</v>
      </c>
      <c r="D1726" s="717">
        <v>398522</v>
      </c>
      <c r="E1726" s="717">
        <v>147453.53</v>
      </c>
      <c r="F1726" s="145">
        <f t="shared" ref="F1726:F1789" si="50">100%-(E1726/D1726)</f>
        <v>0.62999902138401387</v>
      </c>
    </row>
    <row r="1727" spans="1:6" ht="31.2">
      <c r="A1727" s="76" t="s">
        <v>1151</v>
      </c>
      <c r="B1727" s="72" t="s">
        <v>277</v>
      </c>
      <c r="C1727" s="73" t="s">
        <v>277</v>
      </c>
      <c r="D1727" s="718" t="s">
        <v>277</v>
      </c>
      <c r="E1727" s="718"/>
      <c r="F1727" s="74"/>
    </row>
    <row r="1728" spans="1:6">
      <c r="A1728" s="51"/>
      <c r="B1728" s="52">
        <v>7640021366</v>
      </c>
      <c r="C1728" s="53" t="s">
        <v>1112</v>
      </c>
      <c r="D1728" s="719">
        <v>1</v>
      </c>
      <c r="E1728" s="719">
        <v>0</v>
      </c>
      <c r="F1728" s="66">
        <f t="shared" si="50"/>
        <v>1</v>
      </c>
    </row>
    <row r="1729" spans="1:6">
      <c r="A1729" s="51"/>
      <c r="B1729" s="52">
        <v>7640018098</v>
      </c>
      <c r="C1729" s="53" t="s">
        <v>1113</v>
      </c>
      <c r="D1729" s="719">
        <v>1380</v>
      </c>
      <c r="E1729" s="719">
        <v>0</v>
      </c>
      <c r="F1729" s="66">
        <f t="shared" si="50"/>
        <v>1</v>
      </c>
    </row>
    <row r="1730" spans="1:6">
      <c r="A1730" s="51"/>
      <c r="B1730" s="52">
        <v>7640012601</v>
      </c>
      <c r="C1730" s="53" t="s">
        <v>995</v>
      </c>
      <c r="D1730" s="719">
        <v>3000</v>
      </c>
      <c r="E1730" s="719">
        <v>3000</v>
      </c>
      <c r="F1730" s="66">
        <f t="shared" si="50"/>
        <v>0</v>
      </c>
    </row>
    <row r="1731" spans="1:6">
      <c r="A1731" s="51"/>
      <c r="B1731" s="52">
        <v>7640020218</v>
      </c>
      <c r="C1731" s="53" t="s">
        <v>675</v>
      </c>
      <c r="D1731" s="719">
        <v>5000</v>
      </c>
      <c r="E1731" s="719">
        <v>5000</v>
      </c>
      <c r="F1731" s="66">
        <f t="shared" si="50"/>
        <v>0</v>
      </c>
    </row>
    <row r="1732" spans="1:6">
      <c r="A1732" s="51"/>
      <c r="B1732" s="52">
        <v>7640015255</v>
      </c>
      <c r="C1732" s="53" t="s">
        <v>676</v>
      </c>
      <c r="D1732" s="719">
        <v>1</v>
      </c>
      <c r="E1732" s="719">
        <v>1</v>
      </c>
      <c r="F1732" s="66">
        <f t="shared" si="50"/>
        <v>0</v>
      </c>
    </row>
    <row r="1733" spans="1:6">
      <c r="A1733" s="51"/>
      <c r="B1733" s="52">
        <v>7640018268</v>
      </c>
      <c r="C1733" s="53" t="s">
        <v>1114</v>
      </c>
      <c r="D1733" s="719">
        <v>400</v>
      </c>
      <c r="E1733" s="719">
        <v>0</v>
      </c>
      <c r="F1733" s="66">
        <f t="shared" si="50"/>
        <v>1</v>
      </c>
    </row>
    <row r="1734" spans="1:6">
      <c r="A1734" s="51"/>
      <c r="B1734" s="52">
        <v>7640018269</v>
      </c>
      <c r="C1734" s="53" t="s">
        <v>1115</v>
      </c>
      <c r="D1734" s="719">
        <v>300</v>
      </c>
      <c r="E1734" s="719">
        <v>0</v>
      </c>
      <c r="F1734" s="66">
        <f t="shared" si="50"/>
        <v>1</v>
      </c>
    </row>
    <row r="1735" spans="1:6">
      <c r="A1735" s="51"/>
      <c r="B1735" s="52">
        <v>7640020486</v>
      </c>
      <c r="C1735" s="53" t="s">
        <v>1116</v>
      </c>
      <c r="D1735" s="719">
        <v>400</v>
      </c>
      <c r="E1735" s="719">
        <v>0</v>
      </c>
      <c r="F1735" s="66">
        <f t="shared" si="50"/>
        <v>1</v>
      </c>
    </row>
    <row r="1736" spans="1:6">
      <c r="A1736" s="51"/>
      <c r="B1736" s="52">
        <v>7640020488</v>
      </c>
      <c r="C1736" s="53" t="s">
        <v>1117</v>
      </c>
      <c r="D1736" s="719">
        <v>300</v>
      </c>
      <c r="E1736" s="719">
        <v>0</v>
      </c>
      <c r="F1736" s="66">
        <f t="shared" si="50"/>
        <v>1</v>
      </c>
    </row>
    <row r="1737" spans="1:6">
      <c r="A1737" s="51"/>
      <c r="B1737" s="52">
        <v>7640018271</v>
      </c>
      <c r="C1737" s="53" t="s">
        <v>1118</v>
      </c>
      <c r="D1737" s="719">
        <v>150</v>
      </c>
      <c r="E1737" s="719">
        <v>0</v>
      </c>
      <c r="F1737" s="66">
        <f t="shared" si="50"/>
        <v>1</v>
      </c>
    </row>
    <row r="1738" spans="1:6">
      <c r="A1738" s="51"/>
      <c r="B1738" s="288" t="s">
        <v>441</v>
      </c>
      <c r="C1738" s="60"/>
      <c r="D1738" s="719"/>
      <c r="E1738" s="719"/>
      <c r="F1738" s="66"/>
    </row>
    <row r="1739" spans="1:6">
      <c r="A1739" s="51"/>
      <c r="B1739" s="54" t="s">
        <v>8574</v>
      </c>
      <c r="C1739" s="53" t="s">
        <v>700</v>
      </c>
      <c r="D1739" s="719">
        <v>15348</v>
      </c>
      <c r="E1739" s="719">
        <v>5115.91</v>
      </c>
      <c r="F1739" s="66">
        <v>0.64994183445190157</v>
      </c>
    </row>
    <row r="1740" spans="1:6">
      <c r="A1740" s="51"/>
      <c r="B1740" s="52" t="s">
        <v>998</v>
      </c>
      <c r="C1740" s="53" t="s">
        <v>999</v>
      </c>
      <c r="D1740" s="719">
        <v>26376</v>
      </c>
      <c r="E1740" s="719">
        <v>9231.6200000000008</v>
      </c>
      <c r="F1740" s="66">
        <f t="shared" si="50"/>
        <v>0.64999924173491053</v>
      </c>
    </row>
    <row r="1741" spans="1:6">
      <c r="A1741" s="51"/>
      <c r="B1741" s="52" t="s">
        <v>680</v>
      </c>
      <c r="C1741" s="53" t="s">
        <v>681</v>
      </c>
      <c r="D1741" s="719">
        <v>3146</v>
      </c>
      <c r="E1741" s="719">
        <v>1101.0999999999999</v>
      </c>
      <c r="F1741" s="66">
        <f t="shared" si="50"/>
        <v>0.65</v>
      </c>
    </row>
    <row r="1742" spans="1:6">
      <c r="A1742" s="51"/>
      <c r="B1742" s="52" t="s">
        <v>701</v>
      </c>
      <c r="C1742" s="53" t="s">
        <v>702</v>
      </c>
      <c r="D1742" s="719">
        <v>26527</v>
      </c>
      <c r="E1742" s="719">
        <v>9284.4699999999993</v>
      </c>
      <c r="F1742" s="66">
        <f t="shared" si="50"/>
        <v>0.64999924605119319</v>
      </c>
    </row>
    <row r="1743" spans="1:6">
      <c r="A1743" s="51"/>
      <c r="B1743" s="52" t="s">
        <v>703</v>
      </c>
      <c r="C1743" s="53" t="s">
        <v>704</v>
      </c>
      <c r="D1743" s="719">
        <v>2936</v>
      </c>
      <c r="E1743" s="719">
        <v>1027.43</v>
      </c>
      <c r="F1743" s="66">
        <f t="shared" si="50"/>
        <v>0.65005790190735691</v>
      </c>
    </row>
    <row r="1744" spans="1:6">
      <c r="A1744" s="51"/>
      <c r="B1744" s="52" t="s">
        <v>705</v>
      </c>
      <c r="C1744" s="53" t="s">
        <v>706</v>
      </c>
      <c r="D1744" s="719">
        <v>1657</v>
      </c>
      <c r="E1744" s="719">
        <v>579.78</v>
      </c>
      <c r="F1744" s="66">
        <f t="shared" si="50"/>
        <v>0.65010259505129753</v>
      </c>
    </row>
    <row r="1745" spans="1:6">
      <c r="A1745" s="51"/>
      <c r="B1745" s="52" t="s">
        <v>707</v>
      </c>
      <c r="C1745" s="53" t="s">
        <v>708</v>
      </c>
      <c r="D1745" s="719">
        <v>5360</v>
      </c>
      <c r="E1745" s="719">
        <v>1875.87</v>
      </c>
      <c r="F1745" s="66">
        <f t="shared" si="50"/>
        <v>0.65002425373134332</v>
      </c>
    </row>
    <row r="1746" spans="1:6">
      <c r="A1746" s="51"/>
      <c r="B1746" s="52" t="s">
        <v>709</v>
      </c>
      <c r="C1746" s="53" t="s">
        <v>710</v>
      </c>
      <c r="D1746" s="719">
        <v>617</v>
      </c>
      <c r="E1746" s="719">
        <v>215.82</v>
      </c>
      <c r="F1746" s="66">
        <f t="shared" si="50"/>
        <v>0.65021069692058342</v>
      </c>
    </row>
    <row r="1747" spans="1:6">
      <c r="A1747" s="51"/>
      <c r="B1747" s="52" t="s">
        <v>711</v>
      </c>
      <c r="C1747" s="53" t="s">
        <v>712</v>
      </c>
      <c r="D1747" s="719">
        <v>969</v>
      </c>
      <c r="E1747" s="719">
        <v>339.14</v>
      </c>
      <c r="F1747" s="66">
        <f t="shared" si="50"/>
        <v>0.65001031991744074</v>
      </c>
    </row>
    <row r="1748" spans="1:6">
      <c r="A1748" s="51"/>
      <c r="B1748" s="52" t="s">
        <v>713</v>
      </c>
      <c r="C1748" s="53" t="s">
        <v>714</v>
      </c>
      <c r="D1748" s="719">
        <v>1963</v>
      </c>
      <c r="E1748" s="719">
        <v>687.09</v>
      </c>
      <c r="F1748" s="66">
        <f t="shared" si="50"/>
        <v>0.64997962302598067</v>
      </c>
    </row>
    <row r="1749" spans="1:6">
      <c r="A1749" s="51"/>
      <c r="B1749" s="52" t="s">
        <v>831</v>
      </c>
      <c r="C1749" s="53" t="s">
        <v>832</v>
      </c>
      <c r="D1749" s="719">
        <v>17173</v>
      </c>
      <c r="E1749" s="719">
        <v>6010.23</v>
      </c>
      <c r="F1749" s="66">
        <f t="shared" si="50"/>
        <v>0.6500186339020555</v>
      </c>
    </row>
    <row r="1750" spans="1:6">
      <c r="A1750" s="51"/>
      <c r="B1750" s="52" t="s">
        <v>833</v>
      </c>
      <c r="C1750" s="53" t="s">
        <v>834</v>
      </c>
      <c r="D1750" s="719">
        <v>12898</v>
      </c>
      <c r="E1750" s="719">
        <v>4514.51</v>
      </c>
      <c r="F1750" s="66">
        <f t="shared" si="50"/>
        <v>0.64998371840595437</v>
      </c>
    </row>
    <row r="1751" spans="1:6">
      <c r="A1751" s="51"/>
      <c r="B1751" s="288" t="s">
        <v>290</v>
      </c>
      <c r="C1751" s="60"/>
      <c r="D1751" s="719"/>
      <c r="E1751" s="719"/>
      <c r="F1751" s="66"/>
    </row>
    <row r="1752" spans="1:6">
      <c r="A1752" s="51"/>
      <c r="B1752" s="52" t="s">
        <v>841</v>
      </c>
      <c r="C1752" s="53" t="s">
        <v>842</v>
      </c>
      <c r="D1752" s="719">
        <v>32413</v>
      </c>
      <c r="E1752" s="719">
        <v>11344.8</v>
      </c>
      <c r="F1752" s="66">
        <f t="shared" si="50"/>
        <v>0.64999228704532142</v>
      </c>
    </row>
    <row r="1753" spans="1:6" ht="31.2">
      <c r="A1753" s="51"/>
      <c r="B1753" s="52">
        <v>7640022213</v>
      </c>
      <c r="C1753" s="53" t="s">
        <v>1009</v>
      </c>
      <c r="D1753" s="719">
        <v>1200</v>
      </c>
      <c r="E1753" s="719">
        <v>1200</v>
      </c>
      <c r="F1753" s="66">
        <f t="shared" si="50"/>
        <v>0</v>
      </c>
    </row>
    <row r="1754" spans="1:6" ht="31.2">
      <c r="A1754" s="51"/>
      <c r="B1754" s="52">
        <v>7640022214</v>
      </c>
      <c r="C1754" s="53" t="s">
        <v>1010</v>
      </c>
      <c r="D1754" s="719">
        <v>2400</v>
      </c>
      <c r="E1754" s="719">
        <v>2400</v>
      </c>
      <c r="F1754" s="66">
        <f t="shared" si="50"/>
        <v>0</v>
      </c>
    </row>
    <row r="1755" spans="1:6" ht="31.2">
      <c r="A1755" s="51"/>
      <c r="B1755" s="52">
        <v>7640022215</v>
      </c>
      <c r="C1755" s="53" t="s">
        <v>1011</v>
      </c>
      <c r="D1755" s="719">
        <v>3600</v>
      </c>
      <c r="E1755" s="719">
        <v>3600</v>
      </c>
      <c r="F1755" s="66">
        <f t="shared" si="50"/>
        <v>0</v>
      </c>
    </row>
    <row r="1756" spans="1:6">
      <c r="A1756" s="51"/>
      <c r="B1756" s="52" t="s">
        <v>843</v>
      </c>
      <c r="C1756" s="53" t="s">
        <v>844</v>
      </c>
      <c r="D1756" s="719">
        <v>4025</v>
      </c>
      <c r="E1756" s="719">
        <v>1408.61</v>
      </c>
      <c r="F1756" s="66">
        <f t="shared" si="50"/>
        <v>0.65003478260869563</v>
      </c>
    </row>
    <row r="1757" spans="1:6">
      <c r="A1757" s="51"/>
      <c r="B1757" s="52" t="s">
        <v>930</v>
      </c>
      <c r="C1757" s="53" t="s">
        <v>931</v>
      </c>
      <c r="D1757" s="719">
        <v>6349</v>
      </c>
      <c r="E1757" s="719">
        <v>2222.2199999999998</v>
      </c>
      <c r="F1757" s="66">
        <f t="shared" si="50"/>
        <v>0.64998897464167582</v>
      </c>
    </row>
    <row r="1758" spans="1:6">
      <c r="A1758" s="51"/>
      <c r="B1758" s="52" t="s">
        <v>845</v>
      </c>
      <c r="C1758" s="53" t="s">
        <v>846</v>
      </c>
      <c r="D1758" s="719">
        <v>18131</v>
      </c>
      <c r="E1758" s="719">
        <v>6345.95</v>
      </c>
      <c r="F1758" s="66">
        <f t="shared" si="50"/>
        <v>0.64999448458441345</v>
      </c>
    </row>
    <row r="1759" spans="1:6" ht="31.2">
      <c r="A1759" s="51"/>
      <c r="B1759" s="52">
        <v>7640021823</v>
      </c>
      <c r="C1759" s="53" t="s">
        <v>932</v>
      </c>
      <c r="D1759" s="719">
        <v>1500</v>
      </c>
      <c r="E1759" s="719">
        <v>1500</v>
      </c>
      <c r="F1759" s="66">
        <f t="shared" si="50"/>
        <v>0</v>
      </c>
    </row>
    <row r="1760" spans="1:6">
      <c r="A1760" s="51"/>
      <c r="B1760" s="52" t="s">
        <v>837</v>
      </c>
      <c r="C1760" s="53" t="s">
        <v>838</v>
      </c>
      <c r="D1760" s="719">
        <v>11074</v>
      </c>
      <c r="E1760" s="719">
        <v>3875.87</v>
      </c>
      <c r="F1760" s="66">
        <f t="shared" si="50"/>
        <v>0.65000270904822099</v>
      </c>
    </row>
    <row r="1761" spans="1:6">
      <c r="A1761" s="51"/>
      <c r="B1761" s="52" t="s">
        <v>839</v>
      </c>
      <c r="C1761" s="53" t="s">
        <v>840</v>
      </c>
      <c r="D1761" s="719">
        <v>13339</v>
      </c>
      <c r="E1761" s="719">
        <v>4668.66</v>
      </c>
      <c r="F1761" s="66">
        <f t="shared" si="50"/>
        <v>0.64999925031861461</v>
      </c>
    </row>
    <row r="1762" spans="1:6">
      <c r="A1762" s="51"/>
      <c r="B1762" s="52" t="s">
        <v>717</v>
      </c>
      <c r="C1762" s="53" t="s">
        <v>718</v>
      </c>
      <c r="D1762" s="719">
        <v>4780</v>
      </c>
      <c r="E1762" s="719">
        <v>1672.87</v>
      </c>
      <c r="F1762" s="66">
        <f t="shared" si="50"/>
        <v>0.65002719665271969</v>
      </c>
    </row>
    <row r="1763" spans="1:6">
      <c r="A1763" s="51"/>
      <c r="B1763" s="52" t="s">
        <v>1018</v>
      </c>
      <c r="C1763" s="53" t="s">
        <v>1019</v>
      </c>
      <c r="D1763" s="719">
        <v>7433</v>
      </c>
      <c r="E1763" s="719">
        <v>2601.4</v>
      </c>
      <c r="F1763" s="66">
        <f t="shared" si="50"/>
        <v>0.65002018027714248</v>
      </c>
    </row>
    <row r="1764" spans="1:6">
      <c r="A1764" s="51"/>
      <c r="B1764" s="52" t="s">
        <v>727</v>
      </c>
      <c r="C1764" s="53" t="s">
        <v>728</v>
      </c>
      <c r="D1764" s="719">
        <v>1051</v>
      </c>
      <c r="E1764" s="719">
        <v>367.97</v>
      </c>
      <c r="F1764" s="66">
        <f t="shared" si="50"/>
        <v>0.64988582302568987</v>
      </c>
    </row>
    <row r="1765" spans="1:6">
      <c r="A1765" s="51"/>
      <c r="B1765" s="52" t="s">
        <v>879</v>
      </c>
      <c r="C1765" s="53" t="s">
        <v>880</v>
      </c>
      <c r="D1765" s="719">
        <v>26366</v>
      </c>
      <c r="E1765" s="719">
        <v>9228.02</v>
      </c>
      <c r="F1765" s="66">
        <f t="shared" si="50"/>
        <v>0.65000303421072592</v>
      </c>
    </row>
    <row r="1766" spans="1:6">
      <c r="A1766" s="51"/>
      <c r="B1766" s="52" t="s">
        <v>881</v>
      </c>
      <c r="C1766" s="53" t="s">
        <v>882</v>
      </c>
      <c r="D1766" s="719">
        <v>1121</v>
      </c>
      <c r="E1766" s="719">
        <v>392.39</v>
      </c>
      <c r="F1766" s="66">
        <f t="shared" si="50"/>
        <v>0.64996431757359496</v>
      </c>
    </row>
    <row r="1767" spans="1:6">
      <c r="A1767" s="51"/>
      <c r="B1767" s="52" t="s">
        <v>723</v>
      </c>
      <c r="C1767" s="53" t="s">
        <v>724</v>
      </c>
      <c r="D1767" s="719">
        <v>1401</v>
      </c>
      <c r="E1767" s="719">
        <v>490.49</v>
      </c>
      <c r="F1767" s="66">
        <f t="shared" si="50"/>
        <v>0.64990007137758743</v>
      </c>
    </row>
    <row r="1768" spans="1:6">
      <c r="A1768" s="51"/>
      <c r="B1768" s="52" t="s">
        <v>729</v>
      </c>
      <c r="C1768" s="53" t="s">
        <v>730</v>
      </c>
      <c r="D1768" s="719">
        <v>561</v>
      </c>
      <c r="E1768" s="719">
        <v>196.2</v>
      </c>
      <c r="F1768" s="66">
        <f t="shared" si="50"/>
        <v>0.65026737967914439</v>
      </c>
    </row>
    <row r="1769" spans="1:6">
      <c r="A1769" s="51"/>
      <c r="B1769" s="52" t="s">
        <v>731</v>
      </c>
      <c r="C1769" s="53" t="s">
        <v>732</v>
      </c>
      <c r="D1769" s="719">
        <v>2489</v>
      </c>
      <c r="E1769" s="719">
        <v>871.27</v>
      </c>
      <c r="F1769" s="66">
        <f t="shared" si="50"/>
        <v>0.64995178786661312</v>
      </c>
    </row>
    <row r="1770" spans="1:6">
      <c r="A1770" s="51"/>
      <c r="B1770" s="52" t="s">
        <v>847</v>
      </c>
      <c r="C1770" s="53" t="s">
        <v>848</v>
      </c>
      <c r="D1770" s="719">
        <v>41332</v>
      </c>
      <c r="E1770" s="719">
        <v>14466.37</v>
      </c>
      <c r="F1770" s="66">
        <f t="shared" si="50"/>
        <v>0.6499958869640956</v>
      </c>
    </row>
    <row r="1771" spans="1:6" ht="31.2">
      <c r="A1771" s="51"/>
      <c r="B1771" s="52">
        <v>7640022216</v>
      </c>
      <c r="C1771" s="53" t="s">
        <v>1022</v>
      </c>
      <c r="D1771" s="719">
        <v>1200</v>
      </c>
      <c r="E1771" s="719">
        <v>1200</v>
      </c>
      <c r="F1771" s="66">
        <f t="shared" si="50"/>
        <v>0</v>
      </c>
    </row>
    <row r="1772" spans="1:6" ht="31.2">
      <c r="A1772" s="51"/>
      <c r="B1772" s="52">
        <v>7640022217</v>
      </c>
      <c r="C1772" s="53" t="s">
        <v>1023</v>
      </c>
      <c r="D1772" s="719">
        <v>2400</v>
      </c>
      <c r="E1772" s="719">
        <v>2400</v>
      </c>
      <c r="F1772" s="66">
        <f t="shared" si="50"/>
        <v>0</v>
      </c>
    </row>
    <row r="1773" spans="1:6" ht="31.2">
      <c r="A1773" s="51"/>
      <c r="B1773" s="52">
        <v>7640022218</v>
      </c>
      <c r="C1773" s="53" t="s">
        <v>1024</v>
      </c>
      <c r="D1773" s="719">
        <v>3600</v>
      </c>
      <c r="E1773" s="719">
        <v>3600</v>
      </c>
      <c r="F1773" s="66">
        <f t="shared" si="50"/>
        <v>0</v>
      </c>
    </row>
    <row r="1774" spans="1:6">
      <c r="A1774" s="51"/>
      <c r="B1774" s="52" t="s">
        <v>849</v>
      </c>
      <c r="C1774" s="53" t="s">
        <v>850</v>
      </c>
      <c r="D1774" s="719">
        <v>6223</v>
      </c>
      <c r="E1774" s="719">
        <v>2178.1799999999998</v>
      </c>
      <c r="F1774" s="66">
        <f t="shared" si="50"/>
        <v>0.64997910975413786</v>
      </c>
    </row>
    <row r="1775" spans="1:6">
      <c r="A1775" s="51"/>
      <c r="B1775" s="52" t="s">
        <v>851</v>
      </c>
      <c r="C1775" s="53" t="s">
        <v>852</v>
      </c>
      <c r="D1775" s="719">
        <v>4225</v>
      </c>
      <c r="E1775" s="719">
        <v>1478.67</v>
      </c>
      <c r="F1775" s="66">
        <f t="shared" si="50"/>
        <v>0.65001893491124263</v>
      </c>
    </row>
    <row r="1776" spans="1:6" ht="31.2">
      <c r="A1776" s="51"/>
      <c r="B1776" s="52" t="s">
        <v>853</v>
      </c>
      <c r="C1776" s="53" t="s">
        <v>854</v>
      </c>
      <c r="D1776" s="719">
        <v>3524</v>
      </c>
      <c r="E1776" s="719">
        <v>1233.23</v>
      </c>
      <c r="F1776" s="66">
        <f t="shared" si="50"/>
        <v>0.65004824063564137</v>
      </c>
    </row>
    <row r="1777" spans="1:6">
      <c r="A1777" s="51"/>
      <c r="B1777" s="52" t="s">
        <v>855</v>
      </c>
      <c r="C1777" s="53" t="s">
        <v>856</v>
      </c>
      <c r="D1777" s="719">
        <v>7047</v>
      </c>
      <c r="E1777" s="719">
        <v>2466.46</v>
      </c>
      <c r="F1777" s="66">
        <f t="shared" si="50"/>
        <v>0.64999858095643537</v>
      </c>
    </row>
    <row r="1778" spans="1:6">
      <c r="A1778" s="51"/>
      <c r="B1778" s="52" t="s">
        <v>857</v>
      </c>
      <c r="C1778" s="53" t="s">
        <v>858</v>
      </c>
      <c r="D1778" s="719">
        <v>4933</v>
      </c>
      <c r="E1778" s="719">
        <v>1726.53</v>
      </c>
      <c r="F1778" s="66">
        <f t="shared" si="50"/>
        <v>0.65000405432799513</v>
      </c>
    </row>
    <row r="1779" spans="1:6">
      <c r="A1779" s="51"/>
      <c r="B1779" s="52" t="s">
        <v>859</v>
      </c>
      <c r="C1779" s="53" t="s">
        <v>860</v>
      </c>
      <c r="D1779" s="719">
        <v>4225</v>
      </c>
      <c r="E1779" s="719">
        <v>1478.67</v>
      </c>
      <c r="F1779" s="66">
        <f t="shared" si="50"/>
        <v>0.65001893491124263</v>
      </c>
    </row>
    <row r="1780" spans="1:6">
      <c r="A1780" s="51"/>
      <c r="B1780" s="52" t="s">
        <v>861</v>
      </c>
      <c r="C1780" s="53" t="s">
        <v>862</v>
      </c>
      <c r="D1780" s="719">
        <v>5277</v>
      </c>
      <c r="E1780" s="719">
        <v>1847.04</v>
      </c>
      <c r="F1780" s="66">
        <f t="shared" si="50"/>
        <v>0.64998294485503127</v>
      </c>
    </row>
    <row r="1781" spans="1:6">
      <c r="A1781" s="51"/>
      <c r="B1781" s="52" t="s">
        <v>863</v>
      </c>
      <c r="C1781" s="53" t="s">
        <v>864</v>
      </c>
      <c r="D1781" s="719">
        <v>1409</v>
      </c>
      <c r="E1781" s="719">
        <v>493.3</v>
      </c>
      <c r="F1781" s="66">
        <f t="shared" si="50"/>
        <v>0.64989354151880763</v>
      </c>
    </row>
    <row r="1782" spans="1:6">
      <c r="A1782" s="51"/>
      <c r="B1782" s="52" t="s">
        <v>865</v>
      </c>
      <c r="C1782" s="53" t="s">
        <v>866</v>
      </c>
      <c r="D1782" s="719">
        <v>23811</v>
      </c>
      <c r="E1782" s="719">
        <v>8333.93</v>
      </c>
      <c r="F1782" s="66">
        <f t="shared" si="50"/>
        <v>0.64999664020830705</v>
      </c>
    </row>
    <row r="1783" spans="1:6">
      <c r="A1783" s="51"/>
      <c r="B1783" s="52" t="s">
        <v>867</v>
      </c>
      <c r="C1783" s="53" t="s">
        <v>868</v>
      </c>
      <c r="D1783" s="719">
        <v>35016</v>
      </c>
      <c r="E1783" s="719">
        <v>12255.44</v>
      </c>
      <c r="F1783" s="66">
        <f t="shared" si="50"/>
        <v>0.65000456933973039</v>
      </c>
    </row>
    <row r="1784" spans="1:6">
      <c r="A1784" s="51"/>
      <c r="B1784" s="52" t="s">
        <v>869</v>
      </c>
      <c r="C1784" s="53" t="s">
        <v>870</v>
      </c>
      <c r="D1784" s="719">
        <v>20406</v>
      </c>
      <c r="E1784" s="719">
        <v>7141.94</v>
      </c>
      <c r="F1784" s="66">
        <f t="shared" si="50"/>
        <v>0.65000784083112806</v>
      </c>
    </row>
    <row r="1785" spans="1:6">
      <c r="A1785" s="51"/>
      <c r="B1785" s="52" t="s">
        <v>871</v>
      </c>
      <c r="C1785" s="53" t="s">
        <v>872</v>
      </c>
      <c r="D1785" s="719">
        <v>20377</v>
      </c>
      <c r="E1785" s="719">
        <v>7131.93</v>
      </c>
      <c r="F1785" s="66">
        <f t="shared" si="50"/>
        <v>0.65000098149874863</v>
      </c>
    </row>
    <row r="1786" spans="1:6">
      <c r="A1786" s="51"/>
      <c r="B1786" s="52" t="s">
        <v>873</v>
      </c>
      <c r="C1786" s="53" t="s">
        <v>874</v>
      </c>
      <c r="D1786" s="719">
        <v>13289</v>
      </c>
      <c r="E1786" s="719">
        <v>4651.04</v>
      </c>
      <c r="F1786" s="66">
        <f t="shared" si="50"/>
        <v>0.65000827752276313</v>
      </c>
    </row>
    <row r="1787" spans="1:6">
      <c r="A1787" s="51"/>
      <c r="B1787" s="52" t="s">
        <v>875</v>
      </c>
      <c r="C1787" s="53" t="s">
        <v>876</v>
      </c>
      <c r="D1787" s="719">
        <v>14723</v>
      </c>
      <c r="E1787" s="719">
        <v>5153.1499999999996</v>
      </c>
      <c r="F1787" s="66">
        <f t="shared" si="50"/>
        <v>0.64999320790599746</v>
      </c>
    </row>
    <row r="1788" spans="1:6">
      <c r="A1788" s="51"/>
      <c r="B1788" s="52" t="s">
        <v>877</v>
      </c>
      <c r="C1788" s="53" t="s">
        <v>878</v>
      </c>
      <c r="D1788" s="719">
        <v>19933</v>
      </c>
      <c r="E1788" s="719">
        <v>6976.58</v>
      </c>
      <c r="F1788" s="66">
        <f t="shared" si="50"/>
        <v>0.64999849495810968</v>
      </c>
    </row>
    <row r="1789" spans="1:6">
      <c r="A1789" s="51"/>
      <c r="B1789" s="52" t="s">
        <v>1020</v>
      </c>
      <c r="C1789" s="53" t="s">
        <v>1021</v>
      </c>
      <c r="D1789" s="719">
        <v>56424</v>
      </c>
      <c r="E1789" s="719">
        <v>19748.53</v>
      </c>
      <c r="F1789" s="66">
        <f t="shared" si="50"/>
        <v>0.64999769601587976</v>
      </c>
    </row>
    <row r="1790" spans="1:6">
      <c r="A1790" s="51"/>
      <c r="B1790" s="52" t="s">
        <v>883</v>
      </c>
      <c r="C1790" s="53" t="s">
        <v>884</v>
      </c>
      <c r="D1790" s="719">
        <v>4508</v>
      </c>
      <c r="E1790" s="719">
        <v>1577.73</v>
      </c>
      <c r="F1790" s="66">
        <f t="shared" ref="F1790:F1853" si="51">100%-(E1790/D1790)</f>
        <v>0.65001552795031059</v>
      </c>
    </row>
    <row r="1791" spans="1:6">
      <c r="A1791" s="51"/>
      <c r="B1791" s="52" t="s">
        <v>1119</v>
      </c>
      <c r="C1791" s="53" t="s">
        <v>1120</v>
      </c>
      <c r="D1791" s="719">
        <v>1787</v>
      </c>
      <c r="E1791" s="719">
        <v>625.42999999999995</v>
      </c>
      <c r="F1791" s="66">
        <f t="shared" si="51"/>
        <v>0.6500111919418019</v>
      </c>
    </row>
    <row r="1792" spans="1:6">
      <c r="A1792" s="51"/>
      <c r="B1792" s="52">
        <v>4707000</v>
      </c>
      <c r="C1792" s="53" t="s">
        <v>885</v>
      </c>
      <c r="D1792" s="719">
        <v>7547</v>
      </c>
      <c r="E1792" s="719">
        <v>6199.9</v>
      </c>
      <c r="F1792" s="66">
        <f t="shared" si="51"/>
        <v>0.17849476613223803</v>
      </c>
    </row>
    <row r="1793" spans="1:6">
      <c r="A1793" s="51"/>
      <c r="B1793" s="52">
        <v>13207110</v>
      </c>
      <c r="C1793" s="53" t="s">
        <v>886</v>
      </c>
      <c r="D1793" s="719">
        <v>26115</v>
      </c>
      <c r="E1793" s="719">
        <v>21448.05</v>
      </c>
      <c r="F1793" s="66">
        <f t="shared" si="51"/>
        <v>0.17870763928776567</v>
      </c>
    </row>
    <row r="1794" spans="1:6">
      <c r="A1794" s="51"/>
      <c r="B1794" s="52">
        <v>13700022</v>
      </c>
      <c r="C1794" s="53" t="s">
        <v>887</v>
      </c>
      <c r="D1794" s="719">
        <v>18624</v>
      </c>
      <c r="E1794" s="719">
        <v>15294.9</v>
      </c>
      <c r="F1794" s="66">
        <f t="shared" si="51"/>
        <v>0.17875322164948459</v>
      </c>
    </row>
    <row r="1795" spans="1:6">
      <c r="A1795" s="51"/>
      <c r="B1795" s="52">
        <v>13307200</v>
      </c>
      <c r="C1795" s="53" t="s">
        <v>1121</v>
      </c>
      <c r="D1795" s="719">
        <v>31147</v>
      </c>
      <c r="E1795" s="719">
        <v>25579.9</v>
      </c>
      <c r="F1795" s="66">
        <f t="shared" si="51"/>
        <v>0.17873631489389019</v>
      </c>
    </row>
    <row r="1796" spans="1:6">
      <c r="A1796" s="51"/>
      <c r="B1796" s="52">
        <v>12207100</v>
      </c>
      <c r="C1796" s="53" t="s">
        <v>889</v>
      </c>
      <c r="D1796" s="719">
        <v>51146</v>
      </c>
      <c r="E1796" s="719">
        <v>42004.45</v>
      </c>
      <c r="F1796" s="66">
        <f t="shared" si="51"/>
        <v>0.17873440738278656</v>
      </c>
    </row>
    <row r="1797" spans="1:6">
      <c r="A1797" s="51"/>
      <c r="B1797" s="52">
        <v>13200002</v>
      </c>
      <c r="C1797" s="53" t="s">
        <v>890</v>
      </c>
      <c r="D1797" s="719">
        <v>663</v>
      </c>
      <c r="E1797" s="719">
        <v>545.70000000000005</v>
      </c>
      <c r="F1797" s="66">
        <f t="shared" si="51"/>
        <v>0.17692307692307685</v>
      </c>
    </row>
    <row r="1798" spans="1:6">
      <c r="A1798" s="51"/>
      <c r="B1798" s="52">
        <v>13200010</v>
      </c>
      <c r="C1798" s="53" t="s">
        <v>1122</v>
      </c>
      <c r="D1798" s="719">
        <v>2514</v>
      </c>
      <c r="E1798" s="719">
        <v>2065.5</v>
      </c>
      <c r="F1798" s="66">
        <f t="shared" si="51"/>
        <v>0.1784009546539379</v>
      </c>
    </row>
    <row r="1799" spans="1:6">
      <c r="A1799" s="51"/>
      <c r="B1799" s="52">
        <v>13300006</v>
      </c>
      <c r="C1799" s="53" t="s">
        <v>1123</v>
      </c>
      <c r="D1799" s="719">
        <v>1610</v>
      </c>
      <c r="E1799" s="719">
        <v>1321.92</v>
      </c>
      <c r="F1799" s="66">
        <f t="shared" si="51"/>
        <v>0.17893167701863355</v>
      </c>
    </row>
    <row r="1800" spans="1:6">
      <c r="A1800" s="51"/>
      <c r="B1800" s="52">
        <v>13907100</v>
      </c>
      <c r="C1800" s="53" t="s">
        <v>892</v>
      </c>
      <c r="D1800" s="719">
        <v>17592</v>
      </c>
      <c r="E1800" s="719">
        <v>14953.54</v>
      </c>
      <c r="F1800" s="66">
        <f t="shared" si="51"/>
        <v>0.14998067303319684</v>
      </c>
    </row>
    <row r="1801" spans="1:6">
      <c r="A1801" s="51"/>
      <c r="B1801" s="52">
        <v>13900008</v>
      </c>
      <c r="C1801" s="53" t="s">
        <v>893</v>
      </c>
      <c r="D1801" s="719">
        <v>725</v>
      </c>
      <c r="E1801" s="719">
        <v>616.41999999999996</v>
      </c>
      <c r="F1801" s="66">
        <f t="shared" si="51"/>
        <v>0.14976551724137932</v>
      </c>
    </row>
    <row r="1802" spans="1:6">
      <c r="A1802" s="51"/>
      <c r="B1802" s="52">
        <v>12200032</v>
      </c>
      <c r="C1802" s="53" t="s">
        <v>894</v>
      </c>
      <c r="D1802" s="719">
        <v>6605</v>
      </c>
      <c r="E1802" s="719">
        <v>5424.7</v>
      </c>
      <c r="F1802" s="66">
        <f t="shared" si="51"/>
        <v>0.17869795609386829</v>
      </c>
    </row>
    <row r="1803" spans="1:6">
      <c r="A1803" s="51"/>
      <c r="B1803" s="52">
        <v>7640020192</v>
      </c>
      <c r="C1803" s="53" t="s">
        <v>895</v>
      </c>
      <c r="D1803" s="719">
        <v>900</v>
      </c>
      <c r="E1803" s="719">
        <v>900</v>
      </c>
      <c r="F1803" s="66">
        <f t="shared" si="51"/>
        <v>0</v>
      </c>
    </row>
    <row r="1804" spans="1:6" ht="31.2">
      <c r="A1804" s="51"/>
      <c r="B1804" s="52" t="s">
        <v>896</v>
      </c>
      <c r="C1804" s="53" t="s">
        <v>897</v>
      </c>
      <c r="D1804" s="719">
        <v>1794</v>
      </c>
      <c r="E1804" s="719">
        <v>627.83000000000004</v>
      </c>
      <c r="F1804" s="66">
        <f t="shared" si="51"/>
        <v>0.6500390189520624</v>
      </c>
    </row>
    <row r="1805" spans="1:6">
      <c r="A1805" s="51"/>
      <c r="B1805" s="52">
        <v>7714901</v>
      </c>
      <c r="C1805" s="53" t="s">
        <v>898</v>
      </c>
      <c r="D1805" s="719">
        <v>1701</v>
      </c>
      <c r="E1805" s="719">
        <v>553.29999999999995</v>
      </c>
      <c r="F1805" s="66">
        <f t="shared" si="51"/>
        <v>0.67472075249853036</v>
      </c>
    </row>
    <row r="1806" spans="1:6">
      <c r="A1806" s="51"/>
      <c r="B1806" s="52">
        <v>7714902</v>
      </c>
      <c r="C1806" s="53" t="s">
        <v>899</v>
      </c>
      <c r="D1806" s="719">
        <v>1701</v>
      </c>
      <c r="E1806" s="719">
        <v>553.29999999999995</v>
      </c>
      <c r="F1806" s="66">
        <f t="shared" si="51"/>
        <v>0.67472075249853036</v>
      </c>
    </row>
    <row r="1807" spans="1:6">
      <c r="A1807" s="51"/>
      <c r="B1807" s="52">
        <v>7714903</v>
      </c>
      <c r="C1807" s="53" t="s">
        <v>900</v>
      </c>
      <c r="D1807" s="719">
        <v>1701</v>
      </c>
      <c r="E1807" s="719">
        <v>553.29999999999995</v>
      </c>
      <c r="F1807" s="66">
        <f t="shared" si="51"/>
        <v>0.67472075249853036</v>
      </c>
    </row>
    <row r="1808" spans="1:6">
      <c r="A1808" s="51"/>
      <c r="B1808" s="52">
        <v>7714904</v>
      </c>
      <c r="C1808" s="53" t="s">
        <v>901</v>
      </c>
      <c r="D1808" s="719">
        <v>1546</v>
      </c>
      <c r="E1808" s="719">
        <v>525.28</v>
      </c>
      <c r="F1808" s="66">
        <f t="shared" si="51"/>
        <v>0.66023285899094442</v>
      </c>
    </row>
    <row r="1809" spans="1:6">
      <c r="A1809" s="51"/>
      <c r="B1809" s="52">
        <v>7714905</v>
      </c>
      <c r="C1809" s="53" t="s">
        <v>902</v>
      </c>
      <c r="D1809" s="719">
        <v>1546</v>
      </c>
      <c r="E1809" s="719">
        <v>525.28</v>
      </c>
      <c r="F1809" s="66">
        <f t="shared" si="51"/>
        <v>0.66023285899094442</v>
      </c>
    </row>
    <row r="1810" spans="1:6">
      <c r="A1810" s="51"/>
      <c r="B1810" s="52">
        <v>7714909</v>
      </c>
      <c r="C1810" s="53" t="s">
        <v>903</v>
      </c>
      <c r="D1810" s="719">
        <v>1628</v>
      </c>
      <c r="E1810" s="719">
        <v>553.29999999999995</v>
      </c>
      <c r="F1810" s="66">
        <f t="shared" si="51"/>
        <v>0.66013513513513522</v>
      </c>
    </row>
    <row r="1811" spans="1:6">
      <c r="A1811" s="51"/>
      <c r="B1811" s="52">
        <v>7714911</v>
      </c>
      <c r="C1811" s="53" t="s">
        <v>904</v>
      </c>
      <c r="D1811" s="719">
        <v>1422</v>
      </c>
      <c r="E1811" s="719">
        <v>483.27</v>
      </c>
      <c r="F1811" s="66">
        <f t="shared" si="51"/>
        <v>0.6601476793248946</v>
      </c>
    </row>
    <row r="1812" spans="1:6">
      <c r="A1812" s="51"/>
      <c r="B1812" s="52">
        <v>7714912</v>
      </c>
      <c r="C1812" s="53" t="s">
        <v>905</v>
      </c>
      <c r="D1812" s="719">
        <v>1546</v>
      </c>
      <c r="E1812" s="719">
        <v>525.28</v>
      </c>
      <c r="F1812" s="66">
        <f t="shared" si="51"/>
        <v>0.66023285899094442</v>
      </c>
    </row>
    <row r="1813" spans="1:6">
      <c r="A1813" s="51"/>
      <c r="B1813" s="52">
        <v>7714913</v>
      </c>
      <c r="C1813" s="53" t="s">
        <v>906</v>
      </c>
      <c r="D1813" s="719">
        <v>1546</v>
      </c>
      <c r="E1813" s="719">
        <v>525.28</v>
      </c>
      <c r="F1813" s="66">
        <f t="shared" si="51"/>
        <v>0.66023285899094442</v>
      </c>
    </row>
    <row r="1814" spans="1:6">
      <c r="A1814" s="51"/>
      <c r="B1814" s="52">
        <v>7714914</v>
      </c>
      <c r="C1814" s="53" t="s">
        <v>907</v>
      </c>
      <c r="D1814" s="719">
        <v>3607</v>
      </c>
      <c r="E1814" s="719">
        <v>1225.67</v>
      </c>
      <c r="F1814" s="66">
        <f t="shared" si="51"/>
        <v>0.66019683947879115</v>
      </c>
    </row>
    <row r="1815" spans="1:6">
      <c r="A1815" s="51"/>
      <c r="B1815" s="52">
        <v>7714906</v>
      </c>
      <c r="C1815" s="53" t="s">
        <v>908</v>
      </c>
      <c r="D1815" s="719">
        <v>1546</v>
      </c>
      <c r="E1815" s="719">
        <v>1275.69</v>
      </c>
      <c r="F1815" s="66">
        <f t="shared" si="51"/>
        <v>0.17484476067270371</v>
      </c>
    </row>
    <row r="1816" spans="1:6">
      <c r="A1816" s="51"/>
      <c r="B1816" s="52">
        <v>7714917</v>
      </c>
      <c r="C1816" s="53" t="s">
        <v>909</v>
      </c>
      <c r="D1816" s="719">
        <v>4638</v>
      </c>
      <c r="E1816" s="719">
        <v>3827.1</v>
      </c>
      <c r="F1816" s="66">
        <f t="shared" si="51"/>
        <v>0.17483829236739978</v>
      </c>
    </row>
    <row r="1817" spans="1:6">
      <c r="A1817" s="51"/>
      <c r="B1817" s="52">
        <v>7714918</v>
      </c>
      <c r="C1817" s="53" t="s">
        <v>910</v>
      </c>
      <c r="D1817" s="719">
        <v>2679</v>
      </c>
      <c r="E1817" s="719">
        <v>2211.1999999999998</v>
      </c>
      <c r="F1817" s="66">
        <f t="shared" si="51"/>
        <v>0.17461739455020542</v>
      </c>
    </row>
    <row r="1818" spans="1:6">
      <c r="A1818" s="51"/>
      <c r="B1818" s="52">
        <v>7714919</v>
      </c>
      <c r="C1818" s="53" t="s">
        <v>911</v>
      </c>
      <c r="D1818" s="719">
        <v>5153</v>
      </c>
      <c r="E1818" s="719">
        <v>4252.33</v>
      </c>
      <c r="F1818" s="66">
        <f t="shared" si="51"/>
        <v>0.17478556180865512</v>
      </c>
    </row>
    <row r="1819" spans="1:6">
      <c r="A1819" s="51"/>
      <c r="B1819" s="52">
        <v>7723000</v>
      </c>
      <c r="C1819" s="53" t="s">
        <v>912</v>
      </c>
      <c r="D1819" s="719">
        <v>50818</v>
      </c>
      <c r="E1819" s="719">
        <v>40324.15</v>
      </c>
      <c r="F1819" s="66">
        <f t="shared" si="51"/>
        <v>0.20649868156952256</v>
      </c>
    </row>
    <row r="1820" spans="1:6">
      <c r="A1820" s="51"/>
      <c r="B1820" s="52">
        <v>7714915</v>
      </c>
      <c r="C1820" s="53" t="s">
        <v>913</v>
      </c>
      <c r="D1820" s="719">
        <v>1649</v>
      </c>
      <c r="E1820" s="719">
        <v>560.29999999999995</v>
      </c>
      <c r="F1820" s="66">
        <f t="shared" si="51"/>
        <v>0.66021831412977572</v>
      </c>
    </row>
    <row r="1821" spans="1:6">
      <c r="A1821" s="51"/>
      <c r="B1821" s="52">
        <v>7714916</v>
      </c>
      <c r="C1821" s="53" t="s">
        <v>914</v>
      </c>
      <c r="D1821" s="719">
        <v>1649</v>
      </c>
      <c r="E1821" s="719">
        <v>560.29999999999995</v>
      </c>
      <c r="F1821" s="66">
        <f t="shared" si="51"/>
        <v>0.66021831412977572</v>
      </c>
    </row>
    <row r="1822" spans="1:6">
      <c r="A1822" s="51"/>
      <c r="B1822" s="52">
        <v>7717962</v>
      </c>
      <c r="C1822" s="53" t="s">
        <v>915</v>
      </c>
      <c r="D1822" s="719">
        <v>141</v>
      </c>
      <c r="E1822" s="719">
        <v>127.09</v>
      </c>
      <c r="F1822" s="66">
        <f t="shared" si="51"/>
        <v>9.8652482269503516E-2</v>
      </c>
    </row>
    <row r="1823" spans="1:6">
      <c r="A1823" s="51"/>
      <c r="B1823" s="52">
        <v>7717963</v>
      </c>
      <c r="C1823" s="53" t="s">
        <v>916</v>
      </c>
      <c r="D1823" s="719">
        <v>123</v>
      </c>
      <c r="E1823" s="719">
        <v>110.6</v>
      </c>
      <c r="F1823" s="66">
        <f t="shared" si="51"/>
        <v>0.10081300813008132</v>
      </c>
    </row>
    <row r="1824" spans="1:6">
      <c r="A1824" s="51"/>
      <c r="B1824" s="52">
        <v>7717964</v>
      </c>
      <c r="C1824" s="53" t="s">
        <v>917</v>
      </c>
      <c r="D1824" s="719">
        <v>114</v>
      </c>
      <c r="E1824" s="719">
        <v>102.37</v>
      </c>
      <c r="F1824" s="66">
        <f t="shared" si="51"/>
        <v>0.10201754385964912</v>
      </c>
    </row>
    <row r="1825" spans="1:6">
      <c r="A1825" s="51"/>
      <c r="B1825" s="52">
        <v>7717965</v>
      </c>
      <c r="C1825" s="53" t="s">
        <v>918</v>
      </c>
      <c r="D1825" s="719">
        <v>111</v>
      </c>
      <c r="E1825" s="719">
        <v>100.31</v>
      </c>
      <c r="F1825" s="66">
        <f t="shared" si="51"/>
        <v>9.6306306306306322E-2</v>
      </c>
    </row>
    <row r="1826" spans="1:6">
      <c r="A1826" s="51"/>
      <c r="B1826" s="52">
        <v>7717966</v>
      </c>
      <c r="C1826" s="53" t="s">
        <v>919</v>
      </c>
      <c r="D1826" s="719">
        <v>105</v>
      </c>
      <c r="E1826" s="719">
        <v>92.04</v>
      </c>
      <c r="F1826" s="66">
        <f t="shared" si="51"/>
        <v>0.12342857142857133</v>
      </c>
    </row>
    <row r="1827" spans="1:6">
      <c r="A1827" s="51"/>
      <c r="B1827" s="52">
        <v>7717968</v>
      </c>
      <c r="C1827" s="53" t="s">
        <v>920</v>
      </c>
      <c r="D1827" s="719">
        <v>143</v>
      </c>
      <c r="E1827" s="719">
        <v>128.34</v>
      </c>
      <c r="F1827" s="66">
        <f t="shared" si="51"/>
        <v>0.10251748251748249</v>
      </c>
    </row>
    <row r="1828" spans="1:6">
      <c r="A1828" s="51"/>
      <c r="B1828" s="52">
        <v>7717969</v>
      </c>
      <c r="C1828" s="53" t="s">
        <v>921</v>
      </c>
      <c r="D1828" s="719">
        <v>124</v>
      </c>
      <c r="E1828" s="719">
        <v>111.67</v>
      </c>
      <c r="F1828" s="66">
        <f t="shared" si="51"/>
        <v>9.9435483870967678E-2</v>
      </c>
    </row>
    <row r="1829" spans="1:6">
      <c r="A1829" s="51"/>
      <c r="B1829" s="52">
        <v>7717970</v>
      </c>
      <c r="C1829" s="53" t="s">
        <v>922</v>
      </c>
      <c r="D1829" s="719">
        <v>118</v>
      </c>
      <c r="E1829" s="719">
        <v>103.4</v>
      </c>
      <c r="F1829" s="66">
        <f t="shared" si="51"/>
        <v>0.12372881355932197</v>
      </c>
    </row>
    <row r="1830" spans="1:6">
      <c r="A1830" s="51"/>
      <c r="B1830" s="52">
        <v>7717971</v>
      </c>
      <c r="C1830" s="53" t="s">
        <v>923</v>
      </c>
      <c r="D1830" s="719">
        <v>116</v>
      </c>
      <c r="E1830" s="719">
        <v>101.3</v>
      </c>
      <c r="F1830" s="66">
        <f t="shared" si="51"/>
        <v>0.12672413793103454</v>
      </c>
    </row>
    <row r="1831" spans="1:6">
      <c r="A1831" s="51"/>
      <c r="B1831" s="52">
        <v>7717972</v>
      </c>
      <c r="C1831" s="53" t="s">
        <v>924</v>
      </c>
      <c r="D1831" s="719">
        <v>103</v>
      </c>
      <c r="E1831" s="719">
        <v>92.79</v>
      </c>
      <c r="F1831" s="66">
        <f t="shared" si="51"/>
        <v>9.9126213592232948E-2</v>
      </c>
    </row>
    <row r="1832" spans="1:6">
      <c r="A1832" s="51"/>
      <c r="B1832" s="52">
        <v>7717974</v>
      </c>
      <c r="C1832" s="53" t="s">
        <v>925</v>
      </c>
      <c r="D1832" s="719">
        <v>155</v>
      </c>
      <c r="E1832" s="719">
        <v>139.36000000000001</v>
      </c>
      <c r="F1832" s="66">
        <f t="shared" si="51"/>
        <v>0.1009032258064515</v>
      </c>
    </row>
    <row r="1833" spans="1:6">
      <c r="A1833" s="51"/>
      <c r="B1833" s="52">
        <v>7717975</v>
      </c>
      <c r="C1833" s="53" t="s">
        <v>926</v>
      </c>
      <c r="D1833" s="719">
        <v>135</v>
      </c>
      <c r="E1833" s="719">
        <v>121.09</v>
      </c>
      <c r="F1833" s="66">
        <f t="shared" si="51"/>
        <v>0.10303703703703704</v>
      </c>
    </row>
    <row r="1834" spans="1:6">
      <c r="A1834" s="51"/>
      <c r="B1834" s="52">
        <v>7717976</v>
      </c>
      <c r="C1834" s="53" t="s">
        <v>927</v>
      </c>
      <c r="D1834" s="719">
        <v>124</v>
      </c>
      <c r="E1834" s="719">
        <v>111.91</v>
      </c>
      <c r="F1834" s="66">
        <f t="shared" si="51"/>
        <v>9.7500000000000031E-2</v>
      </c>
    </row>
    <row r="1835" spans="1:6">
      <c r="A1835" s="51"/>
      <c r="B1835" s="52">
        <v>7717977</v>
      </c>
      <c r="C1835" s="53" t="s">
        <v>928</v>
      </c>
      <c r="D1835" s="719">
        <v>122</v>
      </c>
      <c r="E1835" s="719">
        <v>110.24</v>
      </c>
      <c r="F1835" s="66">
        <f t="shared" si="51"/>
        <v>9.6393442622950909E-2</v>
      </c>
    </row>
    <row r="1836" spans="1:6">
      <c r="A1836" s="51"/>
      <c r="B1836" s="52">
        <v>7717978</v>
      </c>
      <c r="C1836" s="53" t="s">
        <v>929</v>
      </c>
      <c r="D1836" s="719">
        <v>115</v>
      </c>
      <c r="E1836" s="719">
        <v>100.59</v>
      </c>
      <c r="F1836" s="66">
        <f t="shared" si="51"/>
        <v>0.1253043478260869</v>
      </c>
    </row>
    <row r="1837" spans="1:6">
      <c r="A1837" s="51"/>
      <c r="B1837" s="52" t="s">
        <v>1124</v>
      </c>
      <c r="C1837" s="53" t="s">
        <v>1125</v>
      </c>
      <c r="D1837" s="719">
        <v>13213</v>
      </c>
      <c r="E1837" s="719">
        <v>4624.62</v>
      </c>
      <c r="F1837" s="66">
        <f t="shared" si="51"/>
        <v>0.64999470218723987</v>
      </c>
    </row>
    <row r="1838" spans="1:6">
      <c r="A1838" s="51"/>
      <c r="B1838" s="52" t="s">
        <v>1126</v>
      </c>
      <c r="C1838" s="53" t="s">
        <v>1127</v>
      </c>
      <c r="D1838" s="719">
        <v>3516</v>
      </c>
      <c r="E1838" s="719">
        <v>1230.43</v>
      </c>
      <c r="F1838" s="66">
        <f t="shared" si="51"/>
        <v>0.65004835039817976</v>
      </c>
    </row>
    <row r="1839" spans="1:6">
      <c r="A1839" s="51"/>
      <c r="B1839" s="52" t="s">
        <v>1128</v>
      </c>
      <c r="C1839" s="53" t="s">
        <v>1129</v>
      </c>
      <c r="D1839" s="719">
        <v>705</v>
      </c>
      <c r="E1839" s="719">
        <v>246.65</v>
      </c>
      <c r="F1839" s="66">
        <f t="shared" si="51"/>
        <v>0.65014184397163122</v>
      </c>
    </row>
    <row r="1840" spans="1:6">
      <c r="A1840" s="51"/>
      <c r="B1840" s="52" t="s">
        <v>1014</v>
      </c>
      <c r="C1840" s="53" t="s">
        <v>1015</v>
      </c>
      <c r="D1840" s="719">
        <v>4908</v>
      </c>
      <c r="E1840" s="719">
        <v>4171.6000000000004</v>
      </c>
      <c r="F1840" s="66">
        <f t="shared" si="51"/>
        <v>0.15004074979625093</v>
      </c>
    </row>
    <row r="1841" spans="1:6">
      <c r="A1841" s="51"/>
      <c r="B1841" s="52" t="s">
        <v>933</v>
      </c>
      <c r="C1841" s="53" t="s">
        <v>934</v>
      </c>
      <c r="D1841" s="719">
        <v>22890</v>
      </c>
      <c r="E1841" s="719">
        <v>19456.759999999998</v>
      </c>
      <c r="F1841" s="66">
        <f t="shared" si="51"/>
        <v>0.14998864132809098</v>
      </c>
    </row>
    <row r="1842" spans="1:6">
      <c r="A1842" s="51"/>
      <c r="B1842" s="52">
        <v>7640021930</v>
      </c>
      <c r="C1842" s="53" t="s">
        <v>935</v>
      </c>
      <c r="D1842" s="719">
        <v>5000</v>
      </c>
      <c r="E1842" s="719">
        <v>5000</v>
      </c>
      <c r="F1842" s="66">
        <f t="shared" si="51"/>
        <v>0</v>
      </c>
    </row>
    <row r="1843" spans="1:6">
      <c r="A1843" s="51"/>
      <c r="B1843" s="52" t="s">
        <v>936</v>
      </c>
      <c r="C1843" s="53" t="s">
        <v>937</v>
      </c>
      <c r="D1843" s="719">
        <v>24604</v>
      </c>
      <c r="E1843" s="719">
        <v>19523.439999999999</v>
      </c>
      <c r="F1843" s="66">
        <f t="shared" si="51"/>
        <v>0.20649325312957245</v>
      </c>
    </row>
    <row r="1844" spans="1:6">
      <c r="A1844" s="51"/>
      <c r="B1844" s="52" t="s">
        <v>938</v>
      </c>
      <c r="C1844" s="53" t="s">
        <v>939</v>
      </c>
      <c r="D1844" s="719">
        <v>4160</v>
      </c>
      <c r="E1844" s="719">
        <v>3433.01</v>
      </c>
      <c r="F1844" s="66">
        <f t="shared" si="51"/>
        <v>0.17475721153846147</v>
      </c>
    </row>
    <row r="1845" spans="1:6">
      <c r="A1845" s="51"/>
      <c r="B1845" s="52" t="s">
        <v>940</v>
      </c>
      <c r="C1845" s="53" t="s">
        <v>941</v>
      </c>
      <c r="D1845" s="719">
        <v>3691</v>
      </c>
      <c r="E1845" s="719">
        <v>3045.66</v>
      </c>
      <c r="F1845" s="66">
        <f t="shared" si="51"/>
        <v>0.17484150636683826</v>
      </c>
    </row>
    <row r="1846" spans="1:6">
      <c r="A1846" s="51"/>
      <c r="B1846" s="52" t="s">
        <v>942</v>
      </c>
      <c r="C1846" s="53" t="s">
        <v>943</v>
      </c>
      <c r="D1846" s="719">
        <v>3691</v>
      </c>
      <c r="E1846" s="719">
        <v>3045.66</v>
      </c>
      <c r="F1846" s="66">
        <f t="shared" si="51"/>
        <v>0.17484150636683826</v>
      </c>
    </row>
    <row r="1847" spans="1:6">
      <c r="A1847" s="51"/>
      <c r="B1847" s="52" t="s">
        <v>944</v>
      </c>
      <c r="C1847" s="53" t="s">
        <v>945</v>
      </c>
      <c r="D1847" s="719">
        <v>99</v>
      </c>
      <c r="E1847" s="719">
        <v>89.5</v>
      </c>
      <c r="F1847" s="66">
        <f t="shared" si="51"/>
        <v>9.5959595959595911E-2</v>
      </c>
    </row>
    <row r="1848" spans="1:6">
      <c r="A1848" s="51"/>
      <c r="B1848" s="52" t="s">
        <v>946</v>
      </c>
      <c r="C1848" s="53" t="s">
        <v>947</v>
      </c>
      <c r="D1848" s="719">
        <v>99</v>
      </c>
      <c r="E1848" s="719">
        <v>89.5</v>
      </c>
      <c r="F1848" s="66"/>
    </row>
    <row r="1849" spans="1:6">
      <c r="A1849" s="51"/>
      <c r="B1849" s="52" t="s">
        <v>948</v>
      </c>
      <c r="C1849" s="53" t="s">
        <v>949</v>
      </c>
      <c r="D1849" s="719">
        <v>99</v>
      </c>
      <c r="E1849" s="719">
        <v>89.5</v>
      </c>
      <c r="F1849" s="66">
        <f t="shared" si="51"/>
        <v>9.5959595959595911E-2</v>
      </c>
    </row>
    <row r="1850" spans="1:6">
      <c r="A1850" s="51"/>
      <c r="B1850" s="666" t="s">
        <v>733</v>
      </c>
      <c r="C1850" s="672"/>
      <c r="D1850" s="719"/>
      <c r="E1850" s="719"/>
      <c r="F1850" s="66"/>
    </row>
    <row r="1851" spans="1:6">
      <c r="A1851" s="51"/>
      <c r="B1851" s="52" t="s">
        <v>1130</v>
      </c>
      <c r="C1851" s="53" t="s">
        <v>1131</v>
      </c>
      <c r="D1851" s="719">
        <v>20975</v>
      </c>
      <c r="E1851" s="719">
        <v>17828.580000000002</v>
      </c>
      <c r="F1851" s="66">
        <f t="shared" si="51"/>
        <v>0.15000810488676986</v>
      </c>
    </row>
    <row r="1852" spans="1:6">
      <c r="A1852" s="51"/>
      <c r="B1852" s="52" t="s">
        <v>1132</v>
      </c>
      <c r="C1852" s="53" t="s">
        <v>1133</v>
      </c>
      <c r="D1852" s="719">
        <v>49559</v>
      </c>
      <c r="E1852" s="719">
        <v>42125.15</v>
      </c>
      <c r="F1852" s="66">
        <f t="shared" si="51"/>
        <v>0.15000000000000002</v>
      </c>
    </row>
    <row r="1853" spans="1:6">
      <c r="A1853" s="51"/>
      <c r="B1853" s="52" t="s">
        <v>1134</v>
      </c>
      <c r="C1853" s="53" t="s">
        <v>1135</v>
      </c>
      <c r="D1853" s="719">
        <v>86177</v>
      </c>
      <c r="E1853" s="719">
        <v>73249.77</v>
      </c>
      <c r="F1853" s="66">
        <f t="shared" si="51"/>
        <v>0.15000789073650733</v>
      </c>
    </row>
    <row r="1854" spans="1:6">
      <c r="A1854" s="51"/>
      <c r="B1854" s="52" t="s">
        <v>768</v>
      </c>
      <c r="C1854" s="53" t="s">
        <v>769</v>
      </c>
      <c r="D1854" s="719">
        <v>1133</v>
      </c>
      <c r="E1854" s="719">
        <v>396.4</v>
      </c>
      <c r="F1854" s="66">
        <f t="shared" ref="F1854:F1952" si="52">100%-(E1854/D1854)</f>
        <v>0.65013239187996463</v>
      </c>
    </row>
    <row r="1855" spans="1:6">
      <c r="A1855" s="51"/>
      <c r="B1855" s="52">
        <v>45206712</v>
      </c>
      <c r="C1855" s="53" t="s">
        <v>965</v>
      </c>
      <c r="D1855" s="719">
        <v>2625</v>
      </c>
      <c r="E1855" s="719">
        <v>2231.25</v>
      </c>
      <c r="F1855" s="66">
        <f t="shared" si="52"/>
        <v>0.15000000000000002</v>
      </c>
    </row>
    <row r="1856" spans="1:6">
      <c r="A1856" s="51"/>
      <c r="B1856" s="52">
        <v>45225044</v>
      </c>
      <c r="C1856" s="53" t="s">
        <v>966</v>
      </c>
      <c r="D1856" s="719">
        <v>3150</v>
      </c>
      <c r="E1856" s="719">
        <v>2677.5</v>
      </c>
      <c r="F1856" s="66">
        <f t="shared" si="52"/>
        <v>0.15000000000000002</v>
      </c>
    </row>
    <row r="1857" spans="1:6">
      <c r="A1857" s="51"/>
      <c r="B1857" s="52">
        <v>45229084</v>
      </c>
      <c r="C1857" s="53" t="s">
        <v>967</v>
      </c>
      <c r="D1857" s="719">
        <v>1888</v>
      </c>
      <c r="E1857" s="719">
        <v>1604.37</v>
      </c>
      <c r="F1857" s="66">
        <f t="shared" si="52"/>
        <v>0.15022775423728818</v>
      </c>
    </row>
    <row r="1858" spans="1:6">
      <c r="A1858" s="51"/>
      <c r="B1858" s="52">
        <v>45222641</v>
      </c>
      <c r="C1858" s="53" t="s">
        <v>1031</v>
      </c>
      <c r="D1858" s="719">
        <v>5543</v>
      </c>
      <c r="E1858" s="719">
        <v>4711.55</v>
      </c>
      <c r="F1858" s="66">
        <f t="shared" si="52"/>
        <v>0.15000000000000002</v>
      </c>
    </row>
    <row r="1859" spans="1:6">
      <c r="A1859" s="51"/>
      <c r="B1859" s="52">
        <v>45112781</v>
      </c>
      <c r="C1859" s="53" t="s">
        <v>968</v>
      </c>
      <c r="D1859" s="719">
        <v>5664</v>
      </c>
      <c r="E1859" s="719">
        <v>4814.1499999999996</v>
      </c>
      <c r="F1859" s="66">
        <f t="shared" si="52"/>
        <v>0.15004413841807918</v>
      </c>
    </row>
    <row r="1860" spans="1:6" ht="31.2">
      <c r="A1860" s="51"/>
      <c r="B1860" s="52">
        <v>3000014327</v>
      </c>
      <c r="C1860" s="53" t="s">
        <v>969</v>
      </c>
      <c r="D1860" s="719">
        <v>12289</v>
      </c>
      <c r="E1860" s="719">
        <v>10445.82</v>
      </c>
      <c r="F1860" s="66">
        <f t="shared" si="52"/>
        <v>0.14998616649035723</v>
      </c>
    </row>
    <row r="1861" spans="1:6">
      <c r="A1861" s="51"/>
      <c r="B1861" s="52">
        <v>100000006365</v>
      </c>
      <c r="C1861" s="53" t="s">
        <v>970</v>
      </c>
      <c r="D1861" s="719">
        <v>944</v>
      </c>
      <c r="E1861" s="719">
        <v>802.36</v>
      </c>
      <c r="F1861" s="66">
        <f t="shared" si="52"/>
        <v>0.15004237288135591</v>
      </c>
    </row>
    <row r="1862" spans="1:6">
      <c r="A1862" s="51"/>
      <c r="B1862" s="52">
        <v>45201393</v>
      </c>
      <c r="C1862" s="53" t="s">
        <v>413</v>
      </c>
      <c r="D1862" s="719">
        <v>809</v>
      </c>
      <c r="E1862" s="719">
        <v>687.65</v>
      </c>
      <c r="F1862" s="66">
        <f t="shared" si="52"/>
        <v>0.15000000000000002</v>
      </c>
    </row>
    <row r="1863" spans="1:6">
      <c r="A1863" s="51"/>
      <c r="B1863" s="52">
        <v>45201395</v>
      </c>
      <c r="C1863" s="53" t="s">
        <v>414</v>
      </c>
      <c r="D1863" s="719">
        <v>1617</v>
      </c>
      <c r="E1863" s="719">
        <v>1374.45</v>
      </c>
      <c r="F1863" s="66">
        <f t="shared" si="52"/>
        <v>0.15000000000000002</v>
      </c>
    </row>
    <row r="1864" spans="1:6">
      <c r="A1864" s="51"/>
      <c r="B1864" s="52">
        <v>45201397</v>
      </c>
      <c r="C1864" s="53" t="s">
        <v>415</v>
      </c>
      <c r="D1864" s="719">
        <v>2306</v>
      </c>
      <c r="E1864" s="719">
        <v>1960.1</v>
      </c>
      <c r="F1864" s="66">
        <f t="shared" si="52"/>
        <v>0.15000000000000002</v>
      </c>
    </row>
    <row r="1865" spans="1:6">
      <c r="A1865" s="51"/>
      <c r="B1865" s="52">
        <v>45201399</v>
      </c>
      <c r="C1865" s="53" t="s">
        <v>416</v>
      </c>
      <c r="D1865" s="719">
        <v>2427</v>
      </c>
      <c r="E1865" s="719">
        <v>2062.9499999999998</v>
      </c>
      <c r="F1865" s="66">
        <f t="shared" si="52"/>
        <v>0.15000000000000002</v>
      </c>
    </row>
    <row r="1866" spans="1:6">
      <c r="A1866" s="51"/>
      <c r="B1866" s="52">
        <v>45201401</v>
      </c>
      <c r="C1866" s="53" t="s">
        <v>417</v>
      </c>
      <c r="D1866" s="719">
        <v>2601</v>
      </c>
      <c r="E1866" s="719">
        <v>2210.85</v>
      </c>
      <c r="F1866" s="66">
        <f t="shared" si="52"/>
        <v>0.15000000000000002</v>
      </c>
    </row>
    <row r="1867" spans="1:6">
      <c r="A1867" s="51"/>
      <c r="B1867" s="52">
        <v>45201403</v>
      </c>
      <c r="C1867" s="53" t="s">
        <v>418</v>
      </c>
      <c r="D1867" s="719">
        <v>362</v>
      </c>
      <c r="E1867" s="719">
        <v>307.7</v>
      </c>
      <c r="F1867" s="66">
        <f t="shared" si="52"/>
        <v>0.15000000000000002</v>
      </c>
    </row>
    <row r="1868" spans="1:6">
      <c r="A1868" s="51"/>
      <c r="B1868" s="52">
        <v>45201405</v>
      </c>
      <c r="C1868" s="53" t="s">
        <v>419</v>
      </c>
      <c r="D1868" s="719">
        <v>725</v>
      </c>
      <c r="E1868" s="719">
        <v>616.25</v>
      </c>
      <c r="F1868" s="66">
        <f t="shared" si="52"/>
        <v>0.15000000000000002</v>
      </c>
    </row>
    <row r="1869" spans="1:6">
      <c r="A1869" s="51"/>
      <c r="B1869" s="52">
        <v>45201407</v>
      </c>
      <c r="C1869" s="53" t="s">
        <v>420</v>
      </c>
      <c r="D1869" s="719">
        <v>1033</v>
      </c>
      <c r="E1869" s="719">
        <v>878.05</v>
      </c>
      <c r="F1869" s="66">
        <f t="shared" si="52"/>
        <v>0.15000000000000002</v>
      </c>
    </row>
    <row r="1870" spans="1:6">
      <c r="A1870" s="51"/>
      <c r="B1870" s="52">
        <v>45201410</v>
      </c>
      <c r="C1870" s="53" t="s">
        <v>421</v>
      </c>
      <c r="D1870" s="719">
        <v>1088</v>
      </c>
      <c r="E1870" s="719">
        <v>924.8</v>
      </c>
      <c r="F1870" s="66">
        <f t="shared" si="52"/>
        <v>0.15000000000000002</v>
      </c>
    </row>
    <row r="1871" spans="1:6">
      <c r="A1871" s="51"/>
      <c r="B1871" s="52">
        <v>45201412</v>
      </c>
      <c r="C1871" s="53" t="s">
        <v>422</v>
      </c>
      <c r="D1871" s="719">
        <v>1145</v>
      </c>
      <c r="E1871" s="719">
        <v>973.25</v>
      </c>
      <c r="F1871" s="66">
        <f t="shared" si="52"/>
        <v>0.15000000000000002</v>
      </c>
    </row>
    <row r="1872" spans="1:6" ht="31.2">
      <c r="A1872" s="51"/>
      <c r="B1872" s="52">
        <v>45201414</v>
      </c>
      <c r="C1872" s="53" t="s">
        <v>423</v>
      </c>
      <c r="D1872" s="719">
        <v>943</v>
      </c>
      <c r="E1872" s="719">
        <v>801.55</v>
      </c>
      <c r="F1872" s="66">
        <f t="shared" si="52"/>
        <v>0.15000000000000002</v>
      </c>
    </row>
    <row r="1873" spans="1:6" ht="31.2">
      <c r="A1873" s="51"/>
      <c r="B1873" s="52">
        <v>45201416</v>
      </c>
      <c r="C1873" s="53" t="s">
        <v>424</v>
      </c>
      <c r="D1873" s="719">
        <v>1887</v>
      </c>
      <c r="E1873" s="719">
        <v>1603.95</v>
      </c>
      <c r="F1873" s="66">
        <f t="shared" si="52"/>
        <v>0.15000000000000002</v>
      </c>
    </row>
    <row r="1874" spans="1:6" ht="31.2">
      <c r="A1874" s="51"/>
      <c r="B1874" s="52">
        <v>45201418</v>
      </c>
      <c r="C1874" s="53" t="s">
        <v>425</v>
      </c>
      <c r="D1874" s="719">
        <v>2688</v>
      </c>
      <c r="E1874" s="719">
        <v>2284.8000000000002</v>
      </c>
      <c r="F1874" s="66">
        <f t="shared" si="52"/>
        <v>0.14999999999999991</v>
      </c>
    </row>
    <row r="1875" spans="1:6" ht="31.2">
      <c r="A1875" s="51"/>
      <c r="B1875" s="52">
        <v>45201423</v>
      </c>
      <c r="C1875" s="53" t="s">
        <v>426</v>
      </c>
      <c r="D1875" s="719">
        <v>2830</v>
      </c>
      <c r="E1875" s="719">
        <v>2405.5</v>
      </c>
      <c r="F1875" s="66">
        <f t="shared" si="52"/>
        <v>0.15000000000000002</v>
      </c>
    </row>
    <row r="1876" spans="1:6" ht="31.2">
      <c r="A1876" s="51"/>
      <c r="B1876" s="52">
        <v>45201425</v>
      </c>
      <c r="C1876" s="53" t="s">
        <v>427</v>
      </c>
      <c r="D1876" s="719">
        <v>3104</v>
      </c>
      <c r="E1876" s="719">
        <v>2638.4</v>
      </c>
      <c r="F1876" s="66">
        <f t="shared" si="52"/>
        <v>0.15000000000000002</v>
      </c>
    </row>
    <row r="1877" spans="1:6">
      <c r="A1877" s="51"/>
      <c r="B1877" s="52">
        <v>45201427</v>
      </c>
      <c r="C1877" s="53" t="s">
        <v>1033</v>
      </c>
      <c r="D1877" s="719">
        <v>1851</v>
      </c>
      <c r="E1877" s="719">
        <v>1573.35</v>
      </c>
      <c r="F1877" s="66">
        <f t="shared" si="52"/>
        <v>0.15000000000000002</v>
      </c>
    </row>
    <row r="1878" spans="1:6">
      <c r="A1878" s="51"/>
      <c r="B1878" s="52">
        <v>45201429</v>
      </c>
      <c r="C1878" s="53" t="s">
        <v>1034</v>
      </c>
      <c r="D1878" s="719">
        <v>3703</v>
      </c>
      <c r="E1878" s="719">
        <v>3147.55</v>
      </c>
      <c r="F1878" s="66">
        <f t="shared" si="52"/>
        <v>0.14999999999999991</v>
      </c>
    </row>
    <row r="1879" spans="1:6">
      <c r="A1879" s="51"/>
      <c r="B1879" s="52">
        <v>45201431</v>
      </c>
      <c r="C1879" s="53" t="s">
        <v>1035</v>
      </c>
      <c r="D1879" s="719">
        <v>5278</v>
      </c>
      <c r="E1879" s="719">
        <v>4486.3</v>
      </c>
      <c r="F1879" s="66">
        <f t="shared" si="52"/>
        <v>0.14999999999999991</v>
      </c>
    </row>
    <row r="1880" spans="1:6">
      <c r="A1880" s="51"/>
      <c r="B1880" s="52">
        <v>45201433</v>
      </c>
      <c r="C1880" s="53" t="s">
        <v>1036</v>
      </c>
      <c r="D1880" s="719">
        <v>6667</v>
      </c>
      <c r="E1880" s="719">
        <v>5666.95</v>
      </c>
      <c r="F1880" s="66">
        <f t="shared" si="52"/>
        <v>0.15000000000000002</v>
      </c>
    </row>
    <row r="1881" spans="1:6">
      <c r="A1881" s="51"/>
      <c r="B1881" s="52">
        <v>45201435</v>
      </c>
      <c r="C1881" s="53" t="s">
        <v>1037</v>
      </c>
      <c r="D1881" s="719">
        <v>7909</v>
      </c>
      <c r="E1881" s="719">
        <v>6722.65</v>
      </c>
      <c r="F1881" s="66">
        <f t="shared" si="52"/>
        <v>0.15000000000000002</v>
      </c>
    </row>
    <row r="1882" spans="1:6" ht="31.2">
      <c r="A1882" s="51"/>
      <c r="B1882" s="52">
        <v>45219823</v>
      </c>
      <c r="C1882" s="53" t="s">
        <v>1038</v>
      </c>
      <c r="D1882" s="719">
        <v>473</v>
      </c>
      <c r="E1882" s="719">
        <v>401.63</v>
      </c>
      <c r="F1882" s="66">
        <f t="shared" si="52"/>
        <v>0.15088794926004234</v>
      </c>
    </row>
    <row r="1883" spans="1:6">
      <c r="A1883" s="51"/>
      <c r="B1883" s="52">
        <v>45201479</v>
      </c>
      <c r="C1883" s="53" t="s">
        <v>960</v>
      </c>
      <c r="D1883" s="719">
        <v>1911</v>
      </c>
      <c r="E1883" s="719">
        <v>1624.35</v>
      </c>
      <c r="F1883" s="66">
        <f t="shared" si="52"/>
        <v>0.15000000000000002</v>
      </c>
    </row>
    <row r="1884" spans="1:6">
      <c r="A1884" s="51"/>
      <c r="B1884" s="52">
        <v>45201481</v>
      </c>
      <c r="C1884" s="53" t="s">
        <v>961</v>
      </c>
      <c r="D1884" s="719">
        <v>3623</v>
      </c>
      <c r="E1884" s="719">
        <v>3079.13</v>
      </c>
      <c r="F1884" s="66">
        <f t="shared" si="52"/>
        <v>0.15011592602815338</v>
      </c>
    </row>
    <row r="1885" spans="1:6">
      <c r="A1885" s="51"/>
      <c r="B1885" s="52">
        <v>45201483</v>
      </c>
      <c r="C1885" s="53" t="s">
        <v>962</v>
      </c>
      <c r="D1885" s="719">
        <v>5145</v>
      </c>
      <c r="E1885" s="719">
        <v>4373.25</v>
      </c>
      <c r="F1885" s="66">
        <f t="shared" si="52"/>
        <v>0.15000000000000002</v>
      </c>
    </row>
    <row r="1886" spans="1:6">
      <c r="A1886" s="51"/>
      <c r="B1886" s="52">
        <v>45201485</v>
      </c>
      <c r="C1886" s="53" t="s">
        <v>963</v>
      </c>
      <c r="D1886" s="719">
        <v>6090</v>
      </c>
      <c r="E1886" s="719">
        <v>5176.5</v>
      </c>
      <c r="F1886" s="66">
        <f t="shared" si="52"/>
        <v>0.15000000000000002</v>
      </c>
    </row>
    <row r="1887" spans="1:6">
      <c r="A1887" s="51"/>
      <c r="B1887" s="52">
        <v>45201487</v>
      </c>
      <c r="C1887" s="53" t="s">
        <v>964</v>
      </c>
      <c r="D1887" s="719">
        <v>7140</v>
      </c>
      <c r="E1887" s="719">
        <v>6069</v>
      </c>
      <c r="F1887" s="66">
        <f t="shared" si="52"/>
        <v>0.15000000000000002</v>
      </c>
    </row>
    <row r="1888" spans="1:6">
      <c r="A1888" s="51"/>
      <c r="B1888" s="52">
        <v>45162875</v>
      </c>
      <c r="C1888" s="53" t="s">
        <v>971</v>
      </c>
      <c r="D1888" s="719">
        <v>3087</v>
      </c>
      <c r="E1888" s="719">
        <v>2623.95</v>
      </c>
      <c r="F1888" s="66">
        <f t="shared" si="52"/>
        <v>0.15000000000000002</v>
      </c>
    </row>
    <row r="1889" spans="1:6" ht="31.2">
      <c r="A1889" s="51"/>
      <c r="B1889" s="52">
        <v>45150368</v>
      </c>
      <c r="C1889" s="53" t="s">
        <v>1039</v>
      </c>
      <c r="D1889" s="719">
        <v>6689</v>
      </c>
      <c r="E1889" s="719">
        <v>5685.23</v>
      </c>
      <c r="F1889" s="66">
        <f t="shared" si="52"/>
        <v>0.15006278965465691</v>
      </c>
    </row>
    <row r="1890" spans="1:6" ht="31.2">
      <c r="A1890" s="51"/>
      <c r="B1890" s="52">
        <v>45204332</v>
      </c>
      <c r="C1890" s="53" t="s">
        <v>972</v>
      </c>
      <c r="D1890" s="719">
        <v>14175</v>
      </c>
      <c r="E1890" s="719">
        <v>12048.75</v>
      </c>
      <c r="F1890" s="66">
        <f t="shared" si="52"/>
        <v>0.15000000000000002</v>
      </c>
    </row>
    <row r="1891" spans="1:6">
      <c r="A1891" s="51"/>
      <c r="B1891" s="52">
        <v>45204557</v>
      </c>
      <c r="C1891" s="53" t="s">
        <v>973</v>
      </c>
      <c r="D1891" s="719">
        <v>12590</v>
      </c>
      <c r="E1891" s="719">
        <v>10701.08</v>
      </c>
      <c r="F1891" s="66">
        <f t="shared" si="52"/>
        <v>0.15003335980937249</v>
      </c>
    </row>
    <row r="1892" spans="1:6">
      <c r="A1892" s="51"/>
      <c r="B1892" s="52">
        <v>45189980</v>
      </c>
      <c r="C1892" s="53" t="s">
        <v>1040</v>
      </c>
      <c r="D1892" s="719">
        <v>5865</v>
      </c>
      <c r="E1892" s="719">
        <v>2052.86</v>
      </c>
      <c r="F1892" s="66">
        <f t="shared" si="52"/>
        <v>0.64998124467178175</v>
      </c>
    </row>
    <row r="1893" spans="1:6">
      <c r="A1893" s="51"/>
      <c r="B1893" s="52" t="s">
        <v>1136</v>
      </c>
      <c r="C1893" s="53" t="s">
        <v>1137</v>
      </c>
      <c r="D1893" s="719">
        <v>43463</v>
      </c>
      <c r="E1893" s="719">
        <v>36943.72</v>
      </c>
      <c r="F1893" s="66">
        <f t="shared" si="52"/>
        <v>0.14999608862710812</v>
      </c>
    </row>
    <row r="1894" spans="1:6">
      <c r="A1894" s="51"/>
      <c r="B1894" s="52" t="s">
        <v>1138</v>
      </c>
      <c r="C1894" s="53" t="s">
        <v>1139</v>
      </c>
      <c r="D1894" s="719">
        <v>5200</v>
      </c>
      <c r="E1894" s="719">
        <v>4420</v>
      </c>
      <c r="F1894" s="66">
        <f t="shared" si="52"/>
        <v>0.15000000000000002</v>
      </c>
    </row>
    <row r="1895" spans="1:6">
      <c r="A1895" s="51"/>
      <c r="B1895" s="52" t="s">
        <v>1140</v>
      </c>
      <c r="C1895" s="53" t="s">
        <v>1141</v>
      </c>
      <c r="D1895" s="719">
        <v>5200</v>
      </c>
      <c r="E1895" s="719">
        <v>4420</v>
      </c>
      <c r="F1895" s="66">
        <f t="shared" si="52"/>
        <v>0.15000000000000002</v>
      </c>
    </row>
    <row r="1896" spans="1:6">
      <c r="A1896" s="51"/>
      <c r="B1896" s="52" t="s">
        <v>1142</v>
      </c>
      <c r="C1896" s="53" t="s">
        <v>1143</v>
      </c>
      <c r="D1896" s="719">
        <v>5200</v>
      </c>
      <c r="E1896" s="719">
        <v>4420</v>
      </c>
      <c r="F1896" s="66">
        <f t="shared" si="52"/>
        <v>0.15000000000000002</v>
      </c>
    </row>
    <row r="1897" spans="1:6">
      <c r="A1897" s="51"/>
      <c r="B1897" s="52" t="s">
        <v>1144</v>
      </c>
      <c r="C1897" s="53" t="s">
        <v>1145</v>
      </c>
      <c r="D1897" s="719">
        <v>9995</v>
      </c>
      <c r="E1897" s="719">
        <v>8495.75</v>
      </c>
      <c r="F1897" s="66">
        <f t="shared" si="52"/>
        <v>0.15000000000000002</v>
      </c>
    </row>
    <row r="1898" spans="1:6">
      <c r="A1898" s="51"/>
      <c r="B1898" s="288" t="s">
        <v>323</v>
      </c>
      <c r="C1898" s="60"/>
      <c r="D1898" s="719"/>
      <c r="E1898" s="719"/>
      <c r="F1898" s="66"/>
    </row>
    <row r="1899" spans="1:6">
      <c r="A1899" s="51"/>
      <c r="B1899" s="52" t="s">
        <v>771</v>
      </c>
      <c r="C1899" s="53" t="s">
        <v>772</v>
      </c>
      <c r="D1899" s="719">
        <v>385</v>
      </c>
      <c r="E1899" s="719">
        <v>327.05</v>
      </c>
      <c r="F1899" s="66">
        <f t="shared" si="52"/>
        <v>0.1505194805194805</v>
      </c>
    </row>
    <row r="1900" spans="1:6">
      <c r="A1900" s="51"/>
      <c r="B1900" s="52" t="s">
        <v>338</v>
      </c>
      <c r="C1900" s="53" t="s">
        <v>339</v>
      </c>
      <c r="D1900" s="719">
        <v>399</v>
      </c>
      <c r="E1900" s="719">
        <v>339.15</v>
      </c>
      <c r="F1900" s="66">
        <f t="shared" si="52"/>
        <v>0.15000000000000002</v>
      </c>
    </row>
    <row r="1901" spans="1:6" ht="31.2">
      <c r="A1901" s="51"/>
      <c r="B1901" s="52" t="s">
        <v>773</v>
      </c>
      <c r="C1901" s="53" t="s">
        <v>774</v>
      </c>
      <c r="D1901" s="719">
        <v>295</v>
      </c>
      <c r="E1901" s="719">
        <v>250.74</v>
      </c>
      <c r="F1901" s="66">
        <f t="shared" si="52"/>
        <v>0.15003389830508473</v>
      </c>
    </row>
    <row r="1902" spans="1:6" ht="31.2">
      <c r="A1902" s="51"/>
      <c r="B1902" s="52" t="s">
        <v>988</v>
      </c>
      <c r="C1902" s="53" t="s">
        <v>989</v>
      </c>
      <c r="D1902" s="719">
        <v>1624</v>
      </c>
      <c r="E1902" s="719">
        <v>1232.5</v>
      </c>
      <c r="F1902" s="66">
        <f t="shared" si="52"/>
        <v>0.2410714285714286</v>
      </c>
    </row>
    <row r="1903" spans="1:6" ht="31.2">
      <c r="A1903" s="51"/>
      <c r="B1903" s="52" t="s">
        <v>775</v>
      </c>
      <c r="C1903" s="53" t="s">
        <v>776</v>
      </c>
      <c r="D1903" s="719">
        <v>773</v>
      </c>
      <c r="E1903" s="719">
        <v>657.05</v>
      </c>
      <c r="F1903" s="66">
        <f t="shared" si="52"/>
        <v>0.15000000000000002</v>
      </c>
    </row>
    <row r="1904" spans="1:6">
      <c r="A1904" s="51"/>
      <c r="B1904" s="666" t="s">
        <v>399</v>
      </c>
      <c r="C1904" s="672"/>
      <c r="D1904" s="719"/>
      <c r="E1904" s="719"/>
      <c r="F1904" s="66"/>
    </row>
    <row r="1905" spans="1:6">
      <c r="A1905" s="51"/>
      <c r="B1905" s="52">
        <v>9967005050</v>
      </c>
      <c r="C1905" s="53" t="s">
        <v>777</v>
      </c>
      <c r="D1905" s="719">
        <v>0</v>
      </c>
      <c r="E1905" s="719">
        <v>0</v>
      </c>
      <c r="F1905" s="66">
        <v>0</v>
      </c>
    </row>
    <row r="1906" spans="1:6">
      <c r="A1906" s="51"/>
      <c r="B1906" s="52">
        <v>7640021190</v>
      </c>
      <c r="C1906" s="53" t="s">
        <v>778</v>
      </c>
      <c r="D1906" s="719">
        <v>499</v>
      </c>
      <c r="E1906" s="719">
        <v>499</v>
      </c>
      <c r="F1906" s="66">
        <f t="shared" si="52"/>
        <v>0</v>
      </c>
    </row>
    <row r="1907" spans="1:6">
      <c r="A1907" s="51"/>
      <c r="B1907" s="666" t="s">
        <v>1146</v>
      </c>
      <c r="C1907" s="53"/>
      <c r="D1907" s="719"/>
      <c r="E1907" s="719"/>
      <c r="F1907" s="66"/>
    </row>
    <row r="1908" spans="1:6">
      <c r="A1908" s="51"/>
      <c r="B1908" s="52">
        <v>7640021368</v>
      </c>
      <c r="C1908" s="53" t="s">
        <v>1147</v>
      </c>
      <c r="D1908" s="719">
        <v>11514</v>
      </c>
      <c r="E1908" s="719">
        <v>9786.57</v>
      </c>
      <c r="F1908" s="66">
        <f t="shared" si="52"/>
        <v>0.150028660760813</v>
      </c>
    </row>
    <row r="1909" spans="1:6">
      <c r="A1909" s="51"/>
      <c r="B1909" s="52">
        <v>7640021367</v>
      </c>
      <c r="C1909" s="53" t="s">
        <v>1148</v>
      </c>
      <c r="D1909" s="719">
        <v>18871</v>
      </c>
      <c r="E1909" s="719">
        <v>16040.44</v>
      </c>
      <c r="F1909" s="66">
        <f t="shared" si="52"/>
        <v>0.1499952307773833</v>
      </c>
    </row>
    <row r="1910" spans="1:6">
      <c r="A1910" s="51"/>
      <c r="B1910" s="52">
        <v>7640018666</v>
      </c>
      <c r="C1910" s="53" t="s">
        <v>1055</v>
      </c>
      <c r="D1910" s="719">
        <v>650</v>
      </c>
      <c r="E1910" s="719">
        <v>650</v>
      </c>
      <c r="F1910" s="66">
        <f t="shared" si="52"/>
        <v>0</v>
      </c>
    </row>
    <row r="1911" spans="1:6">
      <c r="A1911" s="51"/>
      <c r="B1911" s="666" t="s">
        <v>1177</v>
      </c>
      <c r="C1911" s="667"/>
      <c r="D1911" s="719"/>
      <c r="E1911" s="719"/>
      <c r="F1911" s="66"/>
    </row>
    <row r="1912" spans="1:6">
      <c r="A1912" s="51"/>
      <c r="B1912" s="52" t="s">
        <v>1056</v>
      </c>
      <c r="C1912" s="53" t="s">
        <v>1057</v>
      </c>
      <c r="D1912" s="719">
        <v>1345</v>
      </c>
      <c r="E1912" s="719">
        <v>1143.25</v>
      </c>
      <c r="F1912" s="66">
        <f t="shared" si="52"/>
        <v>0.15000000000000002</v>
      </c>
    </row>
    <row r="1913" spans="1:6">
      <c r="A1913" s="51"/>
      <c r="B1913" s="52">
        <v>45202146</v>
      </c>
      <c r="C1913" s="53" t="s">
        <v>412</v>
      </c>
      <c r="D1913" s="719">
        <v>1470</v>
      </c>
      <c r="E1913" s="719">
        <v>1249.5</v>
      </c>
      <c r="F1913" s="66">
        <f t="shared" si="52"/>
        <v>0.15000000000000002</v>
      </c>
    </row>
    <row r="1914" spans="1:6">
      <c r="A1914" s="51"/>
      <c r="B1914" s="52" t="s">
        <v>780</v>
      </c>
      <c r="C1914" s="53" t="s">
        <v>781</v>
      </c>
      <c r="D1914" s="719">
        <v>115</v>
      </c>
      <c r="E1914" s="719">
        <v>97.75</v>
      </c>
      <c r="F1914" s="66">
        <f t="shared" si="52"/>
        <v>0.15000000000000002</v>
      </c>
    </row>
    <row r="1915" spans="1:6">
      <c r="A1915" s="51"/>
      <c r="B1915" s="52" t="s">
        <v>782</v>
      </c>
      <c r="C1915" s="53" t="s">
        <v>783</v>
      </c>
      <c r="D1915" s="719">
        <v>172</v>
      </c>
      <c r="E1915" s="719">
        <v>146.19999999999999</v>
      </c>
      <c r="F1915" s="66">
        <f t="shared" si="52"/>
        <v>0.15000000000000002</v>
      </c>
    </row>
    <row r="1916" spans="1:6">
      <c r="A1916" s="51"/>
      <c r="B1916" s="52" t="s">
        <v>784</v>
      </c>
      <c r="C1916" s="53" t="s">
        <v>785</v>
      </c>
      <c r="D1916" s="719">
        <v>115</v>
      </c>
      <c r="E1916" s="719">
        <v>97.75</v>
      </c>
      <c r="F1916" s="66">
        <f t="shared" si="52"/>
        <v>0.15000000000000002</v>
      </c>
    </row>
    <row r="1917" spans="1:6">
      <c r="A1917" s="51"/>
      <c r="B1917" s="52" t="s">
        <v>786</v>
      </c>
      <c r="C1917" s="53" t="s">
        <v>787</v>
      </c>
      <c r="D1917" s="719">
        <v>172</v>
      </c>
      <c r="E1917" s="719">
        <v>146.19999999999999</v>
      </c>
      <c r="F1917" s="66">
        <f t="shared" si="52"/>
        <v>0.15000000000000002</v>
      </c>
    </row>
    <row r="1918" spans="1:6">
      <c r="A1918" s="51"/>
      <c r="B1918" s="52" t="s">
        <v>788</v>
      </c>
      <c r="C1918" s="53" t="s">
        <v>789</v>
      </c>
      <c r="D1918" s="719">
        <v>23</v>
      </c>
      <c r="E1918" s="719">
        <v>19.55</v>
      </c>
      <c r="F1918" s="66">
        <f t="shared" si="52"/>
        <v>0.15000000000000002</v>
      </c>
    </row>
    <row r="1919" spans="1:6">
      <c r="A1919" s="51"/>
      <c r="B1919" s="52" t="s">
        <v>790</v>
      </c>
      <c r="C1919" s="53" t="s">
        <v>791</v>
      </c>
      <c r="D1919" s="719">
        <v>438</v>
      </c>
      <c r="E1919" s="719">
        <v>371.88</v>
      </c>
      <c r="F1919" s="66">
        <f t="shared" si="52"/>
        <v>0.15095890410958901</v>
      </c>
    </row>
    <row r="1920" spans="1:6">
      <c r="A1920" s="51"/>
      <c r="B1920" s="52" t="s">
        <v>792</v>
      </c>
      <c r="C1920" s="53" t="s">
        <v>793</v>
      </c>
      <c r="D1920" s="719">
        <v>324</v>
      </c>
      <c r="E1920" s="719">
        <v>275.51</v>
      </c>
      <c r="F1920" s="66">
        <f t="shared" si="52"/>
        <v>0.14966049382716051</v>
      </c>
    </row>
    <row r="1921" spans="1:6">
      <c r="A1921" s="51"/>
      <c r="B1921" s="52" t="s">
        <v>794</v>
      </c>
      <c r="C1921" s="53" t="s">
        <v>795</v>
      </c>
      <c r="D1921" s="719">
        <v>6100</v>
      </c>
      <c r="E1921" s="719">
        <v>5185</v>
      </c>
      <c r="F1921" s="66">
        <f t="shared" si="52"/>
        <v>0.15000000000000002</v>
      </c>
    </row>
    <row r="1922" spans="1:6">
      <c r="A1922" s="51"/>
      <c r="B1922" s="52">
        <v>7640021934</v>
      </c>
      <c r="C1922" s="53" t="s">
        <v>796</v>
      </c>
      <c r="D1922" s="719">
        <v>1231</v>
      </c>
      <c r="E1922" s="719">
        <v>1046.07</v>
      </c>
      <c r="F1922" s="66">
        <f t="shared" si="52"/>
        <v>0.15022745735174658</v>
      </c>
    </row>
    <row r="1923" spans="1:6" ht="31.2">
      <c r="A1923" s="51"/>
      <c r="B1923" s="52" t="s">
        <v>797</v>
      </c>
      <c r="C1923" s="53" t="s">
        <v>798</v>
      </c>
      <c r="D1923" s="719">
        <v>2760</v>
      </c>
      <c r="E1923" s="719">
        <v>2346</v>
      </c>
      <c r="F1923" s="66">
        <f t="shared" si="52"/>
        <v>0.15000000000000002</v>
      </c>
    </row>
    <row r="1924" spans="1:6">
      <c r="A1924" s="51"/>
      <c r="B1924" s="52">
        <v>7640015919</v>
      </c>
      <c r="C1924" s="53" t="s">
        <v>799</v>
      </c>
      <c r="D1924" s="719">
        <v>1125</v>
      </c>
      <c r="E1924" s="719">
        <v>956.25</v>
      </c>
      <c r="F1924" s="66">
        <f t="shared" si="52"/>
        <v>0.15000000000000002</v>
      </c>
    </row>
    <row r="1925" spans="1:6">
      <c r="A1925" s="51"/>
      <c r="B1925" s="52">
        <v>7640015921</v>
      </c>
      <c r="C1925" s="53" t="s">
        <v>800</v>
      </c>
      <c r="D1925" s="719">
        <v>74</v>
      </c>
      <c r="E1925" s="719">
        <v>63.04</v>
      </c>
      <c r="F1925" s="66">
        <f t="shared" si="52"/>
        <v>0.14810810810810815</v>
      </c>
    </row>
    <row r="1926" spans="1:6">
      <c r="A1926" s="51"/>
      <c r="B1926" s="52">
        <v>3000005453</v>
      </c>
      <c r="C1926" s="53" t="s">
        <v>801</v>
      </c>
      <c r="D1926" s="719">
        <v>2415</v>
      </c>
      <c r="E1926" s="719">
        <v>2052.75</v>
      </c>
      <c r="F1926" s="66">
        <f t="shared" si="52"/>
        <v>0.15000000000000002</v>
      </c>
    </row>
    <row r="1927" spans="1:6">
      <c r="A1927" s="51"/>
      <c r="B1927" s="52">
        <v>3000005455</v>
      </c>
      <c r="C1927" s="53" t="s">
        <v>802</v>
      </c>
      <c r="D1927" s="719">
        <v>899</v>
      </c>
      <c r="E1927" s="719">
        <v>764.15</v>
      </c>
      <c r="F1927" s="66">
        <f t="shared" si="52"/>
        <v>0.15000000000000002</v>
      </c>
    </row>
    <row r="1928" spans="1:6" ht="31.2">
      <c r="A1928" s="51"/>
      <c r="B1928" s="52">
        <v>3000007372</v>
      </c>
      <c r="C1928" s="53" t="s">
        <v>803</v>
      </c>
      <c r="D1928" s="719">
        <v>3255</v>
      </c>
      <c r="E1928" s="719">
        <v>2766.75</v>
      </c>
      <c r="F1928" s="66">
        <f t="shared" si="52"/>
        <v>0.15000000000000002</v>
      </c>
    </row>
    <row r="1929" spans="1:6" ht="31.2">
      <c r="A1929" s="51"/>
      <c r="B1929" s="52">
        <v>3000007373</v>
      </c>
      <c r="C1929" s="53" t="s">
        <v>804</v>
      </c>
      <c r="D1929" s="719">
        <v>4095</v>
      </c>
      <c r="E1929" s="719">
        <v>3480.75</v>
      </c>
      <c r="F1929" s="66">
        <f t="shared" si="52"/>
        <v>0.15000000000000002</v>
      </c>
    </row>
    <row r="1930" spans="1:6" ht="31.2">
      <c r="A1930" s="51"/>
      <c r="B1930" s="52">
        <v>100000006105</v>
      </c>
      <c r="C1930" s="53" t="s">
        <v>805</v>
      </c>
      <c r="D1930" s="719">
        <v>420</v>
      </c>
      <c r="E1930" s="719">
        <v>357</v>
      </c>
      <c r="F1930" s="66">
        <f t="shared" si="52"/>
        <v>0.15000000000000002</v>
      </c>
    </row>
    <row r="1931" spans="1:6" ht="31.2">
      <c r="A1931" s="51"/>
      <c r="B1931" s="52">
        <v>3000013448</v>
      </c>
      <c r="C1931" s="53" t="s">
        <v>806</v>
      </c>
      <c r="D1931" s="719">
        <v>1155</v>
      </c>
      <c r="E1931" s="719">
        <v>981.75</v>
      </c>
      <c r="F1931" s="66">
        <f t="shared" si="52"/>
        <v>0.15000000000000002</v>
      </c>
    </row>
    <row r="1932" spans="1:6">
      <c r="A1932" s="51"/>
      <c r="B1932" s="52" t="s">
        <v>807</v>
      </c>
      <c r="C1932" s="53" t="s">
        <v>808</v>
      </c>
      <c r="D1932" s="719">
        <v>1400</v>
      </c>
      <c r="E1932" s="719">
        <v>1190</v>
      </c>
      <c r="F1932" s="66">
        <f t="shared" si="52"/>
        <v>0.15000000000000002</v>
      </c>
    </row>
    <row r="1933" spans="1:6">
      <c r="A1933" s="51"/>
      <c r="B1933" s="666" t="s">
        <v>809</v>
      </c>
      <c r="C1933" s="667"/>
      <c r="D1933" s="719"/>
      <c r="E1933" s="719"/>
      <c r="F1933" s="66"/>
    </row>
    <row r="1934" spans="1:6" ht="31.2">
      <c r="A1934" s="51"/>
      <c r="B1934" s="52">
        <v>45190864</v>
      </c>
      <c r="C1934" s="53" t="s">
        <v>810</v>
      </c>
      <c r="D1934" s="719">
        <v>5404</v>
      </c>
      <c r="E1934" s="719">
        <v>4593.3999999999996</v>
      </c>
      <c r="F1934" s="66">
        <f t="shared" si="52"/>
        <v>0.15000000000000002</v>
      </c>
    </row>
    <row r="1935" spans="1:6" ht="31.2">
      <c r="A1935" s="51"/>
      <c r="B1935" s="52">
        <v>45190148</v>
      </c>
      <c r="C1935" s="53" t="s">
        <v>811</v>
      </c>
      <c r="D1935" s="719">
        <v>3236</v>
      </c>
      <c r="E1935" s="719">
        <v>2750.6</v>
      </c>
      <c r="F1935" s="66">
        <f t="shared" si="52"/>
        <v>0.15000000000000002</v>
      </c>
    </row>
    <row r="1936" spans="1:6">
      <c r="A1936" s="51"/>
      <c r="B1936" s="52">
        <v>45190146</v>
      </c>
      <c r="C1936" s="53" t="s">
        <v>812</v>
      </c>
      <c r="D1936" s="719">
        <v>2079</v>
      </c>
      <c r="E1936" s="719">
        <v>1767.15</v>
      </c>
      <c r="F1936" s="66">
        <f t="shared" si="52"/>
        <v>0.14999999999999991</v>
      </c>
    </row>
    <row r="1937" spans="1:6">
      <c r="A1937" s="51"/>
      <c r="B1937" s="52">
        <v>45210304</v>
      </c>
      <c r="C1937" s="53" t="s">
        <v>813</v>
      </c>
      <c r="D1937" s="719">
        <v>1733</v>
      </c>
      <c r="E1937" s="719">
        <v>1472.63</v>
      </c>
      <c r="F1937" s="66">
        <f t="shared" si="52"/>
        <v>0.15024235429890354</v>
      </c>
    </row>
    <row r="1938" spans="1:6">
      <c r="A1938" s="51"/>
      <c r="B1938" s="52">
        <v>45210295</v>
      </c>
      <c r="C1938" s="53" t="s">
        <v>814</v>
      </c>
      <c r="D1938" s="719">
        <v>1733</v>
      </c>
      <c r="E1938" s="719">
        <v>1472.63</v>
      </c>
      <c r="F1938" s="66">
        <f t="shared" si="52"/>
        <v>0.15024235429890354</v>
      </c>
    </row>
    <row r="1939" spans="1:6">
      <c r="A1939" s="51"/>
      <c r="B1939" s="52">
        <v>45179651</v>
      </c>
      <c r="C1939" s="53" t="s">
        <v>815</v>
      </c>
      <c r="D1939" s="719">
        <v>175</v>
      </c>
      <c r="E1939" s="719">
        <v>148.75</v>
      </c>
      <c r="F1939" s="66">
        <f t="shared" si="52"/>
        <v>0.15000000000000002</v>
      </c>
    </row>
    <row r="1940" spans="1:6" ht="31.2">
      <c r="A1940" s="51"/>
      <c r="B1940" s="52">
        <v>45177486</v>
      </c>
      <c r="C1940" s="53" t="s">
        <v>816</v>
      </c>
      <c r="D1940" s="719">
        <v>1331</v>
      </c>
      <c r="E1940" s="719">
        <v>1131.69</v>
      </c>
      <c r="F1940" s="66">
        <f t="shared" si="52"/>
        <v>0.1497445529676934</v>
      </c>
    </row>
    <row r="1941" spans="1:6">
      <c r="A1941" s="51"/>
      <c r="B1941" s="52">
        <v>45177480</v>
      </c>
      <c r="C1941" s="53" t="s">
        <v>817</v>
      </c>
      <c r="D1941" s="719">
        <v>683</v>
      </c>
      <c r="E1941" s="719">
        <v>580.13</v>
      </c>
      <c r="F1941" s="66">
        <f t="shared" si="52"/>
        <v>0.15061493411420201</v>
      </c>
    </row>
    <row r="1942" spans="1:6">
      <c r="A1942" s="51"/>
      <c r="B1942" s="52">
        <v>45177481</v>
      </c>
      <c r="C1942" s="53" t="s">
        <v>818</v>
      </c>
      <c r="D1942" s="719">
        <v>1365</v>
      </c>
      <c r="E1942" s="719">
        <v>1160.25</v>
      </c>
      <c r="F1942" s="66">
        <f t="shared" si="52"/>
        <v>0.15000000000000002</v>
      </c>
    </row>
    <row r="1943" spans="1:6">
      <c r="A1943" s="51"/>
      <c r="B1943" s="52">
        <v>45177484</v>
      </c>
      <c r="C1943" s="53" t="s">
        <v>819</v>
      </c>
      <c r="D1943" s="719">
        <v>315</v>
      </c>
      <c r="E1943" s="719">
        <v>267.75</v>
      </c>
      <c r="F1943" s="66">
        <f t="shared" si="52"/>
        <v>0.15000000000000002</v>
      </c>
    </row>
    <row r="1944" spans="1:6">
      <c r="A1944" s="51"/>
      <c r="B1944" s="52">
        <v>45177482</v>
      </c>
      <c r="C1944" s="53" t="s">
        <v>820</v>
      </c>
      <c r="D1944" s="719">
        <v>297</v>
      </c>
      <c r="E1944" s="719">
        <v>252.14</v>
      </c>
      <c r="F1944" s="66">
        <f t="shared" si="52"/>
        <v>0.15104377104377109</v>
      </c>
    </row>
    <row r="1945" spans="1:6">
      <c r="A1945" s="51"/>
      <c r="B1945" s="52">
        <v>45177485</v>
      </c>
      <c r="C1945" s="53" t="s">
        <v>821</v>
      </c>
      <c r="D1945" s="719">
        <v>743</v>
      </c>
      <c r="E1945" s="719">
        <v>631.52</v>
      </c>
      <c r="F1945" s="66">
        <f t="shared" si="52"/>
        <v>0.15004037685060567</v>
      </c>
    </row>
    <row r="1946" spans="1:6" ht="31.2">
      <c r="A1946" s="51"/>
      <c r="B1946" s="52">
        <v>45177483</v>
      </c>
      <c r="C1946" s="53" t="s">
        <v>822</v>
      </c>
      <c r="D1946" s="719">
        <v>595</v>
      </c>
      <c r="E1946" s="719">
        <v>505.45</v>
      </c>
      <c r="F1946" s="66">
        <f t="shared" si="52"/>
        <v>0.15050420168067224</v>
      </c>
    </row>
    <row r="1947" spans="1:6">
      <c r="A1947" s="51"/>
      <c r="B1947" s="52">
        <v>45223473</v>
      </c>
      <c r="C1947" s="53" t="s">
        <v>823</v>
      </c>
      <c r="D1947" s="719">
        <v>566</v>
      </c>
      <c r="E1947" s="719">
        <v>481.47</v>
      </c>
      <c r="F1947" s="66">
        <f t="shared" si="52"/>
        <v>0.14934628975265007</v>
      </c>
    </row>
    <row r="1948" spans="1:6">
      <c r="A1948" s="51"/>
      <c r="B1948" s="52">
        <v>45223468</v>
      </c>
      <c r="C1948" s="53" t="s">
        <v>824</v>
      </c>
      <c r="D1948" s="719">
        <v>1019</v>
      </c>
      <c r="E1948" s="719">
        <v>866.32</v>
      </c>
      <c r="F1948" s="66">
        <f t="shared" si="52"/>
        <v>0.14983316977428851</v>
      </c>
    </row>
    <row r="1949" spans="1:6">
      <c r="A1949" s="51"/>
      <c r="B1949" s="52">
        <v>100000015299</v>
      </c>
      <c r="C1949" s="53" t="s">
        <v>825</v>
      </c>
      <c r="D1949" s="719">
        <v>536</v>
      </c>
      <c r="E1949" s="719">
        <v>455.18</v>
      </c>
      <c r="F1949" s="66">
        <f t="shared" si="52"/>
        <v>0.15078358208955223</v>
      </c>
    </row>
    <row r="1950" spans="1:6">
      <c r="A1950" s="51"/>
      <c r="B1950" s="52">
        <v>100000015301</v>
      </c>
      <c r="C1950" s="53" t="s">
        <v>826</v>
      </c>
      <c r="D1950" s="719">
        <v>961</v>
      </c>
      <c r="E1950" s="719">
        <v>816.64</v>
      </c>
      <c r="F1950" s="66">
        <f t="shared" si="52"/>
        <v>0.15021852237252864</v>
      </c>
    </row>
    <row r="1951" spans="1:6">
      <c r="A1951" s="51"/>
      <c r="B1951" s="52">
        <v>100000015302</v>
      </c>
      <c r="C1951" s="53" t="s">
        <v>827</v>
      </c>
      <c r="D1951" s="719">
        <v>1444</v>
      </c>
      <c r="E1951" s="719">
        <v>1227.19</v>
      </c>
      <c r="F1951" s="66">
        <f t="shared" si="52"/>
        <v>0.15014542936288089</v>
      </c>
    </row>
    <row r="1952" spans="1:6">
      <c r="A1952" s="51"/>
      <c r="B1952" s="52">
        <v>100000015303</v>
      </c>
      <c r="C1952" s="53" t="s">
        <v>828</v>
      </c>
      <c r="D1952" s="719">
        <v>1927</v>
      </c>
      <c r="E1952" s="719">
        <v>1637.74</v>
      </c>
      <c r="F1952" s="66">
        <f t="shared" si="52"/>
        <v>0.15010897768552156</v>
      </c>
    </row>
    <row r="1953" spans="1:6">
      <c r="A1953" s="51"/>
      <c r="B1953" s="52">
        <v>100000015304</v>
      </c>
      <c r="C1953" s="53" t="s">
        <v>829</v>
      </c>
      <c r="D1953" s="719">
        <v>2405</v>
      </c>
      <c r="E1953" s="719">
        <v>2043.83</v>
      </c>
      <c r="F1953" s="66">
        <f t="shared" ref="F1953" si="53">100%-(E1953/D1953)</f>
        <v>0.15017463617463622</v>
      </c>
    </row>
    <row r="1954" spans="1:6">
      <c r="A1954" s="51"/>
      <c r="B1954" s="52"/>
      <c r="C1954" s="53"/>
      <c r="D1954" s="191"/>
      <c r="E1954" s="191"/>
      <c r="F1954" s="66"/>
    </row>
    <row r="1955" spans="1:6">
      <c r="A1955" s="155"/>
      <c r="B1955" s="155"/>
      <c r="C1955" s="154"/>
      <c r="D1955" s="496"/>
      <c r="E1955" s="898"/>
      <c r="F1955" s="251"/>
    </row>
  </sheetData>
  <conditionalFormatting sqref="B26 B3:B24 B28:B146 B150:B1476 B1739:B1954">
    <cfRule type="containsText" dxfId="398" priority="76" operator="containsText" text="ERROR Found">
      <formula>NOT(ISERROR(SEARCH("ERROR Found",B3)))</formula>
    </cfRule>
  </conditionalFormatting>
  <conditionalFormatting sqref="B23:B24 D23:E23 E24">
    <cfRule type="expression" dxfId="397" priority="16178" stopIfTrue="1">
      <formula>AND(#REF!&gt;0, #REF!&lt;0)</formula>
    </cfRule>
  </conditionalFormatting>
  <conditionalFormatting sqref="B26 B29:D125 B151:D165 B166:B173 B175:B187 B188:D245 B366:E375 B867:D867 B868:E869 B1740:E1954 E25:E26 E29:E83 E151:E245 C166:D187 B1738:E1738 B350:E364">
    <cfRule type="expression" dxfId="396" priority="92" stopIfTrue="1">
      <formula>AND($A25&gt;0, $P25&lt;0)</formula>
    </cfRule>
  </conditionalFormatting>
  <conditionalFormatting sqref="B143">
    <cfRule type="expression" dxfId="395" priority="40" stopIfTrue="1">
      <formula>AND(#REF!&gt;0, #REF!&lt;0)</formula>
    </cfRule>
  </conditionalFormatting>
  <conditionalFormatting sqref="B145:B146 D145:E145 E146">
    <cfRule type="expression" dxfId="394" priority="72" stopIfTrue="1">
      <formula>AND(#REF!&gt;0, #REF!&lt;0)</formula>
    </cfRule>
  </conditionalFormatting>
  <conditionalFormatting sqref="B148 E147:E148">
    <cfRule type="expression" dxfId="393" priority="65" stopIfTrue="1">
      <formula>AND($A147&gt;0, $P147&lt;0)</formula>
    </cfRule>
  </conditionalFormatting>
  <conditionalFormatting sqref="B148">
    <cfRule type="containsText" dxfId="392" priority="64" operator="containsText" text="ERROR Found">
      <formula>NOT(ISERROR(SEARCH("ERROR Found",B148)))</formula>
    </cfRule>
  </conditionalFormatting>
  <conditionalFormatting sqref="B174">
    <cfRule type="expression" dxfId="391" priority="1334" stopIfTrue="1">
      <formula>AND($A174&gt;0, $O174&lt;0)</formula>
    </cfRule>
  </conditionalFormatting>
  <conditionalFormatting sqref="B396">
    <cfRule type="expression" dxfId="390" priority="51" stopIfTrue="1">
      <formula>AND($A396&gt;0, $O396&lt;0)</formula>
    </cfRule>
  </conditionalFormatting>
  <conditionalFormatting sqref="B1255">
    <cfRule type="expression" dxfId="389" priority="14" stopIfTrue="1">
      <formula>AND(#REF!&gt;0, #REF!&lt;0)</formula>
    </cfRule>
  </conditionalFormatting>
  <conditionalFormatting sqref="B1477">
    <cfRule type="containsText" dxfId="388" priority="181" operator="containsText" text="ERROR Found">
      <formula>NOT(ISERROR(SEARCH("ERROR Found",B1474)))</formula>
    </cfRule>
  </conditionalFormatting>
  <conditionalFormatting sqref="B1588">
    <cfRule type="expression" dxfId="387" priority="420" stopIfTrue="1">
      <formula>AND(#REF!&gt;0, #REF!&lt;0)</formula>
    </cfRule>
  </conditionalFormatting>
  <conditionalFormatting sqref="B1589:B1715">
    <cfRule type="containsText" dxfId="386" priority="121" operator="containsText" text="ERROR Found">
      <formula>NOT(ISERROR(SEARCH("ERROR Found",B1589)))</formula>
    </cfRule>
  </conditionalFormatting>
  <conditionalFormatting sqref="B1716:B1737 B1478:B1587">
    <cfRule type="containsText" dxfId="385" priority="136" operator="containsText" text="ERROR Found">
      <formula>NOT(ISERROR(SEARCH("ERROR Found",B1478)))</formula>
    </cfRule>
  </conditionalFormatting>
  <conditionalFormatting sqref="B1738">
    <cfRule type="containsText" dxfId="384" priority="99" operator="containsText" text="ERROR Found">
      <formula>NOT(ISERROR(SEARCH("ERROR Found",B1738)))</formula>
    </cfRule>
  </conditionalFormatting>
  <conditionalFormatting sqref="B1739">
    <cfRule type="expression" dxfId="383" priority="5" stopIfTrue="1">
      <formula>AND(#REF!&gt;0, #REF!&lt;0)</formula>
    </cfRule>
  </conditionalFormatting>
  <conditionalFormatting sqref="B376:D387 B388:B395 B397:B409 B410:D467 E376:E467 C388:D409">
    <cfRule type="expression" dxfId="382" priority="50" stopIfTrue="1">
      <formula>AND($A376&gt;0, $P376&lt;0)</formula>
    </cfRule>
  </conditionalFormatting>
  <conditionalFormatting sqref="B15:E16">
    <cfRule type="expression" dxfId="381" priority="15935" stopIfTrue="1">
      <formula>AND($A27&gt;0, $P27&lt;0)</formula>
    </cfRule>
  </conditionalFormatting>
  <conditionalFormatting sqref="B17:E20 B21 B22:E22">
    <cfRule type="expression" dxfId="380" priority="16175" stopIfTrue="1">
      <formula>AND(#REF!&gt;0, #REF!&lt;0)</formula>
    </cfRule>
  </conditionalFormatting>
  <conditionalFormatting sqref="B28:E28">
    <cfRule type="expression" dxfId="379" priority="16179" stopIfTrue="1">
      <formula>AND(#REF!&gt;0, #REF!&lt;0)</formula>
    </cfRule>
  </conditionalFormatting>
  <conditionalFormatting sqref="B128:E136">
    <cfRule type="expression" dxfId="378" priority="67" stopIfTrue="1">
      <formula>AND($A128&gt;0, $P128&lt;0)</formula>
    </cfRule>
  </conditionalFormatting>
  <conditionalFormatting sqref="B137:E138">
    <cfRule type="expression" dxfId="377" priority="68" stopIfTrue="1">
      <formula>AND($A149&gt;0, $P149&lt;0)</formula>
    </cfRule>
  </conditionalFormatting>
  <conditionalFormatting sqref="B139:E142 B144:E144">
    <cfRule type="expression" dxfId="376" priority="69" stopIfTrue="1">
      <formula>AND(#REF!&gt;0, #REF!&lt;0)</formula>
    </cfRule>
  </conditionalFormatting>
  <conditionalFormatting sqref="B150:E150">
    <cfRule type="expression" dxfId="375" priority="73" stopIfTrue="1">
      <formula>AND(#REF!&gt;0, #REF!&lt;0)</formula>
    </cfRule>
  </conditionalFormatting>
  <conditionalFormatting sqref="B246:E347">
    <cfRule type="expression" dxfId="374" priority="57" stopIfTrue="1">
      <formula>AND($A246&gt;0, $P246&lt;0)</formula>
    </cfRule>
  </conditionalFormatting>
  <conditionalFormatting sqref="B365:E365">
    <cfRule type="expression" dxfId="373" priority="34" stopIfTrue="1">
      <formula>AND(#REF!&gt;0, #REF!&lt;0)</formula>
    </cfRule>
  </conditionalFormatting>
  <conditionalFormatting sqref="B468:E569">
    <cfRule type="expression" dxfId="372" priority="44" stopIfTrue="1">
      <formula>AND($A468&gt;0, $P468&lt;0)</formula>
    </cfRule>
  </conditionalFormatting>
  <conditionalFormatting sqref="B576:E576">
    <cfRule type="expression" dxfId="371" priority="30" stopIfTrue="1">
      <formula>AND(#REF!&gt;0, #REF!&lt;0)</formula>
    </cfRule>
  </conditionalFormatting>
  <conditionalFormatting sqref="B732:E792">
    <cfRule type="expression" dxfId="370" priority="95" stopIfTrue="1">
      <formula>AND($A732&gt;0, $P732&lt;0)</formula>
    </cfRule>
  </conditionalFormatting>
  <conditionalFormatting sqref="B795:E863">
    <cfRule type="expression" dxfId="369" priority="168" stopIfTrue="1">
      <formula>AND($A795&gt;0, $P795&lt;0)</formula>
    </cfRule>
  </conditionalFormatting>
  <conditionalFormatting sqref="B870:E870">
    <cfRule type="expression" dxfId="368" priority="21" stopIfTrue="1">
      <formula>AND(#REF!&gt;0, #REF!&lt;0)</formula>
    </cfRule>
  </conditionalFormatting>
  <conditionalFormatting sqref="B871:E1087">
    <cfRule type="expression" dxfId="367" priority="77" stopIfTrue="1">
      <formula>AND($A871&gt;0, $P871&lt;0)</formula>
    </cfRule>
  </conditionalFormatting>
  <conditionalFormatting sqref="B1434:E1476">
    <cfRule type="expression" dxfId="366" priority="186" stopIfTrue="1">
      <formula>AND($A1434&gt;0, $P1434&lt;0)</formula>
    </cfRule>
  </conditionalFormatting>
  <conditionalFormatting sqref="B1477:E1477">
    <cfRule type="expression" dxfId="365" priority="183" stopIfTrue="1">
      <formula>AND($A1474&gt;0, $P1474&lt;0)</formula>
    </cfRule>
  </conditionalFormatting>
  <conditionalFormatting sqref="B1478:E1585 B1716:E1725 B1728:E1737 B5:E14 B572:D575 B577:D591 B592:B635 B636:D731 B866:E866 B1090:E1241 B1369:E1427 B1430:E1431 E85:E125 C592:E592 C593:D635 E623:E731 C1588:E1588">
    <cfRule type="expression" dxfId="364" priority="8242" stopIfTrue="1">
      <formula>AND($A5&gt;0, $P5&lt;0)</formula>
    </cfRule>
  </conditionalFormatting>
  <conditionalFormatting sqref="B1586:E1586 B1587:F1587 B1589:F1590 B3:F4 B126:E126 B127:F127 B348:F349 B570:F571 B864:F865 B1088:E1088 B1089:F1089 B1242:F1254 B1428:E1428 B1429:F1429 B1432:F1433 F795:F863 F1090:F1241 F1369:F1428 F1430:F1431 F1478:F1586 F1588 F5:F126 F128:F347 F350:F569 F572:F792 F866:F1088 F1255 F1728:F1954">
    <cfRule type="expression" dxfId="363" priority="8229" stopIfTrue="1">
      <formula>AND($A3&gt;0, $M3&lt;0)</formula>
    </cfRule>
  </conditionalFormatting>
  <conditionalFormatting sqref="B1591:E1715">
    <cfRule type="expression" dxfId="362" priority="123" stopIfTrue="1">
      <formula>AND($A1591&gt;0, $P1591&lt;0)</formula>
    </cfRule>
  </conditionalFormatting>
  <conditionalFormatting sqref="B793:F794">
    <cfRule type="expression" dxfId="361" priority="80" stopIfTrue="1">
      <formula>AND($A793&gt;0, $M793&lt;0)</formula>
    </cfRule>
  </conditionalFormatting>
  <conditionalFormatting sqref="B1256:F1368">
    <cfRule type="expression" dxfId="360" priority="128" stopIfTrue="1">
      <formula>AND($A1256&gt;0, $M1256&lt;0)</formula>
    </cfRule>
  </conditionalFormatting>
  <conditionalFormatting sqref="B1726:F1727">
    <cfRule type="expression" dxfId="359" priority="135" stopIfTrue="1">
      <formula>AND($A1726&gt;0, $M1726&lt;0)</formula>
    </cfRule>
  </conditionalFormatting>
  <conditionalFormatting sqref="C23:C27">
    <cfRule type="expression" dxfId="358" priority="75" stopIfTrue="1">
      <formula>AND(#REF!&gt;0, #REF!&lt;0)</formula>
    </cfRule>
  </conditionalFormatting>
  <conditionalFormatting sqref="C145:C149">
    <cfRule type="expression" dxfId="357" priority="63" stopIfTrue="1">
      <formula>AND(#REF!&gt;0, #REF!&lt;0)</formula>
    </cfRule>
  </conditionalFormatting>
  <conditionalFormatting sqref="C21:E21">
    <cfRule type="expression" dxfId="356" priority="42" stopIfTrue="1">
      <formula>AND(#REF!&gt;0, #REF!&lt;0)</formula>
    </cfRule>
  </conditionalFormatting>
  <conditionalFormatting sqref="C143:E143">
    <cfRule type="expression" dxfId="355" priority="38" stopIfTrue="1">
      <formula>AND(#REF!&gt;0, #REF!&lt;0)</formula>
    </cfRule>
  </conditionalFormatting>
  <conditionalFormatting sqref="C1255:E1255">
    <cfRule type="expression" dxfId="354" priority="12" stopIfTrue="1">
      <formula>AND(#REF!&gt;0, #REF!&lt;0)</formula>
    </cfRule>
  </conditionalFormatting>
  <conditionalFormatting sqref="C1739:E1739">
    <cfRule type="expression" dxfId="353" priority="3" stopIfTrue="1">
      <formula>AND(#REF!&gt;0, #REF!&lt;0)</formula>
    </cfRule>
  </conditionalFormatting>
  <conditionalFormatting sqref="D24:D27">
    <cfRule type="expression" dxfId="352" priority="74" stopIfTrue="1">
      <formula>AND(#REF!&gt;0, #REF!&lt;0)</formula>
    </cfRule>
  </conditionalFormatting>
  <conditionalFormatting sqref="D146:D149">
    <cfRule type="expression" dxfId="351" priority="62" stopIfTrue="1">
      <formula>AND(#REF!&gt;0, #REF!&lt;0)</formula>
    </cfRule>
  </conditionalFormatting>
  <conditionalFormatting sqref="E84 E577:E591 E593:E622 E572:E575">
    <cfRule type="expression" dxfId="350" priority="8285" stopIfTrue="1">
      <formula>AND($A84&gt;0, $T84&lt;0)</formula>
    </cfRule>
  </conditionalFormatting>
  <conditionalFormatting sqref="E867">
    <cfRule type="expression" dxfId="349" priority="93" stopIfTrue="1">
      <formula>AND($A867&gt;0, $T867&lt;0)</formula>
    </cfRule>
  </conditionalFormatting>
  <conditionalFormatting sqref="F1434:F1476">
    <cfRule type="expression" dxfId="348" priority="185" stopIfTrue="1">
      <formula>AND($A1434&gt;0, $M1434&lt;0)</formula>
    </cfRule>
  </conditionalFormatting>
  <conditionalFormatting sqref="F1477">
    <cfRule type="expression" dxfId="347" priority="182" stopIfTrue="1">
      <formula>AND($A1474&gt;0, $M1474&lt;0)</formula>
    </cfRule>
  </conditionalFormatting>
  <conditionalFormatting sqref="F1591:F1725">
    <cfRule type="expression" dxfId="346" priority="122" stopIfTrue="1">
      <formula>AND($A1591&gt;0, $M1591&lt;0)</formula>
    </cfRule>
  </conditionalFormatting>
  <hyperlinks>
    <hyperlink ref="H1" location="'Table of Contents'!A1" display="Table of Contents " xr:uid="{00000000-0004-0000-0A00-000000000000}"/>
  </hyperlink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88"/>
  <sheetViews>
    <sheetView showGridLines="0" zoomScale="70" zoomScaleNormal="70" workbookViewId="0">
      <pane ySplit="10" topLeftCell="A11" activePane="bottomLeft" state="frozen"/>
      <selection pane="bottomLeft" activeCell="A42" sqref="A42:A46"/>
    </sheetView>
  </sheetViews>
  <sheetFormatPr defaultColWidth="8.77734375" defaultRowHeight="15.6"/>
  <cols>
    <col min="1" max="1" width="20.77734375" style="325" customWidth="1"/>
    <col min="2" max="2" width="73.77734375" style="325" customWidth="1"/>
    <col min="3" max="3" width="12.21875" style="559" bestFit="1" customWidth="1"/>
    <col min="4" max="4" width="10.77734375" style="559" customWidth="1"/>
    <col min="5" max="5" width="12.21875" style="559" bestFit="1" customWidth="1"/>
    <col min="6" max="6" width="10.77734375" style="559" customWidth="1"/>
    <col min="7" max="7" width="12.21875" style="559" bestFit="1" customWidth="1"/>
    <col min="8" max="8" width="10.77734375" style="559" customWidth="1"/>
    <col min="9" max="10" width="12.21875" style="559" bestFit="1" customWidth="1"/>
    <col min="11" max="11" width="16.44140625" style="559" bestFit="1" customWidth="1"/>
    <col min="12" max="12" width="12.21875" style="559" bestFit="1" customWidth="1"/>
    <col min="13" max="13" width="10.77734375" style="559" customWidth="1"/>
    <col min="14" max="14" width="18" style="559" customWidth="1"/>
    <col min="15" max="15" width="12.21875" style="559" bestFit="1" customWidth="1"/>
    <col min="16" max="16" width="10.77734375" style="559" customWidth="1"/>
    <col min="17" max="19" width="16.77734375" style="559" customWidth="1"/>
    <col min="20" max="20" width="12.21875" style="559" bestFit="1" customWidth="1"/>
    <col min="21" max="21" width="10.77734375" style="559" customWidth="1"/>
    <col min="22" max="16384" width="8.77734375" style="325"/>
  </cols>
  <sheetData>
    <row r="1" spans="1:23" s="324" customFormat="1" ht="18">
      <c r="A1" s="235" t="s">
        <v>30</v>
      </c>
      <c r="B1" s="224"/>
      <c r="C1" s="543"/>
      <c r="D1" s="194"/>
      <c r="E1" s="543"/>
      <c r="F1" s="194"/>
      <c r="G1" s="543"/>
      <c r="H1" s="194"/>
      <c r="I1" s="543"/>
      <c r="J1" s="194"/>
      <c r="K1" s="543"/>
      <c r="L1" s="194"/>
      <c r="M1" s="543"/>
      <c r="N1" s="194"/>
      <c r="O1" s="543"/>
      <c r="P1" s="194"/>
      <c r="Q1" s="543"/>
      <c r="R1" s="194"/>
      <c r="S1" s="543"/>
      <c r="T1" s="194"/>
      <c r="U1" s="543"/>
    </row>
    <row r="2" spans="1:23">
      <c r="A2" s="1087" t="s">
        <v>159</v>
      </c>
      <c r="B2" s="1088"/>
      <c r="C2" s="1088"/>
      <c r="D2" s="1088"/>
      <c r="E2" s="1088"/>
      <c r="F2" s="1088"/>
      <c r="G2" s="1088"/>
      <c r="H2" s="1088"/>
      <c r="I2" s="1088"/>
      <c r="J2" s="1088"/>
      <c r="K2" s="1088"/>
      <c r="L2" s="1088"/>
      <c r="M2" s="1088"/>
      <c r="N2" s="1088"/>
      <c r="O2" s="1088"/>
      <c r="P2" s="1088"/>
      <c r="Q2" s="1088"/>
      <c r="R2" s="1088"/>
      <c r="S2" s="1088"/>
      <c r="T2" s="1088"/>
      <c r="U2" s="1089"/>
      <c r="W2" s="383" t="s">
        <v>267</v>
      </c>
    </row>
    <row r="3" spans="1:23">
      <c r="A3" s="1076" t="s">
        <v>1178</v>
      </c>
      <c r="B3" s="1077"/>
      <c r="C3" s="1077"/>
      <c r="D3" s="1077"/>
      <c r="E3" s="1077"/>
      <c r="F3" s="1077"/>
      <c r="G3" s="1077"/>
      <c r="H3" s="1077"/>
      <c r="I3" s="1077"/>
      <c r="J3" s="1077"/>
      <c r="K3" s="1077"/>
      <c r="L3" s="1077"/>
      <c r="M3" s="1077"/>
      <c r="N3" s="1077"/>
      <c r="O3" s="1077"/>
      <c r="P3" s="1077"/>
      <c r="Q3" s="1077"/>
      <c r="R3" s="1077"/>
      <c r="S3" s="1077"/>
      <c r="T3" s="1077"/>
      <c r="U3" s="1078"/>
    </row>
    <row r="4" spans="1:23">
      <c r="A4" s="1076" t="s">
        <v>516</v>
      </c>
      <c r="B4" s="1077"/>
      <c r="C4" s="1077"/>
      <c r="D4" s="1077"/>
      <c r="E4" s="1077"/>
      <c r="F4" s="1077"/>
      <c r="G4" s="1077"/>
      <c r="H4" s="1077"/>
      <c r="I4" s="1077"/>
      <c r="J4" s="1077"/>
      <c r="K4" s="1077"/>
      <c r="L4" s="1077"/>
      <c r="M4" s="1077"/>
      <c r="N4" s="1077"/>
      <c r="O4" s="1077"/>
      <c r="P4" s="1077"/>
      <c r="Q4" s="1077"/>
      <c r="R4" s="1077"/>
      <c r="S4" s="1077"/>
      <c r="T4" s="1077"/>
      <c r="U4" s="1078"/>
    </row>
    <row r="5" spans="1:23">
      <c r="A5" s="1090" t="s">
        <v>517</v>
      </c>
      <c r="B5" s="1091"/>
      <c r="C5" s="1091"/>
      <c r="D5" s="1091"/>
      <c r="E5" s="1091"/>
      <c r="F5" s="1091"/>
      <c r="G5" s="1091"/>
      <c r="H5" s="1091"/>
      <c r="I5" s="1091"/>
      <c r="J5" s="1091"/>
      <c r="K5" s="1091"/>
      <c r="L5" s="1091"/>
      <c r="M5" s="1091"/>
      <c r="N5" s="1091"/>
      <c r="O5" s="1091"/>
      <c r="P5" s="1091"/>
      <c r="Q5" s="1091"/>
      <c r="R5" s="1091"/>
      <c r="S5" s="1091"/>
      <c r="T5" s="1091"/>
      <c r="U5" s="1092"/>
    </row>
    <row r="6" spans="1:23">
      <c r="A6" s="1081" t="s">
        <v>518</v>
      </c>
      <c r="B6" s="1082"/>
      <c r="C6" s="1063" t="s">
        <v>671</v>
      </c>
      <c r="D6" s="1064"/>
      <c r="E6" s="1063" t="s">
        <v>671</v>
      </c>
      <c r="F6" s="1064"/>
      <c r="G6" s="1063" t="s">
        <v>272</v>
      </c>
      <c r="H6" s="1064"/>
      <c r="I6" s="1063" t="s">
        <v>272</v>
      </c>
      <c r="J6" s="1064"/>
      <c r="K6" s="450" t="s">
        <v>431</v>
      </c>
      <c r="L6" s="1063" t="s">
        <v>431</v>
      </c>
      <c r="M6" s="1064"/>
      <c r="N6" s="450" t="s">
        <v>437</v>
      </c>
      <c r="O6" s="1063" t="s">
        <v>437</v>
      </c>
      <c r="P6" s="1064"/>
      <c r="Q6" s="450" t="s">
        <v>463</v>
      </c>
      <c r="R6" s="450" t="s">
        <v>463</v>
      </c>
      <c r="S6" s="450" t="s">
        <v>463</v>
      </c>
      <c r="T6" s="1063" t="s">
        <v>463</v>
      </c>
      <c r="U6" s="1064"/>
    </row>
    <row r="7" spans="1:23">
      <c r="A7" s="1083"/>
      <c r="B7" s="1084"/>
      <c r="C7" s="1052" t="s">
        <v>1179</v>
      </c>
      <c r="D7" s="1053"/>
      <c r="E7" s="1052" t="s">
        <v>1179</v>
      </c>
      <c r="F7" s="1053"/>
      <c r="G7" s="1052" t="s">
        <v>1180</v>
      </c>
      <c r="H7" s="1053"/>
      <c r="I7" s="1052" t="s">
        <v>1180</v>
      </c>
      <c r="J7" s="1053"/>
      <c r="K7" s="182" t="s">
        <v>1181</v>
      </c>
      <c r="L7" s="1052" t="s">
        <v>1181</v>
      </c>
      <c r="M7" s="1053"/>
      <c r="N7" s="182" t="s">
        <v>1182</v>
      </c>
      <c r="O7" s="1052" t="s">
        <v>1182</v>
      </c>
      <c r="P7" s="1053"/>
      <c r="Q7" s="182" t="s">
        <v>1183</v>
      </c>
      <c r="R7" s="182" t="s">
        <v>1183</v>
      </c>
      <c r="S7" s="182" t="s">
        <v>1183</v>
      </c>
      <c r="T7" s="1052" t="s">
        <v>1183</v>
      </c>
      <c r="U7" s="1053"/>
    </row>
    <row r="8" spans="1:23">
      <c r="A8" s="1085"/>
      <c r="B8" s="1086"/>
      <c r="C8" s="277" t="s">
        <v>527</v>
      </c>
      <c r="D8" s="277" t="s">
        <v>526</v>
      </c>
      <c r="E8" s="277" t="s">
        <v>527</v>
      </c>
      <c r="F8" s="277" t="s">
        <v>526</v>
      </c>
      <c r="G8" s="277" t="s">
        <v>527</v>
      </c>
      <c r="H8" s="277" t="s">
        <v>526</v>
      </c>
      <c r="I8" s="277" t="s">
        <v>527</v>
      </c>
      <c r="J8" s="277" t="s">
        <v>526</v>
      </c>
      <c r="K8" s="277" t="s">
        <v>526</v>
      </c>
      <c r="L8" s="277" t="s">
        <v>527</v>
      </c>
      <c r="M8" s="277" t="s">
        <v>526</v>
      </c>
      <c r="N8" s="277" t="s">
        <v>526</v>
      </c>
      <c r="O8" s="277" t="s">
        <v>527</v>
      </c>
      <c r="P8" s="277" t="s">
        <v>526</v>
      </c>
      <c r="Q8" s="277" t="s">
        <v>526</v>
      </c>
      <c r="R8" s="277" t="s">
        <v>526</v>
      </c>
      <c r="S8" s="277" t="s">
        <v>526</v>
      </c>
      <c r="T8" s="277" t="s">
        <v>527</v>
      </c>
      <c r="U8" s="277" t="s">
        <v>526</v>
      </c>
    </row>
    <row r="9" spans="1:23">
      <c r="A9" s="1079" t="s">
        <v>528</v>
      </c>
      <c r="B9" s="1080"/>
      <c r="C9" s="1056" t="s">
        <v>529</v>
      </c>
      <c r="D9" s="1057"/>
      <c r="E9" s="1056" t="s">
        <v>529</v>
      </c>
      <c r="F9" s="1057"/>
      <c r="G9" s="1056" t="s">
        <v>529</v>
      </c>
      <c r="H9" s="1057"/>
      <c r="I9" s="1056" t="s">
        <v>529</v>
      </c>
      <c r="J9" s="1057"/>
      <c r="K9" s="544" t="s">
        <v>529</v>
      </c>
      <c r="L9" s="1056" t="s">
        <v>529</v>
      </c>
      <c r="M9" s="1057"/>
      <c r="N9" s="544" t="s">
        <v>529</v>
      </c>
      <c r="O9" s="1056" t="s">
        <v>529</v>
      </c>
      <c r="P9" s="1057"/>
      <c r="Q9" s="544" t="s">
        <v>529</v>
      </c>
      <c r="R9" s="544" t="s">
        <v>529</v>
      </c>
      <c r="S9" s="544" t="s">
        <v>529</v>
      </c>
      <c r="T9" s="1056" t="s">
        <v>529</v>
      </c>
      <c r="U9" s="1057"/>
    </row>
    <row r="10" spans="1:23" ht="31.2">
      <c r="A10" s="1079" t="s">
        <v>222</v>
      </c>
      <c r="B10" s="1080"/>
      <c r="C10" s="1056" t="s">
        <v>1184</v>
      </c>
      <c r="D10" s="1057"/>
      <c r="E10" s="1056" t="s">
        <v>1185</v>
      </c>
      <c r="F10" s="1057"/>
      <c r="G10" s="1056" t="s">
        <v>1186</v>
      </c>
      <c r="H10" s="1057"/>
      <c r="I10" s="1056" t="s">
        <v>1187</v>
      </c>
      <c r="J10" s="1057"/>
      <c r="K10" s="544" t="s">
        <v>1188</v>
      </c>
      <c r="L10" s="1056" t="s">
        <v>1189</v>
      </c>
      <c r="M10" s="1057"/>
      <c r="N10" s="544" t="s">
        <v>1190</v>
      </c>
      <c r="O10" s="1056" t="s">
        <v>1191</v>
      </c>
      <c r="P10" s="1057"/>
      <c r="Q10" s="544" t="s">
        <v>1192</v>
      </c>
      <c r="R10" s="544" t="s">
        <v>1193</v>
      </c>
      <c r="S10" s="544" t="s">
        <v>1194</v>
      </c>
      <c r="T10" s="1056" t="s">
        <v>1195</v>
      </c>
      <c r="U10" s="1057"/>
    </row>
    <row r="11" spans="1:23">
      <c r="A11" s="1072" t="s">
        <v>547</v>
      </c>
      <c r="B11" s="1073"/>
      <c r="C11" s="343"/>
      <c r="D11" s="343"/>
      <c r="E11" s="343"/>
      <c r="F11" s="343"/>
      <c r="G11" s="343"/>
      <c r="H11" s="343"/>
      <c r="I11" s="343"/>
      <c r="J11" s="343"/>
      <c r="K11" s="343"/>
      <c r="L11" s="343"/>
      <c r="M11" s="343"/>
      <c r="N11" s="343"/>
      <c r="O11" s="343"/>
      <c r="P11" s="343"/>
      <c r="Q11" s="343"/>
      <c r="R11" s="343"/>
      <c r="S11" s="343"/>
      <c r="T11" s="343"/>
      <c r="U11" s="545"/>
    </row>
    <row r="12" spans="1:23">
      <c r="A12" s="1093" t="s">
        <v>548</v>
      </c>
      <c r="B12" s="124" t="s">
        <v>549</v>
      </c>
      <c r="C12" s="536">
        <v>4.2799999999999998E-2</v>
      </c>
      <c r="D12" s="536">
        <v>1.12E-2</v>
      </c>
      <c r="E12" s="536">
        <v>4.2799999999999998E-2</v>
      </c>
      <c r="F12" s="536">
        <v>1.12E-2</v>
      </c>
      <c r="G12" s="536">
        <v>4.2799999999999998E-2</v>
      </c>
      <c r="H12" s="536">
        <v>1.12E-2</v>
      </c>
      <c r="I12" s="536">
        <v>0.06</v>
      </c>
      <c r="J12" s="536">
        <v>0.02</v>
      </c>
      <c r="K12" s="536">
        <v>4.4999999999999997E-3</v>
      </c>
      <c r="L12" s="536">
        <v>4.4999999999999998E-2</v>
      </c>
      <c r="M12" s="536">
        <v>1.55E-2</v>
      </c>
      <c r="N12" s="536">
        <v>4.4999999999999997E-3</v>
      </c>
      <c r="O12" s="536">
        <v>4.4999999999999998E-2</v>
      </c>
      <c r="P12" s="536">
        <v>1.55E-2</v>
      </c>
      <c r="Q12" s="536">
        <v>3.7000000000000002E-3</v>
      </c>
      <c r="R12" s="536">
        <v>3.7000000000000002E-3</v>
      </c>
      <c r="S12" s="536">
        <v>3.7000000000000002E-3</v>
      </c>
      <c r="T12" s="536">
        <v>4.4999999999999998E-2</v>
      </c>
      <c r="U12" s="536">
        <v>1.55E-2</v>
      </c>
    </row>
    <row r="13" spans="1:23">
      <c r="A13" s="1094"/>
      <c r="B13" s="125" t="s">
        <v>550</v>
      </c>
      <c r="C13" s="536">
        <v>4.2799999999999998E-2</v>
      </c>
      <c r="D13" s="536">
        <v>1.12E-2</v>
      </c>
      <c r="E13" s="536">
        <v>4.2799999999999998E-2</v>
      </c>
      <c r="F13" s="536">
        <v>1.12E-2</v>
      </c>
      <c r="G13" s="536">
        <v>4.2799999999999998E-2</v>
      </c>
      <c r="H13" s="536">
        <v>1.12E-2</v>
      </c>
      <c r="I13" s="536">
        <v>0.06</v>
      </c>
      <c r="J13" s="536">
        <v>0.02</v>
      </c>
      <c r="K13" s="536">
        <v>4.4999999999999997E-3</v>
      </c>
      <c r="L13" s="536">
        <v>4.4999999999999998E-2</v>
      </c>
      <c r="M13" s="536">
        <v>1.55E-2</v>
      </c>
      <c r="N13" s="536">
        <v>4.4999999999999997E-3</v>
      </c>
      <c r="O13" s="536">
        <v>4.4999999999999998E-2</v>
      </c>
      <c r="P13" s="536">
        <v>1.55E-2</v>
      </c>
      <c r="Q13" s="536">
        <v>3.7000000000000002E-3</v>
      </c>
      <c r="R13" s="536">
        <v>3.7000000000000002E-3</v>
      </c>
      <c r="S13" s="536">
        <v>3.7000000000000002E-3</v>
      </c>
      <c r="T13" s="536">
        <v>4.4999999999999998E-2</v>
      </c>
      <c r="U13" s="536">
        <v>1.55E-2</v>
      </c>
    </row>
    <row r="14" spans="1:23">
      <c r="A14" s="1094"/>
      <c r="B14" s="125" t="s">
        <v>551</v>
      </c>
      <c r="C14" s="536">
        <v>3.85E-2</v>
      </c>
      <c r="D14" s="536">
        <v>1.01E-2</v>
      </c>
      <c r="E14" s="536">
        <v>3.85E-2</v>
      </c>
      <c r="F14" s="536">
        <v>1.01E-2</v>
      </c>
      <c r="G14" s="536">
        <v>3.85E-2</v>
      </c>
      <c r="H14" s="536">
        <v>1.01E-2</v>
      </c>
      <c r="I14" s="536">
        <v>5.3999999999999999E-2</v>
      </c>
      <c r="J14" s="536">
        <v>1.7999999999999999E-2</v>
      </c>
      <c r="K14" s="536">
        <v>4.1000000000000003E-3</v>
      </c>
      <c r="L14" s="536">
        <v>4.0500000000000001E-2</v>
      </c>
      <c r="M14" s="536">
        <v>1.4E-2</v>
      </c>
      <c r="N14" s="536">
        <v>4.1000000000000003E-3</v>
      </c>
      <c r="O14" s="536">
        <v>4.0500000000000001E-2</v>
      </c>
      <c r="P14" s="536">
        <v>1.4E-2</v>
      </c>
      <c r="Q14" s="536">
        <v>3.3E-3</v>
      </c>
      <c r="R14" s="536">
        <v>3.3E-3</v>
      </c>
      <c r="S14" s="536">
        <v>3.3E-3</v>
      </c>
      <c r="T14" s="536">
        <v>4.0500000000000001E-2</v>
      </c>
      <c r="U14" s="536">
        <v>1.4E-2</v>
      </c>
    </row>
    <row r="15" spans="1:23">
      <c r="A15" s="1094"/>
      <c r="B15" s="125" t="s">
        <v>552</v>
      </c>
      <c r="C15" s="536">
        <v>8.5599999999999996E-2</v>
      </c>
      <c r="D15" s="536">
        <v>2.24E-2</v>
      </c>
      <c r="E15" s="536">
        <v>8.5599999999999996E-2</v>
      </c>
      <c r="F15" s="536">
        <v>2.24E-2</v>
      </c>
      <c r="G15" s="536">
        <v>8.5599999999999996E-2</v>
      </c>
      <c r="H15" s="536">
        <v>2.24E-2</v>
      </c>
      <c r="I15" s="536">
        <v>0.12</v>
      </c>
      <c r="J15" s="536">
        <v>0.04</v>
      </c>
      <c r="K15" s="536">
        <v>8.9999999999999993E-3</v>
      </c>
      <c r="L15" s="536">
        <v>0.09</v>
      </c>
      <c r="M15" s="536">
        <v>3.1E-2</v>
      </c>
      <c r="N15" s="536">
        <v>8.9999999999999993E-3</v>
      </c>
      <c r="O15" s="536">
        <v>0.09</v>
      </c>
      <c r="P15" s="536">
        <v>3.1E-2</v>
      </c>
      <c r="Q15" s="536">
        <v>7.4000000000000003E-3</v>
      </c>
      <c r="R15" s="536">
        <v>7.4000000000000003E-3</v>
      </c>
      <c r="S15" s="536" t="s">
        <v>1196</v>
      </c>
      <c r="T15" s="536">
        <v>0.09</v>
      </c>
      <c r="U15" s="546">
        <v>3.1E-2</v>
      </c>
    </row>
    <row r="16" spans="1:23" ht="31.2">
      <c r="A16" s="1094"/>
      <c r="B16" s="125" t="s">
        <v>1197</v>
      </c>
      <c r="C16" s="536">
        <v>4.2799999999999998E-2</v>
      </c>
      <c r="D16" s="536">
        <v>1.12E-2</v>
      </c>
      <c r="E16" s="536">
        <v>4.2799999999999998E-2</v>
      </c>
      <c r="F16" s="536">
        <v>1.12E-2</v>
      </c>
      <c r="G16" s="536">
        <v>4.2799999999999998E-2</v>
      </c>
      <c r="H16" s="536">
        <v>1.12E-2</v>
      </c>
      <c r="I16" s="536">
        <v>0.06</v>
      </c>
      <c r="J16" s="536">
        <v>0.02</v>
      </c>
      <c r="K16" s="536">
        <v>4.4999999999999997E-3</v>
      </c>
      <c r="L16" s="536">
        <v>4.4999999999999998E-2</v>
      </c>
      <c r="M16" s="536">
        <v>1.55E-2</v>
      </c>
      <c r="N16" s="536">
        <v>4.4999999999999997E-3</v>
      </c>
      <c r="O16" s="536">
        <v>4.4999999999999998E-2</v>
      </c>
      <c r="P16" s="536">
        <v>1.55E-2</v>
      </c>
      <c r="Q16" s="536">
        <v>3.7000000000000002E-3</v>
      </c>
      <c r="R16" s="536">
        <v>3.7000000000000002E-3</v>
      </c>
      <c r="S16" s="536">
        <v>3.7000000000000002E-3</v>
      </c>
      <c r="T16" s="536">
        <v>4.4999999999999998E-2</v>
      </c>
      <c r="U16" s="536">
        <v>1.55E-2</v>
      </c>
    </row>
    <row r="17" spans="1:21">
      <c r="A17" s="1094"/>
      <c r="B17" s="126" t="s">
        <v>1198</v>
      </c>
      <c r="C17" s="536">
        <v>4.2799999999999998E-2</v>
      </c>
      <c r="D17" s="536">
        <v>1.12E-2</v>
      </c>
      <c r="E17" s="536">
        <v>4.2799999999999998E-2</v>
      </c>
      <c r="F17" s="536">
        <v>1.12E-2</v>
      </c>
      <c r="G17" s="536">
        <v>4.2799999999999998E-2</v>
      </c>
      <c r="H17" s="536">
        <v>1.12E-2</v>
      </c>
      <c r="I17" s="536">
        <v>0.06</v>
      </c>
      <c r="J17" s="536">
        <v>0.02</v>
      </c>
      <c r="K17" s="536">
        <v>4.4999999999999997E-3</v>
      </c>
      <c r="L17" s="536">
        <v>4.4999999999999998E-2</v>
      </c>
      <c r="M17" s="536">
        <v>1.55E-2</v>
      </c>
      <c r="N17" s="536">
        <v>4.4999999999999997E-3</v>
      </c>
      <c r="O17" s="536">
        <v>4.4999999999999998E-2</v>
      </c>
      <c r="P17" s="536">
        <v>1.55E-2</v>
      </c>
      <c r="Q17" s="536">
        <v>3.7000000000000002E-3</v>
      </c>
      <c r="R17" s="536">
        <v>3.7000000000000002E-3</v>
      </c>
      <c r="S17" s="536">
        <v>3.7000000000000002E-3</v>
      </c>
      <c r="T17" s="536">
        <v>4.4999999999999998E-2</v>
      </c>
      <c r="U17" s="536">
        <v>1.55E-2</v>
      </c>
    </row>
    <row r="18" spans="1:21">
      <c r="A18" s="1094"/>
      <c r="B18" s="124" t="s">
        <v>250</v>
      </c>
      <c r="C18" s="547" t="s">
        <v>1196</v>
      </c>
      <c r="D18" s="547" t="s">
        <v>1196</v>
      </c>
      <c r="E18" s="547" t="s">
        <v>1196</v>
      </c>
      <c r="F18" s="547" t="s">
        <v>1196</v>
      </c>
      <c r="G18" s="547" t="s">
        <v>1196</v>
      </c>
      <c r="H18" s="547" t="s">
        <v>1196</v>
      </c>
      <c r="I18" s="547" t="s">
        <v>1196</v>
      </c>
      <c r="J18" s="547" t="s">
        <v>1196</v>
      </c>
      <c r="K18" s="547" t="s">
        <v>1196</v>
      </c>
      <c r="L18" s="547" t="s">
        <v>1196</v>
      </c>
      <c r="M18" s="547" t="s">
        <v>1196</v>
      </c>
      <c r="N18" s="547" t="s">
        <v>1196</v>
      </c>
      <c r="O18" s="547" t="s">
        <v>1196</v>
      </c>
      <c r="P18" s="547" t="s">
        <v>1196</v>
      </c>
      <c r="Q18" s="547" t="s">
        <v>1196</v>
      </c>
      <c r="R18" s="547" t="s">
        <v>1196</v>
      </c>
      <c r="S18" s="547" t="s">
        <v>1196</v>
      </c>
      <c r="T18" s="547" t="s">
        <v>1196</v>
      </c>
      <c r="U18" s="548" t="s">
        <v>1196</v>
      </c>
    </row>
    <row r="19" spans="1:21">
      <c r="A19" s="1094"/>
      <c r="B19" s="124" t="s">
        <v>251</v>
      </c>
      <c r="C19" s="550">
        <v>0.1</v>
      </c>
      <c r="D19" s="550">
        <v>0.1</v>
      </c>
      <c r="E19" s="550">
        <v>0.1</v>
      </c>
      <c r="F19" s="550">
        <v>0.1</v>
      </c>
      <c r="G19" s="550">
        <v>0.1</v>
      </c>
      <c r="H19" s="550">
        <v>0.1</v>
      </c>
      <c r="I19" s="550">
        <v>0.1</v>
      </c>
      <c r="J19" s="550">
        <v>0.1</v>
      </c>
      <c r="K19" s="550">
        <v>0.1</v>
      </c>
      <c r="L19" s="550">
        <v>0.1</v>
      </c>
      <c r="M19" s="550">
        <v>0.1</v>
      </c>
      <c r="N19" s="550">
        <v>0.1</v>
      </c>
      <c r="O19" s="550">
        <v>0.1</v>
      </c>
      <c r="P19" s="550">
        <v>0.1</v>
      </c>
      <c r="Q19" s="550">
        <v>0.1</v>
      </c>
      <c r="R19" s="550">
        <v>0.1</v>
      </c>
      <c r="S19" s="550">
        <v>0.1</v>
      </c>
      <c r="T19" s="550">
        <v>0.1</v>
      </c>
      <c r="U19" s="550">
        <v>0.1</v>
      </c>
    </row>
    <row r="20" spans="1:21">
      <c r="A20" s="1095"/>
      <c r="B20" s="124" t="s">
        <v>252</v>
      </c>
      <c r="C20" s="550">
        <v>40</v>
      </c>
      <c r="D20" s="550">
        <v>40</v>
      </c>
      <c r="E20" s="550">
        <v>40</v>
      </c>
      <c r="F20" s="550">
        <v>40</v>
      </c>
      <c r="G20" s="550">
        <v>40</v>
      </c>
      <c r="H20" s="550">
        <v>40</v>
      </c>
      <c r="I20" s="550">
        <v>40</v>
      </c>
      <c r="J20" s="550">
        <v>40</v>
      </c>
      <c r="K20" s="550">
        <v>40</v>
      </c>
      <c r="L20" s="550">
        <v>40</v>
      </c>
      <c r="M20" s="550">
        <v>40</v>
      </c>
      <c r="N20" s="550">
        <v>40</v>
      </c>
      <c r="O20" s="550">
        <v>40</v>
      </c>
      <c r="P20" s="550">
        <v>40</v>
      </c>
      <c r="Q20" s="550">
        <v>40</v>
      </c>
      <c r="R20" s="550">
        <v>40</v>
      </c>
      <c r="S20" s="550">
        <v>40</v>
      </c>
      <c r="T20" s="550">
        <v>40</v>
      </c>
      <c r="U20" s="550">
        <v>40</v>
      </c>
    </row>
    <row r="21" spans="1:21" ht="10.199999999999999" customHeight="1">
      <c r="A21" s="241"/>
      <c r="B21" s="890"/>
      <c r="C21" s="562"/>
      <c r="D21" s="562"/>
      <c r="E21" s="562"/>
      <c r="F21" s="562"/>
      <c r="G21" s="562"/>
      <c r="H21" s="562"/>
      <c r="I21" s="562"/>
      <c r="J21" s="562"/>
      <c r="K21" s="562"/>
      <c r="L21" s="562"/>
      <c r="M21" s="562"/>
      <c r="N21" s="562"/>
      <c r="O21" s="562"/>
      <c r="P21" s="562"/>
      <c r="Q21" s="562"/>
      <c r="R21" s="562"/>
      <c r="S21" s="562"/>
      <c r="T21" s="562"/>
      <c r="U21" s="551"/>
    </row>
    <row r="22" spans="1:21">
      <c r="A22" s="1096"/>
      <c r="B22" s="135" t="s">
        <v>551</v>
      </c>
      <c r="C22" s="1074">
        <v>18750</v>
      </c>
      <c r="D22" s="1075"/>
      <c r="E22" s="1074">
        <v>18750</v>
      </c>
      <c r="F22" s="1075"/>
      <c r="G22" s="1074">
        <v>18750</v>
      </c>
      <c r="H22" s="1075"/>
      <c r="I22" s="1074">
        <v>18750</v>
      </c>
      <c r="J22" s="1075"/>
      <c r="K22" s="552">
        <v>18750</v>
      </c>
      <c r="L22" s="1074">
        <v>18750</v>
      </c>
      <c r="M22" s="1075"/>
      <c r="N22" s="552">
        <v>18750</v>
      </c>
      <c r="O22" s="1074">
        <v>18750</v>
      </c>
      <c r="P22" s="1075"/>
      <c r="Q22" s="552">
        <v>18750</v>
      </c>
      <c r="R22" s="552">
        <v>18750</v>
      </c>
      <c r="S22" s="552">
        <v>18750</v>
      </c>
      <c r="T22" s="1074">
        <v>18750</v>
      </c>
      <c r="U22" s="1075"/>
    </row>
    <row r="23" spans="1:21">
      <c r="A23" s="1096"/>
      <c r="B23" s="124" t="s">
        <v>251</v>
      </c>
      <c r="C23" s="550">
        <v>0.1</v>
      </c>
      <c r="D23" s="550">
        <v>0.1</v>
      </c>
      <c r="E23" s="550">
        <v>0.1</v>
      </c>
      <c r="F23" s="550">
        <v>0.1</v>
      </c>
      <c r="G23" s="550">
        <v>0.1</v>
      </c>
      <c r="H23" s="550">
        <v>0.1</v>
      </c>
      <c r="I23" s="550">
        <v>0.1</v>
      </c>
      <c r="J23" s="550">
        <v>0.1</v>
      </c>
      <c r="K23" s="550">
        <v>0.1</v>
      </c>
      <c r="L23" s="550">
        <v>0.1</v>
      </c>
      <c r="M23" s="550">
        <v>0.1</v>
      </c>
      <c r="N23" s="550">
        <v>0.1</v>
      </c>
      <c r="O23" s="550">
        <v>0.1</v>
      </c>
      <c r="P23" s="550">
        <v>0.1</v>
      </c>
      <c r="Q23" s="550">
        <v>0.1</v>
      </c>
      <c r="R23" s="550">
        <v>0.1</v>
      </c>
      <c r="S23" s="550">
        <v>0.1</v>
      </c>
      <c r="T23" s="550">
        <v>0.1</v>
      </c>
      <c r="U23" s="550">
        <v>0.1</v>
      </c>
    </row>
    <row r="24" spans="1:21">
      <c r="A24" s="1097"/>
      <c r="B24" s="124" t="s">
        <v>252</v>
      </c>
      <c r="C24" s="550">
        <v>40</v>
      </c>
      <c r="D24" s="550">
        <v>40</v>
      </c>
      <c r="E24" s="550">
        <v>40</v>
      </c>
      <c r="F24" s="550">
        <v>40</v>
      </c>
      <c r="G24" s="550">
        <v>40</v>
      </c>
      <c r="H24" s="550">
        <v>40</v>
      </c>
      <c r="I24" s="550">
        <v>40</v>
      </c>
      <c r="J24" s="550">
        <v>40</v>
      </c>
      <c r="K24" s="550">
        <v>40</v>
      </c>
      <c r="L24" s="550">
        <v>40</v>
      </c>
      <c r="M24" s="550">
        <v>40</v>
      </c>
      <c r="N24" s="550">
        <v>40</v>
      </c>
      <c r="O24" s="550">
        <v>40</v>
      </c>
      <c r="P24" s="550">
        <v>40</v>
      </c>
      <c r="Q24" s="550">
        <v>40</v>
      </c>
      <c r="R24" s="550">
        <v>40</v>
      </c>
      <c r="S24" s="550">
        <v>40</v>
      </c>
      <c r="T24" s="550">
        <v>40</v>
      </c>
      <c r="U24" s="550">
        <v>40</v>
      </c>
    </row>
    <row r="25" spans="1:21" ht="10.199999999999999" customHeight="1">
      <c r="A25" s="241"/>
      <c r="B25" s="890"/>
      <c r="C25" s="562"/>
      <c r="D25" s="562"/>
      <c r="E25" s="562"/>
      <c r="F25" s="562"/>
      <c r="G25" s="562"/>
      <c r="H25" s="562"/>
      <c r="I25" s="562"/>
      <c r="J25" s="562"/>
      <c r="K25" s="562"/>
      <c r="L25" s="562"/>
      <c r="M25" s="562"/>
      <c r="N25" s="562"/>
      <c r="O25" s="562"/>
      <c r="P25" s="562"/>
      <c r="Q25" s="562"/>
      <c r="R25" s="562"/>
      <c r="S25" s="562"/>
      <c r="T25" s="562"/>
      <c r="U25" s="551"/>
    </row>
    <row r="26" spans="1:21">
      <c r="A26" s="1093" t="s">
        <v>666</v>
      </c>
      <c r="B26" s="135" t="s">
        <v>245</v>
      </c>
      <c r="C26" s="553">
        <v>40000</v>
      </c>
      <c r="D26" s="874">
        <v>0</v>
      </c>
      <c r="E26" s="553">
        <v>40000</v>
      </c>
      <c r="F26" s="874">
        <v>0</v>
      </c>
      <c r="G26" s="553">
        <v>50000</v>
      </c>
      <c r="H26" s="874">
        <v>0</v>
      </c>
      <c r="I26" s="553">
        <v>85000</v>
      </c>
      <c r="J26" s="874">
        <v>0</v>
      </c>
      <c r="K26" s="553">
        <v>90000</v>
      </c>
      <c r="L26" s="553">
        <v>135000</v>
      </c>
      <c r="M26" s="874">
        <v>0</v>
      </c>
      <c r="N26" s="553">
        <v>125000</v>
      </c>
      <c r="O26" s="553">
        <v>135000</v>
      </c>
      <c r="P26" s="874">
        <v>0</v>
      </c>
      <c r="Q26" s="553">
        <v>200000</v>
      </c>
      <c r="R26" s="553">
        <v>200000</v>
      </c>
      <c r="S26" s="553">
        <v>200000</v>
      </c>
      <c r="T26" s="553">
        <v>135000</v>
      </c>
      <c r="U26" s="874">
        <v>0</v>
      </c>
    </row>
    <row r="27" spans="1:21">
      <c r="A27" s="1094"/>
      <c r="B27" s="135" t="s">
        <v>556</v>
      </c>
      <c r="C27" s="554">
        <v>1533.6</v>
      </c>
      <c r="D27" s="555"/>
      <c r="E27" s="554">
        <v>1533.6</v>
      </c>
      <c r="F27" s="555"/>
      <c r="G27" s="554">
        <v>1915</v>
      </c>
      <c r="H27" s="555"/>
      <c r="I27" s="554">
        <v>4284</v>
      </c>
      <c r="J27" s="555"/>
      <c r="K27" s="554">
        <v>348.3</v>
      </c>
      <c r="L27" s="554">
        <v>5103</v>
      </c>
      <c r="M27" s="555"/>
      <c r="N27" s="554">
        <v>462.5</v>
      </c>
      <c r="O27" s="554">
        <v>5103</v>
      </c>
      <c r="P27" s="555"/>
      <c r="Q27" s="554">
        <v>630</v>
      </c>
      <c r="R27" s="554">
        <v>630</v>
      </c>
      <c r="S27" s="554">
        <v>630</v>
      </c>
      <c r="T27" s="554">
        <v>5103</v>
      </c>
      <c r="U27" s="555"/>
    </row>
    <row r="28" spans="1:21">
      <c r="A28" s="1094"/>
      <c r="B28" s="135" t="s">
        <v>557</v>
      </c>
      <c r="C28" s="554">
        <v>1533.6</v>
      </c>
      <c r="D28" s="555"/>
      <c r="E28" s="554">
        <v>1533.6</v>
      </c>
      <c r="F28" s="555"/>
      <c r="G28" s="554">
        <v>1915</v>
      </c>
      <c r="H28" s="555"/>
      <c r="I28" s="554">
        <v>4284</v>
      </c>
      <c r="J28" s="555"/>
      <c r="K28" s="554">
        <v>348.3</v>
      </c>
      <c r="L28" s="554">
        <v>5103</v>
      </c>
      <c r="M28" s="555"/>
      <c r="N28" s="554">
        <v>462.5</v>
      </c>
      <c r="O28" s="554">
        <v>5103</v>
      </c>
      <c r="P28" s="555"/>
      <c r="Q28" s="554">
        <v>630</v>
      </c>
      <c r="R28" s="554">
        <v>630</v>
      </c>
      <c r="S28" s="554">
        <v>630</v>
      </c>
      <c r="T28" s="554">
        <v>5103</v>
      </c>
      <c r="U28" s="555"/>
    </row>
    <row r="29" spans="1:21">
      <c r="A29" s="1094"/>
      <c r="B29" s="135" t="s">
        <v>558</v>
      </c>
      <c r="C29" s="555" t="s">
        <v>264</v>
      </c>
      <c r="D29" s="555" t="s">
        <v>264</v>
      </c>
      <c r="E29" s="555" t="s">
        <v>264</v>
      </c>
      <c r="F29" s="555" t="s">
        <v>264</v>
      </c>
      <c r="G29" s="555" t="s">
        <v>264</v>
      </c>
      <c r="H29" s="555" t="s">
        <v>264</v>
      </c>
      <c r="I29" s="555" t="s">
        <v>264</v>
      </c>
      <c r="J29" s="555" t="s">
        <v>264</v>
      </c>
      <c r="K29" s="555" t="s">
        <v>264</v>
      </c>
      <c r="L29" s="555" t="s">
        <v>264</v>
      </c>
      <c r="M29" s="555" t="s">
        <v>264</v>
      </c>
      <c r="N29" s="555" t="s">
        <v>264</v>
      </c>
      <c r="O29" s="555" t="s">
        <v>264</v>
      </c>
      <c r="P29" s="555" t="s">
        <v>264</v>
      </c>
      <c r="Q29" s="555" t="s">
        <v>264</v>
      </c>
      <c r="R29" s="555" t="s">
        <v>264</v>
      </c>
      <c r="S29" s="555" t="s">
        <v>264</v>
      </c>
      <c r="T29" s="555" t="s">
        <v>264</v>
      </c>
      <c r="U29" s="555" t="s">
        <v>264</v>
      </c>
    </row>
    <row r="30" spans="1:21">
      <c r="A30" s="1094"/>
      <c r="B30" s="135" t="s">
        <v>559</v>
      </c>
      <c r="C30" s="536">
        <v>3.8300000000000001E-2</v>
      </c>
      <c r="D30" s="536">
        <v>1.01E-2</v>
      </c>
      <c r="E30" s="536">
        <v>3.8300000000000001E-2</v>
      </c>
      <c r="F30" s="536">
        <v>1.01E-2</v>
      </c>
      <c r="G30" s="536">
        <v>3.8300000000000001E-2</v>
      </c>
      <c r="H30" s="536">
        <v>1.01E-2</v>
      </c>
      <c r="I30" s="536">
        <v>5.04E-2</v>
      </c>
      <c r="J30" s="536">
        <v>1.5299999999999999E-2</v>
      </c>
      <c r="K30" s="536">
        <v>3.8999999999999998E-3</v>
      </c>
      <c r="L30" s="536">
        <v>3.78E-2</v>
      </c>
      <c r="M30" s="536">
        <v>1.4E-2</v>
      </c>
      <c r="N30" s="536">
        <v>3.7000000000000002E-3</v>
      </c>
      <c r="O30" s="536">
        <v>3.78E-2</v>
      </c>
      <c r="P30" s="536">
        <v>1.4E-2</v>
      </c>
      <c r="Q30" s="536">
        <v>3.2000000000000002E-3</v>
      </c>
      <c r="R30" s="536">
        <v>3.2000000000000002E-3</v>
      </c>
      <c r="S30" s="536">
        <v>3.2000000000000002E-3</v>
      </c>
      <c r="T30" s="536">
        <v>3.78E-2</v>
      </c>
      <c r="U30" s="536">
        <v>1.4E-2</v>
      </c>
    </row>
    <row r="31" spans="1:21">
      <c r="A31" s="1094"/>
      <c r="B31" s="135" t="s">
        <v>250</v>
      </c>
      <c r="C31" s="549" t="s">
        <v>254</v>
      </c>
      <c r="D31" s="549" t="s">
        <v>254</v>
      </c>
      <c r="E31" s="549" t="s">
        <v>254</v>
      </c>
      <c r="F31" s="549" t="s">
        <v>254</v>
      </c>
      <c r="G31" s="549" t="s">
        <v>254</v>
      </c>
      <c r="H31" s="549" t="s">
        <v>254</v>
      </c>
      <c r="I31" s="549" t="s">
        <v>254</v>
      </c>
      <c r="J31" s="549" t="s">
        <v>254</v>
      </c>
      <c r="K31" s="549" t="s">
        <v>254</v>
      </c>
      <c r="L31" s="549" t="s">
        <v>254</v>
      </c>
      <c r="M31" s="549" t="s">
        <v>254</v>
      </c>
      <c r="N31" s="549" t="s">
        <v>254</v>
      </c>
      <c r="O31" s="549" t="s">
        <v>254</v>
      </c>
      <c r="P31" s="549" t="s">
        <v>254</v>
      </c>
      <c r="Q31" s="549" t="s">
        <v>254</v>
      </c>
      <c r="R31" s="549" t="s">
        <v>254</v>
      </c>
      <c r="S31" s="549" t="s">
        <v>254</v>
      </c>
      <c r="T31" s="549" t="s">
        <v>254</v>
      </c>
      <c r="U31" s="549" t="s">
        <v>254</v>
      </c>
    </row>
    <row r="32" spans="1:21">
      <c r="A32" s="1094"/>
      <c r="B32" s="124" t="s">
        <v>251</v>
      </c>
      <c r="C32" s="550">
        <v>0.1</v>
      </c>
      <c r="D32" s="550">
        <v>0.1</v>
      </c>
      <c r="E32" s="550">
        <v>0.1</v>
      </c>
      <c r="F32" s="550">
        <v>0.1</v>
      </c>
      <c r="G32" s="550">
        <v>0.1</v>
      </c>
      <c r="H32" s="550">
        <v>0.1</v>
      </c>
      <c r="I32" s="550">
        <v>0.1</v>
      </c>
      <c r="J32" s="550">
        <v>0.1</v>
      </c>
      <c r="K32" s="550">
        <v>0.1</v>
      </c>
      <c r="L32" s="550">
        <v>0.1</v>
      </c>
      <c r="M32" s="550">
        <v>0.1</v>
      </c>
      <c r="N32" s="550">
        <v>0.1</v>
      </c>
      <c r="O32" s="550">
        <v>0.1</v>
      </c>
      <c r="P32" s="550">
        <v>0.1</v>
      </c>
      <c r="Q32" s="550">
        <v>0.1</v>
      </c>
      <c r="R32" s="550">
        <v>0.1</v>
      </c>
      <c r="S32" s="550">
        <v>0.1</v>
      </c>
      <c r="T32" s="550">
        <v>0.1</v>
      </c>
      <c r="U32" s="550">
        <v>0.1</v>
      </c>
    </row>
    <row r="33" spans="1:21">
      <c r="A33" s="1095"/>
      <c r="B33" s="124" t="s">
        <v>252</v>
      </c>
      <c r="C33" s="550">
        <v>40</v>
      </c>
      <c r="D33" s="550">
        <v>40</v>
      </c>
      <c r="E33" s="550">
        <v>40</v>
      </c>
      <c r="F33" s="550">
        <v>40</v>
      </c>
      <c r="G33" s="550">
        <v>40</v>
      </c>
      <c r="H33" s="550">
        <v>40</v>
      </c>
      <c r="I33" s="550">
        <v>40</v>
      </c>
      <c r="J33" s="550">
        <v>40</v>
      </c>
      <c r="K33" s="550">
        <v>40</v>
      </c>
      <c r="L33" s="550">
        <v>40</v>
      </c>
      <c r="M33" s="550">
        <v>40</v>
      </c>
      <c r="N33" s="550">
        <v>40</v>
      </c>
      <c r="O33" s="550">
        <v>40</v>
      </c>
      <c r="P33" s="550">
        <v>40</v>
      </c>
      <c r="Q33" s="550">
        <v>40</v>
      </c>
      <c r="R33" s="550">
        <v>40</v>
      </c>
      <c r="S33" s="550">
        <v>40</v>
      </c>
      <c r="T33" s="550">
        <v>40</v>
      </c>
      <c r="U33" s="550">
        <v>40</v>
      </c>
    </row>
    <row r="34" spans="1:21" ht="4.95" customHeight="1">
      <c r="A34" s="326"/>
      <c r="B34" s="326"/>
      <c r="C34" s="233"/>
      <c r="D34" s="233"/>
      <c r="E34" s="233"/>
      <c r="F34" s="233"/>
      <c r="G34" s="233"/>
      <c r="H34" s="233"/>
      <c r="I34" s="233"/>
      <c r="J34" s="233"/>
      <c r="K34" s="233"/>
      <c r="L34" s="233"/>
      <c r="M34" s="233"/>
      <c r="N34" s="233"/>
      <c r="O34" s="233"/>
      <c r="P34" s="233"/>
      <c r="Q34" s="233"/>
      <c r="R34" s="233"/>
      <c r="S34" s="233"/>
      <c r="T34" s="233"/>
      <c r="U34" s="234"/>
    </row>
    <row r="35" spans="1:21">
      <c r="A35" s="1072" t="s">
        <v>560</v>
      </c>
      <c r="B35" s="1073"/>
      <c r="C35" s="343"/>
      <c r="D35" s="343"/>
      <c r="E35" s="343"/>
      <c r="F35" s="343"/>
      <c r="G35" s="343"/>
      <c r="H35" s="343"/>
      <c r="I35" s="343"/>
      <c r="J35" s="343"/>
      <c r="K35" s="343"/>
      <c r="L35" s="343"/>
      <c r="M35" s="343"/>
      <c r="N35" s="343"/>
      <c r="O35" s="343"/>
      <c r="P35" s="343"/>
      <c r="Q35" s="343"/>
      <c r="R35" s="343"/>
      <c r="S35" s="343"/>
      <c r="T35" s="343"/>
      <c r="U35" s="545"/>
    </row>
    <row r="36" spans="1:21">
      <c r="A36" s="1098" t="s">
        <v>561</v>
      </c>
      <c r="B36" s="278" t="s">
        <v>562</v>
      </c>
      <c r="C36" s="1043" t="s">
        <v>563</v>
      </c>
      <c r="D36" s="1044"/>
      <c r="E36" s="1044"/>
      <c r="F36" s="1044"/>
      <c r="G36" s="1044"/>
      <c r="H36" s="1044"/>
      <c r="I36" s="1044"/>
      <c r="J36" s="1044"/>
      <c r="K36" s="1044"/>
      <c r="L36" s="1044"/>
      <c r="M36" s="1044"/>
      <c r="N36" s="1044"/>
      <c r="O36" s="1044"/>
      <c r="P36" s="1044"/>
      <c r="Q36" s="1044"/>
      <c r="R36" s="1044"/>
      <c r="S36" s="1044"/>
      <c r="T36" s="1044"/>
      <c r="U36" s="1045"/>
    </row>
    <row r="37" spans="1:21">
      <c r="A37" s="1099"/>
      <c r="B37" s="278" t="s">
        <v>564</v>
      </c>
      <c r="C37" s="1037"/>
      <c r="D37" s="1038"/>
      <c r="E37" s="1038"/>
      <c r="F37" s="1038"/>
      <c r="G37" s="1038"/>
      <c r="H37" s="1038"/>
      <c r="I37" s="1038"/>
      <c r="J37" s="1038"/>
      <c r="K37" s="1038"/>
      <c r="L37" s="1038"/>
      <c r="M37" s="1038"/>
      <c r="N37" s="1038"/>
      <c r="O37" s="1038"/>
      <c r="P37" s="1038"/>
      <c r="Q37" s="1038"/>
      <c r="R37" s="1038"/>
      <c r="S37" s="1038"/>
      <c r="T37" s="1038"/>
      <c r="U37" s="1046"/>
    </row>
    <row r="38" spans="1:21">
      <c r="A38" s="1099"/>
      <c r="B38" s="278" t="s">
        <v>565</v>
      </c>
      <c r="C38" s="1037"/>
      <c r="D38" s="1038"/>
      <c r="E38" s="1038"/>
      <c r="F38" s="1038"/>
      <c r="G38" s="1038"/>
      <c r="H38" s="1038"/>
      <c r="I38" s="1038"/>
      <c r="J38" s="1038"/>
      <c r="K38" s="1038"/>
      <c r="L38" s="1038"/>
      <c r="M38" s="1038"/>
      <c r="N38" s="1038"/>
      <c r="O38" s="1038"/>
      <c r="P38" s="1038"/>
      <c r="Q38" s="1038"/>
      <c r="R38" s="1038"/>
      <c r="S38" s="1038"/>
      <c r="T38" s="1038"/>
      <c r="U38" s="1046"/>
    </row>
    <row r="39" spans="1:21">
      <c r="A39" s="1099"/>
      <c r="B39" s="278" t="s">
        <v>566</v>
      </c>
      <c r="C39" s="1037"/>
      <c r="D39" s="1038"/>
      <c r="E39" s="1038"/>
      <c r="F39" s="1038"/>
      <c r="G39" s="1038"/>
      <c r="H39" s="1038"/>
      <c r="I39" s="1038"/>
      <c r="J39" s="1038"/>
      <c r="K39" s="1038"/>
      <c r="L39" s="1038"/>
      <c r="M39" s="1038"/>
      <c r="N39" s="1038"/>
      <c r="O39" s="1038"/>
      <c r="P39" s="1038"/>
      <c r="Q39" s="1038"/>
      <c r="R39" s="1038"/>
      <c r="S39" s="1038"/>
      <c r="T39" s="1038"/>
      <c r="U39" s="1046"/>
    </row>
    <row r="40" spans="1:21">
      <c r="A40" s="1100"/>
      <c r="B40" s="278" t="s">
        <v>567</v>
      </c>
      <c r="C40" s="1047"/>
      <c r="D40" s="1048"/>
      <c r="E40" s="1048"/>
      <c r="F40" s="1048"/>
      <c r="G40" s="1048"/>
      <c r="H40" s="1048"/>
      <c r="I40" s="1048"/>
      <c r="J40" s="1048"/>
      <c r="K40" s="1048"/>
      <c r="L40" s="1048"/>
      <c r="M40" s="1048"/>
      <c r="N40" s="1048"/>
      <c r="O40" s="1048"/>
      <c r="P40" s="1048"/>
      <c r="Q40" s="1048"/>
      <c r="R40" s="1048"/>
      <c r="S40" s="1048"/>
      <c r="T40" s="1048"/>
      <c r="U40" s="1049"/>
    </row>
    <row r="41" spans="1:21" ht="4.95" customHeight="1">
      <c r="A41" s="326"/>
      <c r="B41" s="326"/>
      <c r="C41" s="233"/>
      <c r="D41" s="233"/>
      <c r="E41" s="233"/>
      <c r="F41" s="233"/>
      <c r="G41" s="233"/>
      <c r="H41" s="233"/>
      <c r="I41" s="233"/>
      <c r="J41" s="233"/>
      <c r="K41" s="233"/>
      <c r="L41" s="233"/>
      <c r="M41" s="233"/>
      <c r="N41" s="233"/>
      <c r="O41" s="233"/>
      <c r="P41" s="233"/>
      <c r="Q41" s="233"/>
      <c r="R41" s="233"/>
      <c r="S41" s="233"/>
      <c r="T41" s="233"/>
      <c r="U41" s="234"/>
    </row>
    <row r="42" spans="1:21">
      <c r="A42" s="1098" t="s">
        <v>568</v>
      </c>
      <c r="B42" s="278" t="s">
        <v>562</v>
      </c>
      <c r="C42" s="1043" t="s">
        <v>563</v>
      </c>
      <c r="D42" s="1044"/>
      <c r="E42" s="1044"/>
      <c r="F42" s="1044"/>
      <c r="G42" s="1044"/>
      <c r="H42" s="1044"/>
      <c r="I42" s="1044"/>
      <c r="J42" s="1044"/>
      <c r="K42" s="1044"/>
      <c r="L42" s="1044"/>
      <c r="M42" s="1044"/>
      <c r="N42" s="1044"/>
      <c r="O42" s="1044"/>
      <c r="P42" s="1044"/>
      <c r="Q42" s="1044"/>
      <c r="R42" s="1044"/>
      <c r="S42" s="1044"/>
      <c r="T42" s="1044"/>
      <c r="U42" s="1045"/>
    </row>
    <row r="43" spans="1:21">
      <c r="A43" s="1099"/>
      <c r="B43" s="278" t="s">
        <v>564</v>
      </c>
      <c r="C43" s="1037"/>
      <c r="D43" s="1038"/>
      <c r="E43" s="1038"/>
      <c r="F43" s="1038"/>
      <c r="G43" s="1038"/>
      <c r="H43" s="1038"/>
      <c r="I43" s="1038"/>
      <c r="J43" s="1038"/>
      <c r="K43" s="1038"/>
      <c r="L43" s="1038"/>
      <c r="M43" s="1038"/>
      <c r="N43" s="1038"/>
      <c r="O43" s="1038"/>
      <c r="P43" s="1038"/>
      <c r="Q43" s="1038"/>
      <c r="R43" s="1038"/>
      <c r="S43" s="1038"/>
      <c r="T43" s="1038"/>
      <c r="U43" s="1046"/>
    </row>
    <row r="44" spans="1:21">
      <c r="A44" s="1099"/>
      <c r="B44" s="278" t="s">
        <v>565</v>
      </c>
      <c r="C44" s="1037"/>
      <c r="D44" s="1038"/>
      <c r="E44" s="1038"/>
      <c r="F44" s="1038"/>
      <c r="G44" s="1038"/>
      <c r="H44" s="1038"/>
      <c r="I44" s="1038"/>
      <c r="J44" s="1038"/>
      <c r="K44" s="1038"/>
      <c r="L44" s="1038"/>
      <c r="M44" s="1038"/>
      <c r="N44" s="1038"/>
      <c r="O44" s="1038"/>
      <c r="P44" s="1038"/>
      <c r="Q44" s="1038"/>
      <c r="R44" s="1038"/>
      <c r="S44" s="1038"/>
      <c r="T44" s="1038"/>
      <c r="U44" s="1046"/>
    </row>
    <row r="45" spans="1:21">
      <c r="A45" s="1099"/>
      <c r="B45" s="278" t="s">
        <v>566</v>
      </c>
      <c r="C45" s="1037"/>
      <c r="D45" s="1038"/>
      <c r="E45" s="1038"/>
      <c r="F45" s="1038"/>
      <c r="G45" s="1038"/>
      <c r="H45" s="1038"/>
      <c r="I45" s="1038"/>
      <c r="J45" s="1038"/>
      <c r="K45" s="1038"/>
      <c r="L45" s="1038"/>
      <c r="M45" s="1038"/>
      <c r="N45" s="1038"/>
      <c r="O45" s="1038"/>
      <c r="P45" s="1038"/>
      <c r="Q45" s="1038"/>
      <c r="R45" s="1038"/>
      <c r="S45" s="1038"/>
      <c r="T45" s="1038"/>
      <c r="U45" s="1046"/>
    </row>
    <row r="46" spans="1:21">
      <c r="A46" s="1100"/>
      <c r="B46" s="278" t="s">
        <v>567</v>
      </c>
      <c r="C46" s="1047"/>
      <c r="D46" s="1048"/>
      <c r="E46" s="1048"/>
      <c r="F46" s="1048"/>
      <c r="G46" s="1048"/>
      <c r="H46" s="1048"/>
      <c r="I46" s="1048"/>
      <c r="J46" s="1048"/>
      <c r="K46" s="1048"/>
      <c r="L46" s="1048"/>
      <c r="M46" s="1048"/>
      <c r="N46" s="1048"/>
      <c r="O46" s="1048"/>
      <c r="P46" s="1048"/>
      <c r="Q46" s="1048"/>
      <c r="R46" s="1048"/>
      <c r="S46" s="1048"/>
      <c r="T46" s="1048"/>
      <c r="U46" s="1049"/>
    </row>
    <row r="47" spans="1:21" ht="4.95" customHeight="1">
      <c r="A47" s="326"/>
      <c r="B47" s="326"/>
      <c r="C47" s="233"/>
      <c r="D47" s="233"/>
      <c r="E47" s="233"/>
      <c r="F47" s="233"/>
      <c r="G47" s="233"/>
      <c r="H47" s="233"/>
      <c r="I47" s="233"/>
      <c r="J47" s="233"/>
      <c r="K47" s="233"/>
      <c r="L47" s="233"/>
      <c r="M47" s="233"/>
      <c r="N47" s="233"/>
      <c r="O47" s="233"/>
      <c r="P47" s="233"/>
      <c r="Q47" s="233"/>
      <c r="R47" s="233"/>
      <c r="S47" s="233"/>
      <c r="T47" s="233"/>
      <c r="U47" s="234"/>
    </row>
    <row r="48" spans="1:21">
      <c r="A48" s="1098" t="s">
        <v>569</v>
      </c>
      <c r="B48" s="278" t="s">
        <v>562</v>
      </c>
      <c r="C48" s="1043" t="s">
        <v>563</v>
      </c>
      <c r="D48" s="1044"/>
      <c r="E48" s="1044"/>
      <c r="F48" s="1044"/>
      <c r="G48" s="1044"/>
      <c r="H48" s="1044"/>
      <c r="I48" s="1044"/>
      <c r="J48" s="1044"/>
      <c r="K48" s="1044"/>
      <c r="L48" s="1044"/>
      <c r="M48" s="1044"/>
      <c r="N48" s="1044"/>
      <c r="O48" s="1044"/>
      <c r="P48" s="1044"/>
      <c r="Q48" s="1044"/>
      <c r="R48" s="1044"/>
      <c r="S48" s="1044"/>
      <c r="T48" s="1044"/>
      <c r="U48" s="1045"/>
    </row>
    <row r="49" spans="1:21">
      <c r="A49" s="1099"/>
      <c r="B49" s="278" t="s">
        <v>564</v>
      </c>
      <c r="C49" s="1037"/>
      <c r="D49" s="1038"/>
      <c r="E49" s="1038"/>
      <c r="F49" s="1038"/>
      <c r="G49" s="1038"/>
      <c r="H49" s="1038"/>
      <c r="I49" s="1038"/>
      <c r="J49" s="1038"/>
      <c r="K49" s="1038"/>
      <c r="L49" s="1038"/>
      <c r="M49" s="1038"/>
      <c r="N49" s="1038"/>
      <c r="O49" s="1038"/>
      <c r="P49" s="1038"/>
      <c r="Q49" s="1038"/>
      <c r="R49" s="1038"/>
      <c r="S49" s="1038"/>
      <c r="T49" s="1038"/>
      <c r="U49" s="1046"/>
    </row>
    <row r="50" spans="1:21">
      <c r="A50" s="1099"/>
      <c r="B50" s="278" t="s">
        <v>565</v>
      </c>
      <c r="C50" s="1037"/>
      <c r="D50" s="1038"/>
      <c r="E50" s="1038"/>
      <c r="F50" s="1038"/>
      <c r="G50" s="1038"/>
      <c r="H50" s="1038"/>
      <c r="I50" s="1038"/>
      <c r="J50" s="1038"/>
      <c r="K50" s="1038"/>
      <c r="L50" s="1038"/>
      <c r="M50" s="1038"/>
      <c r="N50" s="1038"/>
      <c r="O50" s="1038"/>
      <c r="P50" s="1038"/>
      <c r="Q50" s="1038"/>
      <c r="R50" s="1038"/>
      <c r="S50" s="1038"/>
      <c r="T50" s="1038"/>
      <c r="U50" s="1046"/>
    </row>
    <row r="51" spans="1:21">
      <c r="A51" s="1099"/>
      <c r="B51" s="278" t="s">
        <v>566</v>
      </c>
      <c r="C51" s="1037"/>
      <c r="D51" s="1038"/>
      <c r="E51" s="1038"/>
      <c r="F51" s="1038"/>
      <c r="G51" s="1038"/>
      <c r="H51" s="1038"/>
      <c r="I51" s="1038"/>
      <c r="J51" s="1038"/>
      <c r="K51" s="1038"/>
      <c r="L51" s="1038"/>
      <c r="M51" s="1038"/>
      <c r="N51" s="1038"/>
      <c r="O51" s="1038"/>
      <c r="P51" s="1038"/>
      <c r="Q51" s="1038"/>
      <c r="R51" s="1038"/>
      <c r="S51" s="1038"/>
      <c r="T51" s="1038"/>
      <c r="U51" s="1046"/>
    </row>
    <row r="52" spans="1:21">
      <c r="A52" s="1100"/>
      <c r="B52" s="278" t="s">
        <v>567</v>
      </c>
      <c r="C52" s="1047"/>
      <c r="D52" s="1048"/>
      <c r="E52" s="1048"/>
      <c r="F52" s="1048"/>
      <c r="G52" s="1048"/>
      <c r="H52" s="1048"/>
      <c r="I52" s="1048"/>
      <c r="J52" s="1048"/>
      <c r="K52" s="1048"/>
      <c r="L52" s="1048"/>
      <c r="M52" s="1048"/>
      <c r="N52" s="1048"/>
      <c r="O52" s="1048"/>
      <c r="P52" s="1048"/>
      <c r="Q52" s="1048"/>
      <c r="R52" s="1048"/>
      <c r="S52" s="1048"/>
      <c r="T52" s="1048"/>
      <c r="U52" s="1049"/>
    </row>
    <row r="53" spans="1:21">
      <c r="A53" s="1072" t="s">
        <v>570</v>
      </c>
      <c r="B53" s="1073"/>
      <c r="C53" s="1073"/>
      <c r="D53" s="1073"/>
      <c r="E53" s="343"/>
      <c r="F53" s="343"/>
      <c r="G53" s="343"/>
      <c r="H53" s="343"/>
      <c r="I53" s="343"/>
      <c r="J53" s="343"/>
      <c r="K53" s="343"/>
      <c r="L53" s="343"/>
      <c r="M53" s="343"/>
      <c r="N53" s="343"/>
      <c r="O53" s="343"/>
      <c r="P53" s="343"/>
      <c r="Q53" s="343"/>
      <c r="R53" s="343"/>
      <c r="S53" s="343"/>
      <c r="T53" s="343"/>
      <c r="U53" s="545"/>
    </row>
    <row r="54" spans="1:21">
      <c r="A54" s="319" t="s">
        <v>561</v>
      </c>
      <c r="B54" s="135" t="s">
        <v>571</v>
      </c>
      <c r="C54" s="1065">
        <v>135</v>
      </c>
      <c r="D54" s="1066"/>
      <c r="E54" s="1065">
        <v>135</v>
      </c>
      <c r="F54" s="1066"/>
      <c r="G54" s="1065">
        <v>135</v>
      </c>
      <c r="H54" s="1066"/>
      <c r="I54" s="1065">
        <v>135</v>
      </c>
      <c r="J54" s="1066"/>
      <c r="K54" s="554">
        <v>135</v>
      </c>
      <c r="L54" s="1065">
        <v>135</v>
      </c>
      <c r="M54" s="1066"/>
      <c r="N54" s="554">
        <v>135</v>
      </c>
      <c r="O54" s="1065">
        <v>135</v>
      </c>
      <c r="P54" s="1066"/>
      <c r="Q54" s="554">
        <v>135</v>
      </c>
      <c r="R54" s="554">
        <v>135</v>
      </c>
      <c r="S54" s="554">
        <v>135</v>
      </c>
      <c r="T54" s="1065">
        <v>135</v>
      </c>
      <c r="U54" s="1066"/>
    </row>
    <row r="55" spans="1:21" ht="4.95" customHeight="1">
      <c r="A55" s="326"/>
      <c r="B55" s="326"/>
      <c r="C55" s="564"/>
      <c r="D55" s="564"/>
      <c r="E55" s="564"/>
      <c r="F55" s="564"/>
      <c r="G55" s="564"/>
      <c r="H55" s="564"/>
      <c r="I55" s="564"/>
      <c r="J55" s="564"/>
      <c r="K55" s="564"/>
      <c r="L55" s="564"/>
      <c r="M55" s="564"/>
      <c r="N55" s="564"/>
      <c r="O55" s="564"/>
      <c r="P55" s="564"/>
      <c r="Q55" s="564"/>
      <c r="R55" s="564"/>
      <c r="S55" s="564"/>
      <c r="T55" s="564"/>
      <c r="U55" s="556"/>
    </row>
    <row r="56" spans="1:21">
      <c r="A56" s="1101" t="s">
        <v>568</v>
      </c>
      <c r="B56" s="135" t="s">
        <v>572</v>
      </c>
      <c r="C56" s="1065">
        <v>135</v>
      </c>
      <c r="D56" s="1066"/>
      <c r="E56" s="1065">
        <v>135</v>
      </c>
      <c r="F56" s="1066"/>
      <c r="G56" s="1065">
        <v>135</v>
      </c>
      <c r="H56" s="1066"/>
      <c r="I56" s="1065">
        <v>135</v>
      </c>
      <c r="J56" s="1066"/>
      <c r="K56" s="554">
        <v>135</v>
      </c>
      <c r="L56" s="1065">
        <v>135</v>
      </c>
      <c r="M56" s="1066"/>
      <c r="N56" s="554">
        <v>135</v>
      </c>
      <c r="O56" s="1065">
        <v>135</v>
      </c>
      <c r="P56" s="1066"/>
      <c r="Q56" s="554">
        <v>135</v>
      </c>
      <c r="R56" s="554">
        <v>135</v>
      </c>
      <c r="S56" s="554">
        <v>135</v>
      </c>
      <c r="T56" s="1065">
        <v>135</v>
      </c>
      <c r="U56" s="1066"/>
    </row>
    <row r="57" spans="1:21">
      <c r="A57" s="1102"/>
      <c r="B57" s="135" t="s">
        <v>573</v>
      </c>
      <c r="C57" s="1039" t="s">
        <v>264</v>
      </c>
      <c r="D57" s="1040"/>
      <c r="E57" s="1039" t="s">
        <v>264</v>
      </c>
      <c r="F57" s="1040"/>
      <c r="G57" s="1039" t="s">
        <v>264</v>
      </c>
      <c r="H57" s="1040"/>
      <c r="I57" s="1039" t="s">
        <v>264</v>
      </c>
      <c r="J57" s="1040"/>
      <c r="K57" s="555" t="s">
        <v>264</v>
      </c>
      <c r="L57" s="1039" t="s">
        <v>264</v>
      </c>
      <c r="M57" s="1040"/>
      <c r="N57" s="555" t="s">
        <v>264</v>
      </c>
      <c r="O57" s="1039" t="s">
        <v>264</v>
      </c>
      <c r="P57" s="1040"/>
      <c r="Q57" s="555" t="s">
        <v>264</v>
      </c>
      <c r="R57" s="555" t="s">
        <v>264</v>
      </c>
      <c r="S57" s="555" t="s">
        <v>264</v>
      </c>
      <c r="T57" s="1039" t="s">
        <v>264</v>
      </c>
      <c r="U57" s="1040"/>
    </row>
    <row r="58" spans="1:21">
      <c r="A58" s="1103"/>
      <c r="B58" s="135" t="s">
        <v>571</v>
      </c>
      <c r="C58" s="1039" t="s">
        <v>264</v>
      </c>
      <c r="D58" s="1040"/>
      <c r="E58" s="1039" t="s">
        <v>264</v>
      </c>
      <c r="F58" s="1040"/>
      <c r="G58" s="1039" t="s">
        <v>264</v>
      </c>
      <c r="H58" s="1040"/>
      <c r="I58" s="1039" t="s">
        <v>264</v>
      </c>
      <c r="J58" s="1040"/>
      <c r="K58" s="555" t="s">
        <v>264</v>
      </c>
      <c r="L58" s="1039" t="s">
        <v>264</v>
      </c>
      <c r="M58" s="1040"/>
      <c r="N58" s="555" t="s">
        <v>264</v>
      </c>
      <c r="O58" s="1039" t="s">
        <v>264</v>
      </c>
      <c r="P58" s="1040"/>
      <c r="Q58" s="555" t="s">
        <v>264</v>
      </c>
      <c r="R58" s="555" t="s">
        <v>264</v>
      </c>
      <c r="S58" s="555" t="s">
        <v>264</v>
      </c>
      <c r="T58" s="1039" t="s">
        <v>264</v>
      </c>
      <c r="U58" s="1040"/>
    </row>
    <row r="59" spans="1:21" ht="4.95" customHeight="1">
      <c r="A59" s="326"/>
      <c r="B59" s="326"/>
      <c r="C59" s="233"/>
      <c r="D59" s="233"/>
      <c r="E59" s="233"/>
      <c r="F59" s="233"/>
      <c r="G59" s="233"/>
      <c r="H59" s="233"/>
      <c r="I59" s="233"/>
      <c r="J59" s="233"/>
      <c r="K59" s="233"/>
      <c r="L59" s="233"/>
      <c r="M59" s="233"/>
      <c r="N59" s="233"/>
      <c r="O59" s="233"/>
      <c r="P59" s="233"/>
      <c r="Q59" s="233"/>
      <c r="R59" s="233"/>
      <c r="S59" s="233"/>
      <c r="T59" s="233"/>
      <c r="U59" s="234"/>
    </row>
    <row r="60" spans="1:21">
      <c r="A60" s="1101" t="s">
        <v>569</v>
      </c>
      <c r="B60" s="135" t="s">
        <v>572</v>
      </c>
      <c r="C60" s="1065">
        <v>135</v>
      </c>
      <c r="D60" s="1066"/>
      <c r="E60" s="1065">
        <v>135</v>
      </c>
      <c r="F60" s="1066"/>
      <c r="G60" s="1065">
        <v>135</v>
      </c>
      <c r="H60" s="1066"/>
      <c r="I60" s="1065">
        <v>135</v>
      </c>
      <c r="J60" s="1066"/>
      <c r="K60" s="554">
        <v>135</v>
      </c>
      <c r="L60" s="1065">
        <v>135</v>
      </c>
      <c r="M60" s="1066"/>
      <c r="N60" s="554">
        <v>135</v>
      </c>
      <c r="O60" s="1065">
        <v>135</v>
      </c>
      <c r="P60" s="1066"/>
      <c r="Q60" s="554">
        <v>135</v>
      </c>
      <c r="R60" s="554">
        <v>135</v>
      </c>
      <c r="S60" s="554">
        <v>135</v>
      </c>
      <c r="T60" s="1065">
        <v>135</v>
      </c>
      <c r="U60" s="1066"/>
    </row>
    <row r="61" spans="1:21">
      <c r="A61" s="1102"/>
      <c r="B61" s="135" t="s">
        <v>573</v>
      </c>
      <c r="C61" s="1039" t="s">
        <v>264</v>
      </c>
      <c r="D61" s="1040"/>
      <c r="E61" s="1039" t="s">
        <v>264</v>
      </c>
      <c r="F61" s="1040"/>
      <c r="G61" s="1039" t="s">
        <v>264</v>
      </c>
      <c r="H61" s="1040"/>
      <c r="I61" s="1039" t="s">
        <v>264</v>
      </c>
      <c r="J61" s="1040"/>
      <c r="K61" s="555" t="s">
        <v>264</v>
      </c>
      <c r="L61" s="1039" t="s">
        <v>264</v>
      </c>
      <c r="M61" s="1040"/>
      <c r="N61" s="555" t="s">
        <v>264</v>
      </c>
      <c r="O61" s="1039" t="s">
        <v>264</v>
      </c>
      <c r="P61" s="1040"/>
      <c r="Q61" s="555" t="s">
        <v>264</v>
      </c>
      <c r="R61" s="555" t="s">
        <v>264</v>
      </c>
      <c r="S61" s="555" t="s">
        <v>264</v>
      </c>
      <c r="T61" s="1039" t="s">
        <v>264</v>
      </c>
      <c r="U61" s="1040"/>
    </row>
    <row r="62" spans="1:21">
      <c r="A62" s="1103"/>
      <c r="B62" s="135" t="s">
        <v>571</v>
      </c>
      <c r="C62" s="1039" t="s">
        <v>264</v>
      </c>
      <c r="D62" s="1040"/>
      <c r="E62" s="1039" t="s">
        <v>264</v>
      </c>
      <c r="F62" s="1040"/>
      <c r="G62" s="1039" t="s">
        <v>264</v>
      </c>
      <c r="H62" s="1040"/>
      <c r="I62" s="1039" t="s">
        <v>264</v>
      </c>
      <c r="J62" s="1040"/>
      <c r="K62" s="555" t="s">
        <v>264</v>
      </c>
      <c r="L62" s="1039" t="s">
        <v>264</v>
      </c>
      <c r="M62" s="1040"/>
      <c r="N62" s="555" t="s">
        <v>264</v>
      </c>
      <c r="O62" s="1039" t="s">
        <v>264</v>
      </c>
      <c r="P62" s="1040"/>
      <c r="Q62" s="555" t="s">
        <v>264</v>
      </c>
      <c r="R62" s="555" t="s">
        <v>264</v>
      </c>
      <c r="S62" s="555" t="s">
        <v>264</v>
      </c>
      <c r="T62" s="1039" t="s">
        <v>264</v>
      </c>
      <c r="U62" s="1040"/>
    </row>
    <row r="63" spans="1:21">
      <c r="A63" s="1072" t="s">
        <v>574</v>
      </c>
      <c r="B63" s="1073"/>
      <c r="C63" s="1073"/>
      <c r="D63" s="1073"/>
      <c r="E63" s="343"/>
      <c r="F63" s="343"/>
      <c r="G63" s="343"/>
      <c r="H63" s="343"/>
      <c r="I63" s="343"/>
      <c r="J63" s="343"/>
      <c r="K63" s="343"/>
      <c r="L63" s="343"/>
      <c r="M63" s="343"/>
      <c r="N63" s="343"/>
      <c r="O63" s="343"/>
      <c r="P63" s="343"/>
      <c r="Q63" s="343"/>
      <c r="R63" s="343"/>
      <c r="S63" s="343"/>
      <c r="T63" s="343"/>
      <c r="U63" s="545"/>
    </row>
    <row r="64" spans="1:21">
      <c r="A64" s="1069" t="s">
        <v>575</v>
      </c>
      <c r="B64" s="1070"/>
      <c r="C64" s="1065">
        <v>75</v>
      </c>
      <c r="D64" s="1066"/>
      <c r="E64" s="1065">
        <v>75</v>
      </c>
      <c r="F64" s="1066"/>
      <c r="G64" s="1065">
        <v>75</v>
      </c>
      <c r="H64" s="1066"/>
      <c r="I64" s="1065">
        <v>75</v>
      </c>
      <c r="J64" s="1066"/>
      <c r="K64" s="554">
        <v>75</v>
      </c>
      <c r="L64" s="1065">
        <v>75</v>
      </c>
      <c r="M64" s="1066"/>
      <c r="N64" s="554">
        <v>75</v>
      </c>
      <c r="O64" s="1065">
        <v>75</v>
      </c>
      <c r="P64" s="1066"/>
      <c r="Q64" s="554">
        <v>75</v>
      </c>
      <c r="R64" s="554">
        <v>75</v>
      </c>
      <c r="S64" s="554">
        <v>75</v>
      </c>
      <c r="T64" s="1065">
        <v>75</v>
      </c>
      <c r="U64" s="1066"/>
    </row>
    <row r="65" spans="1:21">
      <c r="A65" s="1069" t="s">
        <v>576</v>
      </c>
      <c r="B65" s="1070"/>
      <c r="C65" s="1065" t="s">
        <v>563</v>
      </c>
      <c r="D65" s="1071"/>
      <c r="E65" s="1071"/>
      <c r="F65" s="1071"/>
      <c r="G65" s="1071"/>
      <c r="H65" s="1071"/>
      <c r="I65" s="1071"/>
      <c r="J65" s="1071"/>
      <c r="K65" s="1071"/>
      <c r="L65" s="1071"/>
      <c r="M65" s="1071"/>
      <c r="N65" s="1071"/>
      <c r="O65" s="1071"/>
      <c r="P65" s="1071"/>
      <c r="Q65" s="1071"/>
      <c r="R65" s="1071"/>
      <c r="S65" s="1071"/>
      <c r="T65" s="1071"/>
      <c r="U65" s="1066"/>
    </row>
    <row r="66" spans="1:21">
      <c r="A66" s="1067" t="s">
        <v>1199</v>
      </c>
      <c r="B66" s="1068"/>
      <c r="C66" s="1065">
        <v>175</v>
      </c>
      <c r="D66" s="1066"/>
      <c r="E66" s="1065">
        <v>175</v>
      </c>
      <c r="F66" s="1066"/>
      <c r="G66" s="1065">
        <v>175</v>
      </c>
      <c r="H66" s="1066"/>
      <c r="I66" s="1065">
        <v>175</v>
      </c>
      <c r="J66" s="1066"/>
      <c r="K66" s="554">
        <v>175</v>
      </c>
      <c r="L66" s="1065">
        <v>175</v>
      </c>
      <c r="M66" s="1066"/>
      <c r="N66" s="554">
        <v>175</v>
      </c>
      <c r="O66" s="1065">
        <v>175</v>
      </c>
      <c r="P66" s="1066"/>
      <c r="Q66" s="554">
        <v>175</v>
      </c>
      <c r="R66" s="554">
        <v>175</v>
      </c>
      <c r="S66" s="554">
        <v>175</v>
      </c>
      <c r="T66" s="1065">
        <v>175</v>
      </c>
      <c r="U66" s="1066"/>
    </row>
    <row r="67" spans="1:21">
      <c r="A67" s="1067" t="s">
        <v>1200</v>
      </c>
      <c r="B67" s="1068"/>
      <c r="C67" s="1065">
        <v>175</v>
      </c>
      <c r="D67" s="1066"/>
      <c r="E67" s="1065">
        <v>175</v>
      </c>
      <c r="F67" s="1066"/>
      <c r="G67" s="1065">
        <v>175</v>
      </c>
      <c r="H67" s="1066"/>
      <c r="I67" s="1065">
        <v>175</v>
      </c>
      <c r="J67" s="1066"/>
      <c r="K67" s="554">
        <v>175</v>
      </c>
      <c r="L67" s="1065">
        <v>175</v>
      </c>
      <c r="M67" s="1066"/>
      <c r="N67" s="554">
        <v>175</v>
      </c>
      <c r="O67" s="1065">
        <v>175</v>
      </c>
      <c r="P67" s="1066"/>
      <c r="Q67" s="554">
        <v>175</v>
      </c>
      <c r="R67" s="554">
        <v>175</v>
      </c>
      <c r="S67" s="554">
        <v>175</v>
      </c>
      <c r="T67" s="1065">
        <v>175</v>
      </c>
      <c r="U67" s="1066"/>
    </row>
    <row r="68" spans="1:21">
      <c r="A68" s="1072" t="s">
        <v>579</v>
      </c>
      <c r="B68" s="1073"/>
      <c r="C68" s="565"/>
      <c r="D68" s="565"/>
      <c r="E68" s="565"/>
      <c r="F68" s="565"/>
      <c r="G68" s="565"/>
      <c r="H68" s="565"/>
      <c r="I68" s="565"/>
      <c r="J68" s="565"/>
      <c r="K68" s="565"/>
      <c r="L68" s="565"/>
      <c r="M68" s="565"/>
      <c r="N68" s="565"/>
      <c r="O68" s="565"/>
      <c r="P68" s="565"/>
      <c r="Q68" s="565"/>
      <c r="R68" s="565"/>
      <c r="S68" s="565"/>
      <c r="T68" s="565"/>
      <c r="U68" s="557"/>
    </row>
    <row r="69" spans="1:21">
      <c r="A69" s="1101" t="s">
        <v>580</v>
      </c>
      <c r="B69" s="135" t="s">
        <v>572</v>
      </c>
      <c r="C69" s="1065">
        <v>770</v>
      </c>
      <c r="D69" s="1066"/>
      <c r="E69" s="1065">
        <v>770</v>
      </c>
      <c r="F69" s="1066"/>
      <c r="G69" s="1065">
        <v>770</v>
      </c>
      <c r="H69" s="1066"/>
      <c r="I69" s="1065">
        <v>770</v>
      </c>
      <c r="J69" s="1066"/>
      <c r="K69" s="554">
        <v>770</v>
      </c>
      <c r="L69" s="1065">
        <v>770</v>
      </c>
      <c r="M69" s="1066"/>
      <c r="N69" s="554">
        <v>770</v>
      </c>
      <c r="O69" s="1065">
        <v>770</v>
      </c>
      <c r="P69" s="1066"/>
      <c r="Q69" s="554">
        <v>770</v>
      </c>
      <c r="R69" s="554">
        <v>770</v>
      </c>
      <c r="S69" s="554">
        <v>770</v>
      </c>
      <c r="T69" s="1065">
        <v>770</v>
      </c>
      <c r="U69" s="1066"/>
    </row>
    <row r="70" spans="1:21">
      <c r="A70" s="1102"/>
      <c r="B70" s="135" t="s">
        <v>573</v>
      </c>
      <c r="C70" s="1065" t="s">
        <v>264</v>
      </c>
      <c r="D70" s="1066"/>
      <c r="E70" s="1065" t="s">
        <v>264</v>
      </c>
      <c r="F70" s="1066"/>
      <c r="G70" s="1065" t="s">
        <v>264</v>
      </c>
      <c r="H70" s="1066"/>
      <c r="I70" s="1065" t="s">
        <v>264</v>
      </c>
      <c r="J70" s="1066"/>
      <c r="K70" s="554" t="s">
        <v>264</v>
      </c>
      <c r="L70" s="1065" t="s">
        <v>264</v>
      </c>
      <c r="M70" s="1066"/>
      <c r="N70" s="554" t="s">
        <v>264</v>
      </c>
      <c r="O70" s="1065" t="s">
        <v>264</v>
      </c>
      <c r="P70" s="1066"/>
      <c r="Q70" s="554" t="s">
        <v>264</v>
      </c>
      <c r="R70" s="554" t="s">
        <v>264</v>
      </c>
      <c r="S70" s="554" t="s">
        <v>264</v>
      </c>
      <c r="T70" s="1065" t="s">
        <v>264</v>
      </c>
      <c r="U70" s="1066"/>
    </row>
    <row r="71" spans="1:21">
      <c r="A71" s="1103"/>
      <c r="B71" s="135" t="s">
        <v>571</v>
      </c>
      <c r="C71" s="1065" t="s">
        <v>264</v>
      </c>
      <c r="D71" s="1066"/>
      <c r="E71" s="1065" t="s">
        <v>264</v>
      </c>
      <c r="F71" s="1066"/>
      <c r="G71" s="1065" t="s">
        <v>264</v>
      </c>
      <c r="H71" s="1066"/>
      <c r="I71" s="1065" t="s">
        <v>264</v>
      </c>
      <c r="J71" s="1066"/>
      <c r="K71" s="554" t="s">
        <v>264</v>
      </c>
      <c r="L71" s="1065" t="s">
        <v>264</v>
      </c>
      <c r="M71" s="1066"/>
      <c r="N71" s="554" t="s">
        <v>264</v>
      </c>
      <c r="O71" s="1065" t="s">
        <v>264</v>
      </c>
      <c r="P71" s="1066"/>
      <c r="Q71" s="554" t="s">
        <v>264</v>
      </c>
      <c r="R71" s="554" t="s">
        <v>264</v>
      </c>
      <c r="S71" s="554" t="s">
        <v>264</v>
      </c>
      <c r="T71" s="1065" t="s">
        <v>264</v>
      </c>
      <c r="U71" s="1066"/>
    </row>
    <row r="72" spans="1:21" ht="4.95" customHeight="1">
      <c r="A72" s="326"/>
      <c r="B72" s="326"/>
      <c r="C72" s="564"/>
      <c r="D72" s="564"/>
      <c r="E72" s="564"/>
      <c r="F72" s="564"/>
      <c r="G72" s="564"/>
      <c r="H72" s="564"/>
      <c r="I72" s="564"/>
      <c r="J72" s="564"/>
      <c r="K72" s="564"/>
      <c r="L72" s="564"/>
      <c r="M72" s="564"/>
      <c r="N72" s="564"/>
      <c r="O72" s="564"/>
      <c r="P72" s="564"/>
      <c r="Q72" s="564"/>
      <c r="R72" s="564"/>
      <c r="S72" s="564"/>
      <c r="T72" s="564"/>
      <c r="U72" s="556"/>
    </row>
    <row r="73" spans="1:21">
      <c r="A73" s="1101" t="s">
        <v>582</v>
      </c>
      <c r="B73" s="135" t="s">
        <v>572</v>
      </c>
      <c r="C73" s="1065">
        <v>850</v>
      </c>
      <c r="D73" s="1066"/>
      <c r="E73" s="1065">
        <v>850</v>
      </c>
      <c r="F73" s="1066"/>
      <c r="G73" s="1065">
        <v>850</v>
      </c>
      <c r="H73" s="1066"/>
      <c r="I73" s="1065">
        <v>850</v>
      </c>
      <c r="J73" s="1066"/>
      <c r="K73" s="554">
        <v>850</v>
      </c>
      <c r="L73" s="1065">
        <v>850</v>
      </c>
      <c r="M73" s="1066"/>
      <c r="N73" s="554">
        <v>850</v>
      </c>
      <c r="O73" s="1065">
        <v>850</v>
      </c>
      <c r="P73" s="1066"/>
      <c r="Q73" s="554">
        <v>850</v>
      </c>
      <c r="R73" s="554">
        <v>850</v>
      </c>
      <c r="S73" s="554">
        <v>850</v>
      </c>
      <c r="T73" s="1065">
        <v>850</v>
      </c>
      <c r="U73" s="1066"/>
    </row>
    <row r="74" spans="1:21">
      <c r="A74" s="1102"/>
      <c r="B74" s="135" t="s">
        <v>573</v>
      </c>
      <c r="C74" s="1039" t="s">
        <v>264</v>
      </c>
      <c r="D74" s="1040"/>
      <c r="E74" s="1039" t="s">
        <v>264</v>
      </c>
      <c r="F74" s="1040"/>
      <c r="G74" s="1039" t="s">
        <v>264</v>
      </c>
      <c r="H74" s="1040"/>
      <c r="I74" s="1039" t="s">
        <v>264</v>
      </c>
      <c r="J74" s="1040"/>
      <c r="K74" s="555" t="s">
        <v>264</v>
      </c>
      <c r="L74" s="1039" t="s">
        <v>264</v>
      </c>
      <c r="M74" s="1040"/>
      <c r="N74" s="555" t="s">
        <v>264</v>
      </c>
      <c r="O74" s="1039" t="s">
        <v>264</v>
      </c>
      <c r="P74" s="1040"/>
      <c r="Q74" s="555" t="s">
        <v>264</v>
      </c>
      <c r="R74" s="555" t="s">
        <v>264</v>
      </c>
      <c r="S74" s="555" t="s">
        <v>264</v>
      </c>
      <c r="T74" s="1039" t="s">
        <v>264</v>
      </c>
      <c r="U74" s="1040"/>
    </row>
    <row r="75" spans="1:21">
      <c r="A75" s="1103"/>
      <c r="B75" s="135" t="s">
        <v>571</v>
      </c>
      <c r="C75" s="1039" t="s">
        <v>264</v>
      </c>
      <c r="D75" s="1040"/>
      <c r="E75" s="1039" t="s">
        <v>264</v>
      </c>
      <c r="F75" s="1040"/>
      <c r="G75" s="1039" t="s">
        <v>264</v>
      </c>
      <c r="H75" s="1040"/>
      <c r="I75" s="1039" t="s">
        <v>264</v>
      </c>
      <c r="J75" s="1040"/>
      <c r="K75" s="555" t="s">
        <v>264</v>
      </c>
      <c r="L75" s="1039" t="s">
        <v>264</v>
      </c>
      <c r="M75" s="1040"/>
      <c r="N75" s="555" t="s">
        <v>264</v>
      </c>
      <c r="O75" s="1039" t="s">
        <v>264</v>
      </c>
      <c r="P75" s="1040"/>
      <c r="Q75" s="555" t="s">
        <v>264</v>
      </c>
      <c r="R75" s="555" t="s">
        <v>264</v>
      </c>
      <c r="S75" s="555" t="s">
        <v>264</v>
      </c>
      <c r="T75" s="1039" t="s">
        <v>264</v>
      </c>
      <c r="U75" s="1040"/>
    </row>
    <row r="76" spans="1:21" ht="10.199999999999999" customHeight="1">
      <c r="A76" s="241"/>
      <c r="B76" s="890"/>
      <c r="C76" s="562"/>
      <c r="D76" s="562"/>
      <c r="E76" s="562"/>
      <c r="F76" s="562"/>
      <c r="G76" s="562"/>
      <c r="H76" s="562"/>
      <c r="I76" s="562"/>
      <c r="J76" s="562"/>
      <c r="K76" s="562"/>
      <c r="L76" s="562"/>
      <c r="M76" s="562"/>
      <c r="N76" s="562"/>
      <c r="O76" s="562"/>
      <c r="P76" s="562"/>
      <c r="Q76" s="562"/>
      <c r="R76" s="562"/>
      <c r="S76" s="562"/>
      <c r="T76" s="562"/>
      <c r="U76" s="551"/>
    </row>
    <row r="77" spans="1:21" ht="31.2">
      <c r="A77" s="320" t="s">
        <v>583</v>
      </c>
      <c r="B77" s="135" t="s">
        <v>572</v>
      </c>
      <c r="C77" s="1065">
        <v>300</v>
      </c>
      <c r="D77" s="1066"/>
      <c r="E77" s="1065">
        <v>300</v>
      </c>
      <c r="F77" s="1066"/>
      <c r="G77" s="1065">
        <v>300</v>
      </c>
      <c r="H77" s="1066"/>
      <c r="I77" s="1065">
        <v>300</v>
      </c>
      <c r="J77" s="1066"/>
      <c r="K77" s="554">
        <v>300</v>
      </c>
      <c r="L77" s="1065">
        <v>300</v>
      </c>
      <c r="M77" s="1066"/>
      <c r="N77" s="554">
        <v>300</v>
      </c>
      <c r="O77" s="1065">
        <v>300</v>
      </c>
      <c r="P77" s="1066"/>
      <c r="Q77" s="554">
        <v>300</v>
      </c>
      <c r="R77" s="554">
        <v>300</v>
      </c>
      <c r="S77" s="554">
        <v>300</v>
      </c>
      <c r="T77" s="1065">
        <v>300</v>
      </c>
      <c r="U77" s="1066"/>
    </row>
    <row r="78" spans="1:21" ht="10.199999999999999" customHeight="1">
      <c r="A78" s="241"/>
      <c r="B78" s="890"/>
      <c r="C78" s="566"/>
      <c r="D78" s="566"/>
      <c r="E78" s="566"/>
      <c r="F78" s="566"/>
      <c r="G78" s="566"/>
      <c r="H78" s="566"/>
      <c r="I78" s="566"/>
      <c r="J78" s="566"/>
      <c r="K78" s="566"/>
      <c r="L78" s="566"/>
      <c r="M78" s="566"/>
      <c r="N78" s="566"/>
      <c r="O78" s="566"/>
      <c r="P78" s="566"/>
      <c r="Q78" s="566"/>
      <c r="R78" s="566"/>
      <c r="S78" s="566"/>
      <c r="T78" s="566"/>
      <c r="U78" s="558"/>
    </row>
    <row r="79" spans="1:21" ht="15" customHeight="1">
      <c r="A79" s="1069" t="s">
        <v>1201</v>
      </c>
      <c r="B79" s="1070"/>
      <c r="C79" s="1065">
        <v>5000</v>
      </c>
      <c r="D79" s="1066"/>
      <c r="E79" s="1065">
        <v>5000</v>
      </c>
      <c r="F79" s="1066"/>
      <c r="G79" s="1065">
        <v>5000</v>
      </c>
      <c r="H79" s="1066"/>
      <c r="I79" s="1065">
        <v>5000</v>
      </c>
      <c r="J79" s="1066"/>
      <c r="K79" s="554">
        <v>5000</v>
      </c>
      <c r="L79" s="1065">
        <v>5000</v>
      </c>
      <c r="M79" s="1066"/>
      <c r="N79" s="554">
        <v>5000</v>
      </c>
      <c r="O79" s="1065">
        <v>5000</v>
      </c>
      <c r="P79" s="1066"/>
      <c r="Q79" s="554">
        <v>5000</v>
      </c>
      <c r="R79" s="554">
        <v>5000</v>
      </c>
      <c r="S79" s="554">
        <v>5000</v>
      </c>
      <c r="T79" s="1065">
        <v>5000</v>
      </c>
      <c r="U79" s="1066"/>
    </row>
    <row r="80" spans="1:21" ht="15" customHeight="1">
      <c r="A80" s="1067" t="s">
        <v>584</v>
      </c>
      <c r="B80" s="1068"/>
      <c r="C80" s="1065">
        <v>12</v>
      </c>
      <c r="D80" s="1066"/>
      <c r="E80" s="1065">
        <v>12</v>
      </c>
      <c r="F80" s="1066"/>
      <c r="G80" s="1065">
        <v>12</v>
      </c>
      <c r="H80" s="1066"/>
      <c r="I80" s="1065">
        <v>12</v>
      </c>
      <c r="J80" s="1066"/>
      <c r="K80" s="554">
        <v>12</v>
      </c>
      <c r="L80" s="1065">
        <v>12</v>
      </c>
      <c r="M80" s="1066"/>
      <c r="N80" s="554">
        <v>12</v>
      </c>
      <c r="O80" s="1065">
        <v>12</v>
      </c>
      <c r="P80" s="1066"/>
      <c r="Q80" s="554">
        <v>12</v>
      </c>
      <c r="R80" s="554">
        <v>12</v>
      </c>
      <c r="S80" s="554">
        <v>12</v>
      </c>
      <c r="T80" s="1065">
        <v>12</v>
      </c>
      <c r="U80" s="1066"/>
    </row>
    <row r="81" spans="1:21" ht="15" customHeight="1">
      <c r="A81" s="1067" t="s">
        <v>1202</v>
      </c>
      <c r="B81" s="1068"/>
      <c r="C81" s="1065">
        <v>250</v>
      </c>
      <c r="D81" s="1066"/>
      <c r="E81" s="1065">
        <v>250</v>
      </c>
      <c r="F81" s="1066"/>
      <c r="G81" s="1065">
        <v>250</v>
      </c>
      <c r="H81" s="1066"/>
      <c r="I81" s="1065">
        <v>250</v>
      </c>
      <c r="J81" s="1066"/>
      <c r="K81" s="554">
        <v>250</v>
      </c>
      <c r="L81" s="1065">
        <v>250</v>
      </c>
      <c r="M81" s="1066"/>
      <c r="N81" s="554">
        <v>250</v>
      </c>
      <c r="O81" s="1065">
        <v>250</v>
      </c>
      <c r="P81" s="1066"/>
      <c r="Q81" s="554">
        <v>250</v>
      </c>
      <c r="R81" s="554">
        <v>250</v>
      </c>
      <c r="S81" s="554">
        <v>250</v>
      </c>
      <c r="T81" s="1065">
        <v>250</v>
      </c>
      <c r="U81" s="1066"/>
    </row>
    <row r="82" spans="1:21" ht="15" customHeight="1">
      <c r="A82" s="1067" t="s">
        <v>1203</v>
      </c>
      <c r="B82" s="1068"/>
      <c r="C82" s="1065">
        <v>499</v>
      </c>
      <c r="D82" s="1066"/>
      <c r="E82" s="1065">
        <v>499</v>
      </c>
      <c r="F82" s="1066"/>
      <c r="G82" s="1065">
        <v>499</v>
      </c>
      <c r="H82" s="1066"/>
      <c r="I82" s="1065">
        <v>499</v>
      </c>
      <c r="J82" s="1066"/>
      <c r="K82" s="554">
        <v>499</v>
      </c>
      <c r="L82" s="1065">
        <v>499</v>
      </c>
      <c r="M82" s="1066"/>
      <c r="N82" s="554">
        <v>499</v>
      </c>
      <c r="O82" s="1065">
        <v>499</v>
      </c>
      <c r="P82" s="1066"/>
      <c r="Q82" s="554">
        <v>499</v>
      </c>
      <c r="R82" s="554">
        <v>499</v>
      </c>
      <c r="S82" s="554">
        <v>499</v>
      </c>
      <c r="T82" s="1065">
        <v>499</v>
      </c>
      <c r="U82" s="1066"/>
    </row>
    <row r="83" spans="1:21" ht="15" customHeight="1">
      <c r="A83" s="1067" t="s">
        <v>1204</v>
      </c>
      <c r="B83" s="1068"/>
      <c r="C83" s="1065" t="s">
        <v>264</v>
      </c>
      <c r="D83" s="1066"/>
      <c r="E83" s="1065">
        <v>70</v>
      </c>
      <c r="F83" s="1066"/>
      <c r="G83" s="1065">
        <v>70</v>
      </c>
      <c r="H83" s="1066"/>
      <c r="I83" s="1065">
        <v>70</v>
      </c>
      <c r="J83" s="1066"/>
      <c r="K83" s="554" t="s">
        <v>264</v>
      </c>
      <c r="L83" s="1065">
        <v>70</v>
      </c>
      <c r="M83" s="1066"/>
      <c r="N83" s="554">
        <v>70</v>
      </c>
      <c r="O83" s="1065">
        <v>70</v>
      </c>
      <c r="P83" s="1066"/>
      <c r="Q83" s="554">
        <v>70</v>
      </c>
      <c r="R83" s="554">
        <v>70</v>
      </c>
      <c r="S83" s="554">
        <v>125</v>
      </c>
      <c r="T83" s="1065">
        <v>70</v>
      </c>
      <c r="U83" s="1066"/>
    </row>
    <row r="84" spans="1:21" ht="15" customHeight="1">
      <c r="A84" s="1067" t="s">
        <v>1205</v>
      </c>
      <c r="B84" s="1068"/>
      <c r="C84" s="1065" t="s">
        <v>264</v>
      </c>
      <c r="D84" s="1066"/>
      <c r="E84" s="1065">
        <v>70</v>
      </c>
      <c r="F84" s="1066"/>
      <c r="G84" s="1065">
        <v>70</v>
      </c>
      <c r="H84" s="1066"/>
      <c r="I84" s="1065">
        <v>70</v>
      </c>
      <c r="J84" s="1066"/>
      <c r="K84" s="554" t="s">
        <v>264</v>
      </c>
      <c r="L84" s="1065">
        <v>70</v>
      </c>
      <c r="M84" s="1066"/>
      <c r="N84" s="554">
        <v>70</v>
      </c>
      <c r="O84" s="1065">
        <v>70</v>
      </c>
      <c r="P84" s="1066"/>
      <c r="Q84" s="554">
        <v>70</v>
      </c>
      <c r="R84" s="554">
        <v>70</v>
      </c>
      <c r="S84" s="554">
        <v>125</v>
      </c>
      <c r="T84" s="1065">
        <v>70</v>
      </c>
      <c r="U84" s="1066"/>
    </row>
    <row r="85" spans="1:21" ht="15" customHeight="1">
      <c r="A85" s="1067" t="s">
        <v>1206</v>
      </c>
      <c r="B85" s="1068"/>
      <c r="C85" s="1065" t="s">
        <v>264</v>
      </c>
      <c r="D85" s="1066"/>
      <c r="E85" s="1065">
        <v>60</v>
      </c>
      <c r="F85" s="1066"/>
      <c r="G85" s="1065">
        <v>60</v>
      </c>
      <c r="H85" s="1066"/>
      <c r="I85" s="1065">
        <v>60</v>
      </c>
      <c r="J85" s="1066"/>
      <c r="K85" s="554" t="s">
        <v>264</v>
      </c>
      <c r="L85" s="1065">
        <v>60</v>
      </c>
      <c r="M85" s="1066"/>
      <c r="N85" s="554">
        <v>60</v>
      </c>
      <c r="O85" s="1065">
        <v>60</v>
      </c>
      <c r="P85" s="1066"/>
      <c r="Q85" s="554">
        <v>60</v>
      </c>
      <c r="R85" s="554">
        <v>60</v>
      </c>
      <c r="S85" s="554">
        <v>110</v>
      </c>
      <c r="T85" s="1065">
        <v>60</v>
      </c>
      <c r="U85" s="1066"/>
    </row>
    <row r="86" spans="1:21" ht="15" customHeight="1">
      <c r="A86" s="1067" t="s">
        <v>1207</v>
      </c>
      <c r="B86" s="1068"/>
      <c r="C86" s="1065" t="s">
        <v>264</v>
      </c>
      <c r="D86" s="1066"/>
      <c r="E86" s="1065">
        <v>400</v>
      </c>
      <c r="F86" s="1066"/>
      <c r="G86" s="1065">
        <v>400</v>
      </c>
      <c r="H86" s="1066"/>
      <c r="I86" s="1065">
        <v>400</v>
      </c>
      <c r="J86" s="1066"/>
      <c r="K86" s="554" t="s">
        <v>264</v>
      </c>
      <c r="L86" s="1065">
        <v>400</v>
      </c>
      <c r="M86" s="1066"/>
      <c r="N86" s="554">
        <v>400</v>
      </c>
      <c r="O86" s="1065">
        <v>400</v>
      </c>
      <c r="P86" s="1066"/>
      <c r="Q86" s="554">
        <v>400</v>
      </c>
      <c r="R86" s="554">
        <v>400</v>
      </c>
      <c r="S86" s="554">
        <v>400</v>
      </c>
      <c r="T86" s="1065">
        <v>400</v>
      </c>
      <c r="U86" s="1066"/>
    </row>
    <row r="87" spans="1:21" ht="15" customHeight="1">
      <c r="A87" s="1067" t="s">
        <v>1208</v>
      </c>
      <c r="B87" s="1068"/>
      <c r="C87" s="1065" t="s">
        <v>264</v>
      </c>
      <c r="D87" s="1066"/>
      <c r="E87" s="1065">
        <v>300</v>
      </c>
      <c r="F87" s="1066"/>
      <c r="G87" s="1065">
        <v>300</v>
      </c>
      <c r="H87" s="1066"/>
      <c r="I87" s="1065">
        <v>300</v>
      </c>
      <c r="J87" s="1066"/>
      <c r="K87" s="554" t="s">
        <v>264</v>
      </c>
      <c r="L87" s="1065">
        <v>300</v>
      </c>
      <c r="M87" s="1066"/>
      <c r="N87" s="554">
        <v>300</v>
      </c>
      <c r="O87" s="1065">
        <v>300</v>
      </c>
      <c r="P87" s="1066"/>
      <c r="Q87" s="554">
        <v>300</v>
      </c>
      <c r="R87" s="554">
        <v>300</v>
      </c>
      <c r="S87" s="554">
        <v>300</v>
      </c>
      <c r="T87" s="1065">
        <v>300</v>
      </c>
      <c r="U87" s="1066"/>
    </row>
    <row r="88" spans="1:21" ht="15" customHeight="1">
      <c r="A88" s="1067" t="s">
        <v>1209</v>
      </c>
      <c r="B88" s="1068"/>
      <c r="C88" s="1065" t="s">
        <v>264</v>
      </c>
      <c r="D88" s="1066"/>
      <c r="E88" s="1065">
        <v>245</v>
      </c>
      <c r="F88" s="1066"/>
      <c r="G88" s="1065">
        <v>245</v>
      </c>
      <c r="H88" s="1066"/>
      <c r="I88" s="1065">
        <v>245</v>
      </c>
      <c r="J88" s="1066"/>
      <c r="K88" s="554" t="s">
        <v>264</v>
      </c>
      <c r="L88" s="1065">
        <v>245</v>
      </c>
      <c r="M88" s="1066"/>
      <c r="N88" s="554">
        <v>245</v>
      </c>
      <c r="O88" s="1065">
        <v>245</v>
      </c>
      <c r="P88" s="1066"/>
      <c r="Q88" s="554">
        <v>245</v>
      </c>
      <c r="R88" s="554">
        <v>245</v>
      </c>
      <c r="S88" s="554">
        <v>245</v>
      </c>
      <c r="T88" s="1065">
        <v>245</v>
      </c>
      <c r="U88" s="1066"/>
    </row>
  </sheetData>
  <mergeCells count="264">
    <mergeCell ref="A87:B87"/>
    <mergeCell ref="C87:D87"/>
    <mergeCell ref="E87:F87"/>
    <mergeCell ref="G87:H87"/>
    <mergeCell ref="I87:J87"/>
    <mergeCell ref="L87:M87"/>
    <mergeCell ref="O87:P87"/>
    <mergeCell ref="T87:U87"/>
    <mergeCell ref="A88:B88"/>
    <mergeCell ref="C88:D88"/>
    <mergeCell ref="E88:F88"/>
    <mergeCell ref="G88:H88"/>
    <mergeCell ref="I88:J88"/>
    <mergeCell ref="L88:M88"/>
    <mergeCell ref="O88:P88"/>
    <mergeCell ref="T88:U88"/>
    <mergeCell ref="A85:B85"/>
    <mergeCell ref="C85:D85"/>
    <mergeCell ref="E85:F85"/>
    <mergeCell ref="G85:H85"/>
    <mergeCell ref="I85:J85"/>
    <mergeCell ref="L85:M85"/>
    <mergeCell ref="O85:P85"/>
    <mergeCell ref="T85:U85"/>
    <mergeCell ref="A86:B86"/>
    <mergeCell ref="C86:D86"/>
    <mergeCell ref="E86:F86"/>
    <mergeCell ref="G86:H86"/>
    <mergeCell ref="I86:J86"/>
    <mergeCell ref="L86:M86"/>
    <mergeCell ref="O86:P86"/>
    <mergeCell ref="T86:U86"/>
    <mergeCell ref="A83:B83"/>
    <mergeCell ref="C83:D83"/>
    <mergeCell ref="E83:F83"/>
    <mergeCell ref="G83:H83"/>
    <mergeCell ref="I83:J83"/>
    <mergeCell ref="L83:M83"/>
    <mergeCell ref="O83:P83"/>
    <mergeCell ref="T83:U83"/>
    <mergeCell ref="A84:B84"/>
    <mergeCell ref="C84:D84"/>
    <mergeCell ref="E84:F84"/>
    <mergeCell ref="G84:H84"/>
    <mergeCell ref="I84:J84"/>
    <mergeCell ref="L84:M84"/>
    <mergeCell ref="O84:P84"/>
    <mergeCell ref="T84:U84"/>
    <mergeCell ref="E82:F82"/>
    <mergeCell ref="A68:B68"/>
    <mergeCell ref="A69:A71"/>
    <mergeCell ref="C69:D69"/>
    <mergeCell ref="C70:D70"/>
    <mergeCell ref="A73:A75"/>
    <mergeCell ref="C73:D73"/>
    <mergeCell ref="A82:B82"/>
    <mergeCell ref="C82:D82"/>
    <mergeCell ref="E73:F73"/>
    <mergeCell ref="E74:F74"/>
    <mergeCell ref="E75:F75"/>
    <mergeCell ref="E77:F77"/>
    <mergeCell ref="E79:F79"/>
    <mergeCell ref="E80:F80"/>
    <mergeCell ref="A79:B79"/>
    <mergeCell ref="C79:D79"/>
    <mergeCell ref="A80:B80"/>
    <mergeCell ref="A81:B81"/>
    <mergeCell ref="C81:D81"/>
    <mergeCell ref="C77:D77"/>
    <mergeCell ref="C71:D71"/>
    <mergeCell ref="E81:F81"/>
    <mergeCell ref="C80:D80"/>
    <mergeCell ref="T62:U62"/>
    <mergeCell ref="C54:D54"/>
    <mergeCell ref="G54:H54"/>
    <mergeCell ref="I54:J54"/>
    <mergeCell ref="G61:H61"/>
    <mergeCell ref="I61:J61"/>
    <mergeCell ref="L61:M61"/>
    <mergeCell ref="O62:P62"/>
    <mergeCell ref="G58:H58"/>
    <mergeCell ref="I58:J58"/>
    <mergeCell ref="L58:M58"/>
    <mergeCell ref="T61:U61"/>
    <mergeCell ref="O60:P60"/>
    <mergeCell ref="T60:U60"/>
    <mergeCell ref="O61:P61"/>
    <mergeCell ref="T58:U58"/>
    <mergeCell ref="E56:F56"/>
    <mergeCell ref="E57:F57"/>
    <mergeCell ref="E58:F58"/>
    <mergeCell ref="E60:F60"/>
    <mergeCell ref="E61:F61"/>
    <mergeCell ref="E62:F62"/>
    <mergeCell ref="T57:U57"/>
    <mergeCell ref="T54:U54"/>
    <mergeCell ref="E6:F6"/>
    <mergeCell ref="L9:M9"/>
    <mergeCell ref="I56:J56"/>
    <mergeCell ref="L56:M56"/>
    <mergeCell ref="O56:P56"/>
    <mergeCell ref="G22:H22"/>
    <mergeCell ref="I22:J22"/>
    <mergeCell ref="G56:H56"/>
    <mergeCell ref="T22:U22"/>
    <mergeCell ref="A11:B11"/>
    <mergeCell ref="A9:B9"/>
    <mergeCell ref="E54:F54"/>
    <mergeCell ref="A12:A20"/>
    <mergeCell ref="A26:A33"/>
    <mergeCell ref="C58:D58"/>
    <mergeCell ref="C62:D62"/>
    <mergeCell ref="C9:D9"/>
    <mergeCell ref="C10:D10"/>
    <mergeCell ref="A22:A24"/>
    <mergeCell ref="A35:B35"/>
    <mergeCell ref="A36:A40"/>
    <mergeCell ref="A42:A46"/>
    <mergeCell ref="A56:A58"/>
    <mergeCell ref="C56:D56"/>
    <mergeCell ref="C57:D57"/>
    <mergeCell ref="A60:A62"/>
    <mergeCell ref="C60:D60"/>
    <mergeCell ref="A48:A52"/>
    <mergeCell ref="C61:D61"/>
    <mergeCell ref="A53:D53"/>
    <mergeCell ref="C22:D22"/>
    <mergeCell ref="E22:F22"/>
    <mergeCell ref="E9:F9"/>
    <mergeCell ref="A4:U4"/>
    <mergeCell ref="I10:J10"/>
    <mergeCell ref="T9:U9"/>
    <mergeCell ref="T10:U10"/>
    <mergeCell ref="A10:B10"/>
    <mergeCell ref="A6:B8"/>
    <mergeCell ref="T7:U7"/>
    <mergeCell ref="L7:M7"/>
    <mergeCell ref="A2:U2"/>
    <mergeCell ref="A3:U3"/>
    <mergeCell ref="A5:U5"/>
    <mergeCell ref="O7:P7"/>
    <mergeCell ref="G9:H9"/>
    <mergeCell ref="L10:M10"/>
    <mergeCell ref="O9:P9"/>
    <mergeCell ref="O10:P10"/>
    <mergeCell ref="I6:J6"/>
    <mergeCell ref="G6:H6"/>
    <mergeCell ref="L6:M6"/>
    <mergeCell ref="C6:D6"/>
    <mergeCell ref="G10:H10"/>
    <mergeCell ref="I9:J9"/>
    <mergeCell ref="G7:H7"/>
    <mergeCell ref="I7:J7"/>
    <mergeCell ref="C7:D7"/>
    <mergeCell ref="O6:P6"/>
    <mergeCell ref="O58:P58"/>
    <mergeCell ref="G62:H62"/>
    <mergeCell ref="I62:J62"/>
    <mergeCell ref="L62:M62"/>
    <mergeCell ref="G60:H60"/>
    <mergeCell ref="I60:J60"/>
    <mergeCell ref="L60:M60"/>
    <mergeCell ref="L22:M22"/>
    <mergeCell ref="O22:P22"/>
    <mergeCell ref="C36:U40"/>
    <mergeCell ref="C42:U46"/>
    <mergeCell ref="C48:U52"/>
    <mergeCell ref="T6:U6"/>
    <mergeCell ref="E7:F7"/>
    <mergeCell ref="E10:F10"/>
    <mergeCell ref="G57:H57"/>
    <mergeCell ref="I57:J57"/>
    <mergeCell ref="L57:M57"/>
    <mergeCell ref="O57:P57"/>
    <mergeCell ref="L54:M54"/>
    <mergeCell ref="O54:P54"/>
    <mergeCell ref="T56:U56"/>
    <mergeCell ref="O64:P64"/>
    <mergeCell ref="T64:U64"/>
    <mergeCell ref="A64:B64"/>
    <mergeCell ref="E64:F64"/>
    <mergeCell ref="O66:P66"/>
    <mergeCell ref="T66:U66"/>
    <mergeCell ref="C65:U65"/>
    <mergeCell ref="A63:D63"/>
    <mergeCell ref="C64:D64"/>
    <mergeCell ref="G64:H64"/>
    <mergeCell ref="I64:J64"/>
    <mergeCell ref="L64:M64"/>
    <mergeCell ref="A65:B65"/>
    <mergeCell ref="E69:F69"/>
    <mergeCell ref="E70:F70"/>
    <mergeCell ref="E71:F71"/>
    <mergeCell ref="G69:H69"/>
    <mergeCell ref="I69:J69"/>
    <mergeCell ref="L69:M69"/>
    <mergeCell ref="T69:U69"/>
    <mergeCell ref="T67:U67"/>
    <mergeCell ref="A66:B66"/>
    <mergeCell ref="C66:D66"/>
    <mergeCell ref="G66:H66"/>
    <mergeCell ref="I66:J66"/>
    <mergeCell ref="L66:M66"/>
    <mergeCell ref="E66:F66"/>
    <mergeCell ref="E67:F67"/>
    <mergeCell ref="A67:B67"/>
    <mergeCell ref="C67:D67"/>
    <mergeCell ref="G67:H67"/>
    <mergeCell ref="I67:J67"/>
    <mergeCell ref="L67:M67"/>
    <mergeCell ref="O67:P67"/>
    <mergeCell ref="O69:P69"/>
    <mergeCell ref="G70:H70"/>
    <mergeCell ref="I70:J70"/>
    <mergeCell ref="L70:M70"/>
    <mergeCell ref="O70:P70"/>
    <mergeCell ref="T70:U70"/>
    <mergeCell ref="T71:U71"/>
    <mergeCell ref="G73:H73"/>
    <mergeCell ref="I73:J73"/>
    <mergeCell ref="L73:M73"/>
    <mergeCell ref="O73:P73"/>
    <mergeCell ref="T73:U73"/>
    <mergeCell ref="G71:H71"/>
    <mergeCell ref="I71:J71"/>
    <mergeCell ref="L71:M71"/>
    <mergeCell ref="O71:P71"/>
    <mergeCell ref="C74:D74"/>
    <mergeCell ref="G74:H74"/>
    <mergeCell ref="T77:U77"/>
    <mergeCell ref="I74:J74"/>
    <mergeCell ref="L74:M74"/>
    <mergeCell ref="O74:P74"/>
    <mergeCell ref="T74:U74"/>
    <mergeCell ref="C75:D75"/>
    <mergeCell ref="G75:H75"/>
    <mergeCell ref="I75:J75"/>
    <mergeCell ref="L75:M75"/>
    <mergeCell ref="O75:P75"/>
    <mergeCell ref="T75:U75"/>
    <mergeCell ref="O77:P77"/>
    <mergeCell ref="G77:H77"/>
    <mergeCell ref="I77:J77"/>
    <mergeCell ref="L77:M77"/>
    <mergeCell ref="G80:H80"/>
    <mergeCell ref="I80:J80"/>
    <mergeCell ref="L80:M80"/>
    <mergeCell ref="O79:P79"/>
    <mergeCell ref="O80:P80"/>
    <mergeCell ref="T82:U82"/>
    <mergeCell ref="G81:H81"/>
    <mergeCell ref="I81:J81"/>
    <mergeCell ref="L81:M81"/>
    <mergeCell ref="T79:U79"/>
    <mergeCell ref="T81:U81"/>
    <mergeCell ref="G79:H79"/>
    <mergeCell ref="I79:J79"/>
    <mergeCell ref="L79:M79"/>
    <mergeCell ref="T80:U80"/>
    <mergeCell ref="G82:H82"/>
    <mergeCell ref="I82:J82"/>
    <mergeCell ref="L82:M82"/>
    <mergeCell ref="O82:P82"/>
    <mergeCell ref="O81:P81"/>
  </mergeCells>
  <hyperlinks>
    <hyperlink ref="W2" location="'Table of Contents'!A1" display="Table of Contents " xr:uid="{00000000-0004-0000-0B00-000000000000}"/>
  </hyperlinks>
  <printOptions horizontalCentered="1"/>
  <pageMargins left="0.25" right="0.25" top="0.5" bottom="0.5" header="0" footer="0"/>
  <pageSetup scale="41" orientation="landscape" r:id="rId1"/>
  <headerFooter>
    <oddHeader>&amp;C&amp;"-,Bold"&amp;20Service and Supply Pricing Worksheet&amp;11
&amp;14Group C</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H2001"/>
  <sheetViews>
    <sheetView showGridLines="0" zoomScaleNormal="100" workbookViewId="0">
      <pane ySplit="3" topLeftCell="A1978" activePane="bottomLeft" state="frozen"/>
      <selection pane="bottomLeft" activeCell="L18" sqref="L18"/>
    </sheetView>
  </sheetViews>
  <sheetFormatPr defaultRowHeight="13.2"/>
  <cols>
    <col min="1" max="1" width="13.21875" customWidth="1"/>
    <col min="2" max="2" width="19.5546875" style="266" customWidth="1"/>
    <col min="3" max="3" width="59.21875" customWidth="1"/>
    <col min="4" max="4" width="14.21875" style="256" customWidth="1"/>
    <col min="5" max="5" width="16.77734375" style="256" customWidth="1"/>
    <col min="6" max="6" width="9.21875" style="261" customWidth="1"/>
  </cols>
  <sheetData>
    <row r="2" spans="1:8" ht="18">
      <c r="A2" s="77" t="s">
        <v>30</v>
      </c>
      <c r="B2" s="257"/>
      <c r="C2" s="79"/>
      <c r="D2" s="190"/>
      <c r="E2" s="267"/>
      <c r="F2" s="268"/>
      <c r="H2" s="383" t="s">
        <v>267</v>
      </c>
    </row>
    <row r="3" spans="1:8" s="272" customFormat="1" ht="65.25" customHeight="1">
      <c r="A3" s="258" t="s">
        <v>1210</v>
      </c>
      <c r="B3" s="259" t="s">
        <v>268</v>
      </c>
      <c r="C3" s="260" t="s">
        <v>269</v>
      </c>
      <c r="D3" s="269" t="s">
        <v>224</v>
      </c>
      <c r="E3" s="270" t="s">
        <v>270</v>
      </c>
      <c r="F3" s="271" t="s">
        <v>271</v>
      </c>
    </row>
    <row r="4" spans="1:8" ht="15.6">
      <c r="A4" s="289"/>
      <c r="B4" s="290" t="s">
        <v>1211</v>
      </c>
      <c r="C4" s="291"/>
      <c r="D4" s="193"/>
      <c r="E4" s="292"/>
      <c r="F4" s="293"/>
    </row>
    <row r="5" spans="1:8" s="711" customFormat="1" ht="15.6">
      <c r="A5" s="706"/>
      <c r="B5" s="296" t="s">
        <v>1212</v>
      </c>
      <c r="C5" s="707"/>
      <c r="D5" s="708"/>
      <c r="E5" s="709"/>
      <c r="F5" s="710"/>
    </row>
    <row r="6" spans="1:8" s="711" customFormat="1" ht="15.6">
      <c r="A6" s="706"/>
      <c r="B6" s="712" t="s">
        <v>1213</v>
      </c>
      <c r="C6" s="707" t="s">
        <v>190</v>
      </c>
      <c r="D6" s="787">
        <v>11995</v>
      </c>
      <c r="E6" s="788">
        <v>11755.1</v>
      </c>
      <c r="F6" s="293">
        <f>100%-(E6/D6)</f>
        <v>2.0000000000000018E-2</v>
      </c>
      <c r="G6" s="713"/>
    </row>
    <row r="7" spans="1:8" s="711" customFormat="1" ht="15.6">
      <c r="A7" s="706"/>
      <c r="B7" s="712" t="s">
        <v>1214</v>
      </c>
      <c r="C7" s="707" t="s">
        <v>191</v>
      </c>
      <c r="D7" s="787">
        <v>9495</v>
      </c>
      <c r="E7" s="788">
        <v>9305.1</v>
      </c>
      <c r="F7" s="293">
        <f t="shared" ref="F7:F56" si="0">100%-(E7/D7)</f>
        <v>1.9999999999999907E-2</v>
      </c>
      <c r="G7" s="713"/>
    </row>
    <row r="8" spans="1:8" s="711" customFormat="1" ht="15.6">
      <c r="A8" s="706"/>
      <c r="B8" s="296" t="s">
        <v>1215</v>
      </c>
      <c r="C8" s="707"/>
      <c r="D8" s="787"/>
      <c r="E8" s="788"/>
      <c r="F8" s="293"/>
      <c r="G8" s="713"/>
    </row>
    <row r="9" spans="1:8" s="711" customFormat="1" ht="15.6">
      <c r="A9" s="706"/>
      <c r="B9" s="712" t="s">
        <v>1216</v>
      </c>
      <c r="C9" s="707" t="s">
        <v>1217</v>
      </c>
      <c r="D9" s="787">
        <v>225</v>
      </c>
      <c r="E9" s="788">
        <v>220.5</v>
      </c>
      <c r="F9" s="293">
        <f t="shared" si="0"/>
        <v>2.0000000000000018E-2</v>
      </c>
      <c r="G9" s="713"/>
    </row>
    <row r="10" spans="1:8" s="711" customFormat="1" ht="15.6">
      <c r="A10" s="706"/>
      <c r="B10" s="712" t="s">
        <v>1218</v>
      </c>
      <c r="C10" s="707" t="s">
        <v>1219</v>
      </c>
      <c r="D10" s="787">
        <v>225</v>
      </c>
      <c r="E10" s="788">
        <v>220.5</v>
      </c>
      <c r="F10" s="293">
        <f t="shared" si="0"/>
        <v>2.0000000000000018E-2</v>
      </c>
      <c r="G10" s="713"/>
    </row>
    <row r="11" spans="1:8" s="711" customFormat="1" ht="15.6">
      <c r="A11" s="706"/>
      <c r="B11" s="712" t="s">
        <v>1220</v>
      </c>
      <c r="C11" s="707" t="s">
        <v>1221</v>
      </c>
      <c r="D11" s="787">
        <v>225</v>
      </c>
      <c r="E11" s="788">
        <v>220.5</v>
      </c>
      <c r="F11" s="293">
        <f t="shared" si="0"/>
        <v>2.0000000000000018E-2</v>
      </c>
      <c r="G11" s="713"/>
    </row>
    <row r="12" spans="1:8" s="711" customFormat="1" ht="15.6">
      <c r="A12" s="706"/>
      <c r="B12" s="712" t="s">
        <v>1222</v>
      </c>
      <c r="C12" s="707" t="s">
        <v>1223</v>
      </c>
      <c r="D12" s="787">
        <v>225</v>
      </c>
      <c r="E12" s="788">
        <v>220.5</v>
      </c>
      <c r="F12" s="293">
        <f t="shared" si="0"/>
        <v>2.0000000000000018E-2</v>
      </c>
      <c r="G12" s="713"/>
    </row>
    <row r="13" spans="1:8" s="711" customFormat="1" ht="15.6">
      <c r="A13" s="706"/>
      <c r="B13" s="712" t="s">
        <v>1224</v>
      </c>
      <c r="C13" s="707" t="s">
        <v>1225</v>
      </c>
      <c r="D13" s="787">
        <v>325</v>
      </c>
      <c r="E13" s="788">
        <v>318.5</v>
      </c>
      <c r="F13" s="293">
        <f t="shared" si="0"/>
        <v>2.0000000000000018E-2</v>
      </c>
      <c r="G13" s="713"/>
    </row>
    <row r="14" spans="1:8" s="711" customFormat="1" ht="15.6">
      <c r="A14" s="706"/>
      <c r="B14" s="712" t="s">
        <v>1226</v>
      </c>
      <c r="C14" s="707" t="s">
        <v>1227</v>
      </c>
      <c r="D14" s="787">
        <v>430</v>
      </c>
      <c r="E14" s="788">
        <v>421.4</v>
      </c>
      <c r="F14" s="293">
        <f t="shared" si="0"/>
        <v>2.0000000000000018E-2</v>
      </c>
      <c r="G14" s="713"/>
    </row>
    <row r="15" spans="1:8" s="711" customFormat="1" ht="15.6">
      <c r="A15" s="706"/>
      <c r="B15" s="712" t="s">
        <v>1228</v>
      </c>
      <c r="C15" s="707" t="s">
        <v>1229</v>
      </c>
      <c r="D15" s="787">
        <v>279</v>
      </c>
      <c r="E15" s="788">
        <v>273.42</v>
      </c>
      <c r="F15" s="293">
        <f t="shared" si="0"/>
        <v>1.9999999999999907E-2</v>
      </c>
      <c r="G15" s="713"/>
    </row>
    <row r="16" spans="1:8" s="711" customFormat="1" ht="15.6">
      <c r="A16" s="706"/>
      <c r="B16" s="712" t="s">
        <v>1230</v>
      </c>
      <c r="C16" s="707" t="s">
        <v>1231</v>
      </c>
      <c r="D16" s="787">
        <v>40</v>
      </c>
      <c r="E16" s="788">
        <v>39.200000000000003</v>
      </c>
      <c r="F16" s="293">
        <f t="shared" si="0"/>
        <v>1.9999999999999907E-2</v>
      </c>
      <c r="G16" s="713"/>
    </row>
    <row r="17" spans="1:7" s="711" customFormat="1" ht="15.6">
      <c r="A17" s="706"/>
      <c r="B17" s="296" t="s">
        <v>1232</v>
      </c>
      <c r="C17" s="707"/>
      <c r="D17" s="787"/>
      <c r="E17" s="788"/>
      <c r="F17" s="293"/>
      <c r="G17" s="713"/>
    </row>
    <row r="18" spans="1:7" s="711" customFormat="1" ht="15.6">
      <c r="A18" s="706"/>
      <c r="B18" s="712" t="s">
        <v>1233</v>
      </c>
      <c r="C18" s="707" t="s">
        <v>1234</v>
      </c>
      <c r="D18" s="787">
        <v>36.35</v>
      </c>
      <c r="E18" s="788">
        <v>35.622999999999998</v>
      </c>
      <c r="F18" s="293">
        <f t="shared" si="0"/>
        <v>2.0000000000000129E-2</v>
      </c>
      <c r="G18" s="713"/>
    </row>
    <row r="19" spans="1:7" s="711" customFormat="1" ht="15.6">
      <c r="A19" s="706"/>
      <c r="B19" s="712" t="s">
        <v>1235</v>
      </c>
      <c r="C19" s="707" t="s">
        <v>1236</v>
      </c>
      <c r="D19" s="787">
        <v>60.62</v>
      </c>
      <c r="E19" s="788">
        <v>59.407599999999995</v>
      </c>
      <c r="F19" s="293">
        <f t="shared" si="0"/>
        <v>2.0000000000000018E-2</v>
      </c>
      <c r="G19" s="713"/>
    </row>
    <row r="20" spans="1:7" s="711" customFormat="1" ht="15.6">
      <c r="A20" s="706"/>
      <c r="B20" s="712" t="s">
        <v>1237</v>
      </c>
      <c r="C20" s="707" t="s">
        <v>1238</v>
      </c>
      <c r="D20" s="787">
        <v>82.31</v>
      </c>
      <c r="E20" s="788">
        <v>80.663799999999995</v>
      </c>
      <c r="F20" s="293">
        <f t="shared" si="0"/>
        <v>2.0000000000000129E-2</v>
      </c>
      <c r="G20" s="713"/>
    </row>
    <row r="21" spans="1:7" s="711" customFormat="1" ht="15.6">
      <c r="A21" s="706"/>
      <c r="B21" s="712" t="s">
        <v>1239</v>
      </c>
      <c r="C21" s="707" t="s">
        <v>1240</v>
      </c>
      <c r="D21" s="787">
        <v>32.71</v>
      </c>
      <c r="E21" s="788">
        <v>32.055799999999998</v>
      </c>
      <c r="F21" s="293">
        <f t="shared" si="0"/>
        <v>2.0000000000000129E-2</v>
      </c>
      <c r="G21" s="713"/>
    </row>
    <row r="22" spans="1:7" s="711" customFormat="1" ht="15.6">
      <c r="A22" s="706"/>
      <c r="B22" s="712" t="s">
        <v>1241</v>
      </c>
      <c r="C22" s="707" t="s">
        <v>1242</v>
      </c>
      <c r="D22" s="787">
        <v>98.82</v>
      </c>
      <c r="E22" s="788">
        <v>96.843599999999995</v>
      </c>
      <c r="F22" s="293">
        <f t="shared" si="0"/>
        <v>2.0000000000000018E-2</v>
      </c>
      <c r="G22" s="713"/>
    </row>
    <row r="23" spans="1:7" s="711" customFormat="1" ht="15.6">
      <c r="A23" s="706"/>
      <c r="B23" s="712" t="s">
        <v>1243</v>
      </c>
      <c r="C23" s="707" t="s">
        <v>1244</v>
      </c>
      <c r="D23" s="787">
        <v>55.25</v>
      </c>
      <c r="E23" s="788">
        <v>54.144999999999996</v>
      </c>
      <c r="F23" s="293">
        <f t="shared" si="0"/>
        <v>2.0000000000000018E-2</v>
      </c>
      <c r="G23" s="713"/>
    </row>
    <row r="24" spans="1:7" s="711" customFormat="1" ht="15.6">
      <c r="A24" s="706"/>
      <c r="B24" s="712" t="s">
        <v>1245</v>
      </c>
      <c r="C24" s="707" t="s">
        <v>1246</v>
      </c>
      <c r="D24" s="787">
        <v>95.11</v>
      </c>
      <c r="E24" s="788">
        <v>93.207799999999992</v>
      </c>
      <c r="F24" s="293">
        <f t="shared" si="0"/>
        <v>2.0000000000000129E-2</v>
      </c>
      <c r="G24" s="713"/>
    </row>
    <row r="25" spans="1:7" s="711" customFormat="1" ht="15.6">
      <c r="A25" s="706"/>
      <c r="B25" s="712" t="s">
        <v>1247</v>
      </c>
      <c r="C25" s="707" t="s">
        <v>1248</v>
      </c>
      <c r="D25" s="787">
        <v>95.11</v>
      </c>
      <c r="E25" s="788">
        <v>93.207799999999992</v>
      </c>
      <c r="F25" s="293">
        <f>100%-(E25/D25)</f>
        <v>2.0000000000000129E-2</v>
      </c>
      <c r="G25" s="713"/>
    </row>
    <row r="26" spans="1:7" s="711" customFormat="1" ht="15.6">
      <c r="A26" s="706"/>
      <c r="B26" s="712" t="s">
        <v>1249</v>
      </c>
      <c r="C26" s="707" t="s">
        <v>1250</v>
      </c>
      <c r="D26" s="787">
        <v>74.64</v>
      </c>
      <c r="E26" s="788">
        <v>73.147199999999998</v>
      </c>
      <c r="F26" s="293">
        <f t="shared" si="0"/>
        <v>2.0000000000000018E-2</v>
      </c>
      <c r="G26" s="713"/>
    </row>
    <row r="27" spans="1:7" s="711" customFormat="1" ht="15.6">
      <c r="A27" s="706"/>
      <c r="B27" s="712" t="s">
        <v>1251</v>
      </c>
      <c r="C27" s="707" t="s">
        <v>1252</v>
      </c>
      <c r="D27" s="787">
        <v>74.709999999999994</v>
      </c>
      <c r="E27" s="788">
        <v>73.215799999999987</v>
      </c>
      <c r="F27" s="293">
        <f t="shared" si="0"/>
        <v>2.0000000000000129E-2</v>
      </c>
      <c r="G27" s="713"/>
    </row>
    <row r="28" spans="1:7" s="711" customFormat="1" ht="15.6">
      <c r="A28" s="706"/>
      <c r="B28" s="712" t="s">
        <v>1253</v>
      </c>
      <c r="C28" s="707" t="s">
        <v>1254</v>
      </c>
      <c r="D28" s="787">
        <v>217.22</v>
      </c>
      <c r="E28" s="788">
        <v>212.87559999999999</v>
      </c>
      <c r="F28" s="293">
        <f t="shared" si="0"/>
        <v>2.0000000000000018E-2</v>
      </c>
      <c r="G28" s="713"/>
    </row>
    <row r="29" spans="1:7" s="711" customFormat="1" ht="15.6">
      <c r="A29" s="706"/>
      <c r="B29" s="712" t="s">
        <v>1255</v>
      </c>
      <c r="C29" s="707" t="s">
        <v>1256</v>
      </c>
      <c r="D29" s="787">
        <v>211.58</v>
      </c>
      <c r="E29" s="788">
        <v>207.3484</v>
      </c>
      <c r="F29" s="293">
        <f t="shared" si="0"/>
        <v>2.0000000000000018E-2</v>
      </c>
      <c r="G29" s="713"/>
    </row>
    <row r="30" spans="1:7" s="711" customFormat="1" ht="15.6">
      <c r="A30" s="706"/>
      <c r="B30" s="712" t="s">
        <v>1257</v>
      </c>
      <c r="C30" s="707" t="s">
        <v>1258</v>
      </c>
      <c r="D30" s="787">
        <v>198.8</v>
      </c>
      <c r="E30" s="788">
        <v>194.82400000000001</v>
      </c>
      <c r="F30" s="293">
        <f t="shared" si="0"/>
        <v>2.0000000000000018E-2</v>
      </c>
      <c r="G30" s="713"/>
    </row>
    <row r="31" spans="1:7" s="711" customFormat="1" ht="15.6">
      <c r="A31" s="706"/>
      <c r="B31" s="712" t="s">
        <v>1259</v>
      </c>
      <c r="C31" s="707" t="s">
        <v>1260</v>
      </c>
      <c r="D31" s="787">
        <v>191.18</v>
      </c>
      <c r="E31" s="788">
        <v>187.35640000000001</v>
      </c>
      <c r="F31" s="293">
        <f t="shared" si="0"/>
        <v>2.0000000000000018E-2</v>
      </c>
      <c r="G31" s="713"/>
    </row>
    <row r="32" spans="1:7" s="711" customFormat="1" ht="15.6">
      <c r="A32" s="706"/>
      <c r="B32" s="712" t="s">
        <v>1261</v>
      </c>
      <c r="C32" s="707" t="s">
        <v>1262</v>
      </c>
      <c r="D32" s="787">
        <v>203.76</v>
      </c>
      <c r="E32" s="788">
        <v>199.6848</v>
      </c>
      <c r="F32" s="293">
        <f t="shared" si="0"/>
        <v>2.0000000000000018E-2</v>
      </c>
      <c r="G32" s="713"/>
    </row>
    <row r="33" spans="1:7" s="711" customFormat="1" ht="15.6">
      <c r="A33" s="706"/>
      <c r="B33" s="712" t="s">
        <v>1263</v>
      </c>
      <c r="C33" s="707" t="s">
        <v>1264</v>
      </c>
      <c r="D33" s="787">
        <v>172.55</v>
      </c>
      <c r="E33" s="788">
        <v>169.09900000000002</v>
      </c>
      <c r="F33" s="293">
        <f t="shared" si="0"/>
        <v>1.9999999999999907E-2</v>
      </c>
      <c r="G33" s="713"/>
    </row>
    <row r="34" spans="1:7" s="711" customFormat="1" ht="15.6">
      <c r="A34" s="706"/>
      <c r="B34" s="712" t="s">
        <v>1265</v>
      </c>
      <c r="C34" s="707" t="s">
        <v>1266</v>
      </c>
      <c r="D34" s="787">
        <v>52.91</v>
      </c>
      <c r="E34" s="788">
        <v>51.851799999999997</v>
      </c>
      <c r="F34" s="293">
        <f t="shared" si="0"/>
        <v>2.0000000000000018E-2</v>
      </c>
      <c r="G34" s="713"/>
    </row>
    <row r="35" spans="1:7" s="711" customFormat="1" ht="15.6">
      <c r="A35" s="706"/>
      <c r="B35" s="712" t="s">
        <v>1267</v>
      </c>
      <c r="C35" s="707" t="s">
        <v>1268</v>
      </c>
      <c r="D35" s="787">
        <v>79.36</v>
      </c>
      <c r="E35" s="788">
        <v>77.772800000000004</v>
      </c>
      <c r="F35" s="293">
        <f t="shared" si="0"/>
        <v>1.9999999999999907E-2</v>
      </c>
      <c r="G35" s="713"/>
    </row>
    <row r="36" spans="1:7" s="711" customFormat="1" ht="15.6">
      <c r="A36" s="706"/>
      <c r="B36" s="712" t="s">
        <v>1269</v>
      </c>
      <c r="C36" s="707" t="s">
        <v>1270</v>
      </c>
      <c r="D36" s="787">
        <v>105.82</v>
      </c>
      <c r="E36" s="788">
        <v>103.70359999999999</v>
      </c>
      <c r="F36" s="293">
        <f t="shared" si="0"/>
        <v>2.0000000000000018E-2</v>
      </c>
      <c r="G36" s="713"/>
    </row>
    <row r="37" spans="1:7" s="711" customFormat="1" ht="15.6">
      <c r="A37" s="706"/>
      <c r="B37" s="712" t="s">
        <v>1271</v>
      </c>
      <c r="C37" s="707" t="s">
        <v>1272</v>
      </c>
      <c r="D37" s="787">
        <v>34.799999999999997</v>
      </c>
      <c r="E37" s="788">
        <v>34.103999999999999</v>
      </c>
      <c r="F37" s="293">
        <f t="shared" si="0"/>
        <v>1.9999999999999907E-2</v>
      </c>
      <c r="G37" s="713"/>
    </row>
    <row r="38" spans="1:7" s="711" customFormat="1" ht="15.6">
      <c r="A38" s="706"/>
      <c r="B38" s="712" t="s">
        <v>1273</v>
      </c>
      <c r="C38" s="707" t="s">
        <v>1274</v>
      </c>
      <c r="D38" s="787">
        <v>93.67</v>
      </c>
      <c r="E38" s="788">
        <v>91.796599999999998</v>
      </c>
      <c r="F38" s="293">
        <f t="shared" si="0"/>
        <v>2.0000000000000018E-2</v>
      </c>
      <c r="G38" s="713"/>
    </row>
    <row r="39" spans="1:7" s="711" customFormat="1" ht="15.6">
      <c r="A39" s="706"/>
      <c r="B39" s="712" t="s">
        <v>1275</v>
      </c>
      <c r="C39" s="707" t="s">
        <v>1276</v>
      </c>
      <c r="D39" s="787">
        <v>81.36</v>
      </c>
      <c r="E39" s="788">
        <v>79.732799999999997</v>
      </c>
      <c r="F39" s="293">
        <f t="shared" si="0"/>
        <v>2.0000000000000018E-2</v>
      </c>
      <c r="G39" s="713"/>
    </row>
    <row r="40" spans="1:7" s="711" customFormat="1" ht="15.6">
      <c r="A40" s="706"/>
      <c r="B40" s="712" t="s">
        <v>1277</v>
      </c>
      <c r="C40" s="707" t="s">
        <v>1278</v>
      </c>
      <c r="D40" s="787">
        <v>145.31</v>
      </c>
      <c r="E40" s="788">
        <v>142.40379999999999</v>
      </c>
      <c r="F40" s="293">
        <f t="shared" si="0"/>
        <v>2.0000000000000129E-2</v>
      </c>
      <c r="G40" s="713"/>
    </row>
    <row r="41" spans="1:7" s="711" customFormat="1" ht="15.6">
      <c r="A41" s="706"/>
      <c r="B41" s="712" t="s">
        <v>1279</v>
      </c>
      <c r="C41" s="707" t="s">
        <v>1280</v>
      </c>
      <c r="D41" s="787">
        <v>189.33</v>
      </c>
      <c r="E41" s="788">
        <v>185.54340000000002</v>
      </c>
      <c r="F41" s="293">
        <f t="shared" si="0"/>
        <v>1.9999999999999907E-2</v>
      </c>
      <c r="G41" s="713"/>
    </row>
    <row r="42" spans="1:7" s="711" customFormat="1" ht="15.6">
      <c r="A42" s="706"/>
      <c r="B42" s="712" t="s">
        <v>1281</v>
      </c>
      <c r="C42" s="707" t="s">
        <v>1282</v>
      </c>
      <c r="D42" s="787">
        <v>241</v>
      </c>
      <c r="E42" s="788">
        <v>236.18</v>
      </c>
      <c r="F42" s="293">
        <f t="shared" si="0"/>
        <v>2.0000000000000018E-2</v>
      </c>
      <c r="G42" s="713"/>
    </row>
    <row r="43" spans="1:7" s="711" customFormat="1" ht="15.6">
      <c r="A43" s="706"/>
      <c r="B43" s="712" t="s">
        <v>1283</v>
      </c>
      <c r="C43" s="707" t="s">
        <v>1284</v>
      </c>
      <c r="D43" s="787">
        <v>89.55</v>
      </c>
      <c r="E43" s="788">
        <v>87.759</v>
      </c>
      <c r="F43" s="293">
        <f t="shared" si="0"/>
        <v>2.0000000000000018E-2</v>
      </c>
      <c r="G43" s="713"/>
    </row>
    <row r="44" spans="1:7" s="711" customFormat="1" ht="15.6">
      <c r="A44" s="706"/>
      <c r="B44" s="712" t="s">
        <v>1285</v>
      </c>
      <c r="C44" s="707" t="s">
        <v>1286</v>
      </c>
      <c r="D44" s="787">
        <v>127.15</v>
      </c>
      <c r="E44" s="788">
        <v>124.607</v>
      </c>
      <c r="F44" s="293">
        <f>100%-(E44/D44)</f>
        <v>2.0000000000000018E-2</v>
      </c>
      <c r="G44" s="713"/>
    </row>
    <row r="45" spans="1:7" s="711" customFormat="1" ht="15.6">
      <c r="A45" s="706"/>
      <c r="B45" s="712" t="s">
        <v>1287</v>
      </c>
      <c r="C45" s="707" t="s">
        <v>1288</v>
      </c>
      <c r="D45" s="787">
        <v>243.69</v>
      </c>
      <c r="E45" s="788">
        <v>238.81619999999998</v>
      </c>
      <c r="F45" s="293">
        <f t="shared" si="0"/>
        <v>2.0000000000000018E-2</v>
      </c>
      <c r="G45" s="713"/>
    </row>
    <row r="46" spans="1:7" s="711" customFormat="1" ht="15.6">
      <c r="A46" s="706"/>
      <c r="B46" s="296" t="s">
        <v>1289</v>
      </c>
      <c r="C46" s="707"/>
      <c r="D46" s="787"/>
      <c r="E46" s="788"/>
      <c r="F46" s="293"/>
      <c r="G46" s="713"/>
    </row>
    <row r="47" spans="1:7" s="711" customFormat="1" ht="15.6">
      <c r="A47" s="706"/>
      <c r="B47" s="712" t="s">
        <v>1290</v>
      </c>
      <c r="C47" s="707" t="s">
        <v>1291</v>
      </c>
      <c r="D47" s="787">
        <v>49995</v>
      </c>
      <c r="E47" s="788">
        <v>48995.1</v>
      </c>
      <c r="F47" s="293">
        <f t="shared" si="0"/>
        <v>2.0000000000000018E-2</v>
      </c>
      <c r="G47" s="713"/>
    </row>
    <row r="48" spans="1:7" s="711" customFormat="1" ht="15.6">
      <c r="A48" s="706"/>
      <c r="B48" s="712" t="s">
        <v>1292</v>
      </c>
      <c r="C48" s="707" t="s">
        <v>1293</v>
      </c>
      <c r="D48" s="787">
        <v>29995</v>
      </c>
      <c r="E48" s="788">
        <v>29395.1</v>
      </c>
      <c r="F48" s="293">
        <f t="shared" si="0"/>
        <v>2.0000000000000018E-2</v>
      </c>
      <c r="G48" s="713"/>
    </row>
    <row r="49" spans="1:7" s="711" customFormat="1" ht="15.6">
      <c r="A49" s="706"/>
      <c r="B49" s="712" t="s">
        <v>1294</v>
      </c>
      <c r="C49" s="707" t="s">
        <v>1295</v>
      </c>
      <c r="D49" s="787">
        <v>19000</v>
      </c>
      <c r="E49" s="788">
        <v>18620</v>
      </c>
      <c r="F49" s="293">
        <f t="shared" si="0"/>
        <v>2.0000000000000018E-2</v>
      </c>
      <c r="G49" s="713"/>
    </row>
    <row r="50" spans="1:7" s="711" customFormat="1" ht="15.6">
      <c r="A50" s="706"/>
      <c r="B50" s="712" t="s">
        <v>1296</v>
      </c>
      <c r="C50" s="707" t="s">
        <v>1297</v>
      </c>
      <c r="D50" s="787">
        <v>18495</v>
      </c>
      <c r="E50" s="788">
        <v>18125.099999999999</v>
      </c>
      <c r="F50" s="293">
        <f t="shared" si="0"/>
        <v>2.0000000000000129E-2</v>
      </c>
      <c r="G50" s="713"/>
    </row>
    <row r="51" spans="1:7" s="711" customFormat="1" ht="15.6">
      <c r="A51" s="706"/>
      <c r="B51" s="712" t="s">
        <v>1298</v>
      </c>
      <c r="C51" s="707" t="s">
        <v>1299</v>
      </c>
      <c r="D51" s="787">
        <v>1995</v>
      </c>
      <c r="E51" s="788">
        <v>1955.1</v>
      </c>
      <c r="F51" s="293">
        <f t="shared" si="0"/>
        <v>2.0000000000000018E-2</v>
      </c>
      <c r="G51" s="713"/>
    </row>
    <row r="52" spans="1:7" s="711" customFormat="1" ht="15.6">
      <c r="A52" s="706"/>
      <c r="B52" s="712" t="s">
        <v>1300</v>
      </c>
      <c r="C52" s="707" t="s">
        <v>1301</v>
      </c>
      <c r="D52" s="787">
        <v>2062.5</v>
      </c>
      <c r="E52" s="788">
        <v>2021.25</v>
      </c>
      <c r="F52" s="293">
        <f t="shared" si="0"/>
        <v>2.0000000000000018E-2</v>
      </c>
      <c r="G52" s="713"/>
    </row>
    <row r="53" spans="1:7" s="711" customFormat="1" ht="15.6">
      <c r="A53" s="706"/>
      <c r="B53" s="712" t="s">
        <v>1302</v>
      </c>
      <c r="C53" s="707" t="s">
        <v>1303</v>
      </c>
      <c r="D53" s="787">
        <v>1869</v>
      </c>
      <c r="E53" s="788">
        <v>1831.62</v>
      </c>
      <c r="F53" s="293">
        <f t="shared" si="0"/>
        <v>2.0000000000000018E-2</v>
      </c>
      <c r="G53" s="713"/>
    </row>
    <row r="54" spans="1:7" s="711" customFormat="1" ht="15.6">
      <c r="A54" s="706"/>
      <c r="B54" s="712" t="s">
        <v>1304</v>
      </c>
      <c r="C54" s="707" t="s">
        <v>1305</v>
      </c>
      <c r="D54" s="787">
        <v>3119</v>
      </c>
      <c r="E54" s="788">
        <v>3056.62</v>
      </c>
      <c r="F54" s="293">
        <f t="shared" si="0"/>
        <v>2.0000000000000018E-2</v>
      </c>
      <c r="G54" s="713"/>
    </row>
    <row r="55" spans="1:7" s="711" customFormat="1" ht="15.6">
      <c r="A55" s="706"/>
      <c r="B55" s="712" t="s">
        <v>1306</v>
      </c>
      <c r="C55" s="707" t="s">
        <v>1307</v>
      </c>
      <c r="D55" s="787">
        <v>1187.5</v>
      </c>
      <c r="E55" s="788">
        <v>1163.75</v>
      </c>
      <c r="F55" s="293">
        <f t="shared" si="0"/>
        <v>2.0000000000000018E-2</v>
      </c>
      <c r="G55" s="713"/>
    </row>
    <row r="56" spans="1:7" s="711" customFormat="1" ht="15.6">
      <c r="A56" s="706"/>
      <c r="B56" s="712" t="s">
        <v>1308</v>
      </c>
      <c r="C56" s="707" t="s">
        <v>1309</v>
      </c>
      <c r="D56" s="787">
        <v>562.5</v>
      </c>
      <c r="E56" s="788">
        <v>551.25</v>
      </c>
      <c r="F56" s="293">
        <f t="shared" si="0"/>
        <v>2.0000000000000018E-2</v>
      </c>
      <c r="G56" s="713"/>
    </row>
    <row r="57" spans="1:7" s="711" customFormat="1" ht="15.6">
      <c r="A57" s="706"/>
      <c r="B57" s="296" t="s">
        <v>1310</v>
      </c>
      <c r="C57" s="707"/>
      <c r="D57" s="787"/>
      <c r="E57" s="788"/>
      <c r="F57" s="710"/>
      <c r="G57" s="713"/>
    </row>
    <row r="58" spans="1:7" s="711" customFormat="1" ht="15.6">
      <c r="A58" s="706"/>
      <c r="B58" s="296" t="s">
        <v>1311</v>
      </c>
      <c r="C58" s="707"/>
      <c r="D58" s="787"/>
      <c r="E58" s="788"/>
      <c r="F58" s="710"/>
    </row>
    <row r="59" spans="1:7" s="48" customFormat="1" ht="15.6">
      <c r="A59" s="289"/>
      <c r="B59" s="295" t="s">
        <v>1312</v>
      </c>
      <c r="C59" s="291" t="s">
        <v>1313</v>
      </c>
      <c r="D59" s="731">
        <v>84900</v>
      </c>
      <c r="E59" s="739">
        <v>83202</v>
      </c>
      <c r="F59" s="293">
        <f>100%-(E59/D59)</f>
        <v>2.0000000000000018E-2</v>
      </c>
    </row>
    <row r="60" spans="1:7" s="48" customFormat="1" ht="15.6">
      <c r="A60" s="289"/>
      <c r="B60" s="295" t="s">
        <v>1314</v>
      </c>
      <c r="C60" s="291" t="s">
        <v>1315</v>
      </c>
      <c r="D60" s="731">
        <v>104900</v>
      </c>
      <c r="E60" s="739">
        <v>102802</v>
      </c>
      <c r="F60" s="293">
        <f>100%-(E60/D60)</f>
        <v>2.0000000000000018E-2</v>
      </c>
    </row>
    <row r="61" spans="1:7" s="48" customFormat="1" ht="15.6">
      <c r="A61" s="289"/>
      <c r="B61" s="295" t="s">
        <v>1316</v>
      </c>
      <c r="C61" s="291" t="s">
        <v>1317</v>
      </c>
      <c r="D61" s="731">
        <v>129000</v>
      </c>
      <c r="E61" s="739">
        <v>126420</v>
      </c>
      <c r="F61" s="293">
        <f>100%-(E61/D61)</f>
        <v>2.0000000000000018E-2</v>
      </c>
    </row>
    <row r="62" spans="1:7" s="48" customFormat="1" ht="15.6">
      <c r="A62" s="289"/>
      <c r="B62" s="295" t="s">
        <v>1318</v>
      </c>
      <c r="C62" s="291" t="s">
        <v>1319</v>
      </c>
      <c r="D62" s="731">
        <v>109900</v>
      </c>
      <c r="E62" s="739">
        <v>107702</v>
      </c>
      <c r="F62" s="293">
        <f>100%-(E62/D62)</f>
        <v>2.0000000000000018E-2</v>
      </c>
    </row>
    <row r="63" spans="1:7" s="48" customFormat="1" ht="15.6">
      <c r="A63" s="289"/>
      <c r="B63" s="295" t="s">
        <v>1320</v>
      </c>
      <c r="C63" s="291" t="s">
        <v>1321</v>
      </c>
      <c r="D63" s="731">
        <v>169900</v>
      </c>
      <c r="E63" s="739">
        <v>166502</v>
      </c>
      <c r="F63" s="293">
        <f>100%-(E63/D63)</f>
        <v>2.0000000000000018E-2</v>
      </c>
    </row>
    <row r="64" spans="1:7" s="48" customFormat="1" ht="15.6">
      <c r="A64" s="289"/>
      <c r="B64" s="294" t="s">
        <v>1322</v>
      </c>
      <c r="C64" s="291"/>
      <c r="D64" s="731"/>
      <c r="E64" s="739"/>
      <c r="F64" s="293"/>
    </row>
    <row r="65" spans="1:6" s="48" customFormat="1" ht="15.6">
      <c r="A65" s="289"/>
      <c r="B65" s="295" t="s">
        <v>1323</v>
      </c>
      <c r="C65" s="291" t="s">
        <v>1324</v>
      </c>
      <c r="D65" s="731">
        <v>64900</v>
      </c>
      <c r="E65" s="739">
        <v>63602</v>
      </c>
      <c r="F65" s="293">
        <f>100%-(E65/D65)</f>
        <v>2.0000000000000018E-2</v>
      </c>
    </row>
    <row r="66" spans="1:6" s="48" customFormat="1" ht="15.6">
      <c r="A66" s="289"/>
      <c r="B66" s="295" t="s">
        <v>1325</v>
      </c>
      <c r="C66" s="291" t="s">
        <v>1326</v>
      </c>
      <c r="D66" s="731">
        <v>69900</v>
      </c>
      <c r="E66" s="739">
        <v>68502</v>
      </c>
      <c r="F66" s="293">
        <f>100%-(E66/D66)</f>
        <v>2.0000000000000018E-2</v>
      </c>
    </row>
    <row r="67" spans="1:6" s="48" customFormat="1" ht="15.6">
      <c r="A67" s="289"/>
      <c r="B67" s="294" t="s">
        <v>1327</v>
      </c>
      <c r="C67" s="291"/>
      <c r="D67" s="731"/>
      <c r="E67" s="739"/>
      <c r="F67" s="293"/>
    </row>
    <row r="68" spans="1:6" s="48" customFormat="1" ht="15.6">
      <c r="A68" s="289"/>
      <c r="B68" s="295" t="s">
        <v>1328</v>
      </c>
      <c r="C68" s="291" t="s">
        <v>1329</v>
      </c>
      <c r="D68" s="731">
        <v>1650</v>
      </c>
      <c r="E68" s="739">
        <v>1617</v>
      </c>
      <c r="F68" s="293">
        <f t="shared" ref="F68:F78" si="1">100%-(E68/D68)</f>
        <v>2.0000000000000018E-2</v>
      </c>
    </row>
    <row r="69" spans="1:6" s="48" customFormat="1" ht="15.6">
      <c r="A69" s="289"/>
      <c r="B69" s="295" t="s">
        <v>1330</v>
      </c>
      <c r="C69" s="291" t="s">
        <v>1331</v>
      </c>
      <c r="D69" s="731">
        <v>3750</v>
      </c>
      <c r="E69" s="739">
        <v>3675</v>
      </c>
      <c r="F69" s="293">
        <f t="shared" si="1"/>
        <v>2.0000000000000018E-2</v>
      </c>
    </row>
    <row r="70" spans="1:6" s="48" customFormat="1" ht="15.6">
      <c r="A70" s="289"/>
      <c r="B70" s="295" t="s">
        <v>1332</v>
      </c>
      <c r="C70" s="291" t="s">
        <v>1333</v>
      </c>
      <c r="D70" s="731">
        <v>1650</v>
      </c>
      <c r="E70" s="739">
        <v>1617</v>
      </c>
      <c r="F70" s="293">
        <f t="shared" si="1"/>
        <v>2.0000000000000018E-2</v>
      </c>
    </row>
    <row r="71" spans="1:6" s="48" customFormat="1" ht="15.6">
      <c r="A71" s="289"/>
      <c r="B71" s="295" t="s">
        <v>1334</v>
      </c>
      <c r="C71" s="291" t="s">
        <v>1335</v>
      </c>
      <c r="D71" s="731">
        <v>1870</v>
      </c>
      <c r="E71" s="739">
        <v>1832.6</v>
      </c>
      <c r="F71" s="293">
        <f t="shared" si="1"/>
        <v>2.0000000000000018E-2</v>
      </c>
    </row>
    <row r="72" spans="1:6" s="48" customFormat="1" ht="15.6">
      <c r="A72" s="289"/>
      <c r="B72" s="295" t="s">
        <v>1336</v>
      </c>
      <c r="C72" s="291" t="s">
        <v>1337</v>
      </c>
      <c r="D72" s="731">
        <v>1650</v>
      </c>
      <c r="E72" s="739">
        <v>1617</v>
      </c>
      <c r="F72" s="293">
        <f t="shared" si="1"/>
        <v>2.0000000000000018E-2</v>
      </c>
    </row>
    <row r="73" spans="1:6" s="48" customFormat="1" ht="15.6">
      <c r="A73" s="289"/>
      <c r="B73" s="295" t="s">
        <v>1338</v>
      </c>
      <c r="C73" s="291" t="s">
        <v>1339</v>
      </c>
      <c r="D73" s="731">
        <v>1650</v>
      </c>
      <c r="E73" s="739">
        <v>1617</v>
      </c>
      <c r="F73" s="293">
        <f t="shared" si="1"/>
        <v>2.0000000000000018E-2</v>
      </c>
    </row>
    <row r="74" spans="1:6" s="48" customFormat="1" ht="15.6">
      <c r="A74" s="289"/>
      <c r="B74" s="295" t="s">
        <v>1340</v>
      </c>
      <c r="C74" s="291" t="s">
        <v>1341</v>
      </c>
      <c r="D74" s="731">
        <v>1890</v>
      </c>
      <c r="E74" s="739">
        <v>1852.2</v>
      </c>
      <c r="F74" s="293">
        <f t="shared" si="1"/>
        <v>2.0000000000000018E-2</v>
      </c>
    </row>
    <row r="75" spans="1:6" s="48" customFormat="1" ht="15.6">
      <c r="A75" s="289"/>
      <c r="B75" s="295" t="s">
        <v>1342</v>
      </c>
      <c r="C75" s="291" t="s">
        <v>1343</v>
      </c>
      <c r="D75" s="731">
        <v>1650</v>
      </c>
      <c r="E75" s="739">
        <v>1617</v>
      </c>
      <c r="F75" s="293">
        <f t="shared" si="1"/>
        <v>2.0000000000000018E-2</v>
      </c>
    </row>
    <row r="76" spans="1:6" s="48" customFormat="1" ht="15.6">
      <c r="A76" s="289"/>
      <c r="B76" s="295" t="s">
        <v>1344</v>
      </c>
      <c r="C76" s="291" t="s">
        <v>1345</v>
      </c>
      <c r="D76" s="731">
        <v>3750</v>
      </c>
      <c r="E76" s="739">
        <v>3675</v>
      </c>
      <c r="F76" s="293">
        <f t="shared" si="1"/>
        <v>2.0000000000000018E-2</v>
      </c>
    </row>
    <row r="77" spans="1:6" s="48" customFormat="1" ht="15.6">
      <c r="A77" s="289"/>
      <c r="B77" s="295" t="s">
        <v>1346</v>
      </c>
      <c r="C77" s="291" t="s">
        <v>1347</v>
      </c>
      <c r="D77" s="731">
        <v>5400</v>
      </c>
      <c r="E77" s="739">
        <v>5292</v>
      </c>
      <c r="F77" s="293">
        <f t="shared" si="1"/>
        <v>2.0000000000000018E-2</v>
      </c>
    </row>
    <row r="78" spans="1:6" s="48" customFormat="1" ht="15.6">
      <c r="A78" s="289"/>
      <c r="B78" s="295" t="s">
        <v>1348</v>
      </c>
      <c r="C78" s="291" t="s">
        <v>1349</v>
      </c>
      <c r="D78" s="731">
        <v>1650</v>
      </c>
      <c r="E78" s="739">
        <v>1617</v>
      </c>
      <c r="F78" s="293">
        <f t="shared" si="1"/>
        <v>2.0000000000000018E-2</v>
      </c>
    </row>
    <row r="79" spans="1:6" s="48" customFormat="1" ht="15.6">
      <c r="A79" s="289"/>
      <c r="B79" s="294" t="s">
        <v>1350</v>
      </c>
      <c r="C79" s="291"/>
      <c r="D79" s="731"/>
      <c r="E79" s="739"/>
      <c r="F79" s="293"/>
    </row>
    <row r="80" spans="1:6" s="48" customFormat="1" ht="15.6">
      <c r="A80" s="289"/>
      <c r="B80" s="295" t="s">
        <v>1351</v>
      </c>
      <c r="C80" s="291" t="s">
        <v>1352</v>
      </c>
      <c r="D80" s="731">
        <v>2450</v>
      </c>
      <c r="E80" s="739">
        <v>2401</v>
      </c>
      <c r="F80" s="293">
        <f t="shared" ref="F80:F96" si="2">100%-(E80/D80)</f>
        <v>2.0000000000000018E-2</v>
      </c>
    </row>
    <row r="81" spans="1:6" s="48" customFormat="1" ht="15.6">
      <c r="A81" s="289"/>
      <c r="B81" s="295" t="s">
        <v>1353</v>
      </c>
      <c r="C81" s="291" t="s">
        <v>1354</v>
      </c>
      <c r="D81" s="731">
        <v>38420</v>
      </c>
      <c r="E81" s="739">
        <v>37651.599999999999</v>
      </c>
      <c r="F81" s="293">
        <f t="shared" si="2"/>
        <v>2.0000000000000018E-2</v>
      </c>
    </row>
    <row r="82" spans="1:6" s="48" customFormat="1" ht="15.6">
      <c r="A82" s="289"/>
      <c r="B82" s="295" t="s">
        <v>1355</v>
      </c>
      <c r="C82" s="291" t="s">
        <v>1356</v>
      </c>
      <c r="D82" s="731">
        <v>11900</v>
      </c>
      <c r="E82" s="739">
        <v>11662</v>
      </c>
      <c r="F82" s="293">
        <f t="shared" si="2"/>
        <v>2.0000000000000018E-2</v>
      </c>
    </row>
    <row r="83" spans="1:6" s="48" customFormat="1" ht="15.6">
      <c r="A83" s="289"/>
      <c r="B83" s="295" t="s">
        <v>1357</v>
      </c>
      <c r="C83" s="291" t="s">
        <v>1358</v>
      </c>
      <c r="D83" s="731">
        <v>19153.330000000002</v>
      </c>
      <c r="E83" s="739">
        <v>18770.2634</v>
      </c>
      <c r="F83" s="293">
        <f t="shared" si="2"/>
        <v>2.0000000000000129E-2</v>
      </c>
    </row>
    <row r="84" spans="1:6" s="48" customFormat="1" ht="15.6">
      <c r="A84" s="289"/>
      <c r="B84" s="295" t="s">
        <v>1359</v>
      </c>
      <c r="C84" s="291" t="s">
        <v>1360</v>
      </c>
      <c r="D84" s="731">
        <v>2450</v>
      </c>
      <c r="E84" s="739">
        <v>2401</v>
      </c>
      <c r="F84" s="293">
        <f t="shared" si="2"/>
        <v>2.0000000000000018E-2</v>
      </c>
    </row>
    <row r="85" spans="1:6" s="48" customFormat="1" ht="15.6">
      <c r="A85" s="289"/>
      <c r="B85" s="295" t="s">
        <v>1361</v>
      </c>
      <c r="C85" s="291" t="s">
        <v>1362</v>
      </c>
      <c r="D85" s="731">
        <v>4476.67</v>
      </c>
      <c r="E85" s="739">
        <v>4387.1365999999998</v>
      </c>
      <c r="F85" s="293">
        <f t="shared" si="2"/>
        <v>2.0000000000000018E-2</v>
      </c>
    </row>
    <row r="86" spans="1:6" s="48" customFormat="1" ht="15.6">
      <c r="A86" s="289"/>
      <c r="B86" s="295" t="s">
        <v>1363</v>
      </c>
      <c r="C86" s="291" t="s">
        <v>1364</v>
      </c>
      <c r="D86" s="731">
        <v>25800</v>
      </c>
      <c r="E86" s="739">
        <v>25284</v>
      </c>
      <c r="F86" s="293">
        <f t="shared" si="2"/>
        <v>2.0000000000000018E-2</v>
      </c>
    </row>
    <row r="87" spans="1:6" s="48" customFormat="1" ht="15.6">
      <c r="A87" s="289"/>
      <c r="B87" s="295" t="s">
        <v>1365</v>
      </c>
      <c r="C87" s="291" t="s">
        <v>1366</v>
      </c>
      <c r="D87" s="731">
        <v>33773.33</v>
      </c>
      <c r="E87" s="739">
        <v>33097.863400000002</v>
      </c>
      <c r="F87" s="293">
        <f t="shared" si="2"/>
        <v>2.0000000000000018E-2</v>
      </c>
    </row>
    <row r="88" spans="1:6" s="48" customFormat="1" ht="15.6">
      <c r="A88" s="289"/>
      <c r="B88" s="295" t="s">
        <v>1367</v>
      </c>
      <c r="C88" s="291" t="s">
        <v>1368</v>
      </c>
      <c r="D88" s="731">
        <v>3800</v>
      </c>
      <c r="E88" s="739">
        <v>3724</v>
      </c>
      <c r="F88" s="293">
        <f t="shared" si="2"/>
        <v>2.0000000000000018E-2</v>
      </c>
    </row>
    <row r="89" spans="1:6" s="48" customFormat="1" ht="15.6">
      <c r="A89" s="289"/>
      <c r="B89" s="295" t="s">
        <v>1369</v>
      </c>
      <c r="C89" s="291" t="s">
        <v>1370</v>
      </c>
      <c r="D89" s="731">
        <v>5800</v>
      </c>
      <c r="E89" s="739">
        <v>5684</v>
      </c>
      <c r="F89" s="293">
        <f t="shared" si="2"/>
        <v>2.0000000000000018E-2</v>
      </c>
    </row>
    <row r="90" spans="1:6" s="48" customFormat="1" ht="15.6">
      <c r="A90" s="289"/>
      <c r="B90" s="295" t="s">
        <v>1371</v>
      </c>
      <c r="C90" s="291" t="s">
        <v>1372</v>
      </c>
      <c r="D90" s="731">
        <v>3800</v>
      </c>
      <c r="E90" s="739">
        <v>3724</v>
      </c>
      <c r="F90" s="293">
        <f t="shared" si="2"/>
        <v>2.0000000000000018E-2</v>
      </c>
    </row>
    <row r="91" spans="1:6" s="48" customFormat="1" ht="15.6">
      <c r="A91" s="289"/>
      <c r="B91" s="295" t="s">
        <v>1373</v>
      </c>
      <c r="C91" s="291" t="s">
        <v>1374</v>
      </c>
      <c r="D91" s="731">
        <v>5800</v>
      </c>
      <c r="E91" s="739">
        <v>5684</v>
      </c>
      <c r="F91" s="293">
        <f t="shared" si="2"/>
        <v>2.0000000000000018E-2</v>
      </c>
    </row>
    <row r="92" spans="1:6" s="48" customFormat="1" ht="15.6">
      <c r="A92" s="289"/>
      <c r="B92" s="295" t="s">
        <v>1375</v>
      </c>
      <c r="C92" s="291" t="s">
        <v>1376</v>
      </c>
      <c r="D92" s="731">
        <v>7800</v>
      </c>
      <c r="E92" s="739">
        <v>7644</v>
      </c>
      <c r="F92" s="293">
        <f t="shared" si="2"/>
        <v>2.0000000000000018E-2</v>
      </c>
    </row>
    <row r="93" spans="1:6" s="48" customFormat="1" ht="15.6">
      <c r="A93" s="289"/>
      <c r="B93" s="295" t="s">
        <v>1377</v>
      </c>
      <c r="C93" s="291" t="s">
        <v>1378</v>
      </c>
      <c r="D93" s="731">
        <v>104</v>
      </c>
      <c r="E93" s="739">
        <v>101.92</v>
      </c>
      <c r="F93" s="293">
        <f t="shared" si="2"/>
        <v>2.0000000000000018E-2</v>
      </c>
    </row>
    <row r="94" spans="1:6" s="48" customFormat="1" ht="15.6">
      <c r="A94" s="289"/>
      <c r="B94" s="295" t="s">
        <v>1379</v>
      </c>
      <c r="C94" s="291" t="s">
        <v>1380</v>
      </c>
      <c r="D94" s="731">
        <v>11890</v>
      </c>
      <c r="E94" s="739">
        <v>11652.199999999999</v>
      </c>
      <c r="F94" s="293">
        <f t="shared" si="2"/>
        <v>2.0000000000000129E-2</v>
      </c>
    </row>
    <row r="95" spans="1:6" s="48" customFormat="1" ht="15.6">
      <c r="A95" s="289"/>
      <c r="B95" s="295" t="s">
        <v>1381</v>
      </c>
      <c r="C95" s="291" t="s">
        <v>1382</v>
      </c>
      <c r="D95" s="731">
        <v>2000</v>
      </c>
      <c r="E95" s="739">
        <v>1960</v>
      </c>
      <c r="F95" s="293">
        <f t="shared" si="2"/>
        <v>2.0000000000000018E-2</v>
      </c>
    </row>
    <row r="96" spans="1:6" s="48" customFormat="1" ht="15.6">
      <c r="A96" s="289"/>
      <c r="B96" s="295" t="s">
        <v>1383</v>
      </c>
      <c r="C96" s="291" t="s">
        <v>1384</v>
      </c>
      <c r="D96" s="731">
        <v>3400</v>
      </c>
      <c r="E96" s="739">
        <v>3332</v>
      </c>
      <c r="F96" s="293">
        <f t="shared" si="2"/>
        <v>2.0000000000000018E-2</v>
      </c>
    </row>
    <row r="97" spans="1:6" s="48" customFormat="1" ht="15.6">
      <c r="A97" s="289"/>
      <c r="B97" s="294" t="s">
        <v>1385</v>
      </c>
      <c r="C97" s="291"/>
      <c r="D97" s="731"/>
      <c r="E97" s="739"/>
      <c r="F97" s="293"/>
    </row>
    <row r="98" spans="1:6" s="48" customFormat="1" ht="15.6">
      <c r="A98" s="289"/>
      <c r="B98" s="295" t="s">
        <v>1386</v>
      </c>
      <c r="C98" s="291" t="s">
        <v>1387</v>
      </c>
      <c r="D98" s="731">
        <v>850</v>
      </c>
      <c r="E98" s="739">
        <v>833</v>
      </c>
      <c r="F98" s="293">
        <f t="shared" ref="F98:F110" si="3">100%-(E98/D98)</f>
        <v>2.0000000000000018E-2</v>
      </c>
    </row>
    <row r="99" spans="1:6" s="48" customFormat="1" ht="15.6">
      <c r="A99" s="289"/>
      <c r="B99" s="295" t="s">
        <v>1388</v>
      </c>
      <c r="C99" s="291" t="s">
        <v>1389</v>
      </c>
      <c r="D99" s="731">
        <v>150</v>
      </c>
      <c r="E99" s="739">
        <v>147</v>
      </c>
      <c r="F99" s="293">
        <f t="shared" si="3"/>
        <v>2.0000000000000018E-2</v>
      </c>
    </row>
    <row r="100" spans="1:6" s="48" customFormat="1" ht="15.6">
      <c r="A100" s="289"/>
      <c r="B100" s="295" t="s">
        <v>1390</v>
      </c>
      <c r="C100" s="291" t="s">
        <v>1391</v>
      </c>
      <c r="D100" s="731">
        <v>50</v>
      </c>
      <c r="E100" s="739">
        <v>49</v>
      </c>
      <c r="F100" s="293">
        <f t="shared" si="3"/>
        <v>2.0000000000000018E-2</v>
      </c>
    </row>
    <row r="101" spans="1:6" s="48" customFormat="1" ht="15.6">
      <c r="A101" s="289"/>
      <c r="B101" s="295" t="s">
        <v>1392</v>
      </c>
      <c r="C101" s="291" t="s">
        <v>1393</v>
      </c>
      <c r="D101" s="731">
        <v>238</v>
      </c>
      <c r="E101" s="739">
        <v>233.24</v>
      </c>
      <c r="F101" s="293">
        <f t="shared" si="3"/>
        <v>1.9999999999999907E-2</v>
      </c>
    </row>
    <row r="102" spans="1:6" s="48" customFormat="1" ht="15.6">
      <c r="A102" s="289"/>
      <c r="B102" s="295" t="s">
        <v>1394</v>
      </c>
      <c r="C102" s="291" t="s">
        <v>1395</v>
      </c>
      <c r="D102" s="731">
        <v>195</v>
      </c>
      <c r="E102" s="739">
        <v>191.1</v>
      </c>
      <c r="F102" s="293">
        <f t="shared" si="3"/>
        <v>2.0000000000000018E-2</v>
      </c>
    </row>
    <row r="103" spans="1:6" s="48" customFormat="1" ht="15.6">
      <c r="A103" s="289"/>
      <c r="B103" s="295" t="s">
        <v>1396</v>
      </c>
      <c r="C103" s="291" t="s">
        <v>1397</v>
      </c>
      <c r="D103" s="731">
        <v>2460</v>
      </c>
      <c r="E103" s="739">
        <v>2410.8000000000002</v>
      </c>
      <c r="F103" s="293">
        <f t="shared" si="3"/>
        <v>1.9999999999999907E-2</v>
      </c>
    </row>
    <row r="104" spans="1:6" s="48" customFormat="1" ht="15.6">
      <c r="A104" s="289"/>
      <c r="B104" s="295" t="s">
        <v>1398</v>
      </c>
      <c r="C104" s="291" t="s">
        <v>1399</v>
      </c>
      <c r="D104" s="731">
        <v>96.33</v>
      </c>
      <c r="E104" s="739">
        <v>94.403399999999991</v>
      </c>
      <c r="F104" s="293">
        <f t="shared" si="3"/>
        <v>2.0000000000000129E-2</v>
      </c>
    </row>
    <row r="105" spans="1:6" s="48" customFormat="1" ht="15.6">
      <c r="A105" s="289"/>
      <c r="B105" s="295" t="s">
        <v>1400</v>
      </c>
      <c r="C105" s="291" t="s">
        <v>1401</v>
      </c>
      <c r="D105" s="731">
        <v>1580</v>
      </c>
      <c r="E105" s="739">
        <v>1548.3999999999999</v>
      </c>
      <c r="F105" s="293">
        <f t="shared" si="3"/>
        <v>2.0000000000000129E-2</v>
      </c>
    </row>
    <row r="106" spans="1:6" s="48" customFormat="1" ht="15.6">
      <c r="A106" s="289"/>
      <c r="B106" s="295" t="s">
        <v>1402</v>
      </c>
      <c r="C106" s="291" t="s">
        <v>1403</v>
      </c>
      <c r="D106" s="731">
        <v>2210</v>
      </c>
      <c r="E106" s="739">
        <v>2165.8000000000002</v>
      </c>
      <c r="F106" s="293">
        <f t="shared" si="3"/>
        <v>1.9999999999999907E-2</v>
      </c>
    </row>
    <row r="107" spans="1:6" s="48" customFormat="1" ht="15.6">
      <c r="A107" s="289"/>
      <c r="B107" s="295" t="s">
        <v>1404</v>
      </c>
      <c r="C107" s="291" t="s">
        <v>1405</v>
      </c>
      <c r="D107" s="731">
        <v>2210</v>
      </c>
      <c r="E107" s="739">
        <v>2165.8000000000002</v>
      </c>
      <c r="F107" s="293">
        <f t="shared" si="3"/>
        <v>1.9999999999999907E-2</v>
      </c>
    </row>
    <row r="108" spans="1:6" s="48" customFormat="1" ht="15.6">
      <c r="A108" s="289"/>
      <c r="B108" s="295" t="s">
        <v>1406</v>
      </c>
      <c r="C108" s="291" t="s">
        <v>1407</v>
      </c>
      <c r="D108" s="731">
        <v>1110.67</v>
      </c>
      <c r="E108" s="739">
        <v>1088.4566</v>
      </c>
      <c r="F108" s="293">
        <f t="shared" si="3"/>
        <v>2.0000000000000129E-2</v>
      </c>
    </row>
    <row r="109" spans="1:6" s="48" customFormat="1" ht="15.6">
      <c r="A109" s="289"/>
      <c r="B109" s="295" t="s">
        <v>1408</v>
      </c>
      <c r="C109" s="291" t="s">
        <v>1409</v>
      </c>
      <c r="D109" s="731">
        <v>4136.67</v>
      </c>
      <c r="E109" s="739">
        <v>4053.9366</v>
      </c>
      <c r="F109" s="293">
        <f t="shared" si="3"/>
        <v>2.0000000000000018E-2</v>
      </c>
    </row>
    <row r="110" spans="1:6" s="48" customFormat="1" ht="15.6">
      <c r="A110" s="289"/>
      <c r="B110" s="295" t="s">
        <v>1410</v>
      </c>
      <c r="C110" s="291" t="s">
        <v>1411</v>
      </c>
      <c r="D110" s="731">
        <v>4476.67</v>
      </c>
      <c r="E110" s="739">
        <v>4387.1365999999998</v>
      </c>
      <c r="F110" s="293">
        <f t="shared" si="3"/>
        <v>2.0000000000000018E-2</v>
      </c>
    </row>
    <row r="111" spans="1:6" s="48" customFormat="1" ht="15.6">
      <c r="A111" s="289"/>
      <c r="B111" s="294" t="s">
        <v>1412</v>
      </c>
      <c r="C111" s="291"/>
      <c r="D111" s="731"/>
      <c r="E111" s="739"/>
      <c r="F111" s="293"/>
    </row>
    <row r="112" spans="1:6" s="48" customFormat="1" ht="15.6">
      <c r="A112" s="289"/>
      <c r="B112" s="295" t="s">
        <v>1413</v>
      </c>
      <c r="C112" s="291" t="s">
        <v>1414</v>
      </c>
      <c r="D112" s="731">
        <v>2190</v>
      </c>
      <c r="E112" s="739">
        <v>2146.1999999999998</v>
      </c>
      <c r="F112" s="293">
        <f>100%-(E112/D112)</f>
        <v>2.0000000000000129E-2</v>
      </c>
    </row>
    <row r="113" spans="1:6" s="48" customFormat="1" ht="15.6">
      <c r="A113" s="289"/>
      <c r="B113" s="295" t="s">
        <v>1415</v>
      </c>
      <c r="C113" s="291" t="s">
        <v>1416</v>
      </c>
      <c r="D113" s="731">
        <v>1200</v>
      </c>
      <c r="E113" s="739">
        <v>1176</v>
      </c>
      <c r="F113" s="293">
        <f>100%-(E113/D113)</f>
        <v>2.0000000000000018E-2</v>
      </c>
    </row>
    <row r="114" spans="1:6" s="48" customFormat="1" ht="15.6">
      <c r="A114" s="289"/>
      <c r="B114" s="295" t="s">
        <v>1417</v>
      </c>
      <c r="C114" s="291" t="s">
        <v>1418</v>
      </c>
      <c r="D114" s="731">
        <v>2720</v>
      </c>
      <c r="E114" s="739">
        <v>2665.6</v>
      </c>
      <c r="F114" s="293">
        <f>100%-(E114/D114)</f>
        <v>2.0000000000000018E-2</v>
      </c>
    </row>
    <row r="115" spans="1:6" s="48" customFormat="1" ht="15.6">
      <c r="A115" s="289"/>
      <c r="B115" s="295" t="s">
        <v>1419</v>
      </c>
      <c r="C115" s="291" t="s">
        <v>1420</v>
      </c>
      <c r="D115" s="731">
        <v>3950</v>
      </c>
      <c r="E115" s="739">
        <v>3871</v>
      </c>
      <c r="F115" s="293">
        <f>100%-(E115/D115)</f>
        <v>2.0000000000000018E-2</v>
      </c>
    </row>
    <row r="116" spans="1:6" s="48" customFormat="1" ht="15.6">
      <c r="A116" s="289"/>
      <c r="B116" s="294" t="s">
        <v>1421</v>
      </c>
      <c r="C116" s="291"/>
      <c r="D116" s="731"/>
      <c r="E116" s="739"/>
      <c r="F116" s="293"/>
    </row>
    <row r="117" spans="1:6" s="48" customFormat="1" ht="15.6">
      <c r="A117" s="289"/>
      <c r="B117" s="295" t="s">
        <v>1422</v>
      </c>
      <c r="C117" s="291" t="s">
        <v>1423</v>
      </c>
      <c r="D117" s="731">
        <v>17950</v>
      </c>
      <c r="E117" s="739">
        <v>17591</v>
      </c>
      <c r="F117" s="293">
        <f t="shared" ref="F117:F127" si="4">100%-(E117/D117)</f>
        <v>2.0000000000000018E-2</v>
      </c>
    </row>
    <row r="118" spans="1:6" s="48" customFormat="1" ht="15.6">
      <c r="A118" s="289"/>
      <c r="B118" s="295" t="s">
        <v>1424</v>
      </c>
      <c r="C118" s="291" t="s">
        <v>1425</v>
      </c>
      <c r="D118" s="731">
        <v>19950</v>
      </c>
      <c r="E118" s="739">
        <v>19551</v>
      </c>
      <c r="F118" s="293">
        <f t="shared" si="4"/>
        <v>2.0000000000000018E-2</v>
      </c>
    </row>
    <row r="119" spans="1:6" s="48" customFormat="1" ht="15.6">
      <c r="A119" s="289"/>
      <c r="B119" s="295" t="s">
        <v>1426</v>
      </c>
      <c r="C119" s="291" t="s">
        <v>1427</v>
      </c>
      <c r="D119" s="731">
        <v>21950</v>
      </c>
      <c r="E119" s="739">
        <v>21511</v>
      </c>
      <c r="F119" s="293">
        <f t="shared" si="4"/>
        <v>2.0000000000000018E-2</v>
      </c>
    </row>
    <row r="120" spans="1:6" s="48" customFormat="1" ht="15.6">
      <c r="A120" s="289"/>
      <c r="B120" s="295" t="s">
        <v>1428</v>
      </c>
      <c r="C120" s="291" t="s">
        <v>1429</v>
      </c>
      <c r="D120" s="731">
        <v>24950</v>
      </c>
      <c r="E120" s="739">
        <v>24451</v>
      </c>
      <c r="F120" s="293">
        <f t="shared" si="4"/>
        <v>2.0000000000000018E-2</v>
      </c>
    </row>
    <row r="121" spans="1:6" s="48" customFormat="1" ht="15.6">
      <c r="A121" s="289"/>
      <c r="B121" s="295" t="s">
        <v>1430</v>
      </c>
      <c r="C121" s="291" t="s">
        <v>1431</v>
      </c>
      <c r="D121" s="731">
        <v>442</v>
      </c>
      <c r="E121" s="739">
        <v>433.15999999999997</v>
      </c>
      <c r="F121" s="293">
        <f t="shared" si="4"/>
        <v>2.0000000000000018E-2</v>
      </c>
    </row>
    <row r="122" spans="1:6" s="48" customFormat="1" ht="15.6">
      <c r="A122" s="289"/>
      <c r="B122" s="295" t="s">
        <v>1432</v>
      </c>
      <c r="C122" s="291" t="s">
        <v>1433</v>
      </c>
      <c r="D122" s="731">
        <v>544</v>
      </c>
      <c r="E122" s="739">
        <v>533.12</v>
      </c>
      <c r="F122" s="293">
        <f t="shared" si="4"/>
        <v>2.0000000000000018E-2</v>
      </c>
    </row>
    <row r="123" spans="1:6" s="48" customFormat="1" ht="15.6">
      <c r="A123" s="289"/>
      <c r="B123" s="295" t="s">
        <v>1434</v>
      </c>
      <c r="C123" s="291" t="s">
        <v>1435</v>
      </c>
      <c r="D123" s="731">
        <v>668.67</v>
      </c>
      <c r="E123" s="739">
        <v>655.2965999999999</v>
      </c>
      <c r="F123" s="293">
        <f t="shared" si="4"/>
        <v>2.0000000000000129E-2</v>
      </c>
    </row>
    <row r="124" spans="1:6" s="48" customFormat="1" ht="15.6">
      <c r="A124" s="289"/>
      <c r="B124" s="295" t="s">
        <v>1436</v>
      </c>
      <c r="C124" s="291" t="s">
        <v>1437</v>
      </c>
      <c r="D124" s="731">
        <v>1190</v>
      </c>
      <c r="E124" s="739">
        <v>1166.2</v>
      </c>
      <c r="F124" s="293">
        <f t="shared" si="4"/>
        <v>1.9999999999999907E-2</v>
      </c>
    </row>
    <row r="125" spans="1:6" s="48" customFormat="1" ht="15.6">
      <c r="A125" s="289"/>
      <c r="B125" s="295" t="s">
        <v>1438</v>
      </c>
      <c r="C125" s="291" t="s">
        <v>1439</v>
      </c>
      <c r="D125" s="731">
        <v>181.33</v>
      </c>
      <c r="E125" s="739">
        <v>177.70340000000002</v>
      </c>
      <c r="F125" s="293">
        <f t="shared" si="4"/>
        <v>2.0000000000000018E-2</v>
      </c>
    </row>
    <row r="126" spans="1:6" s="48" customFormat="1" ht="15.6">
      <c r="A126" s="289"/>
      <c r="B126" s="295" t="s">
        <v>1440</v>
      </c>
      <c r="C126" s="291" t="s">
        <v>1441</v>
      </c>
      <c r="D126" s="731">
        <v>450</v>
      </c>
      <c r="E126" s="739">
        <v>441</v>
      </c>
      <c r="F126" s="293">
        <f t="shared" si="4"/>
        <v>2.0000000000000018E-2</v>
      </c>
    </row>
    <row r="127" spans="1:6" s="48" customFormat="1" ht="15.6">
      <c r="A127" s="289"/>
      <c r="B127" s="295" t="s">
        <v>1442</v>
      </c>
      <c r="C127" s="291" t="s">
        <v>1443</v>
      </c>
      <c r="D127" s="731">
        <v>5610</v>
      </c>
      <c r="E127" s="739">
        <v>5497.8</v>
      </c>
      <c r="F127" s="293">
        <f t="shared" si="4"/>
        <v>2.0000000000000018E-2</v>
      </c>
    </row>
    <row r="128" spans="1:6" s="48" customFormat="1" ht="15.6">
      <c r="A128" s="289"/>
      <c r="B128" s="294" t="s">
        <v>1444</v>
      </c>
      <c r="C128" s="291"/>
      <c r="D128" s="731"/>
      <c r="E128" s="739"/>
      <c r="F128" s="293"/>
    </row>
    <row r="129" spans="1:6" s="48" customFormat="1" ht="15.6">
      <c r="A129" s="289"/>
      <c r="B129" s="295" t="s">
        <v>1445</v>
      </c>
      <c r="C129" s="291" t="s">
        <v>1446</v>
      </c>
      <c r="D129" s="731">
        <v>8185</v>
      </c>
      <c r="E129" s="739">
        <v>8021.3</v>
      </c>
      <c r="F129" s="293">
        <f>100%-(E129/D129)</f>
        <v>2.0000000000000018E-2</v>
      </c>
    </row>
    <row r="130" spans="1:6" s="48" customFormat="1" ht="15.6">
      <c r="A130" s="289"/>
      <c r="B130" s="295" t="s">
        <v>1447</v>
      </c>
      <c r="C130" s="291" t="s">
        <v>1448</v>
      </c>
      <c r="D130" s="731">
        <v>9385</v>
      </c>
      <c r="E130" s="739">
        <v>9197.2999999999993</v>
      </c>
      <c r="F130" s="293">
        <f>100%-(E130/D130)</f>
        <v>2.0000000000000129E-2</v>
      </c>
    </row>
    <row r="131" spans="1:6" ht="15.6">
      <c r="A131" s="289"/>
      <c r="B131" s="295"/>
      <c r="C131" s="291"/>
      <c r="D131" s="731"/>
      <c r="E131" s="739"/>
      <c r="F131" s="293"/>
    </row>
    <row r="132" spans="1:6" ht="15.6">
      <c r="A132" s="289"/>
      <c r="B132" s="290" t="s">
        <v>1449</v>
      </c>
      <c r="C132" s="291"/>
      <c r="D132" s="731"/>
      <c r="E132" s="739"/>
      <c r="F132" s="293"/>
    </row>
    <row r="133" spans="1:6" ht="15.6">
      <c r="A133" s="289"/>
      <c r="B133" s="295">
        <v>800172</v>
      </c>
      <c r="C133" s="291" t="s">
        <v>1450</v>
      </c>
      <c r="D133" s="731">
        <v>40000</v>
      </c>
      <c r="E133" s="739">
        <v>39200</v>
      </c>
      <c r="F133" s="293">
        <f>100%-(E133/D133)</f>
        <v>2.0000000000000018E-2</v>
      </c>
    </row>
    <row r="134" spans="1:6" ht="15.6">
      <c r="A134" s="289"/>
      <c r="B134" s="295">
        <v>507207</v>
      </c>
      <c r="C134" s="291" t="s">
        <v>1451</v>
      </c>
      <c r="D134" s="731">
        <v>30000</v>
      </c>
      <c r="E134" s="739">
        <v>29400</v>
      </c>
      <c r="F134" s="293">
        <f>100%-(E134/D134)</f>
        <v>2.0000000000000018E-2</v>
      </c>
    </row>
    <row r="135" spans="1:6" ht="15.6">
      <c r="A135" s="289"/>
      <c r="B135" s="295">
        <v>507208</v>
      </c>
      <c r="C135" s="291" t="s">
        <v>1452</v>
      </c>
      <c r="D135" s="731">
        <v>14500</v>
      </c>
      <c r="E135" s="739">
        <v>14210</v>
      </c>
      <c r="F135" s="293">
        <f>100%-(E135/D135)</f>
        <v>2.0000000000000018E-2</v>
      </c>
    </row>
    <row r="136" spans="1:6" s="48" customFormat="1" ht="15.6">
      <c r="A136" s="289"/>
      <c r="B136" s="294" t="s">
        <v>896</v>
      </c>
      <c r="C136" s="673" t="s">
        <v>897</v>
      </c>
      <c r="D136" s="789">
        <v>1794</v>
      </c>
      <c r="E136" s="790">
        <v>1757.91</v>
      </c>
      <c r="F136" s="293">
        <f>100%-(E136/D136)</f>
        <v>2.0117056856187254E-2</v>
      </c>
    </row>
    <row r="137" spans="1:6" ht="15.6">
      <c r="A137" s="289"/>
      <c r="B137" s="296" t="s">
        <v>1453</v>
      </c>
      <c r="C137" s="291"/>
      <c r="D137" s="731"/>
      <c r="E137" s="739"/>
      <c r="F137" s="293"/>
    </row>
    <row r="138" spans="1:6" ht="15.6">
      <c r="A138" s="289"/>
      <c r="B138" s="295" t="s">
        <v>1454</v>
      </c>
      <c r="C138" s="291" t="s">
        <v>1455</v>
      </c>
      <c r="D138" s="731">
        <v>380</v>
      </c>
      <c r="E138" s="739">
        <v>372.4</v>
      </c>
      <c r="F138" s="293">
        <f t="shared" ref="F138:F148" si="5">100%-(E138/D138)</f>
        <v>2.0000000000000018E-2</v>
      </c>
    </row>
    <row r="139" spans="1:6" ht="15.6">
      <c r="A139" s="289"/>
      <c r="B139" s="295" t="s">
        <v>1456</v>
      </c>
      <c r="C139" s="291" t="s">
        <v>1457</v>
      </c>
      <c r="D139" s="731">
        <v>380</v>
      </c>
      <c r="E139" s="739">
        <v>372.4</v>
      </c>
      <c r="F139" s="293">
        <f t="shared" si="5"/>
        <v>2.0000000000000018E-2</v>
      </c>
    </row>
    <row r="140" spans="1:6" ht="15.6">
      <c r="A140" s="289"/>
      <c r="B140" s="295" t="s">
        <v>1458</v>
      </c>
      <c r="C140" s="291" t="s">
        <v>1459</v>
      </c>
      <c r="D140" s="731">
        <v>380</v>
      </c>
      <c r="E140" s="739">
        <v>372.4</v>
      </c>
      <c r="F140" s="293">
        <f t="shared" si="5"/>
        <v>2.0000000000000018E-2</v>
      </c>
    </row>
    <row r="141" spans="1:6" ht="15.6">
      <c r="A141" s="289"/>
      <c r="B141" s="295">
        <v>800080</v>
      </c>
      <c r="C141" s="291" t="s">
        <v>1460</v>
      </c>
      <c r="D141" s="731">
        <v>490</v>
      </c>
      <c r="E141" s="739">
        <v>480.2</v>
      </c>
      <c r="F141" s="293">
        <f t="shared" si="5"/>
        <v>2.0000000000000018E-2</v>
      </c>
    </row>
    <row r="142" spans="1:6" ht="15.6">
      <c r="A142" s="289"/>
      <c r="B142" s="295">
        <v>800093</v>
      </c>
      <c r="C142" s="291" t="s">
        <v>1461</v>
      </c>
      <c r="D142" s="731">
        <v>520</v>
      </c>
      <c r="E142" s="739">
        <v>509.59999999999997</v>
      </c>
      <c r="F142" s="293">
        <f t="shared" si="5"/>
        <v>2.0000000000000018E-2</v>
      </c>
    </row>
    <row r="143" spans="1:6" ht="15.6">
      <c r="A143" s="289"/>
      <c r="B143" s="295">
        <v>800119</v>
      </c>
      <c r="C143" s="291" t="s">
        <v>1462</v>
      </c>
      <c r="D143" s="731">
        <v>655</v>
      </c>
      <c r="E143" s="739">
        <v>641.9</v>
      </c>
      <c r="F143" s="293">
        <f t="shared" si="5"/>
        <v>2.0000000000000018E-2</v>
      </c>
    </row>
    <row r="144" spans="1:6" ht="15.6">
      <c r="A144" s="289"/>
      <c r="B144" s="295">
        <v>503232</v>
      </c>
      <c r="C144" s="291" t="s">
        <v>1463</v>
      </c>
      <c r="D144" s="731">
        <v>4750</v>
      </c>
      <c r="E144" s="739">
        <v>4655</v>
      </c>
      <c r="F144" s="293">
        <f t="shared" si="5"/>
        <v>2.0000000000000018E-2</v>
      </c>
    </row>
    <row r="145" spans="1:6" ht="15.6">
      <c r="A145" s="289"/>
      <c r="B145" s="295">
        <v>80004101</v>
      </c>
      <c r="C145" s="291" t="s">
        <v>1464</v>
      </c>
      <c r="D145" s="731">
        <v>1449.64</v>
      </c>
      <c r="E145" s="739">
        <v>1420.6472000000001</v>
      </c>
      <c r="F145" s="293">
        <f t="shared" si="5"/>
        <v>2.0000000000000018E-2</v>
      </c>
    </row>
    <row r="146" spans="1:6" ht="15.6">
      <c r="A146" s="289"/>
      <c r="B146" s="295">
        <v>505076015</v>
      </c>
      <c r="C146" s="291" t="s">
        <v>1465</v>
      </c>
      <c r="D146" s="731">
        <v>9000</v>
      </c>
      <c r="E146" s="739">
        <v>8820</v>
      </c>
      <c r="F146" s="293">
        <f t="shared" si="5"/>
        <v>2.0000000000000018E-2</v>
      </c>
    </row>
    <row r="147" spans="1:6" ht="15.6">
      <c r="A147" s="289"/>
      <c r="B147" s="295">
        <v>505076019</v>
      </c>
      <c r="C147" s="291" t="s">
        <v>1466</v>
      </c>
      <c r="D147" s="731">
        <v>9000</v>
      </c>
      <c r="E147" s="739">
        <v>8820</v>
      </c>
      <c r="F147" s="293">
        <f t="shared" si="5"/>
        <v>2.0000000000000018E-2</v>
      </c>
    </row>
    <row r="148" spans="1:6" ht="15.6">
      <c r="A148" s="289"/>
      <c r="B148" s="295">
        <v>505071</v>
      </c>
      <c r="C148" s="291" t="s">
        <v>1467</v>
      </c>
      <c r="D148" s="731">
        <v>1352</v>
      </c>
      <c r="E148" s="739">
        <v>1324.96</v>
      </c>
      <c r="F148" s="293">
        <f t="shared" si="5"/>
        <v>2.0000000000000018E-2</v>
      </c>
    </row>
    <row r="149" spans="1:6" ht="15.6">
      <c r="A149" s="289"/>
      <c r="B149" s="295"/>
      <c r="C149" s="291"/>
      <c r="D149" s="731"/>
      <c r="E149" s="739"/>
      <c r="F149" s="293"/>
    </row>
    <row r="150" spans="1:6" ht="15.6">
      <c r="A150" s="289"/>
      <c r="B150" s="290" t="s">
        <v>1468</v>
      </c>
      <c r="C150" s="291"/>
      <c r="D150" s="731"/>
      <c r="E150" s="739"/>
      <c r="F150" s="293"/>
    </row>
    <row r="151" spans="1:6" ht="15.6">
      <c r="A151" s="289"/>
      <c r="B151" s="296" t="s">
        <v>1469</v>
      </c>
      <c r="C151" s="291"/>
      <c r="D151" s="731"/>
      <c r="E151" s="739"/>
      <c r="F151" s="293"/>
    </row>
    <row r="152" spans="1:6" ht="15.6">
      <c r="A152" s="289"/>
      <c r="B152" s="295" t="s">
        <v>1470</v>
      </c>
      <c r="C152" s="291" t="s">
        <v>1471</v>
      </c>
      <c r="D152" s="731">
        <v>2880</v>
      </c>
      <c r="E152" s="739">
        <v>2822.4</v>
      </c>
      <c r="F152" s="293">
        <f t="shared" ref="F152:F167" si="6">100%-(E152/D152)</f>
        <v>2.0000000000000018E-2</v>
      </c>
    </row>
    <row r="153" spans="1:6" ht="15.6">
      <c r="A153" s="289"/>
      <c r="B153" s="295" t="s">
        <v>1472</v>
      </c>
      <c r="C153" s="291" t="s">
        <v>1473</v>
      </c>
      <c r="D153" s="731">
        <v>4906.67</v>
      </c>
      <c r="E153" s="739">
        <v>4808.5366000000004</v>
      </c>
      <c r="F153" s="293">
        <f t="shared" si="6"/>
        <v>1.9999999999999907E-2</v>
      </c>
    </row>
    <row r="154" spans="1:6" ht="15.6">
      <c r="A154" s="289"/>
      <c r="B154" s="295" t="s">
        <v>1474</v>
      </c>
      <c r="C154" s="291" t="s">
        <v>1475</v>
      </c>
      <c r="D154" s="731">
        <v>5653.33</v>
      </c>
      <c r="E154" s="739">
        <v>5540.2633999999998</v>
      </c>
      <c r="F154" s="293">
        <f t="shared" si="6"/>
        <v>2.0000000000000018E-2</v>
      </c>
    </row>
    <row r="155" spans="1:6" ht="15.6">
      <c r="A155" s="289"/>
      <c r="B155" s="295" t="s">
        <v>1476</v>
      </c>
      <c r="C155" s="291" t="s">
        <v>1477</v>
      </c>
      <c r="D155" s="731">
        <v>490.67</v>
      </c>
      <c r="E155" s="739">
        <v>480.85660000000001</v>
      </c>
      <c r="F155" s="293">
        <f t="shared" si="6"/>
        <v>2.0000000000000018E-2</v>
      </c>
    </row>
    <row r="156" spans="1:6" ht="15.6">
      <c r="A156" s="289"/>
      <c r="B156" s="295" t="s">
        <v>1478</v>
      </c>
      <c r="C156" s="291" t="s">
        <v>1479</v>
      </c>
      <c r="D156" s="731">
        <v>320</v>
      </c>
      <c r="E156" s="739">
        <v>313.60000000000002</v>
      </c>
      <c r="F156" s="293">
        <f t="shared" si="6"/>
        <v>1.9999999999999907E-2</v>
      </c>
    </row>
    <row r="157" spans="1:6" ht="15.6">
      <c r="A157" s="289"/>
      <c r="B157" s="295" t="s">
        <v>1480</v>
      </c>
      <c r="C157" s="291" t="s">
        <v>1481</v>
      </c>
      <c r="D157" s="731">
        <v>4053.33</v>
      </c>
      <c r="E157" s="739">
        <v>3972.2633999999998</v>
      </c>
      <c r="F157" s="293">
        <f t="shared" si="6"/>
        <v>2.0000000000000018E-2</v>
      </c>
    </row>
    <row r="158" spans="1:6" ht="15.6">
      <c r="A158" s="289"/>
      <c r="B158" s="295" t="s">
        <v>1482</v>
      </c>
      <c r="C158" s="291" t="s">
        <v>1483</v>
      </c>
      <c r="D158" s="731">
        <v>9706.67</v>
      </c>
      <c r="E158" s="739">
        <v>9512.5365999999995</v>
      </c>
      <c r="F158" s="293">
        <f t="shared" si="6"/>
        <v>2.0000000000000018E-2</v>
      </c>
    </row>
    <row r="159" spans="1:6" ht="15.6">
      <c r="A159" s="289"/>
      <c r="B159" s="295" t="s">
        <v>1484</v>
      </c>
      <c r="C159" s="291" t="s">
        <v>1485</v>
      </c>
      <c r="D159" s="731">
        <v>30454.400000000001</v>
      </c>
      <c r="E159" s="739">
        <v>29845.312000000002</v>
      </c>
      <c r="F159" s="293">
        <f t="shared" si="6"/>
        <v>2.0000000000000018E-2</v>
      </c>
    </row>
    <row r="160" spans="1:6" ht="15.6">
      <c r="A160" s="289"/>
      <c r="B160" s="295" t="s">
        <v>1486</v>
      </c>
      <c r="C160" s="291" t="s">
        <v>1487</v>
      </c>
      <c r="D160" s="731">
        <v>30454.400000000001</v>
      </c>
      <c r="E160" s="739">
        <v>29845.312000000002</v>
      </c>
      <c r="F160" s="293">
        <f t="shared" si="6"/>
        <v>2.0000000000000018E-2</v>
      </c>
    </row>
    <row r="161" spans="1:6" ht="15.6">
      <c r="A161" s="289"/>
      <c r="B161" s="295" t="s">
        <v>1488</v>
      </c>
      <c r="C161" s="291" t="s">
        <v>1489</v>
      </c>
      <c r="D161" s="731">
        <v>16426.669999999998</v>
      </c>
      <c r="E161" s="739">
        <v>16098.136599999998</v>
      </c>
      <c r="F161" s="293">
        <f t="shared" si="6"/>
        <v>2.0000000000000018E-2</v>
      </c>
    </row>
    <row r="162" spans="1:6" ht="15.6">
      <c r="A162" s="289"/>
      <c r="B162" s="295" t="s">
        <v>1490</v>
      </c>
      <c r="C162" s="291" t="s">
        <v>1491</v>
      </c>
      <c r="D162" s="731">
        <v>700</v>
      </c>
      <c r="E162" s="739">
        <v>686</v>
      </c>
      <c r="F162" s="293">
        <f t="shared" si="6"/>
        <v>2.0000000000000018E-2</v>
      </c>
    </row>
    <row r="163" spans="1:6" ht="15.6">
      <c r="A163" s="289"/>
      <c r="B163" s="295" t="s">
        <v>1492</v>
      </c>
      <c r="C163" s="291" t="s">
        <v>1493</v>
      </c>
      <c r="D163" s="731">
        <v>373.33</v>
      </c>
      <c r="E163" s="739">
        <v>365.86339999999996</v>
      </c>
      <c r="F163" s="293">
        <f t="shared" si="6"/>
        <v>2.0000000000000129E-2</v>
      </c>
    </row>
    <row r="164" spans="1:6" ht="15.6">
      <c r="A164" s="289"/>
      <c r="B164" s="295" t="s">
        <v>1494</v>
      </c>
      <c r="C164" s="291" t="s">
        <v>1495</v>
      </c>
      <c r="D164" s="731">
        <v>7786.67</v>
      </c>
      <c r="E164" s="739">
        <v>7630.9366</v>
      </c>
      <c r="F164" s="293">
        <f t="shared" si="6"/>
        <v>2.0000000000000018E-2</v>
      </c>
    </row>
    <row r="165" spans="1:6" ht="15.6">
      <c r="A165" s="289"/>
      <c r="B165" s="295" t="s">
        <v>1496</v>
      </c>
      <c r="C165" s="291" t="s">
        <v>1497</v>
      </c>
      <c r="D165" s="731">
        <v>6933.33</v>
      </c>
      <c r="E165" s="739">
        <v>6794.6633999999995</v>
      </c>
      <c r="F165" s="293">
        <f t="shared" si="6"/>
        <v>2.0000000000000018E-2</v>
      </c>
    </row>
    <row r="166" spans="1:6" ht="15.6">
      <c r="A166" s="289"/>
      <c r="B166" s="295" t="s">
        <v>1498</v>
      </c>
      <c r="C166" s="291" t="s">
        <v>1499</v>
      </c>
      <c r="D166" s="731">
        <v>3306.67</v>
      </c>
      <c r="E166" s="739">
        <v>3240.5365999999999</v>
      </c>
      <c r="F166" s="293">
        <f t="shared" si="6"/>
        <v>2.0000000000000018E-2</v>
      </c>
    </row>
    <row r="167" spans="1:6" ht="15.6">
      <c r="A167" s="289"/>
      <c r="B167" s="295" t="s">
        <v>1500</v>
      </c>
      <c r="C167" s="291" t="s">
        <v>1501</v>
      </c>
      <c r="D167" s="731">
        <v>8213.33</v>
      </c>
      <c r="E167" s="739">
        <v>8049.0634</v>
      </c>
      <c r="F167" s="293">
        <f t="shared" si="6"/>
        <v>2.0000000000000018E-2</v>
      </c>
    </row>
    <row r="168" spans="1:6" ht="15.6">
      <c r="A168" s="289"/>
      <c r="B168" s="296" t="s">
        <v>1502</v>
      </c>
      <c r="C168" s="291"/>
      <c r="D168" s="731"/>
      <c r="E168" s="739"/>
      <c r="F168" s="293"/>
    </row>
    <row r="169" spans="1:6" ht="15.6">
      <c r="A169" s="289"/>
      <c r="B169" s="295" t="s">
        <v>1503</v>
      </c>
      <c r="C169" s="291" t="s">
        <v>1504</v>
      </c>
      <c r="D169" s="731">
        <v>10666.67</v>
      </c>
      <c r="E169" s="739">
        <v>10453.336600000001</v>
      </c>
      <c r="F169" s="293">
        <f t="shared" ref="F169:F199" si="7">100%-(E169/D169)</f>
        <v>1.9999999999999907E-2</v>
      </c>
    </row>
    <row r="170" spans="1:6" ht="15.6">
      <c r="A170" s="289"/>
      <c r="B170" s="295" t="s">
        <v>1505</v>
      </c>
      <c r="C170" s="291" t="s">
        <v>1506</v>
      </c>
      <c r="D170" s="731">
        <v>1066.67</v>
      </c>
      <c r="E170" s="739">
        <v>1045.3366000000001</v>
      </c>
      <c r="F170" s="293">
        <f t="shared" si="7"/>
        <v>2.0000000000000018E-2</v>
      </c>
    </row>
    <row r="171" spans="1:6" ht="15.6">
      <c r="A171" s="289"/>
      <c r="B171" s="295" t="s">
        <v>1507</v>
      </c>
      <c r="C171" s="291" t="s">
        <v>1508</v>
      </c>
      <c r="D171" s="731">
        <v>11733.33</v>
      </c>
      <c r="E171" s="739">
        <v>11498.663399999999</v>
      </c>
      <c r="F171" s="293">
        <f t="shared" si="7"/>
        <v>2.0000000000000018E-2</v>
      </c>
    </row>
    <row r="172" spans="1:6" ht="15.6">
      <c r="A172" s="289"/>
      <c r="B172" s="295" t="s">
        <v>1509</v>
      </c>
      <c r="C172" s="291" t="s">
        <v>1510</v>
      </c>
      <c r="D172" s="731">
        <v>8746.67</v>
      </c>
      <c r="E172" s="739">
        <v>8571.7366000000002</v>
      </c>
      <c r="F172" s="293">
        <f t="shared" si="7"/>
        <v>2.0000000000000018E-2</v>
      </c>
    </row>
    <row r="173" spans="1:6" ht="15.6">
      <c r="A173" s="289"/>
      <c r="B173" s="295" t="s">
        <v>1511</v>
      </c>
      <c r="C173" s="291" t="s">
        <v>1512</v>
      </c>
      <c r="D173" s="731">
        <v>108373.33</v>
      </c>
      <c r="E173" s="739">
        <v>106205.8634</v>
      </c>
      <c r="F173" s="293">
        <f t="shared" si="7"/>
        <v>2.0000000000000018E-2</v>
      </c>
    </row>
    <row r="174" spans="1:6" ht="15.6">
      <c r="A174" s="289"/>
      <c r="B174" s="295" t="s">
        <v>1513</v>
      </c>
      <c r="C174" s="291" t="s">
        <v>1514</v>
      </c>
      <c r="D174" s="731">
        <v>1280</v>
      </c>
      <c r="E174" s="739">
        <v>1254.4000000000001</v>
      </c>
      <c r="F174" s="293">
        <f t="shared" si="7"/>
        <v>1.9999999999999907E-2</v>
      </c>
    </row>
    <row r="175" spans="1:6" ht="15.6">
      <c r="A175" s="289"/>
      <c r="B175" s="295" t="s">
        <v>1515</v>
      </c>
      <c r="C175" s="291" t="s">
        <v>1516</v>
      </c>
      <c r="D175" s="731">
        <v>3200</v>
      </c>
      <c r="E175" s="739">
        <v>3136</v>
      </c>
      <c r="F175" s="293">
        <f t="shared" si="7"/>
        <v>2.0000000000000018E-2</v>
      </c>
    </row>
    <row r="176" spans="1:6" ht="15.6">
      <c r="A176" s="289"/>
      <c r="B176" s="295" t="s">
        <v>1517</v>
      </c>
      <c r="C176" s="291" t="s">
        <v>1518</v>
      </c>
      <c r="D176" s="731">
        <v>501.33</v>
      </c>
      <c r="E176" s="739">
        <v>491.30339999999995</v>
      </c>
      <c r="F176" s="293">
        <f t="shared" si="7"/>
        <v>2.0000000000000018E-2</v>
      </c>
    </row>
    <row r="177" spans="1:6" ht="15.6">
      <c r="A177" s="289"/>
      <c r="B177" s="295" t="s">
        <v>1519</v>
      </c>
      <c r="C177" s="291" t="s">
        <v>1520</v>
      </c>
      <c r="D177" s="731">
        <v>22.67</v>
      </c>
      <c r="E177" s="739">
        <v>22.2166</v>
      </c>
      <c r="F177" s="293">
        <f t="shared" si="7"/>
        <v>2.0000000000000129E-2</v>
      </c>
    </row>
    <row r="178" spans="1:6" ht="15.6">
      <c r="A178" s="289"/>
      <c r="B178" s="295" t="s">
        <v>1521</v>
      </c>
      <c r="C178" s="291" t="s">
        <v>1522</v>
      </c>
      <c r="D178" s="731">
        <v>89.33</v>
      </c>
      <c r="E178" s="739">
        <v>87.543399999999991</v>
      </c>
      <c r="F178" s="293">
        <f t="shared" si="7"/>
        <v>2.0000000000000129E-2</v>
      </c>
    </row>
    <row r="179" spans="1:6" ht="15.6">
      <c r="A179" s="289"/>
      <c r="B179" s="295" t="s">
        <v>1523</v>
      </c>
      <c r="C179" s="291" t="s">
        <v>1524</v>
      </c>
      <c r="D179" s="731">
        <v>445.33</v>
      </c>
      <c r="E179" s="739">
        <v>436.42339999999996</v>
      </c>
      <c r="F179" s="293">
        <f t="shared" si="7"/>
        <v>2.0000000000000018E-2</v>
      </c>
    </row>
    <row r="180" spans="1:6" ht="15.6">
      <c r="A180" s="289"/>
      <c r="B180" s="295" t="s">
        <v>1525</v>
      </c>
      <c r="C180" s="291" t="s">
        <v>1526</v>
      </c>
      <c r="D180" s="731">
        <v>437.33</v>
      </c>
      <c r="E180" s="739">
        <v>428.58339999999998</v>
      </c>
      <c r="F180" s="293">
        <f t="shared" si="7"/>
        <v>2.0000000000000018E-2</v>
      </c>
    </row>
    <row r="181" spans="1:6" ht="15.6">
      <c r="A181" s="289"/>
      <c r="B181" s="295" t="s">
        <v>1527</v>
      </c>
      <c r="C181" s="291" t="s">
        <v>1528</v>
      </c>
      <c r="D181" s="731">
        <v>554.66999999999996</v>
      </c>
      <c r="E181" s="739">
        <v>543.57659999999998</v>
      </c>
      <c r="F181" s="293">
        <f t="shared" si="7"/>
        <v>1.9999999999999907E-2</v>
      </c>
    </row>
    <row r="182" spans="1:6" ht="15.6">
      <c r="A182" s="289"/>
      <c r="B182" s="295" t="s">
        <v>1529</v>
      </c>
      <c r="C182" s="291" t="s">
        <v>1530</v>
      </c>
      <c r="D182" s="731">
        <v>2773.33</v>
      </c>
      <c r="E182" s="739">
        <v>2717.8633999999997</v>
      </c>
      <c r="F182" s="293">
        <f t="shared" si="7"/>
        <v>2.0000000000000018E-2</v>
      </c>
    </row>
    <row r="183" spans="1:6" ht="15.6">
      <c r="A183" s="289"/>
      <c r="B183" s="295" t="s">
        <v>1531</v>
      </c>
      <c r="C183" s="291" t="s">
        <v>1532</v>
      </c>
      <c r="D183" s="731">
        <v>298.67</v>
      </c>
      <c r="E183" s="739">
        <v>292.69659999999999</v>
      </c>
      <c r="F183" s="293">
        <f t="shared" si="7"/>
        <v>2.0000000000000129E-2</v>
      </c>
    </row>
    <row r="184" spans="1:6" ht="15.6">
      <c r="A184" s="289"/>
      <c r="B184" s="295">
        <v>7640016138</v>
      </c>
      <c r="C184" s="291" t="s">
        <v>1533</v>
      </c>
      <c r="D184" s="731">
        <v>32426.67</v>
      </c>
      <c r="E184" s="739">
        <v>31778.136599999998</v>
      </c>
      <c r="F184" s="293">
        <f t="shared" si="7"/>
        <v>2.0000000000000018E-2</v>
      </c>
    </row>
    <row r="185" spans="1:6" ht="15.6">
      <c r="A185" s="289"/>
      <c r="B185" s="295">
        <v>7640016141</v>
      </c>
      <c r="C185" s="291" t="s">
        <v>1534</v>
      </c>
      <c r="D185" s="731">
        <v>10986.67</v>
      </c>
      <c r="E185" s="739">
        <v>10766.936599999999</v>
      </c>
      <c r="F185" s="293">
        <f t="shared" si="7"/>
        <v>2.0000000000000129E-2</v>
      </c>
    </row>
    <row r="186" spans="1:6" ht="15.6">
      <c r="A186" s="289"/>
      <c r="B186" s="295" t="s">
        <v>1535</v>
      </c>
      <c r="C186" s="291" t="s">
        <v>1536</v>
      </c>
      <c r="D186" s="731">
        <v>320</v>
      </c>
      <c r="E186" s="739">
        <v>313.60000000000002</v>
      </c>
      <c r="F186" s="293">
        <f t="shared" si="7"/>
        <v>1.9999999999999907E-2</v>
      </c>
    </row>
    <row r="187" spans="1:6" ht="15.6">
      <c r="A187" s="289"/>
      <c r="B187" s="295" t="s">
        <v>1537</v>
      </c>
      <c r="C187" s="291" t="s">
        <v>1538</v>
      </c>
      <c r="D187" s="731">
        <v>2133.33</v>
      </c>
      <c r="E187" s="739">
        <v>2090.6633999999999</v>
      </c>
      <c r="F187" s="293">
        <f t="shared" si="7"/>
        <v>2.0000000000000018E-2</v>
      </c>
    </row>
    <row r="188" spans="1:6" ht="15.6">
      <c r="A188" s="289"/>
      <c r="B188" s="295" t="s">
        <v>1539</v>
      </c>
      <c r="C188" s="291" t="s">
        <v>1540</v>
      </c>
      <c r="D188" s="731">
        <v>4480</v>
      </c>
      <c r="E188" s="739">
        <v>4390.3999999999996</v>
      </c>
      <c r="F188" s="293">
        <f t="shared" si="7"/>
        <v>2.0000000000000129E-2</v>
      </c>
    </row>
    <row r="189" spans="1:6" ht="15.6">
      <c r="A189" s="289"/>
      <c r="B189" s="295" t="s">
        <v>1541</v>
      </c>
      <c r="C189" s="291" t="s">
        <v>1542</v>
      </c>
      <c r="D189" s="731">
        <v>789.33</v>
      </c>
      <c r="E189" s="739">
        <v>773.54340000000002</v>
      </c>
      <c r="F189" s="293">
        <f t="shared" si="7"/>
        <v>2.0000000000000018E-2</v>
      </c>
    </row>
    <row r="190" spans="1:6" ht="15.6">
      <c r="A190" s="289"/>
      <c r="B190" s="295" t="s">
        <v>1543</v>
      </c>
      <c r="C190" s="291" t="s">
        <v>1544</v>
      </c>
      <c r="D190" s="731">
        <v>16853.330000000002</v>
      </c>
      <c r="E190" s="739">
        <v>16516.2634</v>
      </c>
      <c r="F190" s="293">
        <f t="shared" si="7"/>
        <v>2.0000000000000129E-2</v>
      </c>
    </row>
    <row r="191" spans="1:6" ht="15.6">
      <c r="A191" s="289"/>
      <c r="B191" s="295" t="s">
        <v>1545</v>
      </c>
      <c r="C191" s="291" t="s">
        <v>1546</v>
      </c>
      <c r="D191" s="731">
        <v>960</v>
      </c>
      <c r="E191" s="739">
        <v>940.8</v>
      </c>
      <c r="F191" s="293">
        <f t="shared" si="7"/>
        <v>2.0000000000000018E-2</v>
      </c>
    </row>
    <row r="192" spans="1:6" ht="15.6">
      <c r="A192" s="289"/>
      <c r="B192" s="295">
        <v>7640016129</v>
      </c>
      <c r="C192" s="291" t="s">
        <v>1547</v>
      </c>
      <c r="D192" s="731">
        <v>1226.67</v>
      </c>
      <c r="E192" s="739">
        <v>1202.1366</v>
      </c>
      <c r="F192" s="293">
        <f t="shared" si="7"/>
        <v>2.0000000000000018E-2</v>
      </c>
    </row>
    <row r="193" spans="1:6" ht="15.6">
      <c r="A193" s="289"/>
      <c r="B193" s="295" t="s">
        <v>1548</v>
      </c>
      <c r="C193" s="291" t="s">
        <v>1549</v>
      </c>
      <c r="D193" s="731">
        <v>64000</v>
      </c>
      <c r="E193" s="739">
        <v>62720</v>
      </c>
      <c r="F193" s="293">
        <f t="shared" si="7"/>
        <v>2.0000000000000018E-2</v>
      </c>
    </row>
    <row r="194" spans="1:6" ht="15.6">
      <c r="A194" s="289"/>
      <c r="B194" s="295" t="s">
        <v>1550</v>
      </c>
      <c r="C194" s="291" t="s">
        <v>1551</v>
      </c>
      <c r="D194" s="731">
        <v>3840</v>
      </c>
      <c r="E194" s="739">
        <v>3763.2</v>
      </c>
      <c r="F194" s="293">
        <f t="shared" si="7"/>
        <v>2.0000000000000018E-2</v>
      </c>
    </row>
    <row r="195" spans="1:6" ht="15.6">
      <c r="A195" s="289"/>
      <c r="B195" s="295" t="s">
        <v>1552</v>
      </c>
      <c r="C195" s="291" t="s">
        <v>1553</v>
      </c>
      <c r="D195" s="731">
        <v>1120</v>
      </c>
      <c r="E195" s="739">
        <v>1097.5999999999999</v>
      </c>
      <c r="F195" s="293">
        <f t="shared" si="7"/>
        <v>2.0000000000000129E-2</v>
      </c>
    </row>
    <row r="196" spans="1:6" ht="15.6">
      <c r="A196" s="289"/>
      <c r="B196" s="295" t="s">
        <v>1554</v>
      </c>
      <c r="C196" s="291" t="s">
        <v>1555</v>
      </c>
      <c r="D196" s="731">
        <v>7040</v>
      </c>
      <c r="E196" s="739">
        <v>6899.2</v>
      </c>
      <c r="F196" s="293">
        <f t="shared" si="7"/>
        <v>2.0000000000000018E-2</v>
      </c>
    </row>
    <row r="197" spans="1:6" ht="15.6">
      <c r="A197" s="289"/>
      <c r="B197" s="295" t="s">
        <v>1556</v>
      </c>
      <c r="C197" s="291" t="s">
        <v>1557</v>
      </c>
      <c r="D197" s="731">
        <v>7573.33</v>
      </c>
      <c r="E197" s="739">
        <v>7421.8634000000002</v>
      </c>
      <c r="F197" s="293">
        <f t="shared" si="7"/>
        <v>2.0000000000000018E-2</v>
      </c>
    </row>
    <row r="198" spans="1:6" ht="15.6">
      <c r="A198" s="289"/>
      <c r="B198" s="295" t="s">
        <v>1558</v>
      </c>
      <c r="C198" s="291" t="s">
        <v>1559</v>
      </c>
      <c r="D198" s="731">
        <v>5653.33</v>
      </c>
      <c r="E198" s="739">
        <v>5540.2633999999998</v>
      </c>
      <c r="F198" s="293">
        <f t="shared" si="7"/>
        <v>2.0000000000000018E-2</v>
      </c>
    </row>
    <row r="199" spans="1:6" ht="15.6">
      <c r="A199" s="289"/>
      <c r="B199" s="295" t="s">
        <v>1560</v>
      </c>
      <c r="C199" s="291" t="s">
        <v>1561</v>
      </c>
      <c r="D199" s="731">
        <v>562.13</v>
      </c>
      <c r="E199" s="739">
        <v>550.88739999999996</v>
      </c>
      <c r="F199" s="293">
        <f t="shared" si="7"/>
        <v>2.0000000000000018E-2</v>
      </c>
    </row>
    <row r="200" spans="1:6" ht="15.6">
      <c r="A200" s="289"/>
      <c r="B200" s="296" t="s">
        <v>1562</v>
      </c>
      <c r="C200" s="291"/>
      <c r="D200" s="731"/>
      <c r="E200" s="739"/>
      <c r="F200" s="293"/>
    </row>
    <row r="201" spans="1:6" ht="15.6">
      <c r="A201" s="289"/>
      <c r="B201" s="295" t="s">
        <v>1563</v>
      </c>
      <c r="C201" s="291" t="s">
        <v>1564</v>
      </c>
      <c r="D201" s="731">
        <v>48440</v>
      </c>
      <c r="E201" s="739">
        <v>47471.199999999997</v>
      </c>
      <c r="F201" s="293">
        <f t="shared" ref="F201:F208" si="8">100%-(E201/D201)</f>
        <v>2.0000000000000018E-2</v>
      </c>
    </row>
    <row r="202" spans="1:6" ht="15.6">
      <c r="A202" s="289"/>
      <c r="B202" s="295" t="s">
        <v>1565</v>
      </c>
      <c r="C202" s="291" t="s">
        <v>1566</v>
      </c>
      <c r="D202" s="731">
        <v>73444.27</v>
      </c>
      <c r="E202" s="739">
        <v>71975.384600000005</v>
      </c>
      <c r="F202" s="293">
        <f t="shared" si="8"/>
        <v>2.0000000000000018E-2</v>
      </c>
    </row>
    <row r="203" spans="1:6" ht="15.6">
      <c r="A203" s="289"/>
      <c r="B203" s="295" t="s">
        <v>1567</v>
      </c>
      <c r="C203" s="291" t="s">
        <v>1568</v>
      </c>
      <c r="D203" s="731">
        <v>1600</v>
      </c>
      <c r="E203" s="739">
        <v>1568</v>
      </c>
      <c r="F203" s="293">
        <f t="shared" si="8"/>
        <v>2.0000000000000018E-2</v>
      </c>
    </row>
    <row r="204" spans="1:6" ht="15.6">
      <c r="A204" s="289"/>
      <c r="B204" s="295" t="s">
        <v>1569</v>
      </c>
      <c r="C204" s="291" t="s">
        <v>1570</v>
      </c>
      <c r="D204" s="731">
        <v>134058.70000000001</v>
      </c>
      <c r="E204" s="739">
        <v>131377.52600000001</v>
      </c>
      <c r="F204" s="293">
        <f t="shared" si="8"/>
        <v>2.0000000000000018E-2</v>
      </c>
    </row>
    <row r="205" spans="1:6" ht="15.6">
      <c r="A205" s="289"/>
      <c r="B205" s="295" t="s">
        <v>1571</v>
      </c>
      <c r="C205" s="291" t="s">
        <v>1572</v>
      </c>
      <c r="D205" s="731">
        <v>192122.7</v>
      </c>
      <c r="E205" s="739">
        <v>188280.24600000001</v>
      </c>
      <c r="F205" s="293">
        <f t="shared" si="8"/>
        <v>2.0000000000000018E-2</v>
      </c>
    </row>
    <row r="206" spans="1:6" ht="15.6">
      <c r="A206" s="289"/>
      <c r="B206" s="295" t="s">
        <v>1573</v>
      </c>
      <c r="C206" s="291" t="s">
        <v>1574</v>
      </c>
      <c r="D206" s="731">
        <v>202928</v>
      </c>
      <c r="E206" s="739">
        <v>198869.44</v>
      </c>
      <c r="F206" s="293">
        <f t="shared" si="8"/>
        <v>2.0000000000000018E-2</v>
      </c>
    </row>
    <row r="207" spans="1:6" ht="15.6">
      <c r="A207" s="289"/>
      <c r="B207" s="295">
        <v>541860</v>
      </c>
      <c r="C207" s="291" t="s">
        <v>1575</v>
      </c>
      <c r="D207" s="731">
        <v>2380</v>
      </c>
      <c r="E207" s="739">
        <v>2332.4</v>
      </c>
      <c r="F207" s="293">
        <f t="shared" si="8"/>
        <v>1.9999999999999907E-2</v>
      </c>
    </row>
    <row r="208" spans="1:6" ht="15.6">
      <c r="A208" s="289"/>
      <c r="B208" s="295" t="s">
        <v>1576</v>
      </c>
      <c r="C208" s="291" t="s">
        <v>1577</v>
      </c>
      <c r="D208" s="731">
        <v>14613.33</v>
      </c>
      <c r="E208" s="739">
        <v>14321.063399999999</v>
      </c>
      <c r="F208" s="293">
        <f t="shared" si="8"/>
        <v>2.0000000000000018E-2</v>
      </c>
    </row>
    <row r="209" spans="1:6" ht="15.6">
      <c r="A209" s="289"/>
      <c r="B209" s="296" t="s">
        <v>1578</v>
      </c>
      <c r="C209" s="291"/>
      <c r="D209" s="731"/>
      <c r="E209" s="739"/>
      <c r="F209" s="293"/>
    </row>
    <row r="210" spans="1:6" ht="15.6">
      <c r="A210" s="289"/>
      <c r="B210" s="295" t="s">
        <v>1579</v>
      </c>
      <c r="C210" s="291" t="s">
        <v>1580</v>
      </c>
      <c r="D210" s="731">
        <v>95253.33</v>
      </c>
      <c r="E210" s="739">
        <v>93348.263399999996</v>
      </c>
      <c r="F210" s="293">
        <f t="shared" ref="F210:F233" si="9">100%-(E210/D210)</f>
        <v>2.0000000000000018E-2</v>
      </c>
    </row>
    <row r="211" spans="1:6" ht="15.6">
      <c r="A211" s="289"/>
      <c r="B211" s="295" t="s">
        <v>1581</v>
      </c>
      <c r="C211" s="291" t="s">
        <v>1582</v>
      </c>
      <c r="D211" s="731">
        <v>33600</v>
      </c>
      <c r="E211" s="739">
        <v>32928</v>
      </c>
      <c r="F211" s="293">
        <f t="shared" si="9"/>
        <v>2.0000000000000018E-2</v>
      </c>
    </row>
    <row r="212" spans="1:6" ht="15.6">
      <c r="A212" s="289"/>
      <c r="B212" s="295" t="s">
        <v>1583</v>
      </c>
      <c r="C212" s="291" t="s">
        <v>1584</v>
      </c>
      <c r="D212" s="731">
        <v>1120</v>
      </c>
      <c r="E212" s="739">
        <v>1097.5999999999999</v>
      </c>
      <c r="F212" s="293">
        <f t="shared" si="9"/>
        <v>2.0000000000000129E-2</v>
      </c>
    </row>
    <row r="213" spans="1:6" ht="15.6">
      <c r="A213" s="289"/>
      <c r="B213" s="295" t="s">
        <v>1585</v>
      </c>
      <c r="C213" s="291" t="s">
        <v>1586</v>
      </c>
      <c r="D213" s="731">
        <v>10666.67</v>
      </c>
      <c r="E213" s="739">
        <v>10453.336600000001</v>
      </c>
      <c r="F213" s="293">
        <f t="shared" si="9"/>
        <v>1.9999999999999907E-2</v>
      </c>
    </row>
    <row r="214" spans="1:6" ht="15.6">
      <c r="A214" s="289"/>
      <c r="B214" s="295" t="s">
        <v>1587</v>
      </c>
      <c r="C214" s="291" t="s">
        <v>1588</v>
      </c>
      <c r="D214" s="731">
        <v>11200</v>
      </c>
      <c r="E214" s="739">
        <v>10976</v>
      </c>
      <c r="F214" s="293">
        <f t="shared" si="9"/>
        <v>2.0000000000000018E-2</v>
      </c>
    </row>
    <row r="215" spans="1:6" ht="15.6">
      <c r="A215" s="289"/>
      <c r="B215" s="295" t="s">
        <v>1589</v>
      </c>
      <c r="C215" s="291" t="s">
        <v>1590</v>
      </c>
      <c r="D215" s="731">
        <v>29760</v>
      </c>
      <c r="E215" s="739">
        <v>29164.799999999999</v>
      </c>
      <c r="F215" s="293">
        <f t="shared" si="9"/>
        <v>2.0000000000000018E-2</v>
      </c>
    </row>
    <row r="216" spans="1:6" ht="15.6">
      <c r="A216" s="289"/>
      <c r="B216" s="295" t="s">
        <v>1591</v>
      </c>
      <c r="C216" s="291" t="s">
        <v>1592</v>
      </c>
      <c r="D216" s="731">
        <v>34.67</v>
      </c>
      <c r="E216" s="739">
        <v>33.976599999999998</v>
      </c>
      <c r="F216" s="293">
        <f t="shared" si="9"/>
        <v>2.0000000000000129E-2</v>
      </c>
    </row>
    <row r="217" spans="1:6" ht="15.6">
      <c r="A217" s="289"/>
      <c r="B217" s="295" t="s">
        <v>1593</v>
      </c>
      <c r="C217" s="291" t="s">
        <v>1594</v>
      </c>
      <c r="D217" s="731">
        <v>34.67</v>
      </c>
      <c r="E217" s="739">
        <v>33.976599999999998</v>
      </c>
      <c r="F217" s="293">
        <f t="shared" si="9"/>
        <v>2.0000000000000129E-2</v>
      </c>
    </row>
    <row r="218" spans="1:6" ht="15.6">
      <c r="A218" s="289"/>
      <c r="B218" s="295" t="s">
        <v>1595</v>
      </c>
      <c r="C218" s="291" t="s">
        <v>1596</v>
      </c>
      <c r="D218" s="731">
        <v>34.67</v>
      </c>
      <c r="E218" s="739">
        <v>33.976599999999998</v>
      </c>
      <c r="F218" s="293">
        <f t="shared" si="9"/>
        <v>2.0000000000000129E-2</v>
      </c>
    </row>
    <row r="219" spans="1:6" ht="15.6">
      <c r="A219" s="289"/>
      <c r="B219" s="295" t="s">
        <v>1597</v>
      </c>
      <c r="C219" s="291" t="s">
        <v>1598</v>
      </c>
      <c r="D219" s="731">
        <v>34.67</v>
      </c>
      <c r="E219" s="739">
        <v>33.976599999999998</v>
      </c>
      <c r="F219" s="293">
        <f t="shared" si="9"/>
        <v>2.0000000000000129E-2</v>
      </c>
    </row>
    <row r="220" spans="1:6" ht="15.6">
      <c r="A220" s="289"/>
      <c r="B220" s="295" t="s">
        <v>1599</v>
      </c>
      <c r="C220" s="291" t="s">
        <v>1600</v>
      </c>
      <c r="D220" s="731">
        <v>34.67</v>
      </c>
      <c r="E220" s="739">
        <v>33.976599999999998</v>
      </c>
      <c r="F220" s="293">
        <f t="shared" si="9"/>
        <v>2.0000000000000129E-2</v>
      </c>
    </row>
    <row r="221" spans="1:6" ht="15.6">
      <c r="A221" s="289"/>
      <c r="B221" s="295" t="s">
        <v>1601</v>
      </c>
      <c r="C221" s="291" t="s">
        <v>1602</v>
      </c>
      <c r="D221" s="731">
        <v>34.67</v>
      </c>
      <c r="E221" s="739">
        <v>33.976599999999998</v>
      </c>
      <c r="F221" s="293">
        <f t="shared" si="9"/>
        <v>2.0000000000000129E-2</v>
      </c>
    </row>
    <row r="222" spans="1:6" ht="15.6">
      <c r="A222" s="289"/>
      <c r="B222" s="295" t="s">
        <v>1603</v>
      </c>
      <c r="C222" s="291" t="s">
        <v>1604</v>
      </c>
      <c r="D222" s="731">
        <v>50.67</v>
      </c>
      <c r="E222" s="739">
        <v>49.656599999999997</v>
      </c>
      <c r="F222" s="293">
        <f t="shared" si="9"/>
        <v>2.0000000000000129E-2</v>
      </c>
    </row>
    <row r="223" spans="1:6" ht="15.6">
      <c r="A223" s="289"/>
      <c r="B223" s="295" t="s">
        <v>1605</v>
      </c>
      <c r="C223" s="291" t="s">
        <v>1606</v>
      </c>
      <c r="D223" s="731">
        <v>50.67</v>
      </c>
      <c r="E223" s="739">
        <v>49.656599999999997</v>
      </c>
      <c r="F223" s="293">
        <f t="shared" si="9"/>
        <v>2.0000000000000129E-2</v>
      </c>
    </row>
    <row r="224" spans="1:6" ht="15.6">
      <c r="A224" s="289"/>
      <c r="B224" s="295" t="s">
        <v>1607</v>
      </c>
      <c r="C224" s="291" t="s">
        <v>1608</v>
      </c>
      <c r="D224" s="731">
        <v>85.33</v>
      </c>
      <c r="E224" s="739">
        <v>83.623400000000004</v>
      </c>
      <c r="F224" s="293">
        <f t="shared" si="9"/>
        <v>1.9999999999999907E-2</v>
      </c>
    </row>
    <row r="225" spans="1:6" ht="15.6">
      <c r="A225" s="289"/>
      <c r="B225" s="295" t="s">
        <v>1609</v>
      </c>
      <c r="C225" s="291" t="s">
        <v>1610</v>
      </c>
      <c r="D225" s="731">
        <v>34.67</v>
      </c>
      <c r="E225" s="739">
        <v>33.976599999999998</v>
      </c>
      <c r="F225" s="293">
        <f t="shared" si="9"/>
        <v>2.0000000000000129E-2</v>
      </c>
    </row>
    <row r="226" spans="1:6" ht="15.6">
      <c r="A226" s="289"/>
      <c r="B226" s="295" t="s">
        <v>1607</v>
      </c>
      <c r="C226" s="291" t="s">
        <v>1608</v>
      </c>
      <c r="D226" s="731">
        <v>85.33</v>
      </c>
      <c r="E226" s="739">
        <v>83.623400000000004</v>
      </c>
      <c r="F226" s="293">
        <f t="shared" si="9"/>
        <v>1.9999999999999907E-2</v>
      </c>
    </row>
    <row r="227" spans="1:6" ht="15.6">
      <c r="A227" s="289"/>
      <c r="B227" s="295" t="s">
        <v>1611</v>
      </c>
      <c r="C227" s="291" t="s">
        <v>1612</v>
      </c>
      <c r="D227" s="731">
        <v>3200</v>
      </c>
      <c r="E227" s="739">
        <v>3136</v>
      </c>
      <c r="F227" s="293">
        <f t="shared" si="9"/>
        <v>2.0000000000000018E-2</v>
      </c>
    </row>
    <row r="228" spans="1:6" ht="15.6">
      <c r="A228" s="289"/>
      <c r="B228" s="295" t="s">
        <v>1613</v>
      </c>
      <c r="C228" s="291" t="s">
        <v>1614</v>
      </c>
      <c r="D228" s="731">
        <v>3416</v>
      </c>
      <c r="E228" s="739">
        <v>3347.68</v>
      </c>
      <c r="F228" s="293">
        <f t="shared" si="9"/>
        <v>2.0000000000000018E-2</v>
      </c>
    </row>
    <row r="229" spans="1:6" ht="15.6">
      <c r="A229" s="289"/>
      <c r="B229" s="295" t="s">
        <v>1615</v>
      </c>
      <c r="C229" s="291" t="s">
        <v>1616</v>
      </c>
      <c r="D229" s="731">
        <v>5973.33</v>
      </c>
      <c r="E229" s="739">
        <v>5853.8634000000002</v>
      </c>
      <c r="F229" s="293">
        <f t="shared" si="9"/>
        <v>1.9999999999999907E-2</v>
      </c>
    </row>
    <row r="230" spans="1:6" ht="15.6">
      <c r="A230" s="289"/>
      <c r="B230" s="295" t="s">
        <v>1617</v>
      </c>
      <c r="C230" s="291" t="s">
        <v>1618</v>
      </c>
      <c r="D230" s="731">
        <v>1024</v>
      </c>
      <c r="E230" s="739">
        <v>1003.52</v>
      </c>
      <c r="F230" s="293">
        <f t="shared" si="9"/>
        <v>2.0000000000000018E-2</v>
      </c>
    </row>
    <row r="231" spans="1:6" ht="15.6">
      <c r="A231" s="289"/>
      <c r="B231" s="295" t="s">
        <v>1619</v>
      </c>
      <c r="C231" s="291" t="s">
        <v>1620</v>
      </c>
      <c r="D231" s="731">
        <v>8960</v>
      </c>
      <c r="E231" s="739">
        <v>8780.7999999999993</v>
      </c>
      <c r="F231" s="293">
        <f t="shared" si="9"/>
        <v>2.0000000000000129E-2</v>
      </c>
    </row>
    <row r="232" spans="1:6" ht="15.6">
      <c r="A232" s="289"/>
      <c r="B232" s="295" t="s">
        <v>1621</v>
      </c>
      <c r="C232" s="291" t="s">
        <v>1622</v>
      </c>
      <c r="D232" s="731">
        <v>4480</v>
      </c>
      <c r="E232" s="739">
        <v>4390.3999999999996</v>
      </c>
      <c r="F232" s="293">
        <f t="shared" si="9"/>
        <v>2.0000000000000129E-2</v>
      </c>
    </row>
    <row r="233" spans="1:6" ht="15.6">
      <c r="A233" s="289"/>
      <c r="B233" s="295" t="s">
        <v>1623</v>
      </c>
      <c r="C233" s="291" t="s">
        <v>1624</v>
      </c>
      <c r="D233" s="731">
        <v>4480</v>
      </c>
      <c r="E233" s="739">
        <v>4390.3999999999996</v>
      </c>
      <c r="F233" s="293">
        <f t="shared" si="9"/>
        <v>2.0000000000000129E-2</v>
      </c>
    </row>
    <row r="234" spans="1:6" ht="15.6">
      <c r="A234" s="289"/>
      <c r="B234" s="296" t="s">
        <v>1625</v>
      </c>
      <c r="C234" s="291"/>
      <c r="D234" s="731"/>
      <c r="E234" s="739"/>
      <c r="F234" s="293"/>
    </row>
    <row r="235" spans="1:6" ht="15.6">
      <c r="A235" s="289"/>
      <c r="B235" s="295" t="s">
        <v>1626</v>
      </c>
      <c r="C235" s="291" t="s">
        <v>1627</v>
      </c>
      <c r="D235" s="731">
        <v>2666.67</v>
      </c>
      <c r="E235" s="739">
        <v>2613.3366000000001</v>
      </c>
      <c r="F235" s="293">
        <f>100%-(E235/D235)</f>
        <v>2.0000000000000018E-2</v>
      </c>
    </row>
    <row r="236" spans="1:6" ht="15.6">
      <c r="A236" s="289"/>
      <c r="B236" s="295" t="s">
        <v>1628</v>
      </c>
      <c r="C236" s="291" t="s">
        <v>1629</v>
      </c>
      <c r="D236" s="731">
        <v>332.8</v>
      </c>
      <c r="E236" s="739">
        <v>326.14400000000001</v>
      </c>
      <c r="F236" s="293">
        <f>100%-(E236/D236)</f>
        <v>2.0000000000000018E-2</v>
      </c>
    </row>
    <row r="237" spans="1:6" ht="15.6">
      <c r="A237" s="289"/>
      <c r="B237" s="295" t="s">
        <v>1630</v>
      </c>
      <c r="C237" s="291" t="s">
        <v>1631</v>
      </c>
      <c r="D237" s="731">
        <v>345.33</v>
      </c>
      <c r="E237" s="739">
        <v>338.42339999999996</v>
      </c>
      <c r="F237" s="293">
        <f>100%-(E237/D237)</f>
        <v>2.0000000000000129E-2</v>
      </c>
    </row>
    <row r="238" spans="1:6" ht="15.6">
      <c r="A238" s="289"/>
      <c r="B238" s="295" t="s">
        <v>1632</v>
      </c>
      <c r="C238" s="291" t="s">
        <v>1633</v>
      </c>
      <c r="D238" s="731">
        <v>46.67</v>
      </c>
      <c r="E238" s="739">
        <v>45.736600000000003</v>
      </c>
      <c r="F238" s="293">
        <f>100%-(E238/D238)</f>
        <v>2.0000000000000018E-2</v>
      </c>
    </row>
    <row r="239" spans="1:6" ht="15.6">
      <c r="A239" s="289"/>
      <c r="B239" s="295" t="s">
        <v>1634</v>
      </c>
      <c r="C239" s="291" t="s">
        <v>1635</v>
      </c>
      <c r="D239" s="731">
        <v>57.33</v>
      </c>
      <c r="E239" s="739">
        <v>56.183399999999999</v>
      </c>
      <c r="F239" s="293">
        <f>100%-(E239/D239)</f>
        <v>2.0000000000000018E-2</v>
      </c>
    </row>
    <row r="240" spans="1:6" ht="15.6">
      <c r="A240" s="289"/>
      <c r="B240" s="296" t="s">
        <v>1636</v>
      </c>
      <c r="C240" s="291"/>
      <c r="D240" s="731"/>
      <c r="E240" s="739"/>
      <c r="F240" s="293"/>
    </row>
    <row r="241" spans="1:6" ht="15.6">
      <c r="A241" s="289"/>
      <c r="B241" s="295" t="s">
        <v>1637</v>
      </c>
      <c r="C241" s="291" t="s">
        <v>1638</v>
      </c>
      <c r="D241" s="731">
        <v>62933.33</v>
      </c>
      <c r="E241" s="739">
        <v>61674.663399999998</v>
      </c>
      <c r="F241" s="293">
        <f t="shared" ref="F241:F257" si="10">100%-(E241/D241)</f>
        <v>2.0000000000000018E-2</v>
      </c>
    </row>
    <row r="242" spans="1:6" ht="15.6">
      <c r="A242" s="289"/>
      <c r="B242" s="295" t="s">
        <v>1639</v>
      </c>
      <c r="C242" s="291" t="s">
        <v>1640</v>
      </c>
      <c r="D242" s="731">
        <v>64960</v>
      </c>
      <c r="E242" s="739">
        <v>63660.799999999996</v>
      </c>
      <c r="F242" s="293">
        <f t="shared" si="10"/>
        <v>2.0000000000000018E-2</v>
      </c>
    </row>
    <row r="243" spans="1:6" ht="15.6">
      <c r="A243" s="289"/>
      <c r="B243" s="295" t="s">
        <v>1641</v>
      </c>
      <c r="C243" s="291" t="s">
        <v>1642</v>
      </c>
      <c r="D243" s="731">
        <v>34240</v>
      </c>
      <c r="E243" s="739">
        <v>33555.199999999997</v>
      </c>
      <c r="F243" s="293">
        <f t="shared" si="10"/>
        <v>2.0000000000000129E-2</v>
      </c>
    </row>
    <row r="244" spans="1:6" ht="15.6">
      <c r="A244" s="289"/>
      <c r="B244" s="295" t="s">
        <v>1643</v>
      </c>
      <c r="C244" s="291" t="s">
        <v>1644</v>
      </c>
      <c r="D244" s="731">
        <v>2026.67</v>
      </c>
      <c r="E244" s="739">
        <v>1986.1366</v>
      </c>
      <c r="F244" s="293">
        <f t="shared" si="10"/>
        <v>2.0000000000000018E-2</v>
      </c>
    </row>
    <row r="245" spans="1:6" ht="15.6">
      <c r="A245" s="289"/>
      <c r="B245" s="295" t="s">
        <v>1645</v>
      </c>
      <c r="C245" s="291" t="s">
        <v>1646</v>
      </c>
      <c r="D245" s="731">
        <v>72320</v>
      </c>
      <c r="E245" s="739">
        <v>70873.600000000006</v>
      </c>
      <c r="F245" s="293">
        <f t="shared" si="10"/>
        <v>1.9999999999999907E-2</v>
      </c>
    </row>
    <row r="246" spans="1:6" ht="15.6">
      <c r="A246" s="289"/>
      <c r="B246" s="295" t="s">
        <v>1647</v>
      </c>
      <c r="C246" s="291" t="s">
        <v>1648</v>
      </c>
      <c r="D246" s="731">
        <v>9600</v>
      </c>
      <c r="E246" s="739">
        <v>9408</v>
      </c>
      <c r="F246" s="293">
        <f t="shared" si="10"/>
        <v>2.0000000000000018E-2</v>
      </c>
    </row>
    <row r="247" spans="1:6" ht="15.6">
      <c r="A247" s="289"/>
      <c r="B247" s="295" t="s">
        <v>1649</v>
      </c>
      <c r="C247" s="291" t="s">
        <v>1650</v>
      </c>
      <c r="D247" s="731">
        <v>16853.330000000002</v>
      </c>
      <c r="E247" s="739">
        <v>16516.2634</v>
      </c>
      <c r="F247" s="293">
        <f t="shared" si="10"/>
        <v>2.0000000000000129E-2</v>
      </c>
    </row>
    <row r="248" spans="1:6" ht="15.6">
      <c r="A248" s="289"/>
      <c r="B248" s="295" t="s">
        <v>1651</v>
      </c>
      <c r="C248" s="291" t="s">
        <v>1652</v>
      </c>
      <c r="D248" s="731">
        <v>213.33</v>
      </c>
      <c r="E248" s="739">
        <v>209.0634</v>
      </c>
      <c r="F248" s="293">
        <f t="shared" si="10"/>
        <v>2.0000000000000018E-2</v>
      </c>
    </row>
    <row r="249" spans="1:6" ht="15.6">
      <c r="A249" s="289"/>
      <c r="B249" s="295" t="s">
        <v>1653</v>
      </c>
      <c r="C249" s="291" t="s">
        <v>1654</v>
      </c>
      <c r="D249" s="731">
        <v>357</v>
      </c>
      <c r="E249" s="739">
        <v>349.86</v>
      </c>
      <c r="F249" s="293">
        <f t="shared" si="10"/>
        <v>1.9999999999999907E-2</v>
      </c>
    </row>
    <row r="250" spans="1:6" ht="15.6">
      <c r="A250" s="289"/>
      <c r="B250" s="295" t="s">
        <v>1628</v>
      </c>
      <c r="C250" s="291" t="s">
        <v>1629</v>
      </c>
      <c r="D250" s="731">
        <v>332.8</v>
      </c>
      <c r="E250" s="739">
        <v>326.14400000000001</v>
      </c>
      <c r="F250" s="293">
        <f t="shared" si="10"/>
        <v>2.0000000000000018E-2</v>
      </c>
    </row>
    <row r="251" spans="1:6" ht="15.6">
      <c r="A251" s="289"/>
      <c r="B251" s="295" t="s">
        <v>1655</v>
      </c>
      <c r="C251" s="291" t="s">
        <v>1656</v>
      </c>
      <c r="D251" s="731">
        <v>405.33</v>
      </c>
      <c r="E251" s="739">
        <v>397.22339999999997</v>
      </c>
      <c r="F251" s="293">
        <f t="shared" si="10"/>
        <v>2.0000000000000018E-2</v>
      </c>
    </row>
    <row r="252" spans="1:6" ht="15.6">
      <c r="A252" s="289"/>
      <c r="B252" s="295" t="s">
        <v>1657</v>
      </c>
      <c r="C252" s="291" t="s">
        <v>1658</v>
      </c>
      <c r="D252" s="731">
        <v>405.33</v>
      </c>
      <c r="E252" s="739">
        <v>397.22339999999997</v>
      </c>
      <c r="F252" s="293">
        <f t="shared" si="10"/>
        <v>2.0000000000000018E-2</v>
      </c>
    </row>
    <row r="253" spans="1:6" ht="15.6">
      <c r="A253" s="289"/>
      <c r="B253" s="295" t="s">
        <v>1659</v>
      </c>
      <c r="C253" s="291" t="s">
        <v>1660</v>
      </c>
      <c r="D253" s="731">
        <v>533.33000000000004</v>
      </c>
      <c r="E253" s="739">
        <v>522.66340000000002</v>
      </c>
      <c r="F253" s="293">
        <f t="shared" si="10"/>
        <v>2.0000000000000018E-2</v>
      </c>
    </row>
    <row r="254" spans="1:6" ht="15.6">
      <c r="A254" s="289"/>
      <c r="B254" s="295" t="s">
        <v>1661</v>
      </c>
      <c r="C254" s="291" t="s">
        <v>1662</v>
      </c>
      <c r="D254" s="731">
        <v>512</v>
      </c>
      <c r="E254" s="739">
        <v>501.76</v>
      </c>
      <c r="F254" s="293">
        <f t="shared" si="10"/>
        <v>2.0000000000000018E-2</v>
      </c>
    </row>
    <row r="255" spans="1:6" ht="15.6">
      <c r="A255" s="289"/>
      <c r="B255" s="295" t="s">
        <v>1663</v>
      </c>
      <c r="C255" s="291" t="s">
        <v>1664</v>
      </c>
      <c r="D255" s="731">
        <v>8426.67</v>
      </c>
      <c r="E255" s="739">
        <v>8258.1365999999998</v>
      </c>
      <c r="F255" s="293">
        <f t="shared" si="10"/>
        <v>2.0000000000000018E-2</v>
      </c>
    </row>
    <row r="256" spans="1:6" ht="15.6">
      <c r="A256" s="289"/>
      <c r="B256" s="295" t="s">
        <v>1665</v>
      </c>
      <c r="C256" s="291" t="s">
        <v>1666</v>
      </c>
      <c r="D256" s="731">
        <v>157.33000000000001</v>
      </c>
      <c r="E256" s="739">
        <v>154.18340000000001</v>
      </c>
      <c r="F256" s="293">
        <f t="shared" si="10"/>
        <v>2.0000000000000018E-2</v>
      </c>
    </row>
    <row r="257" spans="1:6" ht="15.6">
      <c r="A257" s="289"/>
      <c r="B257" s="295" t="s">
        <v>1667</v>
      </c>
      <c r="C257" s="291" t="s">
        <v>1668</v>
      </c>
      <c r="D257" s="731">
        <v>512</v>
      </c>
      <c r="E257" s="739">
        <v>501.76</v>
      </c>
      <c r="F257" s="293">
        <f t="shared" si="10"/>
        <v>2.0000000000000018E-2</v>
      </c>
    </row>
    <row r="258" spans="1:6" ht="15.6">
      <c r="A258" s="289"/>
      <c r="B258" s="296" t="s">
        <v>1669</v>
      </c>
      <c r="C258" s="291"/>
      <c r="D258" s="731"/>
      <c r="E258" s="739"/>
      <c r="F258" s="293"/>
    </row>
    <row r="259" spans="1:6" ht="15.6">
      <c r="A259" s="289"/>
      <c r="B259" s="295" t="s">
        <v>1670</v>
      </c>
      <c r="C259" s="291" t="s">
        <v>1671</v>
      </c>
      <c r="D259" s="731">
        <v>19093.330000000002</v>
      </c>
      <c r="E259" s="739">
        <v>18711.463400000001</v>
      </c>
      <c r="F259" s="293">
        <f t="shared" ref="F259:F270" si="11">100%-(E259/D259)</f>
        <v>2.0000000000000018E-2</v>
      </c>
    </row>
    <row r="260" spans="1:6" ht="15.6">
      <c r="A260" s="289"/>
      <c r="B260" s="295" t="s">
        <v>1672</v>
      </c>
      <c r="C260" s="291" t="s">
        <v>1673</v>
      </c>
      <c r="D260" s="731">
        <v>246.67</v>
      </c>
      <c r="E260" s="739">
        <v>241.73659999999998</v>
      </c>
      <c r="F260" s="293">
        <f t="shared" si="11"/>
        <v>2.0000000000000018E-2</v>
      </c>
    </row>
    <row r="261" spans="1:6" ht="15.6">
      <c r="A261" s="289"/>
      <c r="B261" s="295" t="s">
        <v>1674</v>
      </c>
      <c r="C261" s="291" t="s">
        <v>1675</v>
      </c>
      <c r="D261" s="731">
        <v>280</v>
      </c>
      <c r="E261" s="739">
        <v>274.39999999999998</v>
      </c>
      <c r="F261" s="293">
        <f t="shared" si="11"/>
        <v>2.0000000000000129E-2</v>
      </c>
    </row>
    <row r="262" spans="1:6" ht="15.6">
      <c r="A262" s="289"/>
      <c r="B262" s="295" t="s">
        <v>1676</v>
      </c>
      <c r="C262" s="291" t="s">
        <v>1677</v>
      </c>
      <c r="D262" s="731">
        <v>118.67</v>
      </c>
      <c r="E262" s="739">
        <v>116.2966</v>
      </c>
      <c r="F262" s="293">
        <f t="shared" si="11"/>
        <v>2.0000000000000018E-2</v>
      </c>
    </row>
    <row r="263" spans="1:6" ht="15.6">
      <c r="A263" s="289"/>
      <c r="B263" s="295" t="s">
        <v>1678</v>
      </c>
      <c r="C263" s="291" t="s">
        <v>1679</v>
      </c>
      <c r="D263" s="731">
        <v>112</v>
      </c>
      <c r="E263" s="739">
        <v>109.75999999999999</v>
      </c>
      <c r="F263" s="293">
        <f t="shared" si="11"/>
        <v>2.0000000000000129E-2</v>
      </c>
    </row>
    <row r="264" spans="1:6" ht="15.6">
      <c r="A264" s="289"/>
      <c r="B264" s="295" t="s">
        <v>1680</v>
      </c>
      <c r="C264" s="291" t="s">
        <v>1681</v>
      </c>
      <c r="D264" s="731">
        <v>118.67</v>
      </c>
      <c r="E264" s="739">
        <v>116.2966</v>
      </c>
      <c r="F264" s="293">
        <f t="shared" si="11"/>
        <v>2.0000000000000018E-2</v>
      </c>
    </row>
    <row r="265" spans="1:6" ht="15.6">
      <c r="A265" s="289"/>
      <c r="B265" s="295" t="s">
        <v>1682</v>
      </c>
      <c r="C265" s="291" t="s">
        <v>1683</v>
      </c>
      <c r="D265" s="731">
        <v>112</v>
      </c>
      <c r="E265" s="739">
        <v>109.75999999999999</v>
      </c>
      <c r="F265" s="293">
        <f t="shared" si="11"/>
        <v>2.0000000000000129E-2</v>
      </c>
    </row>
    <row r="266" spans="1:6" ht="15.6">
      <c r="A266" s="289"/>
      <c r="B266" s="295" t="s">
        <v>1684</v>
      </c>
      <c r="C266" s="291" t="s">
        <v>1685</v>
      </c>
      <c r="D266" s="731">
        <v>118.67</v>
      </c>
      <c r="E266" s="739">
        <v>116.2966</v>
      </c>
      <c r="F266" s="293">
        <f t="shared" si="11"/>
        <v>2.0000000000000018E-2</v>
      </c>
    </row>
    <row r="267" spans="1:6" ht="15.6">
      <c r="A267" s="289"/>
      <c r="B267" s="295" t="s">
        <v>1686</v>
      </c>
      <c r="C267" s="291" t="s">
        <v>1687</v>
      </c>
      <c r="D267" s="731">
        <v>112</v>
      </c>
      <c r="E267" s="739">
        <v>109.75999999999999</v>
      </c>
      <c r="F267" s="293">
        <f t="shared" si="11"/>
        <v>2.0000000000000129E-2</v>
      </c>
    </row>
    <row r="268" spans="1:6" ht="15.6">
      <c r="A268" s="289"/>
      <c r="B268" s="295" t="s">
        <v>1688</v>
      </c>
      <c r="C268" s="291" t="s">
        <v>1689</v>
      </c>
      <c r="D268" s="731">
        <v>112</v>
      </c>
      <c r="E268" s="739">
        <v>109.75999999999999</v>
      </c>
      <c r="F268" s="293">
        <f t="shared" si="11"/>
        <v>2.0000000000000129E-2</v>
      </c>
    </row>
    <row r="269" spans="1:6" ht="15.6">
      <c r="A269" s="289"/>
      <c r="B269" s="295" t="s">
        <v>1690</v>
      </c>
      <c r="C269" s="291" t="s">
        <v>1691</v>
      </c>
      <c r="D269" s="731">
        <v>118.67</v>
      </c>
      <c r="E269" s="739">
        <v>116.2966</v>
      </c>
      <c r="F269" s="293">
        <f t="shared" si="11"/>
        <v>2.0000000000000018E-2</v>
      </c>
    </row>
    <row r="270" spans="1:6" ht="15.6">
      <c r="A270" s="289"/>
      <c r="B270" s="295">
        <v>7640012711</v>
      </c>
      <c r="C270" s="291" t="s">
        <v>1692</v>
      </c>
      <c r="D270" s="731">
        <v>49600</v>
      </c>
      <c r="E270" s="739">
        <v>48608</v>
      </c>
      <c r="F270" s="293">
        <f t="shared" si="11"/>
        <v>2.0000000000000018E-2</v>
      </c>
    </row>
    <row r="271" spans="1:6" ht="15.6">
      <c r="A271" s="289"/>
      <c r="B271" s="296" t="s">
        <v>1693</v>
      </c>
      <c r="C271" s="291"/>
      <c r="D271" s="731"/>
      <c r="E271" s="739"/>
      <c r="F271" s="293"/>
    </row>
    <row r="272" spans="1:6" ht="15.6">
      <c r="A272" s="289"/>
      <c r="B272" s="295" t="s">
        <v>1694</v>
      </c>
      <c r="C272" s="291" t="s">
        <v>1695</v>
      </c>
      <c r="D272" s="731">
        <v>602.66999999999996</v>
      </c>
      <c r="E272" s="739">
        <v>590.61659999999995</v>
      </c>
      <c r="F272" s="293">
        <f>100%-(E272/D272)</f>
        <v>2.0000000000000018E-2</v>
      </c>
    </row>
    <row r="273" spans="1:6" ht="15.6">
      <c r="A273" s="289"/>
      <c r="B273" s="295" t="s">
        <v>1696</v>
      </c>
      <c r="C273" s="291" t="s">
        <v>1697</v>
      </c>
      <c r="D273" s="731">
        <v>522.66999999999996</v>
      </c>
      <c r="E273" s="739">
        <v>512.21659999999997</v>
      </c>
      <c r="F273" s="293">
        <f>100%-(E273/D273)</f>
        <v>2.0000000000000018E-2</v>
      </c>
    </row>
    <row r="274" spans="1:6" ht="15.6">
      <c r="A274" s="289"/>
      <c r="B274" s="295" t="s">
        <v>1698</v>
      </c>
      <c r="C274" s="291" t="s">
        <v>1699</v>
      </c>
      <c r="D274" s="731">
        <v>956</v>
      </c>
      <c r="E274" s="739">
        <v>936.88</v>
      </c>
      <c r="F274" s="293">
        <f>100%-(E274/D274)</f>
        <v>2.0000000000000018E-2</v>
      </c>
    </row>
    <row r="275" spans="1:6" ht="15.6">
      <c r="A275" s="289"/>
      <c r="B275" s="296" t="s">
        <v>1700</v>
      </c>
      <c r="C275" s="291"/>
      <c r="D275" s="731"/>
      <c r="E275" s="739"/>
      <c r="F275" s="293"/>
    </row>
    <row r="276" spans="1:6" ht="15.6">
      <c r="A276" s="289"/>
      <c r="B276" s="295" t="s">
        <v>1701</v>
      </c>
      <c r="C276" s="291" t="s">
        <v>1702</v>
      </c>
      <c r="D276" s="731">
        <v>6080</v>
      </c>
      <c r="E276" s="739">
        <v>5958.4</v>
      </c>
      <c r="F276" s="293">
        <f>100%-(E276/D276)</f>
        <v>2.0000000000000018E-2</v>
      </c>
    </row>
    <row r="277" spans="1:6" ht="15.6">
      <c r="A277" s="289"/>
      <c r="B277" s="296" t="s">
        <v>1703</v>
      </c>
      <c r="C277" s="291"/>
      <c r="D277" s="731"/>
      <c r="E277" s="739"/>
      <c r="F277" s="293"/>
    </row>
    <row r="278" spans="1:6" ht="15.6">
      <c r="A278" s="289"/>
      <c r="B278" s="295" t="s">
        <v>1704</v>
      </c>
      <c r="C278" s="291" t="s">
        <v>1705</v>
      </c>
      <c r="D278" s="731">
        <v>25813.33</v>
      </c>
      <c r="E278" s="739">
        <v>25297.063400000003</v>
      </c>
      <c r="F278" s="293">
        <f t="shared" ref="F278:F297" si="12">100%-(E278/D278)</f>
        <v>1.9999999999999907E-2</v>
      </c>
    </row>
    <row r="279" spans="1:6" ht="15.6">
      <c r="A279" s="289"/>
      <c r="B279" s="295" t="s">
        <v>1706</v>
      </c>
      <c r="C279" s="291" t="s">
        <v>1707</v>
      </c>
      <c r="D279" s="731">
        <v>2026.67</v>
      </c>
      <c r="E279" s="739">
        <v>1986.1366</v>
      </c>
      <c r="F279" s="293">
        <f t="shared" si="12"/>
        <v>2.0000000000000018E-2</v>
      </c>
    </row>
    <row r="280" spans="1:6" ht="15.6">
      <c r="A280" s="289"/>
      <c r="B280" s="295" t="s">
        <v>1708</v>
      </c>
      <c r="C280" s="291" t="s">
        <v>1709</v>
      </c>
      <c r="D280" s="731">
        <v>3520</v>
      </c>
      <c r="E280" s="739">
        <v>3449.6</v>
      </c>
      <c r="F280" s="293">
        <f t="shared" si="12"/>
        <v>2.0000000000000018E-2</v>
      </c>
    </row>
    <row r="281" spans="1:6" ht="15.6">
      <c r="A281" s="289"/>
      <c r="B281" s="295" t="s">
        <v>1710</v>
      </c>
      <c r="C281" s="291" t="s">
        <v>1711</v>
      </c>
      <c r="D281" s="731">
        <v>1280</v>
      </c>
      <c r="E281" s="739">
        <v>1254.4000000000001</v>
      </c>
      <c r="F281" s="293">
        <f t="shared" si="12"/>
        <v>1.9999999999999907E-2</v>
      </c>
    </row>
    <row r="282" spans="1:6" ht="15.6">
      <c r="A282" s="289"/>
      <c r="B282" s="295" t="s">
        <v>1712</v>
      </c>
      <c r="C282" s="291" t="s">
        <v>1713</v>
      </c>
      <c r="D282" s="731">
        <v>2986.67</v>
      </c>
      <c r="E282" s="739">
        <v>2926.9366</v>
      </c>
      <c r="F282" s="293">
        <f t="shared" si="12"/>
        <v>2.0000000000000018E-2</v>
      </c>
    </row>
    <row r="283" spans="1:6" ht="15.6">
      <c r="A283" s="289"/>
      <c r="B283" s="295" t="s">
        <v>1714</v>
      </c>
      <c r="C283" s="291" t="s">
        <v>1715</v>
      </c>
      <c r="D283" s="731">
        <v>2026.67</v>
      </c>
      <c r="E283" s="739">
        <v>1986.1366</v>
      </c>
      <c r="F283" s="293">
        <f t="shared" si="12"/>
        <v>2.0000000000000018E-2</v>
      </c>
    </row>
    <row r="284" spans="1:6" ht="15.6">
      <c r="A284" s="289"/>
      <c r="B284" s="295" t="s">
        <v>1716</v>
      </c>
      <c r="C284" s="291" t="s">
        <v>1717</v>
      </c>
      <c r="D284" s="731">
        <v>7893.33</v>
      </c>
      <c r="E284" s="739">
        <v>7735.4633999999996</v>
      </c>
      <c r="F284" s="293">
        <f t="shared" si="12"/>
        <v>2.0000000000000018E-2</v>
      </c>
    </row>
    <row r="285" spans="1:6" ht="15.6">
      <c r="A285" s="289"/>
      <c r="B285" s="295" t="s">
        <v>1718</v>
      </c>
      <c r="C285" s="291" t="s">
        <v>1719</v>
      </c>
      <c r="D285" s="731">
        <v>5653.33</v>
      </c>
      <c r="E285" s="739">
        <v>5540.2633999999998</v>
      </c>
      <c r="F285" s="293">
        <f t="shared" si="12"/>
        <v>2.0000000000000018E-2</v>
      </c>
    </row>
    <row r="286" spans="1:6" ht="15.6">
      <c r="A286" s="289"/>
      <c r="B286" s="295" t="s">
        <v>1720</v>
      </c>
      <c r="C286" s="291" t="s">
        <v>1721</v>
      </c>
      <c r="D286" s="731">
        <v>1813.33</v>
      </c>
      <c r="E286" s="739">
        <v>1777.0634</v>
      </c>
      <c r="F286" s="293">
        <f t="shared" si="12"/>
        <v>1.9999999999999907E-2</v>
      </c>
    </row>
    <row r="287" spans="1:6" ht="15.6">
      <c r="A287" s="289"/>
      <c r="B287" s="295" t="s">
        <v>1722</v>
      </c>
      <c r="C287" s="291" t="s">
        <v>1723</v>
      </c>
      <c r="D287" s="731">
        <v>10133.33</v>
      </c>
      <c r="E287" s="739">
        <v>9930.6633999999995</v>
      </c>
      <c r="F287" s="293">
        <f t="shared" si="12"/>
        <v>2.0000000000000018E-2</v>
      </c>
    </row>
    <row r="288" spans="1:6" ht="15.6">
      <c r="A288" s="289"/>
      <c r="B288" s="295" t="s">
        <v>1724</v>
      </c>
      <c r="C288" s="291" t="s">
        <v>1725</v>
      </c>
      <c r="D288" s="731">
        <v>3285.33</v>
      </c>
      <c r="E288" s="739">
        <v>3219.6233999999999</v>
      </c>
      <c r="F288" s="293">
        <f t="shared" si="12"/>
        <v>2.0000000000000018E-2</v>
      </c>
    </row>
    <row r="289" spans="1:6" ht="15.6">
      <c r="A289" s="289"/>
      <c r="B289" s="295" t="s">
        <v>1726</v>
      </c>
      <c r="C289" s="291" t="s">
        <v>1727</v>
      </c>
      <c r="D289" s="731">
        <v>8960</v>
      </c>
      <c r="E289" s="739">
        <v>8780.7999999999993</v>
      </c>
      <c r="F289" s="293">
        <f t="shared" si="12"/>
        <v>2.0000000000000129E-2</v>
      </c>
    </row>
    <row r="290" spans="1:6" ht="15.6">
      <c r="A290" s="289"/>
      <c r="B290" s="295" t="s">
        <v>1728</v>
      </c>
      <c r="C290" s="291" t="s">
        <v>1729</v>
      </c>
      <c r="D290" s="731">
        <v>3946.67</v>
      </c>
      <c r="E290" s="739">
        <v>3867.7366000000002</v>
      </c>
      <c r="F290" s="293">
        <f t="shared" si="12"/>
        <v>2.0000000000000018E-2</v>
      </c>
    </row>
    <row r="291" spans="1:6" ht="15.6">
      <c r="A291" s="289"/>
      <c r="B291" s="295" t="s">
        <v>1730</v>
      </c>
      <c r="C291" s="291" t="s">
        <v>1731</v>
      </c>
      <c r="D291" s="731">
        <v>746.67</v>
      </c>
      <c r="E291" s="739">
        <v>731.73659999999995</v>
      </c>
      <c r="F291" s="293">
        <f t="shared" si="12"/>
        <v>2.0000000000000018E-2</v>
      </c>
    </row>
    <row r="292" spans="1:6" ht="15.6">
      <c r="A292" s="289"/>
      <c r="B292" s="295">
        <v>7640016108</v>
      </c>
      <c r="C292" s="291" t="s">
        <v>1732</v>
      </c>
      <c r="D292" s="731">
        <v>1200</v>
      </c>
      <c r="E292" s="739">
        <v>1176</v>
      </c>
      <c r="F292" s="293">
        <f t="shared" si="12"/>
        <v>2.0000000000000018E-2</v>
      </c>
    </row>
    <row r="293" spans="1:6" ht="15.6">
      <c r="A293" s="289"/>
      <c r="B293" s="295" t="s">
        <v>1733</v>
      </c>
      <c r="C293" s="291" t="s">
        <v>1734</v>
      </c>
      <c r="D293" s="731">
        <v>2986.67</v>
      </c>
      <c r="E293" s="739">
        <v>2926.9366</v>
      </c>
      <c r="F293" s="293">
        <f t="shared" si="12"/>
        <v>2.0000000000000018E-2</v>
      </c>
    </row>
    <row r="294" spans="1:6" ht="15.6">
      <c r="A294" s="289"/>
      <c r="B294" s="295">
        <v>7640016111</v>
      </c>
      <c r="C294" s="291" t="s">
        <v>1735</v>
      </c>
      <c r="D294" s="731">
        <v>3520</v>
      </c>
      <c r="E294" s="739">
        <v>3449.6</v>
      </c>
      <c r="F294" s="293">
        <f t="shared" si="12"/>
        <v>2.0000000000000018E-2</v>
      </c>
    </row>
    <row r="295" spans="1:6" ht="15.6">
      <c r="A295" s="289"/>
      <c r="B295" s="295" t="s">
        <v>1736</v>
      </c>
      <c r="C295" s="291" t="s">
        <v>1737</v>
      </c>
      <c r="D295" s="731">
        <v>15680</v>
      </c>
      <c r="E295" s="739">
        <v>15366.4</v>
      </c>
      <c r="F295" s="293">
        <f t="shared" si="12"/>
        <v>2.0000000000000018E-2</v>
      </c>
    </row>
    <row r="296" spans="1:6" ht="15.6">
      <c r="A296" s="289"/>
      <c r="B296" s="295" t="s">
        <v>1738</v>
      </c>
      <c r="C296" s="291" t="s">
        <v>1739</v>
      </c>
      <c r="D296" s="731">
        <v>3328</v>
      </c>
      <c r="E296" s="739">
        <v>3261.44</v>
      </c>
      <c r="F296" s="293">
        <f t="shared" si="12"/>
        <v>2.0000000000000018E-2</v>
      </c>
    </row>
    <row r="297" spans="1:6" ht="15.6">
      <c r="A297" s="289"/>
      <c r="B297" s="295" t="s">
        <v>1740</v>
      </c>
      <c r="C297" s="291" t="s">
        <v>1741</v>
      </c>
      <c r="D297" s="731">
        <v>8960</v>
      </c>
      <c r="E297" s="739">
        <v>8780.7999999999993</v>
      </c>
      <c r="F297" s="293">
        <f t="shared" si="12"/>
        <v>2.0000000000000129E-2</v>
      </c>
    </row>
    <row r="298" spans="1:6" ht="15.6">
      <c r="A298" s="289"/>
      <c r="B298" s="296" t="s">
        <v>1742</v>
      </c>
      <c r="C298" s="291"/>
      <c r="D298" s="731"/>
      <c r="E298" s="739"/>
      <c r="F298" s="293"/>
    </row>
    <row r="299" spans="1:6" ht="15.6">
      <c r="A299" s="289"/>
      <c r="B299" s="295" t="s">
        <v>1743</v>
      </c>
      <c r="C299" s="291" t="s">
        <v>1744</v>
      </c>
      <c r="D299" s="731">
        <v>11733.33</v>
      </c>
      <c r="E299" s="739">
        <v>11498.663399999999</v>
      </c>
      <c r="F299" s="293">
        <f t="shared" ref="F299:F310" si="13">100%-(E299/D299)</f>
        <v>2.0000000000000018E-2</v>
      </c>
    </row>
    <row r="300" spans="1:6" ht="15.6">
      <c r="A300" s="289"/>
      <c r="B300" s="295" t="s">
        <v>1745</v>
      </c>
      <c r="C300" s="291" t="s">
        <v>1746</v>
      </c>
      <c r="D300" s="731">
        <v>874.67</v>
      </c>
      <c r="E300" s="739">
        <v>857.17659999999989</v>
      </c>
      <c r="F300" s="293">
        <f t="shared" si="13"/>
        <v>2.0000000000000129E-2</v>
      </c>
    </row>
    <row r="301" spans="1:6" ht="15.6">
      <c r="A301" s="289"/>
      <c r="B301" s="295" t="s">
        <v>1747</v>
      </c>
      <c r="C301" s="291" t="s">
        <v>1748</v>
      </c>
      <c r="D301" s="731">
        <v>170.67</v>
      </c>
      <c r="E301" s="739">
        <v>167.25659999999999</v>
      </c>
      <c r="F301" s="293">
        <f t="shared" si="13"/>
        <v>2.0000000000000018E-2</v>
      </c>
    </row>
    <row r="302" spans="1:6" ht="15.6">
      <c r="A302" s="289"/>
      <c r="B302" s="295" t="s">
        <v>1749</v>
      </c>
      <c r="C302" s="291" t="s">
        <v>1750</v>
      </c>
      <c r="D302" s="731">
        <v>117.33</v>
      </c>
      <c r="E302" s="739">
        <v>114.9834</v>
      </c>
      <c r="F302" s="293">
        <f t="shared" si="13"/>
        <v>1.9999999999999907E-2</v>
      </c>
    </row>
    <row r="303" spans="1:6" ht="15.6">
      <c r="A303" s="289"/>
      <c r="B303" s="295" t="s">
        <v>1751</v>
      </c>
      <c r="C303" s="291" t="s">
        <v>1752</v>
      </c>
      <c r="D303" s="731">
        <v>202.67</v>
      </c>
      <c r="E303" s="739">
        <v>198.61659999999998</v>
      </c>
      <c r="F303" s="293">
        <f t="shared" si="13"/>
        <v>2.0000000000000018E-2</v>
      </c>
    </row>
    <row r="304" spans="1:6" ht="15.6">
      <c r="A304" s="289"/>
      <c r="B304" s="295" t="s">
        <v>1632</v>
      </c>
      <c r="C304" s="291" t="s">
        <v>1633</v>
      </c>
      <c r="D304" s="731">
        <v>46.67</v>
      </c>
      <c r="E304" s="739">
        <v>45.736600000000003</v>
      </c>
      <c r="F304" s="293">
        <f t="shared" si="13"/>
        <v>2.0000000000000018E-2</v>
      </c>
    </row>
    <row r="305" spans="1:6" ht="15.6">
      <c r="A305" s="289"/>
      <c r="B305" s="295" t="s">
        <v>1634</v>
      </c>
      <c r="C305" s="291" t="s">
        <v>1635</v>
      </c>
      <c r="D305" s="731">
        <v>57.33</v>
      </c>
      <c r="E305" s="739">
        <v>56.183399999999999</v>
      </c>
      <c r="F305" s="293">
        <f t="shared" si="13"/>
        <v>2.0000000000000018E-2</v>
      </c>
    </row>
    <row r="306" spans="1:6" ht="15.6">
      <c r="A306" s="289"/>
      <c r="B306" s="295" t="s">
        <v>1500</v>
      </c>
      <c r="C306" s="291" t="s">
        <v>1501</v>
      </c>
      <c r="D306" s="731">
        <v>8213.33</v>
      </c>
      <c r="E306" s="739">
        <v>8049.0634</v>
      </c>
      <c r="F306" s="293">
        <f t="shared" si="13"/>
        <v>2.0000000000000018E-2</v>
      </c>
    </row>
    <row r="307" spans="1:6" ht="15.6">
      <c r="A307" s="289"/>
      <c r="B307" s="295" t="s">
        <v>1753</v>
      </c>
      <c r="C307" s="291" t="s">
        <v>1754</v>
      </c>
      <c r="D307" s="731">
        <v>34240</v>
      </c>
      <c r="E307" s="739">
        <v>33555.199999999997</v>
      </c>
      <c r="F307" s="293">
        <f t="shared" si="13"/>
        <v>2.0000000000000129E-2</v>
      </c>
    </row>
    <row r="308" spans="1:6" ht="15.6">
      <c r="A308" s="289"/>
      <c r="B308" s="295" t="s">
        <v>1755</v>
      </c>
      <c r="C308" s="291" t="s">
        <v>1756</v>
      </c>
      <c r="D308" s="731">
        <v>7893.33</v>
      </c>
      <c r="E308" s="739">
        <v>7735.4633999999996</v>
      </c>
      <c r="F308" s="293">
        <f t="shared" si="13"/>
        <v>2.0000000000000018E-2</v>
      </c>
    </row>
    <row r="309" spans="1:6" ht="15.6">
      <c r="A309" s="289"/>
      <c r="B309" s="295" t="s">
        <v>1745</v>
      </c>
      <c r="C309" s="291" t="s">
        <v>1746</v>
      </c>
      <c r="D309" s="731">
        <v>874.67</v>
      </c>
      <c r="E309" s="739">
        <v>857.17659999999989</v>
      </c>
      <c r="F309" s="293">
        <f t="shared" si="13"/>
        <v>2.0000000000000129E-2</v>
      </c>
    </row>
    <row r="310" spans="1:6" ht="15.6">
      <c r="A310" s="289"/>
      <c r="B310" s="295" t="s">
        <v>1757</v>
      </c>
      <c r="C310" s="291" t="s">
        <v>1758</v>
      </c>
      <c r="D310" s="731">
        <v>2606.67</v>
      </c>
      <c r="E310" s="739">
        <v>2554.5365999999999</v>
      </c>
      <c r="F310" s="293">
        <f t="shared" si="13"/>
        <v>2.0000000000000018E-2</v>
      </c>
    </row>
    <row r="311" spans="1:6" ht="15.6">
      <c r="A311" s="289"/>
      <c r="B311" s="296" t="s">
        <v>1759</v>
      </c>
      <c r="C311" s="291"/>
      <c r="D311" s="731"/>
      <c r="E311" s="739"/>
      <c r="F311" s="293"/>
    </row>
    <row r="312" spans="1:6" ht="15.6">
      <c r="A312" s="289"/>
      <c r="B312" s="295" t="s">
        <v>1760</v>
      </c>
      <c r="C312" s="291" t="s">
        <v>1761</v>
      </c>
      <c r="D312" s="731">
        <v>1706.67</v>
      </c>
      <c r="E312" s="739">
        <v>1672.5366000000001</v>
      </c>
      <c r="F312" s="293">
        <f t="shared" ref="F312:F327" si="14">100%-(E312/D312)</f>
        <v>2.0000000000000018E-2</v>
      </c>
    </row>
    <row r="313" spans="1:6" ht="15.6">
      <c r="A313" s="289"/>
      <c r="B313" s="295" t="s">
        <v>1762</v>
      </c>
      <c r="C313" s="291" t="s">
        <v>1763</v>
      </c>
      <c r="D313" s="731">
        <v>5653.33</v>
      </c>
      <c r="E313" s="739">
        <v>5540.2633999999998</v>
      </c>
      <c r="F313" s="293">
        <f t="shared" si="14"/>
        <v>2.0000000000000018E-2</v>
      </c>
    </row>
    <row r="314" spans="1:6" ht="15.6">
      <c r="A314" s="289"/>
      <c r="B314" s="295">
        <v>7640018088</v>
      </c>
      <c r="C314" s="291" t="s">
        <v>1764</v>
      </c>
      <c r="D314" s="731">
        <v>28053.33</v>
      </c>
      <c r="E314" s="739">
        <v>27492.2634</v>
      </c>
      <c r="F314" s="293">
        <f t="shared" si="14"/>
        <v>2.0000000000000018E-2</v>
      </c>
    </row>
    <row r="315" spans="1:6" ht="15.6">
      <c r="A315" s="289"/>
      <c r="B315" s="295" t="s">
        <v>1765</v>
      </c>
      <c r="C315" s="291" t="s">
        <v>1766</v>
      </c>
      <c r="D315" s="731">
        <v>960</v>
      </c>
      <c r="E315" s="739">
        <v>940.8</v>
      </c>
      <c r="F315" s="293">
        <f t="shared" si="14"/>
        <v>2.0000000000000018E-2</v>
      </c>
    </row>
    <row r="316" spans="1:6" ht="15.6">
      <c r="A316" s="289"/>
      <c r="B316" s="295" t="s">
        <v>1767</v>
      </c>
      <c r="C316" s="291" t="s">
        <v>1768</v>
      </c>
      <c r="D316" s="731">
        <v>9493.33</v>
      </c>
      <c r="E316" s="739">
        <v>9303.4634000000005</v>
      </c>
      <c r="F316" s="293">
        <f t="shared" si="14"/>
        <v>1.9999999999999907E-2</v>
      </c>
    </row>
    <row r="317" spans="1:6" ht="15.6">
      <c r="A317" s="289"/>
      <c r="B317" s="295" t="s">
        <v>1769</v>
      </c>
      <c r="C317" s="291" t="s">
        <v>1770</v>
      </c>
      <c r="D317" s="731">
        <v>1109.33</v>
      </c>
      <c r="E317" s="739">
        <v>1087.1433999999999</v>
      </c>
      <c r="F317" s="293">
        <f t="shared" si="14"/>
        <v>2.0000000000000018E-2</v>
      </c>
    </row>
    <row r="318" spans="1:6" ht="15.6">
      <c r="A318" s="289"/>
      <c r="B318" s="295" t="s">
        <v>1771</v>
      </c>
      <c r="C318" s="291" t="s">
        <v>1772</v>
      </c>
      <c r="D318" s="731">
        <v>746.67</v>
      </c>
      <c r="E318" s="739">
        <v>731.73659999999995</v>
      </c>
      <c r="F318" s="293">
        <f t="shared" si="14"/>
        <v>2.0000000000000018E-2</v>
      </c>
    </row>
    <row r="319" spans="1:6" ht="15.6">
      <c r="A319" s="289"/>
      <c r="B319" s="295" t="s">
        <v>1773</v>
      </c>
      <c r="C319" s="291" t="s">
        <v>1774</v>
      </c>
      <c r="D319" s="731">
        <v>77117.33</v>
      </c>
      <c r="E319" s="739">
        <v>75574.983399999997</v>
      </c>
      <c r="F319" s="293">
        <f t="shared" si="14"/>
        <v>2.0000000000000018E-2</v>
      </c>
    </row>
    <row r="320" spans="1:6" ht="15.6">
      <c r="A320" s="289"/>
      <c r="B320" s="295" t="s">
        <v>1775</v>
      </c>
      <c r="C320" s="291" t="s">
        <v>1776</v>
      </c>
      <c r="D320" s="731">
        <v>38200</v>
      </c>
      <c r="E320" s="739">
        <v>37436</v>
      </c>
      <c r="F320" s="293">
        <f t="shared" si="14"/>
        <v>2.0000000000000018E-2</v>
      </c>
    </row>
    <row r="321" spans="1:6" ht="15.6">
      <c r="A321" s="289"/>
      <c r="B321" s="295" t="s">
        <v>1777</v>
      </c>
      <c r="C321" s="291" t="s">
        <v>1778</v>
      </c>
      <c r="D321" s="731">
        <v>8640</v>
      </c>
      <c r="E321" s="739">
        <v>8467.2000000000007</v>
      </c>
      <c r="F321" s="293">
        <f t="shared" si="14"/>
        <v>1.9999999999999907E-2</v>
      </c>
    </row>
    <row r="322" spans="1:6" ht="15.6">
      <c r="A322" s="289"/>
      <c r="B322" s="295" t="s">
        <v>1779</v>
      </c>
      <c r="C322" s="291" t="s">
        <v>1780</v>
      </c>
      <c r="D322" s="731">
        <v>4480</v>
      </c>
      <c r="E322" s="739">
        <v>4390.3999999999996</v>
      </c>
      <c r="F322" s="293">
        <f t="shared" si="14"/>
        <v>2.0000000000000129E-2</v>
      </c>
    </row>
    <row r="323" spans="1:6" ht="15.6">
      <c r="A323" s="289"/>
      <c r="B323" s="295" t="s">
        <v>1781</v>
      </c>
      <c r="C323" s="291" t="s">
        <v>1782</v>
      </c>
      <c r="D323" s="731">
        <v>2240</v>
      </c>
      <c r="E323" s="739">
        <v>2195.1999999999998</v>
      </c>
      <c r="F323" s="293">
        <f t="shared" si="14"/>
        <v>2.0000000000000129E-2</v>
      </c>
    </row>
    <row r="324" spans="1:6" ht="15.6">
      <c r="A324" s="289"/>
      <c r="B324" s="295" t="s">
        <v>1783</v>
      </c>
      <c r="C324" s="291" t="s">
        <v>1784</v>
      </c>
      <c r="D324" s="731">
        <v>4480</v>
      </c>
      <c r="E324" s="739">
        <v>4390.3999999999996</v>
      </c>
      <c r="F324" s="293">
        <f t="shared" si="14"/>
        <v>2.0000000000000129E-2</v>
      </c>
    </row>
    <row r="325" spans="1:6" ht="15.6">
      <c r="A325" s="289"/>
      <c r="B325" s="295" t="s">
        <v>1785</v>
      </c>
      <c r="C325" s="291" t="s">
        <v>1786</v>
      </c>
      <c r="D325" s="731">
        <v>8960</v>
      </c>
      <c r="E325" s="739">
        <v>8780.7999999999993</v>
      </c>
      <c r="F325" s="293">
        <f t="shared" si="14"/>
        <v>2.0000000000000129E-2</v>
      </c>
    </row>
    <row r="326" spans="1:6" ht="15.6">
      <c r="A326" s="289"/>
      <c r="B326" s="295" t="s">
        <v>1787</v>
      </c>
      <c r="C326" s="291" t="s">
        <v>1788</v>
      </c>
      <c r="D326" s="731">
        <v>981.33</v>
      </c>
      <c r="E326" s="739">
        <v>961.70339999999999</v>
      </c>
      <c r="F326" s="293">
        <f t="shared" si="14"/>
        <v>2.0000000000000018E-2</v>
      </c>
    </row>
    <row r="327" spans="1:6" ht="15.6">
      <c r="A327" s="289"/>
      <c r="B327" s="295" t="s">
        <v>1789</v>
      </c>
      <c r="C327" s="291" t="s">
        <v>1790</v>
      </c>
      <c r="D327" s="731">
        <v>1706.67</v>
      </c>
      <c r="E327" s="739">
        <v>1672.5366000000001</v>
      </c>
      <c r="F327" s="293">
        <f t="shared" si="14"/>
        <v>2.0000000000000018E-2</v>
      </c>
    </row>
    <row r="328" spans="1:6" ht="15.6">
      <c r="A328" s="289"/>
      <c r="B328" s="296" t="s">
        <v>1791</v>
      </c>
      <c r="C328" s="291"/>
      <c r="D328" s="731"/>
      <c r="E328" s="739"/>
      <c r="F328" s="293"/>
    </row>
    <row r="329" spans="1:6" ht="15.6">
      <c r="A329" s="289"/>
      <c r="B329" s="295">
        <v>7640012718</v>
      </c>
      <c r="C329" s="291" t="s">
        <v>1792</v>
      </c>
      <c r="D329" s="731">
        <v>6186.67</v>
      </c>
      <c r="E329" s="739">
        <v>6062.9366</v>
      </c>
      <c r="F329" s="293">
        <f>100%-(E329/D329)</f>
        <v>2.0000000000000018E-2</v>
      </c>
    </row>
    <row r="330" spans="1:6" ht="15.6">
      <c r="A330" s="289"/>
      <c r="B330" s="296" t="s">
        <v>1793</v>
      </c>
      <c r="C330" s="291"/>
      <c r="D330" s="731"/>
      <c r="E330" s="739"/>
      <c r="F330" s="293"/>
    </row>
    <row r="331" spans="1:6" ht="15.6">
      <c r="A331" s="289"/>
      <c r="B331" s="295" t="s">
        <v>1794</v>
      </c>
      <c r="C331" s="291" t="s">
        <v>1795</v>
      </c>
      <c r="D331" s="731">
        <v>34026.67</v>
      </c>
      <c r="E331" s="739">
        <v>33346.136599999998</v>
      </c>
      <c r="F331" s="293">
        <f t="shared" ref="F331:F373" si="15">100%-(E331/D331)</f>
        <v>2.0000000000000018E-2</v>
      </c>
    </row>
    <row r="332" spans="1:6" ht="15.6">
      <c r="A332" s="289"/>
      <c r="B332" s="295" t="s">
        <v>1796</v>
      </c>
      <c r="C332" s="291" t="s">
        <v>1797</v>
      </c>
      <c r="D332" s="731">
        <v>3093.33</v>
      </c>
      <c r="E332" s="739">
        <v>3031.4634000000001</v>
      </c>
      <c r="F332" s="293">
        <f t="shared" si="15"/>
        <v>1.9999999999999907E-2</v>
      </c>
    </row>
    <row r="333" spans="1:6" ht="15.6">
      <c r="A333" s="289"/>
      <c r="B333" s="295" t="s">
        <v>1798</v>
      </c>
      <c r="C333" s="291" t="s">
        <v>1799</v>
      </c>
      <c r="D333" s="731">
        <v>7786.67</v>
      </c>
      <c r="E333" s="739">
        <v>7630.9366</v>
      </c>
      <c r="F333" s="293">
        <f t="shared" si="15"/>
        <v>2.0000000000000018E-2</v>
      </c>
    </row>
    <row r="334" spans="1:6" ht="15.6">
      <c r="A334" s="289"/>
      <c r="B334" s="295" t="s">
        <v>1800</v>
      </c>
      <c r="C334" s="291" t="s">
        <v>1801</v>
      </c>
      <c r="D334" s="731">
        <v>672</v>
      </c>
      <c r="E334" s="739">
        <v>658.56</v>
      </c>
      <c r="F334" s="293">
        <f t="shared" si="15"/>
        <v>2.0000000000000129E-2</v>
      </c>
    </row>
    <row r="335" spans="1:6" ht="15.6">
      <c r="A335" s="289"/>
      <c r="B335" s="295" t="s">
        <v>1802</v>
      </c>
      <c r="C335" s="291" t="s">
        <v>1803</v>
      </c>
      <c r="D335" s="731">
        <v>448</v>
      </c>
      <c r="E335" s="739">
        <v>439.03999999999996</v>
      </c>
      <c r="F335" s="293">
        <f t="shared" si="15"/>
        <v>2.0000000000000129E-2</v>
      </c>
    </row>
    <row r="336" spans="1:6" ht="15.6">
      <c r="A336" s="289"/>
      <c r="B336" s="295" t="s">
        <v>1804</v>
      </c>
      <c r="C336" s="291" t="s">
        <v>1805</v>
      </c>
      <c r="D336" s="731">
        <v>6293.33</v>
      </c>
      <c r="E336" s="739">
        <v>6167.4633999999996</v>
      </c>
      <c r="F336" s="293">
        <f t="shared" si="15"/>
        <v>2.0000000000000018E-2</v>
      </c>
    </row>
    <row r="337" spans="1:6" ht="15.6">
      <c r="A337" s="289"/>
      <c r="B337" s="295" t="s">
        <v>1806</v>
      </c>
      <c r="C337" s="291" t="s">
        <v>1807</v>
      </c>
      <c r="D337" s="731">
        <v>256</v>
      </c>
      <c r="E337" s="739">
        <v>250.88</v>
      </c>
      <c r="F337" s="293">
        <f t="shared" si="15"/>
        <v>2.0000000000000018E-2</v>
      </c>
    </row>
    <row r="338" spans="1:6" ht="15.6">
      <c r="A338" s="289"/>
      <c r="B338" s="295" t="s">
        <v>1808</v>
      </c>
      <c r="C338" s="291" t="s">
        <v>1809</v>
      </c>
      <c r="D338" s="731">
        <v>1237.33</v>
      </c>
      <c r="E338" s="739">
        <v>1212.5834</v>
      </c>
      <c r="F338" s="293">
        <f t="shared" si="15"/>
        <v>1.9999999999999907E-2</v>
      </c>
    </row>
    <row r="339" spans="1:6" ht="15.6">
      <c r="A339" s="289"/>
      <c r="B339" s="295" t="s">
        <v>1810</v>
      </c>
      <c r="C339" s="291" t="s">
        <v>1811</v>
      </c>
      <c r="D339" s="731">
        <v>51200</v>
      </c>
      <c r="E339" s="739">
        <v>50176</v>
      </c>
      <c r="F339" s="293">
        <f t="shared" si="15"/>
        <v>2.0000000000000018E-2</v>
      </c>
    </row>
    <row r="340" spans="1:6" ht="15.6">
      <c r="A340" s="289"/>
      <c r="B340" s="295" t="s">
        <v>1490</v>
      </c>
      <c r="C340" s="291" t="s">
        <v>1491</v>
      </c>
      <c r="D340" s="731">
        <v>700</v>
      </c>
      <c r="E340" s="739">
        <v>686</v>
      </c>
      <c r="F340" s="293">
        <f t="shared" si="15"/>
        <v>2.0000000000000018E-2</v>
      </c>
    </row>
    <row r="341" spans="1:6" ht="15.6">
      <c r="A341" s="289"/>
      <c r="B341" s="295" t="s">
        <v>1812</v>
      </c>
      <c r="C341" s="291" t="s">
        <v>1813</v>
      </c>
      <c r="D341" s="731">
        <v>3498.67</v>
      </c>
      <c r="E341" s="739">
        <v>3428.6966000000002</v>
      </c>
      <c r="F341" s="293">
        <f t="shared" si="15"/>
        <v>1.9999999999999907E-2</v>
      </c>
    </row>
    <row r="342" spans="1:6" ht="15.6">
      <c r="A342" s="289"/>
      <c r="B342" s="295" t="s">
        <v>1814</v>
      </c>
      <c r="C342" s="291" t="s">
        <v>1815</v>
      </c>
      <c r="D342" s="731">
        <v>12266.67</v>
      </c>
      <c r="E342" s="739">
        <v>12021.336600000001</v>
      </c>
      <c r="F342" s="293">
        <f t="shared" si="15"/>
        <v>1.9999999999999907E-2</v>
      </c>
    </row>
    <row r="343" spans="1:6" ht="15.6">
      <c r="A343" s="289"/>
      <c r="B343" s="295" t="s">
        <v>1816</v>
      </c>
      <c r="C343" s="291" t="s">
        <v>1817</v>
      </c>
      <c r="D343" s="731">
        <v>9386.67</v>
      </c>
      <c r="E343" s="739">
        <v>9198.9365999999991</v>
      </c>
      <c r="F343" s="293">
        <f t="shared" si="15"/>
        <v>2.0000000000000129E-2</v>
      </c>
    </row>
    <row r="344" spans="1:6" ht="15.6">
      <c r="A344" s="289"/>
      <c r="B344" s="295" t="s">
        <v>1818</v>
      </c>
      <c r="C344" s="291" t="s">
        <v>1819</v>
      </c>
      <c r="D344" s="731">
        <v>368</v>
      </c>
      <c r="E344" s="739">
        <v>360.64</v>
      </c>
      <c r="F344" s="293">
        <f t="shared" si="15"/>
        <v>2.0000000000000018E-2</v>
      </c>
    </row>
    <row r="345" spans="1:6" ht="15.6">
      <c r="A345" s="289"/>
      <c r="B345" s="295" t="s">
        <v>1820</v>
      </c>
      <c r="C345" s="291" t="s">
        <v>1821</v>
      </c>
      <c r="D345" s="731">
        <v>93866.67</v>
      </c>
      <c r="E345" s="739">
        <v>91989.336599999995</v>
      </c>
      <c r="F345" s="293">
        <f t="shared" si="15"/>
        <v>2.0000000000000018E-2</v>
      </c>
    </row>
    <row r="346" spans="1:6" ht="15.6">
      <c r="A346" s="289"/>
      <c r="B346" s="295" t="s">
        <v>1822</v>
      </c>
      <c r="C346" s="291" t="s">
        <v>1823</v>
      </c>
      <c r="D346" s="731">
        <v>9066.67</v>
      </c>
      <c r="E346" s="739">
        <v>8885.3366000000005</v>
      </c>
      <c r="F346" s="293">
        <f t="shared" si="15"/>
        <v>1.9999999999999907E-2</v>
      </c>
    </row>
    <row r="347" spans="1:6" ht="15.6">
      <c r="A347" s="289"/>
      <c r="B347" s="295" t="s">
        <v>1824</v>
      </c>
      <c r="C347" s="291" t="s">
        <v>1825</v>
      </c>
      <c r="D347" s="731">
        <v>5653.33</v>
      </c>
      <c r="E347" s="739">
        <v>5540.2633999999998</v>
      </c>
      <c r="F347" s="293">
        <f t="shared" si="15"/>
        <v>2.0000000000000018E-2</v>
      </c>
    </row>
    <row r="348" spans="1:6" ht="15.6">
      <c r="A348" s="289"/>
      <c r="B348" s="295" t="s">
        <v>1826</v>
      </c>
      <c r="C348" s="291" t="s">
        <v>1827</v>
      </c>
      <c r="D348" s="731">
        <v>6933.33</v>
      </c>
      <c r="E348" s="739">
        <v>6794.6633999999995</v>
      </c>
      <c r="F348" s="293">
        <f t="shared" si="15"/>
        <v>2.0000000000000018E-2</v>
      </c>
    </row>
    <row r="349" spans="1:6" ht="15.6">
      <c r="A349" s="289"/>
      <c r="B349" s="295" t="s">
        <v>1828</v>
      </c>
      <c r="C349" s="291" t="s">
        <v>1829</v>
      </c>
      <c r="D349" s="731">
        <v>26666.67</v>
      </c>
      <c r="E349" s="739">
        <v>26133.336599999999</v>
      </c>
      <c r="F349" s="293">
        <f t="shared" si="15"/>
        <v>2.0000000000000018E-2</v>
      </c>
    </row>
    <row r="350" spans="1:6" ht="15.6">
      <c r="A350" s="289"/>
      <c r="B350" s="295" t="s">
        <v>1830</v>
      </c>
      <c r="C350" s="291" t="s">
        <v>1831</v>
      </c>
      <c r="D350" s="731">
        <v>960</v>
      </c>
      <c r="E350" s="739">
        <v>940.8</v>
      </c>
      <c r="F350" s="293">
        <f t="shared" si="15"/>
        <v>2.0000000000000018E-2</v>
      </c>
    </row>
    <row r="351" spans="1:6" ht="15.6">
      <c r="A351" s="289"/>
      <c r="B351" s="295" t="s">
        <v>1832</v>
      </c>
      <c r="C351" s="291" t="s">
        <v>1833</v>
      </c>
      <c r="D351" s="731">
        <v>4000</v>
      </c>
      <c r="E351" s="739">
        <v>3920</v>
      </c>
      <c r="F351" s="293">
        <f t="shared" si="15"/>
        <v>2.0000000000000018E-2</v>
      </c>
    </row>
    <row r="352" spans="1:6" ht="15.6">
      <c r="A352" s="289"/>
      <c r="B352" s="295" t="s">
        <v>1834</v>
      </c>
      <c r="C352" s="291" t="s">
        <v>1835</v>
      </c>
      <c r="D352" s="731">
        <v>1600</v>
      </c>
      <c r="E352" s="739">
        <v>1568</v>
      </c>
      <c r="F352" s="293">
        <f t="shared" si="15"/>
        <v>2.0000000000000018E-2</v>
      </c>
    </row>
    <row r="353" spans="1:6" ht="15.6">
      <c r="A353" s="289"/>
      <c r="B353" s="295" t="s">
        <v>1836</v>
      </c>
      <c r="C353" s="291" t="s">
        <v>1837</v>
      </c>
      <c r="D353" s="731">
        <v>8000</v>
      </c>
      <c r="E353" s="739">
        <v>7840</v>
      </c>
      <c r="F353" s="293">
        <f t="shared" si="15"/>
        <v>2.0000000000000018E-2</v>
      </c>
    </row>
    <row r="354" spans="1:6" ht="15.6">
      <c r="A354" s="289"/>
      <c r="B354" s="295" t="s">
        <v>1838</v>
      </c>
      <c r="C354" s="291" t="s">
        <v>1839</v>
      </c>
      <c r="D354" s="731">
        <v>400</v>
      </c>
      <c r="E354" s="739">
        <v>392</v>
      </c>
      <c r="F354" s="293">
        <f t="shared" si="15"/>
        <v>2.0000000000000018E-2</v>
      </c>
    </row>
    <row r="355" spans="1:6" ht="15.6">
      <c r="A355" s="289"/>
      <c r="B355" s="295" t="s">
        <v>1840</v>
      </c>
      <c r="C355" s="291" t="s">
        <v>1841</v>
      </c>
      <c r="D355" s="731">
        <v>853.33</v>
      </c>
      <c r="E355" s="739">
        <v>836.26340000000005</v>
      </c>
      <c r="F355" s="293">
        <f t="shared" si="15"/>
        <v>2.0000000000000018E-2</v>
      </c>
    </row>
    <row r="356" spans="1:6" ht="15.6">
      <c r="A356" s="289"/>
      <c r="B356" s="295" t="s">
        <v>1842</v>
      </c>
      <c r="C356" s="291" t="s">
        <v>1843</v>
      </c>
      <c r="D356" s="731">
        <v>1490</v>
      </c>
      <c r="E356" s="739">
        <v>1460.2</v>
      </c>
      <c r="F356" s="293">
        <f t="shared" si="15"/>
        <v>2.0000000000000018E-2</v>
      </c>
    </row>
    <row r="357" spans="1:6" ht="15.6">
      <c r="A357" s="289"/>
      <c r="B357" s="295" t="s">
        <v>1844</v>
      </c>
      <c r="C357" s="291" t="s">
        <v>1845</v>
      </c>
      <c r="D357" s="731">
        <v>7466.67</v>
      </c>
      <c r="E357" s="739">
        <v>7317.3365999999996</v>
      </c>
      <c r="F357" s="293">
        <f t="shared" si="15"/>
        <v>2.0000000000000018E-2</v>
      </c>
    </row>
    <row r="358" spans="1:6" ht="15.6">
      <c r="A358" s="289"/>
      <c r="B358" s="295" t="s">
        <v>1846</v>
      </c>
      <c r="C358" s="291" t="s">
        <v>1847</v>
      </c>
      <c r="D358" s="731">
        <v>1200</v>
      </c>
      <c r="E358" s="739">
        <v>1176</v>
      </c>
      <c r="F358" s="293">
        <f t="shared" si="15"/>
        <v>2.0000000000000018E-2</v>
      </c>
    </row>
    <row r="359" spans="1:6" ht="15.6">
      <c r="A359" s="289"/>
      <c r="B359" s="295" t="s">
        <v>1848</v>
      </c>
      <c r="C359" s="291" t="s">
        <v>1849</v>
      </c>
      <c r="D359" s="731">
        <v>1200</v>
      </c>
      <c r="E359" s="739">
        <v>1176</v>
      </c>
      <c r="F359" s="293">
        <f t="shared" si="15"/>
        <v>2.0000000000000018E-2</v>
      </c>
    </row>
    <row r="360" spans="1:6" ht="15.6">
      <c r="A360" s="289"/>
      <c r="B360" s="295" t="s">
        <v>1850</v>
      </c>
      <c r="C360" s="291" t="s">
        <v>1851</v>
      </c>
      <c r="D360" s="731">
        <v>800</v>
      </c>
      <c r="E360" s="739">
        <v>784</v>
      </c>
      <c r="F360" s="293">
        <f t="shared" si="15"/>
        <v>2.0000000000000018E-2</v>
      </c>
    </row>
    <row r="361" spans="1:6" ht="15.6">
      <c r="A361" s="289"/>
      <c r="B361" s="295" t="s">
        <v>1852</v>
      </c>
      <c r="C361" s="291" t="s">
        <v>1853</v>
      </c>
      <c r="D361" s="731">
        <v>4133.33</v>
      </c>
      <c r="E361" s="739">
        <v>4050.6633999999999</v>
      </c>
      <c r="F361" s="293">
        <f t="shared" si="15"/>
        <v>2.0000000000000018E-2</v>
      </c>
    </row>
    <row r="362" spans="1:6" ht="15.6">
      <c r="A362" s="289"/>
      <c r="B362" s="295" t="s">
        <v>1854</v>
      </c>
      <c r="C362" s="291" t="s">
        <v>1855</v>
      </c>
      <c r="D362" s="731">
        <v>48</v>
      </c>
      <c r="E362" s="739">
        <v>47.04</v>
      </c>
      <c r="F362" s="293">
        <f t="shared" si="15"/>
        <v>2.0000000000000018E-2</v>
      </c>
    </row>
    <row r="363" spans="1:6" ht="15.6">
      <c r="A363" s="289"/>
      <c r="B363" s="295" t="s">
        <v>1856</v>
      </c>
      <c r="C363" s="291" t="s">
        <v>1857</v>
      </c>
      <c r="D363" s="731">
        <v>2026.67</v>
      </c>
      <c r="E363" s="739">
        <v>1986.1366</v>
      </c>
      <c r="F363" s="293">
        <f t="shared" si="15"/>
        <v>2.0000000000000018E-2</v>
      </c>
    </row>
    <row r="364" spans="1:6" ht="15.6">
      <c r="A364" s="289"/>
      <c r="B364" s="295" t="s">
        <v>1643</v>
      </c>
      <c r="C364" s="291" t="s">
        <v>1644</v>
      </c>
      <c r="D364" s="731">
        <v>2026.67</v>
      </c>
      <c r="E364" s="739">
        <v>1986.1366</v>
      </c>
      <c r="F364" s="293">
        <f t="shared" si="15"/>
        <v>2.0000000000000018E-2</v>
      </c>
    </row>
    <row r="365" spans="1:6" ht="15.6">
      <c r="A365" s="289"/>
      <c r="B365" s="295" t="s">
        <v>1858</v>
      </c>
      <c r="C365" s="291" t="s">
        <v>1859</v>
      </c>
      <c r="D365" s="731">
        <v>45866.67</v>
      </c>
      <c r="E365" s="739">
        <v>44949.336599999995</v>
      </c>
      <c r="F365" s="293">
        <f t="shared" si="15"/>
        <v>2.0000000000000018E-2</v>
      </c>
    </row>
    <row r="366" spans="1:6" ht="15.6">
      <c r="A366" s="289"/>
      <c r="B366" s="295" t="s">
        <v>1860</v>
      </c>
      <c r="C366" s="291" t="s">
        <v>1861</v>
      </c>
      <c r="D366" s="731">
        <v>66133.33</v>
      </c>
      <c r="E366" s="739">
        <v>64810.663399999998</v>
      </c>
      <c r="F366" s="293">
        <f t="shared" si="15"/>
        <v>2.0000000000000018E-2</v>
      </c>
    </row>
    <row r="367" spans="1:6" ht="15.6">
      <c r="A367" s="289"/>
      <c r="B367" s="295" t="s">
        <v>1862</v>
      </c>
      <c r="C367" s="291" t="s">
        <v>1863</v>
      </c>
      <c r="D367" s="731">
        <v>12266.67</v>
      </c>
      <c r="E367" s="739">
        <v>12021.336600000001</v>
      </c>
      <c r="F367" s="293">
        <f t="shared" si="15"/>
        <v>1.9999999999999907E-2</v>
      </c>
    </row>
    <row r="368" spans="1:6" ht="15.6">
      <c r="A368" s="289"/>
      <c r="B368" s="295" t="s">
        <v>1864</v>
      </c>
      <c r="C368" s="291" t="s">
        <v>1865</v>
      </c>
      <c r="D368" s="731">
        <v>9386.67</v>
      </c>
      <c r="E368" s="739">
        <v>9198.9365999999991</v>
      </c>
      <c r="F368" s="293">
        <f t="shared" si="15"/>
        <v>2.0000000000000129E-2</v>
      </c>
    </row>
    <row r="369" spans="1:6" ht="15.6">
      <c r="A369" s="289"/>
      <c r="B369" s="295" t="s">
        <v>1866</v>
      </c>
      <c r="C369" s="291" t="s">
        <v>1867</v>
      </c>
      <c r="D369" s="731">
        <v>349.33</v>
      </c>
      <c r="E369" s="739">
        <v>342.34339999999997</v>
      </c>
      <c r="F369" s="293">
        <f t="shared" si="15"/>
        <v>2.0000000000000018E-2</v>
      </c>
    </row>
    <row r="370" spans="1:6" ht="15.6">
      <c r="A370" s="289"/>
      <c r="B370" s="295" t="s">
        <v>1868</v>
      </c>
      <c r="C370" s="291" t="s">
        <v>1869</v>
      </c>
      <c r="D370" s="731">
        <v>4053.33</v>
      </c>
      <c r="E370" s="739">
        <v>3972.2633999999998</v>
      </c>
      <c r="F370" s="293">
        <f t="shared" si="15"/>
        <v>2.0000000000000018E-2</v>
      </c>
    </row>
    <row r="371" spans="1:6" ht="15.6">
      <c r="A371" s="289"/>
      <c r="B371" s="295" t="s">
        <v>1870</v>
      </c>
      <c r="C371" s="291" t="s">
        <v>1871</v>
      </c>
      <c r="D371" s="731">
        <v>7466.67</v>
      </c>
      <c r="E371" s="739">
        <v>7317.3365999999996</v>
      </c>
      <c r="F371" s="293">
        <f t="shared" si="15"/>
        <v>2.0000000000000018E-2</v>
      </c>
    </row>
    <row r="372" spans="1:6" ht="15.6">
      <c r="A372" s="289"/>
      <c r="B372" s="295" t="s">
        <v>1832</v>
      </c>
      <c r="C372" s="291" t="s">
        <v>1833</v>
      </c>
      <c r="D372" s="731">
        <v>4000</v>
      </c>
      <c r="E372" s="739">
        <v>3920</v>
      </c>
      <c r="F372" s="293">
        <f t="shared" si="15"/>
        <v>2.0000000000000018E-2</v>
      </c>
    </row>
    <row r="373" spans="1:6" ht="15.6">
      <c r="A373" s="289"/>
      <c r="B373" s="295" t="s">
        <v>1834</v>
      </c>
      <c r="C373" s="291" t="s">
        <v>1835</v>
      </c>
      <c r="D373" s="731">
        <v>1600</v>
      </c>
      <c r="E373" s="739">
        <v>1568</v>
      </c>
      <c r="F373" s="293">
        <f t="shared" si="15"/>
        <v>2.0000000000000018E-2</v>
      </c>
    </row>
    <row r="374" spans="1:6" ht="15.6">
      <c r="A374" s="289"/>
      <c r="B374" s="296" t="s">
        <v>1872</v>
      </c>
      <c r="C374" s="291"/>
      <c r="D374" s="731"/>
      <c r="E374" s="739"/>
      <c r="F374" s="293"/>
    </row>
    <row r="375" spans="1:6" ht="15.6">
      <c r="A375" s="289"/>
      <c r="B375" s="295" t="s">
        <v>1873</v>
      </c>
      <c r="C375" s="291" t="s">
        <v>1874</v>
      </c>
      <c r="D375" s="731">
        <v>7360</v>
      </c>
      <c r="E375" s="739">
        <v>7212.8</v>
      </c>
      <c r="F375" s="293">
        <f t="shared" ref="F375:F384" si="16">100%-(E375/D375)</f>
        <v>2.0000000000000018E-2</v>
      </c>
    </row>
    <row r="376" spans="1:6" ht="15.6">
      <c r="A376" s="289"/>
      <c r="B376" s="295" t="s">
        <v>1875</v>
      </c>
      <c r="C376" s="291" t="s">
        <v>1876</v>
      </c>
      <c r="D376" s="731">
        <v>640</v>
      </c>
      <c r="E376" s="739">
        <v>627.20000000000005</v>
      </c>
      <c r="F376" s="293">
        <f t="shared" si="16"/>
        <v>1.9999999999999907E-2</v>
      </c>
    </row>
    <row r="377" spans="1:6" ht="15.6">
      <c r="A377" s="289"/>
      <c r="B377" s="295" t="s">
        <v>1877</v>
      </c>
      <c r="C377" s="291" t="s">
        <v>1878</v>
      </c>
      <c r="D377" s="731">
        <v>672</v>
      </c>
      <c r="E377" s="739">
        <v>658.56</v>
      </c>
      <c r="F377" s="293">
        <f t="shared" si="16"/>
        <v>2.0000000000000129E-2</v>
      </c>
    </row>
    <row r="378" spans="1:6" ht="15.6">
      <c r="A378" s="289"/>
      <c r="B378" s="295" t="s">
        <v>1879</v>
      </c>
      <c r="C378" s="291" t="s">
        <v>1880</v>
      </c>
      <c r="D378" s="731">
        <v>672</v>
      </c>
      <c r="E378" s="739">
        <v>658.56</v>
      </c>
      <c r="F378" s="293">
        <f t="shared" si="16"/>
        <v>2.0000000000000129E-2</v>
      </c>
    </row>
    <row r="379" spans="1:6" ht="15.6">
      <c r="A379" s="289"/>
      <c r="B379" s="295" t="s">
        <v>1881</v>
      </c>
      <c r="C379" s="291" t="s">
        <v>1882</v>
      </c>
      <c r="D379" s="731">
        <v>10986.67</v>
      </c>
      <c r="E379" s="739">
        <v>10766.936599999999</v>
      </c>
      <c r="F379" s="293">
        <f t="shared" si="16"/>
        <v>2.0000000000000129E-2</v>
      </c>
    </row>
    <row r="380" spans="1:6" ht="15.6">
      <c r="A380" s="289"/>
      <c r="B380" s="295">
        <v>7640018210</v>
      </c>
      <c r="C380" s="291" t="s">
        <v>1883</v>
      </c>
      <c r="D380" s="731">
        <v>1408</v>
      </c>
      <c r="E380" s="739">
        <v>1379.84</v>
      </c>
      <c r="F380" s="293">
        <f t="shared" si="16"/>
        <v>2.0000000000000018E-2</v>
      </c>
    </row>
    <row r="381" spans="1:6" ht="15.6">
      <c r="A381" s="289"/>
      <c r="B381" s="295">
        <v>7640018212</v>
      </c>
      <c r="C381" s="291" t="s">
        <v>1884</v>
      </c>
      <c r="D381" s="731">
        <v>960</v>
      </c>
      <c r="E381" s="739">
        <v>940.8</v>
      </c>
      <c r="F381" s="293">
        <f t="shared" si="16"/>
        <v>2.0000000000000018E-2</v>
      </c>
    </row>
    <row r="382" spans="1:6" ht="15.6">
      <c r="A382" s="289"/>
      <c r="B382" s="295">
        <v>7640018214</v>
      </c>
      <c r="C382" s="291" t="s">
        <v>1885</v>
      </c>
      <c r="D382" s="731">
        <v>1109.33</v>
      </c>
      <c r="E382" s="739">
        <v>1087.1433999999999</v>
      </c>
      <c r="F382" s="293">
        <f t="shared" si="16"/>
        <v>2.0000000000000018E-2</v>
      </c>
    </row>
    <row r="383" spans="1:6" ht="15.6">
      <c r="A383" s="289"/>
      <c r="B383" s="295">
        <v>7640018216</v>
      </c>
      <c r="C383" s="291" t="s">
        <v>1886</v>
      </c>
      <c r="D383" s="731">
        <v>1109.33</v>
      </c>
      <c r="E383" s="739">
        <v>1087.1433999999999</v>
      </c>
      <c r="F383" s="293">
        <f t="shared" si="16"/>
        <v>2.0000000000000018E-2</v>
      </c>
    </row>
    <row r="384" spans="1:6" ht="15.6">
      <c r="A384" s="289"/>
      <c r="B384" s="295" t="s">
        <v>1887</v>
      </c>
      <c r="C384" s="291" t="s">
        <v>1888</v>
      </c>
      <c r="D384" s="731">
        <v>1109.33</v>
      </c>
      <c r="E384" s="739">
        <v>1087.1433999999999</v>
      </c>
      <c r="F384" s="293">
        <f t="shared" si="16"/>
        <v>2.0000000000000018E-2</v>
      </c>
    </row>
    <row r="385" spans="1:6" ht="15.6">
      <c r="A385" s="289"/>
      <c r="B385" s="296" t="s">
        <v>1889</v>
      </c>
      <c r="C385" s="291"/>
      <c r="D385" s="731"/>
      <c r="E385" s="739"/>
      <c r="F385" s="293"/>
    </row>
    <row r="386" spans="1:6" ht="15.6">
      <c r="A386" s="289"/>
      <c r="B386" s="295" t="s">
        <v>1890</v>
      </c>
      <c r="C386" s="291" t="s">
        <v>1891</v>
      </c>
      <c r="D386" s="731">
        <v>21226.67</v>
      </c>
      <c r="E386" s="739">
        <v>20802.136599999998</v>
      </c>
      <c r="F386" s="293">
        <f>100%-(E386/D386)</f>
        <v>2.0000000000000018E-2</v>
      </c>
    </row>
    <row r="387" spans="1:6" ht="15.6">
      <c r="A387" s="289"/>
      <c r="B387" s="295" t="s">
        <v>1892</v>
      </c>
      <c r="C387" s="291" t="s">
        <v>1893</v>
      </c>
      <c r="D387" s="731">
        <v>434.67</v>
      </c>
      <c r="E387" s="739">
        <v>425.97660000000002</v>
      </c>
      <c r="F387" s="293">
        <f>100%-(E387/D387)</f>
        <v>2.0000000000000018E-2</v>
      </c>
    </row>
    <row r="388" spans="1:6" ht="15.6">
      <c r="A388" s="289"/>
      <c r="B388" s="295" t="s">
        <v>1894</v>
      </c>
      <c r="C388" s="291" t="s">
        <v>1895</v>
      </c>
      <c r="D388" s="731">
        <v>104</v>
      </c>
      <c r="E388" s="739">
        <v>101.92</v>
      </c>
      <c r="F388" s="293">
        <f>100%-(E388/D388)</f>
        <v>2.0000000000000018E-2</v>
      </c>
    </row>
    <row r="389" spans="1:6" ht="15.6">
      <c r="A389" s="289"/>
      <c r="B389" s="296" t="s">
        <v>1896</v>
      </c>
      <c r="C389" s="291"/>
      <c r="D389" s="731"/>
      <c r="E389" s="739"/>
      <c r="F389" s="293"/>
    </row>
    <row r="390" spans="1:6" ht="15.6">
      <c r="A390" s="289"/>
      <c r="B390" s="295" t="s">
        <v>1897</v>
      </c>
      <c r="C390" s="291" t="s">
        <v>1898</v>
      </c>
      <c r="D390" s="731">
        <v>6720</v>
      </c>
      <c r="E390" s="739">
        <v>6585.5999999999995</v>
      </c>
      <c r="F390" s="293">
        <f t="shared" ref="F390:F395" si="17">100%-(E390/D390)</f>
        <v>2.0000000000000129E-2</v>
      </c>
    </row>
    <row r="391" spans="1:6" ht="15.6">
      <c r="A391" s="289"/>
      <c r="B391" s="295" t="s">
        <v>1899</v>
      </c>
      <c r="C391" s="291" t="s">
        <v>1900</v>
      </c>
      <c r="D391" s="731">
        <v>924</v>
      </c>
      <c r="E391" s="739">
        <v>905.52</v>
      </c>
      <c r="F391" s="293">
        <f t="shared" si="17"/>
        <v>2.0000000000000018E-2</v>
      </c>
    </row>
    <row r="392" spans="1:6" ht="15.6">
      <c r="A392" s="289"/>
      <c r="B392" s="295" t="s">
        <v>1901</v>
      </c>
      <c r="C392" s="291" t="s">
        <v>1902</v>
      </c>
      <c r="D392" s="731">
        <v>501.33</v>
      </c>
      <c r="E392" s="739">
        <v>491.30339999999995</v>
      </c>
      <c r="F392" s="293">
        <f t="shared" si="17"/>
        <v>2.0000000000000018E-2</v>
      </c>
    </row>
    <row r="393" spans="1:6" ht="15.6">
      <c r="A393" s="289"/>
      <c r="B393" s="295" t="s">
        <v>1903</v>
      </c>
      <c r="C393" s="291" t="s">
        <v>1904</v>
      </c>
      <c r="D393" s="731">
        <v>501.33</v>
      </c>
      <c r="E393" s="739">
        <v>491.30339999999995</v>
      </c>
      <c r="F393" s="293">
        <f t="shared" si="17"/>
        <v>2.0000000000000018E-2</v>
      </c>
    </row>
    <row r="394" spans="1:6" ht="15.6">
      <c r="A394" s="289"/>
      <c r="B394" s="295" t="s">
        <v>1905</v>
      </c>
      <c r="C394" s="291" t="s">
        <v>1906</v>
      </c>
      <c r="D394" s="731">
        <v>53.33</v>
      </c>
      <c r="E394" s="739">
        <v>52.263399999999997</v>
      </c>
      <c r="F394" s="293">
        <f t="shared" si="17"/>
        <v>2.0000000000000018E-2</v>
      </c>
    </row>
    <row r="395" spans="1:6" ht="15.6">
      <c r="A395" s="289"/>
      <c r="B395" s="295" t="s">
        <v>1830</v>
      </c>
      <c r="C395" s="291" t="s">
        <v>1831</v>
      </c>
      <c r="D395" s="731">
        <v>960</v>
      </c>
      <c r="E395" s="739">
        <v>940.8</v>
      </c>
      <c r="F395" s="293">
        <f t="shared" si="17"/>
        <v>2.0000000000000018E-2</v>
      </c>
    </row>
    <row r="396" spans="1:6" ht="15.6">
      <c r="A396" s="289"/>
      <c r="B396" s="296" t="s">
        <v>1907</v>
      </c>
      <c r="C396" s="291"/>
      <c r="D396" s="731"/>
      <c r="E396" s="739"/>
      <c r="F396" s="293"/>
    </row>
    <row r="397" spans="1:6" ht="15.6">
      <c r="A397" s="289"/>
      <c r="B397" s="295">
        <v>7640012719</v>
      </c>
      <c r="C397" s="291" t="s">
        <v>1908</v>
      </c>
      <c r="D397" s="731">
        <v>4373.33</v>
      </c>
      <c r="E397" s="739">
        <v>4285.8634000000002</v>
      </c>
      <c r="F397" s="293">
        <f>100%-(E397/D397)</f>
        <v>1.9999999999999907E-2</v>
      </c>
    </row>
    <row r="398" spans="1:6" ht="15.6">
      <c r="A398" s="289"/>
      <c r="B398" s="295"/>
      <c r="C398" s="291"/>
      <c r="D398" s="731"/>
      <c r="E398" s="739"/>
      <c r="F398" s="293"/>
    </row>
    <row r="399" spans="1:6" ht="15.6">
      <c r="A399" s="289"/>
      <c r="B399" s="290" t="s">
        <v>1909</v>
      </c>
      <c r="C399" s="291"/>
      <c r="D399" s="731"/>
      <c r="E399" s="739"/>
      <c r="F399" s="293"/>
    </row>
    <row r="400" spans="1:6" ht="15.6">
      <c r="A400" s="289"/>
      <c r="B400" s="296" t="s">
        <v>1910</v>
      </c>
      <c r="C400" s="291"/>
      <c r="D400" s="731"/>
      <c r="E400" s="739"/>
      <c r="F400" s="293"/>
    </row>
    <row r="401" spans="1:6" ht="15.6">
      <c r="A401" s="289"/>
      <c r="B401" s="295" t="s">
        <v>1911</v>
      </c>
      <c r="C401" s="291" t="s">
        <v>1912</v>
      </c>
      <c r="D401" s="731">
        <v>34850</v>
      </c>
      <c r="E401" s="739">
        <v>34153</v>
      </c>
      <c r="F401" s="293">
        <f t="shared" ref="F401:F415" si="18">100%-(E401/D401)</f>
        <v>2.0000000000000018E-2</v>
      </c>
    </row>
    <row r="402" spans="1:6" ht="15.6">
      <c r="A402" s="289"/>
      <c r="B402" s="295" t="s">
        <v>1913</v>
      </c>
      <c r="C402" s="291" t="s">
        <v>1914</v>
      </c>
      <c r="D402" s="731">
        <v>895</v>
      </c>
      <c r="E402" s="739">
        <v>877.1</v>
      </c>
      <c r="F402" s="293">
        <f t="shared" si="18"/>
        <v>2.0000000000000018E-2</v>
      </c>
    </row>
    <row r="403" spans="1:6" ht="15.6">
      <c r="A403" s="289"/>
      <c r="B403" s="295" t="s">
        <v>1915</v>
      </c>
      <c r="C403" s="291" t="s">
        <v>1916</v>
      </c>
      <c r="D403" s="731">
        <v>990</v>
      </c>
      <c r="E403" s="739">
        <v>970.19999999999993</v>
      </c>
      <c r="F403" s="293">
        <f t="shared" si="18"/>
        <v>2.0000000000000018E-2</v>
      </c>
    </row>
    <row r="404" spans="1:6" ht="15.6">
      <c r="A404" s="289"/>
      <c r="B404" s="295" t="s">
        <v>1917</v>
      </c>
      <c r="C404" s="291" t="s">
        <v>1918</v>
      </c>
      <c r="D404" s="731">
        <v>270</v>
      </c>
      <c r="E404" s="739">
        <v>264.60000000000002</v>
      </c>
      <c r="F404" s="293">
        <f t="shared" si="18"/>
        <v>1.9999999999999907E-2</v>
      </c>
    </row>
    <row r="405" spans="1:6" ht="15.6">
      <c r="A405" s="289"/>
      <c r="B405" s="295" t="s">
        <v>1919</v>
      </c>
      <c r="C405" s="291" t="s">
        <v>1920</v>
      </c>
      <c r="D405" s="731">
        <v>270</v>
      </c>
      <c r="E405" s="739">
        <v>264.60000000000002</v>
      </c>
      <c r="F405" s="293">
        <f t="shared" si="18"/>
        <v>1.9999999999999907E-2</v>
      </c>
    </row>
    <row r="406" spans="1:6" ht="15.6">
      <c r="A406" s="289"/>
      <c r="B406" s="295" t="s">
        <v>1921</v>
      </c>
      <c r="C406" s="291" t="s">
        <v>1922</v>
      </c>
      <c r="D406" s="731">
        <v>405</v>
      </c>
      <c r="E406" s="739">
        <v>396.9</v>
      </c>
      <c r="F406" s="293">
        <f t="shared" si="18"/>
        <v>2.0000000000000018E-2</v>
      </c>
    </row>
    <row r="407" spans="1:6" ht="15.6">
      <c r="A407" s="289"/>
      <c r="B407" s="295" t="s">
        <v>1923</v>
      </c>
      <c r="C407" s="291" t="s">
        <v>1924</v>
      </c>
      <c r="D407" s="731">
        <v>970</v>
      </c>
      <c r="E407" s="739">
        <v>950.6</v>
      </c>
      <c r="F407" s="293">
        <f t="shared" si="18"/>
        <v>2.0000000000000018E-2</v>
      </c>
    </row>
    <row r="408" spans="1:6" ht="15.6">
      <c r="A408" s="289"/>
      <c r="B408" s="295" t="s">
        <v>1925</v>
      </c>
      <c r="C408" s="291" t="s">
        <v>1926</v>
      </c>
      <c r="D408" s="731">
        <v>1230</v>
      </c>
      <c r="E408" s="739">
        <v>1205.4000000000001</v>
      </c>
      <c r="F408" s="293">
        <f t="shared" si="18"/>
        <v>1.9999999999999907E-2</v>
      </c>
    </row>
    <row r="409" spans="1:6" ht="15.6">
      <c r="A409" s="289"/>
      <c r="B409" s="295" t="s">
        <v>1927</v>
      </c>
      <c r="C409" s="291" t="s">
        <v>1928</v>
      </c>
      <c r="D409" s="731">
        <v>970</v>
      </c>
      <c r="E409" s="739">
        <v>950.6</v>
      </c>
      <c r="F409" s="293">
        <f t="shared" si="18"/>
        <v>2.0000000000000018E-2</v>
      </c>
    </row>
    <row r="410" spans="1:6" ht="15.6">
      <c r="A410" s="289"/>
      <c r="B410" s="295" t="s">
        <v>1929</v>
      </c>
      <c r="C410" s="291" t="s">
        <v>1930</v>
      </c>
      <c r="D410" s="731">
        <v>3250</v>
      </c>
      <c r="E410" s="739">
        <v>3185</v>
      </c>
      <c r="F410" s="293">
        <f t="shared" si="18"/>
        <v>2.0000000000000018E-2</v>
      </c>
    </row>
    <row r="411" spans="1:6" ht="15.6">
      <c r="A411" s="289"/>
      <c r="B411" s="295" t="s">
        <v>1931</v>
      </c>
      <c r="C411" s="291" t="s">
        <v>1932</v>
      </c>
      <c r="D411" s="731">
        <v>11615</v>
      </c>
      <c r="E411" s="739">
        <v>11382.699999999999</v>
      </c>
      <c r="F411" s="293">
        <f t="shared" si="18"/>
        <v>2.0000000000000129E-2</v>
      </c>
    </row>
    <row r="412" spans="1:6" ht="15.6">
      <c r="A412" s="289"/>
      <c r="B412" s="295" t="s">
        <v>1933</v>
      </c>
      <c r="C412" s="291" t="s">
        <v>1934</v>
      </c>
      <c r="D412" s="731">
        <v>22675</v>
      </c>
      <c r="E412" s="739">
        <v>22221.5</v>
      </c>
      <c r="F412" s="293">
        <f t="shared" si="18"/>
        <v>2.0000000000000018E-2</v>
      </c>
    </row>
    <row r="413" spans="1:6" ht="15.6">
      <c r="A413" s="289"/>
      <c r="B413" s="295" t="s">
        <v>1935</v>
      </c>
      <c r="C413" s="291" t="s">
        <v>1936</v>
      </c>
      <c r="D413" s="731">
        <v>7825</v>
      </c>
      <c r="E413" s="739">
        <v>7668.5</v>
      </c>
      <c r="F413" s="293">
        <f t="shared" si="18"/>
        <v>2.0000000000000018E-2</v>
      </c>
    </row>
    <row r="414" spans="1:6" ht="15.6">
      <c r="A414" s="289"/>
      <c r="B414" s="295" t="s">
        <v>1937</v>
      </c>
      <c r="C414" s="291" t="s">
        <v>1938</v>
      </c>
      <c r="D414" s="731">
        <v>28345</v>
      </c>
      <c r="E414" s="739">
        <v>27778.1</v>
      </c>
      <c r="F414" s="293">
        <f t="shared" si="18"/>
        <v>2.0000000000000018E-2</v>
      </c>
    </row>
    <row r="415" spans="1:6" ht="15.6">
      <c r="A415" s="289"/>
      <c r="B415" s="295" t="s">
        <v>1939</v>
      </c>
      <c r="C415" s="291" t="s">
        <v>1940</v>
      </c>
      <c r="D415" s="731">
        <v>69174</v>
      </c>
      <c r="E415" s="739">
        <v>67790.52</v>
      </c>
      <c r="F415" s="293">
        <f t="shared" si="18"/>
        <v>1.9999999999999907E-2</v>
      </c>
    </row>
    <row r="416" spans="1:6" ht="15.6">
      <c r="A416" s="289"/>
      <c r="B416" s="296" t="s">
        <v>1941</v>
      </c>
      <c r="C416" s="291"/>
      <c r="D416" s="731"/>
      <c r="E416" s="739"/>
      <c r="F416" s="293"/>
    </row>
    <row r="417" spans="1:6" ht="15.6">
      <c r="A417" s="289"/>
      <c r="B417" s="295" t="s">
        <v>1942</v>
      </c>
      <c r="C417" s="291" t="s">
        <v>1943</v>
      </c>
      <c r="D417" s="731">
        <v>2655</v>
      </c>
      <c r="E417" s="739">
        <v>2601.9</v>
      </c>
      <c r="F417" s="293">
        <f>100%-(E417/D417)</f>
        <v>2.0000000000000018E-2</v>
      </c>
    </row>
    <row r="418" spans="1:6" ht="15.6">
      <c r="A418" s="289"/>
      <c r="B418" s="295" t="s">
        <v>1944</v>
      </c>
      <c r="C418" s="291" t="s">
        <v>1945</v>
      </c>
      <c r="D418" s="731">
        <v>5345</v>
      </c>
      <c r="E418" s="739">
        <v>5238.0999999999995</v>
      </c>
      <c r="F418" s="293">
        <f>100%-(E418/D418)</f>
        <v>2.0000000000000129E-2</v>
      </c>
    </row>
    <row r="419" spans="1:6" ht="15.6">
      <c r="A419" s="289"/>
      <c r="B419" s="295" t="s">
        <v>1946</v>
      </c>
      <c r="C419" s="291" t="s">
        <v>1947</v>
      </c>
      <c r="D419" s="731">
        <v>14400</v>
      </c>
      <c r="E419" s="739">
        <v>14112</v>
      </c>
      <c r="F419" s="293">
        <f>100%-(E419/D419)</f>
        <v>2.0000000000000018E-2</v>
      </c>
    </row>
    <row r="420" spans="1:6" ht="15.6">
      <c r="A420" s="289"/>
      <c r="B420" s="295" t="s">
        <v>1948</v>
      </c>
      <c r="C420" s="291" t="s">
        <v>1949</v>
      </c>
      <c r="D420" s="731">
        <v>19005</v>
      </c>
      <c r="E420" s="739">
        <v>18624.900000000001</v>
      </c>
      <c r="F420" s="293">
        <f>100%-(E420/D420)</f>
        <v>1.9999999999999907E-2</v>
      </c>
    </row>
    <row r="421" spans="1:6" ht="15.6">
      <c r="A421" s="289"/>
      <c r="B421" s="296" t="s">
        <v>1950</v>
      </c>
      <c r="C421" s="291"/>
      <c r="D421" s="731"/>
      <c r="E421" s="739"/>
      <c r="F421" s="293"/>
    </row>
    <row r="422" spans="1:6" ht="15.6">
      <c r="A422" s="289"/>
      <c r="B422" s="295" t="s">
        <v>1951</v>
      </c>
      <c r="C422" s="291" t="s">
        <v>1952</v>
      </c>
      <c r="D422" s="731">
        <v>22110</v>
      </c>
      <c r="E422" s="739">
        <v>21667.8</v>
      </c>
      <c r="F422" s="293">
        <f>100%-(E422/D422)</f>
        <v>2.0000000000000018E-2</v>
      </c>
    </row>
    <row r="423" spans="1:6" ht="15.6">
      <c r="A423" s="289"/>
      <c r="B423" s="296" t="s">
        <v>1953</v>
      </c>
      <c r="C423" s="291"/>
      <c r="D423" s="731"/>
      <c r="E423" s="739"/>
      <c r="F423" s="293"/>
    </row>
    <row r="424" spans="1:6" ht="15.6">
      <c r="A424" s="289"/>
      <c r="B424" s="295" t="s">
        <v>1954</v>
      </c>
      <c r="C424" s="291" t="s">
        <v>1955</v>
      </c>
      <c r="D424" s="731">
        <v>29500</v>
      </c>
      <c r="E424" s="739">
        <v>28910</v>
      </c>
      <c r="F424" s="293">
        <f>100%-(E424/D424)</f>
        <v>2.0000000000000018E-2</v>
      </c>
    </row>
    <row r="425" spans="1:6" ht="15.6">
      <c r="A425" s="289"/>
      <c r="B425" s="296" t="s">
        <v>1956</v>
      </c>
      <c r="C425" s="291"/>
      <c r="D425" s="731"/>
      <c r="E425" s="739"/>
      <c r="F425" s="293"/>
    </row>
    <row r="426" spans="1:6" ht="15.6">
      <c r="A426" s="289"/>
      <c r="B426" s="295" t="s">
        <v>1957</v>
      </c>
      <c r="C426" s="291" t="s">
        <v>1958</v>
      </c>
      <c r="D426" s="731">
        <v>39685</v>
      </c>
      <c r="E426" s="739">
        <v>38891.300000000003</v>
      </c>
      <c r="F426" s="293">
        <f>100%-(E426/D426)</f>
        <v>1.9999999999999907E-2</v>
      </c>
    </row>
    <row r="427" spans="1:6" ht="15.6">
      <c r="A427" s="289"/>
      <c r="B427" s="295" t="s">
        <v>1959</v>
      </c>
      <c r="C427" s="291" t="s">
        <v>1960</v>
      </c>
      <c r="D427" s="731">
        <v>1700</v>
      </c>
      <c r="E427" s="739">
        <v>1666</v>
      </c>
      <c r="F427" s="293">
        <f>100%-(E427/D427)</f>
        <v>2.0000000000000018E-2</v>
      </c>
    </row>
    <row r="428" spans="1:6" ht="15.6">
      <c r="A428" s="289"/>
      <c r="B428" s="296" t="s">
        <v>1961</v>
      </c>
      <c r="C428" s="291"/>
      <c r="D428" s="731"/>
      <c r="E428" s="739"/>
      <c r="F428" s="293"/>
    </row>
    <row r="429" spans="1:6" ht="15.6">
      <c r="A429" s="289"/>
      <c r="B429" s="295" t="s">
        <v>1962</v>
      </c>
      <c r="C429" s="291" t="s">
        <v>1963</v>
      </c>
      <c r="D429" s="731">
        <v>43660</v>
      </c>
      <c r="E429" s="739">
        <v>42786.799999999996</v>
      </c>
      <c r="F429" s="293">
        <f t="shared" ref="F429:F435" si="19">100%-(E429/D429)</f>
        <v>2.0000000000000129E-2</v>
      </c>
    </row>
    <row r="430" spans="1:6" ht="15.6">
      <c r="A430" s="289"/>
      <c r="B430" s="295" t="s">
        <v>1964</v>
      </c>
      <c r="C430" s="291" t="s">
        <v>1965</v>
      </c>
      <c r="D430" s="731">
        <v>56695</v>
      </c>
      <c r="E430" s="739">
        <v>55561.1</v>
      </c>
      <c r="F430" s="293">
        <f t="shared" si="19"/>
        <v>2.0000000000000018E-2</v>
      </c>
    </row>
    <row r="431" spans="1:6" ht="15.6">
      <c r="A431" s="289"/>
      <c r="B431" s="295" t="s">
        <v>1966</v>
      </c>
      <c r="C431" s="291" t="s">
        <v>1967</v>
      </c>
      <c r="D431" s="731">
        <v>63500</v>
      </c>
      <c r="E431" s="739">
        <v>62230</v>
      </c>
      <c r="F431" s="293">
        <f t="shared" si="19"/>
        <v>2.0000000000000018E-2</v>
      </c>
    </row>
    <row r="432" spans="1:6" ht="15.6">
      <c r="A432" s="289"/>
      <c r="B432" s="295" t="s">
        <v>1968</v>
      </c>
      <c r="C432" s="291" t="s">
        <v>1969</v>
      </c>
      <c r="D432" s="731">
        <v>1245</v>
      </c>
      <c r="E432" s="739">
        <v>1220.0999999999999</v>
      </c>
      <c r="F432" s="293">
        <f t="shared" si="19"/>
        <v>2.0000000000000018E-2</v>
      </c>
    </row>
    <row r="433" spans="1:6" ht="15.6">
      <c r="A433" s="289"/>
      <c r="B433" s="295" t="s">
        <v>1970</v>
      </c>
      <c r="C433" s="291" t="s">
        <v>1971</v>
      </c>
      <c r="D433" s="731">
        <v>6580</v>
      </c>
      <c r="E433" s="739">
        <v>6448.4</v>
      </c>
      <c r="F433" s="293">
        <f t="shared" si="19"/>
        <v>2.0000000000000018E-2</v>
      </c>
    </row>
    <row r="434" spans="1:6" ht="15.6">
      <c r="A434" s="289"/>
      <c r="B434" s="295" t="s">
        <v>1972</v>
      </c>
      <c r="C434" s="291" t="s">
        <v>1973</v>
      </c>
      <c r="D434" s="731">
        <v>1065</v>
      </c>
      <c r="E434" s="739">
        <v>1043.7</v>
      </c>
      <c r="F434" s="293">
        <f t="shared" si="19"/>
        <v>1.9999999999999907E-2</v>
      </c>
    </row>
    <row r="435" spans="1:6" ht="15.6">
      <c r="A435" s="289"/>
      <c r="B435" s="295" t="s">
        <v>1974</v>
      </c>
      <c r="C435" s="291" t="s">
        <v>1975</v>
      </c>
      <c r="D435" s="731">
        <v>1700</v>
      </c>
      <c r="E435" s="739">
        <v>1666</v>
      </c>
      <c r="F435" s="293">
        <f t="shared" si="19"/>
        <v>2.0000000000000018E-2</v>
      </c>
    </row>
    <row r="436" spans="1:6" ht="15.6">
      <c r="A436" s="289"/>
      <c r="B436" s="297"/>
      <c r="C436" s="291"/>
      <c r="D436" s="731"/>
      <c r="E436" s="739"/>
      <c r="F436" s="293"/>
    </row>
    <row r="437" spans="1:6" ht="15.6">
      <c r="A437" s="289"/>
      <c r="B437" s="290" t="s">
        <v>1976</v>
      </c>
      <c r="C437" s="291"/>
      <c r="D437" s="731"/>
      <c r="E437" s="739"/>
      <c r="F437" s="293"/>
    </row>
    <row r="438" spans="1:6" ht="15.6">
      <c r="A438" s="289"/>
      <c r="B438" s="296" t="s">
        <v>1977</v>
      </c>
      <c r="C438" s="291"/>
      <c r="D438" s="731"/>
      <c r="E438" s="739"/>
      <c r="F438" s="293"/>
    </row>
    <row r="439" spans="1:6" ht="15.6">
      <c r="A439" s="289"/>
      <c r="B439" s="295" t="s">
        <v>1978</v>
      </c>
      <c r="C439" s="291" t="s">
        <v>1979</v>
      </c>
      <c r="D439" s="731">
        <v>2500</v>
      </c>
      <c r="E439" s="739">
        <v>2450</v>
      </c>
      <c r="F439" s="293">
        <f t="shared" ref="F439:F463" si="20">100%-(E439/D439)</f>
        <v>2.0000000000000018E-2</v>
      </c>
    </row>
    <row r="440" spans="1:6" ht="15.6">
      <c r="A440" s="289"/>
      <c r="B440" s="295" t="s">
        <v>1980</v>
      </c>
      <c r="C440" s="291" t="s">
        <v>1981</v>
      </c>
      <c r="D440" s="731">
        <v>599</v>
      </c>
      <c r="E440" s="739">
        <v>587.02</v>
      </c>
      <c r="F440" s="293">
        <f t="shared" si="20"/>
        <v>2.0000000000000018E-2</v>
      </c>
    </row>
    <row r="441" spans="1:6" ht="15.6">
      <c r="A441" s="289"/>
      <c r="B441" s="295" t="s">
        <v>1982</v>
      </c>
      <c r="C441" s="291" t="s">
        <v>1983</v>
      </c>
      <c r="D441" s="731">
        <v>11385</v>
      </c>
      <c r="E441" s="739">
        <v>11157.3</v>
      </c>
      <c r="F441" s="293">
        <f t="shared" si="20"/>
        <v>2.0000000000000018E-2</v>
      </c>
    </row>
    <row r="442" spans="1:6" ht="15.6">
      <c r="A442" s="289"/>
      <c r="B442" s="295" t="s">
        <v>1984</v>
      </c>
      <c r="C442" s="291" t="s">
        <v>1985</v>
      </c>
      <c r="D442" s="731">
        <v>5193.33</v>
      </c>
      <c r="E442" s="739">
        <v>5089.4633999999996</v>
      </c>
      <c r="F442" s="293">
        <f t="shared" si="20"/>
        <v>2.0000000000000018E-2</v>
      </c>
    </row>
    <row r="443" spans="1:6" ht="15.6">
      <c r="A443" s="289"/>
      <c r="B443" s="295" t="s">
        <v>1986</v>
      </c>
      <c r="C443" s="291" t="s">
        <v>1987</v>
      </c>
      <c r="D443" s="731">
        <v>2133.33</v>
      </c>
      <c r="E443" s="739">
        <v>2090.6633999999999</v>
      </c>
      <c r="F443" s="293">
        <f t="shared" si="20"/>
        <v>2.0000000000000018E-2</v>
      </c>
    </row>
    <row r="444" spans="1:6" ht="15.6">
      <c r="A444" s="289"/>
      <c r="B444" s="295" t="s">
        <v>1988</v>
      </c>
      <c r="C444" s="291" t="s">
        <v>1989</v>
      </c>
      <c r="D444" s="731">
        <v>589</v>
      </c>
      <c r="E444" s="739">
        <v>577.22</v>
      </c>
      <c r="F444" s="293">
        <f t="shared" si="20"/>
        <v>1.9999999999999907E-2</v>
      </c>
    </row>
    <row r="445" spans="1:6" ht="15.6">
      <c r="A445" s="289"/>
      <c r="B445" s="295" t="s">
        <v>1990</v>
      </c>
      <c r="C445" s="291" t="s">
        <v>1991</v>
      </c>
      <c r="D445" s="731">
        <v>599</v>
      </c>
      <c r="E445" s="739">
        <v>587.02</v>
      </c>
      <c r="F445" s="293">
        <f t="shared" si="20"/>
        <v>2.0000000000000018E-2</v>
      </c>
    </row>
    <row r="446" spans="1:6" ht="15.6">
      <c r="A446" s="289"/>
      <c r="B446" s="295" t="s">
        <v>1992</v>
      </c>
      <c r="C446" s="291" t="s">
        <v>1993</v>
      </c>
      <c r="D446" s="731">
        <v>5175</v>
      </c>
      <c r="E446" s="739">
        <v>5071.5</v>
      </c>
      <c r="F446" s="293">
        <f t="shared" si="20"/>
        <v>2.0000000000000018E-2</v>
      </c>
    </row>
    <row r="447" spans="1:6" ht="15.6">
      <c r="A447" s="289"/>
      <c r="B447" s="295" t="s">
        <v>1994</v>
      </c>
      <c r="C447" s="291" t="s">
        <v>1995</v>
      </c>
      <c r="D447" s="731">
        <v>1650</v>
      </c>
      <c r="E447" s="739">
        <v>1617</v>
      </c>
      <c r="F447" s="293">
        <f t="shared" si="20"/>
        <v>2.0000000000000018E-2</v>
      </c>
    </row>
    <row r="448" spans="1:6" ht="15.6">
      <c r="A448" s="289"/>
      <c r="B448" s="295" t="s">
        <v>1996</v>
      </c>
      <c r="C448" s="291" t="s">
        <v>1997</v>
      </c>
      <c r="D448" s="731">
        <v>5280</v>
      </c>
      <c r="E448" s="739">
        <v>5174.3999999999996</v>
      </c>
      <c r="F448" s="293">
        <f t="shared" si="20"/>
        <v>2.0000000000000018E-2</v>
      </c>
    </row>
    <row r="449" spans="1:6" ht="15.6">
      <c r="A449" s="289"/>
      <c r="B449" s="295" t="s">
        <v>1998</v>
      </c>
      <c r="C449" s="291" t="s">
        <v>1999</v>
      </c>
      <c r="D449" s="731">
        <v>37273.33</v>
      </c>
      <c r="E449" s="739">
        <v>36527.863400000002</v>
      </c>
      <c r="F449" s="293">
        <f t="shared" si="20"/>
        <v>2.0000000000000018E-2</v>
      </c>
    </row>
    <row r="450" spans="1:6" ht="15.6">
      <c r="A450" s="289"/>
      <c r="B450" s="295" t="s">
        <v>2000</v>
      </c>
      <c r="C450" s="291" t="s">
        <v>2001</v>
      </c>
      <c r="D450" s="731">
        <v>5280</v>
      </c>
      <c r="E450" s="739">
        <v>5174.3999999999996</v>
      </c>
      <c r="F450" s="293">
        <f t="shared" si="20"/>
        <v>2.0000000000000018E-2</v>
      </c>
    </row>
    <row r="451" spans="1:6" ht="15.6">
      <c r="A451" s="289"/>
      <c r="B451" s="295" t="s">
        <v>2002</v>
      </c>
      <c r="C451" s="291" t="s">
        <v>2003</v>
      </c>
      <c r="D451" s="731">
        <v>4015</v>
      </c>
      <c r="E451" s="739">
        <v>3934.7</v>
      </c>
      <c r="F451" s="293">
        <f t="shared" si="20"/>
        <v>2.0000000000000018E-2</v>
      </c>
    </row>
    <row r="452" spans="1:6" ht="15.6">
      <c r="A452" s="289"/>
      <c r="B452" s="295" t="s">
        <v>2004</v>
      </c>
      <c r="C452" s="291" t="s">
        <v>2005</v>
      </c>
      <c r="D452" s="731">
        <v>687.5</v>
      </c>
      <c r="E452" s="739">
        <v>673.75</v>
      </c>
      <c r="F452" s="293">
        <f t="shared" si="20"/>
        <v>2.0000000000000018E-2</v>
      </c>
    </row>
    <row r="453" spans="1:6" ht="15.6">
      <c r="A453" s="289"/>
      <c r="B453" s="295" t="s">
        <v>2006</v>
      </c>
      <c r="C453" s="291" t="s">
        <v>2007</v>
      </c>
      <c r="D453" s="731">
        <v>520</v>
      </c>
      <c r="E453" s="739">
        <v>509.59999999999997</v>
      </c>
      <c r="F453" s="293">
        <f t="shared" si="20"/>
        <v>2.0000000000000018E-2</v>
      </c>
    </row>
    <row r="454" spans="1:6" ht="15.6">
      <c r="A454" s="289"/>
      <c r="B454" s="295" t="s">
        <v>2008</v>
      </c>
      <c r="C454" s="291" t="s">
        <v>2009</v>
      </c>
      <c r="D454" s="731">
        <v>4793.33</v>
      </c>
      <c r="E454" s="739">
        <v>4697.4633999999996</v>
      </c>
      <c r="F454" s="293">
        <f t="shared" si="20"/>
        <v>2.0000000000000018E-2</v>
      </c>
    </row>
    <row r="455" spans="1:6" ht="15.6">
      <c r="A455" s="289"/>
      <c r="B455" s="295" t="s">
        <v>2010</v>
      </c>
      <c r="C455" s="291" t="s">
        <v>2011</v>
      </c>
      <c r="D455" s="731">
        <v>15266.67</v>
      </c>
      <c r="E455" s="739">
        <v>14961.336600000001</v>
      </c>
      <c r="F455" s="293">
        <f t="shared" si="20"/>
        <v>2.0000000000000018E-2</v>
      </c>
    </row>
    <row r="456" spans="1:6" ht="15.6">
      <c r="A456" s="289"/>
      <c r="B456" s="295" t="s">
        <v>2012</v>
      </c>
      <c r="C456" s="291" t="s">
        <v>2013</v>
      </c>
      <c r="D456" s="731">
        <v>18613.330000000002</v>
      </c>
      <c r="E456" s="739">
        <v>18241.063400000003</v>
      </c>
      <c r="F456" s="293">
        <f t="shared" si="20"/>
        <v>1.9999999999999907E-2</v>
      </c>
    </row>
    <row r="457" spans="1:6" ht="15.6">
      <c r="A457" s="289"/>
      <c r="B457" s="295" t="s">
        <v>2014</v>
      </c>
      <c r="C457" s="291" t="s">
        <v>2015</v>
      </c>
      <c r="D457" s="731">
        <v>795</v>
      </c>
      <c r="E457" s="739">
        <v>779.1</v>
      </c>
      <c r="F457" s="293">
        <f t="shared" si="20"/>
        <v>2.0000000000000018E-2</v>
      </c>
    </row>
    <row r="458" spans="1:6" ht="15.6">
      <c r="A458" s="289"/>
      <c r="B458" s="295" t="s">
        <v>2016</v>
      </c>
      <c r="C458" s="291" t="s">
        <v>2017</v>
      </c>
      <c r="D458" s="731">
        <v>300</v>
      </c>
      <c r="E458" s="739">
        <v>294</v>
      </c>
      <c r="F458" s="293">
        <f t="shared" si="20"/>
        <v>2.0000000000000018E-2</v>
      </c>
    </row>
    <row r="459" spans="1:6" ht="15.6">
      <c r="A459" s="289"/>
      <c r="B459" s="295" t="s">
        <v>2018</v>
      </c>
      <c r="C459" s="291" t="s">
        <v>2019</v>
      </c>
      <c r="D459" s="731">
        <v>10000</v>
      </c>
      <c r="E459" s="739">
        <v>9800</v>
      </c>
      <c r="F459" s="293">
        <f t="shared" si="20"/>
        <v>2.0000000000000018E-2</v>
      </c>
    </row>
    <row r="460" spans="1:6" ht="15.6">
      <c r="A460" s="289"/>
      <c r="B460" s="295" t="s">
        <v>2020</v>
      </c>
      <c r="C460" s="291" t="s">
        <v>2021</v>
      </c>
      <c r="D460" s="731">
        <v>212</v>
      </c>
      <c r="E460" s="739">
        <v>207.76</v>
      </c>
      <c r="F460" s="293">
        <f t="shared" si="20"/>
        <v>2.0000000000000018E-2</v>
      </c>
    </row>
    <row r="461" spans="1:6" ht="15.6">
      <c r="A461" s="289"/>
      <c r="B461" s="295" t="s">
        <v>2022</v>
      </c>
      <c r="C461" s="291" t="s">
        <v>2023</v>
      </c>
      <c r="D461" s="731">
        <v>52</v>
      </c>
      <c r="E461" s="739">
        <v>50.96</v>
      </c>
      <c r="F461" s="293">
        <f t="shared" si="20"/>
        <v>2.0000000000000018E-2</v>
      </c>
    </row>
    <row r="462" spans="1:6" ht="15.6">
      <c r="A462" s="289"/>
      <c r="B462" s="295" t="s">
        <v>2024</v>
      </c>
      <c r="C462" s="291" t="s">
        <v>2025</v>
      </c>
      <c r="D462" s="731">
        <v>123666.7</v>
      </c>
      <c r="E462" s="739">
        <v>121193.36599999999</v>
      </c>
      <c r="F462" s="293">
        <f t="shared" si="20"/>
        <v>2.0000000000000018E-2</v>
      </c>
    </row>
    <row r="463" spans="1:6" ht="15.6">
      <c r="A463" s="289"/>
      <c r="B463" s="295" t="s">
        <v>2026</v>
      </c>
      <c r="C463" s="291" t="s">
        <v>2027</v>
      </c>
      <c r="D463" s="731">
        <v>31060</v>
      </c>
      <c r="E463" s="739">
        <v>30438.799999999999</v>
      </c>
      <c r="F463" s="293">
        <f t="shared" si="20"/>
        <v>2.0000000000000018E-2</v>
      </c>
    </row>
    <row r="464" spans="1:6" ht="15.6">
      <c r="A464" s="289"/>
      <c r="B464" s="296" t="s">
        <v>2028</v>
      </c>
      <c r="C464" s="291"/>
      <c r="D464" s="731"/>
      <c r="E464" s="739"/>
      <c r="F464" s="293"/>
    </row>
    <row r="465" spans="1:6" ht="15.6">
      <c r="A465" s="289"/>
      <c r="B465" s="295" t="s">
        <v>2029</v>
      </c>
      <c r="C465" s="291" t="s">
        <v>2030</v>
      </c>
      <c r="D465" s="731">
        <v>5270.67</v>
      </c>
      <c r="E465" s="739">
        <v>5165.2565999999997</v>
      </c>
      <c r="F465" s="293">
        <f>100%-(E465/D465)</f>
        <v>2.0000000000000018E-2</v>
      </c>
    </row>
    <row r="466" spans="1:6" ht="15.6">
      <c r="A466" s="289"/>
      <c r="B466" s="296" t="s">
        <v>2031</v>
      </c>
      <c r="C466" s="291"/>
      <c r="D466" s="731"/>
      <c r="E466" s="739"/>
      <c r="F466" s="293"/>
    </row>
    <row r="467" spans="1:6" ht="15.6">
      <c r="A467" s="289"/>
      <c r="B467" s="295">
        <v>7640016206</v>
      </c>
      <c r="C467" s="291" t="s">
        <v>2032</v>
      </c>
      <c r="D467" s="731">
        <v>2599</v>
      </c>
      <c r="E467" s="739">
        <v>2547.02</v>
      </c>
      <c r="F467" s="293">
        <f t="shared" ref="F467:F523" si="21">100%-(E467/D467)</f>
        <v>2.0000000000000018E-2</v>
      </c>
    </row>
    <row r="468" spans="1:6" ht="15.6">
      <c r="A468" s="289"/>
      <c r="B468" s="295">
        <v>7640016207</v>
      </c>
      <c r="C468" s="291" t="s">
        <v>2033</v>
      </c>
      <c r="D468" s="731">
        <v>1649</v>
      </c>
      <c r="E468" s="739">
        <v>1616.02</v>
      </c>
      <c r="F468" s="293">
        <f t="shared" si="21"/>
        <v>2.0000000000000018E-2</v>
      </c>
    </row>
    <row r="469" spans="1:6" ht="15.6">
      <c r="A469" s="289"/>
      <c r="B469" s="295">
        <v>7640016208</v>
      </c>
      <c r="C469" s="291" t="s">
        <v>2034</v>
      </c>
      <c r="D469" s="731">
        <v>21200</v>
      </c>
      <c r="E469" s="739">
        <v>20776</v>
      </c>
      <c r="F469" s="293">
        <f t="shared" si="21"/>
        <v>2.0000000000000018E-2</v>
      </c>
    </row>
    <row r="470" spans="1:6" ht="15.6">
      <c r="A470" s="289"/>
      <c r="B470" s="295" t="s">
        <v>2035</v>
      </c>
      <c r="C470" s="291" t="s">
        <v>2036</v>
      </c>
      <c r="D470" s="731">
        <v>2650</v>
      </c>
      <c r="E470" s="739">
        <v>2597</v>
      </c>
      <c r="F470" s="293">
        <f t="shared" si="21"/>
        <v>2.0000000000000018E-2</v>
      </c>
    </row>
    <row r="471" spans="1:6" ht="15.6">
      <c r="A471" s="289"/>
      <c r="B471" s="295" t="s">
        <v>2037</v>
      </c>
      <c r="C471" s="291" t="s">
        <v>2038</v>
      </c>
      <c r="D471" s="731">
        <v>1799</v>
      </c>
      <c r="E471" s="739">
        <v>1763.02</v>
      </c>
      <c r="F471" s="293">
        <f t="shared" si="21"/>
        <v>2.0000000000000018E-2</v>
      </c>
    </row>
    <row r="472" spans="1:6" ht="15.6">
      <c r="A472" s="289"/>
      <c r="B472" s="295" t="s">
        <v>2039</v>
      </c>
      <c r="C472" s="291" t="s">
        <v>2040</v>
      </c>
      <c r="D472" s="731">
        <v>1279</v>
      </c>
      <c r="E472" s="739">
        <v>1253.42</v>
      </c>
      <c r="F472" s="293">
        <f t="shared" si="21"/>
        <v>1.9999999999999907E-2</v>
      </c>
    </row>
    <row r="473" spans="1:6" ht="15.6">
      <c r="A473" s="289"/>
      <c r="B473" s="295" t="s">
        <v>2041</v>
      </c>
      <c r="C473" s="291" t="s">
        <v>2042</v>
      </c>
      <c r="D473" s="731">
        <v>1626.67</v>
      </c>
      <c r="E473" s="739">
        <v>1594.1366</v>
      </c>
      <c r="F473" s="293">
        <f t="shared" si="21"/>
        <v>2.0000000000000018E-2</v>
      </c>
    </row>
    <row r="474" spans="1:6" ht="15.6">
      <c r="A474" s="289"/>
      <c r="B474" s="295" t="s">
        <v>2043</v>
      </c>
      <c r="C474" s="291" t="s">
        <v>2044</v>
      </c>
      <c r="D474" s="731">
        <v>5234.67</v>
      </c>
      <c r="E474" s="739">
        <v>5129.9766</v>
      </c>
      <c r="F474" s="293">
        <f t="shared" si="21"/>
        <v>2.0000000000000018E-2</v>
      </c>
    </row>
    <row r="475" spans="1:6" ht="15.6">
      <c r="A475" s="289"/>
      <c r="B475" s="295" t="s">
        <v>2045</v>
      </c>
      <c r="C475" s="291" t="s">
        <v>2046</v>
      </c>
      <c r="D475" s="731">
        <v>6260</v>
      </c>
      <c r="E475" s="739">
        <v>6134.8</v>
      </c>
      <c r="F475" s="293">
        <f t="shared" si="21"/>
        <v>2.0000000000000018E-2</v>
      </c>
    </row>
    <row r="476" spans="1:6" ht="15.6">
      <c r="A476" s="289"/>
      <c r="B476" s="295" t="s">
        <v>2047</v>
      </c>
      <c r="C476" s="291" t="s">
        <v>2048</v>
      </c>
      <c r="D476" s="731">
        <v>34000</v>
      </c>
      <c r="E476" s="739">
        <v>33320</v>
      </c>
      <c r="F476" s="293">
        <f t="shared" si="21"/>
        <v>2.0000000000000018E-2</v>
      </c>
    </row>
    <row r="477" spans="1:6" ht="15.6">
      <c r="A477" s="289"/>
      <c r="B477" s="295" t="s">
        <v>2049</v>
      </c>
      <c r="C477" s="291" t="s">
        <v>2050</v>
      </c>
      <c r="D477" s="731">
        <v>38266.67</v>
      </c>
      <c r="E477" s="739">
        <v>37501.336599999995</v>
      </c>
      <c r="F477" s="293">
        <f t="shared" si="21"/>
        <v>2.0000000000000129E-2</v>
      </c>
    </row>
    <row r="478" spans="1:6" ht="15.6">
      <c r="A478" s="289"/>
      <c r="B478" s="295" t="s">
        <v>2051</v>
      </c>
      <c r="C478" s="291" t="s">
        <v>2052</v>
      </c>
      <c r="D478" s="731">
        <v>1866.67</v>
      </c>
      <c r="E478" s="739">
        <v>1829.3366000000001</v>
      </c>
      <c r="F478" s="293">
        <f t="shared" si="21"/>
        <v>2.0000000000000018E-2</v>
      </c>
    </row>
    <row r="479" spans="1:6" ht="15.6">
      <c r="A479" s="289"/>
      <c r="B479" s="295" t="s">
        <v>2053</v>
      </c>
      <c r="C479" s="291" t="s">
        <v>2054</v>
      </c>
      <c r="D479" s="731">
        <v>64666.67</v>
      </c>
      <c r="E479" s="739">
        <v>63373.336599999995</v>
      </c>
      <c r="F479" s="293">
        <f t="shared" si="21"/>
        <v>2.0000000000000018E-2</v>
      </c>
    </row>
    <row r="480" spans="1:6" ht="15.6">
      <c r="A480" s="289"/>
      <c r="B480" s="295" t="s">
        <v>2055</v>
      </c>
      <c r="C480" s="291" t="s">
        <v>2056</v>
      </c>
      <c r="D480" s="731">
        <v>1600</v>
      </c>
      <c r="E480" s="739">
        <v>1568</v>
      </c>
      <c r="F480" s="293">
        <f t="shared" si="21"/>
        <v>2.0000000000000018E-2</v>
      </c>
    </row>
    <row r="481" spans="1:6" ht="15.6">
      <c r="A481" s="289"/>
      <c r="B481" s="295" t="s">
        <v>2057</v>
      </c>
      <c r="C481" s="291" t="s">
        <v>2058</v>
      </c>
      <c r="D481" s="731">
        <v>1600</v>
      </c>
      <c r="E481" s="739">
        <v>1568</v>
      </c>
      <c r="F481" s="293">
        <f t="shared" si="21"/>
        <v>2.0000000000000018E-2</v>
      </c>
    </row>
    <row r="482" spans="1:6" ht="15.6">
      <c r="A482" s="289"/>
      <c r="B482" s="295" t="s">
        <v>2059</v>
      </c>
      <c r="C482" s="291" t="s">
        <v>2060</v>
      </c>
      <c r="D482" s="731">
        <v>1600</v>
      </c>
      <c r="E482" s="739">
        <v>1568</v>
      </c>
      <c r="F482" s="293">
        <f t="shared" si="21"/>
        <v>2.0000000000000018E-2</v>
      </c>
    </row>
    <row r="483" spans="1:6" ht="15.6">
      <c r="A483" s="289"/>
      <c r="B483" s="295" t="s">
        <v>2061</v>
      </c>
      <c r="C483" s="291" t="s">
        <v>2062</v>
      </c>
      <c r="D483" s="731">
        <v>1600</v>
      </c>
      <c r="E483" s="739">
        <v>1568</v>
      </c>
      <c r="F483" s="293">
        <f t="shared" si="21"/>
        <v>2.0000000000000018E-2</v>
      </c>
    </row>
    <row r="484" spans="1:6" ht="15.6">
      <c r="A484" s="289"/>
      <c r="B484" s="295" t="s">
        <v>2063</v>
      </c>
      <c r="C484" s="291" t="s">
        <v>2064</v>
      </c>
      <c r="D484" s="731">
        <v>1600</v>
      </c>
      <c r="E484" s="739">
        <v>1568</v>
      </c>
      <c r="F484" s="293">
        <f t="shared" si="21"/>
        <v>2.0000000000000018E-2</v>
      </c>
    </row>
    <row r="485" spans="1:6" ht="15.6">
      <c r="A485" s="289"/>
      <c r="B485" s="295" t="s">
        <v>2065</v>
      </c>
      <c r="C485" s="291" t="s">
        <v>2066</v>
      </c>
      <c r="D485" s="731">
        <v>1700</v>
      </c>
      <c r="E485" s="739">
        <v>1666</v>
      </c>
      <c r="F485" s="293">
        <f t="shared" si="21"/>
        <v>2.0000000000000018E-2</v>
      </c>
    </row>
    <row r="486" spans="1:6" ht="15.6">
      <c r="A486" s="289"/>
      <c r="B486" s="295" t="s">
        <v>2067</v>
      </c>
      <c r="C486" s="291" t="s">
        <v>2068</v>
      </c>
      <c r="D486" s="731">
        <v>1700</v>
      </c>
      <c r="E486" s="739">
        <v>1666</v>
      </c>
      <c r="F486" s="293">
        <f t="shared" si="21"/>
        <v>2.0000000000000018E-2</v>
      </c>
    </row>
    <row r="487" spans="1:6" ht="15.6">
      <c r="A487" s="289"/>
      <c r="B487" s="295" t="s">
        <v>2069</v>
      </c>
      <c r="C487" s="291" t="s">
        <v>2070</v>
      </c>
      <c r="D487" s="731">
        <v>1700</v>
      </c>
      <c r="E487" s="739">
        <v>1666</v>
      </c>
      <c r="F487" s="293">
        <f t="shared" si="21"/>
        <v>2.0000000000000018E-2</v>
      </c>
    </row>
    <row r="488" spans="1:6" ht="15.6">
      <c r="A488" s="289"/>
      <c r="B488" s="295" t="s">
        <v>2071</v>
      </c>
      <c r="C488" s="291" t="s">
        <v>2072</v>
      </c>
      <c r="D488" s="731">
        <v>1700</v>
      </c>
      <c r="E488" s="739">
        <v>1666</v>
      </c>
      <c r="F488" s="293">
        <f t="shared" si="21"/>
        <v>2.0000000000000018E-2</v>
      </c>
    </row>
    <row r="489" spans="1:6" ht="15.6">
      <c r="A489" s="289"/>
      <c r="B489" s="295" t="s">
        <v>2073</v>
      </c>
      <c r="C489" s="291" t="s">
        <v>2074</v>
      </c>
      <c r="D489" s="731">
        <v>1700</v>
      </c>
      <c r="E489" s="739">
        <v>1666</v>
      </c>
      <c r="F489" s="293">
        <f t="shared" si="21"/>
        <v>2.0000000000000018E-2</v>
      </c>
    </row>
    <row r="490" spans="1:6" ht="15.6">
      <c r="A490" s="289"/>
      <c r="B490" s="295" t="s">
        <v>2075</v>
      </c>
      <c r="C490" s="291" t="s">
        <v>2076</v>
      </c>
      <c r="D490" s="731">
        <v>1700</v>
      </c>
      <c r="E490" s="739">
        <v>1666</v>
      </c>
      <c r="F490" s="293">
        <f t="shared" si="21"/>
        <v>2.0000000000000018E-2</v>
      </c>
    </row>
    <row r="491" spans="1:6" ht="15.6">
      <c r="A491" s="289"/>
      <c r="B491" s="295" t="s">
        <v>2077</v>
      </c>
      <c r="C491" s="291" t="s">
        <v>2078</v>
      </c>
      <c r="D491" s="731">
        <v>2000</v>
      </c>
      <c r="E491" s="739">
        <v>1960</v>
      </c>
      <c r="F491" s="293">
        <f t="shared" si="21"/>
        <v>2.0000000000000018E-2</v>
      </c>
    </row>
    <row r="492" spans="1:6" ht="15.6">
      <c r="A492" s="289"/>
      <c r="B492" s="295" t="s">
        <v>2079</v>
      </c>
      <c r="C492" s="291" t="s">
        <v>2080</v>
      </c>
      <c r="D492" s="731">
        <v>2000</v>
      </c>
      <c r="E492" s="739">
        <v>1960</v>
      </c>
      <c r="F492" s="293">
        <f t="shared" si="21"/>
        <v>2.0000000000000018E-2</v>
      </c>
    </row>
    <row r="493" spans="1:6" ht="15.6">
      <c r="A493" s="289"/>
      <c r="B493" s="295" t="s">
        <v>2081</v>
      </c>
      <c r="C493" s="291" t="s">
        <v>2082</v>
      </c>
      <c r="D493" s="731">
        <v>2000</v>
      </c>
      <c r="E493" s="739">
        <v>1960</v>
      </c>
      <c r="F493" s="293">
        <f t="shared" si="21"/>
        <v>2.0000000000000018E-2</v>
      </c>
    </row>
    <row r="494" spans="1:6" ht="15.6">
      <c r="A494" s="289"/>
      <c r="B494" s="295" t="s">
        <v>2083</v>
      </c>
      <c r="C494" s="291" t="s">
        <v>2084</v>
      </c>
      <c r="D494" s="731">
        <v>2000</v>
      </c>
      <c r="E494" s="739">
        <v>1960</v>
      </c>
      <c r="F494" s="293">
        <f t="shared" si="21"/>
        <v>2.0000000000000018E-2</v>
      </c>
    </row>
    <row r="495" spans="1:6" ht="15.6">
      <c r="A495" s="289"/>
      <c r="B495" s="295" t="s">
        <v>2085</v>
      </c>
      <c r="C495" s="291" t="s">
        <v>2086</v>
      </c>
      <c r="D495" s="731">
        <v>1600</v>
      </c>
      <c r="E495" s="739">
        <v>1568</v>
      </c>
      <c r="F495" s="293">
        <f t="shared" si="21"/>
        <v>2.0000000000000018E-2</v>
      </c>
    </row>
    <row r="496" spans="1:6" ht="15.6">
      <c r="A496" s="289"/>
      <c r="B496" s="295" t="s">
        <v>2087</v>
      </c>
      <c r="C496" s="291" t="s">
        <v>2088</v>
      </c>
      <c r="D496" s="731">
        <v>1600</v>
      </c>
      <c r="E496" s="739">
        <v>1568</v>
      </c>
      <c r="F496" s="293">
        <f t="shared" si="21"/>
        <v>2.0000000000000018E-2</v>
      </c>
    </row>
    <row r="497" spans="1:6" ht="15.6">
      <c r="A497" s="289"/>
      <c r="B497" s="295" t="s">
        <v>2089</v>
      </c>
      <c r="C497" s="291" t="s">
        <v>2090</v>
      </c>
      <c r="D497" s="731">
        <v>1600</v>
      </c>
      <c r="E497" s="739">
        <v>1568</v>
      </c>
      <c r="F497" s="293">
        <f t="shared" si="21"/>
        <v>2.0000000000000018E-2</v>
      </c>
    </row>
    <row r="498" spans="1:6" ht="15.6">
      <c r="A498" s="289"/>
      <c r="B498" s="295" t="s">
        <v>2091</v>
      </c>
      <c r="C498" s="291" t="s">
        <v>2092</v>
      </c>
      <c r="D498" s="731">
        <v>1600</v>
      </c>
      <c r="E498" s="739">
        <v>1568</v>
      </c>
      <c r="F498" s="293">
        <f t="shared" si="21"/>
        <v>2.0000000000000018E-2</v>
      </c>
    </row>
    <row r="499" spans="1:6" ht="15.6">
      <c r="A499" s="289"/>
      <c r="B499" s="295" t="s">
        <v>2093</v>
      </c>
      <c r="C499" s="291" t="s">
        <v>2094</v>
      </c>
      <c r="D499" s="731">
        <v>12212</v>
      </c>
      <c r="E499" s="739">
        <v>11967.76</v>
      </c>
      <c r="F499" s="293">
        <f t="shared" si="21"/>
        <v>2.0000000000000018E-2</v>
      </c>
    </row>
    <row r="500" spans="1:6" ht="15.6">
      <c r="A500" s="289"/>
      <c r="B500" s="295" t="s">
        <v>2095</v>
      </c>
      <c r="C500" s="291" t="s">
        <v>2096</v>
      </c>
      <c r="D500" s="731">
        <v>21826.67</v>
      </c>
      <c r="E500" s="739">
        <v>21390.136599999998</v>
      </c>
      <c r="F500" s="293">
        <f t="shared" si="21"/>
        <v>2.0000000000000018E-2</v>
      </c>
    </row>
    <row r="501" spans="1:6" ht="15.6">
      <c r="A501" s="289"/>
      <c r="B501" s="295" t="s">
        <v>2097</v>
      </c>
      <c r="C501" s="291" t="s">
        <v>2098</v>
      </c>
      <c r="D501" s="731">
        <v>1665.33</v>
      </c>
      <c r="E501" s="739">
        <v>1632.0233999999998</v>
      </c>
      <c r="F501" s="293">
        <f t="shared" si="21"/>
        <v>2.0000000000000018E-2</v>
      </c>
    </row>
    <row r="502" spans="1:6" ht="15.6">
      <c r="A502" s="289"/>
      <c r="B502" s="295" t="s">
        <v>2099</v>
      </c>
      <c r="C502" s="291" t="s">
        <v>2100</v>
      </c>
      <c r="D502" s="731">
        <v>2995</v>
      </c>
      <c r="E502" s="739">
        <v>2935.1</v>
      </c>
      <c r="F502" s="293">
        <f t="shared" si="21"/>
        <v>2.0000000000000018E-2</v>
      </c>
    </row>
    <row r="503" spans="1:6" ht="15.6">
      <c r="A503" s="289"/>
      <c r="B503" s="295" t="s">
        <v>2101</v>
      </c>
      <c r="C503" s="291" t="s">
        <v>2102</v>
      </c>
      <c r="D503" s="731">
        <v>2126.67</v>
      </c>
      <c r="E503" s="739">
        <v>2084.1365999999998</v>
      </c>
      <c r="F503" s="293">
        <f t="shared" si="21"/>
        <v>2.0000000000000129E-2</v>
      </c>
    </row>
    <row r="504" spans="1:6" ht="15.6">
      <c r="A504" s="289"/>
      <c r="B504" s="295" t="s">
        <v>2103</v>
      </c>
      <c r="C504" s="291" t="s">
        <v>2104</v>
      </c>
      <c r="D504" s="731">
        <v>6433.33</v>
      </c>
      <c r="E504" s="739">
        <v>6304.6633999999995</v>
      </c>
      <c r="F504" s="293">
        <f t="shared" si="21"/>
        <v>2.0000000000000129E-2</v>
      </c>
    </row>
    <row r="505" spans="1:6" ht="15.6">
      <c r="A505" s="289"/>
      <c r="B505" s="295" t="s">
        <v>2105</v>
      </c>
      <c r="C505" s="291" t="s">
        <v>2106</v>
      </c>
      <c r="D505" s="731">
        <v>138133.29999999999</v>
      </c>
      <c r="E505" s="739">
        <v>135370.63399999999</v>
      </c>
      <c r="F505" s="293">
        <f t="shared" si="21"/>
        <v>2.0000000000000018E-2</v>
      </c>
    </row>
    <row r="506" spans="1:6" ht="15.6">
      <c r="A506" s="289"/>
      <c r="B506" s="295" t="s">
        <v>2107</v>
      </c>
      <c r="C506" s="291" t="s">
        <v>2108</v>
      </c>
      <c r="D506" s="731">
        <v>480</v>
      </c>
      <c r="E506" s="739">
        <v>470.4</v>
      </c>
      <c r="F506" s="293">
        <f t="shared" si="21"/>
        <v>2.0000000000000018E-2</v>
      </c>
    </row>
    <row r="507" spans="1:6" ht="15.6">
      <c r="A507" s="289"/>
      <c r="B507" s="295" t="s">
        <v>2109</v>
      </c>
      <c r="C507" s="291" t="s">
        <v>2110</v>
      </c>
      <c r="D507" s="731">
        <v>480</v>
      </c>
      <c r="E507" s="739">
        <v>470.4</v>
      </c>
      <c r="F507" s="293">
        <f t="shared" si="21"/>
        <v>2.0000000000000018E-2</v>
      </c>
    </row>
    <row r="508" spans="1:6" ht="15.6">
      <c r="A508" s="289"/>
      <c r="B508" s="295" t="s">
        <v>2111</v>
      </c>
      <c r="C508" s="291" t="s">
        <v>2112</v>
      </c>
      <c r="D508" s="731">
        <v>480</v>
      </c>
      <c r="E508" s="739">
        <v>470.4</v>
      </c>
      <c r="F508" s="293">
        <f t="shared" si="21"/>
        <v>2.0000000000000018E-2</v>
      </c>
    </row>
    <row r="509" spans="1:6" ht="15.6">
      <c r="A509" s="289"/>
      <c r="B509" s="295" t="s">
        <v>2113</v>
      </c>
      <c r="C509" s="291" t="s">
        <v>2114</v>
      </c>
      <c r="D509" s="731">
        <v>480</v>
      </c>
      <c r="E509" s="739">
        <v>470.4</v>
      </c>
      <c r="F509" s="293">
        <f t="shared" si="21"/>
        <v>2.0000000000000018E-2</v>
      </c>
    </row>
    <row r="510" spans="1:6" ht="15.6">
      <c r="A510" s="289"/>
      <c r="B510" s="295" t="s">
        <v>2115</v>
      </c>
      <c r="C510" s="291" t="s">
        <v>2116</v>
      </c>
      <c r="D510" s="731">
        <v>480</v>
      </c>
      <c r="E510" s="739">
        <v>470.4</v>
      </c>
      <c r="F510" s="293">
        <f t="shared" si="21"/>
        <v>2.0000000000000018E-2</v>
      </c>
    </row>
    <row r="511" spans="1:6" ht="15.6">
      <c r="A511" s="289"/>
      <c r="B511" s="295" t="s">
        <v>2117</v>
      </c>
      <c r="C511" s="291" t="s">
        <v>2118</v>
      </c>
      <c r="D511" s="731">
        <v>480</v>
      </c>
      <c r="E511" s="739">
        <v>470.4</v>
      </c>
      <c r="F511" s="293">
        <f t="shared" si="21"/>
        <v>2.0000000000000018E-2</v>
      </c>
    </row>
    <row r="512" spans="1:6" ht="15.6">
      <c r="A512" s="289"/>
      <c r="B512" s="295" t="s">
        <v>2119</v>
      </c>
      <c r="C512" s="291" t="s">
        <v>2120</v>
      </c>
      <c r="D512" s="731">
        <v>480</v>
      </c>
      <c r="E512" s="739">
        <v>470.4</v>
      </c>
      <c r="F512" s="293">
        <f t="shared" si="21"/>
        <v>2.0000000000000018E-2</v>
      </c>
    </row>
    <row r="513" spans="1:6" ht="15.6">
      <c r="A513" s="289"/>
      <c r="B513" s="295" t="s">
        <v>2121</v>
      </c>
      <c r="C513" s="291" t="s">
        <v>2122</v>
      </c>
      <c r="D513" s="731">
        <v>480</v>
      </c>
      <c r="E513" s="739">
        <v>470.4</v>
      </c>
      <c r="F513" s="293">
        <f t="shared" si="21"/>
        <v>2.0000000000000018E-2</v>
      </c>
    </row>
    <row r="514" spans="1:6" ht="15.6">
      <c r="A514" s="289"/>
      <c r="B514" s="295" t="s">
        <v>2123</v>
      </c>
      <c r="C514" s="291" t="s">
        <v>2124</v>
      </c>
      <c r="D514" s="731">
        <v>480</v>
      </c>
      <c r="E514" s="739">
        <v>470.4</v>
      </c>
      <c r="F514" s="293">
        <f t="shared" si="21"/>
        <v>2.0000000000000018E-2</v>
      </c>
    </row>
    <row r="515" spans="1:6" ht="15.6">
      <c r="A515" s="289"/>
      <c r="B515" s="295" t="s">
        <v>2125</v>
      </c>
      <c r="C515" s="291" t="s">
        <v>2126</v>
      </c>
      <c r="D515" s="731">
        <v>480</v>
      </c>
      <c r="E515" s="739">
        <v>470.4</v>
      </c>
      <c r="F515" s="293">
        <f t="shared" si="21"/>
        <v>2.0000000000000018E-2</v>
      </c>
    </row>
    <row r="516" spans="1:6" ht="15.6">
      <c r="A516" s="289"/>
      <c r="B516" s="295" t="s">
        <v>2127</v>
      </c>
      <c r="C516" s="291" t="s">
        <v>2128</v>
      </c>
      <c r="D516" s="731">
        <v>480</v>
      </c>
      <c r="E516" s="739">
        <v>470.4</v>
      </c>
      <c r="F516" s="293">
        <f t="shared" si="21"/>
        <v>2.0000000000000018E-2</v>
      </c>
    </row>
    <row r="517" spans="1:6" ht="15.6">
      <c r="A517" s="289"/>
      <c r="B517" s="295" t="s">
        <v>2129</v>
      </c>
      <c r="C517" s="291" t="s">
        <v>2130</v>
      </c>
      <c r="D517" s="731">
        <v>480</v>
      </c>
      <c r="E517" s="739">
        <v>470.4</v>
      </c>
      <c r="F517" s="293">
        <f t="shared" si="21"/>
        <v>2.0000000000000018E-2</v>
      </c>
    </row>
    <row r="518" spans="1:6" ht="15.6">
      <c r="A518" s="289"/>
      <c r="B518" s="295" t="s">
        <v>2131</v>
      </c>
      <c r="C518" s="291" t="s">
        <v>2132</v>
      </c>
      <c r="D518" s="731">
        <v>480</v>
      </c>
      <c r="E518" s="739">
        <v>470.4</v>
      </c>
      <c r="F518" s="293">
        <f t="shared" si="21"/>
        <v>2.0000000000000018E-2</v>
      </c>
    </row>
    <row r="519" spans="1:6" ht="15.6">
      <c r="A519" s="289"/>
      <c r="B519" s="295" t="s">
        <v>2133</v>
      </c>
      <c r="C519" s="291" t="s">
        <v>2134</v>
      </c>
      <c r="D519" s="731">
        <v>480</v>
      </c>
      <c r="E519" s="739">
        <v>470.4</v>
      </c>
      <c r="F519" s="293">
        <f t="shared" si="21"/>
        <v>2.0000000000000018E-2</v>
      </c>
    </row>
    <row r="520" spans="1:6" ht="15.6">
      <c r="A520" s="289"/>
      <c r="B520" s="295" t="s">
        <v>2135</v>
      </c>
      <c r="C520" s="291" t="s">
        <v>2136</v>
      </c>
      <c r="D520" s="731">
        <v>480</v>
      </c>
      <c r="E520" s="739">
        <v>470.4</v>
      </c>
      <c r="F520" s="293">
        <f t="shared" si="21"/>
        <v>2.0000000000000018E-2</v>
      </c>
    </row>
    <row r="521" spans="1:6" ht="15.6">
      <c r="A521" s="289"/>
      <c r="B521" s="295" t="s">
        <v>2137</v>
      </c>
      <c r="C521" s="291" t="s">
        <v>2138</v>
      </c>
      <c r="D521" s="731">
        <v>129</v>
      </c>
      <c r="E521" s="739">
        <v>126.42</v>
      </c>
      <c r="F521" s="293">
        <f t="shared" si="21"/>
        <v>2.0000000000000018E-2</v>
      </c>
    </row>
    <row r="522" spans="1:6" ht="15.6">
      <c r="A522" s="289"/>
      <c r="B522" s="295" t="s">
        <v>2139</v>
      </c>
      <c r="C522" s="291" t="s">
        <v>2140</v>
      </c>
      <c r="D522" s="731">
        <v>1498</v>
      </c>
      <c r="E522" s="739">
        <v>1468.04</v>
      </c>
      <c r="F522" s="293">
        <f t="shared" si="21"/>
        <v>2.0000000000000018E-2</v>
      </c>
    </row>
    <row r="523" spans="1:6" ht="15.6">
      <c r="A523" s="289"/>
      <c r="B523" s="295" t="s">
        <v>2141</v>
      </c>
      <c r="C523" s="291" t="s">
        <v>2142</v>
      </c>
      <c r="D523" s="731">
        <v>99</v>
      </c>
      <c r="E523" s="739">
        <v>97.02</v>
      </c>
      <c r="F523" s="293">
        <f t="shared" si="21"/>
        <v>2.0000000000000018E-2</v>
      </c>
    </row>
    <row r="524" spans="1:6" ht="15.6">
      <c r="A524" s="289"/>
      <c r="B524" s="296" t="s">
        <v>2143</v>
      </c>
      <c r="C524" s="291"/>
      <c r="D524" s="731"/>
      <c r="E524" s="739"/>
      <c r="F524" s="293"/>
    </row>
    <row r="525" spans="1:6" ht="15.6">
      <c r="A525" s="289"/>
      <c r="B525" s="295">
        <v>7640016237</v>
      </c>
      <c r="C525" s="291" t="s">
        <v>2144</v>
      </c>
      <c r="D525" s="731">
        <v>1153.33</v>
      </c>
      <c r="E525" s="739">
        <v>1130.2633999999998</v>
      </c>
      <c r="F525" s="293">
        <f>100%-(E525/D525)</f>
        <v>2.0000000000000129E-2</v>
      </c>
    </row>
    <row r="526" spans="1:6" ht="15.6">
      <c r="A526" s="289"/>
      <c r="B526" s="295" t="s">
        <v>2145</v>
      </c>
      <c r="C526" s="291" t="s">
        <v>2146</v>
      </c>
      <c r="D526" s="731">
        <v>666.67</v>
      </c>
      <c r="E526" s="739">
        <v>653.33659999999998</v>
      </c>
      <c r="F526" s="293">
        <f>100%-(E526/D526)</f>
        <v>2.0000000000000018E-2</v>
      </c>
    </row>
    <row r="527" spans="1:6" ht="15.6">
      <c r="A527" s="289"/>
      <c r="B527" s="295" t="s">
        <v>2147</v>
      </c>
      <c r="C527" s="291" t="s">
        <v>2148</v>
      </c>
      <c r="D527" s="731">
        <v>60</v>
      </c>
      <c r="E527" s="739">
        <v>58.8</v>
      </c>
      <c r="F527" s="293">
        <f>100%-(E527/D527)</f>
        <v>2.0000000000000018E-2</v>
      </c>
    </row>
    <row r="528" spans="1:6" ht="15.6">
      <c r="A528" s="289"/>
      <c r="B528" s="296" t="s">
        <v>2149</v>
      </c>
      <c r="C528" s="291"/>
      <c r="D528" s="731"/>
      <c r="E528" s="739"/>
      <c r="F528" s="293"/>
    </row>
    <row r="529" spans="1:6" ht="15.6">
      <c r="A529" s="289"/>
      <c r="B529" s="295">
        <v>7640016209</v>
      </c>
      <c r="C529" s="291" t="s">
        <v>2150</v>
      </c>
      <c r="D529" s="731">
        <v>2389</v>
      </c>
      <c r="E529" s="739">
        <v>2341.2199999999998</v>
      </c>
      <c r="F529" s="293">
        <f t="shared" ref="F529:F582" si="22">100%-(E529/D529)</f>
        <v>2.0000000000000129E-2</v>
      </c>
    </row>
    <row r="530" spans="1:6" ht="15.6">
      <c r="A530" s="289"/>
      <c r="B530" s="295">
        <v>7640016211</v>
      </c>
      <c r="C530" s="291" t="s">
        <v>2151</v>
      </c>
      <c r="D530" s="731">
        <v>3499</v>
      </c>
      <c r="E530" s="739">
        <v>3429.02</v>
      </c>
      <c r="F530" s="293">
        <f t="shared" si="22"/>
        <v>2.0000000000000018E-2</v>
      </c>
    </row>
    <row r="531" spans="1:6" ht="15.6">
      <c r="A531" s="289"/>
      <c r="B531" s="295" t="s">
        <v>2152</v>
      </c>
      <c r="C531" s="291" t="s">
        <v>2153</v>
      </c>
      <c r="D531" s="731">
        <v>399</v>
      </c>
      <c r="E531" s="739">
        <v>391.02</v>
      </c>
      <c r="F531" s="293">
        <f t="shared" si="22"/>
        <v>2.0000000000000018E-2</v>
      </c>
    </row>
    <row r="532" spans="1:6" ht="15.6">
      <c r="A532" s="289"/>
      <c r="B532" s="295" t="s">
        <v>2154</v>
      </c>
      <c r="C532" s="291" t="s">
        <v>2155</v>
      </c>
      <c r="D532" s="731">
        <v>399</v>
      </c>
      <c r="E532" s="739">
        <v>391.02</v>
      </c>
      <c r="F532" s="293">
        <f t="shared" si="22"/>
        <v>2.0000000000000018E-2</v>
      </c>
    </row>
    <row r="533" spans="1:6" ht="15.6">
      <c r="A533" s="289"/>
      <c r="B533" s="295" t="s">
        <v>2156</v>
      </c>
      <c r="C533" s="291" t="s">
        <v>2157</v>
      </c>
      <c r="D533" s="731">
        <v>399</v>
      </c>
      <c r="E533" s="739">
        <v>391.02</v>
      </c>
      <c r="F533" s="293">
        <f t="shared" si="22"/>
        <v>2.0000000000000018E-2</v>
      </c>
    </row>
    <row r="534" spans="1:6" ht="15.6">
      <c r="A534" s="289"/>
      <c r="B534" s="295" t="s">
        <v>2158</v>
      </c>
      <c r="C534" s="291" t="s">
        <v>2159</v>
      </c>
      <c r="D534" s="731">
        <v>1999</v>
      </c>
      <c r="E534" s="739">
        <v>1959.02</v>
      </c>
      <c r="F534" s="293">
        <f t="shared" si="22"/>
        <v>2.0000000000000018E-2</v>
      </c>
    </row>
    <row r="535" spans="1:6" ht="15.6">
      <c r="A535" s="289"/>
      <c r="B535" s="295" t="s">
        <v>2160</v>
      </c>
      <c r="C535" s="291" t="s">
        <v>2161</v>
      </c>
      <c r="D535" s="731">
        <v>3168</v>
      </c>
      <c r="E535" s="739">
        <v>3104.64</v>
      </c>
      <c r="F535" s="293">
        <f t="shared" si="22"/>
        <v>2.0000000000000018E-2</v>
      </c>
    </row>
    <row r="536" spans="1:6" ht="15.6">
      <c r="A536" s="289"/>
      <c r="B536" s="295" t="s">
        <v>2162</v>
      </c>
      <c r="C536" s="291" t="s">
        <v>2163</v>
      </c>
      <c r="D536" s="731">
        <v>3813.33</v>
      </c>
      <c r="E536" s="739">
        <v>3737.0634</v>
      </c>
      <c r="F536" s="293">
        <f t="shared" si="22"/>
        <v>2.0000000000000018E-2</v>
      </c>
    </row>
    <row r="537" spans="1:6" ht="15.6">
      <c r="A537" s="289"/>
      <c r="B537" s="295" t="s">
        <v>2164</v>
      </c>
      <c r="C537" s="291" t="s">
        <v>2165</v>
      </c>
      <c r="D537" s="731">
        <v>5690.67</v>
      </c>
      <c r="E537" s="739">
        <v>5576.8566000000001</v>
      </c>
      <c r="F537" s="293">
        <f t="shared" si="22"/>
        <v>2.0000000000000018E-2</v>
      </c>
    </row>
    <row r="538" spans="1:6" ht="15.6">
      <c r="A538" s="289"/>
      <c r="B538" s="295" t="s">
        <v>2166</v>
      </c>
      <c r="C538" s="291" t="s">
        <v>2167</v>
      </c>
      <c r="D538" s="731">
        <v>3168</v>
      </c>
      <c r="E538" s="739">
        <v>3104.64</v>
      </c>
      <c r="F538" s="293">
        <f t="shared" si="22"/>
        <v>2.0000000000000018E-2</v>
      </c>
    </row>
    <row r="539" spans="1:6" ht="15.6">
      <c r="A539" s="289"/>
      <c r="B539" s="295" t="s">
        <v>2168</v>
      </c>
      <c r="C539" s="291" t="s">
        <v>2169</v>
      </c>
      <c r="D539" s="731">
        <v>4106.67</v>
      </c>
      <c r="E539" s="739">
        <v>4024.5365999999999</v>
      </c>
      <c r="F539" s="293">
        <f t="shared" si="22"/>
        <v>2.0000000000000018E-2</v>
      </c>
    </row>
    <row r="540" spans="1:6" ht="15.6">
      <c r="A540" s="289"/>
      <c r="B540" s="295" t="s">
        <v>2170</v>
      </c>
      <c r="C540" s="291" t="s">
        <v>2171</v>
      </c>
      <c r="D540" s="731">
        <v>2666.67</v>
      </c>
      <c r="E540" s="739">
        <v>2613.3366000000001</v>
      </c>
      <c r="F540" s="293">
        <f t="shared" si="22"/>
        <v>2.0000000000000018E-2</v>
      </c>
    </row>
    <row r="541" spans="1:6" ht="15.6">
      <c r="A541" s="289"/>
      <c r="B541" s="295" t="s">
        <v>2172</v>
      </c>
      <c r="C541" s="291" t="s">
        <v>2173</v>
      </c>
      <c r="D541" s="731">
        <v>2880</v>
      </c>
      <c r="E541" s="739">
        <v>2822.4</v>
      </c>
      <c r="F541" s="293">
        <f t="shared" si="22"/>
        <v>2.0000000000000018E-2</v>
      </c>
    </row>
    <row r="542" spans="1:6" ht="15.6">
      <c r="A542" s="289"/>
      <c r="B542" s="295" t="s">
        <v>2174</v>
      </c>
      <c r="C542" s="291" t="s">
        <v>2175</v>
      </c>
      <c r="D542" s="731">
        <v>4693.33</v>
      </c>
      <c r="E542" s="739">
        <v>4599.4633999999996</v>
      </c>
      <c r="F542" s="293">
        <f t="shared" si="22"/>
        <v>2.0000000000000018E-2</v>
      </c>
    </row>
    <row r="543" spans="1:6" ht="15.6">
      <c r="A543" s="289"/>
      <c r="B543" s="295" t="s">
        <v>2176</v>
      </c>
      <c r="C543" s="291" t="s">
        <v>2177</v>
      </c>
      <c r="D543" s="731">
        <v>4399.99</v>
      </c>
      <c r="E543" s="739">
        <v>4311.9901999999993</v>
      </c>
      <c r="F543" s="293">
        <f t="shared" si="22"/>
        <v>2.0000000000000129E-2</v>
      </c>
    </row>
    <row r="544" spans="1:6" ht="15.6">
      <c r="A544" s="289"/>
      <c r="B544" s="295" t="s">
        <v>2178</v>
      </c>
      <c r="C544" s="291" t="s">
        <v>2179</v>
      </c>
      <c r="D544" s="731">
        <v>2600</v>
      </c>
      <c r="E544" s="739">
        <v>2548</v>
      </c>
      <c r="F544" s="293">
        <f t="shared" si="22"/>
        <v>2.0000000000000018E-2</v>
      </c>
    </row>
    <row r="545" spans="1:6" ht="15.6">
      <c r="A545" s="289"/>
      <c r="B545" s="295" t="s">
        <v>2180</v>
      </c>
      <c r="C545" s="291" t="s">
        <v>2181</v>
      </c>
      <c r="D545" s="731">
        <v>4430.66</v>
      </c>
      <c r="E545" s="739">
        <v>4342.0468000000001</v>
      </c>
      <c r="F545" s="293">
        <f t="shared" si="22"/>
        <v>1.9999999999999907E-2</v>
      </c>
    </row>
    <row r="546" spans="1:6" ht="15.6">
      <c r="A546" s="289"/>
      <c r="B546" s="295" t="s">
        <v>2182</v>
      </c>
      <c r="C546" s="291" t="s">
        <v>2183</v>
      </c>
      <c r="D546" s="731">
        <v>4478.66</v>
      </c>
      <c r="E546" s="739">
        <v>4389.0868</v>
      </c>
      <c r="F546" s="293">
        <f t="shared" si="22"/>
        <v>1.9999999999999907E-2</v>
      </c>
    </row>
    <row r="547" spans="1:6" ht="15.6">
      <c r="A547" s="289"/>
      <c r="B547" s="295" t="s">
        <v>2184</v>
      </c>
      <c r="C547" s="291" t="s">
        <v>2185</v>
      </c>
      <c r="D547" s="731">
        <v>3146.66</v>
      </c>
      <c r="E547" s="739">
        <v>3083.7267999999999</v>
      </c>
      <c r="F547" s="293">
        <f t="shared" si="22"/>
        <v>2.0000000000000018E-2</v>
      </c>
    </row>
    <row r="548" spans="1:6" ht="15.6">
      <c r="A548" s="289"/>
      <c r="B548" s="295" t="s">
        <v>2186</v>
      </c>
      <c r="C548" s="291" t="s">
        <v>2187</v>
      </c>
      <c r="D548" s="731">
        <v>4082.66</v>
      </c>
      <c r="E548" s="739">
        <v>4001.0067999999997</v>
      </c>
      <c r="F548" s="293">
        <f t="shared" si="22"/>
        <v>2.0000000000000018E-2</v>
      </c>
    </row>
    <row r="549" spans="1:6" ht="15.6">
      <c r="A549" s="289"/>
      <c r="B549" s="295" t="s">
        <v>2188</v>
      </c>
      <c r="C549" s="291" t="s">
        <v>2189</v>
      </c>
      <c r="D549" s="731">
        <v>2914.66</v>
      </c>
      <c r="E549" s="739">
        <v>2856.3667999999998</v>
      </c>
      <c r="F549" s="293">
        <f t="shared" si="22"/>
        <v>2.0000000000000018E-2</v>
      </c>
    </row>
    <row r="550" spans="1:6" ht="15.6">
      <c r="A550" s="289"/>
      <c r="B550" s="295" t="s">
        <v>2190</v>
      </c>
      <c r="C550" s="291" t="s">
        <v>2191</v>
      </c>
      <c r="D550" s="731">
        <v>3379.99</v>
      </c>
      <c r="E550" s="739">
        <v>3312.3901999999998</v>
      </c>
      <c r="F550" s="293">
        <f t="shared" si="22"/>
        <v>2.0000000000000018E-2</v>
      </c>
    </row>
    <row r="551" spans="1:6" ht="15.6">
      <c r="A551" s="289"/>
      <c r="B551" s="295" t="s">
        <v>2192</v>
      </c>
      <c r="C551" s="291" t="s">
        <v>2193</v>
      </c>
      <c r="D551" s="731">
        <v>34429</v>
      </c>
      <c r="E551" s="739">
        <v>33740.42</v>
      </c>
      <c r="F551" s="293">
        <f t="shared" si="22"/>
        <v>2.0000000000000018E-2</v>
      </c>
    </row>
    <row r="552" spans="1:6" ht="15.6">
      <c r="A552" s="289"/>
      <c r="B552" s="295" t="s">
        <v>2194</v>
      </c>
      <c r="C552" s="291" t="s">
        <v>2195</v>
      </c>
      <c r="D552" s="731">
        <v>4662.66</v>
      </c>
      <c r="E552" s="739">
        <v>4569.4067999999997</v>
      </c>
      <c r="F552" s="293">
        <f t="shared" si="22"/>
        <v>2.0000000000000018E-2</v>
      </c>
    </row>
    <row r="553" spans="1:6" ht="15.6">
      <c r="A553" s="289"/>
      <c r="B553" s="295" t="s">
        <v>2196</v>
      </c>
      <c r="C553" s="291" t="s">
        <v>2197</v>
      </c>
      <c r="D553" s="731">
        <v>2412</v>
      </c>
      <c r="E553" s="739">
        <v>2363.7599999999998</v>
      </c>
      <c r="F553" s="293">
        <f t="shared" si="22"/>
        <v>2.0000000000000129E-2</v>
      </c>
    </row>
    <row r="554" spans="1:6" ht="15.6">
      <c r="A554" s="289"/>
      <c r="B554" s="295" t="s">
        <v>2198</v>
      </c>
      <c r="C554" s="291" t="s">
        <v>2199</v>
      </c>
      <c r="D554" s="731">
        <v>1289</v>
      </c>
      <c r="E554" s="739">
        <v>1263.22</v>
      </c>
      <c r="F554" s="293">
        <f t="shared" si="22"/>
        <v>2.0000000000000018E-2</v>
      </c>
    </row>
    <row r="555" spans="1:6" ht="15.6">
      <c r="A555" s="289"/>
      <c r="B555" s="295" t="s">
        <v>2200</v>
      </c>
      <c r="C555" s="291" t="s">
        <v>2201</v>
      </c>
      <c r="D555" s="731">
        <v>5899</v>
      </c>
      <c r="E555" s="739">
        <v>5781.0199999999995</v>
      </c>
      <c r="F555" s="293">
        <f t="shared" si="22"/>
        <v>2.0000000000000129E-2</v>
      </c>
    </row>
    <row r="556" spans="1:6" ht="15.6">
      <c r="A556" s="289"/>
      <c r="B556" s="295" t="s">
        <v>2202</v>
      </c>
      <c r="C556" s="291" t="s">
        <v>2203</v>
      </c>
      <c r="D556" s="731">
        <v>4299</v>
      </c>
      <c r="E556" s="739">
        <v>4213.0199999999995</v>
      </c>
      <c r="F556" s="293">
        <f t="shared" si="22"/>
        <v>2.0000000000000129E-2</v>
      </c>
    </row>
    <row r="557" spans="1:6" ht="15.6">
      <c r="A557" s="289"/>
      <c r="B557" s="295" t="s">
        <v>2204</v>
      </c>
      <c r="C557" s="291" t="s">
        <v>2205</v>
      </c>
      <c r="D557" s="731">
        <v>980</v>
      </c>
      <c r="E557" s="739">
        <v>960.4</v>
      </c>
      <c r="F557" s="293">
        <f t="shared" si="22"/>
        <v>2.0000000000000018E-2</v>
      </c>
    </row>
    <row r="558" spans="1:6" ht="15.6">
      <c r="A558" s="289"/>
      <c r="B558" s="295" t="s">
        <v>2206</v>
      </c>
      <c r="C558" s="291" t="s">
        <v>2207</v>
      </c>
      <c r="D558" s="731">
        <v>3799</v>
      </c>
      <c r="E558" s="739">
        <v>3723.02</v>
      </c>
      <c r="F558" s="293">
        <f t="shared" si="22"/>
        <v>2.0000000000000018E-2</v>
      </c>
    </row>
    <row r="559" spans="1:6" ht="15.6">
      <c r="A559" s="289"/>
      <c r="B559" s="295" t="s">
        <v>2208</v>
      </c>
      <c r="C559" s="291" t="s">
        <v>2209</v>
      </c>
      <c r="D559" s="731">
        <v>225.33</v>
      </c>
      <c r="E559" s="739">
        <v>220.82340000000002</v>
      </c>
      <c r="F559" s="293">
        <f t="shared" si="22"/>
        <v>1.9999999999999907E-2</v>
      </c>
    </row>
    <row r="560" spans="1:6" ht="15.6">
      <c r="A560" s="289"/>
      <c r="B560" s="295" t="s">
        <v>2210</v>
      </c>
      <c r="C560" s="291" t="s">
        <v>2211</v>
      </c>
      <c r="D560" s="731">
        <v>1133.33</v>
      </c>
      <c r="E560" s="739">
        <v>1110.6633999999999</v>
      </c>
      <c r="F560" s="293">
        <f t="shared" si="22"/>
        <v>2.0000000000000018E-2</v>
      </c>
    </row>
    <row r="561" spans="1:6" ht="15.6">
      <c r="A561" s="289"/>
      <c r="B561" s="295" t="s">
        <v>2212</v>
      </c>
      <c r="C561" s="291" t="s">
        <v>2213</v>
      </c>
      <c r="D561" s="731">
        <v>1452</v>
      </c>
      <c r="E561" s="739">
        <v>1422.96</v>
      </c>
      <c r="F561" s="293">
        <f t="shared" si="22"/>
        <v>2.0000000000000018E-2</v>
      </c>
    </row>
    <row r="562" spans="1:6" ht="15.6">
      <c r="A562" s="289"/>
      <c r="B562" s="295" t="s">
        <v>2214</v>
      </c>
      <c r="C562" s="291" t="s">
        <v>2215</v>
      </c>
      <c r="D562" s="731">
        <v>2300</v>
      </c>
      <c r="E562" s="739">
        <v>2254</v>
      </c>
      <c r="F562" s="293">
        <f t="shared" si="22"/>
        <v>2.0000000000000018E-2</v>
      </c>
    </row>
    <row r="563" spans="1:6" ht="15.6">
      <c r="A563" s="289"/>
      <c r="B563" s="295" t="s">
        <v>2216</v>
      </c>
      <c r="C563" s="291" t="s">
        <v>2217</v>
      </c>
      <c r="D563" s="731">
        <v>1784</v>
      </c>
      <c r="E563" s="739">
        <v>1748.32</v>
      </c>
      <c r="F563" s="293">
        <f t="shared" si="22"/>
        <v>2.0000000000000018E-2</v>
      </c>
    </row>
    <row r="564" spans="1:6" ht="15.6">
      <c r="A564" s="289"/>
      <c r="B564" s="295" t="s">
        <v>2218</v>
      </c>
      <c r="C564" s="291" t="s">
        <v>2219</v>
      </c>
      <c r="D564" s="731">
        <v>1546.67</v>
      </c>
      <c r="E564" s="739">
        <v>1515.7366</v>
      </c>
      <c r="F564" s="293">
        <f t="shared" si="22"/>
        <v>2.0000000000000129E-2</v>
      </c>
    </row>
    <row r="565" spans="1:6" ht="15.6">
      <c r="A565" s="289"/>
      <c r="B565" s="295" t="s">
        <v>2220</v>
      </c>
      <c r="C565" s="291" t="s">
        <v>2221</v>
      </c>
      <c r="D565" s="731">
        <v>2393.33</v>
      </c>
      <c r="E565" s="739">
        <v>2345.4634000000001</v>
      </c>
      <c r="F565" s="293">
        <f t="shared" si="22"/>
        <v>1.9999999999999907E-2</v>
      </c>
    </row>
    <row r="566" spans="1:6" ht="15.6">
      <c r="A566" s="289"/>
      <c r="B566" s="295" t="s">
        <v>2222</v>
      </c>
      <c r="C566" s="291" t="s">
        <v>2223</v>
      </c>
      <c r="D566" s="731">
        <v>2817</v>
      </c>
      <c r="E566" s="739">
        <v>2760.66</v>
      </c>
      <c r="F566" s="293">
        <f t="shared" si="22"/>
        <v>2.0000000000000018E-2</v>
      </c>
    </row>
    <row r="567" spans="1:6" ht="15.6">
      <c r="A567" s="289"/>
      <c r="B567" s="295" t="s">
        <v>2224</v>
      </c>
      <c r="C567" s="291" t="s">
        <v>2225</v>
      </c>
      <c r="D567" s="731">
        <v>1766.67</v>
      </c>
      <c r="E567" s="739">
        <v>1731.3366000000001</v>
      </c>
      <c r="F567" s="293">
        <f t="shared" si="22"/>
        <v>2.0000000000000018E-2</v>
      </c>
    </row>
    <row r="568" spans="1:6" ht="15.6">
      <c r="A568" s="289"/>
      <c r="B568" s="295" t="s">
        <v>2226</v>
      </c>
      <c r="C568" s="291" t="s">
        <v>2227</v>
      </c>
      <c r="D568" s="731">
        <v>17999</v>
      </c>
      <c r="E568" s="739">
        <v>17639.02</v>
      </c>
      <c r="F568" s="293">
        <f t="shared" si="22"/>
        <v>2.0000000000000018E-2</v>
      </c>
    </row>
    <row r="569" spans="1:6" ht="15.6">
      <c r="A569" s="289"/>
      <c r="B569" s="295" t="s">
        <v>2228</v>
      </c>
      <c r="C569" s="291" t="s">
        <v>2229</v>
      </c>
      <c r="D569" s="731">
        <v>1613.33</v>
      </c>
      <c r="E569" s="739">
        <v>1581.0634</v>
      </c>
      <c r="F569" s="293">
        <f t="shared" si="22"/>
        <v>1.9999999999999907E-2</v>
      </c>
    </row>
    <row r="570" spans="1:6" ht="15.6">
      <c r="A570" s="289"/>
      <c r="B570" s="295" t="s">
        <v>2230</v>
      </c>
      <c r="C570" s="291" t="s">
        <v>2231</v>
      </c>
      <c r="D570" s="731">
        <v>2344</v>
      </c>
      <c r="E570" s="739">
        <v>2297.12</v>
      </c>
      <c r="F570" s="293">
        <f t="shared" si="22"/>
        <v>2.0000000000000018E-2</v>
      </c>
    </row>
    <row r="571" spans="1:6" ht="15.6">
      <c r="A571" s="289"/>
      <c r="B571" s="295" t="s">
        <v>2232</v>
      </c>
      <c r="C571" s="291" t="s">
        <v>2233</v>
      </c>
      <c r="D571" s="731">
        <v>71146.67</v>
      </c>
      <c r="E571" s="739">
        <v>69723.736600000004</v>
      </c>
      <c r="F571" s="293">
        <f t="shared" si="22"/>
        <v>1.9999999999999907E-2</v>
      </c>
    </row>
    <row r="572" spans="1:6" ht="15.6">
      <c r="A572" s="289"/>
      <c r="B572" s="295" t="s">
        <v>2234</v>
      </c>
      <c r="C572" s="291" t="s">
        <v>2235</v>
      </c>
      <c r="D572" s="731">
        <v>5866.67</v>
      </c>
      <c r="E572" s="739">
        <v>5749.3365999999996</v>
      </c>
      <c r="F572" s="293">
        <f t="shared" si="22"/>
        <v>2.0000000000000129E-2</v>
      </c>
    </row>
    <row r="573" spans="1:6" ht="15.6">
      <c r="A573" s="289"/>
      <c r="B573" s="295" t="s">
        <v>2236</v>
      </c>
      <c r="C573" s="291" t="s">
        <v>2237</v>
      </c>
      <c r="D573" s="731">
        <v>6922.67</v>
      </c>
      <c r="E573" s="739">
        <v>6784.2165999999997</v>
      </c>
      <c r="F573" s="293">
        <f t="shared" si="22"/>
        <v>2.0000000000000018E-2</v>
      </c>
    </row>
    <row r="574" spans="1:6" ht="15.6">
      <c r="A574" s="289"/>
      <c r="B574" s="295" t="s">
        <v>2238</v>
      </c>
      <c r="C574" s="291" t="s">
        <v>2239</v>
      </c>
      <c r="D574" s="731">
        <v>0.01</v>
      </c>
      <c r="E574" s="739">
        <v>9.7999999999999997E-3</v>
      </c>
      <c r="F574" s="293">
        <f t="shared" si="22"/>
        <v>2.0000000000000018E-2</v>
      </c>
    </row>
    <row r="575" spans="1:6" ht="15.6">
      <c r="A575" s="289"/>
      <c r="B575" s="295" t="s">
        <v>2240</v>
      </c>
      <c r="C575" s="291" t="s">
        <v>2241</v>
      </c>
      <c r="D575" s="731">
        <v>12266.67</v>
      </c>
      <c r="E575" s="739">
        <v>12021.336600000001</v>
      </c>
      <c r="F575" s="293">
        <f t="shared" si="22"/>
        <v>1.9999999999999907E-2</v>
      </c>
    </row>
    <row r="576" spans="1:6" ht="15.6">
      <c r="A576" s="289"/>
      <c r="B576" s="295" t="s">
        <v>2242</v>
      </c>
      <c r="C576" s="291" t="s">
        <v>2243</v>
      </c>
      <c r="D576" s="731">
        <v>650</v>
      </c>
      <c r="E576" s="739">
        <v>637</v>
      </c>
      <c r="F576" s="293">
        <f t="shared" si="22"/>
        <v>2.0000000000000018E-2</v>
      </c>
    </row>
    <row r="577" spans="1:6" ht="15.6">
      <c r="A577" s="289"/>
      <c r="B577" s="295" t="s">
        <v>2244</v>
      </c>
      <c r="C577" s="291" t="s">
        <v>2245</v>
      </c>
      <c r="D577" s="731">
        <v>160</v>
      </c>
      <c r="E577" s="739">
        <v>156.80000000000001</v>
      </c>
      <c r="F577" s="293">
        <f t="shared" si="22"/>
        <v>1.9999999999999907E-2</v>
      </c>
    </row>
    <row r="578" spans="1:6" ht="15.6">
      <c r="A578" s="289"/>
      <c r="B578" s="295" t="s">
        <v>2246</v>
      </c>
      <c r="C578" s="291" t="s">
        <v>2247</v>
      </c>
      <c r="D578" s="731">
        <v>2799</v>
      </c>
      <c r="E578" s="739">
        <v>2743.02</v>
      </c>
      <c r="F578" s="293">
        <f t="shared" si="22"/>
        <v>2.0000000000000018E-2</v>
      </c>
    </row>
    <row r="579" spans="1:6" ht="15.6">
      <c r="A579" s="289"/>
      <c r="B579" s="295" t="s">
        <v>2248</v>
      </c>
      <c r="C579" s="291" t="s">
        <v>2249</v>
      </c>
      <c r="D579" s="731">
        <v>950</v>
      </c>
      <c r="E579" s="739">
        <v>931</v>
      </c>
      <c r="F579" s="293">
        <f t="shared" si="22"/>
        <v>2.0000000000000018E-2</v>
      </c>
    </row>
    <row r="580" spans="1:6" ht="15.6">
      <c r="A580" s="289"/>
      <c r="B580" s="295" t="s">
        <v>2250</v>
      </c>
      <c r="C580" s="291" t="s">
        <v>2251</v>
      </c>
      <c r="D580" s="731">
        <v>299</v>
      </c>
      <c r="E580" s="739">
        <v>293.02</v>
      </c>
      <c r="F580" s="293">
        <f t="shared" si="22"/>
        <v>2.0000000000000018E-2</v>
      </c>
    </row>
    <row r="581" spans="1:6" ht="15.6">
      <c r="A581" s="289"/>
      <c r="B581" s="295" t="s">
        <v>2252</v>
      </c>
      <c r="C581" s="291" t="s">
        <v>2253</v>
      </c>
      <c r="D581" s="731">
        <v>9905</v>
      </c>
      <c r="E581" s="739">
        <v>9706.9</v>
      </c>
      <c r="F581" s="293">
        <f t="shared" si="22"/>
        <v>2.0000000000000018E-2</v>
      </c>
    </row>
    <row r="582" spans="1:6" ht="15.6">
      <c r="A582" s="289"/>
      <c r="B582" s="295" t="s">
        <v>2254</v>
      </c>
      <c r="C582" s="291" t="s">
        <v>2255</v>
      </c>
      <c r="D582" s="731">
        <v>10565</v>
      </c>
      <c r="E582" s="739">
        <v>10353.699999999999</v>
      </c>
      <c r="F582" s="293">
        <f t="shared" si="22"/>
        <v>2.0000000000000129E-2</v>
      </c>
    </row>
    <row r="583" spans="1:6" ht="15.6">
      <c r="A583" s="289"/>
      <c r="B583" s="296" t="s">
        <v>2256</v>
      </c>
      <c r="C583" s="291"/>
      <c r="D583" s="731"/>
      <c r="E583" s="739"/>
      <c r="F583" s="293"/>
    </row>
    <row r="584" spans="1:6" ht="15.6">
      <c r="A584" s="289"/>
      <c r="B584" s="295" t="s">
        <v>2257</v>
      </c>
      <c r="C584" s="291" t="s">
        <v>2258</v>
      </c>
      <c r="D584" s="731">
        <v>1895</v>
      </c>
      <c r="E584" s="739">
        <v>1857.1</v>
      </c>
      <c r="F584" s="293">
        <f t="shared" ref="F584:F595" si="23">100%-(E584/D584)</f>
        <v>2.0000000000000018E-2</v>
      </c>
    </row>
    <row r="585" spans="1:6" ht="15.6">
      <c r="A585" s="289"/>
      <c r="B585" s="295" t="s">
        <v>2259</v>
      </c>
      <c r="C585" s="291" t="s">
        <v>2260</v>
      </c>
      <c r="D585" s="731">
        <v>2485</v>
      </c>
      <c r="E585" s="739">
        <v>2435.3000000000002</v>
      </c>
      <c r="F585" s="293">
        <f t="shared" si="23"/>
        <v>1.9999999999999907E-2</v>
      </c>
    </row>
    <row r="586" spans="1:6" ht="15.6">
      <c r="A586" s="289"/>
      <c r="B586" s="295" t="s">
        <v>2261</v>
      </c>
      <c r="C586" s="291" t="s">
        <v>2262</v>
      </c>
      <c r="D586" s="731">
        <v>2750</v>
      </c>
      <c r="E586" s="739">
        <v>2695</v>
      </c>
      <c r="F586" s="293">
        <f t="shared" si="23"/>
        <v>2.0000000000000018E-2</v>
      </c>
    </row>
    <row r="587" spans="1:6" ht="15.6">
      <c r="A587" s="289"/>
      <c r="B587" s="295" t="s">
        <v>2263</v>
      </c>
      <c r="C587" s="291" t="s">
        <v>2264</v>
      </c>
      <c r="D587" s="731">
        <v>4466.67</v>
      </c>
      <c r="E587" s="739">
        <v>4377.3365999999996</v>
      </c>
      <c r="F587" s="293">
        <f t="shared" si="23"/>
        <v>2.0000000000000129E-2</v>
      </c>
    </row>
    <row r="588" spans="1:6" ht="15.6">
      <c r="A588" s="289"/>
      <c r="B588" s="295" t="s">
        <v>2265</v>
      </c>
      <c r="C588" s="291" t="s">
        <v>2266</v>
      </c>
      <c r="D588" s="731">
        <v>3400</v>
      </c>
      <c r="E588" s="739">
        <v>3332</v>
      </c>
      <c r="F588" s="293">
        <f t="shared" si="23"/>
        <v>2.0000000000000018E-2</v>
      </c>
    </row>
    <row r="589" spans="1:6" ht="15.6">
      <c r="A589" s="289"/>
      <c r="B589" s="295">
        <v>7640016214</v>
      </c>
      <c r="C589" s="291" t="s">
        <v>2267</v>
      </c>
      <c r="D589" s="731">
        <v>2099</v>
      </c>
      <c r="E589" s="739">
        <v>2057.02</v>
      </c>
      <c r="F589" s="293">
        <f t="shared" si="23"/>
        <v>2.0000000000000018E-2</v>
      </c>
    </row>
    <row r="590" spans="1:6" ht="15.6">
      <c r="A590" s="289"/>
      <c r="B590" s="295" t="s">
        <v>2268</v>
      </c>
      <c r="C590" s="291" t="s">
        <v>2269</v>
      </c>
      <c r="D590" s="731">
        <v>5640</v>
      </c>
      <c r="E590" s="739">
        <v>5527.2</v>
      </c>
      <c r="F590" s="293">
        <f t="shared" si="23"/>
        <v>2.0000000000000018E-2</v>
      </c>
    </row>
    <row r="591" spans="1:6" ht="15.6">
      <c r="A591" s="289"/>
      <c r="B591" s="295" t="s">
        <v>2270</v>
      </c>
      <c r="C591" s="291" t="s">
        <v>2271</v>
      </c>
      <c r="D591" s="731">
        <v>7060</v>
      </c>
      <c r="E591" s="739">
        <v>6918.8</v>
      </c>
      <c r="F591" s="293">
        <f t="shared" si="23"/>
        <v>2.0000000000000018E-2</v>
      </c>
    </row>
    <row r="592" spans="1:6" ht="15.6">
      <c r="A592" s="289"/>
      <c r="B592" s="295" t="s">
        <v>2272</v>
      </c>
      <c r="C592" s="291" t="s">
        <v>2273</v>
      </c>
      <c r="D592" s="731">
        <v>12666.67</v>
      </c>
      <c r="E592" s="739">
        <v>12413.336600000001</v>
      </c>
      <c r="F592" s="293">
        <f t="shared" si="23"/>
        <v>2.0000000000000018E-2</v>
      </c>
    </row>
    <row r="593" spans="1:6" ht="15.6">
      <c r="A593" s="289"/>
      <c r="B593" s="295" t="s">
        <v>2274</v>
      </c>
      <c r="C593" s="291" t="s">
        <v>2275</v>
      </c>
      <c r="D593" s="731">
        <v>700</v>
      </c>
      <c r="E593" s="739">
        <v>686</v>
      </c>
      <c r="F593" s="293">
        <f t="shared" si="23"/>
        <v>2.0000000000000018E-2</v>
      </c>
    </row>
    <row r="594" spans="1:6" ht="15.6">
      <c r="A594" s="289"/>
      <c r="B594" s="295" t="s">
        <v>2276</v>
      </c>
      <c r="C594" s="291" t="s">
        <v>2277</v>
      </c>
      <c r="D594" s="731">
        <v>620</v>
      </c>
      <c r="E594" s="739">
        <v>607.6</v>
      </c>
      <c r="F594" s="293">
        <f t="shared" si="23"/>
        <v>2.0000000000000018E-2</v>
      </c>
    </row>
    <row r="595" spans="1:6" ht="15.6">
      <c r="A595" s="289"/>
      <c r="B595" s="295" t="s">
        <v>2278</v>
      </c>
      <c r="C595" s="291" t="s">
        <v>2279</v>
      </c>
      <c r="D595" s="731">
        <v>76.95</v>
      </c>
      <c r="E595" s="739">
        <v>75.411000000000001</v>
      </c>
      <c r="F595" s="293">
        <f t="shared" si="23"/>
        <v>2.0000000000000018E-2</v>
      </c>
    </row>
    <row r="596" spans="1:6" ht="15.6">
      <c r="A596" s="289"/>
      <c r="B596" s="296" t="s">
        <v>2280</v>
      </c>
      <c r="C596" s="291"/>
      <c r="D596" s="731"/>
      <c r="E596" s="739"/>
      <c r="F596" s="293"/>
    </row>
    <row r="597" spans="1:6" ht="15.6">
      <c r="A597" s="289"/>
      <c r="B597" s="295" t="s">
        <v>2281</v>
      </c>
      <c r="C597" s="291" t="s">
        <v>2282</v>
      </c>
      <c r="D597" s="731">
        <v>469</v>
      </c>
      <c r="E597" s="739">
        <v>459.62</v>
      </c>
      <c r="F597" s="293">
        <f t="shared" ref="F597:F641" si="24">100%-(E597/D597)</f>
        <v>2.0000000000000018E-2</v>
      </c>
    </row>
    <row r="598" spans="1:6" ht="15.6">
      <c r="A598" s="289"/>
      <c r="B598" s="295">
        <v>7640016219</v>
      </c>
      <c r="C598" s="291" t="s">
        <v>2283</v>
      </c>
      <c r="D598" s="731">
        <v>549</v>
      </c>
      <c r="E598" s="739">
        <v>538.02</v>
      </c>
      <c r="F598" s="293">
        <f t="shared" si="24"/>
        <v>2.0000000000000018E-2</v>
      </c>
    </row>
    <row r="599" spans="1:6" ht="15.6">
      <c r="A599" s="289"/>
      <c r="B599" s="295" t="s">
        <v>2284</v>
      </c>
      <c r="C599" s="291" t="s">
        <v>2285</v>
      </c>
      <c r="D599" s="731">
        <v>380</v>
      </c>
      <c r="E599" s="739">
        <v>372.4</v>
      </c>
      <c r="F599" s="293">
        <f t="shared" si="24"/>
        <v>2.0000000000000018E-2</v>
      </c>
    </row>
    <row r="600" spans="1:6" ht="15.6">
      <c r="A600" s="289"/>
      <c r="B600" s="295" t="s">
        <v>2286</v>
      </c>
      <c r="C600" s="291" t="s">
        <v>2287</v>
      </c>
      <c r="D600" s="731">
        <v>1293.33</v>
      </c>
      <c r="E600" s="739">
        <v>1267.4633999999999</v>
      </c>
      <c r="F600" s="293">
        <f t="shared" si="24"/>
        <v>2.0000000000000018E-2</v>
      </c>
    </row>
    <row r="601" spans="1:6" ht="15.6">
      <c r="A601" s="289"/>
      <c r="B601" s="295" t="s">
        <v>2288</v>
      </c>
      <c r="C601" s="291" t="s">
        <v>2289</v>
      </c>
      <c r="D601" s="731">
        <v>466.67</v>
      </c>
      <c r="E601" s="739">
        <v>457.33660000000003</v>
      </c>
      <c r="F601" s="293">
        <f t="shared" si="24"/>
        <v>2.0000000000000018E-2</v>
      </c>
    </row>
    <row r="602" spans="1:6" ht="15.6">
      <c r="A602" s="289"/>
      <c r="B602" s="295" t="s">
        <v>2290</v>
      </c>
      <c r="C602" s="291" t="s">
        <v>2291</v>
      </c>
      <c r="D602" s="731">
        <v>1490</v>
      </c>
      <c r="E602" s="739">
        <v>1460.2</v>
      </c>
      <c r="F602" s="293">
        <f t="shared" si="24"/>
        <v>2.0000000000000018E-2</v>
      </c>
    </row>
    <row r="603" spans="1:6" ht="15.6">
      <c r="A603" s="289"/>
      <c r="B603" s="295" t="s">
        <v>2292</v>
      </c>
      <c r="C603" s="291" t="s">
        <v>2293</v>
      </c>
      <c r="D603" s="731">
        <v>480</v>
      </c>
      <c r="E603" s="739">
        <v>470.4</v>
      </c>
      <c r="F603" s="293">
        <f t="shared" si="24"/>
        <v>2.0000000000000018E-2</v>
      </c>
    </row>
    <row r="604" spans="1:6" ht="15.6">
      <c r="A604" s="289"/>
      <c r="B604" s="295" t="s">
        <v>2294</v>
      </c>
      <c r="C604" s="291" t="s">
        <v>2295</v>
      </c>
      <c r="D604" s="731">
        <v>1845</v>
      </c>
      <c r="E604" s="739">
        <v>1808.1</v>
      </c>
      <c r="F604" s="293">
        <f t="shared" si="24"/>
        <v>2.0000000000000018E-2</v>
      </c>
    </row>
    <row r="605" spans="1:6" ht="15.6">
      <c r="A605" s="289"/>
      <c r="B605" s="295" t="s">
        <v>2296</v>
      </c>
      <c r="C605" s="291" t="s">
        <v>2297</v>
      </c>
      <c r="D605" s="731">
        <v>520</v>
      </c>
      <c r="E605" s="739">
        <v>509.59999999999997</v>
      </c>
      <c r="F605" s="293">
        <f t="shared" si="24"/>
        <v>2.0000000000000018E-2</v>
      </c>
    </row>
    <row r="606" spans="1:6" ht="15.6">
      <c r="A606" s="289"/>
      <c r="B606" s="295" t="s">
        <v>2298</v>
      </c>
      <c r="C606" s="291" t="s">
        <v>2299</v>
      </c>
      <c r="D606" s="731">
        <v>2190</v>
      </c>
      <c r="E606" s="739">
        <v>2146.1999999999998</v>
      </c>
      <c r="F606" s="293">
        <f t="shared" si="24"/>
        <v>2.0000000000000129E-2</v>
      </c>
    </row>
    <row r="607" spans="1:6" ht="15.6">
      <c r="A607" s="289"/>
      <c r="B607" s="295" t="s">
        <v>2300</v>
      </c>
      <c r="C607" s="291" t="s">
        <v>2301</v>
      </c>
      <c r="D607" s="731">
        <v>5655</v>
      </c>
      <c r="E607" s="739">
        <v>5541.9</v>
      </c>
      <c r="F607" s="293">
        <f t="shared" si="24"/>
        <v>2.0000000000000018E-2</v>
      </c>
    </row>
    <row r="608" spans="1:6" ht="15.6">
      <c r="A608" s="289"/>
      <c r="B608" s="295" t="s">
        <v>2302</v>
      </c>
      <c r="C608" s="291" t="s">
        <v>2303</v>
      </c>
      <c r="D608" s="731">
        <v>533.33000000000004</v>
      </c>
      <c r="E608" s="739">
        <v>522.66340000000002</v>
      </c>
      <c r="F608" s="293">
        <f t="shared" si="24"/>
        <v>2.0000000000000018E-2</v>
      </c>
    </row>
    <row r="609" spans="1:6" ht="15.6">
      <c r="A609" s="289"/>
      <c r="B609" s="295" t="s">
        <v>2304</v>
      </c>
      <c r="C609" s="291" t="s">
        <v>2305</v>
      </c>
      <c r="D609" s="731">
        <v>5900</v>
      </c>
      <c r="E609" s="739">
        <v>5782</v>
      </c>
      <c r="F609" s="293">
        <f t="shared" si="24"/>
        <v>2.0000000000000018E-2</v>
      </c>
    </row>
    <row r="610" spans="1:6" ht="15.6">
      <c r="A610" s="289"/>
      <c r="B610" s="295">
        <v>7640016221</v>
      </c>
      <c r="C610" s="291" t="s">
        <v>2306</v>
      </c>
      <c r="D610" s="731">
        <v>4966.67</v>
      </c>
      <c r="E610" s="739">
        <v>4867.3365999999996</v>
      </c>
      <c r="F610" s="293">
        <f t="shared" si="24"/>
        <v>2.0000000000000129E-2</v>
      </c>
    </row>
    <row r="611" spans="1:6" ht="15.6">
      <c r="A611" s="289"/>
      <c r="B611" s="295" t="s">
        <v>2307</v>
      </c>
      <c r="C611" s="291" t="s">
        <v>2308</v>
      </c>
      <c r="D611" s="731">
        <v>1332</v>
      </c>
      <c r="E611" s="739">
        <v>1305.3599999999999</v>
      </c>
      <c r="F611" s="293">
        <f t="shared" si="24"/>
        <v>2.0000000000000129E-2</v>
      </c>
    </row>
    <row r="612" spans="1:6" ht="15.6">
      <c r="A612" s="289"/>
      <c r="B612" s="295" t="s">
        <v>2309</v>
      </c>
      <c r="C612" s="291" t="s">
        <v>2310</v>
      </c>
      <c r="D612" s="731">
        <v>1246.67</v>
      </c>
      <c r="E612" s="739">
        <v>1221.7366</v>
      </c>
      <c r="F612" s="293">
        <f t="shared" si="24"/>
        <v>2.0000000000000129E-2</v>
      </c>
    </row>
    <row r="613" spans="1:6" ht="15.6">
      <c r="A613" s="289"/>
      <c r="B613" s="295" t="s">
        <v>2311</v>
      </c>
      <c r="C613" s="291" t="s">
        <v>2312</v>
      </c>
      <c r="D613" s="731">
        <v>1400</v>
      </c>
      <c r="E613" s="739">
        <v>1372</v>
      </c>
      <c r="F613" s="293">
        <f t="shared" si="24"/>
        <v>2.0000000000000018E-2</v>
      </c>
    </row>
    <row r="614" spans="1:6" ht="15.6">
      <c r="A614" s="289"/>
      <c r="B614" s="295" t="s">
        <v>2313</v>
      </c>
      <c r="C614" s="291" t="s">
        <v>2314</v>
      </c>
      <c r="D614" s="731">
        <v>1760</v>
      </c>
      <c r="E614" s="739">
        <v>1724.8</v>
      </c>
      <c r="F614" s="293">
        <f t="shared" si="24"/>
        <v>2.0000000000000018E-2</v>
      </c>
    </row>
    <row r="615" spans="1:6" ht="15.6">
      <c r="A615" s="289"/>
      <c r="B615" s="295" t="s">
        <v>2315</v>
      </c>
      <c r="C615" s="291" t="s">
        <v>2316</v>
      </c>
      <c r="D615" s="731">
        <v>1533.33</v>
      </c>
      <c r="E615" s="739">
        <v>1502.6633999999999</v>
      </c>
      <c r="F615" s="293">
        <f t="shared" si="24"/>
        <v>2.0000000000000018E-2</v>
      </c>
    </row>
    <row r="616" spans="1:6" ht="15.6">
      <c r="A616" s="289"/>
      <c r="B616" s="295" t="s">
        <v>2317</v>
      </c>
      <c r="C616" s="291" t="s">
        <v>2318</v>
      </c>
      <c r="D616" s="731">
        <v>2220</v>
      </c>
      <c r="E616" s="739">
        <v>2175.6</v>
      </c>
      <c r="F616" s="293">
        <f t="shared" si="24"/>
        <v>2.0000000000000018E-2</v>
      </c>
    </row>
    <row r="617" spans="1:6" ht="15.6">
      <c r="A617" s="289"/>
      <c r="B617" s="295" t="s">
        <v>2319</v>
      </c>
      <c r="C617" s="291" t="s">
        <v>2320</v>
      </c>
      <c r="D617" s="731">
        <v>273.33</v>
      </c>
      <c r="E617" s="739">
        <v>267.86339999999996</v>
      </c>
      <c r="F617" s="293">
        <f t="shared" si="24"/>
        <v>2.0000000000000129E-2</v>
      </c>
    </row>
    <row r="618" spans="1:6" ht="15.6">
      <c r="A618" s="289"/>
      <c r="B618" s="295" t="s">
        <v>2321</v>
      </c>
      <c r="C618" s="291" t="s">
        <v>2322</v>
      </c>
      <c r="D618" s="731">
        <v>52</v>
      </c>
      <c r="E618" s="739">
        <v>50.96</v>
      </c>
      <c r="F618" s="293">
        <f t="shared" si="24"/>
        <v>2.0000000000000018E-2</v>
      </c>
    </row>
    <row r="619" spans="1:6" ht="15.6">
      <c r="A619" s="289"/>
      <c r="B619" s="295" t="s">
        <v>2323</v>
      </c>
      <c r="C619" s="291" t="s">
        <v>2324</v>
      </c>
      <c r="D619" s="731">
        <v>6180</v>
      </c>
      <c r="E619" s="739">
        <v>6056.4</v>
      </c>
      <c r="F619" s="293">
        <f t="shared" si="24"/>
        <v>2.0000000000000018E-2</v>
      </c>
    </row>
    <row r="620" spans="1:6" ht="15.6">
      <c r="A620" s="289"/>
      <c r="B620" s="295" t="s">
        <v>2325</v>
      </c>
      <c r="C620" s="291" t="s">
        <v>2326</v>
      </c>
      <c r="D620" s="731">
        <v>6953.33</v>
      </c>
      <c r="E620" s="739">
        <v>6814.2633999999998</v>
      </c>
      <c r="F620" s="293">
        <f t="shared" si="24"/>
        <v>2.0000000000000018E-2</v>
      </c>
    </row>
    <row r="621" spans="1:6" ht="15.6">
      <c r="A621" s="289"/>
      <c r="B621" s="295" t="s">
        <v>2327</v>
      </c>
      <c r="C621" s="291" t="s">
        <v>2328</v>
      </c>
      <c r="D621" s="731">
        <v>533.33000000000004</v>
      </c>
      <c r="E621" s="739">
        <v>522.66340000000002</v>
      </c>
      <c r="F621" s="293">
        <f t="shared" si="24"/>
        <v>2.0000000000000018E-2</v>
      </c>
    </row>
    <row r="622" spans="1:6" ht="15.6">
      <c r="A622" s="289"/>
      <c r="B622" s="295" t="s">
        <v>2329</v>
      </c>
      <c r="C622" s="291" t="s">
        <v>2330</v>
      </c>
      <c r="D622" s="731">
        <v>8413.33</v>
      </c>
      <c r="E622" s="739">
        <v>8245.0633999999991</v>
      </c>
      <c r="F622" s="293">
        <f t="shared" si="24"/>
        <v>2.0000000000000129E-2</v>
      </c>
    </row>
    <row r="623" spans="1:6" ht="15.6">
      <c r="A623" s="289"/>
      <c r="B623" s="295" t="s">
        <v>2331</v>
      </c>
      <c r="C623" s="291" t="s">
        <v>2332</v>
      </c>
      <c r="D623" s="731">
        <v>1233.33</v>
      </c>
      <c r="E623" s="739">
        <v>1208.6633999999999</v>
      </c>
      <c r="F623" s="293">
        <f t="shared" si="24"/>
        <v>2.0000000000000018E-2</v>
      </c>
    </row>
    <row r="624" spans="1:6" ht="15.6">
      <c r="A624" s="289"/>
      <c r="B624" s="295" t="s">
        <v>2333</v>
      </c>
      <c r="C624" s="291" t="s">
        <v>2334</v>
      </c>
      <c r="D624" s="731">
        <v>53326.67</v>
      </c>
      <c r="E624" s="739">
        <v>52260.136599999998</v>
      </c>
      <c r="F624" s="293">
        <f t="shared" si="24"/>
        <v>2.0000000000000018E-2</v>
      </c>
    </row>
    <row r="625" spans="1:6" ht="15.6">
      <c r="A625" s="289"/>
      <c r="B625" s="295" t="s">
        <v>2335</v>
      </c>
      <c r="C625" s="291" t="s">
        <v>2336</v>
      </c>
      <c r="D625" s="731">
        <v>25200</v>
      </c>
      <c r="E625" s="739">
        <v>24696</v>
      </c>
      <c r="F625" s="293">
        <f t="shared" si="24"/>
        <v>2.0000000000000018E-2</v>
      </c>
    </row>
    <row r="626" spans="1:6" ht="15.6">
      <c r="A626" s="289"/>
      <c r="B626" s="295" t="s">
        <v>2337</v>
      </c>
      <c r="C626" s="291" t="s">
        <v>2338</v>
      </c>
      <c r="D626" s="731">
        <v>13533.33</v>
      </c>
      <c r="E626" s="739">
        <v>13262.663399999999</v>
      </c>
      <c r="F626" s="293">
        <f t="shared" si="24"/>
        <v>2.0000000000000018E-2</v>
      </c>
    </row>
    <row r="627" spans="1:6" ht="15.6">
      <c r="A627" s="289"/>
      <c r="B627" s="295" t="s">
        <v>2339</v>
      </c>
      <c r="C627" s="291" t="s">
        <v>2340</v>
      </c>
      <c r="D627" s="731">
        <v>4266.67</v>
      </c>
      <c r="E627" s="739">
        <v>4181.3365999999996</v>
      </c>
      <c r="F627" s="293">
        <f t="shared" si="24"/>
        <v>2.0000000000000129E-2</v>
      </c>
    </row>
    <row r="628" spans="1:6" ht="15.6">
      <c r="A628" s="289"/>
      <c r="B628" s="295" t="s">
        <v>2341</v>
      </c>
      <c r="C628" s="291" t="s">
        <v>2342</v>
      </c>
      <c r="D628" s="731">
        <v>4133.33</v>
      </c>
      <c r="E628" s="739">
        <v>4050.6633999999999</v>
      </c>
      <c r="F628" s="293">
        <f t="shared" si="24"/>
        <v>2.0000000000000018E-2</v>
      </c>
    </row>
    <row r="629" spans="1:6" ht="15.6">
      <c r="A629" s="289"/>
      <c r="B629" s="295" t="s">
        <v>2343</v>
      </c>
      <c r="C629" s="291" t="s">
        <v>2344</v>
      </c>
      <c r="D629" s="731">
        <v>120</v>
      </c>
      <c r="E629" s="739">
        <v>117.6</v>
      </c>
      <c r="F629" s="293">
        <f t="shared" si="24"/>
        <v>2.0000000000000018E-2</v>
      </c>
    </row>
    <row r="630" spans="1:6" ht="15.6">
      <c r="A630" s="289"/>
      <c r="B630" s="295" t="s">
        <v>2345</v>
      </c>
      <c r="C630" s="291" t="s">
        <v>2346</v>
      </c>
      <c r="D630" s="731">
        <v>265.33</v>
      </c>
      <c r="E630" s="739">
        <v>260.02339999999998</v>
      </c>
      <c r="F630" s="293">
        <f t="shared" si="24"/>
        <v>2.0000000000000018E-2</v>
      </c>
    </row>
    <row r="631" spans="1:6" ht="15.6">
      <c r="A631" s="289"/>
      <c r="B631" s="295" t="s">
        <v>2347</v>
      </c>
      <c r="C631" s="291" t="s">
        <v>2348</v>
      </c>
      <c r="D631" s="731">
        <v>1040</v>
      </c>
      <c r="E631" s="739">
        <v>1019.1999999999999</v>
      </c>
      <c r="F631" s="293">
        <f t="shared" si="24"/>
        <v>2.0000000000000018E-2</v>
      </c>
    </row>
    <row r="632" spans="1:6" ht="15.6">
      <c r="A632" s="289"/>
      <c r="B632" s="295" t="s">
        <v>2349</v>
      </c>
      <c r="C632" s="291" t="s">
        <v>2350</v>
      </c>
      <c r="D632" s="731">
        <v>180</v>
      </c>
      <c r="E632" s="739">
        <v>176.4</v>
      </c>
      <c r="F632" s="293">
        <f t="shared" si="24"/>
        <v>2.0000000000000018E-2</v>
      </c>
    </row>
    <row r="633" spans="1:6" ht="15.6">
      <c r="A633" s="289"/>
      <c r="B633" s="295" t="s">
        <v>2351</v>
      </c>
      <c r="C633" s="291" t="s">
        <v>2352</v>
      </c>
      <c r="D633" s="731">
        <v>6900</v>
      </c>
      <c r="E633" s="739">
        <v>6762</v>
      </c>
      <c r="F633" s="293">
        <f t="shared" si="24"/>
        <v>2.0000000000000018E-2</v>
      </c>
    </row>
    <row r="634" spans="1:6" ht="15.6">
      <c r="A634" s="289"/>
      <c r="B634" s="295" t="s">
        <v>2353</v>
      </c>
      <c r="C634" s="291" t="s">
        <v>2354</v>
      </c>
      <c r="D634" s="731">
        <v>279</v>
      </c>
      <c r="E634" s="739">
        <v>273.42</v>
      </c>
      <c r="F634" s="293">
        <f t="shared" si="24"/>
        <v>1.9999999999999907E-2</v>
      </c>
    </row>
    <row r="635" spans="1:6" ht="15.6">
      <c r="A635" s="289"/>
      <c r="B635" s="295" t="s">
        <v>2355</v>
      </c>
      <c r="C635" s="291" t="s">
        <v>2356</v>
      </c>
      <c r="D635" s="731">
        <v>139</v>
      </c>
      <c r="E635" s="739">
        <v>136.22</v>
      </c>
      <c r="F635" s="293">
        <f t="shared" si="24"/>
        <v>2.0000000000000018E-2</v>
      </c>
    </row>
    <row r="636" spans="1:6" ht="15.6">
      <c r="A636" s="289"/>
      <c r="B636" s="295" t="s">
        <v>2357</v>
      </c>
      <c r="C636" s="291" t="s">
        <v>2358</v>
      </c>
      <c r="D636" s="731">
        <v>193.33</v>
      </c>
      <c r="E636" s="739">
        <v>189.46340000000001</v>
      </c>
      <c r="F636" s="293">
        <f t="shared" si="24"/>
        <v>2.0000000000000018E-2</v>
      </c>
    </row>
    <row r="637" spans="1:6" ht="15.6">
      <c r="A637" s="289"/>
      <c r="B637" s="295" t="s">
        <v>2359</v>
      </c>
      <c r="C637" s="291" t="s">
        <v>2360</v>
      </c>
      <c r="D637" s="731">
        <v>33.6</v>
      </c>
      <c r="E637" s="739">
        <v>32.927999999999997</v>
      </c>
      <c r="F637" s="293">
        <f t="shared" si="24"/>
        <v>2.0000000000000129E-2</v>
      </c>
    </row>
    <row r="638" spans="1:6" ht="15.6">
      <c r="A638" s="289"/>
      <c r="B638" s="295" t="s">
        <v>2361</v>
      </c>
      <c r="C638" s="291" t="s">
        <v>2362</v>
      </c>
      <c r="D638" s="731">
        <v>11200</v>
      </c>
      <c r="E638" s="739">
        <v>10976</v>
      </c>
      <c r="F638" s="293">
        <f t="shared" si="24"/>
        <v>2.0000000000000018E-2</v>
      </c>
    </row>
    <row r="639" spans="1:6" ht="15.6">
      <c r="A639" s="289"/>
      <c r="B639" s="295" t="s">
        <v>2363</v>
      </c>
      <c r="C639" s="291" t="s">
        <v>2364</v>
      </c>
      <c r="D639" s="731">
        <v>11866.67</v>
      </c>
      <c r="E639" s="739">
        <v>11629.336600000001</v>
      </c>
      <c r="F639" s="293">
        <f t="shared" si="24"/>
        <v>1.9999999999999907E-2</v>
      </c>
    </row>
    <row r="640" spans="1:6" ht="15.6">
      <c r="A640" s="289"/>
      <c r="B640" s="295" t="s">
        <v>2365</v>
      </c>
      <c r="C640" s="291" t="s">
        <v>2366</v>
      </c>
      <c r="D640" s="731">
        <v>100000</v>
      </c>
      <c r="E640" s="739">
        <v>98000</v>
      </c>
      <c r="F640" s="293">
        <f t="shared" si="24"/>
        <v>2.0000000000000018E-2</v>
      </c>
    </row>
    <row r="641" spans="1:6" ht="15.6">
      <c r="A641" s="289"/>
      <c r="B641" s="295" t="s">
        <v>2367</v>
      </c>
      <c r="C641" s="291" t="s">
        <v>2368</v>
      </c>
      <c r="D641" s="731">
        <v>11330.67</v>
      </c>
      <c r="E641" s="739">
        <v>11104.0566</v>
      </c>
      <c r="F641" s="293">
        <f t="shared" si="24"/>
        <v>2.0000000000000018E-2</v>
      </c>
    </row>
    <row r="642" spans="1:6" ht="15.6">
      <c r="A642" s="289"/>
      <c r="B642" s="296" t="s">
        <v>2369</v>
      </c>
      <c r="C642" s="291"/>
      <c r="D642" s="731"/>
      <c r="E642" s="739"/>
      <c r="F642" s="293"/>
    </row>
    <row r="643" spans="1:6" ht="15.6">
      <c r="A643" s="289"/>
      <c r="B643" s="295" t="s">
        <v>2370</v>
      </c>
      <c r="C643" s="291" t="s">
        <v>2371</v>
      </c>
      <c r="D643" s="731">
        <v>8000</v>
      </c>
      <c r="E643" s="739">
        <v>7840</v>
      </c>
      <c r="F643" s="293">
        <f t="shared" ref="F643:F663" si="25">100%-(E643/D643)</f>
        <v>2.0000000000000018E-2</v>
      </c>
    </row>
    <row r="644" spans="1:6" ht="15.6">
      <c r="A644" s="289"/>
      <c r="B644" s="295" t="s">
        <v>2372</v>
      </c>
      <c r="C644" s="291" t="s">
        <v>2373</v>
      </c>
      <c r="D644" s="731">
        <v>535</v>
      </c>
      <c r="E644" s="739">
        <v>524.29999999999995</v>
      </c>
      <c r="F644" s="293">
        <f t="shared" si="25"/>
        <v>2.0000000000000129E-2</v>
      </c>
    </row>
    <row r="645" spans="1:6" ht="15.6">
      <c r="A645" s="289"/>
      <c r="B645" s="295" t="s">
        <v>2374</v>
      </c>
      <c r="C645" s="291" t="s">
        <v>2375</v>
      </c>
      <c r="D645" s="731">
        <v>2455</v>
      </c>
      <c r="E645" s="739">
        <v>2405.9</v>
      </c>
      <c r="F645" s="293">
        <f t="shared" si="25"/>
        <v>2.0000000000000018E-2</v>
      </c>
    </row>
    <row r="646" spans="1:6" ht="15.6">
      <c r="A646" s="289"/>
      <c r="B646" s="295" t="s">
        <v>2376</v>
      </c>
      <c r="C646" s="291" t="s">
        <v>2377</v>
      </c>
      <c r="D646" s="731">
        <v>300</v>
      </c>
      <c r="E646" s="739">
        <v>294</v>
      </c>
      <c r="F646" s="293">
        <f t="shared" si="25"/>
        <v>2.0000000000000018E-2</v>
      </c>
    </row>
    <row r="647" spans="1:6" ht="15.6">
      <c r="A647" s="289"/>
      <c r="B647" s="295" t="s">
        <v>2378</v>
      </c>
      <c r="C647" s="291" t="s">
        <v>2379</v>
      </c>
      <c r="D647" s="731">
        <v>173.33</v>
      </c>
      <c r="E647" s="739">
        <v>169.86340000000001</v>
      </c>
      <c r="F647" s="293">
        <f t="shared" si="25"/>
        <v>2.0000000000000018E-2</v>
      </c>
    </row>
    <row r="648" spans="1:6" ht="15.6">
      <c r="A648" s="289"/>
      <c r="B648" s="295" t="s">
        <v>2380</v>
      </c>
      <c r="C648" s="291" t="s">
        <v>2381</v>
      </c>
      <c r="D648" s="731">
        <v>173.33</v>
      </c>
      <c r="E648" s="739">
        <v>169.86340000000001</v>
      </c>
      <c r="F648" s="293">
        <f t="shared" si="25"/>
        <v>2.0000000000000018E-2</v>
      </c>
    </row>
    <row r="649" spans="1:6" ht="15.6">
      <c r="A649" s="289"/>
      <c r="B649" s="295" t="s">
        <v>2382</v>
      </c>
      <c r="C649" s="291" t="s">
        <v>2383</v>
      </c>
      <c r="D649" s="731">
        <v>173.33</v>
      </c>
      <c r="E649" s="739">
        <v>169.86340000000001</v>
      </c>
      <c r="F649" s="293">
        <f t="shared" si="25"/>
        <v>2.0000000000000018E-2</v>
      </c>
    </row>
    <row r="650" spans="1:6" ht="15.6">
      <c r="A650" s="289"/>
      <c r="B650" s="295" t="s">
        <v>2384</v>
      </c>
      <c r="C650" s="291" t="s">
        <v>2385</v>
      </c>
      <c r="D650" s="731">
        <v>173.33</v>
      </c>
      <c r="E650" s="739">
        <v>169.86340000000001</v>
      </c>
      <c r="F650" s="293">
        <f t="shared" si="25"/>
        <v>2.0000000000000018E-2</v>
      </c>
    </row>
    <row r="651" spans="1:6" ht="15.6">
      <c r="A651" s="289"/>
      <c r="B651" s="295" t="s">
        <v>2386</v>
      </c>
      <c r="C651" s="291" t="s">
        <v>2387</v>
      </c>
      <c r="D651" s="731">
        <v>373.33</v>
      </c>
      <c r="E651" s="739">
        <v>365.86339999999996</v>
      </c>
      <c r="F651" s="293">
        <f t="shared" si="25"/>
        <v>2.0000000000000129E-2</v>
      </c>
    </row>
    <row r="652" spans="1:6" ht="15.6">
      <c r="A652" s="289"/>
      <c r="B652" s="295" t="s">
        <v>2388</v>
      </c>
      <c r="C652" s="291" t="s">
        <v>2389</v>
      </c>
      <c r="D652" s="731">
        <v>373.33</v>
      </c>
      <c r="E652" s="739">
        <v>365.86339999999996</v>
      </c>
      <c r="F652" s="293">
        <f t="shared" si="25"/>
        <v>2.0000000000000129E-2</v>
      </c>
    </row>
    <row r="653" spans="1:6" ht="15.6">
      <c r="A653" s="289"/>
      <c r="B653" s="295" t="s">
        <v>2390</v>
      </c>
      <c r="C653" s="291" t="s">
        <v>2391</v>
      </c>
      <c r="D653" s="731">
        <v>373.33</v>
      </c>
      <c r="E653" s="739">
        <v>365.86339999999996</v>
      </c>
      <c r="F653" s="293">
        <f t="shared" si="25"/>
        <v>2.0000000000000129E-2</v>
      </c>
    </row>
    <row r="654" spans="1:6" ht="15.6">
      <c r="A654" s="289"/>
      <c r="B654" s="295" t="s">
        <v>2392</v>
      </c>
      <c r="C654" s="291" t="s">
        <v>2393</v>
      </c>
      <c r="D654" s="731">
        <v>373.33</v>
      </c>
      <c r="E654" s="739">
        <v>365.86339999999996</v>
      </c>
      <c r="F654" s="293">
        <f t="shared" si="25"/>
        <v>2.0000000000000129E-2</v>
      </c>
    </row>
    <row r="655" spans="1:6" ht="15.6">
      <c r="A655" s="289"/>
      <c r="B655" s="295" t="s">
        <v>2394</v>
      </c>
      <c r="C655" s="291" t="s">
        <v>2395</v>
      </c>
      <c r="D655" s="731">
        <v>373.33</v>
      </c>
      <c r="E655" s="739">
        <v>365.86339999999996</v>
      </c>
      <c r="F655" s="293">
        <f t="shared" si="25"/>
        <v>2.0000000000000129E-2</v>
      </c>
    </row>
    <row r="656" spans="1:6" ht="15.6">
      <c r="A656" s="289"/>
      <c r="B656" s="295" t="s">
        <v>2396</v>
      </c>
      <c r="C656" s="291" t="s">
        <v>2397</v>
      </c>
      <c r="D656" s="731">
        <v>173.33</v>
      </c>
      <c r="E656" s="739">
        <v>169.86340000000001</v>
      </c>
      <c r="F656" s="293">
        <f t="shared" si="25"/>
        <v>2.0000000000000018E-2</v>
      </c>
    </row>
    <row r="657" spans="1:6" ht="15.6">
      <c r="A657" s="289"/>
      <c r="B657" s="295" t="s">
        <v>2398</v>
      </c>
      <c r="C657" s="291" t="s">
        <v>2399</v>
      </c>
      <c r="D657" s="731">
        <v>173.33</v>
      </c>
      <c r="E657" s="739">
        <v>169.86340000000001</v>
      </c>
      <c r="F657" s="293">
        <f t="shared" si="25"/>
        <v>2.0000000000000018E-2</v>
      </c>
    </row>
    <row r="658" spans="1:6" ht="15.6">
      <c r="A658" s="289"/>
      <c r="B658" s="295" t="s">
        <v>2400</v>
      </c>
      <c r="C658" s="291" t="s">
        <v>2401</v>
      </c>
      <c r="D658" s="731">
        <v>173.33</v>
      </c>
      <c r="E658" s="739">
        <v>169.86340000000001</v>
      </c>
      <c r="F658" s="293">
        <f t="shared" si="25"/>
        <v>2.0000000000000018E-2</v>
      </c>
    </row>
    <row r="659" spans="1:6" ht="15.6">
      <c r="A659" s="289"/>
      <c r="B659" s="295" t="s">
        <v>2402</v>
      </c>
      <c r="C659" s="291" t="s">
        <v>2403</v>
      </c>
      <c r="D659" s="731">
        <v>173.33</v>
      </c>
      <c r="E659" s="739">
        <v>169.86340000000001</v>
      </c>
      <c r="F659" s="293">
        <f t="shared" si="25"/>
        <v>2.0000000000000018E-2</v>
      </c>
    </row>
    <row r="660" spans="1:6" ht="15.6">
      <c r="A660" s="289"/>
      <c r="B660" s="295" t="s">
        <v>2404</v>
      </c>
      <c r="C660" s="291" t="s">
        <v>2405</v>
      </c>
      <c r="D660" s="731">
        <v>173.33</v>
      </c>
      <c r="E660" s="739">
        <v>169.86340000000001</v>
      </c>
      <c r="F660" s="293">
        <f t="shared" si="25"/>
        <v>2.0000000000000018E-2</v>
      </c>
    </row>
    <row r="661" spans="1:6" ht="15.6">
      <c r="A661" s="289"/>
      <c r="B661" s="295" t="s">
        <v>2406</v>
      </c>
      <c r="C661" s="291" t="s">
        <v>2407</v>
      </c>
      <c r="D661" s="731">
        <v>373.33</v>
      </c>
      <c r="E661" s="739">
        <v>365.86339999999996</v>
      </c>
      <c r="F661" s="293">
        <f t="shared" si="25"/>
        <v>2.0000000000000129E-2</v>
      </c>
    </row>
    <row r="662" spans="1:6" ht="15.6">
      <c r="A662" s="289"/>
      <c r="B662" s="295" t="s">
        <v>2408</v>
      </c>
      <c r="C662" s="291" t="s">
        <v>2409</v>
      </c>
      <c r="D662" s="731">
        <v>373.33</v>
      </c>
      <c r="E662" s="739">
        <v>365.86339999999996</v>
      </c>
      <c r="F662" s="293">
        <f t="shared" si="25"/>
        <v>2.0000000000000129E-2</v>
      </c>
    </row>
    <row r="663" spans="1:6" ht="15.6">
      <c r="A663" s="289"/>
      <c r="B663" s="295" t="s">
        <v>2410</v>
      </c>
      <c r="C663" s="291" t="s">
        <v>2411</v>
      </c>
      <c r="D663" s="731">
        <v>173.33</v>
      </c>
      <c r="E663" s="739">
        <v>169.86340000000001</v>
      </c>
      <c r="F663" s="293">
        <f t="shared" si="25"/>
        <v>2.0000000000000018E-2</v>
      </c>
    </row>
    <row r="664" spans="1:6" ht="15.6">
      <c r="A664" s="289"/>
      <c r="B664" s="296" t="s">
        <v>2412</v>
      </c>
      <c r="C664" s="291"/>
      <c r="D664" s="731"/>
      <c r="E664" s="739"/>
      <c r="F664" s="293"/>
    </row>
    <row r="665" spans="1:6" ht="15.6">
      <c r="A665" s="289"/>
      <c r="B665" s="295" t="s">
        <v>2413</v>
      </c>
      <c r="C665" s="291" t="s">
        <v>2414</v>
      </c>
      <c r="D665" s="731">
        <v>345.2</v>
      </c>
      <c r="E665" s="739">
        <v>338.29599999999999</v>
      </c>
      <c r="F665" s="293">
        <f t="shared" ref="F665:F671" si="26">100%-(E665/D665)</f>
        <v>2.0000000000000018E-2</v>
      </c>
    </row>
    <row r="666" spans="1:6" ht="15.6">
      <c r="A666" s="289"/>
      <c r="B666" s="295" t="s">
        <v>2415</v>
      </c>
      <c r="C666" s="291" t="s">
        <v>2416</v>
      </c>
      <c r="D666" s="731">
        <v>99</v>
      </c>
      <c r="E666" s="739">
        <v>97.02</v>
      </c>
      <c r="F666" s="293">
        <f t="shared" si="26"/>
        <v>2.0000000000000018E-2</v>
      </c>
    </row>
    <row r="667" spans="1:6" ht="15.6">
      <c r="A667" s="289"/>
      <c r="B667" s="295" t="s">
        <v>2417</v>
      </c>
      <c r="C667" s="291" t="s">
        <v>2418</v>
      </c>
      <c r="D667" s="731">
        <v>1438.67</v>
      </c>
      <c r="E667" s="739">
        <v>1409.8966</v>
      </c>
      <c r="F667" s="293">
        <f t="shared" si="26"/>
        <v>2.0000000000000018E-2</v>
      </c>
    </row>
    <row r="668" spans="1:6" ht="15.6">
      <c r="A668" s="289"/>
      <c r="B668" s="295" t="s">
        <v>2419</v>
      </c>
      <c r="C668" s="291" t="s">
        <v>2420</v>
      </c>
      <c r="D668" s="731">
        <v>80</v>
      </c>
      <c r="E668" s="739">
        <v>78.400000000000006</v>
      </c>
      <c r="F668" s="293">
        <f t="shared" si="26"/>
        <v>1.9999999999999907E-2</v>
      </c>
    </row>
    <row r="669" spans="1:6" ht="15.6">
      <c r="A669" s="289"/>
      <c r="B669" s="295" t="s">
        <v>2421</v>
      </c>
      <c r="C669" s="291" t="s">
        <v>2422</v>
      </c>
      <c r="D669" s="731">
        <v>82</v>
      </c>
      <c r="E669" s="739">
        <v>80.36</v>
      </c>
      <c r="F669" s="293">
        <f t="shared" si="26"/>
        <v>2.0000000000000018E-2</v>
      </c>
    </row>
    <row r="670" spans="1:6" ht="15.6">
      <c r="A670" s="289"/>
      <c r="B670" s="295" t="s">
        <v>2423</v>
      </c>
      <c r="C670" s="291" t="s">
        <v>2424</v>
      </c>
      <c r="D670" s="731">
        <v>85.8</v>
      </c>
      <c r="E670" s="739">
        <v>84.083999999999989</v>
      </c>
      <c r="F670" s="293">
        <f t="shared" si="26"/>
        <v>2.0000000000000129E-2</v>
      </c>
    </row>
    <row r="671" spans="1:6" ht="15.6">
      <c r="A671" s="289"/>
      <c r="B671" s="295" t="s">
        <v>2425</v>
      </c>
      <c r="C671" s="291" t="s">
        <v>2426</v>
      </c>
      <c r="D671" s="731">
        <v>89</v>
      </c>
      <c r="E671" s="739">
        <v>87.22</v>
      </c>
      <c r="F671" s="293">
        <f t="shared" si="26"/>
        <v>2.0000000000000018E-2</v>
      </c>
    </row>
    <row r="672" spans="1:6" ht="15.6">
      <c r="A672" s="289"/>
      <c r="B672" s="296" t="s">
        <v>2427</v>
      </c>
      <c r="C672" s="291"/>
      <c r="D672" s="731"/>
      <c r="E672" s="739"/>
      <c r="F672" s="293"/>
    </row>
    <row r="673" spans="1:6" ht="15.6">
      <c r="A673" s="289"/>
      <c r="B673" s="295" t="s">
        <v>2428</v>
      </c>
      <c r="C673" s="291" t="s">
        <v>2429</v>
      </c>
      <c r="D673" s="731">
        <v>4721.57</v>
      </c>
      <c r="E673" s="739">
        <v>4627.1385999999993</v>
      </c>
      <c r="F673" s="293">
        <f t="shared" ref="F673:F682" si="27">100%-(E673/D673)</f>
        <v>2.0000000000000129E-2</v>
      </c>
    </row>
    <row r="674" spans="1:6" ht="15.6">
      <c r="A674" s="289"/>
      <c r="B674" s="295" t="s">
        <v>2430</v>
      </c>
      <c r="C674" s="291" t="s">
        <v>2431</v>
      </c>
      <c r="D674" s="731">
        <v>3333.33</v>
      </c>
      <c r="E674" s="739">
        <v>3266.6633999999999</v>
      </c>
      <c r="F674" s="293">
        <f t="shared" si="27"/>
        <v>2.0000000000000018E-2</v>
      </c>
    </row>
    <row r="675" spans="1:6" ht="15.6">
      <c r="A675" s="289"/>
      <c r="B675" s="295">
        <v>7640020648</v>
      </c>
      <c r="C675" s="291" t="s">
        <v>2432</v>
      </c>
      <c r="D675" s="731">
        <v>533.33000000000004</v>
      </c>
      <c r="E675" s="739">
        <v>522.66340000000002</v>
      </c>
      <c r="F675" s="293">
        <f t="shared" si="27"/>
        <v>2.0000000000000018E-2</v>
      </c>
    </row>
    <row r="676" spans="1:6" ht="15.6">
      <c r="A676" s="289"/>
      <c r="B676" s="295" t="s">
        <v>2433</v>
      </c>
      <c r="C676" s="291" t="s">
        <v>2434</v>
      </c>
      <c r="D676" s="731">
        <v>7413.33</v>
      </c>
      <c r="E676" s="739">
        <v>7265.0634</v>
      </c>
      <c r="F676" s="293">
        <f t="shared" si="27"/>
        <v>2.0000000000000018E-2</v>
      </c>
    </row>
    <row r="677" spans="1:6" ht="15.6">
      <c r="A677" s="289"/>
      <c r="B677" s="295" t="s">
        <v>2435</v>
      </c>
      <c r="C677" s="291" t="s">
        <v>2436</v>
      </c>
      <c r="D677" s="731">
        <v>8513.33</v>
      </c>
      <c r="E677" s="739">
        <v>8343.0633999999991</v>
      </c>
      <c r="F677" s="293">
        <f t="shared" si="27"/>
        <v>2.0000000000000129E-2</v>
      </c>
    </row>
    <row r="678" spans="1:6" ht="15.6">
      <c r="A678" s="289"/>
      <c r="B678" s="295" t="s">
        <v>2437</v>
      </c>
      <c r="C678" s="291" t="s">
        <v>2438</v>
      </c>
      <c r="D678" s="731">
        <v>9060</v>
      </c>
      <c r="E678" s="739">
        <v>8878.7999999999993</v>
      </c>
      <c r="F678" s="293">
        <f t="shared" si="27"/>
        <v>2.0000000000000129E-2</v>
      </c>
    </row>
    <row r="679" spans="1:6" ht="15.6">
      <c r="A679" s="289"/>
      <c r="B679" s="295" t="s">
        <v>2439</v>
      </c>
      <c r="C679" s="291" t="s">
        <v>2440</v>
      </c>
      <c r="D679" s="731">
        <v>5278.67</v>
      </c>
      <c r="E679" s="739">
        <v>5173.0965999999999</v>
      </c>
      <c r="F679" s="293">
        <f t="shared" si="27"/>
        <v>2.0000000000000018E-2</v>
      </c>
    </row>
    <row r="680" spans="1:6" ht="15.6">
      <c r="A680" s="289"/>
      <c r="B680" s="295" t="s">
        <v>2441</v>
      </c>
      <c r="C680" s="291" t="s">
        <v>2442</v>
      </c>
      <c r="D680" s="731">
        <v>3700</v>
      </c>
      <c r="E680" s="739">
        <v>3626</v>
      </c>
      <c r="F680" s="293">
        <f t="shared" si="27"/>
        <v>2.0000000000000018E-2</v>
      </c>
    </row>
    <row r="681" spans="1:6" ht="15.6">
      <c r="A681" s="289"/>
      <c r="B681" s="295" t="s">
        <v>2443</v>
      </c>
      <c r="C681" s="291" t="s">
        <v>2444</v>
      </c>
      <c r="D681" s="731">
        <v>11760</v>
      </c>
      <c r="E681" s="739">
        <v>11524.8</v>
      </c>
      <c r="F681" s="293">
        <f t="shared" si="27"/>
        <v>2.0000000000000018E-2</v>
      </c>
    </row>
    <row r="682" spans="1:6" ht="15.6">
      <c r="A682" s="289"/>
      <c r="B682" s="295" t="s">
        <v>2445</v>
      </c>
      <c r="C682" s="291" t="s">
        <v>2446</v>
      </c>
      <c r="D682" s="731">
        <v>1846.67</v>
      </c>
      <c r="E682" s="739">
        <v>1809.7366</v>
      </c>
      <c r="F682" s="293">
        <f t="shared" si="27"/>
        <v>2.0000000000000018E-2</v>
      </c>
    </row>
    <row r="683" spans="1:6" ht="15.6">
      <c r="A683" s="289"/>
      <c r="B683" s="296" t="s">
        <v>2447</v>
      </c>
      <c r="C683" s="291"/>
      <c r="D683" s="731"/>
      <c r="E683" s="739"/>
      <c r="F683" s="293"/>
    </row>
    <row r="684" spans="1:6" ht="15.6">
      <c r="A684" s="289"/>
      <c r="B684" s="295" t="s">
        <v>2448</v>
      </c>
      <c r="C684" s="291" t="s">
        <v>2449</v>
      </c>
      <c r="D684" s="731">
        <v>18660</v>
      </c>
      <c r="E684" s="739">
        <v>18286.8</v>
      </c>
      <c r="F684" s="293">
        <f t="shared" ref="F684:F697" si="28">100%-(E684/D684)</f>
        <v>2.0000000000000018E-2</v>
      </c>
    </row>
    <row r="685" spans="1:6" ht="15.6">
      <c r="A685" s="289"/>
      <c r="B685" s="295" t="s">
        <v>2450</v>
      </c>
      <c r="C685" s="291" t="s">
        <v>2451</v>
      </c>
      <c r="D685" s="731">
        <v>966.67</v>
      </c>
      <c r="E685" s="739">
        <v>947.33659999999998</v>
      </c>
      <c r="F685" s="293">
        <f t="shared" si="28"/>
        <v>2.0000000000000018E-2</v>
      </c>
    </row>
    <row r="686" spans="1:6" ht="15.6">
      <c r="A686" s="289"/>
      <c r="B686" s="295" t="s">
        <v>2452</v>
      </c>
      <c r="C686" s="291" t="s">
        <v>2453</v>
      </c>
      <c r="D686" s="731">
        <v>966.67</v>
      </c>
      <c r="E686" s="739">
        <v>947.33659999999998</v>
      </c>
      <c r="F686" s="293">
        <f t="shared" si="28"/>
        <v>2.0000000000000018E-2</v>
      </c>
    </row>
    <row r="687" spans="1:6" ht="15.6">
      <c r="A687" s="289"/>
      <c r="B687" s="295" t="s">
        <v>2454</v>
      </c>
      <c r="C687" s="291" t="s">
        <v>2455</v>
      </c>
      <c r="D687" s="731">
        <v>146.66999999999999</v>
      </c>
      <c r="E687" s="739">
        <v>143.73659999999998</v>
      </c>
      <c r="F687" s="293">
        <f t="shared" si="28"/>
        <v>2.0000000000000018E-2</v>
      </c>
    </row>
    <row r="688" spans="1:6" ht="15.6">
      <c r="A688" s="289"/>
      <c r="B688" s="295" t="s">
        <v>2456</v>
      </c>
      <c r="C688" s="291" t="s">
        <v>2457</v>
      </c>
      <c r="D688" s="731">
        <v>146.66999999999999</v>
      </c>
      <c r="E688" s="739">
        <v>143.73659999999998</v>
      </c>
      <c r="F688" s="293">
        <f t="shared" si="28"/>
        <v>2.0000000000000018E-2</v>
      </c>
    </row>
    <row r="689" spans="1:6" ht="15.6">
      <c r="A689" s="289"/>
      <c r="B689" s="295" t="s">
        <v>2458</v>
      </c>
      <c r="C689" s="291" t="s">
        <v>2459</v>
      </c>
      <c r="D689" s="731">
        <v>146.66999999999999</v>
      </c>
      <c r="E689" s="739">
        <v>143.73659999999998</v>
      </c>
      <c r="F689" s="293">
        <f t="shared" si="28"/>
        <v>2.0000000000000018E-2</v>
      </c>
    </row>
    <row r="690" spans="1:6" ht="15.6">
      <c r="A690" s="289"/>
      <c r="B690" s="295" t="s">
        <v>2460</v>
      </c>
      <c r="C690" s="291" t="s">
        <v>2461</v>
      </c>
      <c r="D690" s="731">
        <v>146.66999999999999</v>
      </c>
      <c r="E690" s="739">
        <v>143.73659999999998</v>
      </c>
      <c r="F690" s="293">
        <f t="shared" si="28"/>
        <v>2.0000000000000018E-2</v>
      </c>
    </row>
    <row r="691" spans="1:6" ht="15.6">
      <c r="A691" s="289"/>
      <c r="B691" s="295" t="s">
        <v>2462</v>
      </c>
      <c r="C691" s="291" t="s">
        <v>2463</v>
      </c>
      <c r="D691" s="731">
        <v>146.66999999999999</v>
      </c>
      <c r="E691" s="739">
        <v>143.73659999999998</v>
      </c>
      <c r="F691" s="293">
        <f t="shared" si="28"/>
        <v>2.0000000000000018E-2</v>
      </c>
    </row>
    <row r="692" spans="1:6" ht="15.6">
      <c r="A692" s="289"/>
      <c r="B692" s="295" t="s">
        <v>2464</v>
      </c>
      <c r="C692" s="291" t="s">
        <v>2465</v>
      </c>
      <c r="D692" s="731">
        <v>146.66999999999999</v>
      </c>
      <c r="E692" s="739">
        <v>143.73659999999998</v>
      </c>
      <c r="F692" s="293">
        <f t="shared" si="28"/>
        <v>2.0000000000000018E-2</v>
      </c>
    </row>
    <row r="693" spans="1:6" ht="15.6">
      <c r="A693" s="289"/>
      <c r="B693" s="295" t="s">
        <v>2466</v>
      </c>
      <c r="C693" s="291" t="s">
        <v>2467</v>
      </c>
      <c r="D693" s="731">
        <v>3600</v>
      </c>
      <c r="E693" s="739">
        <v>3528</v>
      </c>
      <c r="F693" s="293">
        <f t="shared" si="28"/>
        <v>2.0000000000000018E-2</v>
      </c>
    </row>
    <row r="694" spans="1:6" ht="15.6">
      <c r="A694" s="289"/>
      <c r="B694" s="295" t="s">
        <v>2468</v>
      </c>
      <c r="C694" s="291" t="s">
        <v>2469</v>
      </c>
      <c r="D694" s="731">
        <v>9638.67</v>
      </c>
      <c r="E694" s="739">
        <v>9445.8966</v>
      </c>
      <c r="F694" s="293">
        <f t="shared" si="28"/>
        <v>2.0000000000000018E-2</v>
      </c>
    </row>
    <row r="695" spans="1:6" ht="15.6">
      <c r="A695" s="289"/>
      <c r="B695" s="295" t="s">
        <v>2470</v>
      </c>
      <c r="C695" s="291" t="s">
        <v>2471</v>
      </c>
      <c r="D695" s="731">
        <v>2200</v>
      </c>
      <c r="E695" s="739">
        <v>2156</v>
      </c>
      <c r="F695" s="293">
        <f t="shared" si="28"/>
        <v>2.0000000000000018E-2</v>
      </c>
    </row>
    <row r="696" spans="1:6" ht="15.6">
      <c r="A696" s="289"/>
      <c r="B696" s="295" t="s">
        <v>2472</v>
      </c>
      <c r="C696" s="291" t="s">
        <v>2473</v>
      </c>
      <c r="D696" s="731">
        <v>7866.67</v>
      </c>
      <c r="E696" s="739">
        <v>7709.3365999999996</v>
      </c>
      <c r="F696" s="293">
        <f t="shared" si="28"/>
        <v>2.0000000000000018E-2</v>
      </c>
    </row>
    <row r="697" spans="1:6" ht="15.6">
      <c r="A697" s="289"/>
      <c r="B697" s="295">
        <v>7640016229</v>
      </c>
      <c r="C697" s="291" t="s">
        <v>2474</v>
      </c>
      <c r="D697" s="731">
        <v>10533.33</v>
      </c>
      <c r="E697" s="739">
        <v>10322.663399999999</v>
      </c>
      <c r="F697" s="293">
        <f t="shared" si="28"/>
        <v>2.0000000000000018E-2</v>
      </c>
    </row>
    <row r="698" spans="1:6" ht="15.6">
      <c r="A698" s="289"/>
      <c r="B698" s="296" t="s">
        <v>2475</v>
      </c>
      <c r="C698" s="291"/>
      <c r="D698" s="731"/>
      <c r="E698" s="739"/>
      <c r="F698" s="293"/>
    </row>
    <row r="699" spans="1:6" ht="15.6">
      <c r="A699" s="289"/>
      <c r="B699" s="295" t="s">
        <v>2476</v>
      </c>
      <c r="C699" s="291" t="s">
        <v>2477</v>
      </c>
      <c r="D699" s="731">
        <v>1386.67</v>
      </c>
      <c r="E699" s="739">
        <v>1358.9366</v>
      </c>
      <c r="F699" s="293">
        <f t="shared" ref="F699:F746" si="29">100%-(E699/D699)</f>
        <v>2.0000000000000018E-2</v>
      </c>
    </row>
    <row r="700" spans="1:6" ht="15.6">
      <c r="A700" s="289"/>
      <c r="B700" s="295">
        <v>7640016230</v>
      </c>
      <c r="C700" s="291" t="s">
        <v>2478</v>
      </c>
      <c r="D700" s="731">
        <v>3598.67</v>
      </c>
      <c r="E700" s="739">
        <v>3526.6966000000002</v>
      </c>
      <c r="F700" s="293">
        <f t="shared" si="29"/>
        <v>1.9999999999999907E-2</v>
      </c>
    </row>
    <row r="701" spans="1:6" ht="15.6">
      <c r="A701" s="289"/>
      <c r="B701" s="295" t="s">
        <v>2479</v>
      </c>
      <c r="C701" s="291" t="s">
        <v>2480</v>
      </c>
      <c r="D701" s="731">
        <v>1666.67</v>
      </c>
      <c r="E701" s="739">
        <v>1633.3366000000001</v>
      </c>
      <c r="F701" s="293">
        <f t="shared" si="29"/>
        <v>2.0000000000000018E-2</v>
      </c>
    </row>
    <row r="702" spans="1:6" ht="15.6">
      <c r="A702" s="289"/>
      <c r="B702" s="295" t="s">
        <v>2481</v>
      </c>
      <c r="C702" s="291" t="s">
        <v>2482</v>
      </c>
      <c r="D702" s="731">
        <v>3300</v>
      </c>
      <c r="E702" s="739">
        <v>3234</v>
      </c>
      <c r="F702" s="293">
        <f t="shared" si="29"/>
        <v>2.0000000000000018E-2</v>
      </c>
    </row>
    <row r="703" spans="1:6" ht="15.6">
      <c r="A703" s="289"/>
      <c r="B703" s="295" t="s">
        <v>2483</v>
      </c>
      <c r="C703" s="291" t="s">
        <v>2484</v>
      </c>
      <c r="D703" s="731">
        <v>6733.33</v>
      </c>
      <c r="E703" s="739">
        <v>6598.6633999999995</v>
      </c>
      <c r="F703" s="293">
        <f t="shared" si="29"/>
        <v>2.0000000000000018E-2</v>
      </c>
    </row>
    <row r="704" spans="1:6" ht="15.6">
      <c r="A704" s="289"/>
      <c r="B704" s="295" t="s">
        <v>2485</v>
      </c>
      <c r="C704" s="291" t="s">
        <v>2486</v>
      </c>
      <c r="D704" s="731">
        <v>12600</v>
      </c>
      <c r="E704" s="739">
        <v>12348</v>
      </c>
      <c r="F704" s="293">
        <f t="shared" si="29"/>
        <v>2.0000000000000018E-2</v>
      </c>
    </row>
    <row r="705" spans="1:6" ht="15.6">
      <c r="A705" s="289"/>
      <c r="B705" s="295" t="s">
        <v>2487</v>
      </c>
      <c r="C705" s="291" t="s">
        <v>2488</v>
      </c>
      <c r="D705" s="731">
        <v>320</v>
      </c>
      <c r="E705" s="739">
        <v>313.60000000000002</v>
      </c>
      <c r="F705" s="293">
        <f t="shared" si="29"/>
        <v>1.9999999999999907E-2</v>
      </c>
    </row>
    <row r="706" spans="1:6" ht="15.6">
      <c r="A706" s="289"/>
      <c r="B706" s="295" t="s">
        <v>2489</v>
      </c>
      <c r="C706" s="291" t="s">
        <v>2490</v>
      </c>
      <c r="D706" s="731">
        <v>30</v>
      </c>
      <c r="E706" s="739">
        <v>29.4</v>
      </c>
      <c r="F706" s="293">
        <f t="shared" si="29"/>
        <v>2.0000000000000018E-2</v>
      </c>
    </row>
    <row r="707" spans="1:6" ht="15.6">
      <c r="A707" s="289"/>
      <c r="B707" s="295" t="s">
        <v>2491</v>
      </c>
      <c r="C707" s="291" t="s">
        <v>2492</v>
      </c>
      <c r="D707" s="731">
        <v>10133.33</v>
      </c>
      <c r="E707" s="739">
        <v>9930.6633999999995</v>
      </c>
      <c r="F707" s="293">
        <f t="shared" si="29"/>
        <v>2.0000000000000018E-2</v>
      </c>
    </row>
    <row r="708" spans="1:6" ht="15.6">
      <c r="A708" s="289"/>
      <c r="B708" s="295" t="s">
        <v>2493</v>
      </c>
      <c r="C708" s="291" t="s">
        <v>2494</v>
      </c>
      <c r="D708" s="731">
        <v>11759</v>
      </c>
      <c r="E708" s="739">
        <v>11523.82</v>
      </c>
      <c r="F708" s="293">
        <f t="shared" si="29"/>
        <v>2.0000000000000018E-2</v>
      </c>
    </row>
    <row r="709" spans="1:6" ht="15.6">
      <c r="A709" s="289"/>
      <c r="B709" s="295" t="s">
        <v>2495</v>
      </c>
      <c r="C709" s="291" t="s">
        <v>2496</v>
      </c>
      <c r="D709" s="731">
        <v>5726.67</v>
      </c>
      <c r="E709" s="739">
        <v>5612.1365999999998</v>
      </c>
      <c r="F709" s="293">
        <f t="shared" si="29"/>
        <v>2.0000000000000018E-2</v>
      </c>
    </row>
    <row r="710" spans="1:6" ht="15.6">
      <c r="A710" s="289"/>
      <c r="B710" s="295" t="s">
        <v>2497</v>
      </c>
      <c r="C710" s="291" t="s">
        <v>2498</v>
      </c>
      <c r="D710" s="731">
        <v>293.33</v>
      </c>
      <c r="E710" s="739">
        <v>287.46339999999998</v>
      </c>
      <c r="F710" s="293">
        <f t="shared" si="29"/>
        <v>2.0000000000000018E-2</v>
      </c>
    </row>
    <row r="711" spans="1:6" ht="15.6">
      <c r="A711" s="289"/>
      <c r="B711" s="295" t="s">
        <v>2499</v>
      </c>
      <c r="C711" s="291" t="s">
        <v>2500</v>
      </c>
      <c r="D711" s="731">
        <v>6866.67</v>
      </c>
      <c r="E711" s="739">
        <v>6729.3365999999996</v>
      </c>
      <c r="F711" s="293">
        <f t="shared" si="29"/>
        <v>2.0000000000000018E-2</v>
      </c>
    </row>
    <row r="712" spans="1:6" ht="15.6">
      <c r="A712" s="289"/>
      <c r="B712" s="295" t="s">
        <v>2501</v>
      </c>
      <c r="C712" s="291" t="s">
        <v>2502</v>
      </c>
      <c r="D712" s="731">
        <v>780</v>
      </c>
      <c r="E712" s="739">
        <v>764.4</v>
      </c>
      <c r="F712" s="293">
        <f t="shared" si="29"/>
        <v>2.0000000000000018E-2</v>
      </c>
    </row>
    <row r="713" spans="1:6" ht="15.6">
      <c r="A713" s="289"/>
      <c r="B713" s="295" t="s">
        <v>2503</v>
      </c>
      <c r="C713" s="291" t="s">
        <v>2504</v>
      </c>
      <c r="D713" s="731">
        <v>20000</v>
      </c>
      <c r="E713" s="739">
        <v>19600</v>
      </c>
      <c r="F713" s="293">
        <f t="shared" si="29"/>
        <v>2.0000000000000018E-2</v>
      </c>
    </row>
    <row r="714" spans="1:6" ht="15.6">
      <c r="A714" s="289"/>
      <c r="B714" s="295" t="s">
        <v>2505</v>
      </c>
      <c r="C714" s="291" t="s">
        <v>2506</v>
      </c>
      <c r="D714" s="731">
        <v>14660</v>
      </c>
      <c r="E714" s="739">
        <v>14366.8</v>
      </c>
      <c r="F714" s="293">
        <f t="shared" si="29"/>
        <v>2.0000000000000018E-2</v>
      </c>
    </row>
    <row r="715" spans="1:6" ht="15.6">
      <c r="A715" s="289"/>
      <c r="B715" s="295" t="s">
        <v>2507</v>
      </c>
      <c r="C715" s="291" t="s">
        <v>2508</v>
      </c>
      <c r="D715" s="731">
        <v>23186.67</v>
      </c>
      <c r="E715" s="739">
        <v>22722.936599999997</v>
      </c>
      <c r="F715" s="293">
        <f t="shared" si="29"/>
        <v>2.0000000000000018E-2</v>
      </c>
    </row>
    <row r="716" spans="1:6" ht="15.6">
      <c r="A716" s="289"/>
      <c r="B716" s="295" t="s">
        <v>2509</v>
      </c>
      <c r="C716" s="291" t="s">
        <v>2510</v>
      </c>
      <c r="D716" s="731">
        <v>33172</v>
      </c>
      <c r="E716" s="739">
        <v>32508.559999999998</v>
      </c>
      <c r="F716" s="293">
        <f t="shared" si="29"/>
        <v>2.0000000000000018E-2</v>
      </c>
    </row>
    <row r="717" spans="1:6" ht="15.6">
      <c r="A717" s="289"/>
      <c r="B717" s="295" t="s">
        <v>2511</v>
      </c>
      <c r="C717" s="291" t="s">
        <v>2512</v>
      </c>
      <c r="D717" s="731">
        <v>3292</v>
      </c>
      <c r="E717" s="739">
        <v>3226.16</v>
      </c>
      <c r="F717" s="293">
        <f t="shared" si="29"/>
        <v>2.0000000000000018E-2</v>
      </c>
    </row>
    <row r="718" spans="1:6" ht="15.6">
      <c r="A718" s="289"/>
      <c r="B718" s="295" t="s">
        <v>2513</v>
      </c>
      <c r="C718" s="291" t="s">
        <v>2514</v>
      </c>
      <c r="D718" s="731">
        <v>4426.67</v>
      </c>
      <c r="E718" s="739">
        <v>4338.1365999999998</v>
      </c>
      <c r="F718" s="293">
        <f t="shared" si="29"/>
        <v>2.0000000000000018E-2</v>
      </c>
    </row>
    <row r="719" spans="1:6" ht="15.6">
      <c r="A719" s="289"/>
      <c r="B719" s="295" t="s">
        <v>2515</v>
      </c>
      <c r="C719" s="291" t="s">
        <v>2516</v>
      </c>
      <c r="D719" s="731">
        <v>193.33</v>
      </c>
      <c r="E719" s="739">
        <v>189.46340000000001</v>
      </c>
      <c r="F719" s="293">
        <f t="shared" si="29"/>
        <v>2.0000000000000018E-2</v>
      </c>
    </row>
    <row r="720" spans="1:6" ht="15.6">
      <c r="A720" s="289"/>
      <c r="B720" s="295" t="s">
        <v>2517</v>
      </c>
      <c r="C720" s="291" t="s">
        <v>2518</v>
      </c>
      <c r="D720" s="731">
        <v>620</v>
      </c>
      <c r="E720" s="739">
        <v>607.6</v>
      </c>
      <c r="F720" s="293">
        <f t="shared" si="29"/>
        <v>2.0000000000000018E-2</v>
      </c>
    </row>
    <row r="721" spans="1:6" ht="15.6">
      <c r="A721" s="289"/>
      <c r="B721" s="295" t="s">
        <v>2519</v>
      </c>
      <c r="C721" s="291" t="s">
        <v>2520</v>
      </c>
      <c r="D721" s="731">
        <v>758.67</v>
      </c>
      <c r="E721" s="739">
        <v>743.49659999999994</v>
      </c>
      <c r="F721" s="293">
        <f t="shared" si="29"/>
        <v>2.0000000000000018E-2</v>
      </c>
    </row>
    <row r="722" spans="1:6" ht="15.6">
      <c r="A722" s="289"/>
      <c r="B722" s="295" t="s">
        <v>2521</v>
      </c>
      <c r="C722" s="291" t="s">
        <v>2522</v>
      </c>
      <c r="D722" s="731">
        <v>573.33000000000004</v>
      </c>
      <c r="E722" s="739">
        <v>561.86340000000007</v>
      </c>
      <c r="F722" s="293">
        <f t="shared" si="29"/>
        <v>1.9999999999999907E-2</v>
      </c>
    </row>
    <row r="723" spans="1:6" ht="15.6">
      <c r="A723" s="289"/>
      <c r="B723" s="295" t="s">
        <v>2523</v>
      </c>
      <c r="C723" s="291" t="s">
        <v>2524</v>
      </c>
      <c r="D723" s="731">
        <v>132</v>
      </c>
      <c r="E723" s="739">
        <v>129.35999999999999</v>
      </c>
      <c r="F723" s="293">
        <f t="shared" si="29"/>
        <v>2.0000000000000129E-2</v>
      </c>
    </row>
    <row r="724" spans="1:6" ht="15.6">
      <c r="A724" s="289"/>
      <c r="B724" s="295" t="s">
        <v>2525</v>
      </c>
      <c r="C724" s="291" t="s">
        <v>2526</v>
      </c>
      <c r="D724" s="731">
        <v>26660</v>
      </c>
      <c r="E724" s="739">
        <v>26126.799999999999</v>
      </c>
      <c r="F724" s="293">
        <f t="shared" si="29"/>
        <v>2.0000000000000018E-2</v>
      </c>
    </row>
    <row r="725" spans="1:6" ht="15.6">
      <c r="A725" s="289"/>
      <c r="B725" s="295" t="s">
        <v>2527</v>
      </c>
      <c r="C725" s="291" t="s">
        <v>2528</v>
      </c>
      <c r="D725" s="731">
        <v>16080</v>
      </c>
      <c r="E725" s="739">
        <v>15758.4</v>
      </c>
      <c r="F725" s="293">
        <f t="shared" si="29"/>
        <v>2.0000000000000018E-2</v>
      </c>
    </row>
    <row r="726" spans="1:6" ht="15.6">
      <c r="A726" s="289"/>
      <c r="B726" s="295" t="s">
        <v>2529</v>
      </c>
      <c r="C726" s="291" t="s">
        <v>2530</v>
      </c>
      <c r="D726" s="731">
        <v>22000</v>
      </c>
      <c r="E726" s="739">
        <v>21560</v>
      </c>
      <c r="F726" s="293">
        <f t="shared" si="29"/>
        <v>2.0000000000000018E-2</v>
      </c>
    </row>
    <row r="727" spans="1:6" ht="15.6">
      <c r="A727" s="289"/>
      <c r="B727" s="295" t="s">
        <v>2531</v>
      </c>
      <c r="C727" s="291" t="s">
        <v>2532</v>
      </c>
      <c r="D727" s="731">
        <v>23913.33</v>
      </c>
      <c r="E727" s="739">
        <v>23435.063400000003</v>
      </c>
      <c r="F727" s="293">
        <f t="shared" si="29"/>
        <v>1.9999999999999907E-2</v>
      </c>
    </row>
    <row r="728" spans="1:6" ht="15.6">
      <c r="A728" s="289"/>
      <c r="B728" s="295" t="s">
        <v>2533</v>
      </c>
      <c r="C728" s="291" t="s">
        <v>2534</v>
      </c>
      <c r="D728" s="731">
        <v>28800</v>
      </c>
      <c r="E728" s="739">
        <v>28224</v>
      </c>
      <c r="F728" s="293">
        <f t="shared" si="29"/>
        <v>2.0000000000000018E-2</v>
      </c>
    </row>
    <row r="729" spans="1:6" ht="15.6">
      <c r="A729" s="289"/>
      <c r="B729" s="295" t="s">
        <v>2535</v>
      </c>
      <c r="C729" s="291" t="s">
        <v>2536</v>
      </c>
      <c r="D729" s="731">
        <v>26400</v>
      </c>
      <c r="E729" s="739">
        <v>25872</v>
      </c>
      <c r="F729" s="293">
        <f t="shared" si="29"/>
        <v>2.0000000000000018E-2</v>
      </c>
    </row>
    <row r="730" spans="1:6" ht="15.6">
      <c r="A730" s="289"/>
      <c r="B730" s="295" t="s">
        <v>2537</v>
      </c>
      <c r="C730" s="291" t="s">
        <v>2538</v>
      </c>
      <c r="D730" s="731">
        <v>326.67</v>
      </c>
      <c r="E730" s="739">
        <v>320.13659999999999</v>
      </c>
      <c r="F730" s="293">
        <f t="shared" si="29"/>
        <v>2.0000000000000129E-2</v>
      </c>
    </row>
    <row r="731" spans="1:6" ht="15.6">
      <c r="A731" s="289"/>
      <c r="B731" s="295" t="s">
        <v>2539</v>
      </c>
      <c r="C731" s="291" t="s">
        <v>2540</v>
      </c>
      <c r="D731" s="731">
        <v>38333.33</v>
      </c>
      <c r="E731" s="739">
        <v>37566.663399999998</v>
      </c>
      <c r="F731" s="293">
        <f t="shared" si="29"/>
        <v>2.0000000000000129E-2</v>
      </c>
    </row>
    <row r="732" spans="1:6" ht="15.6">
      <c r="A732" s="289"/>
      <c r="B732" s="295" t="s">
        <v>2541</v>
      </c>
      <c r="C732" s="291" t="s">
        <v>2542</v>
      </c>
      <c r="D732" s="731">
        <v>2265.33</v>
      </c>
      <c r="E732" s="739">
        <v>2220.0234</v>
      </c>
      <c r="F732" s="293">
        <f t="shared" si="29"/>
        <v>1.9999999999999907E-2</v>
      </c>
    </row>
    <row r="733" spans="1:6" ht="15.6">
      <c r="A733" s="289"/>
      <c r="B733" s="295" t="s">
        <v>2543</v>
      </c>
      <c r="C733" s="291" t="s">
        <v>2544</v>
      </c>
      <c r="D733" s="731">
        <v>380</v>
      </c>
      <c r="E733" s="739">
        <v>372.4</v>
      </c>
      <c r="F733" s="293">
        <f t="shared" si="29"/>
        <v>2.0000000000000018E-2</v>
      </c>
    </row>
    <row r="734" spans="1:6" ht="15.6">
      <c r="A734" s="289"/>
      <c r="B734" s="295" t="s">
        <v>2545</v>
      </c>
      <c r="C734" s="291" t="s">
        <v>2546</v>
      </c>
      <c r="D734" s="731">
        <v>1866.67</v>
      </c>
      <c r="E734" s="739">
        <v>1829.3366000000001</v>
      </c>
      <c r="F734" s="293">
        <f t="shared" si="29"/>
        <v>2.0000000000000018E-2</v>
      </c>
    </row>
    <row r="735" spans="1:6" ht="15.6">
      <c r="A735" s="289"/>
      <c r="B735" s="295" t="s">
        <v>2547</v>
      </c>
      <c r="C735" s="291" t="s">
        <v>2548</v>
      </c>
      <c r="D735" s="731">
        <v>46660</v>
      </c>
      <c r="E735" s="739">
        <v>45726.799999999996</v>
      </c>
      <c r="F735" s="293">
        <f t="shared" si="29"/>
        <v>2.0000000000000129E-2</v>
      </c>
    </row>
    <row r="736" spans="1:6" ht="15.6">
      <c r="A736" s="289"/>
      <c r="B736" s="295" t="s">
        <v>2549</v>
      </c>
      <c r="C736" s="291" t="s">
        <v>2550</v>
      </c>
      <c r="D736" s="731">
        <v>1880</v>
      </c>
      <c r="E736" s="739">
        <v>1842.3999999999999</v>
      </c>
      <c r="F736" s="293">
        <f t="shared" si="29"/>
        <v>2.0000000000000018E-2</v>
      </c>
    </row>
    <row r="737" spans="1:6" ht="15.6">
      <c r="A737" s="289"/>
      <c r="B737" s="295" t="s">
        <v>2551</v>
      </c>
      <c r="C737" s="291" t="s">
        <v>2552</v>
      </c>
      <c r="D737" s="731">
        <v>70666.67</v>
      </c>
      <c r="E737" s="739">
        <v>69253.336599999995</v>
      </c>
      <c r="F737" s="293">
        <f t="shared" si="29"/>
        <v>2.0000000000000018E-2</v>
      </c>
    </row>
    <row r="738" spans="1:6" ht="15.6">
      <c r="A738" s="289"/>
      <c r="B738" s="295" t="s">
        <v>2553</v>
      </c>
      <c r="C738" s="291" t="s">
        <v>2554</v>
      </c>
      <c r="D738" s="731">
        <v>1993.33</v>
      </c>
      <c r="E738" s="739">
        <v>1953.4633999999999</v>
      </c>
      <c r="F738" s="293">
        <f t="shared" si="29"/>
        <v>2.0000000000000018E-2</v>
      </c>
    </row>
    <row r="739" spans="1:6" ht="15.6">
      <c r="A739" s="289"/>
      <c r="B739" s="295" t="s">
        <v>2555</v>
      </c>
      <c r="C739" s="291" t="s">
        <v>2556</v>
      </c>
      <c r="D739" s="731">
        <v>35593.33</v>
      </c>
      <c r="E739" s="739">
        <v>34881.463400000001</v>
      </c>
      <c r="F739" s="293">
        <f t="shared" si="29"/>
        <v>2.0000000000000018E-2</v>
      </c>
    </row>
    <row r="740" spans="1:6" ht="15.6">
      <c r="A740" s="289"/>
      <c r="B740" s="295" t="s">
        <v>2557</v>
      </c>
      <c r="C740" s="291" t="s">
        <v>2558</v>
      </c>
      <c r="D740" s="731">
        <v>95300</v>
      </c>
      <c r="E740" s="739">
        <v>93394</v>
      </c>
      <c r="F740" s="293">
        <f t="shared" si="29"/>
        <v>2.0000000000000018E-2</v>
      </c>
    </row>
    <row r="741" spans="1:6" ht="15.6">
      <c r="A741" s="289"/>
      <c r="B741" s="295" t="s">
        <v>2559</v>
      </c>
      <c r="C741" s="291" t="s">
        <v>2560</v>
      </c>
      <c r="D741" s="731">
        <v>102060</v>
      </c>
      <c r="E741" s="739">
        <v>100018.8</v>
      </c>
      <c r="F741" s="293">
        <f t="shared" si="29"/>
        <v>2.0000000000000018E-2</v>
      </c>
    </row>
    <row r="742" spans="1:6" ht="15.6">
      <c r="A742" s="289"/>
      <c r="B742" s="295" t="s">
        <v>2561</v>
      </c>
      <c r="C742" s="291" t="s">
        <v>2562</v>
      </c>
      <c r="D742" s="731">
        <v>8933.33</v>
      </c>
      <c r="E742" s="739">
        <v>8754.6633999999995</v>
      </c>
      <c r="F742" s="293">
        <f t="shared" si="29"/>
        <v>2.0000000000000018E-2</v>
      </c>
    </row>
    <row r="743" spans="1:6" ht="15.6">
      <c r="A743" s="289"/>
      <c r="B743" s="295" t="s">
        <v>2563</v>
      </c>
      <c r="C743" s="291" t="s">
        <v>2564</v>
      </c>
      <c r="D743" s="731">
        <v>185</v>
      </c>
      <c r="E743" s="739">
        <v>181.29999999999998</v>
      </c>
      <c r="F743" s="293">
        <f t="shared" si="29"/>
        <v>2.0000000000000129E-2</v>
      </c>
    </row>
    <row r="744" spans="1:6" ht="15.6">
      <c r="A744" s="289"/>
      <c r="B744" s="295" t="s">
        <v>2565</v>
      </c>
      <c r="C744" s="291" t="s">
        <v>2566</v>
      </c>
      <c r="D744" s="731">
        <v>340</v>
      </c>
      <c r="E744" s="739">
        <v>333.2</v>
      </c>
      <c r="F744" s="293">
        <f t="shared" si="29"/>
        <v>2.0000000000000018E-2</v>
      </c>
    </row>
    <row r="745" spans="1:6" ht="15.6">
      <c r="A745" s="289"/>
      <c r="B745" s="295" t="s">
        <v>2567</v>
      </c>
      <c r="C745" s="291" t="s">
        <v>2568</v>
      </c>
      <c r="D745" s="731">
        <v>900</v>
      </c>
      <c r="E745" s="739">
        <v>882</v>
      </c>
      <c r="F745" s="293">
        <f t="shared" si="29"/>
        <v>2.0000000000000018E-2</v>
      </c>
    </row>
    <row r="746" spans="1:6" ht="15.6">
      <c r="A746" s="289"/>
      <c r="B746" s="295" t="s">
        <v>2569</v>
      </c>
      <c r="C746" s="291" t="s">
        <v>2570</v>
      </c>
      <c r="D746" s="731">
        <v>17333.330000000002</v>
      </c>
      <c r="E746" s="739">
        <v>16986.663400000001</v>
      </c>
      <c r="F746" s="293">
        <f t="shared" si="29"/>
        <v>2.0000000000000018E-2</v>
      </c>
    </row>
    <row r="747" spans="1:6" ht="15.6">
      <c r="A747" s="289"/>
      <c r="B747" s="296" t="s">
        <v>2571</v>
      </c>
      <c r="C747" s="291"/>
      <c r="D747" s="731"/>
      <c r="E747" s="739"/>
      <c r="F747" s="293"/>
    </row>
    <row r="748" spans="1:6" ht="15.6">
      <c r="A748" s="289"/>
      <c r="B748" s="295" t="s">
        <v>2572</v>
      </c>
      <c r="C748" s="291" t="s">
        <v>2573</v>
      </c>
      <c r="D748" s="731">
        <v>14266.67</v>
      </c>
      <c r="E748" s="739">
        <v>13981.336600000001</v>
      </c>
      <c r="F748" s="293">
        <f>100%-(E748/D748)</f>
        <v>2.0000000000000018E-2</v>
      </c>
    </row>
    <row r="749" spans="1:6" ht="15.6">
      <c r="A749" s="289"/>
      <c r="B749" s="295" t="s">
        <v>2574</v>
      </c>
      <c r="C749" s="291" t="s">
        <v>2575</v>
      </c>
      <c r="D749" s="731">
        <v>3000</v>
      </c>
      <c r="E749" s="739">
        <v>2940</v>
      </c>
      <c r="F749" s="293">
        <f>100%-(E749/D749)</f>
        <v>2.0000000000000018E-2</v>
      </c>
    </row>
    <row r="750" spans="1:6" ht="15.6">
      <c r="A750" s="289"/>
      <c r="B750" s="296" t="s">
        <v>1907</v>
      </c>
      <c r="C750" s="291"/>
      <c r="D750" s="731"/>
      <c r="E750" s="739"/>
      <c r="F750" s="293"/>
    </row>
    <row r="751" spans="1:6" ht="15.6">
      <c r="A751" s="289"/>
      <c r="B751" s="295" t="s">
        <v>2576</v>
      </c>
      <c r="C751" s="291" t="s">
        <v>2577</v>
      </c>
      <c r="D751" s="731">
        <v>2505.33</v>
      </c>
      <c r="E751" s="739">
        <v>2455.2233999999999</v>
      </c>
      <c r="F751" s="293">
        <f t="shared" ref="F751:F759" si="30">100%-(E751/D751)</f>
        <v>2.0000000000000018E-2</v>
      </c>
    </row>
    <row r="752" spans="1:6" ht="15.6">
      <c r="A752" s="289"/>
      <c r="B752" s="295" t="s">
        <v>2578</v>
      </c>
      <c r="C752" s="291" t="s">
        <v>2579</v>
      </c>
      <c r="D752" s="731">
        <v>1540</v>
      </c>
      <c r="E752" s="739">
        <v>1509.2</v>
      </c>
      <c r="F752" s="293">
        <f t="shared" si="30"/>
        <v>2.0000000000000018E-2</v>
      </c>
    </row>
    <row r="753" spans="1:6" ht="15.6">
      <c r="A753" s="289"/>
      <c r="B753" s="295" t="s">
        <v>2580</v>
      </c>
      <c r="C753" s="291" t="s">
        <v>2581</v>
      </c>
      <c r="D753" s="731">
        <v>1860</v>
      </c>
      <c r="E753" s="739">
        <v>1822.8</v>
      </c>
      <c r="F753" s="293">
        <f t="shared" si="30"/>
        <v>2.0000000000000018E-2</v>
      </c>
    </row>
    <row r="754" spans="1:6" ht="15.6">
      <c r="A754" s="289"/>
      <c r="B754" s="295">
        <v>7640016232</v>
      </c>
      <c r="C754" s="291" t="s">
        <v>2582</v>
      </c>
      <c r="D754" s="731">
        <v>640</v>
      </c>
      <c r="E754" s="739">
        <v>627.20000000000005</v>
      </c>
      <c r="F754" s="293">
        <f t="shared" si="30"/>
        <v>1.9999999999999907E-2</v>
      </c>
    </row>
    <row r="755" spans="1:6" ht="15.6">
      <c r="A755" s="289"/>
      <c r="B755" s="295" t="s">
        <v>2583</v>
      </c>
      <c r="C755" s="291" t="s">
        <v>2584</v>
      </c>
      <c r="D755" s="731">
        <v>589.33000000000004</v>
      </c>
      <c r="E755" s="739">
        <v>577.54340000000002</v>
      </c>
      <c r="F755" s="293">
        <f t="shared" si="30"/>
        <v>2.0000000000000018E-2</v>
      </c>
    </row>
    <row r="756" spans="1:6" ht="15.6">
      <c r="A756" s="289"/>
      <c r="B756" s="295" t="s">
        <v>2585</v>
      </c>
      <c r="C756" s="291" t="s">
        <v>2586</v>
      </c>
      <c r="D756" s="731">
        <v>1425.33</v>
      </c>
      <c r="E756" s="739">
        <v>1396.8234</v>
      </c>
      <c r="F756" s="293">
        <f t="shared" si="30"/>
        <v>1.9999999999999907E-2</v>
      </c>
    </row>
    <row r="757" spans="1:6" ht="15.6">
      <c r="A757" s="289"/>
      <c r="B757" s="295" t="s">
        <v>2587</v>
      </c>
      <c r="C757" s="291" t="s">
        <v>2588</v>
      </c>
      <c r="D757" s="731">
        <v>1400</v>
      </c>
      <c r="E757" s="739">
        <v>1372</v>
      </c>
      <c r="F757" s="293">
        <f t="shared" si="30"/>
        <v>2.0000000000000018E-2</v>
      </c>
    </row>
    <row r="758" spans="1:6" ht="15.6">
      <c r="A758" s="289"/>
      <c r="B758" s="295" t="s">
        <v>2589</v>
      </c>
      <c r="C758" s="291" t="s">
        <v>2590</v>
      </c>
      <c r="D758" s="731">
        <v>4200</v>
      </c>
      <c r="E758" s="739">
        <v>4116</v>
      </c>
      <c r="F758" s="293">
        <f t="shared" si="30"/>
        <v>2.0000000000000018E-2</v>
      </c>
    </row>
    <row r="759" spans="1:6" ht="15.6">
      <c r="A759" s="289"/>
      <c r="B759" s="295" t="s">
        <v>2591</v>
      </c>
      <c r="C759" s="291" t="s">
        <v>2592</v>
      </c>
      <c r="D759" s="731">
        <v>1726.67</v>
      </c>
      <c r="E759" s="739">
        <v>1692.1366</v>
      </c>
      <c r="F759" s="293">
        <f t="shared" si="30"/>
        <v>2.0000000000000018E-2</v>
      </c>
    </row>
    <row r="760" spans="1:6" ht="15.6">
      <c r="A760" s="289"/>
      <c r="B760" s="296" t="s">
        <v>1950</v>
      </c>
      <c r="C760" s="291"/>
      <c r="D760" s="731"/>
      <c r="E760" s="739"/>
      <c r="F760" s="293"/>
    </row>
    <row r="761" spans="1:6" ht="15.6">
      <c r="A761" s="289"/>
      <c r="B761" s="295" t="s">
        <v>2593</v>
      </c>
      <c r="C761" s="291" t="s">
        <v>2594</v>
      </c>
      <c r="D761" s="731">
        <v>3799</v>
      </c>
      <c r="E761" s="739">
        <v>3723.02</v>
      </c>
      <c r="F761" s="293">
        <f t="shared" ref="F761:F787" si="31">100%-(E761/D761)</f>
        <v>2.0000000000000018E-2</v>
      </c>
    </row>
    <row r="762" spans="1:6" ht="15.6">
      <c r="A762" s="289"/>
      <c r="B762" s="295" t="s">
        <v>2595</v>
      </c>
      <c r="C762" s="291" t="s">
        <v>2596</v>
      </c>
      <c r="D762" s="731">
        <v>4999</v>
      </c>
      <c r="E762" s="739">
        <v>4899.0199999999995</v>
      </c>
      <c r="F762" s="293">
        <f t="shared" si="31"/>
        <v>2.0000000000000129E-2</v>
      </c>
    </row>
    <row r="763" spans="1:6" ht="15.6">
      <c r="A763" s="289"/>
      <c r="B763" s="295" t="s">
        <v>2597</v>
      </c>
      <c r="C763" s="291" t="s">
        <v>2598</v>
      </c>
      <c r="D763" s="731">
        <v>1600</v>
      </c>
      <c r="E763" s="739">
        <v>1568</v>
      </c>
      <c r="F763" s="293">
        <f t="shared" si="31"/>
        <v>2.0000000000000018E-2</v>
      </c>
    </row>
    <row r="764" spans="1:6" ht="15.6">
      <c r="A764" s="289"/>
      <c r="B764" s="295" t="s">
        <v>2599</v>
      </c>
      <c r="C764" s="291" t="s">
        <v>2600</v>
      </c>
      <c r="D764" s="731">
        <v>1620</v>
      </c>
      <c r="E764" s="739">
        <v>1587.6</v>
      </c>
      <c r="F764" s="293">
        <f t="shared" si="31"/>
        <v>2.0000000000000018E-2</v>
      </c>
    </row>
    <row r="765" spans="1:6" ht="15.6">
      <c r="A765" s="289"/>
      <c r="B765" s="295" t="s">
        <v>2601</v>
      </c>
      <c r="C765" s="291" t="s">
        <v>2602</v>
      </c>
      <c r="D765" s="731">
        <v>7000</v>
      </c>
      <c r="E765" s="739">
        <v>6860</v>
      </c>
      <c r="F765" s="293">
        <f t="shared" si="31"/>
        <v>2.0000000000000018E-2</v>
      </c>
    </row>
    <row r="766" spans="1:6" ht="15.6">
      <c r="A766" s="289"/>
      <c r="B766" s="295" t="s">
        <v>2603</v>
      </c>
      <c r="C766" s="291" t="s">
        <v>2604</v>
      </c>
      <c r="D766" s="731">
        <v>8933.33</v>
      </c>
      <c r="E766" s="739">
        <v>8754.6633999999995</v>
      </c>
      <c r="F766" s="293">
        <f t="shared" si="31"/>
        <v>2.0000000000000018E-2</v>
      </c>
    </row>
    <row r="767" spans="1:6" ht="15.6">
      <c r="A767" s="289"/>
      <c r="B767" s="295">
        <v>7640016234</v>
      </c>
      <c r="C767" s="291" t="s">
        <v>2605</v>
      </c>
      <c r="D767" s="731">
        <v>4533.33</v>
      </c>
      <c r="E767" s="739">
        <v>4442.6633999999995</v>
      </c>
      <c r="F767" s="293">
        <f t="shared" si="31"/>
        <v>2.0000000000000129E-2</v>
      </c>
    </row>
    <row r="768" spans="1:6" ht="15.6">
      <c r="A768" s="289"/>
      <c r="B768" s="295">
        <v>7640016235</v>
      </c>
      <c r="C768" s="291" t="s">
        <v>2606</v>
      </c>
      <c r="D768" s="731">
        <v>7553.33</v>
      </c>
      <c r="E768" s="739">
        <v>7402.2633999999998</v>
      </c>
      <c r="F768" s="293">
        <f t="shared" si="31"/>
        <v>2.0000000000000018E-2</v>
      </c>
    </row>
    <row r="769" spans="1:6" ht="15.6">
      <c r="A769" s="289"/>
      <c r="B769" s="295" t="s">
        <v>2607</v>
      </c>
      <c r="C769" s="291" t="s">
        <v>2608</v>
      </c>
      <c r="D769" s="731">
        <v>8233.33</v>
      </c>
      <c r="E769" s="739">
        <v>8068.6633999999995</v>
      </c>
      <c r="F769" s="293">
        <f t="shared" si="31"/>
        <v>2.0000000000000018E-2</v>
      </c>
    </row>
    <row r="770" spans="1:6" ht="15.6">
      <c r="A770" s="289"/>
      <c r="B770" s="295">
        <v>7640016236</v>
      </c>
      <c r="C770" s="291" t="s">
        <v>2609</v>
      </c>
      <c r="D770" s="731">
        <v>8666.67</v>
      </c>
      <c r="E770" s="739">
        <v>8493.3366000000005</v>
      </c>
      <c r="F770" s="293">
        <f t="shared" si="31"/>
        <v>1.9999999999999907E-2</v>
      </c>
    </row>
    <row r="771" spans="1:6" ht="15.6">
      <c r="A771" s="289"/>
      <c r="B771" s="295" t="s">
        <v>2610</v>
      </c>
      <c r="C771" s="291" t="s">
        <v>2611</v>
      </c>
      <c r="D771" s="731">
        <v>933.33</v>
      </c>
      <c r="E771" s="739">
        <v>914.66340000000002</v>
      </c>
      <c r="F771" s="293">
        <f t="shared" si="31"/>
        <v>2.0000000000000018E-2</v>
      </c>
    </row>
    <row r="772" spans="1:6" ht="15.6">
      <c r="A772" s="289"/>
      <c r="B772" s="295" t="s">
        <v>2612</v>
      </c>
      <c r="C772" s="291" t="s">
        <v>2613</v>
      </c>
      <c r="D772" s="731">
        <v>293.33</v>
      </c>
      <c r="E772" s="739">
        <v>287.46339999999998</v>
      </c>
      <c r="F772" s="293">
        <f t="shared" si="31"/>
        <v>2.0000000000000018E-2</v>
      </c>
    </row>
    <row r="773" spans="1:6" ht="15.6">
      <c r="A773" s="289"/>
      <c r="B773" s="295" t="s">
        <v>2614</v>
      </c>
      <c r="C773" s="291" t="s">
        <v>2615</v>
      </c>
      <c r="D773" s="731">
        <v>12159.97</v>
      </c>
      <c r="E773" s="739">
        <v>11916.7706</v>
      </c>
      <c r="F773" s="293">
        <f t="shared" si="31"/>
        <v>1.9999999999999907E-2</v>
      </c>
    </row>
    <row r="774" spans="1:6" ht="15.6">
      <c r="A774" s="289"/>
      <c r="B774" s="295" t="s">
        <v>2616</v>
      </c>
      <c r="C774" s="291" t="s">
        <v>2617</v>
      </c>
      <c r="D774" s="731">
        <v>13413.33</v>
      </c>
      <c r="E774" s="739">
        <v>13145.063399999999</v>
      </c>
      <c r="F774" s="293">
        <f t="shared" si="31"/>
        <v>2.0000000000000018E-2</v>
      </c>
    </row>
    <row r="775" spans="1:6" ht="15.6">
      <c r="A775" s="289"/>
      <c r="B775" s="295" t="s">
        <v>2618</v>
      </c>
      <c r="C775" s="291" t="s">
        <v>2619</v>
      </c>
      <c r="D775" s="731">
        <v>353.33</v>
      </c>
      <c r="E775" s="739">
        <v>346.26339999999999</v>
      </c>
      <c r="F775" s="293">
        <f t="shared" si="31"/>
        <v>2.0000000000000018E-2</v>
      </c>
    </row>
    <row r="776" spans="1:6" ht="15.6">
      <c r="A776" s="289"/>
      <c r="B776" s="295" t="s">
        <v>2620</v>
      </c>
      <c r="C776" s="291" t="s">
        <v>2621</v>
      </c>
      <c r="D776" s="731">
        <v>173.33</v>
      </c>
      <c r="E776" s="739">
        <v>169.86340000000001</v>
      </c>
      <c r="F776" s="293">
        <f t="shared" si="31"/>
        <v>2.0000000000000018E-2</v>
      </c>
    </row>
    <row r="777" spans="1:6" ht="15.6">
      <c r="A777" s="289"/>
      <c r="B777" s="295" t="s">
        <v>2622</v>
      </c>
      <c r="C777" s="291" t="s">
        <v>2623</v>
      </c>
      <c r="D777" s="731">
        <v>1133.33</v>
      </c>
      <c r="E777" s="739">
        <v>1110.6633999999999</v>
      </c>
      <c r="F777" s="293">
        <f t="shared" si="31"/>
        <v>2.0000000000000018E-2</v>
      </c>
    </row>
    <row r="778" spans="1:6" ht="15.6">
      <c r="A778" s="289"/>
      <c r="B778" s="295" t="s">
        <v>2624</v>
      </c>
      <c r="C778" s="291" t="s">
        <v>2625</v>
      </c>
      <c r="D778" s="731">
        <v>500</v>
      </c>
      <c r="E778" s="739">
        <v>490</v>
      </c>
      <c r="F778" s="293">
        <f t="shared" si="31"/>
        <v>2.0000000000000018E-2</v>
      </c>
    </row>
    <row r="779" spans="1:6" ht="15.6">
      <c r="A779" s="289"/>
      <c r="B779" s="295" t="s">
        <v>2626</v>
      </c>
      <c r="C779" s="291" t="s">
        <v>2627</v>
      </c>
      <c r="D779" s="731">
        <v>24933.33</v>
      </c>
      <c r="E779" s="739">
        <v>24434.663400000001</v>
      </c>
      <c r="F779" s="293">
        <f t="shared" si="31"/>
        <v>2.0000000000000018E-2</v>
      </c>
    </row>
    <row r="780" spans="1:6" ht="15.6">
      <c r="A780" s="289"/>
      <c r="B780" s="295">
        <v>7640020654</v>
      </c>
      <c r="C780" s="291" t="s">
        <v>2628</v>
      </c>
      <c r="D780" s="731">
        <v>2666.67</v>
      </c>
      <c r="E780" s="739">
        <v>2613.3366000000001</v>
      </c>
      <c r="F780" s="293">
        <f t="shared" si="31"/>
        <v>2.0000000000000018E-2</v>
      </c>
    </row>
    <row r="781" spans="1:6" ht="15.6">
      <c r="A781" s="289"/>
      <c r="B781" s="295" t="s">
        <v>2629</v>
      </c>
      <c r="C781" s="291" t="s">
        <v>2630</v>
      </c>
      <c r="D781" s="731">
        <v>18600</v>
      </c>
      <c r="E781" s="739">
        <v>18228</v>
      </c>
      <c r="F781" s="293">
        <f t="shared" si="31"/>
        <v>2.0000000000000018E-2</v>
      </c>
    </row>
    <row r="782" spans="1:6" ht="15.6">
      <c r="A782" s="289"/>
      <c r="B782" s="295" t="s">
        <v>2631</v>
      </c>
      <c r="C782" s="291" t="s">
        <v>2632</v>
      </c>
      <c r="D782" s="731">
        <v>10665.33</v>
      </c>
      <c r="E782" s="739">
        <v>10452.0234</v>
      </c>
      <c r="F782" s="293">
        <f t="shared" si="31"/>
        <v>2.0000000000000018E-2</v>
      </c>
    </row>
    <row r="783" spans="1:6" ht="15.6">
      <c r="A783" s="289"/>
      <c r="B783" s="295" t="s">
        <v>2633</v>
      </c>
      <c r="C783" s="291" t="s">
        <v>2634</v>
      </c>
      <c r="D783" s="731">
        <v>1753.33</v>
      </c>
      <c r="E783" s="739">
        <v>1718.2633999999998</v>
      </c>
      <c r="F783" s="293">
        <f t="shared" si="31"/>
        <v>2.0000000000000018E-2</v>
      </c>
    </row>
    <row r="784" spans="1:6" ht="15.6">
      <c r="A784" s="289"/>
      <c r="B784" s="295" t="s">
        <v>2635</v>
      </c>
      <c r="C784" s="291" t="s">
        <v>2636</v>
      </c>
      <c r="D784" s="731">
        <v>1866.67</v>
      </c>
      <c r="E784" s="739">
        <v>1829.3366000000001</v>
      </c>
      <c r="F784" s="293">
        <f t="shared" si="31"/>
        <v>2.0000000000000018E-2</v>
      </c>
    </row>
    <row r="785" spans="1:6" ht="15.6">
      <c r="A785" s="289"/>
      <c r="B785" s="295" t="s">
        <v>2637</v>
      </c>
      <c r="C785" s="291" t="s">
        <v>2638</v>
      </c>
      <c r="D785" s="731">
        <v>195</v>
      </c>
      <c r="E785" s="739">
        <v>191.1</v>
      </c>
      <c r="F785" s="293">
        <f t="shared" si="31"/>
        <v>2.0000000000000018E-2</v>
      </c>
    </row>
    <row r="786" spans="1:6" ht="15.6">
      <c r="A786" s="289"/>
      <c r="B786" s="295" t="s">
        <v>2639</v>
      </c>
      <c r="C786" s="291" t="s">
        <v>2640</v>
      </c>
      <c r="D786" s="731">
        <v>4693.33</v>
      </c>
      <c r="E786" s="739">
        <v>4599.4633999999996</v>
      </c>
      <c r="F786" s="293">
        <f t="shared" si="31"/>
        <v>2.0000000000000018E-2</v>
      </c>
    </row>
    <row r="787" spans="1:6" ht="15.6">
      <c r="A787" s="289"/>
      <c r="B787" s="295" t="s">
        <v>2641</v>
      </c>
      <c r="C787" s="291" t="s">
        <v>2642</v>
      </c>
      <c r="D787" s="731">
        <v>3895</v>
      </c>
      <c r="E787" s="739">
        <v>3817.1</v>
      </c>
      <c r="F787" s="293">
        <f t="shared" si="31"/>
        <v>2.0000000000000018E-2</v>
      </c>
    </row>
    <row r="788" spans="1:6" ht="15.6">
      <c r="A788" s="289"/>
      <c r="B788" s="296" t="s">
        <v>2643</v>
      </c>
      <c r="C788" s="291"/>
      <c r="D788" s="731"/>
      <c r="E788" s="739"/>
      <c r="F788" s="293"/>
    </row>
    <row r="789" spans="1:6" ht="15.6">
      <c r="A789" s="289"/>
      <c r="B789" s="295" t="s">
        <v>2644</v>
      </c>
      <c r="C789" s="291" t="s">
        <v>2645</v>
      </c>
      <c r="D789" s="731">
        <v>15953.33</v>
      </c>
      <c r="E789" s="739">
        <v>15634.2634</v>
      </c>
      <c r="F789" s="293">
        <f t="shared" ref="F789:F820" si="32">100%-(E789/D789)</f>
        <v>2.0000000000000018E-2</v>
      </c>
    </row>
    <row r="790" spans="1:6" ht="15.6">
      <c r="A790" s="289"/>
      <c r="B790" s="295" t="s">
        <v>2646</v>
      </c>
      <c r="C790" s="291" t="s">
        <v>2647</v>
      </c>
      <c r="D790" s="731">
        <v>11985.33</v>
      </c>
      <c r="E790" s="739">
        <v>11745.6234</v>
      </c>
      <c r="F790" s="293">
        <f t="shared" si="32"/>
        <v>1.9999999999999907E-2</v>
      </c>
    </row>
    <row r="791" spans="1:6" ht="15.6">
      <c r="A791" s="289"/>
      <c r="B791" s="295" t="s">
        <v>2648</v>
      </c>
      <c r="C791" s="291" t="s">
        <v>2649</v>
      </c>
      <c r="D791" s="731">
        <v>6926.67</v>
      </c>
      <c r="E791" s="739">
        <v>6788.1365999999998</v>
      </c>
      <c r="F791" s="293">
        <f t="shared" si="32"/>
        <v>2.0000000000000018E-2</v>
      </c>
    </row>
    <row r="792" spans="1:6" ht="15.6">
      <c r="A792" s="289"/>
      <c r="B792" s="295" t="s">
        <v>2650</v>
      </c>
      <c r="C792" s="291" t="s">
        <v>2651</v>
      </c>
      <c r="D792" s="731">
        <v>14622.67</v>
      </c>
      <c r="E792" s="739">
        <v>14330.2166</v>
      </c>
      <c r="F792" s="293">
        <f t="shared" si="32"/>
        <v>2.0000000000000018E-2</v>
      </c>
    </row>
    <row r="793" spans="1:6" ht="15.6">
      <c r="A793" s="289"/>
      <c r="B793" s="295" t="s">
        <v>2652</v>
      </c>
      <c r="C793" s="291" t="s">
        <v>2653</v>
      </c>
      <c r="D793" s="731">
        <v>19740</v>
      </c>
      <c r="E793" s="739">
        <v>19345.2</v>
      </c>
      <c r="F793" s="293">
        <f t="shared" si="32"/>
        <v>2.0000000000000018E-2</v>
      </c>
    </row>
    <row r="794" spans="1:6" ht="15.6">
      <c r="A794" s="289"/>
      <c r="B794" s="295" t="s">
        <v>2654</v>
      </c>
      <c r="C794" s="291" t="s">
        <v>2655</v>
      </c>
      <c r="D794" s="731">
        <v>532</v>
      </c>
      <c r="E794" s="739">
        <v>521.36</v>
      </c>
      <c r="F794" s="293">
        <f t="shared" si="32"/>
        <v>2.0000000000000018E-2</v>
      </c>
    </row>
    <row r="795" spans="1:6" ht="15.6">
      <c r="A795" s="289"/>
      <c r="B795" s="295" t="s">
        <v>2656</v>
      </c>
      <c r="C795" s="291" t="s">
        <v>2657</v>
      </c>
      <c r="D795" s="731">
        <v>1466.67</v>
      </c>
      <c r="E795" s="739">
        <v>1437.3366000000001</v>
      </c>
      <c r="F795" s="293">
        <f t="shared" si="32"/>
        <v>2.0000000000000018E-2</v>
      </c>
    </row>
    <row r="796" spans="1:6" ht="15.6">
      <c r="A796" s="289"/>
      <c r="B796" s="295" t="s">
        <v>2658</v>
      </c>
      <c r="C796" s="291" t="s">
        <v>2659</v>
      </c>
      <c r="D796" s="731">
        <v>300</v>
      </c>
      <c r="E796" s="739">
        <v>294</v>
      </c>
      <c r="F796" s="293">
        <f t="shared" si="32"/>
        <v>2.0000000000000018E-2</v>
      </c>
    </row>
    <row r="797" spans="1:6" ht="15.6">
      <c r="A797" s="289"/>
      <c r="B797" s="295" t="s">
        <v>2660</v>
      </c>
      <c r="C797" s="291" t="s">
        <v>2661</v>
      </c>
      <c r="D797" s="731">
        <v>40</v>
      </c>
      <c r="E797" s="739">
        <v>39.200000000000003</v>
      </c>
      <c r="F797" s="293">
        <f t="shared" si="32"/>
        <v>1.9999999999999907E-2</v>
      </c>
    </row>
    <row r="798" spans="1:6" ht="15.6">
      <c r="A798" s="289"/>
      <c r="B798" s="295" t="s">
        <v>2662</v>
      </c>
      <c r="C798" s="291" t="s">
        <v>2663</v>
      </c>
      <c r="D798" s="731">
        <v>66.67</v>
      </c>
      <c r="E798" s="739">
        <v>65.336600000000004</v>
      </c>
      <c r="F798" s="293">
        <f t="shared" si="32"/>
        <v>1.9999999999999907E-2</v>
      </c>
    </row>
    <row r="799" spans="1:6" ht="15.6">
      <c r="A799" s="289"/>
      <c r="B799" s="295" t="s">
        <v>2664</v>
      </c>
      <c r="C799" s="291" t="s">
        <v>2665</v>
      </c>
      <c r="D799" s="731">
        <v>110</v>
      </c>
      <c r="E799" s="739">
        <v>107.8</v>
      </c>
      <c r="F799" s="293">
        <f t="shared" si="32"/>
        <v>2.0000000000000018E-2</v>
      </c>
    </row>
    <row r="800" spans="1:6" ht="15.6">
      <c r="A800" s="289"/>
      <c r="B800" s="295" t="s">
        <v>2666</v>
      </c>
      <c r="C800" s="291" t="s">
        <v>2667</v>
      </c>
      <c r="D800" s="731">
        <v>100</v>
      </c>
      <c r="E800" s="739">
        <v>98</v>
      </c>
      <c r="F800" s="293">
        <f t="shared" si="32"/>
        <v>2.0000000000000018E-2</v>
      </c>
    </row>
    <row r="801" spans="1:6" ht="15.6">
      <c r="A801" s="289"/>
      <c r="B801" s="295" t="s">
        <v>2668</v>
      </c>
      <c r="C801" s="291" t="s">
        <v>2669</v>
      </c>
      <c r="D801" s="731">
        <v>55</v>
      </c>
      <c r="E801" s="739">
        <v>53.9</v>
      </c>
      <c r="F801" s="293">
        <f t="shared" si="32"/>
        <v>2.0000000000000018E-2</v>
      </c>
    </row>
    <row r="802" spans="1:6" ht="15.6">
      <c r="A802" s="289"/>
      <c r="B802" s="295" t="s">
        <v>2670</v>
      </c>
      <c r="C802" s="291" t="s">
        <v>2671</v>
      </c>
      <c r="D802" s="731">
        <v>55</v>
      </c>
      <c r="E802" s="739">
        <v>53.9</v>
      </c>
      <c r="F802" s="293">
        <f t="shared" si="32"/>
        <v>2.0000000000000018E-2</v>
      </c>
    </row>
    <row r="803" spans="1:6" ht="15.6">
      <c r="A803" s="289"/>
      <c r="B803" s="295" t="s">
        <v>2672</v>
      </c>
      <c r="C803" s="291" t="s">
        <v>2673</v>
      </c>
      <c r="D803" s="731">
        <v>55</v>
      </c>
      <c r="E803" s="739">
        <v>53.9</v>
      </c>
      <c r="F803" s="293">
        <f t="shared" si="32"/>
        <v>2.0000000000000018E-2</v>
      </c>
    </row>
    <row r="804" spans="1:6" ht="15.6">
      <c r="A804" s="289"/>
      <c r="B804" s="295" t="s">
        <v>2674</v>
      </c>
      <c r="C804" s="291" t="s">
        <v>2675</v>
      </c>
      <c r="D804" s="731">
        <v>513.33000000000004</v>
      </c>
      <c r="E804" s="739">
        <v>503.06340000000006</v>
      </c>
      <c r="F804" s="293">
        <f t="shared" si="32"/>
        <v>2.0000000000000018E-2</v>
      </c>
    </row>
    <row r="805" spans="1:6" ht="15.6">
      <c r="A805" s="289"/>
      <c r="B805" s="295" t="s">
        <v>2676</v>
      </c>
      <c r="C805" s="291" t="s">
        <v>2677</v>
      </c>
      <c r="D805" s="731">
        <v>513.33000000000004</v>
      </c>
      <c r="E805" s="739">
        <v>503.06340000000006</v>
      </c>
      <c r="F805" s="293">
        <f t="shared" si="32"/>
        <v>2.0000000000000018E-2</v>
      </c>
    </row>
    <row r="806" spans="1:6" ht="15.6">
      <c r="A806" s="289"/>
      <c r="B806" s="295" t="s">
        <v>2678</v>
      </c>
      <c r="C806" s="291" t="s">
        <v>2679</v>
      </c>
      <c r="D806" s="731">
        <v>6926.67</v>
      </c>
      <c r="E806" s="739">
        <v>6788.1365999999998</v>
      </c>
      <c r="F806" s="293">
        <f t="shared" si="32"/>
        <v>2.0000000000000018E-2</v>
      </c>
    </row>
    <row r="807" spans="1:6" ht="15.6">
      <c r="A807" s="289"/>
      <c r="B807" s="295" t="s">
        <v>2680</v>
      </c>
      <c r="C807" s="291" t="s">
        <v>2681</v>
      </c>
      <c r="D807" s="731">
        <v>1332</v>
      </c>
      <c r="E807" s="739">
        <v>1305.3599999999999</v>
      </c>
      <c r="F807" s="293">
        <f t="shared" si="32"/>
        <v>2.0000000000000129E-2</v>
      </c>
    </row>
    <row r="808" spans="1:6" ht="15.6">
      <c r="A808" s="289"/>
      <c r="B808" s="295" t="s">
        <v>2682</v>
      </c>
      <c r="C808" s="291" t="s">
        <v>2683</v>
      </c>
      <c r="D808" s="731">
        <v>1318.67</v>
      </c>
      <c r="E808" s="739">
        <v>1292.2966000000001</v>
      </c>
      <c r="F808" s="293">
        <f t="shared" si="32"/>
        <v>1.9999999999999907E-2</v>
      </c>
    </row>
    <row r="809" spans="1:6" ht="15.6">
      <c r="A809" s="289"/>
      <c r="B809" s="295" t="s">
        <v>2684</v>
      </c>
      <c r="C809" s="291" t="s">
        <v>2685</v>
      </c>
      <c r="D809" s="731">
        <v>573.33000000000004</v>
      </c>
      <c r="E809" s="739">
        <v>561.86340000000007</v>
      </c>
      <c r="F809" s="293">
        <f t="shared" si="32"/>
        <v>1.9999999999999907E-2</v>
      </c>
    </row>
    <row r="810" spans="1:6" ht="15.6">
      <c r="A810" s="289"/>
      <c r="B810" s="295" t="s">
        <v>2686</v>
      </c>
      <c r="C810" s="291" t="s">
        <v>2687</v>
      </c>
      <c r="D810" s="731">
        <v>546.66999999999996</v>
      </c>
      <c r="E810" s="739">
        <v>535.73659999999995</v>
      </c>
      <c r="F810" s="293">
        <f t="shared" si="32"/>
        <v>2.0000000000000018E-2</v>
      </c>
    </row>
    <row r="811" spans="1:6" ht="15.6">
      <c r="A811" s="289"/>
      <c r="B811" s="295" t="s">
        <v>2688</v>
      </c>
      <c r="C811" s="291" t="s">
        <v>2689</v>
      </c>
      <c r="D811" s="731">
        <v>399</v>
      </c>
      <c r="E811" s="739">
        <v>391.02</v>
      </c>
      <c r="F811" s="293">
        <f t="shared" si="32"/>
        <v>2.0000000000000018E-2</v>
      </c>
    </row>
    <row r="812" spans="1:6" ht="15.6">
      <c r="A812" s="289"/>
      <c r="B812" s="295" t="s">
        <v>2690</v>
      </c>
      <c r="C812" s="291" t="s">
        <v>2691</v>
      </c>
      <c r="D812" s="731">
        <v>399</v>
      </c>
      <c r="E812" s="739">
        <v>391.02</v>
      </c>
      <c r="F812" s="293">
        <f t="shared" si="32"/>
        <v>2.0000000000000018E-2</v>
      </c>
    </row>
    <row r="813" spans="1:6" ht="15.6">
      <c r="A813" s="289"/>
      <c r="B813" s="295" t="s">
        <v>2692</v>
      </c>
      <c r="C813" s="291" t="s">
        <v>2693</v>
      </c>
      <c r="D813" s="731">
        <v>1132</v>
      </c>
      <c r="E813" s="739">
        <v>1109.3599999999999</v>
      </c>
      <c r="F813" s="293">
        <f t="shared" si="32"/>
        <v>2.0000000000000129E-2</v>
      </c>
    </row>
    <row r="814" spans="1:6" ht="15.6">
      <c r="A814" s="289"/>
      <c r="B814" s="295" t="s">
        <v>2694</v>
      </c>
      <c r="C814" s="291" t="s">
        <v>2695</v>
      </c>
      <c r="D814" s="731">
        <v>1198.67</v>
      </c>
      <c r="E814" s="739">
        <v>1174.6966</v>
      </c>
      <c r="F814" s="293">
        <f t="shared" si="32"/>
        <v>2.0000000000000018E-2</v>
      </c>
    </row>
    <row r="815" spans="1:6" ht="15.6">
      <c r="A815" s="289"/>
      <c r="B815" s="295" t="s">
        <v>2696</v>
      </c>
      <c r="C815" s="291" t="s">
        <v>2697</v>
      </c>
      <c r="D815" s="731">
        <v>573.33000000000004</v>
      </c>
      <c r="E815" s="739">
        <v>561.86340000000007</v>
      </c>
      <c r="F815" s="293">
        <f t="shared" si="32"/>
        <v>1.9999999999999907E-2</v>
      </c>
    </row>
    <row r="816" spans="1:6" ht="15.6">
      <c r="A816" s="289"/>
      <c r="B816" s="295" t="s">
        <v>2698</v>
      </c>
      <c r="C816" s="291" t="s">
        <v>2699</v>
      </c>
      <c r="D816" s="731">
        <v>900</v>
      </c>
      <c r="E816" s="739">
        <v>882</v>
      </c>
      <c r="F816" s="293">
        <f t="shared" si="32"/>
        <v>2.0000000000000018E-2</v>
      </c>
    </row>
    <row r="817" spans="1:6" ht="15.6">
      <c r="A817" s="289"/>
      <c r="B817" s="295" t="s">
        <v>2700</v>
      </c>
      <c r="C817" s="291" t="s">
        <v>2701</v>
      </c>
      <c r="D817" s="731">
        <v>1332</v>
      </c>
      <c r="E817" s="739">
        <v>1305.3599999999999</v>
      </c>
      <c r="F817" s="293">
        <f t="shared" si="32"/>
        <v>2.0000000000000129E-2</v>
      </c>
    </row>
    <row r="818" spans="1:6" ht="15.6">
      <c r="A818" s="289"/>
      <c r="B818" s="295" t="s">
        <v>2702</v>
      </c>
      <c r="C818" s="291" t="s">
        <v>2703</v>
      </c>
      <c r="D818" s="731">
        <v>132</v>
      </c>
      <c r="E818" s="739">
        <v>129.35999999999999</v>
      </c>
      <c r="F818" s="293">
        <f t="shared" si="32"/>
        <v>2.0000000000000129E-2</v>
      </c>
    </row>
    <row r="819" spans="1:6" ht="15.6">
      <c r="A819" s="289"/>
      <c r="B819" s="295" t="s">
        <v>2704</v>
      </c>
      <c r="C819" s="291" t="s">
        <v>2705</v>
      </c>
      <c r="D819" s="731">
        <v>132</v>
      </c>
      <c r="E819" s="739">
        <v>129.35999999999999</v>
      </c>
      <c r="F819" s="293">
        <f t="shared" si="32"/>
        <v>2.0000000000000129E-2</v>
      </c>
    </row>
    <row r="820" spans="1:6" ht="15.6">
      <c r="A820" s="289"/>
      <c r="B820" s="295" t="s">
        <v>2706</v>
      </c>
      <c r="C820" s="291" t="s">
        <v>2707</v>
      </c>
      <c r="D820" s="731">
        <v>29638.67</v>
      </c>
      <c r="E820" s="739">
        <v>29045.896599999996</v>
      </c>
      <c r="F820" s="293">
        <f t="shared" si="32"/>
        <v>2.0000000000000018E-2</v>
      </c>
    </row>
    <row r="821" spans="1:6" ht="15.6">
      <c r="A821" s="289"/>
      <c r="B821" s="296" t="s">
        <v>2708</v>
      </c>
      <c r="C821" s="291"/>
      <c r="D821" s="731"/>
      <c r="E821" s="739"/>
      <c r="F821" s="293"/>
    </row>
    <row r="822" spans="1:6" ht="15.6">
      <c r="A822" s="289"/>
      <c r="B822" s="295" t="s">
        <v>2709</v>
      </c>
      <c r="C822" s="291" t="s">
        <v>2710</v>
      </c>
      <c r="D822" s="731">
        <v>3120</v>
      </c>
      <c r="E822" s="739">
        <v>3057.6</v>
      </c>
      <c r="F822" s="293">
        <f t="shared" ref="F822:F833" si="33">100%-(E822/D822)</f>
        <v>2.0000000000000018E-2</v>
      </c>
    </row>
    <row r="823" spans="1:6" ht="15.6">
      <c r="A823" s="289"/>
      <c r="B823" s="295" t="s">
        <v>2711</v>
      </c>
      <c r="C823" s="291" t="s">
        <v>2712</v>
      </c>
      <c r="D823" s="731">
        <v>24000</v>
      </c>
      <c r="E823" s="739">
        <v>23520</v>
      </c>
      <c r="F823" s="293">
        <f t="shared" si="33"/>
        <v>2.0000000000000018E-2</v>
      </c>
    </row>
    <row r="824" spans="1:6" ht="15.6">
      <c r="A824" s="289"/>
      <c r="B824" s="295" t="s">
        <v>2713</v>
      </c>
      <c r="C824" s="291" t="s">
        <v>2714</v>
      </c>
      <c r="D824" s="731">
        <v>114.67</v>
      </c>
      <c r="E824" s="739">
        <v>112.3766</v>
      </c>
      <c r="F824" s="293">
        <f t="shared" si="33"/>
        <v>2.0000000000000018E-2</v>
      </c>
    </row>
    <row r="825" spans="1:6" ht="15.6">
      <c r="A825" s="289"/>
      <c r="B825" s="295" t="s">
        <v>2715</v>
      </c>
      <c r="C825" s="291" t="s">
        <v>2716</v>
      </c>
      <c r="D825" s="731">
        <v>114.67</v>
      </c>
      <c r="E825" s="739">
        <v>112.3766</v>
      </c>
      <c r="F825" s="293">
        <f t="shared" si="33"/>
        <v>2.0000000000000018E-2</v>
      </c>
    </row>
    <row r="826" spans="1:6" ht="15.6">
      <c r="A826" s="289"/>
      <c r="B826" s="295" t="s">
        <v>2717</v>
      </c>
      <c r="C826" s="291" t="s">
        <v>2718</v>
      </c>
      <c r="D826" s="731">
        <v>114.67</v>
      </c>
      <c r="E826" s="739">
        <v>112.3766</v>
      </c>
      <c r="F826" s="293">
        <f t="shared" si="33"/>
        <v>2.0000000000000018E-2</v>
      </c>
    </row>
    <row r="827" spans="1:6" ht="15.6">
      <c r="A827" s="289"/>
      <c r="B827" s="295" t="s">
        <v>2719</v>
      </c>
      <c r="C827" s="291" t="s">
        <v>2720</v>
      </c>
      <c r="D827" s="731">
        <v>740</v>
      </c>
      <c r="E827" s="739">
        <v>725.19999999999993</v>
      </c>
      <c r="F827" s="293">
        <f t="shared" si="33"/>
        <v>2.0000000000000129E-2</v>
      </c>
    </row>
    <row r="828" spans="1:6" ht="15.6">
      <c r="A828" s="289"/>
      <c r="B828" s="295" t="s">
        <v>2721</v>
      </c>
      <c r="C828" s="291" t="s">
        <v>2722</v>
      </c>
      <c r="D828" s="731">
        <v>740</v>
      </c>
      <c r="E828" s="739">
        <v>725.19999999999993</v>
      </c>
      <c r="F828" s="293">
        <f t="shared" si="33"/>
        <v>2.0000000000000129E-2</v>
      </c>
    </row>
    <row r="829" spans="1:6" ht="15.6">
      <c r="A829" s="289"/>
      <c r="B829" s="295" t="s">
        <v>2723</v>
      </c>
      <c r="C829" s="291" t="s">
        <v>2724</v>
      </c>
      <c r="D829" s="731">
        <v>740</v>
      </c>
      <c r="E829" s="739">
        <v>725.19999999999993</v>
      </c>
      <c r="F829" s="293">
        <f t="shared" si="33"/>
        <v>2.0000000000000129E-2</v>
      </c>
    </row>
    <row r="830" spans="1:6" ht="15.6">
      <c r="A830" s="289"/>
      <c r="B830" s="295" t="s">
        <v>2725</v>
      </c>
      <c r="C830" s="291" t="s">
        <v>2726</v>
      </c>
      <c r="D830" s="731">
        <v>350</v>
      </c>
      <c r="E830" s="739">
        <v>343</v>
      </c>
      <c r="F830" s="293">
        <f t="shared" si="33"/>
        <v>2.0000000000000018E-2</v>
      </c>
    </row>
    <row r="831" spans="1:6" ht="15.6">
      <c r="A831" s="289"/>
      <c r="B831" s="295" t="s">
        <v>2727</v>
      </c>
      <c r="C831" s="291" t="s">
        <v>2728</v>
      </c>
      <c r="D831" s="731">
        <v>3733.33</v>
      </c>
      <c r="E831" s="739">
        <v>3658.6633999999999</v>
      </c>
      <c r="F831" s="293">
        <f t="shared" si="33"/>
        <v>2.0000000000000018E-2</v>
      </c>
    </row>
    <row r="832" spans="1:6" ht="15.6">
      <c r="A832" s="289"/>
      <c r="B832" s="295" t="s">
        <v>2729</v>
      </c>
      <c r="C832" s="291" t="s">
        <v>2730</v>
      </c>
      <c r="D832" s="731">
        <v>6633.33</v>
      </c>
      <c r="E832" s="739">
        <v>6500.6633999999995</v>
      </c>
      <c r="F832" s="293">
        <f t="shared" si="33"/>
        <v>2.0000000000000018E-2</v>
      </c>
    </row>
    <row r="833" spans="1:6" ht="15.6">
      <c r="A833" s="289"/>
      <c r="B833" s="295" t="s">
        <v>2731</v>
      </c>
      <c r="C833" s="291" t="s">
        <v>2732</v>
      </c>
      <c r="D833" s="731">
        <v>11333.33</v>
      </c>
      <c r="E833" s="739">
        <v>11106.663399999999</v>
      </c>
      <c r="F833" s="293">
        <f t="shared" si="33"/>
        <v>2.0000000000000018E-2</v>
      </c>
    </row>
    <row r="834" spans="1:6" ht="15.6">
      <c r="A834" s="289"/>
      <c r="B834" s="296" t="s">
        <v>2733</v>
      </c>
      <c r="C834" s="291"/>
      <c r="D834" s="731"/>
      <c r="E834" s="739"/>
      <c r="F834" s="293"/>
    </row>
    <row r="835" spans="1:6" ht="15.6">
      <c r="A835" s="289"/>
      <c r="B835" s="295" t="s">
        <v>2734</v>
      </c>
      <c r="C835" s="291" t="s">
        <v>2735</v>
      </c>
      <c r="D835" s="731">
        <v>22133.33</v>
      </c>
      <c r="E835" s="739">
        <v>21690.663400000001</v>
      </c>
      <c r="F835" s="293">
        <f t="shared" ref="F835:F860" si="34">100%-(E835/D835)</f>
        <v>2.0000000000000018E-2</v>
      </c>
    </row>
    <row r="836" spans="1:6" ht="15.6">
      <c r="A836" s="289"/>
      <c r="B836" s="295" t="s">
        <v>2736</v>
      </c>
      <c r="C836" s="291" t="s">
        <v>2737</v>
      </c>
      <c r="D836" s="731">
        <v>24000</v>
      </c>
      <c r="E836" s="739">
        <v>23520</v>
      </c>
      <c r="F836" s="293">
        <f t="shared" si="34"/>
        <v>2.0000000000000018E-2</v>
      </c>
    </row>
    <row r="837" spans="1:6" ht="15.6">
      <c r="A837" s="289"/>
      <c r="B837" s="295">
        <v>7640019363</v>
      </c>
      <c r="C837" s="291" t="s">
        <v>2738</v>
      </c>
      <c r="D837" s="731">
        <v>3333.33</v>
      </c>
      <c r="E837" s="739">
        <v>3266.6633999999999</v>
      </c>
      <c r="F837" s="293">
        <f t="shared" si="34"/>
        <v>2.0000000000000018E-2</v>
      </c>
    </row>
    <row r="838" spans="1:6" ht="15.6">
      <c r="A838" s="289"/>
      <c r="B838" s="295" t="s">
        <v>2739</v>
      </c>
      <c r="C838" s="291" t="s">
        <v>2740</v>
      </c>
      <c r="D838" s="731">
        <v>11558.67</v>
      </c>
      <c r="E838" s="739">
        <v>11327.4966</v>
      </c>
      <c r="F838" s="293">
        <f t="shared" si="34"/>
        <v>2.0000000000000018E-2</v>
      </c>
    </row>
    <row r="839" spans="1:6" ht="15.6">
      <c r="A839" s="289"/>
      <c r="B839" s="295" t="s">
        <v>2741</v>
      </c>
      <c r="C839" s="291" t="s">
        <v>2742</v>
      </c>
      <c r="D839" s="731">
        <v>11266.67</v>
      </c>
      <c r="E839" s="739">
        <v>11041.336600000001</v>
      </c>
      <c r="F839" s="293">
        <f t="shared" si="34"/>
        <v>1.9999999999999907E-2</v>
      </c>
    </row>
    <row r="840" spans="1:6" ht="15.6">
      <c r="A840" s="289"/>
      <c r="B840" s="295" t="s">
        <v>2743</v>
      </c>
      <c r="C840" s="291" t="s">
        <v>2744</v>
      </c>
      <c r="D840" s="731">
        <v>14666.67</v>
      </c>
      <c r="E840" s="739">
        <v>14373.336600000001</v>
      </c>
      <c r="F840" s="293">
        <f t="shared" si="34"/>
        <v>2.0000000000000018E-2</v>
      </c>
    </row>
    <row r="841" spans="1:6" ht="15.6">
      <c r="A841" s="289"/>
      <c r="B841" s="295" t="s">
        <v>2745</v>
      </c>
      <c r="C841" s="291" t="s">
        <v>2746</v>
      </c>
      <c r="D841" s="731">
        <v>3333.33</v>
      </c>
      <c r="E841" s="739">
        <v>3266.6633999999999</v>
      </c>
      <c r="F841" s="293">
        <f t="shared" si="34"/>
        <v>2.0000000000000018E-2</v>
      </c>
    </row>
    <row r="842" spans="1:6" ht="15.6">
      <c r="A842" s="289"/>
      <c r="B842" s="295" t="s">
        <v>2747</v>
      </c>
      <c r="C842" s="291" t="s">
        <v>2748</v>
      </c>
      <c r="D842" s="731">
        <v>4666.67</v>
      </c>
      <c r="E842" s="739">
        <v>4573.3365999999996</v>
      </c>
      <c r="F842" s="293">
        <f t="shared" si="34"/>
        <v>2.0000000000000129E-2</v>
      </c>
    </row>
    <row r="843" spans="1:6" ht="15.6">
      <c r="A843" s="289"/>
      <c r="B843" s="295" t="s">
        <v>2749</v>
      </c>
      <c r="C843" s="291" t="s">
        <v>2750</v>
      </c>
      <c r="D843" s="731">
        <v>365</v>
      </c>
      <c r="E843" s="739">
        <v>357.7</v>
      </c>
      <c r="F843" s="293">
        <f t="shared" si="34"/>
        <v>2.0000000000000018E-2</v>
      </c>
    </row>
    <row r="844" spans="1:6" ht="15.6">
      <c r="A844" s="289"/>
      <c r="B844" s="295" t="s">
        <v>2751</v>
      </c>
      <c r="C844" s="291" t="s">
        <v>2752</v>
      </c>
      <c r="D844" s="731">
        <v>1465.33</v>
      </c>
      <c r="E844" s="739">
        <v>1436.0233999999998</v>
      </c>
      <c r="F844" s="293">
        <f t="shared" si="34"/>
        <v>2.0000000000000129E-2</v>
      </c>
    </row>
    <row r="845" spans="1:6" ht="15.6">
      <c r="A845" s="289"/>
      <c r="B845" s="295" t="s">
        <v>2753</v>
      </c>
      <c r="C845" s="291" t="s">
        <v>2754</v>
      </c>
      <c r="D845" s="731">
        <v>69997.33</v>
      </c>
      <c r="E845" s="739">
        <v>68597.383400000006</v>
      </c>
      <c r="F845" s="293">
        <f t="shared" si="34"/>
        <v>1.9999999999999907E-2</v>
      </c>
    </row>
    <row r="846" spans="1:6" ht="15.6">
      <c r="A846" s="289"/>
      <c r="B846" s="295" t="s">
        <v>2755</v>
      </c>
      <c r="C846" s="291" t="s">
        <v>2756</v>
      </c>
      <c r="D846" s="731">
        <v>66660</v>
      </c>
      <c r="E846" s="739">
        <v>65326.799999999996</v>
      </c>
      <c r="F846" s="293">
        <f t="shared" si="34"/>
        <v>2.0000000000000018E-2</v>
      </c>
    </row>
    <row r="847" spans="1:6" ht="15.6">
      <c r="A847" s="289"/>
      <c r="B847" s="295" t="s">
        <v>2757</v>
      </c>
      <c r="C847" s="291" t="s">
        <v>2758</v>
      </c>
      <c r="D847" s="731">
        <v>1133.33</v>
      </c>
      <c r="E847" s="739">
        <v>1110.6633999999999</v>
      </c>
      <c r="F847" s="293">
        <f t="shared" si="34"/>
        <v>2.0000000000000018E-2</v>
      </c>
    </row>
    <row r="848" spans="1:6" ht="15.6">
      <c r="A848" s="289"/>
      <c r="B848" s="295" t="s">
        <v>2759</v>
      </c>
      <c r="C848" s="291" t="s">
        <v>2760</v>
      </c>
      <c r="D848" s="731">
        <v>15998.67</v>
      </c>
      <c r="E848" s="739">
        <v>15678.696599999999</v>
      </c>
      <c r="F848" s="293">
        <f t="shared" si="34"/>
        <v>2.0000000000000018E-2</v>
      </c>
    </row>
    <row r="849" spans="1:6" ht="15.6">
      <c r="A849" s="289"/>
      <c r="B849" s="295" t="s">
        <v>2761</v>
      </c>
      <c r="C849" s="291" t="s">
        <v>2762</v>
      </c>
      <c r="D849" s="731">
        <v>966.67</v>
      </c>
      <c r="E849" s="739">
        <v>947.33659999999998</v>
      </c>
      <c r="F849" s="293">
        <f t="shared" si="34"/>
        <v>2.0000000000000018E-2</v>
      </c>
    </row>
    <row r="850" spans="1:6" ht="15.6">
      <c r="A850" s="289"/>
      <c r="B850" s="295" t="s">
        <v>2763</v>
      </c>
      <c r="C850" s="291" t="s">
        <v>2764</v>
      </c>
      <c r="D850" s="731">
        <v>660</v>
      </c>
      <c r="E850" s="739">
        <v>646.79999999999995</v>
      </c>
      <c r="F850" s="293">
        <f t="shared" si="34"/>
        <v>2.0000000000000018E-2</v>
      </c>
    </row>
    <row r="851" spans="1:6" ht="15.6">
      <c r="A851" s="289"/>
      <c r="B851" s="295" t="s">
        <v>2765</v>
      </c>
      <c r="C851" s="291" t="s">
        <v>2766</v>
      </c>
      <c r="D851" s="731">
        <v>6266.67</v>
      </c>
      <c r="E851" s="739">
        <v>6141.3365999999996</v>
      </c>
      <c r="F851" s="293">
        <f t="shared" si="34"/>
        <v>2.0000000000000018E-2</v>
      </c>
    </row>
    <row r="852" spans="1:6" ht="15.6">
      <c r="A852" s="289"/>
      <c r="B852" s="295" t="s">
        <v>2767</v>
      </c>
      <c r="C852" s="291" t="s">
        <v>2768</v>
      </c>
      <c r="D852" s="731">
        <v>3460</v>
      </c>
      <c r="E852" s="739">
        <v>3390.7999999999997</v>
      </c>
      <c r="F852" s="293">
        <f t="shared" si="34"/>
        <v>2.0000000000000129E-2</v>
      </c>
    </row>
    <row r="853" spans="1:6" ht="15.6">
      <c r="A853" s="289"/>
      <c r="B853" s="295" t="s">
        <v>2769</v>
      </c>
      <c r="C853" s="291" t="s">
        <v>2770</v>
      </c>
      <c r="D853" s="731">
        <v>1593.33</v>
      </c>
      <c r="E853" s="739">
        <v>1561.4633999999999</v>
      </c>
      <c r="F853" s="293">
        <f t="shared" si="34"/>
        <v>2.0000000000000018E-2</v>
      </c>
    </row>
    <row r="854" spans="1:6" ht="15.6">
      <c r="A854" s="289"/>
      <c r="B854" s="295" t="s">
        <v>2771</v>
      </c>
      <c r="C854" s="291" t="s">
        <v>2772</v>
      </c>
      <c r="D854" s="731">
        <v>3269</v>
      </c>
      <c r="E854" s="739">
        <v>3203.62</v>
      </c>
      <c r="F854" s="293">
        <f t="shared" si="34"/>
        <v>2.0000000000000018E-2</v>
      </c>
    </row>
    <row r="855" spans="1:6" ht="15.6">
      <c r="A855" s="289"/>
      <c r="B855" s="295" t="s">
        <v>2773</v>
      </c>
      <c r="C855" s="291" t="s">
        <v>2774</v>
      </c>
      <c r="D855" s="731">
        <v>395</v>
      </c>
      <c r="E855" s="739">
        <v>387.09999999999997</v>
      </c>
      <c r="F855" s="293">
        <f t="shared" si="34"/>
        <v>2.0000000000000129E-2</v>
      </c>
    </row>
    <row r="856" spans="1:6" ht="15.6">
      <c r="A856" s="289"/>
      <c r="B856" s="295" t="s">
        <v>2775</v>
      </c>
      <c r="C856" s="291" t="s">
        <v>2776</v>
      </c>
      <c r="D856" s="731">
        <v>6926.67</v>
      </c>
      <c r="E856" s="739">
        <v>6788.1365999999998</v>
      </c>
      <c r="F856" s="293">
        <f t="shared" si="34"/>
        <v>2.0000000000000018E-2</v>
      </c>
    </row>
    <row r="857" spans="1:6" ht="15.6">
      <c r="A857" s="289"/>
      <c r="B857" s="295" t="s">
        <v>2777</v>
      </c>
      <c r="C857" s="291" t="s">
        <v>2778</v>
      </c>
      <c r="D857" s="731">
        <v>800</v>
      </c>
      <c r="E857" s="739">
        <v>784</v>
      </c>
      <c r="F857" s="293">
        <f t="shared" si="34"/>
        <v>2.0000000000000018E-2</v>
      </c>
    </row>
    <row r="858" spans="1:6" ht="15.6">
      <c r="A858" s="289"/>
      <c r="B858" s="295" t="s">
        <v>2779</v>
      </c>
      <c r="C858" s="291" t="s">
        <v>2780</v>
      </c>
      <c r="D858" s="731">
        <v>99</v>
      </c>
      <c r="E858" s="739">
        <v>97.02</v>
      </c>
      <c r="F858" s="293">
        <f t="shared" si="34"/>
        <v>2.0000000000000018E-2</v>
      </c>
    </row>
    <row r="859" spans="1:6" ht="15.6">
      <c r="A859" s="289"/>
      <c r="B859" s="295" t="s">
        <v>2781</v>
      </c>
      <c r="C859" s="291" t="s">
        <v>2782</v>
      </c>
      <c r="D859" s="731">
        <v>199</v>
      </c>
      <c r="E859" s="739">
        <v>195.02</v>
      </c>
      <c r="F859" s="293">
        <f t="shared" si="34"/>
        <v>1.9999999999999907E-2</v>
      </c>
    </row>
    <row r="860" spans="1:6" ht="15.6">
      <c r="A860" s="289"/>
      <c r="B860" s="295" t="s">
        <v>2783</v>
      </c>
      <c r="C860" s="291" t="s">
        <v>2784</v>
      </c>
      <c r="D860" s="731">
        <v>156</v>
      </c>
      <c r="E860" s="739">
        <v>152.88</v>
      </c>
      <c r="F860" s="293">
        <f t="shared" si="34"/>
        <v>2.0000000000000018E-2</v>
      </c>
    </row>
    <row r="861" spans="1:6" ht="15.6">
      <c r="A861" s="289"/>
      <c r="B861" s="296" t="s">
        <v>2785</v>
      </c>
      <c r="C861" s="291"/>
      <c r="D861" s="731"/>
      <c r="E861" s="739"/>
      <c r="F861" s="293"/>
    </row>
    <row r="862" spans="1:6" ht="15.6">
      <c r="A862" s="289"/>
      <c r="B862" s="295" t="s">
        <v>2786</v>
      </c>
      <c r="C862" s="291" t="s">
        <v>2787</v>
      </c>
      <c r="D862" s="731">
        <v>10153.31</v>
      </c>
      <c r="E862" s="739">
        <v>9950.2438000000002</v>
      </c>
      <c r="F862" s="293">
        <f>100%-(E862/D862)</f>
        <v>1.9999999999999907E-2</v>
      </c>
    </row>
    <row r="863" spans="1:6" ht="15.6">
      <c r="A863" s="289"/>
      <c r="B863" s="295" t="s">
        <v>2788</v>
      </c>
      <c r="C863" s="291" t="s">
        <v>2789</v>
      </c>
      <c r="D863" s="731">
        <v>3839.99</v>
      </c>
      <c r="E863" s="739">
        <v>3763.1901999999995</v>
      </c>
      <c r="F863" s="293">
        <f>100%-(E863/D863)</f>
        <v>2.0000000000000018E-2</v>
      </c>
    </row>
    <row r="864" spans="1:6" ht="15.6">
      <c r="A864" s="289"/>
      <c r="B864" s="295" t="s">
        <v>2790</v>
      </c>
      <c r="C864" s="291" t="s">
        <v>2791</v>
      </c>
      <c r="D864" s="731">
        <v>8133.31</v>
      </c>
      <c r="E864" s="739">
        <v>7970.6437999999998</v>
      </c>
      <c r="F864" s="293">
        <f>100%-(E864/D864)</f>
        <v>2.0000000000000018E-2</v>
      </c>
    </row>
    <row r="865" spans="1:6" ht="15.6">
      <c r="A865" s="289"/>
      <c r="B865" s="295" t="s">
        <v>2792</v>
      </c>
      <c r="C865" s="291" t="s">
        <v>2793</v>
      </c>
      <c r="D865" s="731">
        <v>706.66</v>
      </c>
      <c r="E865" s="739">
        <v>692.52679999999998</v>
      </c>
      <c r="F865" s="293">
        <f>100%-(E865/D865)</f>
        <v>2.0000000000000018E-2</v>
      </c>
    </row>
    <row r="866" spans="1:6" ht="15.6">
      <c r="A866" s="289"/>
      <c r="B866" s="295" t="s">
        <v>2794</v>
      </c>
      <c r="C866" s="291" t="s">
        <v>2795</v>
      </c>
      <c r="D866" s="731">
        <v>299</v>
      </c>
      <c r="E866" s="739">
        <v>293.02</v>
      </c>
      <c r="F866" s="293">
        <f>100%-(E866/D866)</f>
        <v>2.0000000000000018E-2</v>
      </c>
    </row>
    <row r="867" spans="1:6" ht="15.6">
      <c r="A867" s="289"/>
      <c r="B867" s="296" t="s">
        <v>2796</v>
      </c>
      <c r="C867" s="291"/>
      <c r="D867" s="731"/>
      <c r="E867" s="739"/>
      <c r="F867" s="293"/>
    </row>
    <row r="868" spans="1:6" ht="15.6">
      <c r="A868" s="289"/>
      <c r="B868" s="295" t="s">
        <v>2797</v>
      </c>
      <c r="C868" s="291" t="s">
        <v>2798</v>
      </c>
      <c r="D868" s="731">
        <v>15235.29</v>
      </c>
      <c r="E868" s="739">
        <v>14930.584200000001</v>
      </c>
      <c r="F868" s="293">
        <f>100%-(E868/D868)</f>
        <v>2.0000000000000018E-2</v>
      </c>
    </row>
    <row r="869" spans="1:6" ht="15.6">
      <c r="A869" s="289"/>
      <c r="B869" s="296" t="s">
        <v>1872</v>
      </c>
      <c r="C869" s="291"/>
      <c r="D869" s="731"/>
      <c r="E869" s="739"/>
      <c r="F869" s="293"/>
    </row>
    <row r="870" spans="1:6" ht="15.6">
      <c r="A870" s="289"/>
      <c r="B870" s="295" t="s">
        <v>2799</v>
      </c>
      <c r="C870" s="291" t="s">
        <v>2800</v>
      </c>
      <c r="D870" s="731">
        <v>4360</v>
      </c>
      <c r="E870" s="739">
        <v>4272.8</v>
      </c>
      <c r="F870" s="293">
        <f>100%-(E870/D870)</f>
        <v>1.9999999999999907E-2</v>
      </c>
    </row>
    <row r="871" spans="1:6" ht="15.6">
      <c r="A871" s="289"/>
      <c r="B871" s="295" t="s">
        <v>2801</v>
      </c>
      <c r="C871" s="291" t="s">
        <v>2802</v>
      </c>
      <c r="D871" s="731">
        <v>3390</v>
      </c>
      <c r="E871" s="739">
        <v>3322.2</v>
      </c>
      <c r="F871" s="293">
        <f>100%-(E871/D871)</f>
        <v>2.0000000000000018E-2</v>
      </c>
    </row>
    <row r="872" spans="1:6" ht="15.6">
      <c r="A872" s="289"/>
      <c r="B872" s="295" t="s">
        <v>2803</v>
      </c>
      <c r="C872" s="291"/>
      <c r="D872" s="731"/>
      <c r="E872" s="739"/>
      <c r="F872" s="293"/>
    </row>
    <row r="873" spans="1:6" ht="15.6">
      <c r="A873" s="289"/>
      <c r="B873" s="295" t="s">
        <v>2804</v>
      </c>
      <c r="C873" s="291" t="s">
        <v>2805</v>
      </c>
      <c r="D873" s="731">
        <v>2133.33</v>
      </c>
      <c r="E873" s="739">
        <v>2090.6633999999999</v>
      </c>
      <c r="F873" s="293">
        <f t="shared" ref="F873:F886" si="35">100%-(E873/D873)</f>
        <v>2.0000000000000018E-2</v>
      </c>
    </row>
    <row r="874" spans="1:6" ht="15.6">
      <c r="A874" s="289"/>
      <c r="B874" s="295" t="s">
        <v>2806</v>
      </c>
      <c r="C874" s="291" t="s">
        <v>2807</v>
      </c>
      <c r="D874" s="731">
        <v>4933.33</v>
      </c>
      <c r="E874" s="739">
        <v>4834.6633999999995</v>
      </c>
      <c r="F874" s="293">
        <f t="shared" si="35"/>
        <v>2.0000000000000129E-2</v>
      </c>
    </row>
    <row r="875" spans="1:6" ht="15.6">
      <c r="A875" s="289"/>
      <c r="B875" s="295" t="s">
        <v>2808</v>
      </c>
      <c r="C875" s="291" t="s">
        <v>2809</v>
      </c>
      <c r="D875" s="731">
        <v>9260</v>
      </c>
      <c r="E875" s="739">
        <v>9074.7999999999993</v>
      </c>
      <c r="F875" s="293">
        <f t="shared" si="35"/>
        <v>2.0000000000000129E-2</v>
      </c>
    </row>
    <row r="876" spans="1:6" ht="15.6">
      <c r="A876" s="289"/>
      <c r="B876" s="295" t="s">
        <v>2810</v>
      </c>
      <c r="C876" s="291" t="s">
        <v>2811</v>
      </c>
      <c r="D876" s="731">
        <v>1620</v>
      </c>
      <c r="E876" s="739">
        <v>1587.6</v>
      </c>
      <c r="F876" s="293">
        <f t="shared" si="35"/>
        <v>2.0000000000000018E-2</v>
      </c>
    </row>
    <row r="877" spans="1:6" ht="15.6">
      <c r="A877" s="289"/>
      <c r="B877" s="295" t="s">
        <v>2812</v>
      </c>
      <c r="C877" s="291" t="s">
        <v>2813</v>
      </c>
      <c r="D877" s="731">
        <v>50666.67</v>
      </c>
      <c r="E877" s="739">
        <v>49653.336599999995</v>
      </c>
      <c r="F877" s="293">
        <f t="shared" si="35"/>
        <v>2.0000000000000018E-2</v>
      </c>
    </row>
    <row r="878" spans="1:6" ht="15.6">
      <c r="A878" s="289"/>
      <c r="B878" s="295" t="s">
        <v>2814</v>
      </c>
      <c r="C878" s="291" t="s">
        <v>2815</v>
      </c>
      <c r="D878" s="731">
        <v>55273.33</v>
      </c>
      <c r="E878" s="739">
        <v>54167.863400000002</v>
      </c>
      <c r="F878" s="293">
        <f t="shared" si="35"/>
        <v>2.0000000000000018E-2</v>
      </c>
    </row>
    <row r="879" spans="1:6" ht="15.6">
      <c r="A879" s="289"/>
      <c r="B879" s="295" t="s">
        <v>2816</v>
      </c>
      <c r="C879" s="291" t="s">
        <v>2817</v>
      </c>
      <c r="D879" s="731">
        <v>8252</v>
      </c>
      <c r="E879" s="739">
        <v>8086.96</v>
      </c>
      <c r="F879" s="293">
        <f t="shared" si="35"/>
        <v>2.0000000000000018E-2</v>
      </c>
    </row>
    <row r="880" spans="1:6" ht="15.6">
      <c r="A880" s="289"/>
      <c r="B880" s="295" t="s">
        <v>2818</v>
      </c>
      <c r="C880" s="291" t="s">
        <v>2819</v>
      </c>
      <c r="D880" s="731">
        <v>9499</v>
      </c>
      <c r="E880" s="739">
        <v>9309.02</v>
      </c>
      <c r="F880" s="293">
        <f t="shared" si="35"/>
        <v>1.9999999999999907E-2</v>
      </c>
    </row>
    <row r="881" spans="1:6" ht="15.6">
      <c r="A881" s="289"/>
      <c r="B881" s="295" t="s">
        <v>2820</v>
      </c>
      <c r="C881" s="291" t="s">
        <v>2821</v>
      </c>
      <c r="D881" s="731">
        <v>9499</v>
      </c>
      <c r="E881" s="739">
        <v>9309.02</v>
      </c>
      <c r="F881" s="293">
        <f t="shared" si="35"/>
        <v>1.9999999999999907E-2</v>
      </c>
    </row>
    <row r="882" spans="1:6" ht="15.6">
      <c r="A882" s="289"/>
      <c r="B882" s="295" t="s">
        <v>2822</v>
      </c>
      <c r="C882" s="291" t="s">
        <v>2823</v>
      </c>
      <c r="D882" s="731">
        <v>1995</v>
      </c>
      <c r="E882" s="739">
        <v>1955.1</v>
      </c>
      <c r="F882" s="293">
        <f t="shared" si="35"/>
        <v>2.0000000000000018E-2</v>
      </c>
    </row>
    <row r="883" spans="1:6" ht="15.6">
      <c r="A883" s="289"/>
      <c r="B883" s="295" t="s">
        <v>2824</v>
      </c>
      <c r="C883" s="291" t="s">
        <v>2825</v>
      </c>
      <c r="D883" s="731">
        <v>2265.33</v>
      </c>
      <c r="E883" s="739">
        <v>2220.0234</v>
      </c>
      <c r="F883" s="293">
        <f t="shared" si="35"/>
        <v>1.9999999999999907E-2</v>
      </c>
    </row>
    <row r="884" spans="1:6" ht="15.6">
      <c r="A884" s="289"/>
      <c r="B884" s="295" t="s">
        <v>2826</v>
      </c>
      <c r="C884" s="291" t="s">
        <v>2827</v>
      </c>
      <c r="D884" s="731">
        <v>153.33000000000001</v>
      </c>
      <c r="E884" s="739">
        <v>150.26340000000002</v>
      </c>
      <c r="F884" s="293">
        <f t="shared" si="35"/>
        <v>1.9999999999999907E-2</v>
      </c>
    </row>
    <row r="885" spans="1:6" ht="15.6">
      <c r="A885" s="289"/>
      <c r="B885" s="295" t="s">
        <v>2828</v>
      </c>
      <c r="C885" s="291" t="s">
        <v>2829</v>
      </c>
      <c r="D885" s="731">
        <v>14333.33</v>
      </c>
      <c r="E885" s="739">
        <v>14046.663399999999</v>
      </c>
      <c r="F885" s="293">
        <f t="shared" si="35"/>
        <v>2.0000000000000018E-2</v>
      </c>
    </row>
    <row r="886" spans="1:6" ht="15.6">
      <c r="A886" s="289"/>
      <c r="B886" s="295" t="s">
        <v>2830</v>
      </c>
      <c r="C886" s="291" t="s">
        <v>2831</v>
      </c>
      <c r="D886" s="731">
        <v>14066.67</v>
      </c>
      <c r="E886" s="739">
        <v>13785.336600000001</v>
      </c>
      <c r="F886" s="293">
        <f t="shared" si="35"/>
        <v>2.0000000000000018E-2</v>
      </c>
    </row>
    <row r="887" spans="1:6" ht="15.6">
      <c r="A887" s="289"/>
      <c r="B887" s="296" t="s">
        <v>2832</v>
      </c>
      <c r="C887" s="291"/>
      <c r="D887" s="731"/>
      <c r="E887" s="739"/>
      <c r="F887" s="293"/>
    </row>
    <row r="888" spans="1:6" ht="15.6">
      <c r="A888" s="289"/>
      <c r="B888" s="295" t="s">
        <v>2833</v>
      </c>
      <c r="C888" s="291" t="s">
        <v>2834</v>
      </c>
      <c r="D888" s="731">
        <v>17326.669999999998</v>
      </c>
      <c r="E888" s="739">
        <v>16980.136599999998</v>
      </c>
      <c r="F888" s="293">
        <f t="shared" ref="F888:F909" si="36">100%-(E888/D888)</f>
        <v>2.0000000000000018E-2</v>
      </c>
    </row>
    <row r="889" spans="1:6" ht="15.6">
      <c r="A889" s="289"/>
      <c r="B889" s="295" t="s">
        <v>2835</v>
      </c>
      <c r="C889" s="291" t="s">
        <v>2836</v>
      </c>
      <c r="D889" s="731">
        <v>2000</v>
      </c>
      <c r="E889" s="739">
        <v>1960</v>
      </c>
      <c r="F889" s="293">
        <f t="shared" si="36"/>
        <v>2.0000000000000018E-2</v>
      </c>
    </row>
    <row r="890" spans="1:6" ht="15.6">
      <c r="A890" s="289"/>
      <c r="B890" s="295" t="s">
        <v>2837</v>
      </c>
      <c r="C890" s="291" t="s">
        <v>2838</v>
      </c>
      <c r="D890" s="731">
        <v>2666.67</v>
      </c>
      <c r="E890" s="739">
        <v>2613.3366000000001</v>
      </c>
      <c r="F890" s="293">
        <f t="shared" si="36"/>
        <v>2.0000000000000018E-2</v>
      </c>
    </row>
    <row r="891" spans="1:6" ht="15.6">
      <c r="A891" s="289"/>
      <c r="B891" s="295" t="s">
        <v>2839</v>
      </c>
      <c r="C891" s="291" t="s">
        <v>2840</v>
      </c>
      <c r="D891" s="731">
        <v>395</v>
      </c>
      <c r="E891" s="739">
        <v>387.09999999999997</v>
      </c>
      <c r="F891" s="293">
        <f t="shared" si="36"/>
        <v>2.0000000000000129E-2</v>
      </c>
    </row>
    <row r="892" spans="1:6" ht="15.6">
      <c r="A892" s="289"/>
      <c r="B892" s="295" t="s">
        <v>2841</v>
      </c>
      <c r="C892" s="291" t="s">
        <v>2842</v>
      </c>
      <c r="D892" s="731">
        <v>1326.67</v>
      </c>
      <c r="E892" s="739">
        <v>1300.1366</v>
      </c>
      <c r="F892" s="293">
        <f t="shared" si="36"/>
        <v>2.0000000000000018E-2</v>
      </c>
    </row>
    <row r="893" spans="1:6" ht="15.6">
      <c r="A893" s="289"/>
      <c r="B893" s="295" t="s">
        <v>2843</v>
      </c>
      <c r="C893" s="291" t="s">
        <v>2844</v>
      </c>
      <c r="D893" s="731">
        <v>9266.67</v>
      </c>
      <c r="E893" s="739">
        <v>9081.3366000000005</v>
      </c>
      <c r="F893" s="293">
        <f t="shared" si="36"/>
        <v>1.9999999999999907E-2</v>
      </c>
    </row>
    <row r="894" spans="1:6" ht="15.6">
      <c r="A894" s="289"/>
      <c r="B894" s="295" t="s">
        <v>2845</v>
      </c>
      <c r="C894" s="291" t="s">
        <v>2846</v>
      </c>
      <c r="D894" s="731">
        <v>10606.67</v>
      </c>
      <c r="E894" s="739">
        <v>10394.536599999999</v>
      </c>
      <c r="F894" s="293">
        <f t="shared" si="36"/>
        <v>2.0000000000000018E-2</v>
      </c>
    </row>
    <row r="895" spans="1:6" ht="15.6">
      <c r="A895" s="289"/>
      <c r="B895" s="295" t="s">
        <v>2847</v>
      </c>
      <c r="C895" s="291" t="s">
        <v>2848</v>
      </c>
      <c r="D895" s="731">
        <v>1040</v>
      </c>
      <c r="E895" s="739">
        <v>1019.1999999999999</v>
      </c>
      <c r="F895" s="293">
        <f t="shared" si="36"/>
        <v>2.0000000000000018E-2</v>
      </c>
    </row>
    <row r="896" spans="1:6" ht="15.6">
      <c r="A896" s="289"/>
      <c r="B896" s="295" t="s">
        <v>2849</v>
      </c>
      <c r="C896" s="291" t="s">
        <v>2850</v>
      </c>
      <c r="D896" s="731">
        <v>1373.33</v>
      </c>
      <c r="E896" s="739">
        <v>1345.8634</v>
      </c>
      <c r="F896" s="293">
        <f t="shared" si="36"/>
        <v>2.0000000000000018E-2</v>
      </c>
    </row>
    <row r="897" spans="1:6" ht="15.6">
      <c r="A897" s="289"/>
      <c r="B897" s="295" t="s">
        <v>2851</v>
      </c>
      <c r="C897" s="291" t="s">
        <v>2852</v>
      </c>
      <c r="D897" s="731">
        <v>2160</v>
      </c>
      <c r="E897" s="739">
        <v>2116.8000000000002</v>
      </c>
      <c r="F897" s="293">
        <f t="shared" si="36"/>
        <v>1.9999999999999907E-2</v>
      </c>
    </row>
    <row r="898" spans="1:6" ht="15.6">
      <c r="A898" s="289"/>
      <c r="B898" s="295" t="s">
        <v>2853</v>
      </c>
      <c r="C898" s="291" t="s">
        <v>2854</v>
      </c>
      <c r="D898" s="731">
        <v>16660</v>
      </c>
      <c r="E898" s="739">
        <v>16326.8</v>
      </c>
      <c r="F898" s="293">
        <f t="shared" si="36"/>
        <v>2.0000000000000018E-2</v>
      </c>
    </row>
    <row r="899" spans="1:6" ht="15.6">
      <c r="A899" s="289"/>
      <c r="B899" s="295" t="s">
        <v>2855</v>
      </c>
      <c r="C899" s="291" t="s">
        <v>2856</v>
      </c>
      <c r="D899" s="731">
        <v>11726.67</v>
      </c>
      <c r="E899" s="739">
        <v>11492.1366</v>
      </c>
      <c r="F899" s="293">
        <f t="shared" si="36"/>
        <v>2.0000000000000018E-2</v>
      </c>
    </row>
    <row r="900" spans="1:6" ht="15.6">
      <c r="A900" s="289"/>
      <c r="B900" s="295" t="s">
        <v>2857</v>
      </c>
      <c r="C900" s="291" t="s">
        <v>2858</v>
      </c>
      <c r="D900" s="731">
        <v>7860</v>
      </c>
      <c r="E900" s="739">
        <v>7702.8</v>
      </c>
      <c r="F900" s="293">
        <f t="shared" si="36"/>
        <v>2.0000000000000018E-2</v>
      </c>
    </row>
    <row r="901" spans="1:6" ht="15.6">
      <c r="A901" s="289"/>
      <c r="B901" s="295" t="s">
        <v>2859</v>
      </c>
      <c r="C901" s="291" t="s">
        <v>2860</v>
      </c>
      <c r="D901" s="731">
        <v>346.67</v>
      </c>
      <c r="E901" s="739">
        <v>339.73660000000001</v>
      </c>
      <c r="F901" s="293">
        <f t="shared" si="36"/>
        <v>2.0000000000000018E-2</v>
      </c>
    </row>
    <row r="902" spans="1:6" ht="15.6">
      <c r="A902" s="289"/>
      <c r="B902" s="295" t="s">
        <v>2861</v>
      </c>
      <c r="C902" s="291" t="s">
        <v>2862</v>
      </c>
      <c r="D902" s="731">
        <v>1400</v>
      </c>
      <c r="E902" s="739">
        <v>1372</v>
      </c>
      <c r="F902" s="293">
        <f t="shared" si="36"/>
        <v>2.0000000000000018E-2</v>
      </c>
    </row>
    <row r="903" spans="1:6" ht="15.6">
      <c r="A903" s="289"/>
      <c r="B903" s="295" t="s">
        <v>2863</v>
      </c>
      <c r="C903" s="291" t="s">
        <v>2864</v>
      </c>
      <c r="D903" s="731">
        <v>4333.33</v>
      </c>
      <c r="E903" s="739">
        <v>4246.6633999999995</v>
      </c>
      <c r="F903" s="293">
        <f t="shared" si="36"/>
        <v>2.0000000000000129E-2</v>
      </c>
    </row>
    <row r="904" spans="1:6" ht="15.6">
      <c r="A904" s="289"/>
      <c r="B904" s="295" t="s">
        <v>2865</v>
      </c>
      <c r="C904" s="291" t="s">
        <v>2866</v>
      </c>
      <c r="D904" s="731">
        <v>893.33</v>
      </c>
      <c r="E904" s="739">
        <v>875.46339999999998</v>
      </c>
      <c r="F904" s="293">
        <f t="shared" si="36"/>
        <v>2.0000000000000018E-2</v>
      </c>
    </row>
    <row r="905" spans="1:6" ht="15.6">
      <c r="A905" s="289"/>
      <c r="B905" s="295" t="s">
        <v>2867</v>
      </c>
      <c r="C905" s="291" t="s">
        <v>2868</v>
      </c>
      <c r="D905" s="731">
        <v>5466.67</v>
      </c>
      <c r="E905" s="739">
        <v>5357.3365999999996</v>
      </c>
      <c r="F905" s="293">
        <f t="shared" si="36"/>
        <v>2.0000000000000129E-2</v>
      </c>
    </row>
    <row r="906" spans="1:6" ht="15.6">
      <c r="A906" s="289"/>
      <c r="B906" s="295" t="s">
        <v>2869</v>
      </c>
      <c r="C906" s="291" t="s">
        <v>2870</v>
      </c>
      <c r="D906" s="731">
        <v>2793.33</v>
      </c>
      <c r="E906" s="739">
        <v>2737.4634000000001</v>
      </c>
      <c r="F906" s="293">
        <f t="shared" si="36"/>
        <v>1.9999999999999907E-2</v>
      </c>
    </row>
    <row r="907" spans="1:6" ht="15.6">
      <c r="A907" s="289"/>
      <c r="B907" s="295" t="s">
        <v>2871</v>
      </c>
      <c r="C907" s="291" t="s">
        <v>2872</v>
      </c>
      <c r="D907" s="731">
        <v>10853.33</v>
      </c>
      <c r="E907" s="739">
        <v>10636.2634</v>
      </c>
      <c r="F907" s="293">
        <f t="shared" si="36"/>
        <v>2.0000000000000018E-2</v>
      </c>
    </row>
    <row r="908" spans="1:6" ht="15.6">
      <c r="A908" s="289"/>
      <c r="B908" s="295" t="s">
        <v>2873</v>
      </c>
      <c r="C908" s="291" t="s">
        <v>2874</v>
      </c>
      <c r="D908" s="731">
        <v>4667</v>
      </c>
      <c r="E908" s="739">
        <v>4573.66</v>
      </c>
      <c r="F908" s="293">
        <f t="shared" si="36"/>
        <v>2.0000000000000018E-2</v>
      </c>
    </row>
    <row r="909" spans="1:6" s="48" customFormat="1" ht="15.6">
      <c r="A909" s="289"/>
      <c r="B909" s="294">
        <v>76400223830</v>
      </c>
      <c r="C909" s="673" t="s">
        <v>2875</v>
      </c>
      <c r="D909" s="789">
        <v>5934</v>
      </c>
      <c r="E909" s="790">
        <v>5815.32</v>
      </c>
      <c r="F909" s="293">
        <f t="shared" si="36"/>
        <v>2.0000000000000018E-2</v>
      </c>
    </row>
    <row r="910" spans="1:6" ht="15.6">
      <c r="A910" s="289"/>
      <c r="B910" s="296" t="s">
        <v>2876</v>
      </c>
      <c r="C910" s="291"/>
      <c r="D910" s="731"/>
      <c r="E910" s="739"/>
      <c r="F910" s="293"/>
    </row>
    <row r="911" spans="1:6" ht="15.6">
      <c r="A911" s="289"/>
      <c r="B911" s="295" t="s">
        <v>2877</v>
      </c>
      <c r="C911" s="291" t="s">
        <v>2878</v>
      </c>
      <c r="D911" s="731">
        <v>1100</v>
      </c>
      <c r="E911" s="739">
        <v>1078</v>
      </c>
      <c r="F911" s="293">
        <f t="shared" ref="F911:F916" si="37">100%-(E911/D911)</f>
        <v>2.0000000000000018E-2</v>
      </c>
    </row>
    <row r="912" spans="1:6" ht="15.6">
      <c r="A912" s="289"/>
      <c r="B912" s="295" t="s">
        <v>2879</v>
      </c>
      <c r="C912" s="291" t="s">
        <v>2880</v>
      </c>
      <c r="D912" s="731">
        <v>47333.33</v>
      </c>
      <c r="E912" s="739">
        <v>46386.663399999998</v>
      </c>
      <c r="F912" s="293">
        <f t="shared" si="37"/>
        <v>2.0000000000000129E-2</v>
      </c>
    </row>
    <row r="913" spans="1:6" ht="15.6">
      <c r="A913" s="289"/>
      <c r="B913" s="295" t="s">
        <v>2881</v>
      </c>
      <c r="C913" s="291" t="s">
        <v>2882</v>
      </c>
      <c r="D913" s="731">
        <v>86666.67</v>
      </c>
      <c r="E913" s="739">
        <v>84933.336599999995</v>
      </c>
      <c r="F913" s="293">
        <f t="shared" si="37"/>
        <v>2.0000000000000018E-2</v>
      </c>
    </row>
    <row r="914" spans="1:6" ht="15.6">
      <c r="A914" s="289"/>
      <c r="B914" s="295" t="s">
        <v>2883</v>
      </c>
      <c r="C914" s="291" t="s">
        <v>2884</v>
      </c>
      <c r="D914" s="731">
        <v>16000</v>
      </c>
      <c r="E914" s="739">
        <v>15680</v>
      </c>
      <c r="F914" s="293">
        <f t="shared" si="37"/>
        <v>2.0000000000000018E-2</v>
      </c>
    </row>
    <row r="915" spans="1:6" ht="15.6">
      <c r="A915" s="289"/>
      <c r="B915" s="295" t="s">
        <v>2885</v>
      </c>
      <c r="C915" s="291" t="s">
        <v>2886</v>
      </c>
      <c r="D915" s="731">
        <v>533.33000000000004</v>
      </c>
      <c r="E915" s="739">
        <v>522.66340000000002</v>
      </c>
      <c r="F915" s="293">
        <f t="shared" si="37"/>
        <v>2.0000000000000018E-2</v>
      </c>
    </row>
    <row r="916" spans="1:6" ht="15.6">
      <c r="A916" s="289"/>
      <c r="B916" s="295" t="s">
        <v>2887</v>
      </c>
      <c r="C916" s="291" t="s">
        <v>2888</v>
      </c>
      <c r="D916" s="731">
        <v>49000</v>
      </c>
      <c r="E916" s="739">
        <v>48020</v>
      </c>
      <c r="F916" s="293">
        <f t="shared" si="37"/>
        <v>2.0000000000000018E-2</v>
      </c>
    </row>
    <row r="917" spans="1:6" ht="15.6">
      <c r="A917" s="289"/>
      <c r="B917" s="296" t="s">
        <v>2889</v>
      </c>
      <c r="C917" s="291"/>
      <c r="D917" s="731"/>
      <c r="E917" s="739"/>
      <c r="F917" s="293"/>
    </row>
    <row r="918" spans="1:6" ht="15.6">
      <c r="A918" s="289"/>
      <c r="B918" s="295" t="s">
        <v>2890</v>
      </c>
      <c r="C918" s="291" t="s">
        <v>2891</v>
      </c>
      <c r="D918" s="731">
        <v>3465.33</v>
      </c>
      <c r="E918" s="739">
        <v>3396.0234</v>
      </c>
      <c r="F918" s="293">
        <f>100%-(E918/D918)</f>
        <v>2.0000000000000018E-2</v>
      </c>
    </row>
    <row r="919" spans="1:6" ht="15.6">
      <c r="A919" s="289"/>
      <c r="B919" s="295" t="s">
        <v>2892</v>
      </c>
      <c r="C919" s="291" t="s">
        <v>2893</v>
      </c>
      <c r="D919" s="731">
        <v>3800</v>
      </c>
      <c r="E919" s="739">
        <v>3724</v>
      </c>
      <c r="F919" s="293">
        <f>100%-(E919/D919)</f>
        <v>2.0000000000000018E-2</v>
      </c>
    </row>
    <row r="920" spans="1:6" ht="15.6">
      <c r="A920" s="289"/>
      <c r="B920" s="296" t="s">
        <v>2894</v>
      </c>
      <c r="C920" s="291"/>
      <c r="D920" s="731"/>
      <c r="E920" s="739"/>
      <c r="F920" s="293"/>
    </row>
    <row r="921" spans="1:6" ht="15.6">
      <c r="A921" s="289"/>
      <c r="B921" s="295" t="s">
        <v>2895</v>
      </c>
      <c r="C921" s="291" t="s">
        <v>2896</v>
      </c>
      <c r="D921" s="731">
        <v>3850</v>
      </c>
      <c r="E921" s="739">
        <v>3773</v>
      </c>
      <c r="F921" s="293">
        <f>100%-(E921/D921)</f>
        <v>2.0000000000000018E-2</v>
      </c>
    </row>
    <row r="922" spans="1:6" ht="15.6">
      <c r="A922" s="289"/>
      <c r="B922" s="295" t="s">
        <v>2897</v>
      </c>
      <c r="C922" s="291" t="s">
        <v>2898</v>
      </c>
      <c r="D922" s="731">
        <v>50</v>
      </c>
      <c r="E922" s="739">
        <v>49</v>
      </c>
      <c r="F922" s="293">
        <f>100%-(E922/D922)</f>
        <v>2.0000000000000018E-2</v>
      </c>
    </row>
    <row r="923" spans="1:6" ht="15.6">
      <c r="A923" s="289"/>
      <c r="B923" s="296" t="s">
        <v>2899</v>
      </c>
      <c r="C923" s="291"/>
      <c r="D923" s="731"/>
      <c r="E923" s="739"/>
      <c r="F923" s="293"/>
    </row>
    <row r="924" spans="1:6" ht="15.6">
      <c r="A924" s="289"/>
      <c r="B924" s="295" t="s">
        <v>2900</v>
      </c>
      <c r="C924" s="291" t="s">
        <v>2901</v>
      </c>
      <c r="D924" s="731">
        <v>10200</v>
      </c>
      <c r="E924" s="739">
        <v>9996</v>
      </c>
      <c r="F924" s="293">
        <f t="shared" ref="F924:F934" si="38">100%-(E924/D924)</f>
        <v>2.0000000000000018E-2</v>
      </c>
    </row>
    <row r="925" spans="1:6" ht="15.6">
      <c r="A925" s="289"/>
      <c r="B925" s="295" t="s">
        <v>2902</v>
      </c>
      <c r="C925" s="291" t="s">
        <v>2903</v>
      </c>
      <c r="D925" s="731">
        <v>12633.33</v>
      </c>
      <c r="E925" s="739">
        <v>12380.663399999999</v>
      </c>
      <c r="F925" s="293">
        <f t="shared" si="38"/>
        <v>2.0000000000000018E-2</v>
      </c>
    </row>
    <row r="926" spans="1:6" ht="15.6">
      <c r="A926" s="289"/>
      <c r="B926" s="295" t="s">
        <v>2904</v>
      </c>
      <c r="C926" s="291" t="s">
        <v>2905</v>
      </c>
      <c r="D926" s="731">
        <v>1558.67</v>
      </c>
      <c r="E926" s="739">
        <v>1527.4965999999999</v>
      </c>
      <c r="F926" s="293">
        <f t="shared" si="38"/>
        <v>2.0000000000000129E-2</v>
      </c>
    </row>
    <row r="927" spans="1:6" ht="15.6">
      <c r="A927" s="289"/>
      <c r="B927" s="295" t="s">
        <v>2906</v>
      </c>
      <c r="C927" s="291" t="s">
        <v>2907</v>
      </c>
      <c r="D927" s="731">
        <v>1766.67</v>
      </c>
      <c r="E927" s="739">
        <v>1731.3366000000001</v>
      </c>
      <c r="F927" s="293">
        <f t="shared" si="38"/>
        <v>2.0000000000000018E-2</v>
      </c>
    </row>
    <row r="928" spans="1:6" ht="15.6">
      <c r="A928" s="289"/>
      <c r="B928" s="295" t="s">
        <v>2908</v>
      </c>
      <c r="C928" s="291" t="s">
        <v>2909</v>
      </c>
      <c r="D928" s="731">
        <v>953.33</v>
      </c>
      <c r="E928" s="739">
        <v>934.26340000000005</v>
      </c>
      <c r="F928" s="293">
        <f t="shared" si="38"/>
        <v>2.0000000000000018E-2</v>
      </c>
    </row>
    <row r="929" spans="1:6" ht="15.6">
      <c r="A929" s="289"/>
      <c r="B929" s="295" t="s">
        <v>2910</v>
      </c>
      <c r="C929" s="291" t="s">
        <v>2911</v>
      </c>
      <c r="D929" s="731">
        <v>3980</v>
      </c>
      <c r="E929" s="739">
        <v>3900.4</v>
      </c>
      <c r="F929" s="293">
        <f t="shared" si="38"/>
        <v>2.0000000000000018E-2</v>
      </c>
    </row>
    <row r="930" spans="1:6" ht="15.6">
      <c r="A930" s="289"/>
      <c r="B930" s="295" t="s">
        <v>2912</v>
      </c>
      <c r="C930" s="291" t="s">
        <v>2913</v>
      </c>
      <c r="D930" s="731">
        <v>3993.33</v>
      </c>
      <c r="E930" s="739">
        <v>3913.4633999999996</v>
      </c>
      <c r="F930" s="293">
        <f t="shared" si="38"/>
        <v>2.0000000000000018E-2</v>
      </c>
    </row>
    <row r="931" spans="1:6" ht="15.6">
      <c r="A931" s="289"/>
      <c r="B931" s="295" t="s">
        <v>2914</v>
      </c>
      <c r="C931" s="291" t="s">
        <v>2915</v>
      </c>
      <c r="D931" s="731">
        <v>3933.33</v>
      </c>
      <c r="E931" s="739">
        <v>3854.6633999999999</v>
      </c>
      <c r="F931" s="293">
        <f t="shared" si="38"/>
        <v>2.0000000000000018E-2</v>
      </c>
    </row>
    <row r="932" spans="1:6" ht="15.6">
      <c r="A932" s="289"/>
      <c r="B932" s="295" t="s">
        <v>2916</v>
      </c>
      <c r="C932" s="291" t="s">
        <v>2917</v>
      </c>
      <c r="D932" s="731">
        <v>1946.67</v>
      </c>
      <c r="E932" s="739">
        <v>1907.7366</v>
      </c>
      <c r="F932" s="293">
        <f t="shared" si="38"/>
        <v>2.0000000000000018E-2</v>
      </c>
    </row>
    <row r="933" spans="1:6" ht="15.6">
      <c r="A933" s="289"/>
      <c r="B933" s="295" t="s">
        <v>2918</v>
      </c>
      <c r="C933" s="291" t="s">
        <v>2919</v>
      </c>
      <c r="D933" s="731">
        <v>313.33</v>
      </c>
      <c r="E933" s="739">
        <v>307.0634</v>
      </c>
      <c r="F933" s="293">
        <f t="shared" si="38"/>
        <v>1.9999999999999907E-2</v>
      </c>
    </row>
    <row r="934" spans="1:6" ht="15.6">
      <c r="A934" s="289"/>
      <c r="B934" s="295" t="s">
        <v>2920</v>
      </c>
      <c r="C934" s="291" t="s">
        <v>2921</v>
      </c>
      <c r="D934" s="731">
        <v>5500</v>
      </c>
      <c r="E934" s="739">
        <v>5390</v>
      </c>
      <c r="F934" s="293">
        <f t="shared" si="38"/>
        <v>2.0000000000000018E-2</v>
      </c>
    </row>
    <row r="935" spans="1:6" ht="15.6">
      <c r="A935" s="289"/>
      <c r="B935" s="296" t="s">
        <v>2922</v>
      </c>
      <c r="C935" s="291"/>
      <c r="D935" s="731"/>
      <c r="E935" s="739"/>
      <c r="F935" s="293"/>
    </row>
    <row r="936" spans="1:6" ht="15.6">
      <c r="A936" s="289"/>
      <c r="B936" s="295" t="s">
        <v>2923</v>
      </c>
      <c r="C936" s="291" t="s">
        <v>2924</v>
      </c>
      <c r="D936" s="731">
        <v>39733.33</v>
      </c>
      <c r="E936" s="739">
        <v>38938.663399999998</v>
      </c>
      <c r="F936" s="293">
        <f>100%-(E936/D936)</f>
        <v>2.0000000000000129E-2</v>
      </c>
    </row>
    <row r="937" spans="1:6" ht="15.6">
      <c r="A937" s="289"/>
      <c r="B937" s="295" t="s">
        <v>2925</v>
      </c>
      <c r="C937" s="291" t="s">
        <v>2926</v>
      </c>
      <c r="D937" s="731">
        <v>26665.33</v>
      </c>
      <c r="E937" s="739">
        <v>26132.023400000002</v>
      </c>
      <c r="F937" s="293">
        <f>100%-(E937/D937)</f>
        <v>2.0000000000000018E-2</v>
      </c>
    </row>
    <row r="938" spans="1:6" ht="15.6">
      <c r="A938" s="289"/>
      <c r="B938" s="295" t="s">
        <v>2927</v>
      </c>
      <c r="C938" s="291" t="s">
        <v>2928</v>
      </c>
      <c r="D938" s="731">
        <v>70666.67</v>
      </c>
      <c r="E938" s="739">
        <v>69253.336599999995</v>
      </c>
      <c r="F938" s="293">
        <f>100%-(E938/D938)</f>
        <v>2.0000000000000018E-2</v>
      </c>
    </row>
    <row r="939" spans="1:6" ht="15.6">
      <c r="A939" s="289"/>
      <c r="B939" s="296" t="s">
        <v>2929</v>
      </c>
      <c r="C939" s="291"/>
      <c r="D939" s="731"/>
      <c r="E939" s="739"/>
      <c r="F939" s="293"/>
    </row>
    <row r="940" spans="1:6" ht="15.6">
      <c r="A940" s="289"/>
      <c r="B940" s="295" t="s">
        <v>2930</v>
      </c>
      <c r="C940" s="291" t="s">
        <v>2931</v>
      </c>
      <c r="D940" s="731">
        <v>333.33</v>
      </c>
      <c r="E940" s="739">
        <v>326.66339999999997</v>
      </c>
      <c r="F940" s="293">
        <f t="shared" ref="F940:F972" si="39">100%-(E940/D940)</f>
        <v>2.0000000000000018E-2</v>
      </c>
    </row>
    <row r="941" spans="1:6" ht="15.6">
      <c r="A941" s="289"/>
      <c r="B941" s="295" t="s">
        <v>2932</v>
      </c>
      <c r="C941" s="291" t="s">
        <v>2933</v>
      </c>
      <c r="D941" s="731">
        <v>95</v>
      </c>
      <c r="E941" s="739">
        <v>93.1</v>
      </c>
      <c r="F941" s="293">
        <f t="shared" si="39"/>
        <v>2.0000000000000018E-2</v>
      </c>
    </row>
    <row r="942" spans="1:6" ht="15.6">
      <c r="A942" s="289"/>
      <c r="B942" s="295" t="s">
        <v>2934</v>
      </c>
      <c r="C942" s="291" t="s">
        <v>2935</v>
      </c>
      <c r="D942" s="731">
        <v>55</v>
      </c>
      <c r="E942" s="739">
        <v>53.9</v>
      </c>
      <c r="F942" s="293">
        <f t="shared" si="39"/>
        <v>2.0000000000000018E-2</v>
      </c>
    </row>
    <row r="943" spans="1:6" ht="15.6">
      <c r="A943" s="289"/>
      <c r="B943" s="295" t="s">
        <v>2936</v>
      </c>
      <c r="C943" s="291" t="s">
        <v>2937</v>
      </c>
      <c r="D943" s="731">
        <v>75</v>
      </c>
      <c r="E943" s="739">
        <v>73.5</v>
      </c>
      <c r="F943" s="293">
        <f t="shared" si="39"/>
        <v>2.0000000000000018E-2</v>
      </c>
    </row>
    <row r="944" spans="1:6" ht="15.6">
      <c r="A944" s="289"/>
      <c r="B944" s="295" t="s">
        <v>2938</v>
      </c>
      <c r="C944" s="291" t="s">
        <v>2939</v>
      </c>
      <c r="D944" s="731">
        <v>155</v>
      </c>
      <c r="E944" s="739">
        <v>151.9</v>
      </c>
      <c r="F944" s="293">
        <f t="shared" si="39"/>
        <v>2.0000000000000018E-2</v>
      </c>
    </row>
    <row r="945" spans="1:6" ht="15.6">
      <c r="A945" s="289"/>
      <c r="B945" s="295" t="s">
        <v>2940</v>
      </c>
      <c r="C945" s="291" t="s">
        <v>2941</v>
      </c>
      <c r="D945" s="731">
        <v>287</v>
      </c>
      <c r="E945" s="739">
        <v>281.26</v>
      </c>
      <c r="F945" s="293">
        <f t="shared" si="39"/>
        <v>2.0000000000000018E-2</v>
      </c>
    </row>
    <row r="946" spans="1:6" ht="15.6">
      <c r="A946" s="289"/>
      <c r="B946" s="295" t="s">
        <v>2942</v>
      </c>
      <c r="C946" s="291" t="s">
        <v>2943</v>
      </c>
      <c r="D946" s="731">
        <v>193.33</v>
      </c>
      <c r="E946" s="739">
        <v>189.46340000000001</v>
      </c>
      <c r="F946" s="293">
        <f t="shared" si="39"/>
        <v>2.0000000000000018E-2</v>
      </c>
    </row>
    <row r="947" spans="1:6" ht="15.6">
      <c r="A947" s="289"/>
      <c r="B947" s="295" t="s">
        <v>2944</v>
      </c>
      <c r="C947" s="291" t="s">
        <v>2945</v>
      </c>
      <c r="D947" s="731">
        <v>185.33</v>
      </c>
      <c r="E947" s="739">
        <v>181.6234</v>
      </c>
      <c r="F947" s="293">
        <f t="shared" si="39"/>
        <v>2.0000000000000018E-2</v>
      </c>
    </row>
    <row r="948" spans="1:6" ht="15.6">
      <c r="A948" s="289"/>
      <c r="B948" s="295" t="s">
        <v>2946</v>
      </c>
      <c r="C948" s="291" t="s">
        <v>2947</v>
      </c>
      <c r="D948" s="731">
        <v>184.67</v>
      </c>
      <c r="E948" s="739">
        <v>180.97659999999999</v>
      </c>
      <c r="F948" s="293">
        <f t="shared" si="39"/>
        <v>2.0000000000000018E-2</v>
      </c>
    </row>
    <row r="949" spans="1:6" ht="15.6">
      <c r="A949" s="289"/>
      <c r="B949" s="295" t="s">
        <v>2948</v>
      </c>
      <c r="C949" s="291" t="s">
        <v>2949</v>
      </c>
      <c r="D949" s="731">
        <v>135</v>
      </c>
      <c r="E949" s="739">
        <v>132.30000000000001</v>
      </c>
      <c r="F949" s="293">
        <f t="shared" si="39"/>
        <v>1.9999999999999907E-2</v>
      </c>
    </row>
    <row r="950" spans="1:6" ht="15.6">
      <c r="A950" s="289"/>
      <c r="B950" s="295" t="s">
        <v>2950</v>
      </c>
      <c r="C950" s="291" t="s">
        <v>2951</v>
      </c>
      <c r="D950" s="731">
        <v>170</v>
      </c>
      <c r="E950" s="739">
        <v>166.6</v>
      </c>
      <c r="F950" s="293">
        <f t="shared" si="39"/>
        <v>2.0000000000000018E-2</v>
      </c>
    </row>
    <row r="951" spans="1:6" ht="15.6">
      <c r="A951" s="289"/>
      <c r="B951" s="295" t="s">
        <v>2952</v>
      </c>
      <c r="C951" s="291" t="s">
        <v>2953</v>
      </c>
      <c r="D951" s="731">
        <v>195</v>
      </c>
      <c r="E951" s="739">
        <v>191.1</v>
      </c>
      <c r="F951" s="293">
        <f t="shared" si="39"/>
        <v>2.0000000000000018E-2</v>
      </c>
    </row>
    <row r="952" spans="1:6" ht="15.6">
      <c r="A952" s="289"/>
      <c r="B952" s="295" t="s">
        <v>2954</v>
      </c>
      <c r="C952" s="291" t="s">
        <v>2955</v>
      </c>
      <c r="D952" s="731">
        <v>246.67</v>
      </c>
      <c r="E952" s="739">
        <v>241.73659999999998</v>
      </c>
      <c r="F952" s="293">
        <f t="shared" si="39"/>
        <v>2.0000000000000018E-2</v>
      </c>
    </row>
    <row r="953" spans="1:6" ht="15.6">
      <c r="A953" s="289"/>
      <c r="B953" s="295" t="s">
        <v>2956</v>
      </c>
      <c r="C953" s="291" t="s">
        <v>2957</v>
      </c>
      <c r="D953" s="731">
        <v>105.33</v>
      </c>
      <c r="E953" s="739">
        <v>103.2234</v>
      </c>
      <c r="F953" s="293">
        <f t="shared" si="39"/>
        <v>2.0000000000000018E-2</v>
      </c>
    </row>
    <row r="954" spans="1:6" ht="15.6">
      <c r="A954" s="289"/>
      <c r="B954" s="295" t="s">
        <v>2958</v>
      </c>
      <c r="C954" s="291" t="s">
        <v>2959</v>
      </c>
      <c r="D954" s="731">
        <v>187.03</v>
      </c>
      <c r="E954" s="739">
        <v>183.2894</v>
      </c>
      <c r="F954" s="293">
        <f t="shared" si="39"/>
        <v>2.0000000000000018E-2</v>
      </c>
    </row>
    <row r="955" spans="1:6" ht="15.6">
      <c r="A955" s="289"/>
      <c r="B955" s="295" t="s">
        <v>2960</v>
      </c>
      <c r="C955" s="291" t="s">
        <v>2961</v>
      </c>
      <c r="D955" s="731">
        <v>233.07</v>
      </c>
      <c r="E955" s="739">
        <v>228.40859999999998</v>
      </c>
      <c r="F955" s="293">
        <f t="shared" si="39"/>
        <v>2.0000000000000018E-2</v>
      </c>
    </row>
    <row r="956" spans="1:6" ht="15.6">
      <c r="A956" s="289"/>
      <c r="B956" s="295" t="s">
        <v>2962</v>
      </c>
      <c r="C956" s="291" t="s">
        <v>2963</v>
      </c>
      <c r="D956" s="731">
        <v>274</v>
      </c>
      <c r="E956" s="739">
        <v>268.52</v>
      </c>
      <c r="F956" s="293">
        <f t="shared" si="39"/>
        <v>2.0000000000000018E-2</v>
      </c>
    </row>
    <row r="957" spans="1:6" ht="15.6">
      <c r="A957" s="289"/>
      <c r="B957" s="295" t="s">
        <v>2964</v>
      </c>
      <c r="C957" s="291" t="s">
        <v>2965</v>
      </c>
      <c r="D957" s="731">
        <v>232</v>
      </c>
      <c r="E957" s="739">
        <v>227.35999999999999</v>
      </c>
      <c r="F957" s="293">
        <f t="shared" si="39"/>
        <v>2.0000000000000018E-2</v>
      </c>
    </row>
    <row r="958" spans="1:6" ht="15.6">
      <c r="A958" s="289"/>
      <c r="B958" s="295" t="s">
        <v>2966</v>
      </c>
      <c r="C958" s="291" t="s">
        <v>2967</v>
      </c>
      <c r="D958" s="731">
        <v>224</v>
      </c>
      <c r="E958" s="739">
        <v>219.51999999999998</v>
      </c>
      <c r="F958" s="293">
        <f t="shared" si="39"/>
        <v>2.0000000000000129E-2</v>
      </c>
    </row>
    <row r="959" spans="1:6" ht="15.6">
      <c r="A959" s="289"/>
      <c r="B959" s="295" t="s">
        <v>2968</v>
      </c>
      <c r="C959" s="291" t="s">
        <v>2969</v>
      </c>
      <c r="D959" s="731">
        <v>164</v>
      </c>
      <c r="E959" s="739">
        <v>160.72</v>
      </c>
      <c r="F959" s="293">
        <f t="shared" si="39"/>
        <v>2.0000000000000018E-2</v>
      </c>
    </row>
    <row r="960" spans="1:6" ht="15.6">
      <c r="A960" s="289"/>
      <c r="B960" s="295" t="s">
        <v>2970</v>
      </c>
      <c r="C960" s="291" t="s">
        <v>2971</v>
      </c>
      <c r="D960" s="731">
        <v>219</v>
      </c>
      <c r="E960" s="739">
        <v>214.62</v>
      </c>
      <c r="F960" s="293">
        <f t="shared" si="39"/>
        <v>2.0000000000000018E-2</v>
      </c>
    </row>
    <row r="961" spans="1:6" ht="15.6">
      <c r="A961" s="289"/>
      <c r="B961" s="295" t="s">
        <v>2972</v>
      </c>
      <c r="C961" s="291" t="s">
        <v>2973</v>
      </c>
      <c r="D961" s="731">
        <v>360</v>
      </c>
      <c r="E961" s="739">
        <v>352.8</v>
      </c>
      <c r="F961" s="293">
        <f t="shared" si="39"/>
        <v>2.0000000000000018E-2</v>
      </c>
    </row>
    <row r="962" spans="1:6" ht="15.6">
      <c r="A962" s="289"/>
      <c r="B962" s="295" t="s">
        <v>2974</v>
      </c>
      <c r="C962" s="291" t="s">
        <v>2975</v>
      </c>
      <c r="D962" s="731">
        <v>254</v>
      </c>
      <c r="E962" s="739">
        <v>248.92</v>
      </c>
      <c r="F962" s="293">
        <f t="shared" si="39"/>
        <v>2.0000000000000018E-2</v>
      </c>
    </row>
    <row r="963" spans="1:6" ht="15.6">
      <c r="A963" s="289"/>
      <c r="B963" s="295" t="s">
        <v>2976</v>
      </c>
      <c r="C963" s="291" t="s">
        <v>2977</v>
      </c>
      <c r="D963" s="731">
        <v>390</v>
      </c>
      <c r="E963" s="739">
        <v>382.2</v>
      </c>
      <c r="F963" s="293">
        <f t="shared" si="39"/>
        <v>2.0000000000000018E-2</v>
      </c>
    </row>
    <row r="964" spans="1:6" ht="15.6">
      <c r="A964" s="289"/>
      <c r="B964" s="295" t="s">
        <v>2978</v>
      </c>
      <c r="C964" s="291" t="s">
        <v>2979</v>
      </c>
      <c r="D964" s="731">
        <v>469</v>
      </c>
      <c r="E964" s="739">
        <v>459.62</v>
      </c>
      <c r="F964" s="293">
        <f t="shared" si="39"/>
        <v>2.0000000000000018E-2</v>
      </c>
    </row>
    <row r="965" spans="1:6" ht="15.6">
      <c r="A965" s="289"/>
      <c r="B965" s="295" t="s">
        <v>2980</v>
      </c>
      <c r="C965" s="291" t="s">
        <v>2981</v>
      </c>
      <c r="D965" s="731">
        <v>290.52</v>
      </c>
      <c r="E965" s="739">
        <v>284.70959999999997</v>
      </c>
      <c r="F965" s="293">
        <f t="shared" si="39"/>
        <v>2.0000000000000018E-2</v>
      </c>
    </row>
    <row r="966" spans="1:6" ht="15.6">
      <c r="A966" s="289"/>
      <c r="B966" s="295" t="s">
        <v>2982</v>
      </c>
      <c r="C966" s="291" t="s">
        <v>2983</v>
      </c>
      <c r="D966" s="731">
        <v>306.67</v>
      </c>
      <c r="E966" s="739">
        <v>300.53660000000002</v>
      </c>
      <c r="F966" s="293">
        <f t="shared" si="39"/>
        <v>2.0000000000000018E-2</v>
      </c>
    </row>
    <row r="967" spans="1:6" ht="15.6">
      <c r="A967" s="289"/>
      <c r="B967" s="295" t="s">
        <v>2984</v>
      </c>
      <c r="C967" s="291" t="s">
        <v>2985</v>
      </c>
      <c r="D967" s="731">
        <v>302</v>
      </c>
      <c r="E967" s="739">
        <v>295.95999999999998</v>
      </c>
      <c r="F967" s="293">
        <f t="shared" si="39"/>
        <v>2.0000000000000018E-2</v>
      </c>
    </row>
    <row r="968" spans="1:6" ht="15.6">
      <c r="A968" s="289"/>
      <c r="B968" s="295" t="s">
        <v>2986</v>
      </c>
      <c r="C968" s="291" t="s">
        <v>2987</v>
      </c>
      <c r="D968" s="731">
        <v>352.55</v>
      </c>
      <c r="E968" s="739">
        <v>345.49900000000002</v>
      </c>
      <c r="F968" s="293">
        <f t="shared" si="39"/>
        <v>2.0000000000000018E-2</v>
      </c>
    </row>
    <row r="969" spans="1:6" ht="15.6">
      <c r="A969" s="289"/>
      <c r="B969" s="295" t="s">
        <v>2988</v>
      </c>
      <c r="C969" s="291" t="s">
        <v>2989</v>
      </c>
      <c r="D969" s="731">
        <v>145</v>
      </c>
      <c r="E969" s="739">
        <v>142.1</v>
      </c>
      <c r="F969" s="293">
        <f t="shared" si="39"/>
        <v>2.0000000000000018E-2</v>
      </c>
    </row>
    <row r="970" spans="1:6" ht="15.6">
      <c r="A970" s="289"/>
      <c r="B970" s="295" t="s">
        <v>2990</v>
      </c>
      <c r="C970" s="291" t="s">
        <v>2991</v>
      </c>
      <c r="D970" s="731">
        <v>178.89</v>
      </c>
      <c r="E970" s="739">
        <v>175.31219999999999</v>
      </c>
      <c r="F970" s="293">
        <f t="shared" si="39"/>
        <v>2.0000000000000018E-2</v>
      </c>
    </row>
    <row r="971" spans="1:6" ht="15.6">
      <c r="A971" s="289"/>
      <c r="B971" s="295" t="s">
        <v>2992</v>
      </c>
      <c r="C971" s="291" t="s">
        <v>2993</v>
      </c>
      <c r="D971" s="731">
        <v>893.33</v>
      </c>
      <c r="E971" s="739">
        <v>875.46339999999998</v>
      </c>
      <c r="F971" s="293">
        <f t="shared" si="39"/>
        <v>2.0000000000000018E-2</v>
      </c>
    </row>
    <row r="972" spans="1:6" ht="15.6">
      <c r="A972" s="289"/>
      <c r="B972" s="295" t="s">
        <v>2994</v>
      </c>
      <c r="C972" s="291" t="s">
        <v>2995</v>
      </c>
      <c r="D972" s="731">
        <v>306.64</v>
      </c>
      <c r="E972" s="739">
        <v>300.50719999999995</v>
      </c>
      <c r="F972" s="293">
        <f t="shared" si="39"/>
        <v>2.0000000000000129E-2</v>
      </c>
    </row>
    <row r="973" spans="1:6" ht="15.6">
      <c r="A973" s="289"/>
      <c r="B973" s="296" t="s">
        <v>2996</v>
      </c>
      <c r="C973" s="291"/>
      <c r="D973" s="731"/>
      <c r="E973" s="739"/>
      <c r="F973" s="293"/>
    </row>
    <row r="974" spans="1:6" ht="15.6">
      <c r="A974" s="289"/>
      <c r="B974" s="295" t="s">
        <v>2997</v>
      </c>
      <c r="C974" s="291" t="s">
        <v>2998</v>
      </c>
      <c r="D974" s="731">
        <v>49772</v>
      </c>
      <c r="E974" s="739">
        <v>48776.56</v>
      </c>
      <c r="F974" s="293">
        <f>100%-(E974/D974)</f>
        <v>2.0000000000000018E-2</v>
      </c>
    </row>
    <row r="975" spans="1:6" ht="15.6">
      <c r="A975" s="289"/>
      <c r="B975" s="295" t="s">
        <v>2999</v>
      </c>
      <c r="C975" s="291" t="s">
        <v>3000</v>
      </c>
      <c r="D975" s="731">
        <v>57333.33</v>
      </c>
      <c r="E975" s="739">
        <v>56186.663399999998</v>
      </c>
      <c r="F975" s="293">
        <f>100%-(E975/D975)</f>
        <v>2.0000000000000018E-2</v>
      </c>
    </row>
    <row r="976" spans="1:6" ht="15.6">
      <c r="A976" s="289"/>
      <c r="B976" s="295" t="s">
        <v>3001</v>
      </c>
      <c r="C976" s="291" t="s">
        <v>3002</v>
      </c>
      <c r="D976" s="731">
        <v>93.33</v>
      </c>
      <c r="E976" s="739">
        <v>91.463399999999993</v>
      </c>
      <c r="F976" s="293">
        <f>100%-(E976/D976)</f>
        <v>2.0000000000000018E-2</v>
      </c>
    </row>
    <row r="977" spans="1:6" ht="15.6">
      <c r="A977" s="289"/>
      <c r="B977" s="295" t="s">
        <v>3003</v>
      </c>
      <c r="C977" s="291" t="s">
        <v>3004</v>
      </c>
      <c r="D977" s="731">
        <v>126.67</v>
      </c>
      <c r="E977" s="739">
        <v>124.1366</v>
      </c>
      <c r="F977" s="293">
        <f>100%-(E977/D977)</f>
        <v>2.0000000000000018E-2</v>
      </c>
    </row>
    <row r="978" spans="1:6" ht="15.6">
      <c r="A978" s="289"/>
      <c r="B978" s="295" t="s">
        <v>3005</v>
      </c>
      <c r="C978" s="291" t="s">
        <v>3006</v>
      </c>
      <c r="D978" s="731">
        <v>60</v>
      </c>
      <c r="E978" s="739">
        <v>58.8</v>
      </c>
      <c r="F978" s="293">
        <f>100%-(E978/D978)</f>
        <v>2.0000000000000018E-2</v>
      </c>
    </row>
    <row r="979" spans="1:6" ht="15.6">
      <c r="A979" s="289"/>
      <c r="B979" s="296" t="s">
        <v>3007</v>
      </c>
      <c r="C979" s="291"/>
      <c r="D979" s="731"/>
      <c r="E979" s="739"/>
      <c r="F979" s="293"/>
    </row>
    <row r="980" spans="1:6" ht="15.6">
      <c r="A980" s="289"/>
      <c r="B980" s="295" t="s">
        <v>3008</v>
      </c>
      <c r="C980" s="291" t="s">
        <v>3009</v>
      </c>
      <c r="D980" s="731">
        <v>2265.33</v>
      </c>
      <c r="E980" s="739">
        <v>2220.0234</v>
      </c>
      <c r="F980" s="293">
        <f>100%-(E980/D980)</f>
        <v>1.9999999999999907E-2</v>
      </c>
    </row>
    <row r="981" spans="1:6" ht="15.6">
      <c r="A981" s="289"/>
      <c r="B981" s="295" t="s">
        <v>3010</v>
      </c>
      <c r="C981" s="291" t="s">
        <v>3011</v>
      </c>
      <c r="D981" s="731">
        <v>1995</v>
      </c>
      <c r="E981" s="739">
        <v>1955.1</v>
      </c>
      <c r="F981" s="293">
        <f>100%-(E981/D981)</f>
        <v>2.0000000000000018E-2</v>
      </c>
    </row>
    <row r="982" spans="1:6" ht="15.6">
      <c r="A982" s="289"/>
      <c r="B982" s="295" t="s">
        <v>3008</v>
      </c>
      <c r="C982" s="291" t="s">
        <v>3009</v>
      </c>
      <c r="D982" s="731">
        <v>2265.33</v>
      </c>
      <c r="E982" s="739">
        <v>2220.0234</v>
      </c>
      <c r="F982" s="293">
        <f>100%-(E982/D982)</f>
        <v>1.9999999999999907E-2</v>
      </c>
    </row>
    <row r="983" spans="1:6" ht="15.6">
      <c r="A983" s="289"/>
      <c r="B983" s="295" t="s">
        <v>3010</v>
      </c>
      <c r="C983" s="291" t="s">
        <v>3011</v>
      </c>
      <c r="D983" s="731">
        <v>1995</v>
      </c>
      <c r="E983" s="739">
        <v>1955.1</v>
      </c>
      <c r="F983" s="293">
        <f>100%-(E983/D983)</f>
        <v>2.0000000000000018E-2</v>
      </c>
    </row>
    <row r="984" spans="1:6" ht="15.6">
      <c r="A984" s="289"/>
      <c r="B984" s="296" t="s">
        <v>3012</v>
      </c>
      <c r="C984" s="291"/>
      <c r="D984" s="731"/>
      <c r="E984" s="739"/>
      <c r="F984" s="293"/>
    </row>
    <row r="985" spans="1:6" ht="15.6">
      <c r="A985" s="289"/>
      <c r="B985" s="295" t="s">
        <v>3013</v>
      </c>
      <c r="C985" s="291" t="s">
        <v>3014</v>
      </c>
      <c r="D985" s="731">
        <v>15550</v>
      </c>
      <c r="E985" s="739">
        <v>15239</v>
      </c>
      <c r="F985" s="293">
        <f t="shared" ref="F985:F992" si="40">100%-(E985/D985)</f>
        <v>2.0000000000000018E-2</v>
      </c>
    </row>
    <row r="986" spans="1:6" ht="15.6">
      <c r="A986" s="289"/>
      <c r="B986" s="295" t="s">
        <v>3015</v>
      </c>
      <c r="C986" s="291" t="s">
        <v>3016</v>
      </c>
      <c r="D986" s="731">
        <v>1125</v>
      </c>
      <c r="E986" s="739">
        <v>1102.5</v>
      </c>
      <c r="F986" s="293">
        <f t="shared" si="40"/>
        <v>2.0000000000000018E-2</v>
      </c>
    </row>
    <row r="987" spans="1:6" ht="15.6">
      <c r="A987" s="289"/>
      <c r="B987" s="295" t="s">
        <v>3017</v>
      </c>
      <c r="C987" s="291" t="s">
        <v>3018</v>
      </c>
      <c r="D987" s="731">
        <v>2385</v>
      </c>
      <c r="E987" s="739">
        <v>2337.3000000000002</v>
      </c>
      <c r="F987" s="293">
        <f t="shared" si="40"/>
        <v>1.9999999999999907E-2</v>
      </c>
    </row>
    <row r="988" spans="1:6" ht="15.6">
      <c r="A988" s="289"/>
      <c r="B988" s="295" t="s">
        <v>3019</v>
      </c>
      <c r="C988" s="291" t="s">
        <v>3020</v>
      </c>
      <c r="D988" s="731">
        <v>19799</v>
      </c>
      <c r="E988" s="739">
        <v>19403.02</v>
      </c>
      <c r="F988" s="293">
        <f t="shared" si="40"/>
        <v>2.0000000000000018E-2</v>
      </c>
    </row>
    <row r="989" spans="1:6" ht="15.6">
      <c r="A989" s="289"/>
      <c r="B989" s="295" t="s">
        <v>3015</v>
      </c>
      <c r="C989" s="291" t="s">
        <v>3016</v>
      </c>
      <c r="D989" s="731">
        <v>1125</v>
      </c>
      <c r="E989" s="739">
        <v>1102.5</v>
      </c>
      <c r="F989" s="293">
        <f t="shared" si="40"/>
        <v>2.0000000000000018E-2</v>
      </c>
    </row>
    <row r="990" spans="1:6" ht="15.6">
      <c r="A990" s="289"/>
      <c r="B990" s="295" t="s">
        <v>3021</v>
      </c>
      <c r="C990" s="291" t="s">
        <v>3022</v>
      </c>
      <c r="D990" s="731">
        <v>4495</v>
      </c>
      <c r="E990" s="739">
        <v>4405.1000000000004</v>
      </c>
      <c r="F990" s="293">
        <f t="shared" si="40"/>
        <v>1.9999999999999907E-2</v>
      </c>
    </row>
    <row r="991" spans="1:6" ht="15.6">
      <c r="A991" s="289"/>
      <c r="B991" s="295" t="s">
        <v>3023</v>
      </c>
      <c r="C991" s="291" t="s">
        <v>3024</v>
      </c>
      <c r="D991" s="731">
        <v>225</v>
      </c>
      <c r="E991" s="739">
        <v>220.5</v>
      </c>
      <c r="F991" s="293">
        <f t="shared" si="40"/>
        <v>2.0000000000000018E-2</v>
      </c>
    </row>
    <row r="992" spans="1:6" ht="15.6">
      <c r="A992" s="289"/>
      <c r="B992" s="295" t="s">
        <v>3025</v>
      </c>
      <c r="C992" s="291" t="s">
        <v>3026</v>
      </c>
      <c r="D992" s="731">
        <v>20652</v>
      </c>
      <c r="E992" s="739">
        <v>20238.96</v>
      </c>
      <c r="F992" s="293">
        <f t="shared" si="40"/>
        <v>2.0000000000000018E-2</v>
      </c>
    </row>
    <row r="993" spans="1:6" ht="15.6">
      <c r="A993" s="289"/>
      <c r="B993" s="296" t="s">
        <v>3027</v>
      </c>
      <c r="C993" s="291"/>
      <c r="D993" s="731"/>
      <c r="E993" s="739"/>
      <c r="F993" s="293"/>
    </row>
    <row r="994" spans="1:6" s="48" customFormat="1" ht="15.6">
      <c r="A994" s="289"/>
      <c r="B994" s="294" t="s">
        <v>3028</v>
      </c>
      <c r="C994" s="673" t="s">
        <v>3029</v>
      </c>
      <c r="D994" s="789">
        <v>36558</v>
      </c>
      <c r="E994" s="790">
        <v>35827.160000000003</v>
      </c>
      <c r="F994" s="293">
        <f t="shared" ref="F994:F1019" si="41">100%-(E994/D994)</f>
        <v>1.9991246785929118E-2</v>
      </c>
    </row>
    <row r="995" spans="1:6" ht="15.6">
      <c r="A995" s="289"/>
      <c r="B995" s="295" t="s">
        <v>3030</v>
      </c>
      <c r="C995" s="291" t="s">
        <v>3031</v>
      </c>
      <c r="D995" s="731">
        <v>34421.33</v>
      </c>
      <c r="E995" s="739">
        <v>33732.903400000003</v>
      </c>
      <c r="F995" s="293">
        <f t="shared" si="41"/>
        <v>2.0000000000000018E-2</v>
      </c>
    </row>
    <row r="996" spans="1:6" ht="15.6">
      <c r="A996" s="289"/>
      <c r="B996" s="295">
        <v>7640022208</v>
      </c>
      <c r="C996" s="291" t="s">
        <v>3032</v>
      </c>
      <c r="D996" s="731">
        <v>8000</v>
      </c>
      <c r="E996" s="739">
        <v>7840</v>
      </c>
      <c r="F996" s="293">
        <f t="shared" si="41"/>
        <v>2.0000000000000018E-2</v>
      </c>
    </row>
    <row r="997" spans="1:6" ht="15.6">
      <c r="A997" s="289"/>
      <c r="B997" s="295" t="s">
        <v>3033</v>
      </c>
      <c r="C997" s="291" t="s">
        <v>3034</v>
      </c>
      <c r="D997" s="731">
        <v>13200</v>
      </c>
      <c r="E997" s="739">
        <v>12936</v>
      </c>
      <c r="F997" s="293">
        <f t="shared" si="41"/>
        <v>2.0000000000000018E-2</v>
      </c>
    </row>
    <row r="998" spans="1:6" ht="15.6">
      <c r="A998" s="289"/>
      <c r="B998" s="295" t="s">
        <v>3035</v>
      </c>
      <c r="C998" s="291" t="s">
        <v>3036</v>
      </c>
      <c r="D998" s="731">
        <v>3200</v>
      </c>
      <c r="E998" s="739">
        <v>3136</v>
      </c>
      <c r="F998" s="293">
        <f t="shared" si="41"/>
        <v>2.0000000000000018E-2</v>
      </c>
    </row>
    <row r="999" spans="1:6" ht="15.6">
      <c r="A999" s="289"/>
      <c r="B999" s="295" t="s">
        <v>3037</v>
      </c>
      <c r="C999" s="291" t="s">
        <v>3038</v>
      </c>
      <c r="D999" s="731">
        <v>2166.67</v>
      </c>
      <c r="E999" s="739">
        <v>2123.3366000000001</v>
      </c>
      <c r="F999" s="293">
        <f t="shared" si="41"/>
        <v>2.0000000000000018E-2</v>
      </c>
    </row>
    <row r="1000" spans="1:6" ht="15.6">
      <c r="A1000" s="289"/>
      <c r="B1000" s="295" t="s">
        <v>3039</v>
      </c>
      <c r="C1000" s="291" t="s">
        <v>3040</v>
      </c>
      <c r="D1000" s="731">
        <v>27333.33</v>
      </c>
      <c r="E1000" s="739">
        <v>26786.663400000001</v>
      </c>
      <c r="F1000" s="293">
        <f t="shared" si="41"/>
        <v>2.0000000000000018E-2</v>
      </c>
    </row>
    <row r="1001" spans="1:6" ht="15.6">
      <c r="A1001" s="289"/>
      <c r="B1001" s="295" t="s">
        <v>3041</v>
      </c>
      <c r="C1001" s="291" t="s">
        <v>3042</v>
      </c>
      <c r="D1001" s="731">
        <v>11066.67</v>
      </c>
      <c r="E1001" s="739">
        <v>10845.336600000001</v>
      </c>
      <c r="F1001" s="293">
        <f t="shared" si="41"/>
        <v>1.9999999999999907E-2</v>
      </c>
    </row>
    <row r="1002" spans="1:6" ht="15.6">
      <c r="A1002" s="289"/>
      <c r="B1002" s="295" t="s">
        <v>3043</v>
      </c>
      <c r="C1002" s="291" t="s">
        <v>3044</v>
      </c>
      <c r="D1002" s="731">
        <v>6266.67</v>
      </c>
      <c r="E1002" s="739">
        <v>6141.3365999999996</v>
      </c>
      <c r="F1002" s="293">
        <f t="shared" si="41"/>
        <v>2.0000000000000018E-2</v>
      </c>
    </row>
    <row r="1003" spans="1:6" ht="15.6">
      <c r="A1003" s="289"/>
      <c r="B1003" s="295" t="s">
        <v>3045</v>
      </c>
      <c r="C1003" s="291" t="s">
        <v>3046</v>
      </c>
      <c r="D1003" s="731">
        <v>13733.33</v>
      </c>
      <c r="E1003" s="739">
        <v>13458.663399999999</v>
      </c>
      <c r="F1003" s="293">
        <f t="shared" si="41"/>
        <v>2.0000000000000018E-2</v>
      </c>
    </row>
    <row r="1004" spans="1:6" ht="15.6">
      <c r="A1004" s="289"/>
      <c r="B1004" s="295" t="s">
        <v>3047</v>
      </c>
      <c r="C1004" s="291" t="s">
        <v>3048</v>
      </c>
      <c r="D1004" s="731">
        <v>57333.33</v>
      </c>
      <c r="E1004" s="739">
        <v>56186.663399999998</v>
      </c>
      <c r="F1004" s="293">
        <f t="shared" si="41"/>
        <v>2.0000000000000018E-2</v>
      </c>
    </row>
    <row r="1005" spans="1:6" ht="15.6">
      <c r="A1005" s="289"/>
      <c r="B1005" s="295" t="s">
        <v>3049</v>
      </c>
      <c r="C1005" s="291" t="s">
        <v>3050</v>
      </c>
      <c r="D1005" s="731">
        <v>400</v>
      </c>
      <c r="E1005" s="739">
        <v>392</v>
      </c>
      <c r="F1005" s="293">
        <f t="shared" si="41"/>
        <v>2.0000000000000018E-2</v>
      </c>
    </row>
    <row r="1006" spans="1:6" ht="15.6">
      <c r="A1006" s="289"/>
      <c r="B1006" s="295" t="s">
        <v>3051</v>
      </c>
      <c r="C1006" s="291" t="s">
        <v>3052</v>
      </c>
      <c r="D1006" s="731">
        <v>20666.669999999998</v>
      </c>
      <c r="E1006" s="739">
        <v>20253.336599999999</v>
      </c>
      <c r="F1006" s="293">
        <f t="shared" si="41"/>
        <v>2.0000000000000018E-2</v>
      </c>
    </row>
    <row r="1007" spans="1:6" ht="15.6">
      <c r="A1007" s="289"/>
      <c r="B1007" s="295" t="s">
        <v>3053</v>
      </c>
      <c r="C1007" s="291" t="s">
        <v>3054</v>
      </c>
      <c r="D1007" s="731">
        <v>13933.33</v>
      </c>
      <c r="E1007" s="739">
        <v>13654.663399999999</v>
      </c>
      <c r="F1007" s="293">
        <f t="shared" si="41"/>
        <v>2.0000000000000018E-2</v>
      </c>
    </row>
    <row r="1008" spans="1:6" ht="15.6">
      <c r="A1008" s="289"/>
      <c r="B1008" s="295" t="s">
        <v>3055</v>
      </c>
      <c r="C1008" s="291" t="s">
        <v>3056</v>
      </c>
      <c r="D1008" s="731">
        <v>313.33</v>
      </c>
      <c r="E1008" s="739">
        <v>307.0634</v>
      </c>
      <c r="F1008" s="293">
        <f t="shared" si="41"/>
        <v>1.9999999999999907E-2</v>
      </c>
    </row>
    <row r="1009" spans="1:6" ht="15.6">
      <c r="A1009" s="289"/>
      <c r="B1009" s="295" t="s">
        <v>2637</v>
      </c>
      <c r="C1009" s="291" t="s">
        <v>2638</v>
      </c>
      <c r="D1009" s="731">
        <v>195</v>
      </c>
      <c r="E1009" s="739">
        <v>191.1</v>
      </c>
      <c r="F1009" s="293">
        <f t="shared" si="41"/>
        <v>2.0000000000000018E-2</v>
      </c>
    </row>
    <row r="1010" spans="1:6" ht="15.6">
      <c r="A1010" s="289"/>
      <c r="B1010" s="295" t="s">
        <v>2614</v>
      </c>
      <c r="C1010" s="291" t="s">
        <v>2615</v>
      </c>
      <c r="D1010" s="731">
        <v>12159.97</v>
      </c>
      <c r="E1010" s="739">
        <v>11916.7706</v>
      </c>
      <c r="F1010" s="293">
        <f t="shared" si="41"/>
        <v>1.9999999999999907E-2</v>
      </c>
    </row>
    <row r="1011" spans="1:6" ht="15.6">
      <c r="A1011" s="289"/>
      <c r="B1011" s="295" t="s">
        <v>2616</v>
      </c>
      <c r="C1011" s="291" t="s">
        <v>2617</v>
      </c>
      <c r="D1011" s="731">
        <v>13413.33</v>
      </c>
      <c r="E1011" s="739">
        <v>13145.063399999999</v>
      </c>
      <c r="F1011" s="293">
        <f t="shared" si="41"/>
        <v>2.0000000000000018E-2</v>
      </c>
    </row>
    <row r="1012" spans="1:6" ht="15.6">
      <c r="A1012" s="289"/>
      <c r="B1012" s="295" t="s">
        <v>2622</v>
      </c>
      <c r="C1012" s="291" t="s">
        <v>2623</v>
      </c>
      <c r="D1012" s="731">
        <v>1133.33</v>
      </c>
      <c r="E1012" s="739">
        <v>1110.6633999999999</v>
      </c>
      <c r="F1012" s="293">
        <f t="shared" si="41"/>
        <v>2.0000000000000018E-2</v>
      </c>
    </row>
    <row r="1013" spans="1:6" ht="15.6">
      <c r="A1013" s="289"/>
      <c r="B1013" s="295" t="s">
        <v>2804</v>
      </c>
      <c r="C1013" s="291" t="s">
        <v>2805</v>
      </c>
      <c r="D1013" s="731">
        <v>2133.33</v>
      </c>
      <c r="E1013" s="739">
        <v>2090.6633999999999</v>
      </c>
      <c r="F1013" s="293">
        <f t="shared" si="41"/>
        <v>2.0000000000000018E-2</v>
      </c>
    </row>
    <row r="1014" spans="1:6" ht="15.6">
      <c r="A1014" s="289"/>
      <c r="B1014" s="295" t="s">
        <v>2806</v>
      </c>
      <c r="C1014" s="291" t="s">
        <v>2807</v>
      </c>
      <c r="D1014" s="731">
        <v>4933.33</v>
      </c>
      <c r="E1014" s="739">
        <v>4834.6633999999995</v>
      </c>
      <c r="F1014" s="293">
        <f t="shared" si="41"/>
        <v>2.0000000000000129E-2</v>
      </c>
    </row>
    <row r="1015" spans="1:6" ht="15.6">
      <c r="A1015" s="289"/>
      <c r="B1015" s="295" t="s">
        <v>2835</v>
      </c>
      <c r="C1015" s="291" t="s">
        <v>2836</v>
      </c>
      <c r="D1015" s="731">
        <v>2000</v>
      </c>
      <c r="E1015" s="739">
        <v>1960</v>
      </c>
      <c r="F1015" s="293">
        <f t="shared" si="41"/>
        <v>2.0000000000000018E-2</v>
      </c>
    </row>
    <row r="1016" spans="1:6" ht="15.6">
      <c r="A1016" s="289"/>
      <c r="B1016" s="295" t="s">
        <v>2839</v>
      </c>
      <c r="C1016" s="291" t="s">
        <v>2840</v>
      </c>
      <c r="D1016" s="731">
        <v>395</v>
      </c>
      <c r="E1016" s="739">
        <v>387.09999999999997</v>
      </c>
      <c r="F1016" s="293">
        <f t="shared" si="41"/>
        <v>2.0000000000000129E-2</v>
      </c>
    </row>
    <row r="1017" spans="1:6" ht="15.6">
      <c r="A1017" s="289"/>
      <c r="B1017" s="295" t="s">
        <v>2841</v>
      </c>
      <c r="C1017" s="291" t="s">
        <v>2842</v>
      </c>
      <c r="D1017" s="731">
        <v>1326.67</v>
      </c>
      <c r="E1017" s="739">
        <v>1300.1366</v>
      </c>
      <c r="F1017" s="293">
        <f t="shared" si="41"/>
        <v>2.0000000000000018E-2</v>
      </c>
    </row>
    <row r="1018" spans="1:6" ht="15.6">
      <c r="A1018" s="289"/>
      <c r="B1018" s="295" t="s">
        <v>2845</v>
      </c>
      <c r="C1018" s="291" t="s">
        <v>2846</v>
      </c>
      <c r="D1018" s="731">
        <v>10606.67</v>
      </c>
      <c r="E1018" s="739">
        <v>10394.536599999999</v>
      </c>
      <c r="F1018" s="293">
        <f t="shared" si="41"/>
        <v>2.0000000000000018E-2</v>
      </c>
    </row>
    <row r="1019" spans="1:6" ht="15.6">
      <c r="A1019" s="289"/>
      <c r="B1019" s="295" t="s">
        <v>2871</v>
      </c>
      <c r="C1019" s="291" t="s">
        <v>2872</v>
      </c>
      <c r="D1019" s="731">
        <v>10853.33</v>
      </c>
      <c r="E1019" s="739">
        <v>10636.2634</v>
      </c>
      <c r="F1019" s="293">
        <f t="shared" si="41"/>
        <v>2.0000000000000018E-2</v>
      </c>
    </row>
    <row r="1020" spans="1:6" ht="15.6">
      <c r="A1020" s="289"/>
      <c r="B1020" s="295"/>
      <c r="C1020" s="291"/>
      <c r="D1020" s="731"/>
      <c r="E1020" s="739"/>
      <c r="F1020" s="293"/>
    </row>
    <row r="1021" spans="1:6" ht="15.6">
      <c r="A1021" s="289"/>
      <c r="B1021" s="290" t="s">
        <v>3057</v>
      </c>
      <c r="C1021" s="291"/>
      <c r="D1021" s="731"/>
      <c r="E1021" s="739"/>
      <c r="F1021" s="293"/>
    </row>
    <row r="1022" spans="1:6" ht="15.6">
      <c r="A1022" s="289"/>
      <c r="B1022" s="296" t="s">
        <v>1977</v>
      </c>
      <c r="C1022" s="291"/>
      <c r="D1022" s="731"/>
      <c r="E1022" s="739"/>
      <c r="F1022" s="293"/>
    </row>
    <row r="1023" spans="1:6" ht="15.6">
      <c r="A1023" s="289"/>
      <c r="B1023" s="295">
        <v>177560000</v>
      </c>
      <c r="C1023" s="291" t="s">
        <v>3058</v>
      </c>
      <c r="D1023" s="731">
        <v>29995</v>
      </c>
      <c r="E1023" s="739">
        <v>29395.1</v>
      </c>
      <c r="F1023" s="293">
        <f t="shared" ref="F1023:F1083" si="42">100%-(E1023/D1023)</f>
        <v>2.0000000000000018E-2</v>
      </c>
    </row>
    <row r="1024" spans="1:6" ht="15.6">
      <c r="A1024" s="289"/>
      <c r="B1024" s="295">
        <v>177497000</v>
      </c>
      <c r="C1024" s="291" t="s">
        <v>3059</v>
      </c>
      <c r="D1024" s="731">
        <v>3595</v>
      </c>
      <c r="E1024" s="739">
        <v>3523.1</v>
      </c>
      <c r="F1024" s="293">
        <f t="shared" si="42"/>
        <v>2.0000000000000018E-2</v>
      </c>
    </row>
    <row r="1025" spans="1:6" ht="15.6">
      <c r="A1025" s="289"/>
      <c r="B1025" s="295">
        <v>177497200</v>
      </c>
      <c r="C1025" s="291" t="s">
        <v>3060</v>
      </c>
      <c r="D1025" s="731">
        <v>3753</v>
      </c>
      <c r="E1025" s="739">
        <v>3677.94</v>
      </c>
      <c r="F1025" s="293">
        <f t="shared" si="42"/>
        <v>2.0000000000000018E-2</v>
      </c>
    </row>
    <row r="1026" spans="1:6" ht="15.6">
      <c r="A1026" s="289"/>
      <c r="B1026" s="295">
        <v>177497400</v>
      </c>
      <c r="C1026" s="291" t="s">
        <v>3061</v>
      </c>
      <c r="D1026" s="731">
        <v>3554</v>
      </c>
      <c r="E1026" s="739">
        <v>3482.92</v>
      </c>
      <c r="F1026" s="293">
        <f t="shared" si="42"/>
        <v>2.0000000000000018E-2</v>
      </c>
    </row>
    <row r="1027" spans="1:6" ht="15.6">
      <c r="A1027" s="289"/>
      <c r="B1027" s="295">
        <v>177499100</v>
      </c>
      <c r="C1027" s="291" t="s">
        <v>3062</v>
      </c>
      <c r="D1027" s="731">
        <v>4349</v>
      </c>
      <c r="E1027" s="739">
        <v>4262.0199999999995</v>
      </c>
      <c r="F1027" s="293">
        <f t="shared" si="42"/>
        <v>2.0000000000000129E-2</v>
      </c>
    </row>
    <row r="1028" spans="1:6" ht="15.6">
      <c r="A1028" s="289"/>
      <c r="B1028" s="295">
        <v>177498200</v>
      </c>
      <c r="C1028" s="291" t="s">
        <v>3063</v>
      </c>
      <c r="D1028" s="731">
        <v>4349</v>
      </c>
      <c r="E1028" s="739">
        <v>4262.0199999999995</v>
      </c>
      <c r="F1028" s="293">
        <f t="shared" si="42"/>
        <v>2.0000000000000129E-2</v>
      </c>
    </row>
    <row r="1029" spans="1:6" ht="15.6">
      <c r="A1029" s="289"/>
      <c r="B1029" s="295">
        <v>177499200</v>
      </c>
      <c r="C1029" s="291" t="s">
        <v>3064</v>
      </c>
      <c r="D1029" s="731">
        <v>3684</v>
      </c>
      <c r="E1029" s="739">
        <v>3610.3199999999997</v>
      </c>
      <c r="F1029" s="293">
        <f t="shared" si="42"/>
        <v>2.0000000000000129E-2</v>
      </c>
    </row>
    <row r="1030" spans="1:6" ht="15.6">
      <c r="A1030" s="289"/>
      <c r="B1030" s="295">
        <v>177498600</v>
      </c>
      <c r="C1030" s="291" t="s">
        <v>3065</v>
      </c>
      <c r="D1030" s="731">
        <v>3684</v>
      </c>
      <c r="E1030" s="739">
        <v>3610.3199999999997</v>
      </c>
      <c r="F1030" s="293">
        <f t="shared" si="42"/>
        <v>2.0000000000000129E-2</v>
      </c>
    </row>
    <row r="1031" spans="1:6" ht="15.6">
      <c r="A1031" s="289"/>
      <c r="B1031" s="295">
        <v>177498400</v>
      </c>
      <c r="C1031" s="291" t="s">
        <v>3066</v>
      </c>
      <c r="D1031" s="731">
        <v>3096</v>
      </c>
      <c r="E1031" s="739">
        <v>3034.08</v>
      </c>
      <c r="F1031" s="293">
        <f t="shared" si="42"/>
        <v>2.0000000000000018E-2</v>
      </c>
    </row>
    <row r="1032" spans="1:6" ht="15.6">
      <c r="A1032" s="289"/>
      <c r="B1032" s="295">
        <v>177499300</v>
      </c>
      <c r="C1032" s="291" t="s">
        <v>3067</v>
      </c>
      <c r="D1032" s="731">
        <v>3096</v>
      </c>
      <c r="E1032" s="739">
        <v>3034.08</v>
      </c>
      <c r="F1032" s="293">
        <f t="shared" si="42"/>
        <v>2.0000000000000018E-2</v>
      </c>
    </row>
    <row r="1033" spans="1:6" ht="15.6">
      <c r="A1033" s="289"/>
      <c r="B1033" s="295">
        <v>177487400</v>
      </c>
      <c r="C1033" s="291" t="s">
        <v>3068</v>
      </c>
      <c r="D1033" s="731">
        <v>4295</v>
      </c>
      <c r="E1033" s="739">
        <v>4209.1000000000004</v>
      </c>
      <c r="F1033" s="293">
        <f t="shared" si="42"/>
        <v>1.9999999999999907E-2</v>
      </c>
    </row>
    <row r="1034" spans="1:6" ht="15.6">
      <c r="A1034" s="289"/>
      <c r="B1034" s="295">
        <v>177498500</v>
      </c>
      <c r="C1034" s="291" t="s">
        <v>3069</v>
      </c>
      <c r="D1034" s="731">
        <v>3096</v>
      </c>
      <c r="E1034" s="739">
        <v>3034.08</v>
      </c>
      <c r="F1034" s="293">
        <f t="shared" si="42"/>
        <v>2.0000000000000018E-2</v>
      </c>
    </row>
    <row r="1035" spans="1:6" ht="15.6">
      <c r="A1035" s="289"/>
      <c r="B1035" s="295">
        <v>1774997</v>
      </c>
      <c r="C1035" s="291" t="s">
        <v>3070</v>
      </c>
      <c r="D1035" s="731">
        <v>4845.95</v>
      </c>
      <c r="E1035" s="739">
        <v>4749.0309999999999</v>
      </c>
      <c r="F1035" s="293">
        <f t="shared" si="42"/>
        <v>2.0000000000000018E-2</v>
      </c>
    </row>
    <row r="1036" spans="1:6" ht="15.6">
      <c r="A1036" s="289"/>
      <c r="B1036" s="295">
        <v>177499400</v>
      </c>
      <c r="C1036" s="291" t="s">
        <v>3071</v>
      </c>
      <c r="D1036" s="731">
        <v>2995</v>
      </c>
      <c r="E1036" s="739">
        <v>2935.1</v>
      </c>
      <c r="F1036" s="293">
        <f t="shared" si="42"/>
        <v>2.0000000000000018E-2</v>
      </c>
    </row>
    <row r="1037" spans="1:6" ht="15.6">
      <c r="A1037" s="289"/>
      <c r="B1037" s="295">
        <v>177498000</v>
      </c>
      <c r="C1037" s="291" t="s">
        <v>3072</v>
      </c>
      <c r="D1037" s="731">
        <v>2960</v>
      </c>
      <c r="E1037" s="739">
        <v>2900.7999999999997</v>
      </c>
      <c r="F1037" s="293">
        <f t="shared" si="42"/>
        <v>2.0000000000000129E-2</v>
      </c>
    </row>
    <row r="1038" spans="1:6" ht="15.6">
      <c r="A1038" s="289"/>
      <c r="B1038" s="295">
        <v>177499600</v>
      </c>
      <c r="C1038" s="291" t="s">
        <v>3073</v>
      </c>
      <c r="D1038" s="731">
        <v>2960</v>
      </c>
      <c r="E1038" s="739">
        <v>2900.7999999999997</v>
      </c>
      <c r="F1038" s="293">
        <f t="shared" si="42"/>
        <v>2.0000000000000129E-2</v>
      </c>
    </row>
    <row r="1039" spans="1:6" ht="15.6">
      <c r="A1039" s="289"/>
      <c r="B1039" s="295">
        <v>177498800</v>
      </c>
      <c r="C1039" s="291" t="s">
        <v>3074</v>
      </c>
      <c r="D1039" s="731">
        <v>2960</v>
      </c>
      <c r="E1039" s="739">
        <v>2900.7999999999997</v>
      </c>
      <c r="F1039" s="293">
        <f t="shared" si="42"/>
        <v>2.0000000000000129E-2</v>
      </c>
    </row>
    <row r="1040" spans="1:6" ht="15.6">
      <c r="A1040" s="289"/>
      <c r="B1040" s="295">
        <v>7705643</v>
      </c>
      <c r="C1040" s="291" t="s">
        <v>3075</v>
      </c>
      <c r="D1040" s="731">
        <v>3686.59</v>
      </c>
      <c r="E1040" s="739">
        <v>3612.8582000000001</v>
      </c>
      <c r="F1040" s="293">
        <f t="shared" si="42"/>
        <v>2.0000000000000018E-2</v>
      </c>
    </row>
    <row r="1041" spans="1:6" ht="15.6">
      <c r="A1041" s="289"/>
      <c r="B1041" s="295">
        <v>7705649</v>
      </c>
      <c r="C1041" s="291" t="s">
        <v>3076</v>
      </c>
      <c r="D1041" s="731">
        <v>1330.8</v>
      </c>
      <c r="E1041" s="739">
        <v>1304.184</v>
      </c>
      <c r="F1041" s="293">
        <f t="shared" si="42"/>
        <v>2.0000000000000018E-2</v>
      </c>
    </row>
    <row r="1042" spans="1:6" ht="15.6">
      <c r="A1042" s="289"/>
      <c r="B1042" s="295">
        <v>7705650</v>
      </c>
      <c r="C1042" s="291" t="s">
        <v>3077</v>
      </c>
      <c r="D1042" s="731">
        <v>1330.8</v>
      </c>
      <c r="E1042" s="739">
        <v>1304.184</v>
      </c>
      <c r="F1042" s="293">
        <f t="shared" si="42"/>
        <v>2.0000000000000018E-2</v>
      </c>
    </row>
    <row r="1043" spans="1:6" ht="15.6">
      <c r="A1043" s="289"/>
      <c r="B1043" s="295">
        <v>7705651</v>
      </c>
      <c r="C1043" s="291" t="s">
        <v>3078</v>
      </c>
      <c r="D1043" s="731">
        <v>2853.96</v>
      </c>
      <c r="E1043" s="739">
        <v>2796.8807999999999</v>
      </c>
      <c r="F1043" s="293">
        <f t="shared" si="42"/>
        <v>2.0000000000000018E-2</v>
      </c>
    </row>
    <row r="1044" spans="1:6" ht="15.6">
      <c r="A1044" s="289"/>
      <c r="B1044" s="295">
        <v>7705644</v>
      </c>
      <c r="C1044" s="291" t="s">
        <v>3079</v>
      </c>
      <c r="D1044" s="731">
        <v>1330.8</v>
      </c>
      <c r="E1044" s="739">
        <v>1304.184</v>
      </c>
      <c r="F1044" s="293">
        <f t="shared" si="42"/>
        <v>2.0000000000000018E-2</v>
      </c>
    </row>
    <row r="1045" spans="1:6" ht="15.6">
      <c r="A1045" s="289"/>
      <c r="B1045" s="295">
        <v>7705645</v>
      </c>
      <c r="C1045" s="291" t="s">
        <v>3080</v>
      </c>
      <c r="D1045" s="731">
        <v>1330.8</v>
      </c>
      <c r="E1045" s="739">
        <v>1304.184</v>
      </c>
      <c r="F1045" s="293">
        <f t="shared" si="42"/>
        <v>2.0000000000000018E-2</v>
      </c>
    </row>
    <row r="1046" spans="1:6" ht="15.6">
      <c r="A1046" s="289"/>
      <c r="B1046" s="295">
        <v>7705647</v>
      </c>
      <c r="C1046" s="291" t="s">
        <v>3081</v>
      </c>
      <c r="D1046" s="731">
        <v>1330.8</v>
      </c>
      <c r="E1046" s="739">
        <v>1304.184</v>
      </c>
      <c r="F1046" s="293">
        <f t="shared" si="42"/>
        <v>2.0000000000000018E-2</v>
      </c>
    </row>
    <row r="1047" spans="1:6" ht="15.6">
      <c r="A1047" s="289"/>
      <c r="B1047" s="295">
        <v>7705646</v>
      </c>
      <c r="C1047" s="291" t="s">
        <v>3082</v>
      </c>
      <c r="D1047" s="731">
        <v>1330.8</v>
      </c>
      <c r="E1047" s="739">
        <v>1304.184</v>
      </c>
      <c r="F1047" s="293">
        <f t="shared" si="42"/>
        <v>2.0000000000000018E-2</v>
      </c>
    </row>
    <row r="1048" spans="1:6" ht="15.6">
      <c r="A1048" s="289"/>
      <c r="B1048" s="295">
        <v>7705648</v>
      </c>
      <c r="C1048" s="291" t="s">
        <v>3083</v>
      </c>
      <c r="D1048" s="731">
        <v>1195</v>
      </c>
      <c r="E1048" s="739">
        <v>1171.0999999999999</v>
      </c>
      <c r="F1048" s="293">
        <f t="shared" si="42"/>
        <v>2.0000000000000129E-2</v>
      </c>
    </row>
    <row r="1049" spans="1:6" ht="15.6">
      <c r="A1049" s="289"/>
      <c r="B1049" s="295">
        <v>7705652</v>
      </c>
      <c r="C1049" s="291" t="s">
        <v>3084</v>
      </c>
      <c r="D1049" s="731">
        <v>1330.8</v>
      </c>
      <c r="E1049" s="739">
        <v>1304.184</v>
      </c>
      <c r="F1049" s="293">
        <f t="shared" si="42"/>
        <v>2.0000000000000018E-2</v>
      </c>
    </row>
    <row r="1050" spans="1:6" ht="15.6">
      <c r="A1050" s="289"/>
      <c r="B1050" s="295">
        <v>7705653</v>
      </c>
      <c r="C1050" s="291" t="s">
        <v>3085</v>
      </c>
      <c r="D1050" s="731">
        <v>1330.8</v>
      </c>
      <c r="E1050" s="739">
        <v>1304.184</v>
      </c>
      <c r="F1050" s="293">
        <f t="shared" si="42"/>
        <v>2.0000000000000018E-2</v>
      </c>
    </row>
    <row r="1051" spans="1:6" ht="15.6">
      <c r="A1051" s="289"/>
      <c r="B1051" s="295">
        <v>7705654</v>
      </c>
      <c r="C1051" s="291" t="s">
        <v>3086</v>
      </c>
      <c r="D1051" s="731">
        <v>1330.8</v>
      </c>
      <c r="E1051" s="739">
        <v>1304.184</v>
      </c>
      <c r="F1051" s="293">
        <f t="shared" si="42"/>
        <v>2.0000000000000018E-2</v>
      </c>
    </row>
    <row r="1052" spans="1:6" ht="15.6">
      <c r="A1052" s="289"/>
      <c r="B1052" s="295">
        <v>7705657</v>
      </c>
      <c r="C1052" s="291" t="s">
        <v>3087</v>
      </c>
      <c r="D1052" s="731">
        <v>1330.8</v>
      </c>
      <c r="E1052" s="739">
        <v>1304.184</v>
      </c>
      <c r="F1052" s="293">
        <f t="shared" si="42"/>
        <v>2.0000000000000018E-2</v>
      </c>
    </row>
    <row r="1053" spans="1:6" ht="15.6">
      <c r="A1053" s="289"/>
      <c r="B1053" s="295">
        <v>7706100</v>
      </c>
      <c r="C1053" s="291" t="s">
        <v>3088</v>
      </c>
      <c r="D1053" s="731">
        <v>2046.25</v>
      </c>
      <c r="E1053" s="739">
        <v>2005.325</v>
      </c>
      <c r="F1053" s="293">
        <f t="shared" si="42"/>
        <v>2.0000000000000018E-2</v>
      </c>
    </row>
    <row r="1054" spans="1:6" ht="15.6">
      <c r="A1054" s="289"/>
      <c r="B1054" s="295">
        <v>7706050</v>
      </c>
      <c r="C1054" s="291" t="s">
        <v>3089</v>
      </c>
      <c r="D1054" s="731">
        <v>2046.25</v>
      </c>
      <c r="E1054" s="739">
        <v>2005.325</v>
      </c>
      <c r="F1054" s="293">
        <f t="shared" si="42"/>
        <v>2.0000000000000018E-2</v>
      </c>
    </row>
    <row r="1055" spans="1:6" ht="15.6">
      <c r="A1055" s="289"/>
      <c r="B1055" s="295">
        <v>7706000</v>
      </c>
      <c r="C1055" s="291" t="s">
        <v>3090</v>
      </c>
      <c r="D1055" s="731">
        <v>2129.31</v>
      </c>
      <c r="E1055" s="739">
        <v>2086.7237999999998</v>
      </c>
      <c r="F1055" s="293">
        <f t="shared" si="42"/>
        <v>2.0000000000000129E-2</v>
      </c>
    </row>
    <row r="1056" spans="1:6" ht="15.6">
      <c r="A1056" s="289"/>
      <c r="B1056" s="295">
        <v>7704300</v>
      </c>
      <c r="C1056" s="291" t="s">
        <v>3091</v>
      </c>
      <c r="D1056" s="731">
        <v>2187.89</v>
      </c>
      <c r="E1056" s="739">
        <v>2144.1322</v>
      </c>
      <c r="F1056" s="293">
        <f t="shared" si="42"/>
        <v>1.9999999999999907E-2</v>
      </c>
    </row>
    <row r="1057" spans="1:6" ht="15.6">
      <c r="A1057" s="289"/>
      <c r="B1057" s="295">
        <v>7704450</v>
      </c>
      <c r="C1057" s="291" t="s">
        <v>3092</v>
      </c>
      <c r="D1057" s="731">
        <v>1346.62</v>
      </c>
      <c r="E1057" s="739">
        <v>1319.6876</v>
      </c>
      <c r="F1057" s="293">
        <f t="shared" si="42"/>
        <v>1.9999999999999907E-2</v>
      </c>
    </row>
    <row r="1058" spans="1:6" ht="15.6">
      <c r="A1058" s="289"/>
      <c r="B1058" s="295">
        <v>7704520</v>
      </c>
      <c r="C1058" s="291" t="s">
        <v>3093</v>
      </c>
      <c r="D1058" s="731">
        <v>1346.62</v>
      </c>
      <c r="E1058" s="739">
        <v>1319.6876</v>
      </c>
      <c r="F1058" s="293">
        <f t="shared" si="42"/>
        <v>1.9999999999999907E-2</v>
      </c>
    </row>
    <row r="1059" spans="1:6" ht="15.6">
      <c r="A1059" s="289"/>
      <c r="B1059" s="295">
        <v>7704500</v>
      </c>
      <c r="C1059" s="291" t="s">
        <v>3094</v>
      </c>
      <c r="D1059" s="731">
        <v>1346.62</v>
      </c>
      <c r="E1059" s="739">
        <v>1319.6876</v>
      </c>
      <c r="F1059" s="293">
        <f t="shared" si="42"/>
        <v>1.9999999999999907E-2</v>
      </c>
    </row>
    <row r="1060" spans="1:6" ht="15.6">
      <c r="A1060" s="289"/>
      <c r="B1060" s="295">
        <v>7704590</v>
      </c>
      <c r="C1060" s="291" t="s">
        <v>3095</v>
      </c>
      <c r="D1060" s="731">
        <v>1346.62</v>
      </c>
      <c r="E1060" s="739">
        <v>1319.6876</v>
      </c>
      <c r="F1060" s="293">
        <f t="shared" si="42"/>
        <v>1.9999999999999907E-2</v>
      </c>
    </row>
    <row r="1061" spans="1:6" ht="15.6">
      <c r="A1061" s="289"/>
      <c r="B1061" s="295">
        <v>7704470</v>
      </c>
      <c r="C1061" s="291" t="s">
        <v>3096</v>
      </c>
      <c r="D1061" s="731">
        <v>1103</v>
      </c>
      <c r="E1061" s="739">
        <v>1080.94</v>
      </c>
      <c r="F1061" s="293">
        <f t="shared" si="42"/>
        <v>1.9999999999999907E-2</v>
      </c>
    </row>
    <row r="1062" spans="1:6" ht="15.6">
      <c r="A1062" s="289"/>
      <c r="B1062" s="295">
        <v>7704490</v>
      </c>
      <c r="C1062" s="291" t="s">
        <v>3097</v>
      </c>
      <c r="D1062" s="731">
        <v>1346.62</v>
      </c>
      <c r="E1062" s="739">
        <v>1319.6876</v>
      </c>
      <c r="F1062" s="293">
        <f t="shared" si="42"/>
        <v>1.9999999999999907E-2</v>
      </c>
    </row>
    <row r="1063" spans="1:6" ht="15.6">
      <c r="A1063" s="289"/>
      <c r="B1063" s="295">
        <v>7705200</v>
      </c>
      <c r="C1063" s="291" t="s">
        <v>3098</v>
      </c>
      <c r="D1063" s="731">
        <v>1346.62</v>
      </c>
      <c r="E1063" s="739">
        <v>1319.6876</v>
      </c>
      <c r="F1063" s="293">
        <f t="shared" si="42"/>
        <v>1.9999999999999907E-2</v>
      </c>
    </row>
    <row r="1064" spans="1:6" ht="15.6">
      <c r="A1064" s="289"/>
      <c r="B1064" s="295">
        <v>7704570</v>
      </c>
      <c r="C1064" s="291" t="s">
        <v>3099</v>
      </c>
      <c r="D1064" s="731">
        <v>1103</v>
      </c>
      <c r="E1064" s="739">
        <v>1080.94</v>
      </c>
      <c r="F1064" s="293">
        <f t="shared" si="42"/>
        <v>1.9999999999999907E-2</v>
      </c>
    </row>
    <row r="1065" spans="1:6" ht="15.6">
      <c r="A1065" s="289"/>
      <c r="B1065" s="295">
        <v>7703207</v>
      </c>
      <c r="C1065" s="291" t="s">
        <v>3100</v>
      </c>
      <c r="D1065" s="731">
        <v>207</v>
      </c>
      <c r="E1065" s="739">
        <v>202.85999999999999</v>
      </c>
      <c r="F1065" s="293">
        <f t="shared" si="42"/>
        <v>2.0000000000000018E-2</v>
      </c>
    </row>
    <row r="1066" spans="1:6" ht="15.6">
      <c r="A1066" s="289"/>
      <c r="B1066" s="295">
        <v>7300200</v>
      </c>
      <c r="C1066" s="291" t="s">
        <v>3101</v>
      </c>
      <c r="D1066" s="731">
        <v>603.88</v>
      </c>
      <c r="E1066" s="739">
        <v>591.80240000000003</v>
      </c>
      <c r="F1066" s="293">
        <f t="shared" si="42"/>
        <v>1.9999999999999907E-2</v>
      </c>
    </row>
    <row r="1067" spans="1:6" ht="15.6">
      <c r="A1067" s="289"/>
      <c r="B1067" s="295">
        <v>7301000</v>
      </c>
      <c r="C1067" s="291" t="s">
        <v>3102</v>
      </c>
      <c r="D1067" s="731">
        <v>1920.04</v>
      </c>
      <c r="E1067" s="739">
        <v>1881.6391999999998</v>
      </c>
      <c r="F1067" s="293">
        <f t="shared" si="42"/>
        <v>2.0000000000000018E-2</v>
      </c>
    </row>
    <row r="1068" spans="1:6" ht="15.6">
      <c r="A1068" s="289"/>
      <c r="B1068" s="295">
        <v>1770600</v>
      </c>
      <c r="C1068" s="291" t="s">
        <v>3103</v>
      </c>
      <c r="D1068" s="731">
        <v>756.76</v>
      </c>
      <c r="E1068" s="739">
        <v>741.62479999999994</v>
      </c>
      <c r="F1068" s="293">
        <f t="shared" si="42"/>
        <v>2.0000000000000018E-2</v>
      </c>
    </row>
    <row r="1069" spans="1:6" ht="15.6">
      <c r="A1069" s="289"/>
      <c r="B1069" s="295">
        <v>7301200</v>
      </c>
      <c r="C1069" s="291" t="s">
        <v>3104</v>
      </c>
      <c r="D1069" s="731">
        <v>3477.51</v>
      </c>
      <c r="E1069" s="739">
        <v>3407.9598000000001</v>
      </c>
      <c r="F1069" s="293">
        <f t="shared" si="42"/>
        <v>2.0000000000000018E-2</v>
      </c>
    </row>
    <row r="1070" spans="1:6" ht="15.6">
      <c r="A1070" s="289"/>
      <c r="B1070" s="295">
        <v>7301080</v>
      </c>
      <c r="C1070" s="291" t="s">
        <v>3105</v>
      </c>
      <c r="D1070" s="731">
        <v>2236.33</v>
      </c>
      <c r="E1070" s="739">
        <v>2191.6034</v>
      </c>
      <c r="F1070" s="293">
        <f t="shared" si="42"/>
        <v>2.0000000000000018E-2</v>
      </c>
    </row>
    <row r="1071" spans="1:6" ht="15.6">
      <c r="A1071" s="289"/>
      <c r="B1071" s="295">
        <v>323000000</v>
      </c>
      <c r="C1071" s="291" t="s">
        <v>3106</v>
      </c>
      <c r="D1071" s="731">
        <v>4608</v>
      </c>
      <c r="E1071" s="739">
        <v>4515.84</v>
      </c>
      <c r="F1071" s="293">
        <f t="shared" si="42"/>
        <v>2.0000000000000018E-2</v>
      </c>
    </row>
    <row r="1072" spans="1:6" ht="15.6">
      <c r="A1072" s="289"/>
      <c r="B1072" s="295">
        <v>27170</v>
      </c>
      <c r="C1072" s="291" t="s">
        <v>3107</v>
      </c>
      <c r="D1072" s="731">
        <v>2636</v>
      </c>
      <c r="E1072" s="739">
        <v>2583.2799999999997</v>
      </c>
      <c r="F1072" s="293">
        <f t="shared" si="42"/>
        <v>2.0000000000000129E-2</v>
      </c>
    </row>
    <row r="1073" spans="1:6" ht="15.6">
      <c r="A1073" s="289"/>
      <c r="B1073" s="295" t="s">
        <v>3108</v>
      </c>
      <c r="C1073" s="291" t="s">
        <v>3109</v>
      </c>
      <c r="D1073" s="731">
        <v>1019</v>
      </c>
      <c r="E1073" s="739">
        <v>998.62</v>
      </c>
      <c r="F1073" s="293">
        <f t="shared" si="42"/>
        <v>2.0000000000000018E-2</v>
      </c>
    </row>
    <row r="1074" spans="1:6" ht="15.6">
      <c r="A1074" s="289"/>
      <c r="B1074" s="295">
        <v>9707053</v>
      </c>
      <c r="C1074" s="291" t="s">
        <v>3110</v>
      </c>
      <c r="D1074" s="731">
        <v>2659</v>
      </c>
      <c r="E1074" s="739">
        <v>2605.8200000000002</v>
      </c>
      <c r="F1074" s="293">
        <f t="shared" si="42"/>
        <v>1.9999999999999907E-2</v>
      </c>
    </row>
    <row r="1075" spans="1:6" ht="15.6">
      <c r="A1075" s="289"/>
      <c r="B1075" s="295">
        <v>9707023</v>
      </c>
      <c r="C1075" s="291" t="s">
        <v>3111</v>
      </c>
      <c r="D1075" s="731">
        <v>2073.39</v>
      </c>
      <c r="E1075" s="739">
        <v>2031.9221999999997</v>
      </c>
      <c r="F1075" s="293">
        <f t="shared" si="42"/>
        <v>2.0000000000000018E-2</v>
      </c>
    </row>
    <row r="1076" spans="1:6" ht="15.6">
      <c r="A1076" s="289"/>
      <c r="B1076" s="295">
        <v>9707054</v>
      </c>
      <c r="C1076" s="291" t="s">
        <v>3112</v>
      </c>
      <c r="D1076" s="731">
        <v>2779.44</v>
      </c>
      <c r="E1076" s="739">
        <v>2723.8512000000001</v>
      </c>
      <c r="F1076" s="293">
        <f t="shared" si="42"/>
        <v>2.0000000000000018E-2</v>
      </c>
    </row>
    <row r="1077" spans="1:6" ht="15.6">
      <c r="A1077" s="289"/>
      <c r="B1077" s="295">
        <v>9707030</v>
      </c>
      <c r="C1077" s="291" t="s">
        <v>3113</v>
      </c>
      <c r="D1077" s="731">
        <v>2779.44</v>
      </c>
      <c r="E1077" s="739">
        <v>2723.8512000000001</v>
      </c>
      <c r="F1077" s="293">
        <f t="shared" si="42"/>
        <v>2.0000000000000018E-2</v>
      </c>
    </row>
    <row r="1078" spans="1:6" ht="15.6">
      <c r="A1078" s="289"/>
      <c r="B1078" s="295">
        <v>9707103</v>
      </c>
      <c r="C1078" s="291" t="s">
        <v>3114</v>
      </c>
      <c r="D1078" s="731">
        <v>4961.4399999999996</v>
      </c>
      <c r="E1078" s="739">
        <v>4862.2111999999997</v>
      </c>
      <c r="F1078" s="293">
        <f t="shared" si="42"/>
        <v>2.0000000000000018E-2</v>
      </c>
    </row>
    <row r="1079" spans="1:6" ht="15.6">
      <c r="A1079" s="289"/>
      <c r="B1079" s="295">
        <v>9707102</v>
      </c>
      <c r="C1079" s="291" t="s">
        <v>3115</v>
      </c>
      <c r="D1079" s="731">
        <v>4961.4399999999996</v>
      </c>
      <c r="E1079" s="739">
        <v>4862.2111999999997</v>
      </c>
      <c r="F1079" s="293">
        <f t="shared" si="42"/>
        <v>2.0000000000000018E-2</v>
      </c>
    </row>
    <row r="1080" spans="1:6" ht="15.6">
      <c r="A1080" s="289"/>
      <c r="B1080" s="295">
        <v>9707027</v>
      </c>
      <c r="C1080" s="291" t="s">
        <v>3116</v>
      </c>
      <c r="D1080" s="731">
        <v>3439.16</v>
      </c>
      <c r="E1080" s="739">
        <v>3370.3768</v>
      </c>
      <c r="F1080" s="293">
        <f t="shared" si="42"/>
        <v>1.9999999999999907E-2</v>
      </c>
    </row>
    <row r="1081" spans="1:6" ht="15.6">
      <c r="A1081" s="289"/>
      <c r="B1081" s="295">
        <v>7705047</v>
      </c>
      <c r="C1081" s="291" t="s">
        <v>3117</v>
      </c>
      <c r="D1081" s="731">
        <v>16</v>
      </c>
      <c r="E1081" s="739">
        <v>15.68</v>
      </c>
      <c r="F1081" s="293">
        <f t="shared" si="42"/>
        <v>2.0000000000000018E-2</v>
      </c>
    </row>
    <row r="1082" spans="1:6" ht="15.6">
      <c r="A1082" s="289"/>
      <c r="B1082" s="295">
        <v>7300450</v>
      </c>
      <c r="C1082" s="291" t="s">
        <v>3118</v>
      </c>
      <c r="D1082" s="731">
        <v>30</v>
      </c>
      <c r="E1082" s="739">
        <v>29.4</v>
      </c>
      <c r="F1082" s="293">
        <f t="shared" si="42"/>
        <v>2.0000000000000018E-2</v>
      </c>
    </row>
    <row r="1083" spans="1:6" ht="15.6">
      <c r="A1083" s="289"/>
      <c r="B1083" s="295">
        <v>7300551</v>
      </c>
      <c r="C1083" s="291" t="s">
        <v>3119</v>
      </c>
      <c r="D1083" s="731">
        <v>42</v>
      </c>
      <c r="E1083" s="739">
        <v>41.16</v>
      </c>
      <c r="F1083" s="293">
        <f t="shared" si="42"/>
        <v>2.0000000000000129E-2</v>
      </c>
    </row>
    <row r="1084" spans="1:6" ht="15.6">
      <c r="A1084" s="289"/>
      <c r="B1084" s="296" t="s">
        <v>2571</v>
      </c>
      <c r="C1084" s="291"/>
      <c r="D1084" s="731"/>
      <c r="E1084" s="739"/>
      <c r="F1084" s="293"/>
    </row>
    <row r="1085" spans="1:6" ht="15.6">
      <c r="A1085" s="289"/>
      <c r="B1085" s="295">
        <v>340000000</v>
      </c>
      <c r="C1085" s="291" t="s">
        <v>3120</v>
      </c>
      <c r="D1085" s="731">
        <v>30995</v>
      </c>
      <c r="E1085" s="739">
        <v>30375.1</v>
      </c>
      <c r="F1085" s="293">
        <f>100%-(E1085/D1085)</f>
        <v>2.0000000000000018E-2</v>
      </c>
    </row>
    <row r="1086" spans="1:6" ht="15.6">
      <c r="A1086" s="289"/>
      <c r="B1086" s="296" t="s">
        <v>2256</v>
      </c>
      <c r="C1086" s="291"/>
      <c r="D1086" s="731"/>
      <c r="E1086" s="739"/>
      <c r="F1086" s="293"/>
    </row>
    <row r="1087" spans="1:6" ht="15.6">
      <c r="A1087" s="289"/>
      <c r="B1087" s="295">
        <v>1737175</v>
      </c>
      <c r="C1087" s="291" t="s">
        <v>3121</v>
      </c>
      <c r="D1087" s="731">
        <v>16638.12</v>
      </c>
      <c r="E1087" s="739">
        <v>16305.357599999999</v>
      </c>
      <c r="F1087" s="293">
        <f t="shared" ref="F1087:F1144" si="43">100%-(E1087/D1087)</f>
        <v>2.0000000000000018E-2</v>
      </c>
    </row>
    <row r="1088" spans="1:6" ht="15.6">
      <c r="A1088" s="289"/>
      <c r="B1088" s="295">
        <v>1737198</v>
      </c>
      <c r="C1088" s="291" t="s">
        <v>3122</v>
      </c>
      <c r="D1088" s="731">
        <v>478.17</v>
      </c>
      <c r="E1088" s="739">
        <v>468.60660000000001</v>
      </c>
      <c r="F1088" s="293">
        <f t="shared" si="43"/>
        <v>2.0000000000000018E-2</v>
      </c>
    </row>
    <row r="1089" spans="1:6" ht="15.6">
      <c r="A1089" s="289"/>
      <c r="B1089" s="295">
        <v>1737194</v>
      </c>
      <c r="C1089" s="291" t="s">
        <v>3123</v>
      </c>
      <c r="D1089" s="731">
        <v>277.52999999999997</v>
      </c>
      <c r="E1089" s="739">
        <v>271.97939999999994</v>
      </c>
      <c r="F1089" s="293">
        <f t="shared" si="43"/>
        <v>2.0000000000000129E-2</v>
      </c>
    </row>
    <row r="1090" spans="1:6" ht="15.6">
      <c r="A1090" s="289"/>
      <c r="B1090" s="295">
        <v>1737197</v>
      </c>
      <c r="C1090" s="291" t="s">
        <v>3124</v>
      </c>
      <c r="D1090" s="731">
        <v>512.96</v>
      </c>
      <c r="E1090" s="739">
        <v>502.70080000000002</v>
      </c>
      <c r="F1090" s="293">
        <f t="shared" si="43"/>
        <v>2.0000000000000018E-2</v>
      </c>
    </row>
    <row r="1091" spans="1:6" ht="15.6">
      <c r="A1091" s="289"/>
      <c r="B1091" s="295">
        <v>1737207</v>
      </c>
      <c r="C1091" s="291" t="s">
        <v>3125</v>
      </c>
      <c r="D1091" s="731">
        <v>248.51</v>
      </c>
      <c r="E1091" s="739">
        <v>243.53979999999999</v>
      </c>
      <c r="F1091" s="293">
        <f t="shared" si="43"/>
        <v>2.0000000000000018E-2</v>
      </c>
    </row>
    <row r="1092" spans="1:6" ht="15.6">
      <c r="A1092" s="289"/>
      <c r="B1092" s="295">
        <v>2524242</v>
      </c>
      <c r="C1092" s="291" t="s">
        <v>3126</v>
      </c>
      <c r="D1092" s="731">
        <v>2488</v>
      </c>
      <c r="E1092" s="739">
        <v>2438.2399999999998</v>
      </c>
      <c r="F1092" s="293">
        <f t="shared" si="43"/>
        <v>2.0000000000000129E-2</v>
      </c>
    </row>
    <row r="1093" spans="1:6" ht="15.6">
      <c r="A1093" s="289"/>
      <c r="B1093" s="295">
        <v>1737174</v>
      </c>
      <c r="C1093" s="291" t="s">
        <v>3127</v>
      </c>
      <c r="D1093" s="731">
        <v>14735.95</v>
      </c>
      <c r="E1093" s="739">
        <v>14441.231</v>
      </c>
      <c r="F1093" s="293">
        <f t="shared" si="43"/>
        <v>2.0000000000000018E-2</v>
      </c>
    </row>
    <row r="1094" spans="1:6" ht="15.6">
      <c r="A1094" s="289"/>
      <c r="B1094" s="295">
        <v>1737198</v>
      </c>
      <c r="C1094" s="291" t="s">
        <v>3122</v>
      </c>
      <c r="D1094" s="731">
        <v>478.17</v>
      </c>
      <c r="E1094" s="739">
        <v>468.60660000000001</v>
      </c>
      <c r="F1094" s="293">
        <f t="shared" si="43"/>
        <v>2.0000000000000018E-2</v>
      </c>
    </row>
    <row r="1095" spans="1:6" ht="15.6">
      <c r="A1095" s="289"/>
      <c r="B1095" s="295">
        <v>1737192</v>
      </c>
      <c r="C1095" s="291" t="s">
        <v>3128</v>
      </c>
      <c r="D1095" s="731">
        <v>426.59</v>
      </c>
      <c r="E1095" s="739">
        <v>418.05819999999994</v>
      </c>
      <c r="F1095" s="293">
        <f t="shared" si="43"/>
        <v>2.0000000000000129E-2</v>
      </c>
    </row>
    <row r="1096" spans="1:6" ht="15.6">
      <c r="A1096" s="289"/>
      <c r="B1096" s="295">
        <v>1737195</v>
      </c>
      <c r="C1096" s="291" t="s">
        <v>3129</v>
      </c>
      <c r="D1096" s="731">
        <v>443.55</v>
      </c>
      <c r="E1096" s="739">
        <v>434.67900000000003</v>
      </c>
      <c r="F1096" s="293">
        <f t="shared" si="43"/>
        <v>1.9999999999999907E-2</v>
      </c>
    </row>
    <row r="1097" spans="1:6" ht="15.6">
      <c r="A1097" s="289"/>
      <c r="B1097" s="295">
        <v>1737205</v>
      </c>
      <c r="C1097" s="291" t="s">
        <v>3130</v>
      </c>
      <c r="D1097" s="731">
        <v>247.11</v>
      </c>
      <c r="E1097" s="739">
        <v>242.1678</v>
      </c>
      <c r="F1097" s="293">
        <f t="shared" si="43"/>
        <v>2.0000000000000018E-2</v>
      </c>
    </row>
    <row r="1098" spans="1:6" ht="15.6">
      <c r="A1098" s="289"/>
      <c r="B1098" s="295">
        <v>2524246</v>
      </c>
      <c r="C1098" s="291" t="s">
        <v>3131</v>
      </c>
      <c r="D1098" s="731">
        <v>2054.67</v>
      </c>
      <c r="E1098" s="739">
        <v>2013.5766000000001</v>
      </c>
      <c r="F1098" s="293">
        <f t="shared" si="43"/>
        <v>2.0000000000000018E-2</v>
      </c>
    </row>
    <row r="1099" spans="1:6" ht="15.6">
      <c r="A1099" s="289"/>
      <c r="B1099" s="295">
        <v>64600</v>
      </c>
      <c r="C1099" s="291" t="s">
        <v>3132</v>
      </c>
      <c r="D1099" s="731">
        <v>42805.440000000002</v>
      </c>
      <c r="E1099" s="739">
        <v>41949.331200000001</v>
      </c>
      <c r="F1099" s="293">
        <f t="shared" si="43"/>
        <v>2.0000000000000018E-2</v>
      </c>
    </row>
    <row r="1100" spans="1:6" ht="15.6">
      <c r="A1100" s="289"/>
      <c r="B1100" s="295">
        <v>64726</v>
      </c>
      <c r="C1100" s="291" t="s">
        <v>3133</v>
      </c>
      <c r="D1100" s="731">
        <v>43444.08</v>
      </c>
      <c r="E1100" s="739">
        <v>42575.198400000001</v>
      </c>
      <c r="F1100" s="293">
        <f t="shared" si="43"/>
        <v>2.0000000000000018E-2</v>
      </c>
    </row>
    <row r="1101" spans="1:6" ht="15.6">
      <c r="A1101" s="289"/>
      <c r="B1101" s="295">
        <v>646060</v>
      </c>
      <c r="C1101" s="291" t="s">
        <v>3134</v>
      </c>
      <c r="D1101" s="731">
        <v>375.48</v>
      </c>
      <c r="E1101" s="739">
        <v>367.97039999999998</v>
      </c>
      <c r="F1101" s="293">
        <f t="shared" si="43"/>
        <v>2.0000000000000129E-2</v>
      </c>
    </row>
    <row r="1102" spans="1:6" ht="15.6">
      <c r="A1102" s="289"/>
      <c r="B1102" s="295">
        <v>64138</v>
      </c>
      <c r="C1102" s="291" t="s">
        <v>3135</v>
      </c>
      <c r="D1102" s="731">
        <v>25903.83</v>
      </c>
      <c r="E1102" s="739">
        <v>25385.753400000001</v>
      </c>
      <c r="F1102" s="293">
        <f t="shared" si="43"/>
        <v>2.0000000000000018E-2</v>
      </c>
    </row>
    <row r="1103" spans="1:6" ht="15.6">
      <c r="A1103" s="289"/>
      <c r="B1103" s="295">
        <v>64727</v>
      </c>
      <c r="C1103" s="291" t="s">
        <v>3136</v>
      </c>
      <c r="D1103" s="731">
        <v>33620.07</v>
      </c>
      <c r="E1103" s="739">
        <v>32947.668599999997</v>
      </c>
      <c r="F1103" s="293">
        <f t="shared" si="43"/>
        <v>2.0000000000000129E-2</v>
      </c>
    </row>
    <row r="1104" spans="1:6" ht="15.6">
      <c r="A1104" s="289"/>
      <c r="B1104" s="295">
        <v>64296</v>
      </c>
      <c r="C1104" s="291" t="s">
        <v>3137</v>
      </c>
      <c r="D1104" s="731">
        <v>20913.16</v>
      </c>
      <c r="E1104" s="739">
        <v>20494.896799999999</v>
      </c>
      <c r="F1104" s="293">
        <f t="shared" si="43"/>
        <v>2.0000000000000018E-2</v>
      </c>
    </row>
    <row r="1105" spans="1:6" ht="15.6">
      <c r="A1105" s="289"/>
      <c r="B1105" s="295">
        <v>64731</v>
      </c>
      <c r="C1105" s="291" t="s">
        <v>3138</v>
      </c>
      <c r="D1105" s="731">
        <v>24317.16</v>
      </c>
      <c r="E1105" s="739">
        <v>23830.816800000001</v>
      </c>
      <c r="F1105" s="293">
        <f t="shared" si="43"/>
        <v>2.0000000000000018E-2</v>
      </c>
    </row>
    <row r="1106" spans="1:6" ht="15.6">
      <c r="A1106" s="289"/>
      <c r="B1106" s="295">
        <v>64355</v>
      </c>
      <c r="C1106" s="291" t="s">
        <v>3139</v>
      </c>
      <c r="D1106" s="731">
        <v>458.09</v>
      </c>
      <c r="E1106" s="739">
        <v>448.92819999999995</v>
      </c>
      <c r="F1106" s="293">
        <f t="shared" si="43"/>
        <v>2.0000000000000018E-2</v>
      </c>
    </row>
    <row r="1107" spans="1:6" ht="15.6">
      <c r="A1107" s="289"/>
      <c r="B1107" s="295">
        <v>62629</v>
      </c>
      <c r="C1107" s="291" t="s">
        <v>3140</v>
      </c>
      <c r="D1107" s="731">
        <v>13718.99</v>
      </c>
      <c r="E1107" s="739">
        <v>13444.610199999999</v>
      </c>
      <c r="F1107" s="293">
        <f t="shared" si="43"/>
        <v>2.0000000000000018E-2</v>
      </c>
    </row>
    <row r="1108" spans="1:6" ht="15.6">
      <c r="A1108" s="289"/>
      <c r="B1108" s="295" t="s">
        <v>3141</v>
      </c>
      <c r="C1108" s="291" t="s">
        <v>3142</v>
      </c>
      <c r="D1108" s="731">
        <v>21058.59</v>
      </c>
      <c r="E1108" s="739">
        <v>20637.4182</v>
      </c>
      <c r="F1108" s="293">
        <f t="shared" si="43"/>
        <v>2.0000000000000018E-2</v>
      </c>
    </row>
    <row r="1109" spans="1:6" ht="15.6">
      <c r="A1109" s="289"/>
      <c r="B1109" s="295">
        <v>64623</v>
      </c>
      <c r="C1109" s="291" t="s">
        <v>3143</v>
      </c>
      <c r="D1109" s="731">
        <v>2110.1999999999998</v>
      </c>
      <c r="E1109" s="739">
        <v>2067.9959999999996</v>
      </c>
      <c r="F1109" s="293">
        <f t="shared" si="43"/>
        <v>2.0000000000000129E-2</v>
      </c>
    </row>
    <row r="1110" spans="1:6" ht="15.6">
      <c r="A1110" s="289"/>
      <c r="B1110" s="295" t="s">
        <v>3144</v>
      </c>
      <c r="C1110" s="291" t="s">
        <v>3145</v>
      </c>
      <c r="D1110" s="731">
        <v>19586.84</v>
      </c>
      <c r="E1110" s="739">
        <v>19195.103200000001</v>
      </c>
      <c r="F1110" s="293">
        <f t="shared" si="43"/>
        <v>1.9999999999999907E-2</v>
      </c>
    </row>
    <row r="1111" spans="1:6" ht="15.6">
      <c r="A1111" s="289"/>
      <c r="B1111" s="295">
        <v>64619</v>
      </c>
      <c r="C1111" s="291" t="s">
        <v>3146</v>
      </c>
      <c r="D1111" s="731">
        <v>435.56</v>
      </c>
      <c r="E1111" s="739">
        <v>426.84879999999998</v>
      </c>
      <c r="F1111" s="293">
        <f t="shared" si="43"/>
        <v>2.0000000000000018E-2</v>
      </c>
    </row>
    <row r="1112" spans="1:6" ht="15.6">
      <c r="A1112" s="289"/>
      <c r="B1112" s="295">
        <v>65659</v>
      </c>
      <c r="C1112" s="291" t="s">
        <v>3147</v>
      </c>
      <c r="D1112" s="731">
        <v>8938.52</v>
      </c>
      <c r="E1112" s="739">
        <v>8759.749600000001</v>
      </c>
      <c r="F1112" s="293">
        <f t="shared" si="43"/>
        <v>1.9999999999999907E-2</v>
      </c>
    </row>
    <row r="1113" spans="1:6" ht="15.6">
      <c r="A1113" s="289"/>
      <c r="B1113" s="295" t="s">
        <v>3148</v>
      </c>
      <c r="C1113" s="291" t="s">
        <v>3149</v>
      </c>
      <c r="D1113" s="731">
        <v>13746.67</v>
      </c>
      <c r="E1113" s="739">
        <v>13471.7366</v>
      </c>
      <c r="F1113" s="293">
        <f t="shared" si="43"/>
        <v>2.0000000000000018E-2</v>
      </c>
    </row>
    <row r="1114" spans="1:6" ht="15.6">
      <c r="A1114" s="289"/>
      <c r="B1114" s="295">
        <v>54549</v>
      </c>
      <c r="C1114" s="291" t="s">
        <v>3150</v>
      </c>
      <c r="D1114" s="731">
        <v>7006.89</v>
      </c>
      <c r="E1114" s="739">
        <v>6866.7521999999999</v>
      </c>
      <c r="F1114" s="293">
        <f t="shared" si="43"/>
        <v>2.0000000000000018E-2</v>
      </c>
    </row>
    <row r="1115" spans="1:6" ht="15.6">
      <c r="A1115" s="289"/>
      <c r="B1115" s="295" t="s">
        <v>3151</v>
      </c>
      <c r="C1115" s="291" t="s">
        <v>3152</v>
      </c>
      <c r="D1115" s="731">
        <v>8032.88</v>
      </c>
      <c r="E1115" s="739">
        <v>7872.2223999999997</v>
      </c>
      <c r="F1115" s="293">
        <f t="shared" si="43"/>
        <v>2.0000000000000018E-2</v>
      </c>
    </row>
    <row r="1116" spans="1:6" ht="15.6">
      <c r="A1116" s="289"/>
      <c r="B1116" s="295">
        <v>1711718</v>
      </c>
      <c r="C1116" s="291" t="s">
        <v>3153</v>
      </c>
      <c r="D1116" s="731">
        <v>29190.76</v>
      </c>
      <c r="E1116" s="739">
        <v>28606.944799999997</v>
      </c>
      <c r="F1116" s="293">
        <f t="shared" si="43"/>
        <v>2.0000000000000018E-2</v>
      </c>
    </row>
    <row r="1117" spans="1:6" ht="15.6">
      <c r="A1117" s="289"/>
      <c r="B1117" s="295" t="s">
        <v>3154</v>
      </c>
      <c r="C1117" s="291" t="s">
        <v>3155</v>
      </c>
      <c r="D1117" s="731">
        <v>20993</v>
      </c>
      <c r="E1117" s="739">
        <v>20573.14</v>
      </c>
      <c r="F1117" s="293">
        <f t="shared" si="43"/>
        <v>2.0000000000000018E-2</v>
      </c>
    </row>
    <row r="1118" spans="1:6" ht="15.6">
      <c r="A1118" s="289"/>
      <c r="B1118" s="295">
        <v>1711987</v>
      </c>
      <c r="C1118" s="291" t="s">
        <v>3156</v>
      </c>
      <c r="D1118" s="731">
        <v>20942.95</v>
      </c>
      <c r="E1118" s="739">
        <v>20524.091</v>
      </c>
      <c r="F1118" s="293">
        <f t="shared" si="43"/>
        <v>2.0000000000000018E-2</v>
      </c>
    </row>
    <row r="1119" spans="1:6" ht="15.6">
      <c r="A1119" s="289"/>
      <c r="B1119" s="295">
        <v>1711710</v>
      </c>
      <c r="C1119" s="291" t="s">
        <v>3157</v>
      </c>
      <c r="D1119" s="731">
        <v>7867.09</v>
      </c>
      <c r="E1119" s="739">
        <v>7709.7482</v>
      </c>
      <c r="F1119" s="293">
        <f t="shared" si="43"/>
        <v>2.0000000000000018E-2</v>
      </c>
    </row>
    <row r="1120" spans="1:6" ht="15.6">
      <c r="A1120" s="289"/>
      <c r="B1120" s="295" t="s">
        <v>3158</v>
      </c>
      <c r="C1120" s="291" t="s">
        <v>3159</v>
      </c>
      <c r="D1120" s="731">
        <v>2745</v>
      </c>
      <c r="E1120" s="739">
        <v>2690.1</v>
      </c>
      <c r="F1120" s="293">
        <f t="shared" si="43"/>
        <v>2.0000000000000018E-2</v>
      </c>
    </row>
    <row r="1121" spans="1:6" ht="15.6">
      <c r="A1121" s="289"/>
      <c r="B1121" s="295">
        <v>1715835</v>
      </c>
      <c r="C1121" s="291" t="s">
        <v>3160</v>
      </c>
      <c r="D1121" s="731">
        <v>2083.81</v>
      </c>
      <c r="E1121" s="739">
        <v>2042.1337999999998</v>
      </c>
      <c r="F1121" s="293">
        <f t="shared" si="43"/>
        <v>2.0000000000000018E-2</v>
      </c>
    </row>
    <row r="1122" spans="1:6" ht="15.6">
      <c r="A1122" s="289"/>
      <c r="B1122" s="295">
        <v>1715853</v>
      </c>
      <c r="C1122" s="291" t="s">
        <v>3161</v>
      </c>
      <c r="D1122" s="731">
        <v>110.33</v>
      </c>
      <c r="E1122" s="739">
        <v>108.12339999999999</v>
      </c>
      <c r="F1122" s="293">
        <f t="shared" si="43"/>
        <v>2.0000000000000129E-2</v>
      </c>
    </row>
    <row r="1123" spans="1:6" ht="15.6">
      <c r="A1123" s="289"/>
      <c r="B1123" s="295">
        <v>1715854</v>
      </c>
      <c r="C1123" s="291" t="s">
        <v>3162</v>
      </c>
      <c r="D1123" s="731">
        <v>123.67</v>
      </c>
      <c r="E1123" s="739">
        <v>121.1966</v>
      </c>
      <c r="F1123" s="293">
        <f t="shared" si="43"/>
        <v>2.0000000000000018E-2</v>
      </c>
    </row>
    <row r="1124" spans="1:6" ht="15.6">
      <c r="A1124" s="289"/>
      <c r="B1124" s="295">
        <v>1880031</v>
      </c>
      <c r="C1124" s="291" t="s">
        <v>3163</v>
      </c>
      <c r="D1124" s="731">
        <v>533.32000000000005</v>
      </c>
      <c r="E1124" s="739">
        <v>522.65359999999998</v>
      </c>
      <c r="F1124" s="293">
        <f t="shared" si="43"/>
        <v>2.0000000000000129E-2</v>
      </c>
    </row>
    <row r="1125" spans="1:6" ht="15.6">
      <c r="A1125" s="289"/>
      <c r="B1125" s="295">
        <v>1715845</v>
      </c>
      <c r="C1125" s="291" t="s">
        <v>3164</v>
      </c>
      <c r="D1125" s="731">
        <v>3605.45</v>
      </c>
      <c r="E1125" s="739">
        <v>3533.3409999999999</v>
      </c>
      <c r="F1125" s="293">
        <f t="shared" si="43"/>
        <v>2.0000000000000018E-2</v>
      </c>
    </row>
    <row r="1126" spans="1:6" ht="15.6">
      <c r="A1126" s="289"/>
      <c r="B1126" s="295">
        <v>1701680</v>
      </c>
      <c r="C1126" s="291" t="s">
        <v>3165</v>
      </c>
      <c r="D1126" s="731">
        <v>713</v>
      </c>
      <c r="E1126" s="739">
        <v>698.74</v>
      </c>
      <c r="F1126" s="293">
        <f t="shared" si="43"/>
        <v>2.0000000000000018E-2</v>
      </c>
    </row>
    <row r="1127" spans="1:6" ht="15.6">
      <c r="A1127" s="289"/>
      <c r="B1127" s="295" t="s">
        <v>3166</v>
      </c>
      <c r="C1127" s="291" t="s">
        <v>3167</v>
      </c>
      <c r="D1127" s="731">
        <v>2745</v>
      </c>
      <c r="E1127" s="739">
        <v>2690.1</v>
      </c>
      <c r="F1127" s="293">
        <f t="shared" si="43"/>
        <v>2.0000000000000018E-2</v>
      </c>
    </row>
    <row r="1128" spans="1:6" ht="15.6">
      <c r="A1128" s="289"/>
      <c r="B1128" s="295">
        <v>1701700</v>
      </c>
      <c r="C1128" s="291" t="s">
        <v>3168</v>
      </c>
      <c r="D1128" s="731">
        <v>2745</v>
      </c>
      <c r="E1128" s="739">
        <v>2690.1</v>
      </c>
      <c r="F1128" s="293">
        <f t="shared" si="43"/>
        <v>2.0000000000000018E-2</v>
      </c>
    </row>
    <row r="1129" spans="1:6" ht="15.6">
      <c r="A1129" s="289"/>
      <c r="B1129" s="295">
        <v>2524193</v>
      </c>
      <c r="C1129" s="291" t="s">
        <v>3169</v>
      </c>
      <c r="D1129" s="731">
        <v>417.33</v>
      </c>
      <c r="E1129" s="739">
        <v>408.98339999999996</v>
      </c>
      <c r="F1129" s="293">
        <f t="shared" si="43"/>
        <v>2.0000000000000018E-2</v>
      </c>
    </row>
    <row r="1130" spans="1:6" ht="15.6">
      <c r="A1130" s="289"/>
      <c r="B1130" s="295">
        <v>1700300</v>
      </c>
      <c r="C1130" s="291" t="s">
        <v>3170</v>
      </c>
      <c r="D1130" s="731">
        <v>2114.39</v>
      </c>
      <c r="E1130" s="739">
        <v>2072.1021999999998</v>
      </c>
      <c r="F1130" s="293">
        <f t="shared" si="43"/>
        <v>2.0000000000000018E-2</v>
      </c>
    </row>
    <row r="1131" spans="1:6" ht="15.6">
      <c r="A1131" s="289"/>
      <c r="B1131" s="295">
        <v>1700500</v>
      </c>
      <c r="C1131" s="291" t="s">
        <v>3171</v>
      </c>
      <c r="D1131" s="731">
        <v>2650.03</v>
      </c>
      <c r="E1131" s="739">
        <v>2597.0294000000004</v>
      </c>
      <c r="F1131" s="293">
        <f t="shared" si="43"/>
        <v>1.9999999999999907E-2</v>
      </c>
    </row>
    <row r="1132" spans="1:6" ht="15.6">
      <c r="A1132" s="289"/>
      <c r="B1132" s="295">
        <v>1700660</v>
      </c>
      <c r="C1132" s="291" t="s">
        <v>3172</v>
      </c>
      <c r="D1132" s="731">
        <v>1758.72</v>
      </c>
      <c r="E1132" s="739">
        <v>1723.5455999999999</v>
      </c>
      <c r="F1132" s="293">
        <f t="shared" si="43"/>
        <v>2.0000000000000018E-2</v>
      </c>
    </row>
    <row r="1133" spans="1:6" ht="15.6">
      <c r="A1133" s="289"/>
      <c r="B1133" s="295">
        <v>1703098</v>
      </c>
      <c r="C1133" s="291" t="s">
        <v>3173</v>
      </c>
      <c r="D1133" s="731">
        <v>490</v>
      </c>
      <c r="E1133" s="739">
        <v>480.2</v>
      </c>
      <c r="F1133" s="293">
        <f t="shared" si="43"/>
        <v>2.0000000000000018E-2</v>
      </c>
    </row>
    <row r="1134" spans="1:6" ht="15.6">
      <c r="A1134" s="289"/>
      <c r="B1134" s="295">
        <v>1703097</v>
      </c>
      <c r="C1134" s="291" t="s">
        <v>3174</v>
      </c>
      <c r="D1134" s="731">
        <v>390</v>
      </c>
      <c r="E1134" s="739">
        <v>382.2</v>
      </c>
      <c r="F1134" s="293">
        <f t="shared" si="43"/>
        <v>2.0000000000000018E-2</v>
      </c>
    </row>
    <row r="1135" spans="1:6" ht="15.6">
      <c r="A1135" s="289"/>
      <c r="B1135" s="295">
        <v>1703077</v>
      </c>
      <c r="C1135" s="291" t="s">
        <v>3175</v>
      </c>
      <c r="D1135" s="731">
        <v>519</v>
      </c>
      <c r="E1135" s="739">
        <v>508.62</v>
      </c>
      <c r="F1135" s="293">
        <f t="shared" si="43"/>
        <v>2.0000000000000018E-2</v>
      </c>
    </row>
    <row r="1136" spans="1:6" ht="15.6">
      <c r="A1136" s="289"/>
      <c r="B1136" s="295">
        <v>1154314</v>
      </c>
      <c r="C1136" s="291" t="s">
        <v>3176</v>
      </c>
      <c r="D1136" s="731">
        <v>1148</v>
      </c>
      <c r="E1136" s="739">
        <v>1125.04</v>
      </c>
      <c r="F1136" s="293">
        <f t="shared" si="43"/>
        <v>2.0000000000000018E-2</v>
      </c>
    </row>
    <row r="1137" spans="1:6" ht="15.6">
      <c r="A1137" s="289"/>
      <c r="B1137" s="295">
        <v>1690040</v>
      </c>
      <c r="C1137" s="291" t="s">
        <v>3177</v>
      </c>
      <c r="D1137" s="731">
        <v>635.87</v>
      </c>
      <c r="E1137" s="739">
        <v>623.15260000000001</v>
      </c>
      <c r="F1137" s="293">
        <f t="shared" si="43"/>
        <v>2.0000000000000018E-2</v>
      </c>
    </row>
    <row r="1138" spans="1:6" ht="15.6">
      <c r="A1138" s="289"/>
      <c r="B1138" s="295">
        <v>1690050</v>
      </c>
      <c r="C1138" s="291" t="s">
        <v>3178</v>
      </c>
      <c r="D1138" s="731">
        <v>851.49</v>
      </c>
      <c r="E1138" s="739">
        <v>834.46019999999999</v>
      </c>
      <c r="F1138" s="293">
        <f t="shared" si="43"/>
        <v>2.0000000000000018E-2</v>
      </c>
    </row>
    <row r="1139" spans="1:6" ht="15.6">
      <c r="A1139" s="289"/>
      <c r="B1139" s="295">
        <v>1690060</v>
      </c>
      <c r="C1139" s="291" t="s">
        <v>3179</v>
      </c>
      <c r="D1139" s="731">
        <v>52.44</v>
      </c>
      <c r="E1139" s="739">
        <v>51.391199999999998</v>
      </c>
      <c r="F1139" s="293">
        <f t="shared" si="43"/>
        <v>2.0000000000000018E-2</v>
      </c>
    </row>
    <row r="1140" spans="1:6" ht="15.6">
      <c r="A1140" s="289"/>
      <c r="B1140" s="295">
        <v>1121032</v>
      </c>
      <c r="C1140" s="291" t="s">
        <v>3180</v>
      </c>
      <c r="D1140" s="731">
        <v>482</v>
      </c>
      <c r="E1140" s="739">
        <v>472.36</v>
      </c>
      <c r="F1140" s="293">
        <f t="shared" si="43"/>
        <v>2.0000000000000018E-2</v>
      </c>
    </row>
    <row r="1141" spans="1:6" ht="15.6">
      <c r="A1141" s="289"/>
      <c r="B1141" s="295">
        <v>1121033</v>
      </c>
      <c r="C1141" s="291" t="s">
        <v>3181</v>
      </c>
      <c r="D1141" s="731">
        <v>261</v>
      </c>
      <c r="E1141" s="739">
        <v>255.78</v>
      </c>
      <c r="F1141" s="293">
        <f t="shared" si="43"/>
        <v>2.0000000000000018E-2</v>
      </c>
    </row>
    <row r="1142" spans="1:6" ht="15.6">
      <c r="A1142" s="289"/>
      <c r="B1142" s="295">
        <v>1121034</v>
      </c>
      <c r="C1142" s="291" t="s">
        <v>3182</v>
      </c>
      <c r="D1142" s="731">
        <v>261</v>
      </c>
      <c r="E1142" s="739">
        <v>255.78</v>
      </c>
      <c r="F1142" s="293">
        <f t="shared" si="43"/>
        <v>2.0000000000000018E-2</v>
      </c>
    </row>
    <row r="1143" spans="1:6" ht="15.6">
      <c r="A1143" s="289"/>
      <c r="B1143" s="295">
        <v>1121035</v>
      </c>
      <c r="C1143" s="291" t="s">
        <v>3183</v>
      </c>
      <c r="D1143" s="731">
        <v>261</v>
      </c>
      <c r="E1143" s="739">
        <v>255.78</v>
      </c>
      <c r="F1143" s="293">
        <f t="shared" si="43"/>
        <v>2.0000000000000018E-2</v>
      </c>
    </row>
    <row r="1144" spans="1:6" ht="15.6">
      <c r="A1144" s="289"/>
      <c r="B1144" s="295">
        <v>1121036</v>
      </c>
      <c r="C1144" s="291" t="s">
        <v>3184</v>
      </c>
      <c r="D1144" s="731">
        <v>261</v>
      </c>
      <c r="E1144" s="739">
        <v>255.78</v>
      </c>
      <c r="F1144" s="293">
        <f t="shared" si="43"/>
        <v>2.0000000000000018E-2</v>
      </c>
    </row>
    <row r="1145" spans="1:6" ht="15.6">
      <c r="A1145" s="289"/>
      <c r="B1145" s="296" t="s">
        <v>3185</v>
      </c>
      <c r="C1145" s="291"/>
      <c r="D1145" s="731"/>
      <c r="E1145" s="739"/>
      <c r="F1145" s="293"/>
    </row>
    <row r="1146" spans="1:6" ht="15.6">
      <c r="A1146" s="289"/>
      <c r="B1146" s="295">
        <v>1737218</v>
      </c>
      <c r="C1146" s="291" t="s">
        <v>3186</v>
      </c>
      <c r="D1146" s="731">
        <v>4295</v>
      </c>
      <c r="E1146" s="739">
        <v>4209.1000000000004</v>
      </c>
      <c r="F1146" s="293">
        <f>100%-(E1146/D1146)</f>
        <v>1.9999999999999907E-2</v>
      </c>
    </row>
    <row r="1147" spans="1:6" ht="15.6">
      <c r="A1147" s="289"/>
      <c r="B1147" s="295">
        <v>1737219</v>
      </c>
      <c r="C1147" s="291" t="s">
        <v>3187</v>
      </c>
      <c r="D1147" s="731">
        <v>7995</v>
      </c>
      <c r="E1147" s="739">
        <v>7835.0999999999995</v>
      </c>
      <c r="F1147" s="293">
        <f>100%-(E1147/D1147)</f>
        <v>2.0000000000000018E-2</v>
      </c>
    </row>
    <row r="1148" spans="1:6" ht="15.6">
      <c r="A1148" s="289"/>
      <c r="B1148" s="295" t="s">
        <v>3188</v>
      </c>
      <c r="C1148" s="291" t="s">
        <v>3189</v>
      </c>
      <c r="D1148" s="731">
        <v>35.71</v>
      </c>
      <c r="E1148" s="739">
        <v>34.995800000000003</v>
      </c>
      <c r="F1148" s="293">
        <f>100%-(E1148/D1148)</f>
        <v>1.9999999999999907E-2</v>
      </c>
    </row>
    <row r="1149" spans="1:6" ht="15.6">
      <c r="A1149" s="289"/>
      <c r="B1149" s="295" t="s">
        <v>3190</v>
      </c>
      <c r="C1149" s="291" t="s">
        <v>3191</v>
      </c>
      <c r="D1149" s="731">
        <v>243.2</v>
      </c>
      <c r="E1149" s="739">
        <v>238.33599999999998</v>
      </c>
      <c r="F1149" s="293">
        <f>100%-(E1149/D1149)</f>
        <v>2.0000000000000018E-2</v>
      </c>
    </row>
    <row r="1150" spans="1:6" ht="15.6">
      <c r="A1150" s="289"/>
      <c r="B1150" s="296" t="s">
        <v>2803</v>
      </c>
      <c r="C1150" s="291"/>
      <c r="D1150" s="731"/>
      <c r="E1150" s="739"/>
      <c r="F1150" s="293"/>
    </row>
    <row r="1151" spans="1:6" ht="15.6">
      <c r="A1151" s="289"/>
      <c r="B1151" s="295" t="s">
        <v>3192</v>
      </c>
      <c r="C1151" s="291" t="s">
        <v>3193</v>
      </c>
      <c r="D1151" s="731">
        <v>4000</v>
      </c>
      <c r="E1151" s="739">
        <v>3920</v>
      </c>
      <c r="F1151" s="293">
        <f t="shared" ref="F1151:F1165" si="44">100%-(E1151/D1151)</f>
        <v>2.0000000000000018E-2</v>
      </c>
    </row>
    <row r="1152" spans="1:6" ht="15.6">
      <c r="A1152" s="289"/>
      <c r="B1152" s="295" t="s">
        <v>3194</v>
      </c>
      <c r="C1152" s="291" t="s">
        <v>3195</v>
      </c>
      <c r="D1152" s="731">
        <v>2500</v>
      </c>
      <c r="E1152" s="739">
        <v>2450</v>
      </c>
      <c r="F1152" s="293">
        <f t="shared" si="44"/>
        <v>2.0000000000000018E-2</v>
      </c>
    </row>
    <row r="1153" spans="1:6" ht="15.6">
      <c r="A1153" s="289"/>
      <c r="B1153" s="295" t="s">
        <v>3196</v>
      </c>
      <c r="C1153" s="291" t="s">
        <v>3197</v>
      </c>
      <c r="D1153" s="731">
        <v>1250</v>
      </c>
      <c r="E1153" s="739">
        <v>1225</v>
      </c>
      <c r="F1153" s="293">
        <f t="shared" si="44"/>
        <v>2.0000000000000018E-2</v>
      </c>
    </row>
    <row r="1154" spans="1:6" ht="15.6">
      <c r="A1154" s="289"/>
      <c r="B1154" s="295">
        <v>1758578</v>
      </c>
      <c r="C1154" s="291" t="s">
        <v>3198</v>
      </c>
      <c r="D1154" s="731">
        <v>7704.45</v>
      </c>
      <c r="E1154" s="739">
        <v>7550.3609999999999</v>
      </c>
      <c r="F1154" s="293">
        <f t="shared" si="44"/>
        <v>2.0000000000000018E-2</v>
      </c>
    </row>
    <row r="1155" spans="1:6" ht="15.6">
      <c r="A1155" s="289"/>
      <c r="B1155" s="295">
        <v>1758577</v>
      </c>
      <c r="C1155" s="291" t="s">
        <v>3199</v>
      </c>
      <c r="D1155" s="731">
        <v>4000</v>
      </c>
      <c r="E1155" s="739">
        <v>3920</v>
      </c>
      <c r="F1155" s="293">
        <f t="shared" si="44"/>
        <v>2.0000000000000018E-2</v>
      </c>
    </row>
    <row r="1156" spans="1:6" ht="15.6">
      <c r="A1156" s="289"/>
      <c r="B1156" s="295">
        <v>1758576</v>
      </c>
      <c r="C1156" s="291" t="s">
        <v>3200</v>
      </c>
      <c r="D1156" s="731">
        <v>2000</v>
      </c>
      <c r="E1156" s="739">
        <v>1960</v>
      </c>
      <c r="F1156" s="293">
        <f t="shared" si="44"/>
        <v>2.0000000000000018E-2</v>
      </c>
    </row>
    <row r="1157" spans="1:6" ht="15.6">
      <c r="A1157" s="289"/>
      <c r="B1157" s="295" t="s">
        <v>3201</v>
      </c>
      <c r="C1157" s="291" t="s">
        <v>3202</v>
      </c>
      <c r="D1157" s="731">
        <v>9500</v>
      </c>
      <c r="E1157" s="739">
        <v>9310</v>
      </c>
      <c r="F1157" s="293">
        <f t="shared" si="44"/>
        <v>2.0000000000000018E-2</v>
      </c>
    </row>
    <row r="1158" spans="1:6" ht="15.6">
      <c r="A1158" s="289"/>
      <c r="B1158" s="295" t="s">
        <v>3203</v>
      </c>
      <c r="C1158" s="291" t="s">
        <v>3204</v>
      </c>
      <c r="D1158" s="731">
        <v>5100</v>
      </c>
      <c r="E1158" s="739">
        <v>4998</v>
      </c>
      <c r="F1158" s="293">
        <f t="shared" si="44"/>
        <v>2.0000000000000018E-2</v>
      </c>
    </row>
    <row r="1159" spans="1:6" ht="15.6">
      <c r="A1159" s="289"/>
      <c r="B1159" s="295" t="s">
        <v>3205</v>
      </c>
      <c r="C1159" s="291" t="s">
        <v>3206</v>
      </c>
      <c r="D1159" s="731">
        <v>4300</v>
      </c>
      <c r="E1159" s="739">
        <v>4214</v>
      </c>
      <c r="F1159" s="293">
        <f t="shared" si="44"/>
        <v>2.0000000000000018E-2</v>
      </c>
    </row>
    <row r="1160" spans="1:6" ht="15.6">
      <c r="A1160" s="289"/>
      <c r="B1160" s="295" t="s">
        <v>3207</v>
      </c>
      <c r="C1160" s="291" t="s">
        <v>3208</v>
      </c>
      <c r="D1160" s="731">
        <v>3888</v>
      </c>
      <c r="E1160" s="739">
        <v>3810.24</v>
      </c>
      <c r="F1160" s="293">
        <f t="shared" si="44"/>
        <v>2.0000000000000018E-2</v>
      </c>
    </row>
    <row r="1161" spans="1:6" ht="15.6">
      <c r="A1161" s="289"/>
      <c r="B1161" s="295" t="s">
        <v>3209</v>
      </c>
      <c r="C1161" s="291" t="s">
        <v>3210</v>
      </c>
      <c r="D1161" s="731">
        <v>3749</v>
      </c>
      <c r="E1161" s="739">
        <v>3674.02</v>
      </c>
      <c r="F1161" s="293">
        <f t="shared" si="44"/>
        <v>2.0000000000000018E-2</v>
      </c>
    </row>
    <row r="1162" spans="1:6" ht="15.6">
      <c r="A1162" s="289"/>
      <c r="B1162" s="295" t="s">
        <v>3211</v>
      </c>
      <c r="C1162" s="291" t="s">
        <v>3212</v>
      </c>
      <c r="D1162" s="731">
        <v>3600</v>
      </c>
      <c r="E1162" s="739">
        <v>3528</v>
      </c>
      <c r="F1162" s="293">
        <f t="shared" si="44"/>
        <v>2.0000000000000018E-2</v>
      </c>
    </row>
    <row r="1163" spans="1:6" ht="15.6">
      <c r="A1163" s="289"/>
      <c r="B1163" s="295" t="s">
        <v>3213</v>
      </c>
      <c r="C1163" s="291" t="s">
        <v>3214</v>
      </c>
      <c r="D1163" s="731">
        <v>3300</v>
      </c>
      <c r="E1163" s="739">
        <v>3234</v>
      </c>
      <c r="F1163" s="293">
        <f t="shared" si="44"/>
        <v>2.0000000000000018E-2</v>
      </c>
    </row>
    <row r="1164" spans="1:6" ht="15.6">
      <c r="A1164" s="289"/>
      <c r="B1164" s="295" t="s">
        <v>3215</v>
      </c>
      <c r="C1164" s="291" t="s">
        <v>3216</v>
      </c>
      <c r="D1164" s="731">
        <v>6500</v>
      </c>
      <c r="E1164" s="739">
        <v>6370</v>
      </c>
      <c r="F1164" s="293">
        <f t="shared" si="44"/>
        <v>2.0000000000000018E-2</v>
      </c>
    </row>
    <row r="1165" spans="1:6" ht="15.6">
      <c r="A1165" s="289"/>
      <c r="B1165" s="295" t="s">
        <v>3217</v>
      </c>
      <c r="C1165" s="291" t="s">
        <v>3218</v>
      </c>
      <c r="D1165" s="731">
        <v>3500</v>
      </c>
      <c r="E1165" s="739">
        <v>3430</v>
      </c>
      <c r="F1165" s="293">
        <f t="shared" si="44"/>
        <v>2.0000000000000018E-2</v>
      </c>
    </row>
    <row r="1166" spans="1:6" ht="15.6">
      <c r="A1166" s="289"/>
      <c r="B1166" s="296" t="s">
        <v>3219</v>
      </c>
      <c r="C1166" s="291"/>
      <c r="D1166" s="731"/>
      <c r="E1166" s="739"/>
      <c r="F1166" s="293"/>
    </row>
    <row r="1167" spans="1:6" ht="15.6">
      <c r="A1167" s="289"/>
      <c r="B1167" s="295" t="s">
        <v>3220</v>
      </c>
      <c r="C1167" s="291" t="s">
        <v>3221</v>
      </c>
      <c r="D1167" s="731">
        <v>494.8</v>
      </c>
      <c r="E1167" s="739">
        <v>484.904</v>
      </c>
      <c r="F1167" s="293">
        <f>100%-(E1167/D1167)</f>
        <v>2.0000000000000018E-2</v>
      </c>
    </row>
    <row r="1168" spans="1:6" ht="15.6">
      <c r="A1168" s="289"/>
      <c r="B1168" s="295" t="s">
        <v>3222</v>
      </c>
      <c r="C1168" s="291" t="s">
        <v>3223</v>
      </c>
      <c r="D1168" s="731">
        <v>838.22</v>
      </c>
      <c r="E1168" s="739">
        <v>821.4556</v>
      </c>
      <c r="F1168" s="293">
        <f>100%-(E1168/D1168)</f>
        <v>2.0000000000000018E-2</v>
      </c>
    </row>
    <row r="1169" spans="1:6" ht="15.6">
      <c r="A1169" s="289"/>
      <c r="B1169" s="295" t="s">
        <v>3224</v>
      </c>
      <c r="C1169" s="291" t="s">
        <v>3225</v>
      </c>
      <c r="D1169" s="731">
        <v>1003.59</v>
      </c>
      <c r="E1169" s="739">
        <v>983.51819999999998</v>
      </c>
      <c r="F1169" s="293">
        <f>100%-(E1169/D1169)</f>
        <v>2.0000000000000018E-2</v>
      </c>
    </row>
    <row r="1170" spans="1:6" ht="15.6">
      <c r="A1170" s="289"/>
      <c r="B1170" s="295"/>
      <c r="C1170" s="291"/>
      <c r="D1170" s="731"/>
      <c r="E1170" s="739"/>
      <c r="F1170" s="293"/>
    </row>
    <row r="1171" spans="1:6" ht="15.6">
      <c r="A1171" s="289"/>
      <c r="B1171" s="290" t="s">
        <v>3226</v>
      </c>
      <c r="C1171" s="291"/>
      <c r="D1171" s="731"/>
      <c r="E1171" s="739"/>
      <c r="F1171" s="293"/>
    </row>
    <row r="1172" spans="1:6" ht="15.6">
      <c r="A1172" s="289"/>
      <c r="B1172" s="295">
        <v>16006100</v>
      </c>
      <c r="C1172" s="291" t="s">
        <v>3227</v>
      </c>
      <c r="D1172" s="731">
        <v>59720.98</v>
      </c>
      <c r="E1172" s="739">
        <v>58526.560400000002</v>
      </c>
      <c r="F1172" s="293">
        <f t="shared" ref="F1172:F1184" si="45">100%-(E1172/D1172)</f>
        <v>2.0000000000000018E-2</v>
      </c>
    </row>
    <row r="1173" spans="1:6" ht="15.6">
      <c r="A1173" s="289"/>
      <c r="B1173" s="295">
        <v>16006000</v>
      </c>
      <c r="C1173" s="291" t="s">
        <v>3228</v>
      </c>
      <c r="D1173" s="731">
        <v>64879.31</v>
      </c>
      <c r="E1173" s="739">
        <v>63581.7238</v>
      </c>
      <c r="F1173" s="293">
        <f t="shared" si="45"/>
        <v>2.0000000000000018E-2</v>
      </c>
    </row>
    <row r="1174" spans="1:6" s="48" customFormat="1" ht="15.6">
      <c r="A1174" s="289"/>
      <c r="B1174" s="295">
        <v>22406100</v>
      </c>
      <c r="C1174" s="291" t="s">
        <v>3229</v>
      </c>
      <c r="D1174" s="731">
        <v>91806</v>
      </c>
      <c r="E1174" s="739">
        <v>89970.28</v>
      </c>
      <c r="F1174" s="293">
        <f t="shared" si="45"/>
        <v>1.9995642986297191E-2</v>
      </c>
    </row>
    <row r="1175" spans="1:6" s="48" customFormat="1" ht="15.6">
      <c r="A1175" s="289"/>
      <c r="B1175" s="295">
        <v>22406000</v>
      </c>
      <c r="C1175" s="291" t="s">
        <v>3230</v>
      </c>
      <c r="D1175" s="731">
        <v>97156</v>
      </c>
      <c r="E1175" s="739">
        <v>95212.74</v>
      </c>
      <c r="F1175" s="293">
        <f t="shared" si="45"/>
        <v>2.000144098151424E-2</v>
      </c>
    </row>
    <row r="1176" spans="1:6" s="48" customFormat="1" ht="15.6">
      <c r="A1176" s="289"/>
      <c r="B1176" s="295">
        <v>166000651</v>
      </c>
      <c r="C1176" s="291" t="s">
        <v>3231</v>
      </c>
      <c r="D1176" s="731">
        <v>18463</v>
      </c>
      <c r="E1176" s="739">
        <v>18093.740000000002</v>
      </c>
      <c r="F1176" s="293">
        <f t="shared" si="45"/>
        <v>1.9999999999999907E-2</v>
      </c>
    </row>
    <row r="1177" spans="1:6" s="48" customFormat="1" ht="15.6">
      <c r="A1177" s="289"/>
      <c r="B1177" s="295">
        <v>12506200</v>
      </c>
      <c r="C1177" s="291" t="s">
        <v>3232</v>
      </c>
      <c r="D1177" s="731">
        <v>40470</v>
      </c>
      <c r="E1177" s="739">
        <v>39660.97</v>
      </c>
      <c r="F1177" s="293">
        <f t="shared" si="45"/>
        <v>1.9990857425253195E-2</v>
      </c>
    </row>
    <row r="1178" spans="1:6" s="48" customFormat="1" ht="15.6">
      <c r="A1178" s="289"/>
      <c r="B1178" s="295">
        <v>12500019</v>
      </c>
      <c r="C1178" s="291" t="s">
        <v>3233</v>
      </c>
      <c r="D1178" s="731">
        <v>2757</v>
      </c>
      <c r="E1178" s="739">
        <v>2701.91</v>
      </c>
      <c r="F1178" s="293">
        <f t="shared" si="45"/>
        <v>1.9981864345302913E-2</v>
      </c>
    </row>
    <row r="1179" spans="1:6" s="48" customFormat="1" ht="15.6">
      <c r="A1179" s="289"/>
      <c r="B1179" s="295">
        <v>12500028</v>
      </c>
      <c r="C1179" s="291" t="s">
        <v>3234</v>
      </c>
      <c r="D1179" s="731">
        <v>6836</v>
      </c>
      <c r="E1179" s="739">
        <v>6699.39</v>
      </c>
      <c r="F1179" s="293">
        <f t="shared" si="45"/>
        <v>1.9983908718548826E-2</v>
      </c>
    </row>
    <row r="1180" spans="1:6" s="48" customFormat="1" ht="15.6">
      <c r="A1180" s="289"/>
      <c r="B1180" s="295">
        <v>12500032</v>
      </c>
      <c r="C1180" s="291" t="s">
        <v>3235</v>
      </c>
      <c r="D1180" s="731">
        <v>13075</v>
      </c>
      <c r="E1180" s="739">
        <v>12813.68</v>
      </c>
      <c r="F1180" s="293">
        <f t="shared" si="45"/>
        <v>1.9986233269598475E-2</v>
      </c>
    </row>
    <row r="1181" spans="1:6" s="48" customFormat="1" ht="15.6">
      <c r="A1181" s="289"/>
      <c r="B1181" s="295">
        <v>16106000</v>
      </c>
      <c r="C1181" s="291" t="s">
        <v>3236</v>
      </c>
      <c r="D1181" s="731">
        <v>56514</v>
      </c>
      <c r="E1181" s="739">
        <v>55384.160000000003</v>
      </c>
      <c r="F1181" s="293">
        <f t="shared" si="45"/>
        <v>1.9992214318575896E-2</v>
      </c>
    </row>
    <row r="1182" spans="1:6" s="48" customFormat="1" ht="15.6">
      <c r="A1182" s="289"/>
      <c r="B1182" s="295" t="s">
        <v>3237</v>
      </c>
      <c r="C1182" s="291" t="s">
        <v>3238</v>
      </c>
      <c r="D1182" s="731">
        <v>950</v>
      </c>
      <c r="E1182" s="739">
        <v>930.55</v>
      </c>
      <c r="F1182" s="293">
        <f t="shared" si="45"/>
        <v>2.0473684210526311E-2</v>
      </c>
    </row>
    <row r="1183" spans="1:6" s="48" customFormat="1" ht="15.6">
      <c r="A1183" s="289"/>
      <c r="B1183" s="295">
        <v>16406000</v>
      </c>
      <c r="C1183" s="291" t="s">
        <v>3239</v>
      </c>
      <c r="D1183" s="731">
        <v>24217</v>
      </c>
      <c r="E1183" s="739">
        <v>23732.79</v>
      </c>
      <c r="F1183" s="293">
        <f t="shared" si="45"/>
        <v>1.9994631870173807E-2</v>
      </c>
    </row>
    <row r="1184" spans="1:6" s="48" customFormat="1" ht="15.6">
      <c r="A1184" s="289"/>
      <c r="B1184" s="295">
        <v>166000651</v>
      </c>
      <c r="C1184" s="291" t="s">
        <v>3231</v>
      </c>
      <c r="D1184" s="731">
        <v>18463</v>
      </c>
      <c r="E1184" s="739">
        <v>18093.740000000002</v>
      </c>
      <c r="F1184" s="293">
        <f t="shared" si="45"/>
        <v>1.9999999999999907E-2</v>
      </c>
    </row>
    <row r="1185" spans="1:6" ht="15.6">
      <c r="A1185" s="289"/>
      <c r="B1185" s="296" t="s">
        <v>3240</v>
      </c>
      <c r="C1185" s="291"/>
      <c r="D1185" s="731"/>
      <c r="E1185" s="739"/>
      <c r="F1185" s="293"/>
    </row>
    <row r="1186" spans="1:6" s="48" customFormat="1" ht="15.6">
      <c r="A1186" s="289"/>
      <c r="B1186" s="295">
        <v>16400601</v>
      </c>
      <c r="C1186" s="291" t="s">
        <v>3241</v>
      </c>
      <c r="D1186" s="731">
        <v>1924</v>
      </c>
      <c r="E1186" s="739">
        <v>1885.52</v>
      </c>
      <c r="F1186" s="293">
        <f>100%-(E1186/D1186)</f>
        <v>2.0000000000000018E-2</v>
      </c>
    </row>
    <row r="1187" spans="1:6" s="48" customFormat="1" ht="15.6">
      <c r="A1187" s="289"/>
      <c r="B1187" s="295" t="s">
        <v>3242</v>
      </c>
      <c r="C1187" s="291" t="s">
        <v>3243</v>
      </c>
      <c r="D1187" s="731">
        <v>640</v>
      </c>
      <c r="E1187" s="739">
        <v>626.85</v>
      </c>
      <c r="F1187" s="293">
        <f>100%-(E1187/D1187)</f>
        <v>2.0546874999999964E-2</v>
      </c>
    </row>
    <row r="1188" spans="1:6" s="48" customFormat="1" ht="15.6">
      <c r="A1188" s="289"/>
      <c r="B1188" s="295" t="s">
        <v>3244</v>
      </c>
      <c r="C1188" s="291" t="s">
        <v>3245</v>
      </c>
      <c r="D1188" s="731">
        <v>376</v>
      </c>
      <c r="E1188" s="739">
        <v>368.37</v>
      </c>
      <c r="F1188" s="293">
        <f>100%-(E1188/D1188)</f>
        <v>2.0292553191489371E-2</v>
      </c>
    </row>
    <row r="1189" spans="1:6" ht="15.6">
      <c r="A1189" s="289"/>
      <c r="B1189" s="296" t="s">
        <v>3246</v>
      </c>
      <c r="C1189" s="291"/>
      <c r="D1189" s="731"/>
      <c r="E1189" s="739"/>
      <c r="F1189" s="293"/>
    </row>
    <row r="1190" spans="1:6" ht="15.6">
      <c r="A1190" s="289"/>
      <c r="B1190" s="295" t="s">
        <v>3247</v>
      </c>
      <c r="C1190" s="291" t="s">
        <v>3248</v>
      </c>
      <c r="D1190" s="731">
        <v>3640</v>
      </c>
      <c r="E1190" s="739">
        <v>3567.2</v>
      </c>
      <c r="F1190" s="293">
        <f>100%-(E1190/D1190)</f>
        <v>2.0000000000000018E-2</v>
      </c>
    </row>
    <row r="1191" spans="1:6" ht="15.6">
      <c r="A1191" s="289"/>
      <c r="B1191" s="295" t="s">
        <v>3249</v>
      </c>
      <c r="C1191" s="291" t="s">
        <v>3250</v>
      </c>
      <c r="D1191" s="731">
        <v>5250</v>
      </c>
      <c r="E1191" s="739">
        <v>5144.6499999999996</v>
      </c>
      <c r="F1191" s="293">
        <f>100%-(E1191/D1191)</f>
        <v>2.0066666666666788E-2</v>
      </c>
    </row>
    <row r="1192" spans="1:6" ht="15.6">
      <c r="A1192" s="289"/>
      <c r="B1192" s="295" t="s">
        <v>3251</v>
      </c>
      <c r="C1192" s="291" t="s">
        <v>3252</v>
      </c>
      <c r="D1192" s="731">
        <v>1252</v>
      </c>
      <c r="E1192" s="739">
        <v>1227.4000000000001</v>
      </c>
      <c r="F1192" s="293">
        <f>100%-(E1192/D1192)</f>
        <v>1.9648562300319417E-2</v>
      </c>
    </row>
    <row r="1193" spans="1:6" ht="15.6">
      <c r="A1193" s="289"/>
      <c r="B1193" s="295" t="s">
        <v>3253</v>
      </c>
      <c r="C1193" s="291" t="s">
        <v>3254</v>
      </c>
      <c r="D1193" s="731">
        <v>2772</v>
      </c>
      <c r="E1193" s="739">
        <v>2716.87</v>
      </c>
      <c r="F1193" s="293">
        <f>100%-(E1193/D1193)</f>
        <v>1.9888167388167455E-2</v>
      </c>
    </row>
    <row r="1194" spans="1:6" ht="15.6">
      <c r="A1194" s="289"/>
      <c r="B1194" s="296" t="s">
        <v>3255</v>
      </c>
      <c r="C1194" s="291"/>
      <c r="D1194" s="731"/>
      <c r="E1194" s="739"/>
      <c r="F1194" s="293"/>
    </row>
    <row r="1195" spans="1:6" s="48" customFormat="1" ht="15.6">
      <c r="A1195" s="289"/>
      <c r="B1195" s="295">
        <v>14901000</v>
      </c>
      <c r="C1195" s="291" t="s">
        <v>3256</v>
      </c>
      <c r="D1195" s="731">
        <v>20320</v>
      </c>
      <c r="E1195" s="739">
        <v>19913.79</v>
      </c>
      <c r="F1195" s="293">
        <f>100%-(E1195/D1195)</f>
        <v>1.9990649606299149E-2</v>
      </c>
    </row>
    <row r="1196" spans="1:6" ht="15.6">
      <c r="A1196" s="289"/>
      <c r="B1196" s="296" t="s">
        <v>3257</v>
      </c>
      <c r="C1196" s="291"/>
      <c r="D1196" s="731"/>
      <c r="E1196" s="739"/>
      <c r="F1196" s="293"/>
    </row>
    <row r="1197" spans="1:6" s="48" customFormat="1" ht="15.6">
      <c r="A1197" s="289"/>
      <c r="B1197" s="295">
        <v>14506000</v>
      </c>
      <c r="C1197" s="291" t="s">
        <v>3258</v>
      </c>
      <c r="D1197" s="731">
        <v>25375</v>
      </c>
      <c r="E1197" s="739">
        <v>24867.87</v>
      </c>
      <c r="F1197" s="293">
        <f t="shared" ref="F1197:F1206" si="46">100%-(E1197/D1197)</f>
        <v>1.9985418719211889E-2</v>
      </c>
    </row>
    <row r="1198" spans="1:6" s="48" customFormat="1" ht="15.6">
      <c r="A1198" s="289"/>
      <c r="B1198" s="295">
        <v>14500001</v>
      </c>
      <c r="C1198" s="291" t="s">
        <v>3259</v>
      </c>
      <c r="D1198" s="731">
        <v>1035.3800000000001</v>
      </c>
      <c r="E1198" s="739">
        <v>1014.6724</v>
      </c>
      <c r="F1198" s="293">
        <f t="shared" si="46"/>
        <v>2.0000000000000018E-2</v>
      </c>
    </row>
    <row r="1199" spans="1:6" s="48" customFormat="1" ht="15.6">
      <c r="A1199" s="289"/>
      <c r="B1199" s="295">
        <v>14500002</v>
      </c>
      <c r="C1199" s="291" t="s">
        <v>3260</v>
      </c>
      <c r="D1199" s="731">
        <v>1035.3800000000001</v>
      </c>
      <c r="E1199" s="739">
        <v>1014.6724</v>
      </c>
      <c r="F1199" s="293">
        <f t="shared" si="46"/>
        <v>2.0000000000000018E-2</v>
      </c>
    </row>
    <row r="1200" spans="1:6" s="48" customFormat="1" ht="15.6">
      <c r="A1200" s="289"/>
      <c r="B1200" s="295">
        <v>14500003</v>
      </c>
      <c r="C1200" s="291" t="s">
        <v>3261</v>
      </c>
      <c r="D1200" s="731">
        <v>1830.53</v>
      </c>
      <c r="E1200" s="739">
        <v>1793.9194</v>
      </c>
      <c r="F1200" s="293">
        <f t="shared" si="46"/>
        <v>2.0000000000000018E-2</v>
      </c>
    </row>
    <row r="1201" spans="1:6" s="48" customFormat="1" ht="15.6">
      <c r="A1201" s="289"/>
      <c r="B1201" s="295">
        <v>14202000</v>
      </c>
      <c r="C1201" s="291" t="s">
        <v>3262</v>
      </c>
      <c r="D1201" s="731">
        <v>27801</v>
      </c>
      <c r="E1201" s="739">
        <v>27245.02</v>
      </c>
      <c r="F1201" s="293">
        <f t="shared" si="46"/>
        <v>1.9998561202834386E-2</v>
      </c>
    </row>
    <row r="1202" spans="1:6" s="48" customFormat="1" ht="15.6">
      <c r="A1202" s="289"/>
      <c r="B1202" s="295">
        <v>14200001</v>
      </c>
      <c r="C1202" s="291" t="s">
        <v>3263</v>
      </c>
      <c r="D1202" s="731">
        <v>5220</v>
      </c>
      <c r="E1202" s="739">
        <v>5115.6899999999996</v>
      </c>
      <c r="F1202" s="293">
        <f t="shared" si="46"/>
        <v>1.9982758620689767E-2</v>
      </c>
    </row>
    <row r="1203" spans="1:6" s="48" customFormat="1" ht="15.6">
      <c r="A1203" s="289"/>
      <c r="B1203" s="295">
        <v>14200002</v>
      </c>
      <c r="C1203" s="291" t="s">
        <v>3264</v>
      </c>
      <c r="D1203" s="731">
        <v>726</v>
      </c>
      <c r="E1203" s="739">
        <v>711.34</v>
      </c>
      <c r="F1203" s="293">
        <f t="shared" si="46"/>
        <v>2.0192837465564661E-2</v>
      </c>
    </row>
    <row r="1204" spans="1:6" s="48" customFormat="1" ht="15.6">
      <c r="A1204" s="289"/>
      <c r="B1204" s="295">
        <v>14200003</v>
      </c>
      <c r="C1204" s="291" t="s">
        <v>3265</v>
      </c>
      <c r="D1204" s="731">
        <v>726</v>
      </c>
      <c r="E1204" s="739">
        <v>711.34</v>
      </c>
      <c r="F1204" s="293">
        <f t="shared" si="46"/>
        <v>2.0192837465564661E-2</v>
      </c>
    </row>
    <row r="1205" spans="1:6" s="48" customFormat="1" ht="15.6">
      <c r="A1205" s="289"/>
      <c r="B1205" s="295">
        <v>14200004</v>
      </c>
      <c r="C1205" s="291" t="s">
        <v>3266</v>
      </c>
      <c r="D1205" s="731">
        <v>726</v>
      </c>
      <c r="E1205" s="739">
        <v>711.34</v>
      </c>
      <c r="F1205" s="293">
        <f t="shared" si="46"/>
        <v>2.0192837465564661E-2</v>
      </c>
    </row>
    <row r="1206" spans="1:6" s="48" customFormat="1" ht="15.6">
      <c r="A1206" s="289"/>
      <c r="B1206" s="295">
        <v>14200005</v>
      </c>
      <c r="C1206" s="291" t="s">
        <v>3267</v>
      </c>
      <c r="D1206" s="731">
        <v>1593</v>
      </c>
      <c r="E1206" s="739">
        <v>1560.68</v>
      </c>
      <c r="F1206" s="293">
        <f t="shared" si="46"/>
        <v>2.0288763339610716E-2</v>
      </c>
    </row>
    <row r="1207" spans="1:6" ht="15.6">
      <c r="A1207" s="289"/>
      <c r="B1207" s="296" t="s">
        <v>3268</v>
      </c>
      <c r="C1207" s="291"/>
      <c r="D1207" s="731"/>
      <c r="E1207" s="739"/>
      <c r="F1207" s="293"/>
    </row>
    <row r="1208" spans="1:6" s="48" customFormat="1" ht="15.6">
      <c r="A1208" s="289"/>
      <c r="B1208" s="295">
        <v>14203000</v>
      </c>
      <c r="C1208" s="291" t="s">
        <v>3269</v>
      </c>
      <c r="D1208" s="731">
        <v>48557</v>
      </c>
      <c r="E1208" s="739">
        <v>47585.96</v>
      </c>
      <c r="F1208" s="293">
        <f>100%-(E1208/D1208)</f>
        <v>1.999794056469717E-2</v>
      </c>
    </row>
    <row r="1209" spans="1:6" s="48" customFormat="1" ht="15.6">
      <c r="A1209" s="289"/>
      <c r="B1209" s="295">
        <v>14203010</v>
      </c>
      <c r="C1209" s="291" t="s">
        <v>3270</v>
      </c>
      <c r="D1209" s="731">
        <v>53295</v>
      </c>
      <c r="E1209" s="739">
        <v>52229.120000000003</v>
      </c>
      <c r="F1209" s="293">
        <f>100%-(E1209/D1209)</f>
        <v>1.9999624730274834E-2</v>
      </c>
    </row>
    <row r="1210" spans="1:6" s="48" customFormat="1" ht="15.6">
      <c r="A1210" s="289"/>
      <c r="B1210" s="295">
        <v>14200006</v>
      </c>
      <c r="C1210" s="291" t="s">
        <v>3271</v>
      </c>
      <c r="D1210" s="731">
        <v>1288</v>
      </c>
      <c r="E1210" s="739">
        <v>1262.19</v>
      </c>
      <c r="F1210" s="293">
        <f>100%-(E1210/D1210)</f>
        <v>2.0038819875776381E-2</v>
      </c>
    </row>
    <row r="1211" spans="1:6" s="48" customFormat="1" ht="15.6">
      <c r="A1211" s="289"/>
      <c r="B1211" s="295">
        <v>14200007</v>
      </c>
      <c r="C1211" s="291" t="s">
        <v>3272</v>
      </c>
      <c r="D1211" s="731">
        <v>1288</v>
      </c>
      <c r="E1211" s="739">
        <v>1262.19</v>
      </c>
      <c r="F1211" s="293">
        <f>100%-(E1211/D1211)</f>
        <v>2.0038819875776381E-2</v>
      </c>
    </row>
    <row r="1212" spans="1:6" s="48" customFormat="1" ht="15.6">
      <c r="A1212" s="289"/>
      <c r="B1212" s="295">
        <v>14200008</v>
      </c>
      <c r="C1212" s="291" t="s">
        <v>3273</v>
      </c>
      <c r="D1212" s="731">
        <v>1288</v>
      </c>
      <c r="E1212" s="739">
        <v>1262.19</v>
      </c>
      <c r="F1212" s="293">
        <f>100%-(E1212/D1212)</f>
        <v>2.0038819875776381E-2</v>
      </c>
    </row>
    <row r="1213" spans="1:6" ht="15.6">
      <c r="A1213" s="289"/>
      <c r="B1213" s="296" t="s">
        <v>3274</v>
      </c>
      <c r="C1213" s="291"/>
      <c r="D1213" s="731"/>
      <c r="E1213" s="739"/>
      <c r="F1213" s="293"/>
    </row>
    <row r="1214" spans="1:6" ht="15.6">
      <c r="A1214" s="289"/>
      <c r="B1214" s="295">
        <v>3390101</v>
      </c>
      <c r="C1214" s="291" t="s">
        <v>3275</v>
      </c>
      <c r="D1214" s="731">
        <v>2283</v>
      </c>
      <c r="E1214" s="739">
        <v>2237.34</v>
      </c>
      <c r="F1214" s="293">
        <f>100%-(E1214/D1214)</f>
        <v>1.9999999999999907E-2</v>
      </c>
    </row>
    <row r="1215" spans="1:6" ht="15.6">
      <c r="A1215" s="289"/>
      <c r="B1215" s="296" t="s">
        <v>3276</v>
      </c>
      <c r="C1215" s="291"/>
      <c r="D1215" s="731"/>
      <c r="E1215" s="739"/>
      <c r="F1215" s="293"/>
    </row>
    <row r="1216" spans="1:6" s="48" customFormat="1" ht="15.6">
      <c r="A1216" s="289"/>
      <c r="B1216" s="295">
        <v>32006010</v>
      </c>
      <c r="C1216" s="291" t="s">
        <v>3277</v>
      </c>
      <c r="D1216" s="731">
        <v>54612</v>
      </c>
      <c r="E1216" s="739">
        <v>53519.54</v>
      </c>
      <c r="F1216" s="293">
        <f t="shared" ref="F1216:F1223" si="47">100%-(E1216/D1216)</f>
        <v>2.0004028418662556E-2</v>
      </c>
    </row>
    <row r="1217" spans="1:6" s="48" customFormat="1" ht="15.6">
      <c r="A1217" s="289"/>
      <c r="B1217" s="295" t="s">
        <v>3278</v>
      </c>
      <c r="C1217" s="291" t="s">
        <v>3279</v>
      </c>
      <c r="D1217" s="731">
        <v>2843</v>
      </c>
      <c r="E1217" s="739">
        <v>2786.14</v>
      </c>
      <c r="F1217" s="293">
        <f t="shared" si="47"/>
        <v>2.0000000000000018E-2</v>
      </c>
    </row>
    <row r="1218" spans="1:6" s="48" customFormat="1" ht="15.6">
      <c r="A1218" s="289"/>
      <c r="B1218" s="295">
        <v>33006010</v>
      </c>
      <c r="C1218" s="291" t="s">
        <v>3280</v>
      </c>
      <c r="D1218" s="731">
        <v>80916</v>
      </c>
      <c r="E1218" s="739">
        <v>79297.210000000006</v>
      </c>
      <c r="F1218" s="293">
        <f t="shared" si="47"/>
        <v>2.0005808492757793E-2</v>
      </c>
    </row>
    <row r="1219" spans="1:6" s="48" customFormat="1" ht="15.6">
      <c r="A1219" s="289"/>
      <c r="B1219" s="295" t="s">
        <v>3281</v>
      </c>
      <c r="C1219" s="291" t="s">
        <v>3282</v>
      </c>
      <c r="D1219" s="731">
        <v>1843</v>
      </c>
      <c r="E1219" s="739">
        <v>1806.1399999999999</v>
      </c>
      <c r="F1219" s="293">
        <f t="shared" si="47"/>
        <v>2.0000000000000018E-2</v>
      </c>
    </row>
    <row r="1220" spans="1:6" s="48" customFormat="1" ht="15.6">
      <c r="A1220" s="289"/>
      <c r="B1220" s="295">
        <v>34506010</v>
      </c>
      <c r="C1220" s="291" t="s">
        <v>3283</v>
      </c>
      <c r="D1220" s="731">
        <v>121384</v>
      </c>
      <c r="E1220" s="739">
        <v>118956.76</v>
      </c>
      <c r="F1220" s="293">
        <f t="shared" si="47"/>
        <v>1.9996375140051481E-2</v>
      </c>
    </row>
    <row r="1221" spans="1:6" s="48" customFormat="1" ht="15.6">
      <c r="A1221" s="289"/>
      <c r="B1221" s="295" t="s">
        <v>3284</v>
      </c>
      <c r="C1221" s="291" t="s">
        <v>3285</v>
      </c>
      <c r="D1221" s="731">
        <v>4759</v>
      </c>
      <c r="E1221" s="739">
        <v>4663.82</v>
      </c>
      <c r="F1221" s="293">
        <f t="shared" si="47"/>
        <v>2.0000000000000018E-2</v>
      </c>
    </row>
    <row r="1222" spans="1:6" s="48" customFormat="1" ht="15.6">
      <c r="A1222" s="289"/>
      <c r="B1222" s="295" t="s">
        <v>3286</v>
      </c>
      <c r="C1222" s="291" t="s">
        <v>3287</v>
      </c>
      <c r="D1222" s="731">
        <v>1650</v>
      </c>
      <c r="E1222" s="739">
        <v>1617</v>
      </c>
      <c r="F1222" s="293">
        <f t="shared" si="47"/>
        <v>2.0000000000000018E-2</v>
      </c>
    </row>
    <row r="1223" spans="1:6" s="48" customFormat="1" ht="15.6">
      <c r="A1223" s="289"/>
      <c r="B1223" s="295" t="s">
        <v>3288</v>
      </c>
      <c r="C1223" s="291" t="s">
        <v>3289</v>
      </c>
      <c r="D1223" s="731">
        <v>2985</v>
      </c>
      <c r="E1223" s="739">
        <v>2925.31</v>
      </c>
      <c r="F1223" s="293">
        <f t="shared" si="47"/>
        <v>1.9996649916247944E-2</v>
      </c>
    </row>
    <row r="1224" spans="1:6" ht="15.6">
      <c r="A1224" s="289"/>
      <c r="B1224" s="296" t="s">
        <v>3290</v>
      </c>
      <c r="C1224" s="291"/>
      <c r="D1224" s="731"/>
      <c r="E1224" s="739"/>
      <c r="F1224" s="293"/>
    </row>
    <row r="1225" spans="1:6" s="48" customFormat="1" ht="15.6">
      <c r="A1225" s="289"/>
      <c r="B1225" s="295">
        <v>12506200</v>
      </c>
      <c r="C1225" s="291" t="s">
        <v>3232</v>
      </c>
      <c r="D1225" s="731">
        <v>40470</v>
      </c>
      <c r="E1225" s="739">
        <v>39660.97</v>
      </c>
      <c r="F1225" s="293">
        <f>100%-(E1225/D1225)</f>
        <v>1.9990857425253195E-2</v>
      </c>
    </row>
    <row r="1226" spans="1:6" s="48" customFormat="1" ht="15.6">
      <c r="A1226" s="289"/>
      <c r="B1226" s="295">
        <v>12500001</v>
      </c>
      <c r="C1226" s="291" t="s">
        <v>3291</v>
      </c>
      <c r="D1226" s="731">
        <v>2516</v>
      </c>
      <c r="E1226" s="739">
        <v>2465.96</v>
      </c>
      <c r="F1226" s="293">
        <f>100%-(E1226/D1226)</f>
        <v>1.988871224165345E-2</v>
      </c>
    </row>
    <row r="1227" spans="1:6" s="48" customFormat="1" ht="15.6">
      <c r="A1227" s="289"/>
      <c r="B1227" s="295">
        <v>12500028</v>
      </c>
      <c r="C1227" s="291" t="s">
        <v>3234</v>
      </c>
      <c r="D1227" s="731">
        <v>6836</v>
      </c>
      <c r="E1227" s="739">
        <v>6699.39</v>
      </c>
      <c r="F1227" s="293">
        <f>100%-(E1227/D1227)</f>
        <v>1.9983908718548826E-2</v>
      </c>
    </row>
    <row r="1228" spans="1:6" s="48" customFormat="1" ht="15.6">
      <c r="A1228" s="289"/>
      <c r="B1228" s="295">
        <v>12500032</v>
      </c>
      <c r="C1228" s="291" t="s">
        <v>3235</v>
      </c>
      <c r="D1228" s="731">
        <v>13075</v>
      </c>
      <c r="E1228" s="739">
        <v>12813.68</v>
      </c>
      <c r="F1228" s="293">
        <f>100%-(E1228/D1228)</f>
        <v>1.9986233269598475E-2</v>
      </c>
    </row>
    <row r="1229" spans="1:6" ht="15.6">
      <c r="A1229" s="289"/>
      <c r="B1229" s="296" t="s">
        <v>3292</v>
      </c>
      <c r="C1229" s="291"/>
      <c r="D1229" s="731"/>
      <c r="E1229" s="739"/>
      <c r="F1229" s="293"/>
    </row>
    <row r="1230" spans="1:6" ht="15.6">
      <c r="A1230" s="289"/>
      <c r="B1230" s="295">
        <v>13306010</v>
      </c>
      <c r="C1230" s="291" t="s">
        <v>3293</v>
      </c>
      <c r="D1230" s="731">
        <v>15365</v>
      </c>
      <c r="E1230" s="739">
        <v>15057.699999999999</v>
      </c>
      <c r="F1230" s="293">
        <f>100%-(E1230/D1230)</f>
        <v>2.0000000000000018E-2</v>
      </c>
    </row>
    <row r="1231" spans="1:6" ht="15.6">
      <c r="A1231" s="289"/>
      <c r="B1231" s="296" t="s">
        <v>3294</v>
      </c>
      <c r="C1231" s="291"/>
      <c r="D1231" s="731"/>
      <c r="E1231" s="739"/>
      <c r="F1231" s="293"/>
    </row>
    <row r="1232" spans="1:6" ht="15.6">
      <c r="A1232" s="289"/>
      <c r="B1232" s="295">
        <v>13206000</v>
      </c>
      <c r="C1232" s="291" t="s">
        <v>3295</v>
      </c>
      <c r="D1232" s="731">
        <v>18652</v>
      </c>
      <c r="E1232" s="739">
        <v>18278.96</v>
      </c>
      <c r="F1232" s="293">
        <f t="shared" ref="F1232:F1238" si="48">100%-(E1232/D1232)</f>
        <v>2.0000000000000018E-2</v>
      </c>
    </row>
    <row r="1233" spans="1:6" ht="15.6">
      <c r="A1233" s="289"/>
      <c r="B1233" s="295">
        <v>13306100</v>
      </c>
      <c r="C1233" s="291" t="s">
        <v>3296</v>
      </c>
      <c r="D1233" s="731">
        <v>16924.849999999999</v>
      </c>
      <c r="E1233" s="739">
        <v>16586.352999999999</v>
      </c>
      <c r="F1233" s="293">
        <f t="shared" si="48"/>
        <v>2.0000000000000018E-2</v>
      </c>
    </row>
    <row r="1234" spans="1:6" s="48" customFormat="1" ht="15.6">
      <c r="A1234" s="289"/>
      <c r="B1234" s="295" t="s">
        <v>3297</v>
      </c>
      <c r="C1234" s="291" t="s">
        <v>3298</v>
      </c>
      <c r="D1234" s="731">
        <v>10331</v>
      </c>
      <c r="E1234" s="739">
        <v>10124.75</v>
      </c>
      <c r="F1234" s="293">
        <f t="shared" si="48"/>
        <v>1.996418546123313E-2</v>
      </c>
    </row>
    <row r="1235" spans="1:6" s="48" customFormat="1" ht="15.6">
      <c r="A1235" s="289"/>
      <c r="B1235" s="295" t="s">
        <v>3299</v>
      </c>
      <c r="C1235" s="291" t="s">
        <v>3300</v>
      </c>
      <c r="D1235" s="731">
        <v>302</v>
      </c>
      <c r="E1235" s="739">
        <v>295.95999999999998</v>
      </c>
      <c r="F1235" s="293">
        <f t="shared" si="48"/>
        <v>2.0000000000000018E-2</v>
      </c>
    </row>
    <row r="1236" spans="1:6" s="48" customFormat="1" ht="15.6">
      <c r="A1236" s="289"/>
      <c r="B1236" s="295">
        <v>12206200</v>
      </c>
      <c r="C1236" s="291" t="s">
        <v>3301</v>
      </c>
      <c r="D1236" s="731">
        <v>32720.15</v>
      </c>
      <c r="E1236" s="739">
        <v>32065.746999999999</v>
      </c>
      <c r="F1236" s="293">
        <f t="shared" si="48"/>
        <v>2.0000000000000018E-2</v>
      </c>
    </row>
    <row r="1237" spans="1:6" s="48" customFormat="1" ht="15.6">
      <c r="A1237" s="289"/>
      <c r="B1237" s="295" t="s">
        <v>3302</v>
      </c>
      <c r="C1237" s="291" t="s">
        <v>3303</v>
      </c>
      <c r="D1237" s="731">
        <v>3965</v>
      </c>
      <c r="E1237" s="739">
        <v>3885.7</v>
      </c>
      <c r="F1237" s="293">
        <f t="shared" si="48"/>
        <v>2.0000000000000018E-2</v>
      </c>
    </row>
    <row r="1238" spans="1:6" s="48" customFormat="1" ht="15.6">
      <c r="A1238" s="289"/>
      <c r="B1238" s="295">
        <v>12200004</v>
      </c>
      <c r="C1238" s="291" t="s">
        <v>3304</v>
      </c>
      <c r="D1238" s="731">
        <v>3766</v>
      </c>
      <c r="E1238" s="739">
        <v>3690.68</v>
      </c>
      <c r="F1238" s="293">
        <f t="shared" si="48"/>
        <v>2.0000000000000018E-2</v>
      </c>
    </row>
    <row r="1239" spans="1:6" ht="15.6">
      <c r="A1239" s="289"/>
      <c r="B1239" s="296" t="s">
        <v>3305</v>
      </c>
      <c r="C1239" s="291"/>
      <c r="D1239" s="731"/>
      <c r="E1239" s="739"/>
      <c r="F1239" s="293"/>
    </row>
    <row r="1240" spans="1:6" s="48" customFormat="1" ht="15.6">
      <c r="A1240" s="289"/>
      <c r="B1240" s="295">
        <v>13706010</v>
      </c>
      <c r="C1240" s="291" t="s">
        <v>3306</v>
      </c>
      <c r="D1240" s="731">
        <v>31423</v>
      </c>
      <c r="E1240" s="739">
        <v>30794.23</v>
      </c>
      <c r="F1240" s="293">
        <f t="shared" ref="F1240:F1249" si="49">100%-(E1240/D1240)</f>
        <v>2.0009865385227421E-2</v>
      </c>
    </row>
    <row r="1241" spans="1:6" s="48" customFormat="1" ht="15.6">
      <c r="A1241" s="289"/>
      <c r="B1241" s="295">
        <v>13706110</v>
      </c>
      <c r="C1241" s="291" t="s">
        <v>3307</v>
      </c>
      <c r="D1241" s="731">
        <v>43747</v>
      </c>
      <c r="E1241" s="739">
        <v>42872.27</v>
      </c>
      <c r="F1241" s="293">
        <f t="shared" si="49"/>
        <v>1.9995199670834629E-2</v>
      </c>
    </row>
    <row r="1242" spans="1:6" s="48" customFormat="1" ht="15.6">
      <c r="A1242" s="289"/>
      <c r="B1242" s="295">
        <v>13806010</v>
      </c>
      <c r="C1242" s="291" t="s">
        <v>3308</v>
      </c>
      <c r="D1242" s="731">
        <v>17781</v>
      </c>
      <c r="E1242" s="739">
        <v>17425.38</v>
      </c>
      <c r="F1242" s="293">
        <f t="shared" si="49"/>
        <v>1.9999999999999907E-2</v>
      </c>
    </row>
    <row r="1243" spans="1:6" s="48" customFormat="1" ht="15.6">
      <c r="A1243" s="289"/>
      <c r="B1243" s="295">
        <v>13700014</v>
      </c>
      <c r="C1243" s="291" t="s">
        <v>3309</v>
      </c>
      <c r="D1243" s="731">
        <v>8536</v>
      </c>
      <c r="E1243" s="739">
        <v>8365.2800000000007</v>
      </c>
      <c r="F1243" s="293">
        <f t="shared" si="49"/>
        <v>1.9999999999999907E-2</v>
      </c>
    </row>
    <row r="1244" spans="1:6" s="48" customFormat="1" ht="15.6">
      <c r="A1244" s="289"/>
      <c r="B1244" s="295">
        <v>16106100</v>
      </c>
      <c r="C1244" s="291" t="s">
        <v>3310</v>
      </c>
      <c r="D1244" s="731">
        <v>51516</v>
      </c>
      <c r="E1244" s="739">
        <v>50485.55</v>
      </c>
      <c r="F1244" s="293">
        <f t="shared" si="49"/>
        <v>2.0002523487848367E-2</v>
      </c>
    </row>
    <row r="1245" spans="1:6" s="48" customFormat="1" ht="15.6">
      <c r="A1245" s="289"/>
      <c r="B1245" s="295">
        <v>13700007</v>
      </c>
      <c r="C1245" s="291" t="s">
        <v>3311</v>
      </c>
      <c r="D1245" s="731">
        <v>7041</v>
      </c>
      <c r="E1245" s="739">
        <v>6900.23</v>
      </c>
      <c r="F1245" s="293">
        <f t="shared" si="49"/>
        <v>1.9992898735975095E-2</v>
      </c>
    </row>
    <row r="1246" spans="1:6" s="48" customFormat="1" ht="15.6">
      <c r="A1246" s="289"/>
      <c r="B1246" s="295">
        <v>13700003</v>
      </c>
      <c r="C1246" s="291" t="s">
        <v>3312</v>
      </c>
      <c r="D1246" s="731">
        <v>486</v>
      </c>
      <c r="E1246" s="739">
        <v>476.14</v>
      </c>
      <c r="F1246" s="293">
        <f t="shared" si="49"/>
        <v>2.0288065843621417E-2</v>
      </c>
    </row>
    <row r="1247" spans="1:6" s="48" customFormat="1" ht="15.6">
      <c r="A1247" s="289"/>
      <c r="B1247" s="295">
        <v>13700006</v>
      </c>
      <c r="C1247" s="291" t="s">
        <v>3313</v>
      </c>
      <c r="D1247" s="731">
        <v>7702</v>
      </c>
      <c r="E1247" s="739">
        <v>7547.97</v>
      </c>
      <c r="F1247" s="293">
        <f t="shared" si="49"/>
        <v>1.9998701635938643E-2</v>
      </c>
    </row>
    <row r="1248" spans="1:6" s="48" customFormat="1" ht="15.6">
      <c r="A1248" s="289"/>
      <c r="B1248" s="295">
        <v>13700008</v>
      </c>
      <c r="C1248" s="291" t="s">
        <v>3314</v>
      </c>
      <c r="D1248" s="731">
        <v>298</v>
      </c>
      <c r="E1248" s="739">
        <v>291.91000000000003</v>
      </c>
      <c r="F1248" s="293">
        <f t="shared" si="49"/>
        <v>2.0436241610738204E-2</v>
      </c>
    </row>
    <row r="1249" spans="1:6" s="48" customFormat="1" ht="15.6">
      <c r="A1249" s="289"/>
      <c r="B1249" s="295">
        <v>13700009</v>
      </c>
      <c r="C1249" s="291" t="s">
        <v>3315</v>
      </c>
      <c r="D1249" s="731">
        <v>10381</v>
      </c>
      <c r="E1249" s="739">
        <v>10173.620000000001</v>
      </c>
      <c r="F1249" s="293">
        <f t="shared" si="49"/>
        <v>1.9976880839996047E-2</v>
      </c>
    </row>
    <row r="1250" spans="1:6" ht="15.6">
      <c r="A1250" s="289"/>
      <c r="B1250" s="296" t="s">
        <v>3316</v>
      </c>
      <c r="C1250" s="291"/>
      <c r="D1250" s="731"/>
      <c r="E1250" s="739"/>
      <c r="F1250" s="293"/>
    </row>
    <row r="1251" spans="1:6" s="48" customFormat="1" ht="15.6">
      <c r="A1251" s="289"/>
      <c r="B1251" s="295" t="s">
        <v>3317</v>
      </c>
      <c r="C1251" s="291" t="s">
        <v>885</v>
      </c>
      <c r="D1251" s="731">
        <v>6094</v>
      </c>
      <c r="E1251" s="739">
        <v>5971.86</v>
      </c>
      <c r="F1251" s="293">
        <f>100%-(E1251/D1251)</f>
        <v>2.0042664916311126E-2</v>
      </c>
    </row>
    <row r="1252" spans="1:6" ht="15.6">
      <c r="A1252" s="289"/>
      <c r="B1252" s="295"/>
      <c r="C1252" s="291"/>
      <c r="D1252" s="731"/>
      <c r="E1252" s="739"/>
      <c r="F1252" s="293"/>
    </row>
    <row r="1253" spans="1:6" ht="15.6">
      <c r="A1253" s="289"/>
      <c r="B1253" s="290" t="s">
        <v>3318</v>
      </c>
      <c r="C1253" s="291"/>
      <c r="D1253" s="731"/>
      <c r="E1253" s="739"/>
      <c r="F1253" s="293"/>
    </row>
    <row r="1254" spans="1:6" ht="15.6">
      <c r="A1254" s="289"/>
      <c r="B1254" s="295">
        <v>4073206</v>
      </c>
      <c r="C1254" s="291" t="s">
        <v>3319</v>
      </c>
      <c r="D1254" s="731">
        <v>52041.9</v>
      </c>
      <c r="E1254" s="739">
        <v>51001.061999999998</v>
      </c>
      <c r="F1254" s="293">
        <f>100%-(E1254/D1254)</f>
        <v>2.0000000000000018E-2</v>
      </c>
    </row>
    <row r="1255" spans="1:6" ht="15.6">
      <c r="A1255" s="289"/>
      <c r="B1255" s="295">
        <v>4073606</v>
      </c>
      <c r="C1255" s="291" t="s">
        <v>3320</v>
      </c>
      <c r="D1255" s="731">
        <v>14308.94</v>
      </c>
      <c r="E1255" s="739">
        <v>14022.761200000001</v>
      </c>
      <c r="F1255" s="293">
        <f>100%-(E1255/D1255)</f>
        <v>2.0000000000000018E-2</v>
      </c>
    </row>
    <row r="1256" spans="1:6" s="48" customFormat="1" ht="15.6">
      <c r="A1256" s="289"/>
      <c r="B1256" s="295" t="s">
        <v>896</v>
      </c>
      <c r="C1256" s="291" t="s">
        <v>897</v>
      </c>
      <c r="D1256" s="731">
        <v>1794</v>
      </c>
      <c r="E1256" s="739">
        <v>1757.91</v>
      </c>
      <c r="F1256" s="293">
        <f>100%-(E1256/D1256)</f>
        <v>2.0117056856187254E-2</v>
      </c>
    </row>
    <row r="1257" spans="1:6" ht="15.6">
      <c r="A1257" s="289"/>
      <c r="B1257" s="296" t="s">
        <v>3321</v>
      </c>
      <c r="C1257" s="291"/>
      <c r="D1257" s="731"/>
      <c r="E1257" s="739"/>
      <c r="F1257" s="293"/>
    </row>
    <row r="1258" spans="1:6" ht="15.6">
      <c r="A1258" s="289"/>
      <c r="B1258" s="295">
        <v>16107000</v>
      </c>
      <c r="C1258" s="291" t="s">
        <v>3322</v>
      </c>
      <c r="D1258" s="731">
        <v>48335.22</v>
      </c>
      <c r="E1258" s="739">
        <v>47368.515599999999</v>
      </c>
      <c r="F1258" s="293">
        <f>100%-(E1258/D1258)</f>
        <v>2.0000000000000018E-2</v>
      </c>
    </row>
    <row r="1259" spans="1:6" ht="15.6">
      <c r="A1259" s="289"/>
      <c r="B1259" s="295"/>
      <c r="C1259" s="291"/>
      <c r="D1259" s="731"/>
      <c r="E1259" s="739"/>
      <c r="F1259" s="293"/>
    </row>
    <row r="1260" spans="1:6" ht="15.6">
      <c r="A1260" s="289"/>
      <c r="B1260" s="290" t="s">
        <v>3323</v>
      </c>
      <c r="C1260" s="291"/>
      <c r="D1260" s="731"/>
      <c r="E1260" s="739"/>
      <c r="F1260" s="293"/>
    </row>
    <row r="1261" spans="1:6" ht="15.6">
      <c r="A1261" s="289"/>
      <c r="B1261" s="295">
        <v>22407000</v>
      </c>
      <c r="C1261" s="291" t="s">
        <v>3324</v>
      </c>
      <c r="D1261" s="731">
        <v>82382.89</v>
      </c>
      <c r="E1261" s="739">
        <v>80735.232199999999</v>
      </c>
      <c r="F1261" s="293">
        <f>100%-(E1261/D1261)</f>
        <v>2.0000000000000018E-2</v>
      </c>
    </row>
    <row r="1262" spans="1:6" ht="15.6">
      <c r="A1262" s="289"/>
      <c r="B1262" s="295">
        <v>16600751</v>
      </c>
      <c r="C1262" s="291" t="s">
        <v>3325</v>
      </c>
      <c r="D1262" s="731">
        <v>17260.509999999998</v>
      </c>
      <c r="E1262" s="739">
        <v>16915.299799999997</v>
      </c>
      <c r="F1262" s="293">
        <f>100%-(E1262/D1262)</f>
        <v>2.0000000000000129E-2</v>
      </c>
    </row>
    <row r="1263" spans="1:6" s="48" customFormat="1" ht="15.6">
      <c r="A1263" s="289"/>
      <c r="B1263" s="295" t="s">
        <v>896</v>
      </c>
      <c r="C1263" s="291" t="s">
        <v>897</v>
      </c>
      <c r="D1263" s="731">
        <v>1794</v>
      </c>
      <c r="E1263" s="739">
        <v>1757.91</v>
      </c>
      <c r="F1263" s="293">
        <f>100%-(E1263/D1263)</f>
        <v>2.0117056856187254E-2</v>
      </c>
    </row>
    <row r="1264" spans="1:6" ht="15.6">
      <c r="A1264" s="289"/>
      <c r="B1264" s="296" t="s">
        <v>3326</v>
      </c>
      <c r="C1264" s="291"/>
      <c r="D1264" s="731"/>
      <c r="E1264" s="739"/>
      <c r="F1264" s="293"/>
    </row>
    <row r="1265" spans="1:6" ht="15.6">
      <c r="A1265" s="289"/>
      <c r="B1265" s="295">
        <v>16407000</v>
      </c>
      <c r="C1265" s="291" t="s">
        <v>3327</v>
      </c>
      <c r="D1265" s="731">
        <v>22512.39</v>
      </c>
      <c r="E1265" s="739">
        <v>22062.142199999998</v>
      </c>
      <c r="F1265" s="293">
        <f>100%-(E1265/D1265)</f>
        <v>2.0000000000000018E-2</v>
      </c>
    </row>
    <row r="1266" spans="1:6" ht="15.6">
      <c r="A1266" s="289"/>
      <c r="B1266" s="295">
        <v>4812031</v>
      </c>
      <c r="C1266" s="291" t="s">
        <v>3328</v>
      </c>
      <c r="D1266" s="731">
        <v>4696.43</v>
      </c>
      <c r="E1266" s="739">
        <v>4602.5014000000001</v>
      </c>
      <c r="F1266" s="293">
        <f>100%-(E1266/D1266)</f>
        <v>2.0000000000000018E-2</v>
      </c>
    </row>
    <row r="1267" spans="1:6" ht="15.6">
      <c r="A1267" s="289"/>
      <c r="B1267" s="295">
        <v>4812034</v>
      </c>
      <c r="C1267" s="291" t="s">
        <v>3329</v>
      </c>
      <c r="D1267" s="731">
        <v>1332.52</v>
      </c>
      <c r="E1267" s="739">
        <v>1305.8696</v>
      </c>
      <c r="F1267" s="293">
        <f>100%-(E1267/D1267)</f>
        <v>2.0000000000000018E-2</v>
      </c>
    </row>
    <row r="1268" spans="1:6" ht="15.6">
      <c r="A1268" s="289"/>
      <c r="B1268" s="295">
        <v>16107000</v>
      </c>
      <c r="C1268" s="291" t="s">
        <v>3322</v>
      </c>
      <c r="D1268" s="731">
        <v>48335.22</v>
      </c>
      <c r="E1268" s="739">
        <v>47368.515599999999</v>
      </c>
      <c r="F1268" s="293">
        <f>100%-(E1268/D1268)</f>
        <v>2.0000000000000018E-2</v>
      </c>
    </row>
    <row r="1269" spans="1:6" ht="15.6">
      <c r="A1269" s="289"/>
      <c r="B1269" s="295"/>
      <c r="C1269" s="291"/>
      <c r="D1269" s="731"/>
      <c r="E1269" s="739"/>
      <c r="F1269" s="293"/>
    </row>
    <row r="1270" spans="1:6" ht="15.6">
      <c r="A1270" s="289"/>
      <c r="B1270" s="290" t="s">
        <v>1207</v>
      </c>
      <c r="C1270" s="291"/>
      <c r="D1270" s="731"/>
      <c r="E1270" s="739"/>
      <c r="F1270" s="293"/>
    </row>
    <row r="1271" spans="1:6" ht="15.6">
      <c r="A1271" s="289"/>
      <c r="B1271" s="294" t="s">
        <v>3330</v>
      </c>
      <c r="C1271" s="291"/>
      <c r="D1271" s="731"/>
      <c r="E1271" s="739"/>
      <c r="F1271" s="293"/>
    </row>
    <row r="1272" spans="1:6" ht="15.6">
      <c r="A1272" s="289"/>
      <c r="B1272" s="295" t="s">
        <v>3331</v>
      </c>
      <c r="C1272" s="291" t="s">
        <v>3332</v>
      </c>
      <c r="D1272" s="731">
        <v>47500</v>
      </c>
      <c r="E1272" s="739">
        <v>46550</v>
      </c>
      <c r="F1272" s="293">
        <f>100%-(E1272/D1272)</f>
        <v>2.0000000000000018E-2</v>
      </c>
    </row>
    <row r="1273" spans="1:6" ht="15.6">
      <c r="A1273" s="289"/>
      <c r="B1273" s="295" t="s">
        <v>3333</v>
      </c>
      <c r="C1273" s="291" t="s">
        <v>3334</v>
      </c>
      <c r="D1273" s="731">
        <v>17500</v>
      </c>
      <c r="E1273" s="739">
        <v>17150</v>
      </c>
      <c r="F1273" s="293">
        <f>100%-(E1273/D1273)</f>
        <v>2.0000000000000018E-2</v>
      </c>
    </row>
    <row r="1274" spans="1:6" ht="15.6">
      <c r="A1274" s="289"/>
      <c r="B1274" s="295"/>
      <c r="C1274" s="291"/>
      <c r="D1274" s="731"/>
      <c r="E1274" s="739"/>
      <c r="F1274" s="293"/>
    </row>
    <row r="1275" spans="1:6" ht="15.6">
      <c r="A1275" s="289"/>
      <c r="B1275" s="290" t="s">
        <v>3335</v>
      </c>
      <c r="C1275" s="291"/>
      <c r="D1275" s="731"/>
      <c r="E1275" s="739"/>
      <c r="F1275" s="293"/>
    </row>
    <row r="1276" spans="1:6" ht="15.6">
      <c r="A1276" s="289"/>
      <c r="B1276" s="296" t="s">
        <v>3336</v>
      </c>
      <c r="C1276" s="291"/>
      <c r="D1276" s="731"/>
      <c r="E1276" s="739"/>
      <c r="F1276" s="293"/>
    </row>
    <row r="1277" spans="1:6" s="48" customFormat="1" ht="15.6">
      <c r="A1277" s="289"/>
      <c r="B1277" s="295" t="s">
        <v>131</v>
      </c>
      <c r="C1277" s="291" t="s">
        <v>3337</v>
      </c>
      <c r="D1277" s="731">
        <v>8238.1</v>
      </c>
      <c r="E1277" s="739">
        <v>8073.33</v>
      </c>
      <c r="F1277" s="293">
        <f t="shared" ref="F1277:F1340" si="50">100%-(E1277/D1277)</f>
        <v>2.0000971097704601E-2</v>
      </c>
    </row>
    <row r="1278" spans="1:6" s="48" customFormat="1" ht="15.6">
      <c r="A1278" s="289"/>
      <c r="B1278" s="295" t="s">
        <v>3338</v>
      </c>
      <c r="C1278" s="291" t="s">
        <v>3339</v>
      </c>
      <c r="D1278" s="731">
        <v>17152</v>
      </c>
      <c r="E1278" s="739">
        <v>16808.64</v>
      </c>
      <c r="F1278" s="293">
        <f t="shared" si="50"/>
        <v>2.0018656716417893E-2</v>
      </c>
    </row>
    <row r="1279" spans="1:6" s="48" customFormat="1" ht="15.6">
      <c r="A1279" s="289"/>
      <c r="B1279" s="295" t="s">
        <v>3340</v>
      </c>
      <c r="C1279" s="291" t="s">
        <v>3341</v>
      </c>
      <c r="D1279" s="731">
        <v>2162</v>
      </c>
      <c r="E1279" s="739">
        <v>2118.44</v>
      </c>
      <c r="F1279" s="293">
        <f t="shared" si="50"/>
        <v>2.014801110083253E-2</v>
      </c>
    </row>
    <row r="1280" spans="1:6" s="48" customFormat="1" ht="15.6">
      <c r="A1280" s="289"/>
      <c r="B1280" s="295" t="s">
        <v>3342</v>
      </c>
      <c r="C1280" s="291" t="s">
        <v>3343</v>
      </c>
      <c r="D1280" s="731">
        <v>28663</v>
      </c>
      <c r="E1280" s="739">
        <v>28090.06</v>
      </c>
      <c r="F1280" s="293">
        <f t="shared" si="50"/>
        <v>1.9988835781320824E-2</v>
      </c>
    </row>
    <row r="1281" spans="1:6" s="48" customFormat="1" ht="15.6">
      <c r="A1281" s="289"/>
      <c r="B1281" s="295" t="s">
        <v>3344</v>
      </c>
      <c r="C1281" s="291" t="s">
        <v>3345</v>
      </c>
      <c r="D1281" s="731">
        <v>21970</v>
      </c>
      <c r="E1281" s="739">
        <v>21530.6</v>
      </c>
      <c r="F1281" s="293">
        <f t="shared" si="50"/>
        <v>2.0000000000000018E-2</v>
      </c>
    </row>
    <row r="1282" spans="1:6" s="48" customFormat="1" ht="15.6">
      <c r="A1282" s="289"/>
      <c r="B1282" s="295" t="s">
        <v>3346</v>
      </c>
      <c r="C1282" s="291" t="s">
        <v>3347</v>
      </c>
      <c r="D1282" s="731">
        <v>1335</v>
      </c>
      <c r="E1282" s="739">
        <v>1308.3</v>
      </c>
      <c r="F1282" s="293">
        <f t="shared" si="50"/>
        <v>2.0000000000000018E-2</v>
      </c>
    </row>
    <row r="1283" spans="1:6" s="48" customFormat="1" ht="15.6">
      <c r="A1283" s="289"/>
      <c r="B1283" s="295" t="s">
        <v>3348</v>
      </c>
      <c r="C1283" s="291" t="s">
        <v>3349</v>
      </c>
      <c r="D1283" s="731">
        <v>6372</v>
      </c>
      <c r="E1283" s="739">
        <v>6244.24</v>
      </c>
      <c r="F1283" s="293">
        <f t="shared" si="50"/>
        <v>2.0050219711236661E-2</v>
      </c>
    </row>
    <row r="1284" spans="1:6" s="48" customFormat="1" ht="15.6">
      <c r="A1284" s="289"/>
      <c r="B1284" s="295" t="s">
        <v>133</v>
      </c>
      <c r="C1284" s="291" t="s">
        <v>3350</v>
      </c>
      <c r="D1284" s="731">
        <v>19469</v>
      </c>
      <c r="E1284" s="739">
        <v>19079.419999999998</v>
      </c>
      <c r="F1284" s="293">
        <f t="shared" si="50"/>
        <v>2.0010272741281088E-2</v>
      </c>
    </row>
    <row r="1285" spans="1:6" s="48" customFormat="1" ht="15.6">
      <c r="A1285" s="289"/>
      <c r="B1285" s="295" t="s">
        <v>3351</v>
      </c>
      <c r="C1285" s="291" t="s">
        <v>3352</v>
      </c>
      <c r="D1285" s="731">
        <v>25480</v>
      </c>
      <c r="E1285" s="739">
        <v>24970.400000000001</v>
      </c>
      <c r="F1285" s="293">
        <f t="shared" si="50"/>
        <v>1.9999999999999907E-2</v>
      </c>
    </row>
    <row r="1286" spans="1:6" s="48" customFormat="1" ht="15.6">
      <c r="A1286" s="289"/>
      <c r="B1286" s="295" t="s">
        <v>3353</v>
      </c>
      <c r="C1286" s="291" t="s">
        <v>3354</v>
      </c>
      <c r="D1286" s="731">
        <v>34342</v>
      </c>
      <c r="E1286" s="739">
        <v>33654.839999999997</v>
      </c>
      <c r="F1286" s="293">
        <f t="shared" si="50"/>
        <v>2.0009318036223966E-2</v>
      </c>
    </row>
    <row r="1287" spans="1:6" s="48" customFormat="1" ht="15.6">
      <c r="A1287" s="289"/>
      <c r="B1287" s="295" t="s">
        <v>134</v>
      </c>
      <c r="C1287" s="291" t="s">
        <v>3355</v>
      </c>
      <c r="D1287" s="731">
        <v>966</v>
      </c>
      <c r="E1287" s="739">
        <v>946.58</v>
      </c>
      <c r="F1287" s="293">
        <f t="shared" si="50"/>
        <v>2.0103519668737024E-2</v>
      </c>
    </row>
    <row r="1288" spans="1:6" s="48" customFormat="1" ht="15.6">
      <c r="A1288" s="289"/>
      <c r="B1288" s="295" t="s">
        <v>135</v>
      </c>
      <c r="C1288" s="291" t="s">
        <v>3356</v>
      </c>
      <c r="D1288" s="731">
        <v>7998</v>
      </c>
      <c r="E1288" s="739">
        <v>7837.64</v>
      </c>
      <c r="F1288" s="293">
        <f t="shared" si="50"/>
        <v>2.0050012503125769E-2</v>
      </c>
    </row>
    <row r="1289" spans="1:6" s="48" customFormat="1" ht="15.6">
      <c r="A1289" s="289"/>
      <c r="B1289" s="295" t="s">
        <v>3357</v>
      </c>
      <c r="C1289" s="291" t="s">
        <v>3358</v>
      </c>
      <c r="D1289" s="731">
        <v>19705</v>
      </c>
      <c r="E1289" s="739">
        <v>19310.900000000001</v>
      </c>
      <c r="F1289" s="293">
        <f t="shared" si="50"/>
        <v>1.9999999999999907E-2</v>
      </c>
    </row>
    <row r="1290" spans="1:6" s="48" customFormat="1" ht="15.6">
      <c r="A1290" s="289"/>
      <c r="B1290" s="295" t="s">
        <v>3359</v>
      </c>
      <c r="C1290" s="291" t="s">
        <v>3360</v>
      </c>
      <c r="D1290" s="731">
        <v>19705</v>
      </c>
      <c r="E1290" s="739">
        <v>19310.900000000001</v>
      </c>
      <c r="F1290" s="293">
        <f t="shared" si="50"/>
        <v>1.9999999999999907E-2</v>
      </c>
    </row>
    <row r="1291" spans="1:6" s="48" customFormat="1" ht="15.6">
      <c r="A1291" s="289"/>
      <c r="B1291" s="295" t="s">
        <v>3361</v>
      </c>
      <c r="C1291" s="291" t="s">
        <v>3362</v>
      </c>
      <c r="D1291" s="731">
        <v>1720</v>
      </c>
      <c r="E1291" s="739">
        <v>1685.6</v>
      </c>
      <c r="F1291" s="293">
        <f t="shared" si="50"/>
        <v>2.0000000000000018E-2</v>
      </c>
    </row>
    <row r="1292" spans="1:6" s="48" customFormat="1" ht="15.6">
      <c r="A1292" s="289"/>
      <c r="B1292" s="295" t="s">
        <v>3363</v>
      </c>
      <c r="C1292" s="291" t="s">
        <v>3364</v>
      </c>
      <c r="D1292" s="731">
        <v>114852</v>
      </c>
      <c r="E1292" s="739">
        <v>112554.64</v>
      </c>
      <c r="F1292" s="293">
        <f t="shared" si="50"/>
        <v>2.0002786194406763E-2</v>
      </c>
    </row>
    <row r="1293" spans="1:6" s="48" customFormat="1" ht="15.6">
      <c r="A1293" s="289"/>
      <c r="B1293" s="295" t="s">
        <v>3365</v>
      </c>
      <c r="C1293" s="291" t="s">
        <v>3366</v>
      </c>
      <c r="D1293" s="731">
        <v>18993</v>
      </c>
      <c r="E1293" s="739">
        <v>18613.46</v>
      </c>
      <c r="F1293" s="293">
        <f t="shared" si="50"/>
        <v>1.9983151687463896E-2</v>
      </c>
    </row>
    <row r="1294" spans="1:6" s="48" customFormat="1" ht="15.6">
      <c r="A1294" s="289"/>
      <c r="B1294" s="295" t="s">
        <v>3367</v>
      </c>
      <c r="C1294" s="291" t="s">
        <v>3368</v>
      </c>
      <c r="D1294" s="731">
        <v>25417</v>
      </c>
      <c r="E1294" s="739">
        <v>24908.34</v>
      </c>
      <c r="F1294" s="293">
        <f t="shared" si="50"/>
        <v>2.0012589998819719E-2</v>
      </c>
    </row>
    <row r="1295" spans="1:6" s="48" customFormat="1" ht="15.6">
      <c r="A1295" s="289"/>
      <c r="B1295" s="295" t="s">
        <v>3369</v>
      </c>
      <c r="C1295" s="291" t="s">
        <v>3370</v>
      </c>
      <c r="D1295" s="731">
        <v>12705</v>
      </c>
      <c r="E1295" s="739">
        <v>12450.9</v>
      </c>
      <c r="F1295" s="293">
        <f t="shared" si="50"/>
        <v>2.0000000000000018E-2</v>
      </c>
    </row>
    <row r="1296" spans="1:6" s="48" customFormat="1" ht="15.6">
      <c r="A1296" s="289"/>
      <c r="B1296" s="295" t="s">
        <v>3371</v>
      </c>
      <c r="C1296" s="291" t="s">
        <v>3372</v>
      </c>
      <c r="D1296" s="731">
        <v>5737</v>
      </c>
      <c r="E1296" s="739">
        <v>5621.94</v>
      </c>
      <c r="F1296" s="293">
        <f t="shared" si="50"/>
        <v>2.005577828133176E-2</v>
      </c>
    </row>
    <row r="1297" spans="1:6" s="48" customFormat="1" ht="15.6">
      <c r="A1297" s="289"/>
      <c r="B1297" s="295" t="s">
        <v>3373</v>
      </c>
      <c r="C1297" s="291" t="s">
        <v>3374</v>
      </c>
      <c r="D1297" s="731">
        <v>1727</v>
      </c>
      <c r="E1297" s="739">
        <v>1692.14</v>
      </c>
      <c r="F1297" s="293">
        <f t="shared" si="50"/>
        <v>2.0185292414591771E-2</v>
      </c>
    </row>
    <row r="1298" spans="1:6" s="48" customFormat="1" ht="15.6">
      <c r="A1298" s="289"/>
      <c r="B1298" s="295" t="s">
        <v>3375</v>
      </c>
      <c r="C1298" s="291" t="s">
        <v>3376</v>
      </c>
      <c r="D1298" s="731">
        <v>2553</v>
      </c>
      <c r="E1298" s="739">
        <v>2502.2600000000002</v>
      </c>
      <c r="F1298" s="293">
        <f t="shared" si="50"/>
        <v>1.9874657265961493E-2</v>
      </c>
    </row>
    <row r="1299" spans="1:6" s="48" customFormat="1" ht="15.6">
      <c r="A1299" s="289"/>
      <c r="B1299" s="295" t="s">
        <v>3377</v>
      </c>
      <c r="C1299" s="291" t="s">
        <v>3378</v>
      </c>
      <c r="D1299" s="731">
        <v>822</v>
      </c>
      <c r="E1299" s="739">
        <v>805.24</v>
      </c>
      <c r="F1299" s="293">
        <f t="shared" si="50"/>
        <v>2.0389294403892921E-2</v>
      </c>
    </row>
    <row r="1300" spans="1:6" s="48" customFormat="1" ht="15.6">
      <c r="A1300" s="289"/>
      <c r="B1300" s="295" t="s">
        <v>3379</v>
      </c>
      <c r="C1300" s="291" t="s">
        <v>3380</v>
      </c>
      <c r="D1300" s="731">
        <v>5608</v>
      </c>
      <c r="E1300" s="739">
        <v>5496.16</v>
      </c>
      <c r="F1300" s="293">
        <f t="shared" si="50"/>
        <v>1.9942938659058496E-2</v>
      </c>
    </row>
    <row r="1301" spans="1:6" s="48" customFormat="1" ht="15.6">
      <c r="A1301" s="289"/>
      <c r="B1301" s="295" t="s">
        <v>3381</v>
      </c>
      <c r="C1301" s="291" t="s">
        <v>3382</v>
      </c>
      <c r="D1301" s="731">
        <v>4703</v>
      </c>
      <c r="E1301" s="739">
        <v>4609.26</v>
      </c>
      <c r="F1301" s="293">
        <f t="shared" si="50"/>
        <v>1.9931958324473698E-2</v>
      </c>
    </row>
    <row r="1302" spans="1:6" s="48" customFormat="1" ht="15.6">
      <c r="A1302" s="289"/>
      <c r="B1302" s="295" t="s">
        <v>3383</v>
      </c>
      <c r="C1302" s="291" t="s">
        <v>3384</v>
      </c>
      <c r="D1302" s="731">
        <v>44428</v>
      </c>
      <c r="E1302" s="739">
        <v>43539.44</v>
      </c>
      <c r="F1302" s="293">
        <f t="shared" si="50"/>
        <v>1.9999999999999907E-2</v>
      </c>
    </row>
    <row r="1303" spans="1:6" s="48" customFormat="1" ht="15.6">
      <c r="A1303" s="289"/>
      <c r="B1303" s="295" t="s">
        <v>136</v>
      </c>
      <c r="C1303" s="291" t="s">
        <v>3385</v>
      </c>
      <c r="D1303" s="731">
        <v>52693</v>
      </c>
      <c r="E1303" s="739">
        <v>51639.040000000001</v>
      </c>
      <c r="F1303" s="293">
        <f t="shared" si="50"/>
        <v>2.0001897785284606E-2</v>
      </c>
    </row>
    <row r="1304" spans="1:6" s="48" customFormat="1" ht="15.6">
      <c r="A1304" s="289"/>
      <c r="B1304" s="295" t="s">
        <v>3386</v>
      </c>
      <c r="C1304" s="291" t="s">
        <v>3387</v>
      </c>
      <c r="D1304" s="731">
        <v>14047</v>
      </c>
      <c r="E1304" s="739">
        <v>13765.74</v>
      </c>
      <c r="F1304" s="293">
        <f t="shared" si="50"/>
        <v>2.00227806649107E-2</v>
      </c>
    </row>
    <row r="1305" spans="1:6" s="48" customFormat="1" ht="15.6">
      <c r="A1305" s="289"/>
      <c r="B1305" s="295" t="s">
        <v>3388</v>
      </c>
      <c r="C1305" s="291" t="s">
        <v>3389</v>
      </c>
      <c r="D1305" s="731">
        <v>14405</v>
      </c>
      <c r="E1305" s="739">
        <v>14116.9</v>
      </c>
      <c r="F1305" s="293">
        <f t="shared" si="50"/>
        <v>2.0000000000000018E-2</v>
      </c>
    </row>
    <row r="1306" spans="1:6" s="48" customFormat="1" ht="15.6">
      <c r="A1306" s="289"/>
      <c r="B1306" s="295" t="s">
        <v>3390</v>
      </c>
      <c r="C1306" s="291" t="s">
        <v>3391</v>
      </c>
      <c r="D1306" s="731">
        <v>10035</v>
      </c>
      <c r="E1306" s="739">
        <v>9834.2999999999993</v>
      </c>
      <c r="F1306" s="293">
        <f t="shared" si="50"/>
        <v>2.0000000000000018E-2</v>
      </c>
    </row>
    <row r="1307" spans="1:6" s="48" customFormat="1" ht="15.6">
      <c r="A1307" s="289"/>
      <c r="B1307" s="295" t="s">
        <v>137</v>
      </c>
      <c r="C1307" s="291" t="s">
        <v>3392</v>
      </c>
      <c r="D1307" s="731">
        <v>31981</v>
      </c>
      <c r="E1307" s="739">
        <v>31341.67</v>
      </c>
      <c r="F1307" s="293">
        <f t="shared" si="50"/>
        <v>1.9990932115943938E-2</v>
      </c>
    </row>
    <row r="1308" spans="1:6" s="48" customFormat="1" ht="15.6">
      <c r="A1308" s="289"/>
      <c r="B1308" s="295" t="s">
        <v>3393</v>
      </c>
      <c r="C1308" s="291" t="s">
        <v>3394</v>
      </c>
      <c r="D1308" s="731">
        <v>700</v>
      </c>
      <c r="E1308" s="739">
        <v>686</v>
      </c>
      <c r="F1308" s="293">
        <f t="shared" si="50"/>
        <v>2.0000000000000018E-2</v>
      </c>
    </row>
    <row r="1309" spans="1:6" s="48" customFormat="1" ht="15.6">
      <c r="A1309" s="289"/>
      <c r="B1309" s="295" t="s">
        <v>3395</v>
      </c>
      <c r="C1309" s="291" t="s">
        <v>3396</v>
      </c>
      <c r="D1309" s="731">
        <v>3267</v>
      </c>
      <c r="E1309" s="739">
        <v>3201.34</v>
      </c>
      <c r="F1309" s="293">
        <f t="shared" si="50"/>
        <v>2.0097949188858211E-2</v>
      </c>
    </row>
    <row r="1310" spans="1:6" s="48" customFormat="1" ht="15.6">
      <c r="A1310" s="289"/>
      <c r="B1310" s="295" t="s">
        <v>3397</v>
      </c>
      <c r="C1310" s="291" t="s">
        <v>3398</v>
      </c>
      <c r="D1310" s="731">
        <v>4940</v>
      </c>
      <c r="E1310" s="739">
        <v>4841.2</v>
      </c>
      <c r="F1310" s="293">
        <f t="shared" si="50"/>
        <v>2.0000000000000018E-2</v>
      </c>
    </row>
    <row r="1311" spans="1:6" s="48" customFormat="1" ht="15.6">
      <c r="A1311" s="289"/>
      <c r="B1311" s="295" t="s">
        <v>138</v>
      </c>
      <c r="C1311" s="291" t="s">
        <v>3399</v>
      </c>
      <c r="D1311" s="731">
        <v>11587</v>
      </c>
      <c r="E1311" s="739">
        <v>11355.16</v>
      </c>
      <c r="F1311" s="293">
        <f t="shared" si="50"/>
        <v>2.0008630361612156E-2</v>
      </c>
    </row>
    <row r="1312" spans="1:6" s="48" customFormat="1" ht="15.6">
      <c r="A1312" s="289"/>
      <c r="B1312" s="295" t="s">
        <v>139</v>
      </c>
      <c r="C1312" s="291" t="s">
        <v>3400</v>
      </c>
      <c r="D1312" s="731">
        <v>17363</v>
      </c>
      <c r="E1312" s="739">
        <v>17015.54</v>
      </c>
      <c r="F1312" s="293">
        <f t="shared" si="50"/>
        <v>2.0011518746760326E-2</v>
      </c>
    </row>
    <row r="1313" spans="1:6" s="48" customFormat="1" ht="15.6">
      <c r="A1313" s="289"/>
      <c r="B1313" s="295" t="s">
        <v>3401</v>
      </c>
      <c r="C1313" s="291" t="s">
        <v>3402</v>
      </c>
      <c r="D1313" s="731">
        <v>4940</v>
      </c>
      <c r="E1313" s="739">
        <v>4841.2</v>
      </c>
      <c r="F1313" s="293">
        <f t="shared" si="50"/>
        <v>2.0000000000000018E-2</v>
      </c>
    </row>
    <row r="1314" spans="1:6" s="48" customFormat="1" ht="15.6">
      <c r="A1314" s="289"/>
      <c r="B1314" s="295" t="s">
        <v>140</v>
      </c>
      <c r="C1314" s="291" t="s">
        <v>3403</v>
      </c>
      <c r="D1314" s="731">
        <v>14645</v>
      </c>
      <c r="E1314" s="739">
        <v>14362.39</v>
      </c>
      <c r="F1314" s="293">
        <f t="shared" si="50"/>
        <v>1.9297371116422046E-2</v>
      </c>
    </row>
    <row r="1315" spans="1:6" s="48" customFormat="1" ht="15.6">
      <c r="A1315" s="289"/>
      <c r="B1315" s="295" t="s">
        <v>141</v>
      </c>
      <c r="C1315" s="291" t="s">
        <v>3404</v>
      </c>
      <c r="D1315" s="731">
        <v>611</v>
      </c>
      <c r="E1315" s="739">
        <v>598.78</v>
      </c>
      <c r="F1315" s="293">
        <f t="shared" si="50"/>
        <v>2.0000000000000018E-2</v>
      </c>
    </row>
    <row r="1316" spans="1:6" s="48" customFormat="1" ht="15.6">
      <c r="A1316" s="289"/>
      <c r="B1316" s="295" t="s">
        <v>3405</v>
      </c>
      <c r="C1316" s="291" t="s">
        <v>3406</v>
      </c>
      <c r="D1316" s="731">
        <v>26918</v>
      </c>
      <c r="E1316" s="739">
        <v>26379.96</v>
      </c>
      <c r="F1316" s="293">
        <f t="shared" si="50"/>
        <v>1.9988112043985429E-2</v>
      </c>
    </row>
    <row r="1317" spans="1:6" s="48" customFormat="1" ht="15.6">
      <c r="A1317" s="289"/>
      <c r="B1317" s="295" t="s">
        <v>3407</v>
      </c>
      <c r="C1317" s="291" t="s">
        <v>3408</v>
      </c>
      <c r="D1317" s="731">
        <v>3445</v>
      </c>
      <c r="E1317" s="739">
        <v>3376.1</v>
      </c>
      <c r="F1317" s="293">
        <f t="shared" si="50"/>
        <v>2.0000000000000018E-2</v>
      </c>
    </row>
    <row r="1318" spans="1:6" s="48" customFormat="1" ht="15.6">
      <c r="A1318" s="289"/>
      <c r="B1318" s="295" t="s">
        <v>3409</v>
      </c>
      <c r="C1318" s="291" t="s">
        <v>3410</v>
      </c>
      <c r="D1318" s="731">
        <v>8148</v>
      </c>
      <c r="E1318" s="739">
        <v>7985.36</v>
      </c>
      <c r="F1318" s="293">
        <f t="shared" si="50"/>
        <v>1.9960726558664765E-2</v>
      </c>
    </row>
    <row r="1319" spans="1:6" s="48" customFormat="1" ht="15.6">
      <c r="A1319" s="289"/>
      <c r="B1319" s="295" t="s">
        <v>3411</v>
      </c>
      <c r="C1319" s="291" t="s">
        <v>3412</v>
      </c>
      <c r="D1319" s="731">
        <v>11370</v>
      </c>
      <c r="E1319" s="739">
        <v>11142.6</v>
      </c>
      <c r="F1319" s="293">
        <f t="shared" si="50"/>
        <v>2.0000000000000018E-2</v>
      </c>
    </row>
    <row r="1320" spans="1:6" s="48" customFormat="1" ht="15.6">
      <c r="A1320" s="289"/>
      <c r="B1320" s="295" t="s">
        <v>3413</v>
      </c>
      <c r="C1320" s="291" t="s">
        <v>3414</v>
      </c>
      <c r="D1320" s="731">
        <v>14405</v>
      </c>
      <c r="E1320" s="739">
        <v>14116.9</v>
      </c>
      <c r="F1320" s="293">
        <f t="shared" si="50"/>
        <v>2.0000000000000018E-2</v>
      </c>
    </row>
    <row r="1321" spans="1:6" s="48" customFormat="1" ht="15.6">
      <c r="A1321" s="289"/>
      <c r="B1321" s="295" t="s">
        <v>3415</v>
      </c>
      <c r="C1321" s="291" t="s">
        <v>3416</v>
      </c>
      <c r="D1321" s="731">
        <v>13718</v>
      </c>
      <c r="E1321" s="739">
        <v>13443.96</v>
      </c>
      <c r="F1321" s="293">
        <f t="shared" si="50"/>
        <v>1.997667298440009E-2</v>
      </c>
    </row>
    <row r="1322" spans="1:6" s="48" customFormat="1" ht="15.6">
      <c r="A1322" s="289"/>
      <c r="B1322" s="295" t="s">
        <v>3417</v>
      </c>
      <c r="C1322" s="291" t="s">
        <v>3418</v>
      </c>
      <c r="D1322" s="731">
        <v>9773</v>
      </c>
      <c r="E1322" s="739">
        <v>9577.5400000000009</v>
      </c>
      <c r="F1322" s="293">
        <f t="shared" si="50"/>
        <v>1.9999999999999907E-2</v>
      </c>
    </row>
    <row r="1323" spans="1:6" s="48" customFormat="1" ht="15.6">
      <c r="A1323" s="289"/>
      <c r="B1323" s="295" t="s">
        <v>3419</v>
      </c>
      <c r="C1323" s="291" t="s">
        <v>3420</v>
      </c>
      <c r="D1323" s="731">
        <v>2117</v>
      </c>
      <c r="E1323" s="739">
        <v>2074.34</v>
      </c>
      <c r="F1323" s="293">
        <f t="shared" si="50"/>
        <v>2.0151157298063271E-2</v>
      </c>
    </row>
    <row r="1324" spans="1:6" s="48" customFormat="1" ht="15.6">
      <c r="A1324" s="289"/>
      <c r="B1324" s="295" t="s">
        <v>3421</v>
      </c>
      <c r="C1324" s="291" t="s">
        <v>3422</v>
      </c>
      <c r="D1324" s="731">
        <v>106132</v>
      </c>
      <c r="E1324" s="739">
        <v>104009.04</v>
      </c>
      <c r="F1324" s="293">
        <f t="shared" si="50"/>
        <v>2.0003015113255307E-2</v>
      </c>
    </row>
    <row r="1325" spans="1:6" s="48" customFormat="1" ht="15.6">
      <c r="A1325" s="289"/>
      <c r="B1325" s="295" t="s">
        <v>3423</v>
      </c>
      <c r="C1325" s="291" t="s">
        <v>3424</v>
      </c>
      <c r="D1325" s="731">
        <v>115230</v>
      </c>
      <c r="E1325" s="739">
        <v>112925.4</v>
      </c>
      <c r="F1325" s="293">
        <f t="shared" si="50"/>
        <v>2.0000000000000018E-2</v>
      </c>
    </row>
    <row r="1326" spans="1:6" s="48" customFormat="1" ht="15.6">
      <c r="A1326" s="289"/>
      <c r="B1326" s="295" t="s">
        <v>3425</v>
      </c>
      <c r="C1326" s="291" t="s">
        <v>3426</v>
      </c>
      <c r="D1326" s="731">
        <v>90968</v>
      </c>
      <c r="E1326" s="739">
        <v>89148.96</v>
      </c>
      <c r="F1326" s="293">
        <f t="shared" si="50"/>
        <v>1.9996482279482808E-2</v>
      </c>
    </row>
    <row r="1327" spans="1:6" s="48" customFormat="1" ht="15.6">
      <c r="A1327" s="289"/>
      <c r="B1327" s="295" t="s">
        <v>3427</v>
      </c>
      <c r="C1327" s="291" t="s">
        <v>3428</v>
      </c>
      <c r="D1327" s="731">
        <v>4183</v>
      </c>
      <c r="E1327" s="739">
        <v>4099.66</v>
      </c>
      <c r="F1327" s="293">
        <f t="shared" si="50"/>
        <v>1.9923499880468598E-2</v>
      </c>
    </row>
    <row r="1328" spans="1:6" s="48" customFormat="1" ht="15.6">
      <c r="A1328" s="289"/>
      <c r="B1328" s="295" t="s">
        <v>142</v>
      </c>
      <c r="C1328" s="291" t="s">
        <v>3429</v>
      </c>
      <c r="D1328" s="731">
        <v>14063</v>
      </c>
      <c r="E1328" s="739">
        <v>13782.13</v>
      </c>
      <c r="F1328" s="293">
        <f t="shared" si="50"/>
        <v>1.9972267652705766E-2</v>
      </c>
    </row>
    <row r="1329" spans="1:6" s="48" customFormat="1" ht="15.6">
      <c r="A1329" s="289"/>
      <c r="B1329" s="295" t="s">
        <v>143</v>
      </c>
      <c r="C1329" s="291" t="s">
        <v>3430</v>
      </c>
      <c r="D1329" s="731">
        <v>1717</v>
      </c>
      <c r="E1329" s="739">
        <v>1682.95</v>
      </c>
      <c r="F1329" s="293">
        <f t="shared" si="50"/>
        <v>1.9831100757134457E-2</v>
      </c>
    </row>
    <row r="1330" spans="1:6" s="48" customFormat="1" ht="15.6">
      <c r="A1330" s="289"/>
      <c r="B1330" s="295" t="s">
        <v>3431</v>
      </c>
      <c r="C1330" s="291" t="s">
        <v>3432</v>
      </c>
      <c r="D1330" s="731">
        <v>385</v>
      </c>
      <c r="E1330" s="739">
        <v>377.3</v>
      </c>
      <c r="F1330" s="293">
        <f t="shared" si="50"/>
        <v>2.0000000000000018E-2</v>
      </c>
    </row>
    <row r="1331" spans="1:6" s="48" customFormat="1" ht="15.6">
      <c r="A1331" s="289"/>
      <c r="B1331" s="295" t="s">
        <v>3433</v>
      </c>
      <c r="C1331" s="291" t="s">
        <v>3434</v>
      </c>
      <c r="D1331" s="731">
        <v>1623</v>
      </c>
      <c r="E1331" s="739">
        <v>1590.86</v>
      </c>
      <c r="F1331" s="293">
        <f t="shared" si="50"/>
        <v>1.9802834257547808E-2</v>
      </c>
    </row>
    <row r="1332" spans="1:6" s="48" customFormat="1" ht="15.6">
      <c r="A1332" s="289"/>
      <c r="B1332" s="295" t="s">
        <v>3435</v>
      </c>
      <c r="C1332" s="291" t="s">
        <v>3436</v>
      </c>
      <c r="D1332" s="731">
        <v>9407</v>
      </c>
      <c r="E1332" s="739">
        <v>9218.5400000000009</v>
      </c>
      <c r="F1332" s="293">
        <f t="shared" si="50"/>
        <v>2.0034017221218114E-2</v>
      </c>
    </row>
    <row r="1333" spans="1:6" s="48" customFormat="1" ht="15.6">
      <c r="A1333" s="289"/>
      <c r="B1333" s="295" t="s">
        <v>3437</v>
      </c>
      <c r="C1333" s="291" t="s">
        <v>3438</v>
      </c>
      <c r="D1333" s="731">
        <v>173950</v>
      </c>
      <c r="E1333" s="739">
        <v>170471</v>
      </c>
      <c r="F1333" s="293">
        <f t="shared" si="50"/>
        <v>2.0000000000000018E-2</v>
      </c>
    </row>
    <row r="1334" spans="1:6" s="48" customFormat="1" ht="15.6">
      <c r="A1334" s="289"/>
      <c r="B1334" s="295" t="s">
        <v>3439</v>
      </c>
      <c r="C1334" s="291" t="s">
        <v>3440</v>
      </c>
      <c r="D1334" s="731">
        <v>227285</v>
      </c>
      <c r="E1334" s="739">
        <v>222739.3</v>
      </c>
      <c r="F1334" s="293">
        <f t="shared" si="50"/>
        <v>2.0000000000000018E-2</v>
      </c>
    </row>
    <row r="1335" spans="1:6" s="48" customFormat="1" ht="15.6">
      <c r="A1335" s="289"/>
      <c r="B1335" s="295" t="s">
        <v>3441</v>
      </c>
      <c r="C1335" s="291" t="s">
        <v>3442</v>
      </c>
      <c r="D1335" s="731">
        <v>63622</v>
      </c>
      <c r="E1335" s="739">
        <v>62349.24</v>
      </c>
      <c r="F1335" s="293">
        <f t="shared" si="50"/>
        <v>2.0005029706705257E-2</v>
      </c>
    </row>
    <row r="1336" spans="1:6" s="48" customFormat="1" ht="15.6">
      <c r="A1336" s="289"/>
      <c r="B1336" s="295" t="s">
        <v>3443</v>
      </c>
      <c r="C1336" s="291" t="s">
        <v>3444</v>
      </c>
      <c r="D1336" s="731">
        <v>3985</v>
      </c>
      <c r="E1336" s="739">
        <v>3905.3</v>
      </c>
      <c r="F1336" s="293">
        <f t="shared" si="50"/>
        <v>1.9999999999999907E-2</v>
      </c>
    </row>
    <row r="1337" spans="1:6" s="48" customFormat="1" ht="15.6">
      <c r="A1337" s="289"/>
      <c r="B1337" s="295" t="s">
        <v>3445</v>
      </c>
      <c r="C1337" s="291" t="s">
        <v>3446</v>
      </c>
      <c r="D1337" s="731">
        <v>840</v>
      </c>
      <c r="E1337" s="739">
        <v>823.2</v>
      </c>
      <c r="F1337" s="293">
        <f t="shared" si="50"/>
        <v>1.9999999999999907E-2</v>
      </c>
    </row>
    <row r="1338" spans="1:6" s="48" customFormat="1" ht="15.6">
      <c r="A1338" s="289"/>
      <c r="B1338" s="295" t="s">
        <v>3447</v>
      </c>
      <c r="C1338" s="291" t="s">
        <v>3448</v>
      </c>
      <c r="D1338" s="731">
        <v>4332</v>
      </c>
      <c r="E1338" s="739">
        <v>4245.04</v>
      </c>
      <c r="F1338" s="293">
        <f t="shared" si="50"/>
        <v>2.0073868882733104E-2</v>
      </c>
    </row>
    <row r="1339" spans="1:6" s="48" customFormat="1" ht="15.6">
      <c r="A1339" s="289"/>
      <c r="B1339" s="295" t="s">
        <v>144</v>
      </c>
      <c r="C1339" s="291" t="s">
        <v>3449</v>
      </c>
      <c r="D1339" s="731">
        <v>4989</v>
      </c>
      <c r="E1339" s="739">
        <v>4889.6099999999997</v>
      </c>
      <c r="F1339" s="293">
        <f t="shared" si="50"/>
        <v>1.9921828021647658E-2</v>
      </c>
    </row>
    <row r="1340" spans="1:6" s="48" customFormat="1" ht="15.6">
      <c r="A1340" s="289"/>
      <c r="B1340" s="295" t="s">
        <v>3450</v>
      </c>
      <c r="C1340" s="291" t="s">
        <v>3451</v>
      </c>
      <c r="D1340" s="731">
        <v>18095</v>
      </c>
      <c r="E1340" s="739">
        <v>17733.099999999999</v>
      </c>
      <c r="F1340" s="293">
        <f t="shared" si="50"/>
        <v>2.0000000000000129E-2</v>
      </c>
    </row>
    <row r="1341" spans="1:6" s="48" customFormat="1" ht="15.6">
      <c r="A1341" s="289"/>
      <c r="B1341" s="295" t="s">
        <v>3452</v>
      </c>
      <c r="C1341" s="291" t="s">
        <v>3453</v>
      </c>
      <c r="D1341" s="731">
        <v>14772</v>
      </c>
      <c r="E1341" s="739">
        <v>14476.24</v>
      </c>
      <c r="F1341" s="293">
        <f t="shared" ref="F1341:F1404" si="51">100%-(E1341/D1341)</f>
        <v>2.0021662604928214E-2</v>
      </c>
    </row>
    <row r="1342" spans="1:6" s="48" customFormat="1" ht="15.6">
      <c r="A1342" s="289"/>
      <c r="B1342" s="295" t="s">
        <v>145</v>
      </c>
      <c r="C1342" s="291" t="s">
        <v>3454</v>
      </c>
      <c r="D1342" s="731">
        <v>146</v>
      </c>
      <c r="E1342" s="739">
        <v>142.68</v>
      </c>
      <c r="F1342" s="293">
        <f t="shared" si="51"/>
        <v>2.2739726027397267E-2</v>
      </c>
    </row>
    <row r="1343" spans="1:6" s="48" customFormat="1" ht="15.6">
      <c r="A1343" s="289"/>
      <c r="B1343" s="295" t="s">
        <v>3455</v>
      </c>
      <c r="C1343" s="291" t="s">
        <v>3456</v>
      </c>
      <c r="D1343" s="731">
        <v>308</v>
      </c>
      <c r="E1343" s="739">
        <v>302.16000000000003</v>
      </c>
      <c r="F1343" s="293">
        <f t="shared" si="51"/>
        <v>1.8961038961038845E-2</v>
      </c>
    </row>
    <row r="1344" spans="1:6" s="48" customFormat="1" ht="15.6">
      <c r="A1344" s="289"/>
      <c r="B1344" s="295" t="s">
        <v>3457</v>
      </c>
      <c r="C1344" s="291" t="s">
        <v>3458</v>
      </c>
      <c r="D1344" s="731">
        <v>840</v>
      </c>
      <c r="E1344" s="739">
        <v>823.2</v>
      </c>
      <c r="F1344" s="293">
        <f t="shared" si="51"/>
        <v>1.9999999999999907E-2</v>
      </c>
    </row>
    <row r="1345" spans="1:6" s="48" customFormat="1" ht="15.6">
      <c r="A1345" s="289"/>
      <c r="B1345" s="295" t="s">
        <v>3459</v>
      </c>
      <c r="C1345" s="291" t="s">
        <v>3460</v>
      </c>
      <c r="D1345" s="731">
        <v>802</v>
      </c>
      <c r="E1345" s="739">
        <v>786.04</v>
      </c>
      <c r="F1345" s="293">
        <f t="shared" si="51"/>
        <v>1.9900249376558654E-2</v>
      </c>
    </row>
    <row r="1346" spans="1:6" s="48" customFormat="1" ht="15.6">
      <c r="A1346" s="289"/>
      <c r="B1346" s="295" t="s">
        <v>3461</v>
      </c>
      <c r="C1346" s="291" t="s">
        <v>3462</v>
      </c>
      <c r="D1346" s="731">
        <v>2130</v>
      </c>
      <c r="E1346" s="739">
        <v>2087.4</v>
      </c>
      <c r="F1346" s="293">
        <f t="shared" si="51"/>
        <v>1.9999999999999907E-2</v>
      </c>
    </row>
    <row r="1347" spans="1:6" s="48" customFormat="1" ht="15.6">
      <c r="A1347" s="289"/>
      <c r="B1347" s="295" t="s">
        <v>3463</v>
      </c>
      <c r="C1347" s="291" t="s">
        <v>3464</v>
      </c>
      <c r="D1347" s="731">
        <v>15342</v>
      </c>
      <c r="E1347" s="739">
        <v>15034.84</v>
      </c>
      <c r="F1347" s="293">
        <f t="shared" si="51"/>
        <v>2.0020857776039569E-2</v>
      </c>
    </row>
    <row r="1348" spans="1:6" s="48" customFormat="1" ht="15.6">
      <c r="A1348" s="289"/>
      <c r="B1348" s="295" t="s">
        <v>3465</v>
      </c>
      <c r="C1348" s="291" t="s">
        <v>3466</v>
      </c>
      <c r="D1348" s="731">
        <v>41515</v>
      </c>
      <c r="E1348" s="739">
        <v>40684.699999999997</v>
      </c>
      <c r="F1348" s="293">
        <f t="shared" si="51"/>
        <v>2.0000000000000018E-2</v>
      </c>
    </row>
    <row r="1349" spans="1:6" s="48" customFormat="1" ht="15.6">
      <c r="A1349" s="289"/>
      <c r="B1349" s="295" t="s">
        <v>146</v>
      </c>
      <c r="C1349" s="291" t="s">
        <v>3467</v>
      </c>
      <c r="D1349" s="731">
        <v>1437</v>
      </c>
      <c r="E1349" s="739">
        <v>1407.77</v>
      </c>
      <c r="F1349" s="293">
        <f t="shared" si="51"/>
        <v>2.0340988169798235E-2</v>
      </c>
    </row>
    <row r="1350" spans="1:6" s="48" customFormat="1" ht="15.6">
      <c r="A1350" s="289"/>
      <c r="B1350" s="295" t="s">
        <v>3468</v>
      </c>
      <c r="C1350" s="291" t="s">
        <v>3469</v>
      </c>
      <c r="D1350" s="731">
        <v>8657</v>
      </c>
      <c r="E1350" s="739">
        <v>8483.5400000000009</v>
      </c>
      <c r="F1350" s="293">
        <f t="shared" si="51"/>
        <v>2.0036964306341609E-2</v>
      </c>
    </row>
    <row r="1351" spans="1:6" s="48" customFormat="1" ht="15.6">
      <c r="A1351" s="289"/>
      <c r="B1351" s="295" t="s">
        <v>3470</v>
      </c>
      <c r="C1351" s="291" t="s">
        <v>3471</v>
      </c>
      <c r="D1351" s="731">
        <v>11210</v>
      </c>
      <c r="E1351" s="739">
        <v>10985.8</v>
      </c>
      <c r="F1351" s="293">
        <f t="shared" si="51"/>
        <v>2.0000000000000018E-2</v>
      </c>
    </row>
    <row r="1352" spans="1:6" s="48" customFormat="1" ht="15.6">
      <c r="A1352" s="289"/>
      <c r="B1352" s="295" t="s">
        <v>3472</v>
      </c>
      <c r="C1352" s="291" t="s">
        <v>3473</v>
      </c>
      <c r="D1352" s="731">
        <v>8047</v>
      </c>
      <c r="E1352" s="739">
        <v>7885.74</v>
      </c>
      <c r="F1352" s="293">
        <f t="shared" si="51"/>
        <v>2.0039766372561219E-2</v>
      </c>
    </row>
    <row r="1353" spans="1:6" s="48" customFormat="1" ht="15.6">
      <c r="A1353" s="289"/>
      <c r="B1353" s="295" t="s">
        <v>3474</v>
      </c>
      <c r="C1353" s="291" t="s">
        <v>3475</v>
      </c>
      <c r="D1353" s="731">
        <v>7475</v>
      </c>
      <c r="E1353" s="739">
        <v>7325.5</v>
      </c>
      <c r="F1353" s="293">
        <f t="shared" si="51"/>
        <v>2.0000000000000018E-2</v>
      </c>
    </row>
    <row r="1354" spans="1:6" s="48" customFormat="1" ht="15.6">
      <c r="A1354" s="289"/>
      <c r="B1354" s="295" t="s">
        <v>3476</v>
      </c>
      <c r="C1354" s="291" t="s">
        <v>3477</v>
      </c>
      <c r="D1354" s="731">
        <v>7468</v>
      </c>
      <c r="E1354" s="739">
        <v>7318.96</v>
      </c>
      <c r="F1354" s="293">
        <f t="shared" si="51"/>
        <v>1.9957150508837729E-2</v>
      </c>
    </row>
    <row r="1355" spans="1:6" s="48" customFormat="1" ht="15.6">
      <c r="A1355" s="289"/>
      <c r="B1355" s="295" t="s">
        <v>3478</v>
      </c>
      <c r="C1355" s="291" t="s">
        <v>3479</v>
      </c>
      <c r="D1355" s="731">
        <v>7000</v>
      </c>
      <c r="E1355" s="739">
        <v>6860</v>
      </c>
      <c r="F1355" s="293">
        <f t="shared" si="51"/>
        <v>2.0000000000000018E-2</v>
      </c>
    </row>
    <row r="1356" spans="1:6" s="48" customFormat="1" ht="15.6">
      <c r="A1356" s="289"/>
      <c r="B1356" s="295" t="s">
        <v>3480</v>
      </c>
      <c r="C1356" s="291" t="s">
        <v>3481</v>
      </c>
      <c r="D1356" s="731">
        <v>237</v>
      </c>
      <c r="E1356" s="739">
        <v>231.94</v>
      </c>
      <c r="F1356" s="293">
        <f t="shared" si="51"/>
        <v>2.135021097046419E-2</v>
      </c>
    </row>
    <row r="1357" spans="1:6" s="48" customFormat="1" ht="15.6">
      <c r="A1357" s="289"/>
      <c r="B1357" s="295" t="s">
        <v>3482</v>
      </c>
      <c r="C1357" s="291" t="s">
        <v>3483</v>
      </c>
      <c r="D1357" s="731">
        <v>3683</v>
      </c>
      <c r="E1357" s="739">
        <v>3609.34</v>
      </c>
      <c r="F1357" s="293">
        <f t="shared" si="51"/>
        <v>1.9999999999999907E-2</v>
      </c>
    </row>
    <row r="1358" spans="1:6" s="48" customFormat="1" ht="15.6">
      <c r="A1358" s="289"/>
      <c r="B1358" s="295" t="s">
        <v>3484</v>
      </c>
      <c r="C1358" s="291" t="s">
        <v>3485</v>
      </c>
      <c r="D1358" s="731">
        <v>2130</v>
      </c>
      <c r="E1358" s="739">
        <v>2087.4</v>
      </c>
      <c r="F1358" s="293">
        <f t="shared" si="51"/>
        <v>1.9999999999999907E-2</v>
      </c>
    </row>
    <row r="1359" spans="1:6" s="48" customFormat="1" ht="15.6">
      <c r="A1359" s="289"/>
      <c r="B1359" s="295" t="s">
        <v>3486</v>
      </c>
      <c r="C1359" s="291" t="s">
        <v>3487</v>
      </c>
      <c r="D1359" s="731">
        <v>15035</v>
      </c>
      <c r="E1359" s="739">
        <v>14734.3</v>
      </c>
      <c r="F1359" s="293">
        <f t="shared" si="51"/>
        <v>2.0000000000000018E-2</v>
      </c>
    </row>
    <row r="1360" spans="1:6" s="48" customFormat="1" ht="15.6">
      <c r="A1360" s="289"/>
      <c r="B1360" s="295" t="s">
        <v>3488</v>
      </c>
      <c r="C1360" s="291" t="s">
        <v>3489</v>
      </c>
      <c r="D1360" s="731">
        <v>17825</v>
      </c>
      <c r="E1360" s="739">
        <v>17468.5</v>
      </c>
      <c r="F1360" s="293">
        <f t="shared" si="51"/>
        <v>2.0000000000000018E-2</v>
      </c>
    </row>
    <row r="1361" spans="1:6" s="48" customFormat="1" ht="15.6">
      <c r="A1361" s="289"/>
      <c r="B1361" s="295" t="s">
        <v>3490</v>
      </c>
      <c r="C1361" s="291" t="s">
        <v>3491</v>
      </c>
      <c r="D1361" s="731">
        <v>10652</v>
      </c>
      <c r="E1361" s="739">
        <v>10438.64</v>
      </c>
      <c r="F1361" s="293">
        <f t="shared" si="51"/>
        <v>2.0030041306796864E-2</v>
      </c>
    </row>
    <row r="1362" spans="1:6" s="48" customFormat="1" ht="15.6">
      <c r="A1362" s="289"/>
      <c r="B1362" s="295" t="s">
        <v>3492</v>
      </c>
      <c r="C1362" s="291" t="s">
        <v>3493</v>
      </c>
      <c r="D1362" s="731">
        <v>5667</v>
      </c>
      <c r="E1362" s="739">
        <v>5553.34</v>
      </c>
      <c r="F1362" s="293">
        <f t="shared" si="51"/>
        <v>2.005646726663135E-2</v>
      </c>
    </row>
    <row r="1363" spans="1:6" s="48" customFormat="1" ht="15.6">
      <c r="A1363" s="289"/>
      <c r="B1363" s="295" t="s">
        <v>3494</v>
      </c>
      <c r="C1363" s="291" t="s">
        <v>3495</v>
      </c>
      <c r="D1363" s="731">
        <v>11768</v>
      </c>
      <c r="E1363" s="739">
        <v>11532.96</v>
      </c>
      <c r="F1363" s="293">
        <f t="shared" si="51"/>
        <v>1.9972807613868215E-2</v>
      </c>
    </row>
    <row r="1364" spans="1:6" s="48" customFormat="1" ht="15.6">
      <c r="A1364" s="289"/>
      <c r="B1364" s="295" t="s">
        <v>147</v>
      </c>
      <c r="C1364" s="291" t="s">
        <v>3496</v>
      </c>
      <c r="D1364" s="731">
        <v>6642</v>
      </c>
      <c r="E1364" s="739">
        <v>6508.86</v>
      </c>
      <c r="F1364" s="293">
        <f t="shared" si="51"/>
        <v>2.0045167118337925E-2</v>
      </c>
    </row>
    <row r="1365" spans="1:6" s="48" customFormat="1" ht="15.6">
      <c r="A1365" s="289"/>
      <c r="B1365" s="295" t="s">
        <v>148</v>
      </c>
      <c r="C1365" s="291" t="s">
        <v>3497</v>
      </c>
      <c r="D1365" s="731">
        <v>1702</v>
      </c>
      <c r="E1365" s="739">
        <v>1667.66</v>
      </c>
      <c r="F1365" s="293">
        <f t="shared" si="51"/>
        <v>2.0176263219741419E-2</v>
      </c>
    </row>
    <row r="1366" spans="1:6" s="48" customFormat="1" ht="15.6">
      <c r="A1366" s="289"/>
      <c r="B1366" s="295" t="s">
        <v>3498</v>
      </c>
      <c r="C1366" s="291" t="s">
        <v>3499</v>
      </c>
      <c r="D1366" s="731">
        <v>12397</v>
      </c>
      <c r="E1366" s="739">
        <v>12148.74</v>
      </c>
      <c r="F1366" s="293">
        <f t="shared" si="51"/>
        <v>2.0025812696620182E-2</v>
      </c>
    </row>
    <row r="1367" spans="1:6" s="48" customFormat="1" ht="15.6">
      <c r="A1367" s="289"/>
      <c r="B1367" s="295" t="s">
        <v>3500</v>
      </c>
      <c r="C1367" s="291" t="s">
        <v>3501</v>
      </c>
      <c r="D1367" s="731">
        <v>15560</v>
      </c>
      <c r="E1367" s="739">
        <v>15248.8</v>
      </c>
      <c r="F1367" s="293">
        <f t="shared" si="51"/>
        <v>2.0000000000000018E-2</v>
      </c>
    </row>
    <row r="1368" spans="1:6" s="48" customFormat="1" ht="15.6">
      <c r="A1368" s="289"/>
      <c r="B1368" s="295" t="s">
        <v>3502</v>
      </c>
      <c r="C1368" s="291" t="s">
        <v>3503</v>
      </c>
      <c r="D1368" s="731">
        <v>23960</v>
      </c>
      <c r="E1368" s="739">
        <v>23480.799999999999</v>
      </c>
      <c r="F1368" s="293">
        <f t="shared" si="51"/>
        <v>2.0000000000000018E-2</v>
      </c>
    </row>
    <row r="1369" spans="1:6" s="48" customFormat="1" ht="15.6">
      <c r="A1369" s="289"/>
      <c r="B1369" s="295" t="s">
        <v>149</v>
      </c>
      <c r="C1369" s="291" t="s">
        <v>3504</v>
      </c>
      <c r="D1369" s="731">
        <v>1821</v>
      </c>
      <c r="E1369" s="739">
        <v>1784.87</v>
      </c>
      <c r="F1369" s="293">
        <f t="shared" si="51"/>
        <v>1.9840746842394341E-2</v>
      </c>
    </row>
    <row r="1370" spans="1:6" s="48" customFormat="1" ht="15.6">
      <c r="A1370" s="289"/>
      <c r="B1370" s="295" t="s">
        <v>3505</v>
      </c>
      <c r="C1370" s="291" t="s">
        <v>3506</v>
      </c>
      <c r="D1370" s="731">
        <v>3747</v>
      </c>
      <c r="E1370" s="739">
        <v>3671.74</v>
      </c>
      <c r="F1370" s="293">
        <f t="shared" si="51"/>
        <v>2.0085401654657109E-2</v>
      </c>
    </row>
    <row r="1371" spans="1:6" s="48" customFormat="1" ht="15.6">
      <c r="A1371" s="289"/>
      <c r="B1371" s="295" t="s">
        <v>3507</v>
      </c>
      <c r="C1371" s="291" t="s">
        <v>3508</v>
      </c>
      <c r="D1371" s="731">
        <v>4838</v>
      </c>
      <c r="E1371" s="739">
        <v>4741.5600000000004</v>
      </c>
      <c r="F1371" s="293">
        <f t="shared" si="51"/>
        <v>1.9933856965688168E-2</v>
      </c>
    </row>
    <row r="1372" spans="1:6" s="48" customFormat="1" ht="15.6">
      <c r="A1372" s="289"/>
      <c r="B1372" s="295" t="s">
        <v>3509</v>
      </c>
      <c r="C1372" s="291" t="s">
        <v>3510</v>
      </c>
      <c r="D1372" s="731">
        <v>1547</v>
      </c>
      <c r="E1372" s="739">
        <v>1515.74</v>
      </c>
      <c r="F1372" s="293">
        <f t="shared" si="51"/>
        <v>2.0206851971557804E-2</v>
      </c>
    </row>
    <row r="1373" spans="1:6" s="48" customFormat="1" ht="15.6">
      <c r="A1373" s="289"/>
      <c r="B1373" s="295" t="s">
        <v>3511</v>
      </c>
      <c r="C1373" s="291" t="s">
        <v>3512</v>
      </c>
      <c r="D1373" s="731">
        <v>31050</v>
      </c>
      <c r="E1373" s="739">
        <v>30429</v>
      </c>
      <c r="F1373" s="293">
        <f t="shared" si="51"/>
        <v>2.0000000000000018E-2</v>
      </c>
    </row>
    <row r="1374" spans="1:6" s="48" customFormat="1" ht="15.6">
      <c r="A1374" s="289"/>
      <c r="B1374" s="295" t="s">
        <v>3513</v>
      </c>
      <c r="C1374" s="291" t="s">
        <v>3514</v>
      </c>
      <c r="D1374" s="731">
        <v>3445</v>
      </c>
      <c r="E1374" s="739">
        <v>3376.1</v>
      </c>
      <c r="F1374" s="293">
        <f t="shared" si="51"/>
        <v>2.0000000000000018E-2</v>
      </c>
    </row>
    <row r="1375" spans="1:6" s="48" customFormat="1" ht="15.6">
      <c r="A1375" s="289"/>
      <c r="B1375" s="295" t="s">
        <v>3515</v>
      </c>
      <c r="C1375" s="291" t="s">
        <v>3516</v>
      </c>
      <c r="D1375" s="731">
        <v>9760</v>
      </c>
      <c r="E1375" s="739">
        <v>9564.7999999999993</v>
      </c>
      <c r="F1375" s="293">
        <f t="shared" si="51"/>
        <v>2.0000000000000129E-2</v>
      </c>
    </row>
    <row r="1376" spans="1:6" s="48" customFormat="1" ht="15.6">
      <c r="A1376" s="289"/>
      <c r="B1376" s="295" t="s">
        <v>3517</v>
      </c>
      <c r="C1376" s="291" t="s">
        <v>3518</v>
      </c>
      <c r="D1376" s="731">
        <v>19531</v>
      </c>
      <c r="E1376" s="739">
        <v>19140.38</v>
      </c>
      <c r="F1376" s="293">
        <f t="shared" si="51"/>
        <v>1.9999999999999907E-2</v>
      </c>
    </row>
    <row r="1377" spans="1:6" s="48" customFormat="1" ht="15.6">
      <c r="A1377" s="289"/>
      <c r="B1377" s="295" t="s">
        <v>3519</v>
      </c>
      <c r="C1377" s="291" t="s">
        <v>3520</v>
      </c>
      <c r="D1377" s="731">
        <v>29292</v>
      </c>
      <c r="E1377" s="739">
        <v>28705.84</v>
      </c>
      <c r="F1377" s="293">
        <f t="shared" si="51"/>
        <v>2.0010924484500925E-2</v>
      </c>
    </row>
    <row r="1378" spans="1:6" s="48" customFormat="1" ht="15.6">
      <c r="A1378" s="289"/>
      <c r="B1378" s="295" t="s">
        <v>3521</v>
      </c>
      <c r="C1378" s="291" t="s">
        <v>3522</v>
      </c>
      <c r="D1378" s="731">
        <v>4055</v>
      </c>
      <c r="E1378" s="739">
        <v>3973.9</v>
      </c>
      <c r="F1378" s="293">
        <f t="shared" si="51"/>
        <v>2.0000000000000018E-2</v>
      </c>
    </row>
    <row r="1379" spans="1:6" s="48" customFormat="1" ht="15.6">
      <c r="A1379" s="289"/>
      <c r="B1379" s="295" t="s">
        <v>3523</v>
      </c>
      <c r="C1379" s="291" t="s">
        <v>3524</v>
      </c>
      <c r="D1379" s="731">
        <v>20060</v>
      </c>
      <c r="E1379" s="739">
        <v>19659.09</v>
      </c>
      <c r="F1379" s="293">
        <f t="shared" si="51"/>
        <v>1.9985543369890335E-2</v>
      </c>
    </row>
    <row r="1380" spans="1:6" s="48" customFormat="1" ht="15.6">
      <c r="A1380" s="289"/>
      <c r="B1380" s="295" t="s">
        <v>3525</v>
      </c>
      <c r="C1380" s="291" t="s">
        <v>3526</v>
      </c>
      <c r="D1380" s="731">
        <v>2708</v>
      </c>
      <c r="E1380" s="739">
        <v>2654.16</v>
      </c>
      <c r="F1380" s="293">
        <f t="shared" si="51"/>
        <v>1.988183161004442E-2</v>
      </c>
    </row>
    <row r="1381" spans="1:6" s="48" customFormat="1" ht="15.6">
      <c r="A1381" s="289"/>
      <c r="B1381" s="295" t="s">
        <v>3527</v>
      </c>
      <c r="C1381" s="291" t="s">
        <v>3528</v>
      </c>
      <c r="D1381" s="731">
        <v>32801</v>
      </c>
      <c r="E1381" s="739">
        <v>32144.98</v>
      </c>
      <c r="F1381" s="293">
        <f t="shared" si="51"/>
        <v>2.0000000000000018E-2</v>
      </c>
    </row>
    <row r="1382" spans="1:6" s="48" customFormat="1" ht="15.6">
      <c r="A1382" s="289"/>
      <c r="B1382" s="295" t="s">
        <v>150</v>
      </c>
      <c r="C1382" s="291" t="s">
        <v>3529</v>
      </c>
      <c r="D1382" s="731">
        <v>25826</v>
      </c>
      <c r="E1382" s="739">
        <v>25309.279999999999</v>
      </c>
      <c r="F1382" s="293">
        <f t="shared" si="51"/>
        <v>2.0007744133818672E-2</v>
      </c>
    </row>
    <row r="1383" spans="1:6" s="48" customFormat="1" ht="15.6">
      <c r="A1383" s="289"/>
      <c r="B1383" s="295" t="s">
        <v>151</v>
      </c>
      <c r="C1383" s="291" t="s">
        <v>3530</v>
      </c>
      <c r="D1383" s="731">
        <v>6607</v>
      </c>
      <c r="E1383" s="739">
        <v>6474.46</v>
      </c>
      <c r="F1383" s="293">
        <f t="shared" si="51"/>
        <v>2.0060541849553526E-2</v>
      </c>
    </row>
    <row r="1384" spans="1:6" s="48" customFormat="1" ht="15.6">
      <c r="A1384" s="289"/>
      <c r="B1384" s="295" t="s">
        <v>152</v>
      </c>
      <c r="C1384" s="291" t="s">
        <v>3531</v>
      </c>
      <c r="D1384" s="731">
        <v>3288</v>
      </c>
      <c r="E1384" s="739">
        <v>3221.94</v>
      </c>
      <c r="F1384" s="293">
        <f t="shared" si="51"/>
        <v>2.0091240875912408E-2</v>
      </c>
    </row>
    <row r="1385" spans="1:6" s="48" customFormat="1" ht="15.6">
      <c r="A1385" s="289"/>
      <c r="B1385" s="295" t="s">
        <v>3532</v>
      </c>
      <c r="C1385" s="291" t="s">
        <v>3533</v>
      </c>
      <c r="D1385" s="731">
        <v>5088</v>
      </c>
      <c r="E1385" s="739">
        <v>4986.24</v>
      </c>
      <c r="F1385" s="293">
        <f t="shared" si="51"/>
        <v>2.0000000000000018E-2</v>
      </c>
    </row>
    <row r="1386" spans="1:6" s="48" customFormat="1" ht="15.6">
      <c r="A1386" s="289"/>
      <c r="B1386" s="295" t="s">
        <v>3534</v>
      </c>
      <c r="C1386" s="291" t="s">
        <v>3535</v>
      </c>
      <c r="D1386" s="731">
        <v>9332</v>
      </c>
      <c r="E1386" s="739">
        <v>9145.36</v>
      </c>
      <c r="F1386" s="293">
        <f t="shared" si="51"/>
        <v>1.9999999999999907E-2</v>
      </c>
    </row>
    <row r="1387" spans="1:6" s="48" customFormat="1" ht="15.6">
      <c r="A1387" s="289"/>
      <c r="B1387" s="295" t="s">
        <v>3536</v>
      </c>
      <c r="C1387" s="291" t="s">
        <v>3537</v>
      </c>
      <c r="D1387" s="731">
        <v>1968</v>
      </c>
      <c r="E1387" s="739">
        <v>1928.64</v>
      </c>
      <c r="F1387" s="293">
        <f t="shared" si="51"/>
        <v>1.9999999999999907E-2</v>
      </c>
    </row>
    <row r="1388" spans="1:6" s="48" customFormat="1" ht="15.6">
      <c r="A1388" s="289"/>
      <c r="B1388" s="295" t="s">
        <v>3538</v>
      </c>
      <c r="C1388" s="291" t="s">
        <v>3539</v>
      </c>
      <c r="D1388" s="731">
        <v>5847</v>
      </c>
      <c r="E1388" s="739">
        <v>5730.06</v>
      </c>
      <c r="F1388" s="293">
        <f t="shared" si="51"/>
        <v>1.9999999999999907E-2</v>
      </c>
    </row>
    <row r="1389" spans="1:6" s="48" customFormat="1" ht="15.6">
      <c r="A1389" s="289"/>
      <c r="B1389" s="295" t="s">
        <v>3540</v>
      </c>
      <c r="C1389" s="291" t="s">
        <v>3541</v>
      </c>
      <c r="D1389" s="731">
        <v>8524</v>
      </c>
      <c r="E1389" s="739">
        <v>8353.52</v>
      </c>
      <c r="F1389" s="293">
        <f t="shared" si="51"/>
        <v>1.9999999999999907E-2</v>
      </c>
    </row>
    <row r="1390" spans="1:6" s="48" customFormat="1" ht="15.6">
      <c r="A1390" s="289"/>
      <c r="B1390" s="295" t="s">
        <v>3542</v>
      </c>
      <c r="C1390" s="291" t="s">
        <v>3543</v>
      </c>
      <c r="D1390" s="731">
        <v>11930</v>
      </c>
      <c r="E1390" s="739">
        <v>11691.4</v>
      </c>
      <c r="F1390" s="293">
        <f t="shared" si="51"/>
        <v>2.0000000000000018E-2</v>
      </c>
    </row>
    <row r="1391" spans="1:6" s="48" customFormat="1" ht="15.6">
      <c r="A1391" s="289"/>
      <c r="B1391" s="295" t="s">
        <v>3544</v>
      </c>
      <c r="C1391" s="291" t="s">
        <v>3545</v>
      </c>
      <c r="D1391" s="731">
        <v>2782</v>
      </c>
      <c r="E1391" s="739">
        <v>2726.36</v>
      </c>
      <c r="F1391" s="293">
        <f t="shared" si="51"/>
        <v>1.9999999999999907E-2</v>
      </c>
    </row>
    <row r="1392" spans="1:6" s="48" customFormat="1" ht="15.6">
      <c r="A1392" s="289"/>
      <c r="B1392" s="295" t="s">
        <v>3546</v>
      </c>
      <c r="C1392" s="291" t="s">
        <v>3547</v>
      </c>
      <c r="D1392" s="731">
        <v>5110</v>
      </c>
      <c r="E1392" s="739">
        <v>5007.8</v>
      </c>
      <c r="F1392" s="293">
        <f t="shared" si="51"/>
        <v>2.0000000000000018E-2</v>
      </c>
    </row>
    <row r="1393" spans="1:6" s="48" customFormat="1" ht="15.6">
      <c r="A1393" s="289"/>
      <c r="B1393" s="295" t="s">
        <v>3548</v>
      </c>
      <c r="C1393" s="291" t="s">
        <v>3549</v>
      </c>
      <c r="D1393" s="731">
        <v>35683</v>
      </c>
      <c r="E1393" s="739">
        <v>34969.660000000003</v>
      </c>
      <c r="F1393" s="293">
        <f t="shared" si="51"/>
        <v>1.9991032144158205E-2</v>
      </c>
    </row>
    <row r="1394" spans="1:6" s="48" customFormat="1" ht="15.6">
      <c r="A1394" s="289"/>
      <c r="B1394" s="295" t="s">
        <v>3550</v>
      </c>
      <c r="C1394" s="291" t="s">
        <v>3551</v>
      </c>
      <c r="D1394" s="731">
        <v>67468</v>
      </c>
      <c r="E1394" s="739">
        <v>66118.64</v>
      </c>
      <c r="F1394" s="293">
        <f t="shared" si="51"/>
        <v>2.0000000000000018E-2</v>
      </c>
    </row>
    <row r="1395" spans="1:6" s="48" customFormat="1" ht="15.6">
      <c r="A1395" s="289"/>
      <c r="B1395" s="295" t="s">
        <v>3552</v>
      </c>
      <c r="C1395" s="291" t="s">
        <v>3553</v>
      </c>
      <c r="D1395" s="731">
        <v>3378</v>
      </c>
      <c r="E1395" s="739">
        <v>3310.44</v>
      </c>
      <c r="F1395" s="293">
        <f t="shared" si="51"/>
        <v>2.0000000000000018E-2</v>
      </c>
    </row>
    <row r="1396" spans="1:6" s="48" customFormat="1" ht="15.6">
      <c r="A1396" s="289"/>
      <c r="B1396" s="295" t="s">
        <v>3554</v>
      </c>
      <c r="C1396" s="291" t="s">
        <v>3555</v>
      </c>
      <c r="D1396" s="731">
        <v>3378</v>
      </c>
      <c r="E1396" s="739">
        <v>3310.44</v>
      </c>
      <c r="F1396" s="293">
        <f t="shared" si="51"/>
        <v>2.0000000000000018E-2</v>
      </c>
    </row>
    <row r="1397" spans="1:6" s="48" customFormat="1" ht="15.6">
      <c r="A1397" s="289"/>
      <c r="B1397" s="295" t="s">
        <v>3556</v>
      </c>
      <c r="C1397" s="291" t="s">
        <v>3557</v>
      </c>
      <c r="D1397" s="731">
        <v>70545</v>
      </c>
      <c r="E1397" s="739">
        <v>69134.100000000006</v>
      </c>
      <c r="F1397" s="293">
        <f t="shared" si="51"/>
        <v>1.9999999999999907E-2</v>
      </c>
    </row>
    <row r="1398" spans="1:6" s="48" customFormat="1" ht="15.6">
      <c r="A1398" s="289"/>
      <c r="B1398" s="295" t="s">
        <v>3558</v>
      </c>
      <c r="C1398" s="291" t="s">
        <v>3559</v>
      </c>
      <c r="D1398" s="731">
        <v>68420</v>
      </c>
      <c r="E1398" s="739">
        <v>67051.600000000006</v>
      </c>
      <c r="F1398" s="293">
        <f t="shared" si="51"/>
        <v>1.9999999999999907E-2</v>
      </c>
    </row>
    <row r="1399" spans="1:6" s="48" customFormat="1" ht="15.6">
      <c r="A1399" s="289"/>
      <c r="B1399" s="295" t="s">
        <v>3560</v>
      </c>
      <c r="C1399" s="291" t="s">
        <v>3561</v>
      </c>
      <c r="D1399" s="731">
        <v>1278</v>
      </c>
      <c r="E1399" s="739">
        <v>1252.44</v>
      </c>
      <c r="F1399" s="293">
        <f t="shared" si="51"/>
        <v>1.9999999999999907E-2</v>
      </c>
    </row>
    <row r="1400" spans="1:6" s="48" customFormat="1" ht="15.6">
      <c r="A1400" s="289"/>
      <c r="B1400" s="295" t="s">
        <v>3562</v>
      </c>
      <c r="C1400" s="291" t="s">
        <v>3563</v>
      </c>
      <c r="D1400" s="731">
        <v>4266</v>
      </c>
      <c r="E1400" s="739">
        <v>4180.68</v>
      </c>
      <c r="F1400" s="293">
        <f t="shared" si="51"/>
        <v>1.9999999999999907E-2</v>
      </c>
    </row>
    <row r="1401" spans="1:6" s="48" customFormat="1" ht="15.6">
      <c r="A1401" s="289"/>
      <c r="B1401" s="295" t="s">
        <v>3564</v>
      </c>
      <c r="C1401" s="291" t="s">
        <v>3565</v>
      </c>
      <c r="D1401" s="731">
        <v>3657</v>
      </c>
      <c r="E1401" s="739">
        <v>3583.86</v>
      </c>
      <c r="F1401" s="293">
        <f t="shared" si="51"/>
        <v>2.0000000000000018E-2</v>
      </c>
    </row>
    <row r="1402" spans="1:6" s="48" customFormat="1" ht="15.6">
      <c r="A1402" s="289"/>
      <c r="B1402" s="295" t="s">
        <v>3566</v>
      </c>
      <c r="C1402" s="291" t="s">
        <v>3567</v>
      </c>
      <c r="D1402" s="731">
        <v>795</v>
      </c>
      <c r="E1402" s="739">
        <v>779.1</v>
      </c>
      <c r="F1402" s="293">
        <f t="shared" si="51"/>
        <v>2.0000000000000018E-2</v>
      </c>
    </row>
    <row r="1403" spans="1:6" s="48" customFormat="1" ht="15.6">
      <c r="A1403" s="289"/>
      <c r="B1403" s="295" t="s">
        <v>3568</v>
      </c>
      <c r="C1403" s="291" t="s">
        <v>3569</v>
      </c>
      <c r="D1403" s="731">
        <v>3657</v>
      </c>
      <c r="E1403" s="739">
        <v>3583.86</v>
      </c>
      <c r="F1403" s="293">
        <f t="shared" si="51"/>
        <v>2.0000000000000018E-2</v>
      </c>
    </row>
    <row r="1404" spans="1:6" s="48" customFormat="1" ht="15.6">
      <c r="A1404" s="289"/>
      <c r="B1404" s="295" t="s">
        <v>3570</v>
      </c>
      <c r="C1404" s="291" t="s">
        <v>3571</v>
      </c>
      <c r="D1404" s="731">
        <v>3657</v>
      </c>
      <c r="E1404" s="739">
        <v>3583.86</v>
      </c>
      <c r="F1404" s="293">
        <f t="shared" si="51"/>
        <v>2.0000000000000018E-2</v>
      </c>
    </row>
    <row r="1405" spans="1:6" s="48" customFormat="1" ht="15.6">
      <c r="A1405" s="289"/>
      <c r="B1405" s="295" t="s">
        <v>3572</v>
      </c>
      <c r="C1405" s="291" t="s">
        <v>3573</v>
      </c>
      <c r="D1405" s="731">
        <v>3058</v>
      </c>
      <c r="E1405" s="739">
        <v>2996.84</v>
      </c>
      <c r="F1405" s="293">
        <f t="shared" ref="F1405:F1468" si="52">100%-(E1405/D1405)</f>
        <v>1.9999999999999907E-2</v>
      </c>
    </row>
    <row r="1406" spans="1:6" s="48" customFormat="1" ht="15.6">
      <c r="A1406" s="289"/>
      <c r="B1406" s="295" t="s">
        <v>3574</v>
      </c>
      <c r="C1406" s="291" t="s">
        <v>3575</v>
      </c>
      <c r="D1406" s="731">
        <v>2591.5</v>
      </c>
      <c r="E1406" s="739">
        <v>2539.67</v>
      </c>
      <c r="F1406" s="293">
        <f t="shared" si="52"/>
        <v>2.0000000000000018E-2</v>
      </c>
    </row>
    <row r="1407" spans="1:6" s="48" customFormat="1" ht="15.6">
      <c r="A1407" s="289"/>
      <c r="B1407" s="295" t="s">
        <v>3576</v>
      </c>
      <c r="C1407" s="291" t="s">
        <v>3577</v>
      </c>
      <c r="D1407" s="731">
        <v>6106</v>
      </c>
      <c r="E1407" s="739">
        <v>5983.88</v>
      </c>
      <c r="F1407" s="293">
        <f t="shared" si="52"/>
        <v>2.0000000000000018E-2</v>
      </c>
    </row>
    <row r="1408" spans="1:6" s="48" customFormat="1" ht="15.6">
      <c r="A1408" s="289"/>
      <c r="B1408" s="295" t="s">
        <v>3578</v>
      </c>
      <c r="C1408" s="291" t="s">
        <v>3579</v>
      </c>
      <c r="D1408" s="731">
        <v>3058</v>
      </c>
      <c r="E1408" s="739">
        <v>2996.84</v>
      </c>
      <c r="F1408" s="293">
        <f t="shared" si="52"/>
        <v>1.9999999999999907E-2</v>
      </c>
    </row>
    <row r="1409" spans="1:6" s="48" customFormat="1" ht="15.6">
      <c r="A1409" s="289"/>
      <c r="B1409" s="295" t="s">
        <v>3580</v>
      </c>
      <c r="C1409" s="291" t="s">
        <v>3581</v>
      </c>
      <c r="D1409" s="731">
        <v>2591.5</v>
      </c>
      <c r="E1409" s="739">
        <v>2539.67</v>
      </c>
      <c r="F1409" s="293">
        <f t="shared" si="52"/>
        <v>2.0000000000000018E-2</v>
      </c>
    </row>
    <row r="1410" spans="1:6" s="48" customFormat="1" ht="15.6">
      <c r="A1410" s="289"/>
      <c r="B1410" s="295" t="s">
        <v>3582</v>
      </c>
      <c r="C1410" s="291" t="s">
        <v>3583</v>
      </c>
      <c r="D1410" s="731">
        <v>6106</v>
      </c>
      <c r="E1410" s="739">
        <v>5983.88</v>
      </c>
      <c r="F1410" s="293">
        <f t="shared" si="52"/>
        <v>2.0000000000000018E-2</v>
      </c>
    </row>
    <row r="1411" spans="1:6" s="48" customFormat="1" ht="15.6">
      <c r="A1411" s="289"/>
      <c r="B1411" s="295" t="s">
        <v>3584</v>
      </c>
      <c r="C1411" s="291" t="s">
        <v>3585</v>
      </c>
      <c r="D1411" s="731">
        <v>4030</v>
      </c>
      <c r="E1411" s="739">
        <v>3949.4</v>
      </c>
      <c r="F1411" s="293">
        <f t="shared" si="52"/>
        <v>2.0000000000000018E-2</v>
      </c>
    </row>
    <row r="1412" spans="1:6" s="48" customFormat="1" ht="15.6">
      <c r="A1412" s="289"/>
      <c r="B1412" s="295" t="s">
        <v>3586</v>
      </c>
      <c r="C1412" s="291" t="s">
        <v>3587</v>
      </c>
      <c r="D1412" s="731">
        <v>355</v>
      </c>
      <c r="E1412" s="739">
        <v>347.9</v>
      </c>
      <c r="F1412" s="293">
        <f t="shared" si="52"/>
        <v>2.0000000000000018E-2</v>
      </c>
    </row>
    <row r="1413" spans="1:6" s="48" customFormat="1" ht="15.6">
      <c r="A1413" s="289"/>
      <c r="B1413" s="295" t="s">
        <v>3588</v>
      </c>
      <c r="C1413" s="291" t="s">
        <v>3589</v>
      </c>
      <c r="D1413" s="731">
        <v>415</v>
      </c>
      <c r="E1413" s="739">
        <v>406.7</v>
      </c>
      <c r="F1413" s="293">
        <f t="shared" si="52"/>
        <v>2.0000000000000018E-2</v>
      </c>
    </row>
    <row r="1414" spans="1:6" s="48" customFormat="1" ht="15.6">
      <c r="A1414" s="289"/>
      <c r="B1414" s="295" t="s">
        <v>3590</v>
      </c>
      <c r="C1414" s="291" t="s">
        <v>3591</v>
      </c>
      <c r="D1414" s="731">
        <v>1255</v>
      </c>
      <c r="E1414" s="739">
        <v>1229.9000000000001</v>
      </c>
      <c r="F1414" s="293">
        <f t="shared" si="52"/>
        <v>1.9999999999999907E-2</v>
      </c>
    </row>
    <row r="1415" spans="1:6" s="48" customFormat="1" ht="15.6">
      <c r="A1415" s="289"/>
      <c r="B1415" s="295" t="s">
        <v>3592</v>
      </c>
      <c r="C1415" s="291" t="s">
        <v>3593</v>
      </c>
      <c r="D1415" s="731">
        <v>1485</v>
      </c>
      <c r="E1415" s="739">
        <v>1455.3</v>
      </c>
      <c r="F1415" s="293">
        <f t="shared" si="52"/>
        <v>2.0000000000000018E-2</v>
      </c>
    </row>
    <row r="1416" spans="1:6" s="48" customFormat="1" ht="15.6">
      <c r="A1416" s="289"/>
      <c r="B1416" s="295" t="s">
        <v>3594</v>
      </c>
      <c r="C1416" s="291" t="s">
        <v>3595</v>
      </c>
      <c r="D1416" s="731">
        <v>515</v>
      </c>
      <c r="E1416" s="739">
        <v>504.7</v>
      </c>
      <c r="F1416" s="293">
        <f t="shared" si="52"/>
        <v>2.0000000000000018E-2</v>
      </c>
    </row>
    <row r="1417" spans="1:6" s="48" customFormat="1" ht="15.6">
      <c r="A1417" s="289"/>
      <c r="B1417" s="295" t="s">
        <v>3596</v>
      </c>
      <c r="C1417" s="291" t="s">
        <v>3597</v>
      </c>
      <c r="D1417" s="731">
        <v>1485</v>
      </c>
      <c r="E1417" s="739">
        <v>1455.3</v>
      </c>
      <c r="F1417" s="293">
        <f t="shared" si="52"/>
        <v>2.0000000000000018E-2</v>
      </c>
    </row>
    <row r="1418" spans="1:6" s="48" customFormat="1" ht="15.6">
      <c r="A1418" s="289"/>
      <c r="B1418" s="295" t="s">
        <v>3598</v>
      </c>
      <c r="C1418" s="291" t="s">
        <v>3599</v>
      </c>
      <c r="D1418" s="731">
        <v>6141</v>
      </c>
      <c r="E1418" s="739">
        <v>6018.18</v>
      </c>
      <c r="F1418" s="293">
        <f t="shared" si="52"/>
        <v>1.9999999999999907E-2</v>
      </c>
    </row>
    <row r="1419" spans="1:6" s="48" customFormat="1" ht="15.6">
      <c r="A1419" s="289"/>
      <c r="B1419" s="295" t="s">
        <v>3600</v>
      </c>
      <c r="C1419" s="291" t="s">
        <v>3601</v>
      </c>
      <c r="D1419" s="731">
        <v>4030</v>
      </c>
      <c r="E1419" s="739">
        <v>3949.4</v>
      </c>
      <c r="F1419" s="293">
        <f t="shared" si="52"/>
        <v>2.0000000000000018E-2</v>
      </c>
    </row>
    <row r="1420" spans="1:6" s="48" customFormat="1" ht="15.6">
      <c r="A1420" s="289"/>
      <c r="B1420" s="295" t="s">
        <v>3602</v>
      </c>
      <c r="C1420" s="291" t="s">
        <v>3603</v>
      </c>
      <c r="D1420" s="731">
        <v>4030</v>
      </c>
      <c r="E1420" s="739">
        <v>3949.4</v>
      </c>
      <c r="F1420" s="293">
        <f t="shared" si="52"/>
        <v>2.0000000000000018E-2</v>
      </c>
    </row>
    <row r="1421" spans="1:6" s="48" customFormat="1" ht="15.6">
      <c r="A1421" s="289"/>
      <c r="B1421" s="295" t="s">
        <v>3604</v>
      </c>
      <c r="C1421" s="291" t="s">
        <v>3605</v>
      </c>
      <c r="D1421" s="731">
        <v>415</v>
      </c>
      <c r="E1421" s="739">
        <v>406.7</v>
      </c>
      <c r="F1421" s="293">
        <f t="shared" si="52"/>
        <v>2.0000000000000018E-2</v>
      </c>
    </row>
    <row r="1422" spans="1:6" s="48" customFormat="1" ht="15.6">
      <c r="A1422" s="289"/>
      <c r="B1422" s="295" t="s">
        <v>3606</v>
      </c>
      <c r="C1422" s="291" t="s">
        <v>3607</v>
      </c>
      <c r="D1422" s="731">
        <v>14448</v>
      </c>
      <c r="E1422" s="739">
        <v>14159.04</v>
      </c>
      <c r="F1422" s="293">
        <f t="shared" si="52"/>
        <v>1.9999999999999907E-2</v>
      </c>
    </row>
    <row r="1423" spans="1:6" s="48" customFormat="1" ht="15.6">
      <c r="A1423" s="289"/>
      <c r="B1423" s="295" t="s">
        <v>3608</v>
      </c>
      <c r="C1423" s="291" t="s">
        <v>3609</v>
      </c>
      <c r="D1423" s="731">
        <v>1390</v>
      </c>
      <c r="E1423" s="739">
        <v>1362.2</v>
      </c>
      <c r="F1423" s="293">
        <f t="shared" si="52"/>
        <v>2.0000000000000018E-2</v>
      </c>
    </row>
    <row r="1424" spans="1:6" s="48" customFormat="1" ht="15.6">
      <c r="A1424" s="289"/>
      <c r="B1424" s="295" t="s">
        <v>3610</v>
      </c>
      <c r="C1424" s="291" t="s">
        <v>3611</v>
      </c>
      <c r="D1424" s="731">
        <v>1390</v>
      </c>
      <c r="E1424" s="739">
        <v>1362.2</v>
      </c>
      <c r="F1424" s="293">
        <f t="shared" si="52"/>
        <v>2.0000000000000018E-2</v>
      </c>
    </row>
    <row r="1425" spans="1:6" s="48" customFormat="1" ht="15.6">
      <c r="A1425" s="289"/>
      <c r="B1425" s="295" t="s">
        <v>3612</v>
      </c>
      <c r="C1425" s="291" t="s">
        <v>3613</v>
      </c>
      <c r="D1425" s="731">
        <v>964</v>
      </c>
      <c r="E1425" s="739">
        <v>944.72</v>
      </c>
      <c r="F1425" s="293">
        <f t="shared" si="52"/>
        <v>2.0000000000000018E-2</v>
      </c>
    </row>
    <row r="1426" spans="1:6" s="48" customFormat="1" ht="15.6">
      <c r="A1426" s="289"/>
      <c r="B1426" s="295" t="s">
        <v>3614</v>
      </c>
      <c r="C1426" s="291" t="s">
        <v>3615</v>
      </c>
      <c r="D1426" s="731">
        <v>1255</v>
      </c>
      <c r="E1426" s="739">
        <v>1229.9000000000001</v>
      </c>
      <c r="F1426" s="293">
        <f t="shared" si="52"/>
        <v>1.9999999999999907E-2</v>
      </c>
    </row>
    <row r="1427" spans="1:6" s="48" customFormat="1" ht="15.6">
      <c r="A1427" s="289"/>
      <c r="B1427" s="295" t="s">
        <v>3616</v>
      </c>
      <c r="C1427" s="291" t="s">
        <v>3617</v>
      </c>
      <c r="D1427" s="731">
        <v>5241</v>
      </c>
      <c r="E1427" s="739">
        <v>5136.18</v>
      </c>
      <c r="F1427" s="293">
        <f t="shared" si="52"/>
        <v>1.9999999999999907E-2</v>
      </c>
    </row>
    <row r="1428" spans="1:6" s="48" customFormat="1" ht="15.6">
      <c r="A1428" s="289"/>
      <c r="B1428" s="295" t="s">
        <v>3618</v>
      </c>
      <c r="C1428" s="291" t="s">
        <v>3619</v>
      </c>
      <c r="D1428" s="731">
        <v>5241</v>
      </c>
      <c r="E1428" s="739">
        <v>5136.18</v>
      </c>
      <c r="F1428" s="293">
        <f t="shared" si="52"/>
        <v>1.9999999999999907E-2</v>
      </c>
    </row>
    <row r="1429" spans="1:6" s="48" customFormat="1" ht="15.6">
      <c r="A1429" s="289"/>
      <c r="B1429" s="295" t="s">
        <v>3620</v>
      </c>
      <c r="C1429" s="291" t="s">
        <v>3621</v>
      </c>
      <c r="D1429" s="731">
        <v>7100</v>
      </c>
      <c r="E1429" s="739">
        <v>6958</v>
      </c>
      <c r="F1429" s="293">
        <f t="shared" si="52"/>
        <v>2.0000000000000018E-2</v>
      </c>
    </row>
    <row r="1430" spans="1:6" s="48" customFormat="1" ht="15.6">
      <c r="A1430" s="289"/>
      <c r="B1430" s="295" t="s">
        <v>3622</v>
      </c>
      <c r="C1430" s="291" t="s">
        <v>3623</v>
      </c>
      <c r="D1430" s="731">
        <v>8390</v>
      </c>
      <c r="E1430" s="739">
        <v>8222.2000000000007</v>
      </c>
      <c r="F1430" s="293">
        <f t="shared" si="52"/>
        <v>1.9999999999999907E-2</v>
      </c>
    </row>
    <row r="1431" spans="1:6" s="48" customFormat="1" ht="15.6">
      <c r="A1431" s="289"/>
      <c r="B1431" s="295" t="s">
        <v>3624</v>
      </c>
      <c r="C1431" s="291" t="s">
        <v>3625</v>
      </c>
      <c r="D1431" s="731">
        <v>10490</v>
      </c>
      <c r="E1431" s="739">
        <v>10280.200000000001</v>
      </c>
      <c r="F1431" s="293">
        <f t="shared" si="52"/>
        <v>1.9999999999999907E-2</v>
      </c>
    </row>
    <row r="1432" spans="1:6" s="48" customFormat="1" ht="15.6">
      <c r="A1432" s="289"/>
      <c r="B1432" s="295" t="s">
        <v>3626</v>
      </c>
      <c r="C1432" s="291" t="s">
        <v>3627</v>
      </c>
      <c r="D1432" s="731">
        <v>1243</v>
      </c>
      <c r="E1432" s="739">
        <v>1218.1400000000001</v>
      </c>
      <c r="F1432" s="293">
        <f t="shared" si="52"/>
        <v>1.9999999999999907E-2</v>
      </c>
    </row>
    <row r="1433" spans="1:6" s="48" customFormat="1" ht="15.6">
      <c r="A1433" s="289"/>
      <c r="B1433" s="295" t="s">
        <v>3628</v>
      </c>
      <c r="C1433" s="291" t="s">
        <v>3629</v>
      </c>
      <c r="D1433" s="731">
        <v>1065</v>
      </c>
      <c r="E1433" s="739">
        <v>1043.7</v>
      </c>
      <c r="F1433" s="293">
        <f t="shared" si="52"/>
        <v>1.9999999999999907E-2</v>
      </c>
    </row>
    <row r="1434" spans="1:6" s="48" customFormat="1" ht="15.6">
      <c r="A1434" s="289"/>
      <c r="B1434" s="295" t="s">
        <v>3630</v>
      </c>
      <c r="C1434" s="291" t="s">
        <v>3631</v>
      </c>
      <c r="D1434" s="731">
        <v>4492</v>
      </c>
      <c r="E1434" s="739">
        <v>4402.16</v>
      </c>
      <c r="F1434" s="293">
        <f t="shared" si="52"/>
        <v>2.0000000000000018E-2</v>
      </c>
    </row>
    <row r="1435" spans="1:6" s="48" customFormat="1" ht="15.6">
      <c r="A1435" s="289"/>
      <c r="B1435" s="295" t="s">
        <v>3632</v>
      </c>
      <c r="C1435" s="291" t="s">
        <v>3633</v>
      </c>
      <c r="D1435" s="731">
        <v>795</v>
      </c>
      <c r="E1435" s="739">
        <v>779.1</v>
      </c>
      <c r="F1435" s="293">
        <f t="shared" si="52"/>
        <v>2.0000000000000018E-2</v>
      </c>
    </row>
    <row r="1436" spans="1:6" s="48" customFormat="1" ht="15.6">
      <c r="A1436" s="289"/>
      <c r="B1436" s="295" t="s">
        <v>3634</v>
      </c>
      <c r="C1436" s="291" t="s">
        <v>3635</v>
      </c>
      <c r="D1436" s="731">
        <v>3657</v>
      </c>
      <c r="E1436" s="739">
        <v>3583.86</v>
      </c>
      <c r="F1436" s="293">
        <f t="shared" si="52"/>
        <v>2.0000000000000018E-2</v>
      </c>
    </row>
    <row r="1437" spans="1:6" s="48" customFormat="1" ht="15.6">
      <c r="A1437" s="289"/>
      <c r="B1437" s="295" t="s">
        <v>3636</v>
      </c>
      <c r="C1437" s="291" t="s">
        <v>3637</v>
      </c>
      <c r="D1437" s="731">
        <v>313</v>
      </c>
      <c r="E1437" s="739">
        <v>306.74</v>
      </c>
      <c r="F1437" s="293">
        <f t="shared" si="52"/>
        <v>2.0000000000000018E-2</v>
      </c>
    </row>
    <row r="1438" spans="1:6" s="48" customFormat="1" ht="15.6">
      <c r="A1438" s="289"/>
      <c r="B1438" s="295" t="s">
        <v>3638</v>
      </c>
      <c r="C1438" s="291" t="s">
        <v>3639</v>
      </c>
      <c r="D1438" s="731">
        <v>1035</v>
      </c>
      <c r="E1438" s="739">
        <v>1014.3</v>
      </c>
      <c r="F1438" s="293">
        <f t="shared" si="52"/>
        <v>2.0000000000000018E-2</v>
      </c>
    </row>
    <row r="1439" spans="1:6" s="48" customFormat="1" ht="15.6">
      <c r="A1439" s="289"/>
      <c r="B1439" s="295" t="s">
        <v>3640</v>
      </c>
      <c r="C1439" s="291" t="s">
        <v>3641</v>
      </c>
      <c r="D1439" s="731">
        <v>3366</v>
      </c>
      <c r="E1439" s="739">
        <v>3298.68</v>
      </c>
      <c r="F1439" s="293">
        <f t="shared" si="52"/>
        <v>2.0000000000000018E-2</v>
      </c>
    </row>
    <row r="1440" spans="1:6" s="48" customFormat="1" ht="15.6">
      <c r="A1440" s="289"/>
      <c r="B1440" s="295" t="s">
        <v>3642</v>
      </c>
      <c r="C1440" s="291" t="s">
        <v>3643</v>
      </c>
      <c r="D1440" s="731">
        <v>556</v>
      </c>
      <c r="E1440" s="739">
        <v>544.88</v>
      </c>
      <c r="F1440" s="293">
        <f t="shared" si="52"/>
        <v>2.0000000000000018E-2</v>
      </c>
    </row>
    <row r="1441" spans="1:6" s="48" customFormat="1" ht="15.6">
      <c r="A1441" s="289"/>
      <c r="B1441" s="295" t="s">
        <v>3644</v>
      </c>
      <c r="C1441" s="291" t="s">
        <v>3645</v>
      </c>
      <c r="D1441" s="731">
        <v>1176</v>
      </c>
      <c r="E1441" s="739">
        <v>1152.48</v>
      </c>
      <c r="F1441" s="293">
        <f t="shared" si="52"/>
        <v>2.0000000000000018E-2</v>
      </c>
    </row>
    <row r="1442" spans="1:6" s="48" customFormat="1" ht="15.6">
      <c r="A1442" s="289"/>
      <c r="B1442" s="295" t="s">
        <v>3646</v>
      </c>
      <c r="C1442" s="291" t="s">
        <v>3647</v>
      </c>
      <c r="D1442" s="731">
        <v>5396</v>
      </c>
      <c r="E1442" s="739">
        <v>5288.08</v>
      </c>
      <c r="F1442" s="293">
        <f t="shared" si="52"/>
        <v>2.0000000000000018E-2</v>
      </c>
    </row>
    <row r="1443" spans="1:6" s="48" customFormat="1" ht="15.6">
      <c r="A1443" s="289"/>
      <c r="B1443" s="295" t="s">
        <v>3648</v>
      </c>
      <c r="C1443" s="291" t="s">
        <v>3649</v>
      </c>
      <c r="D1443" s="731">
        <v>3378</v>
      </c>
      <c r="E1443" s="739">
        <v>3310.44</v>
      </c>
      <c r="F1443" s="293">
        <f t="shared" si="52"/>
        <v>2.0000000000000018E-2</v>
      </c>
    </row>
    <row r="1444" spans="1:6" s="48" customFormat="1" ht="15.6">
      <c r="A1444" s="289"/>
      <c r="B1444" s="295" t="s">
        <v>3650</v>
      </c>
      <c r="C1444" s="291" t="s">
        <v>3651</v>
      </c>
      <c r="D1444" s="731">
        <v>3378</v>
      </c>
      <c r="E1444" s="739">
        <v>3310.44</v>
      </c>
      <c r="F1444" s="293">
        <f t="shared" si="52"/>
        <v>2.0000000000000018E-2</v>
      </c>
    </row>
    <row r="1445" spans="1:6" s="48" customFormat="1" ht="15.6">
      <c r="A1445" s="289"/>
      <c r="B1445" s="295" t="s">
        <v>3652</v>
      </c>
      <c r="C1445" s="291" t="s">
        <v>3653</v>
      </c>
      <c r="D1445" s="731">
        <v>4266</v>
      </c>
      <c r="E1445" s="739">
        <v>4180.68</v>
      </c>
      <c r="F1445" s="293">
        <f t="shared" si="52"/>
        <v>1.9999999999999907E-2</v>
      </c>
    </row>
    <row r="1446" spans="1:6" s="48" customFormat="1" ht="15.6">
      <c r="A1446" s="289"/>
      <c r="B1446" s="295" t="s">
        <v>3654</v>
      </c>
      <c r="C1446" s="291" t="s">
        <v>3655</v>
      </c>
      <c r="D1446" s="731">
        <v>16100</v>
      </c>
      <c r="E1446" s="739">
        <v>15778</v>
      </c>
      <c r="F1446" s="293">
        <f t="shared" si="52"/>
        <v>2.0000000000000018E-2</v>
      </c>
    </row>
    <row r="1447" spans="1:6" s="48" customFormat="1" ht="15.6">
      <c r="A1447" s="289"/>
      <c r="B1447" s="295" t="s">
        <v>3656</v>
      </c>
      <c r="C1447" s="291" t="s">
        <v>3657</v>
      </c>
      <c r="D1447" s="731">
        <v>13046</v>
      </c>
      <c r="E1447" s="739">
        <v>12785.08</v>
      </c>
      <c r="F1447" s="293">
        <f t="shared" si="52"/>
        <v>2.0000000000000018E-2</v>
      </c>
    </row>
    <row r="1448" spans="1:6" s="48" customFormat="1" ht="15.6">
      <c r="A1448" s="289"/>
      <c r="B1448" s="295" t="s">
        <v>3658</v>
      </c>
      <c r="C1448" s="291" t="s">
        <v>3659</v>
      </c>
      <c r="D1448" s="731">
        <v>14378</v>
      </c>
      <c r="E1448" s="739">
        <v>14090.44</v>
      </c>
      <c r="F1448" s="293">
        <f t="shared" si="52"/>
        <v>2.0000000000000018E-2</v>
      </c>
    </row>
    <row r="1449" spans="1:6" s="48" customFormat="1" ht="15.6">
      <c r="A1449" s="289"/>
      <c r="B1449" s="295" t="s">
        <v>3660</v>
      </c>
      <c r="C1449" s="291" t="s">
        <v>3661</v>
      </c>
      <c r="D1449" s="731">
        <v>17513</v>
      </c>
      <c r="E1449" s="739">
        <v>17162.740000000002</v>
      </c>
      <c r="F1449" s="293">
        <f t="shared" si="52"/>
        <v>1.9999999999999907E-2</v>
      </c>
    </row>
    <row r="1450" spans="1:6" s="48" customFormat="1" ht="15.6">
      <c r="A1450" s="289"/>
      <c r="B1450" s="295" t="s">
        <v>3662</v>
      </c>
      <c r="C1450" s="291" t="s">
        <v>3663</v>
      </c>
      <c r="D1450" s="731">
        <v>17513</v>
      </c>
      <c r="E1450" s="739">
        <v>17162.740000000002</v>
      </c>
      <c r="F1450" s="293">
        <f t="shared" si="52"/>
        <v>1.9999999999999907E-2</v>
      </c>
    </row>
    <row r="1451" spans="1:6" s="48" customFormat="1" ht="15.6">
      <c r="A1451" s="289"/>
      <c r="B1451" s="295" t="s">
        <v>3664</v>
      </c>
      <c r="C1451" s="291" t="s">
        <v>3665</v>
      </c>
      <c r="D1451" s="731">
        <v>3657</v>
      </c>
      <c r="E1451" s="739">
        <v>3583.86</v>
      </c>
      <c r="F1451" s="293">
        <f t="shared" si="52"/>
        <v>2.0000000000000018E-2</v>
      </c>
    </row>
    <row r="1452" spans="1:6" s="48" customFormat="1" ht="15.6">
      <c r="A1452" s="289"/>
      <c r="B1452" s="295" t="s">
        <v>3666</v>
      </c>
      <c r="C1452" s="291" t="s">
        <v>3667</v>
      </c>
      <c r="D1452" s="731">
        <v>795</v>
      </c>
      <c r="E1452" s="739">
        <v>779.1</v>
      </c>
      <c r="F1452" s="293">
        <f t="shared" si="52"/>
        <v>2.0000000000000018E-2</v>
      </c>
    </row>
    <row r="1453" spans="1:6" s="48" customFormat="1" ht="15.6">
      <c r="A1453" s="289"/>
      <c r="B1453" s="295" t="s">
        <v>3668</v>
      </c>
      <c r="C1453" s="291" t="s">
        <v>3669</v>
      </c>
      <c r="D1453" s="731">
        <v>3657</v>
      </c>
      <c r="E1453" s="739">
        <v>3583.86</v>
      </c>
      <c r="F1453" s="293">
        <f t="shared" si="52"/>
        <v>2.0000000000000018E-2</v>
      </c>
    </row>
    <row r="1454" spans="1:6" s="48" customFormat="1" ht="15.6">
      <c r="A1454" s="289"/>
      <c r="B1454" s="295" t="s">
        <v>3670</v>
      </c>
      <c r="C1454" s="291" t="s">
        <v>3671</v>
      </c>
      <c r="D1454" s="731">
        <v>3657</v>
      </c>
      <c r="E1454" s="739">
        <v>3583.86</v>
      </c>
      <c r="F1454" s="293">
        <f t="shared" si="52"/>
        <v>2.0000000000000018E-2</v>
      </c>
    </row>
    <row r="1455" spans="1:6" s="48" customFormat="1" ht="15.6">
      <c r="A1455" s="289"/>
      <c r="B1455" s="295" t="s">
        <v>3672</v>
      </c>
      <c r="C1455" s="291" t="s">
        <v>3673</v>
      </c>
      <c r="D1455" s="731">
        <v>6254</v>
      </c>
      <c r="E1455" s="739">
        <v>6128.84</v>
      </c>
      <c r="F1455" s="293">
        <f t="shared" si="52"/>
        <v>2.001279181323945E-2</v>
      </c>
    </row>
    <row r="1456" spans="1:6" s="48" customFormat="1" ht="15.6">
      <c r="A1456" s="289"/>
      <c r="B1456" s="295" t="s">
        <v>3674</v>
      </c>
      <c r="C1456" s="291" t="s">
        <v>3675</v>
      </c>
      <c r="D1456" s="731">
        <v>7496</v>
      </c>
      <c r="E1456" s="739">
        <v>7346.08</v>
      </c>
      <c r="F1456" s="293">
        <f t="shared" si="52"/>
        <v>2.0000000000000018E-2</v>
      </c>
    </row>
    <row r="1457" spans="1:6" s="48" customFormat="1" ht="15.6">
      <c r="A1457" s="289"/>
      <c r="B1457" s="295" t="s">
        <v>3676</v>
      </c>
      <c r="C1457" s="291" t="s">
        <v>3677</v>
      </c>
      <c r="D1457" s="731">
        <v>1325</v>
      </c>
      <c r="E1457" s="739">
        <v>1298.5</v>
      </c>
      <c r="F1457" s="293">
        <f t="shared" si="52"/>
        <v>2.0000000000000018E-2</v>
      </c>
    </row>
    <row r="1458" spans="1:6" s="48" customFormat="1" ht="15.6">
      <c r="A1458" s="289"/>
      <c r="B1458" s="295" t="s">
        <v>3678</v>
      </c>
      <c r="C1458" s="291" t="s">
        <v>3679</v>
      </c>
      <c r="D1458" s="731">
        <v>585</v>
      </c>
      <c r="E1458" s="739">
        <v>573.29999999999995</v>
      </c>
      <c r="F1458" s="293">
        <f t="shared" si="52"/>
        <v>2.0000000000000129E-2</v>
      </c>
    </row>
    <row r="1459" spans="1:6" s="48" customFormat="1" ht="15.6">
      <c r="A1459" s="289"/>
      <c r="B1459" s="295" t="s">
        <v>3680</v>
      </c>
      <c r="C1459" s="291" t="s">
        <v>3681</v>
      </c>
      <c r="D1459" s="731">
        <v>9040.67</v>
      </c>
      <c r="E1459" s="739">
        <v>8859.8565999999992</v>
      </c>
      <c r="F1459" s="293">
        <f t="shared" si="52"/>
        <v>2.0000000000000129E-2</v>
      </c>
    </row>
    <row r="1460" spans="1:6" s="48" customFormat="1" ht="15.6">
      <c r="A1460" s="289"/>
      <c r="B1460" s="295" t="s">
        <v>3682</v>
      </c>
      <c r="C1460" s="291" t="s">
        <v>3683</v>
      </c>
      <c r="D1460" s="731">
        <v>1757.25</v>
      </c>
      <c r="E1460" s="739">
        <v>1722.105</v>
      </c>
      <c r="F1460" s="293">
        <f t="shared" si="52"/>
        <v>2.0000000000000018E-2</v>
      </c>
    </row>
    <row r="1461" spans="1:6" s="48" customFormat="1" ht="15.6">
      <c r="A1461" s="289"/>
      <c r="B1461" s="295" t="s">
        <v>3684</v>
      </c>
      <c r="C1461" s="291" t="s">
        <v>3685</v>
      </c>
      <c r="D1461" s="731">
        <v>2402.17</v>
      </c>
      <c r="E1461" s="739">
        <v>2354.1266000000001</v>
      </c>
      <c r="F1461" s="293">
        <f t="shared" si="52"/>
        <v>2.0000000000000018E-2</v>
      </c>
    </row>
    <row r="1462" spans="1:6" s="48" customFormat="1" ht="15.6">
      <c r="A1462" s="289"/>
      <c r="B1462" s="295" t="s">
        <v>3686</v>
      </c>
      <c r="C1462" s="291" t="s">
        <v>3687</v>
      </c>
      <c r="D1462" s="731">
        <v>2135.92</v>
      </c>
      <c r="E1462" s="739">
        <v>2093.2015999999999</v>
      </c>
      <c r="F1462" s="293">
        <f t="shared" si="52"/>
        <v>2.0000000000000129E-2</v>
      </c>
    </row>
    <row r="1463" spans="1:6" s="48" customFormat="1" ht="15.6">
      <c r="A1463" s="289"/>
      <c r="B1463" s="295" t="s">
        <v>3688</v>
      </c>
      <c r="C1463" s="291" t="s">
        <v>3689</v>
      </c>
      <c r="D1463" s="731">
        <v>2418</v>
      </c>
      <c r="E1463" s="739">
        <v>2369.64</v>
      </c>
      <c r="F1463" s="293">
        <f t="shared" si="52"/>
        <v>2.0000000000000018E-2</v>
      </c>
    </row>
    <row r="1464" spans="1:6" s="48" customFormat="1" ht="15.6">
      <c r="A1464" s="289"/>
      <c r="B1464" s="295" t="s">
        <v>3690</v>
      </c>
      <c r="C1464" s="291" t="s">
        <v>3691</v>
      </c>
      <c r="D1464" s="731">
        <v>1247</v>
      </c>
      <c r="E1464" s="739">
        <v>1222.06</v>
      </c>
      <c r="F1464" s="293">
        <f t="shared" si="52"/>
        <v>2.0000000000000018E-2</v>
      </c>
    </row>
    <row r="1465" spans="1:6" s="48" customFormat="1" ht="15.6">
      <c r="A1465" s="289"/>
      <c r="B1465" s="295" t="s">
        <v>3692</v>
      </c>
      <c r="C1465" s="291" t="s">
        <v>3693</v>
      </c>
      <c r="D1465" s="731">
        <v>1271</v>
      </c>
      <c r="E1465" s="739">
        <v>1245.58</v>
      </c>
      <c r="F1465" s="293">
        <f t="shared" si="52"/>
        <v>2.0000000000000018E-2</v>
      </c>
    </row>
    <row r="1466" spans="1:6" s="48" customFormat="1" ht="15.6">
      <c r="A1466" s="289"/>
      <c r="B1466" s="295" t="s">
        <v>3694</v>
      </c>
      <c r="C1466" s="291" t="s">
        <v>3695</v>
      </c>
      <c r="D1466" s="731">
        <v>2526</v>
      </c>
      <c r="E1466" s="739">
        <v>2475.48</v>
      </c>
      <c r="F1466" s="293">
        <f t="shared" si="52"/>
        <v>2.0000000000000018E-2</v>
      </c>
    </row>
    <row r="1467" spans="1:6" s="48" customFormat="1" ht="15.6">
      <c r="A1467" s="289"/>
      <c r="B1467" s="295" t="s">
        <v>3696</v>
      </c>
      <c r="C1467" s="291" t="s">
        <v>3697</v>
      </c>
      <c r="D1467" s="731">
        <v>373</v>
      </c>
      <c r="E1467" s="739">
        <v>365.54</v>
      </c>
      <c r="F1467" s="293">
        <f t="shared" si="52"/>
        <v>1.9999999999999907E-2</v>
      </c>
    </row>
    <row r="1468" spans="1:6" s="48" customFormat="1" ht="15.6">
      <c r="A1468" s="289"/>
      <c r="B1468" s="295" t="s">
        <v>3698</v>
      </c>
      <c r="C1468" s="291" t="s">
        <v>3699</v>
      </c>
      <c r="D1468" s="731">
        <v>16300</v>
      </c>
      <c r="E1468" s="739">
        <v>15974</v>
      </c>
      <c r="F1468" s="293">
        <f t="shared" si="52"/>
        <v>2.0000000000000018E-2</v>
      </c>
    </row>
    <row r="1469" spans="1:6" s="48" customFormat="1" ht="15.6">
      <c r="A1469" s="289"/>
      <c r="B1469" s="295" t="s">
        <v>3700</v>
      </c>
      <c r="C1469" s="291" t="s">
        <v>3701</v>
      </c>
      <c r="D1469" s="731">
        <v>15738</v>
      </c>
      <c r="E1469" s="739">
        <v>15423.24</v>
      </c>
      <c r="F1469" s="293">
        <f t="shared" ref="F1469:F1532" si="53">100%-(E1469/D1469)</f>
        <v>2.0000000000000018E-2</v>
      </c>
    </row>
    <row r="1470" spans="1:6" s="48" customFormat="1" ht="15.6">
      <c r="A1470" s="289"/>
      <c r="B1470" s="295" t="s">
        <v>3702</v>
      </c>
      <c r="C1470" s="291" t="s">
        <v>3703</v>
      </c>
      <c r="D1470" s="731">
        <v>18495</v>
      </c>
      <c r="E1470" s="739">
        <v>18125.099999999999</v>
      </c>
      <c r="F1470" s="293">
        <f t="shared" si="53"/>
        <v>2.0000000000000129E-2</v>
      </c>
    </row>
    <row r="1471" spans="1:6" s="48" customFormat="1" ht="15.6">
      <c r="A1471" s="289"/>
      <c r="B1471" s="295" t="s">
        <v>3704</v>
      </c>
      <c r="C1471" s="291" t="s">
        <v>3705</v>
      </c>
      <c r="D1471" s="731">
        <v>21110</v>
      </c>
      <c r="E1471" s="739">
        <v>20687.8</v>
      </c>
      <c r="F1471" s="293">
        <f t="shared" si="53"/>
        <v>2.0000000000000018E-2</v>
      </c>
    </row>
    <row r="1472" spans="1:6" s="48" customFormat="1" ht="15.6">
      <c r="A1472" s="289"/>
      <c r="B1472" s="295" t="s">
        <v>3706</v>
      </c>
      <c r="C1472" s="291" t="s">
        <v>3707</v>
      </c>
      <c r="D1472" s="731">
        <v>22093</v>
      </c>
      <c r="E1472" s="739">
        <v>21651.14</v>
      </c>
      <c r="F1472" s="293">
        <f t="shared" si="53"/>
        <v>2.0000000000000018E-2</v>
      </c>
    </row>
    <row r="1473" spans="1:6" s="48" customFormat="1" ht="15.6">
      <c r="A1473" s="289"/>
      <c r="B1473" s="295" t="s">
        <v>3708</v>
      </c>
      <c r="C1473" s="291" t="s">
        <v>3709</v>
      </c>
      <c r="D1473" s="731">
        <v>1846</v>
      </c>
      <c r="E1473" s="739">
        <v>1809.08</v>
      </c>
      <c r="F1473" s="293">
        <f t="shared" si="53"/>
        <v>2.0000000000000018E-2</v>
      </c>
    </row>
    <row r="1474" spans="1:6" s="48" customFormat="1" ht="15.6">
      <c r="A1474" s="289"/>
      <c r="B1474" s="295" t="s">
        <v>3710</v>
      </c>
      <c r="C1474" s="291" t="s">
        <v>3711</v>
      </c>
      <c r="D1474" s="731">
        <v>1410</v>
      </c>
      <c r="E1474" s="739">
        <v>1381.8</v>
      </c>
      <c r="F1474" s="293">
        <f t="shared" si="53"/>
        <v>2.0000000000000018E-2</v>
      </c>
    </row>
    <row r="1475" spans="1:6" s="48" customFormat="1" ht="15.6">
      <c r="A1475" s="289"/>
      <c r="B1475" s="295" t="s">
        <v>3712</v>
      </c>
      <c r="C1475" s="291" t="s">
        <v>3713</v>
      </c>
      <c r="D1475" s="731">
        <v>2778</v>
      </c>
      <c r="E1475" s="739">
        <v>2722.44</v>
      </c>
      <c r="F1475" s="293">
        <f t="shared" si="53"/>
        <v>2.0000000000000018E-2</v>
      </c>
    </row>
    <row r="1476" spans="1:6" s="48" customFormat="1" ht="15.6">
      <c r="A1476" s="289"/>
      <c r="B1476" s="295" t="s">
        <v>3714</v>
      </c>
      <c r="C1476" s="291" t="s">
        <v>3715</v>
      </c>
      <c r="D1476" s="731">
        <v>467</v>
      </c>
      <c r="E1476" s="739">
        <v>457.66</v>
      </c>
      <c r="F1476" s="293">
        <f t="shared" si="53"/>
        <v>1.9999999999999907E-2</v>
      </c>
    </row>
    <row r="1477" spans="1:6" s="48" customFormat="1" ht="15.6">
      <c r="A1477" s="289"/>
      <c r="B1477" s="295" t="s">
        <v>3716</v>
      </c>
      <c r="C1477" s="291" t="s">
        <v>3717</v>
      </c>
      <c r="D1477" s="731">
        <v>3078</v>
      </c>
      <c r="E1477" s="739">
        <v>3016.44</v>
      </c>
      <c r="F1477" s="293">
        <f t="shared" si="53"/>
        <v>2.0000000000000018E-2</v>
      </c>
    </row>
    <row r="1478" spans="1:6" s="48" customFormat="1" ht="15.6">
      <c r="A1478" s="289"/>
      <c r="B1478" s="295" t="s">
        <v>3718</v>
      </c>
      <c r="C1478" s="291" t="s">
        <v>3719</v>
      </c>
      <c r="D1478" s="731">
        <v>875</v>
      </c>
      <c r="E1478" s="739">
        <v>857.5</v>
      </c>
      <c r="F1478" s="293">
        <f t="shared" si="53"/>
        <v>2.0000000000000018E-2</v>
      </c>
    </row>
    <row r="1479" spans="1:6" s="48" customFormat="1" ht="15.6">
      <c r="A1479" s="289"/>
      <c r="B1479" s="295" t="s">
        <v>3720</v>
      </c>
      <c r="C1479" s="291" t="s">
        <v>3721</v>
      </c>
      <c r="D1479" s="731">
        <v>875</v>
      </c>
      <c r="E1479" s="739">
        <v>857.5</v>
      </c>
      <c r="F1479" s="293">
        <f t="shared" si="53"/>
        <v>2.0000000000000018E-2</v>
      </c>
    </row>
    <row r="1480" spans="1:6" s="48" customFormat="1" ht="15.6">
      <c r="A1480" s="289"/>
      <c r="B1480" s="295" t="s">
        <v>3722</v>
      </c>
      <c r="C1480" s="291" t="s">
        <v>3723</v>
      </c>
      <c r="D1480" s="731">
        <v>426</v>
      </c>
      <c r="E1480" s="739">
        <v>417.48</v>
      </c>
      <c r="F1480" s="293">
        <f t="shared" si="53"/>
        <v>1.9999999999999907E-2</v>
      </c>
    </row>
    <row r="1481" spans="1:6" s="48" customFormat="1" ht="15.6">
      <c r="A1481" s="289"/>
      <c r="B1481" s="295" t="s">
        <v>3724</v>
      </c>
      <c r="C1481" s="291" t="s">
        <v>3725</v>
      </c>
      <c r="D1481" s="731">
        <v>610</v>
      </c>
      <c r="E1481" s="739">
        <v>597.79999999999995</v>
      </c>
      <c r="F1481" s="293">
        <f t="shared" si="53"/>
        <v>2.0000000000000129E-2</v>
      </c>
    </row>
    <row r="1482" spans="1:6" s="48" customFormat="1" ht="15.6">
      <c r="A1482" s="289"/>
      <c r="B1482" s="295" t="s">
        <v>3726</v>
      </c>
      <c r="C1482" s="291" t="s">
        <v>3727</v>
      </c>
      <c r="D1482" s="731">
        <v>2431.75</v>
      </c>
      <c r="E1482" s="739">
        <v>2383.1149999999998</v>
      </c>
      <c r="F1482" s="293">
        <f t="shared" si="53"/>
        <v>2.0000000000000129E-2</v>
      </c>
    </row>
    <row r="1483" spans="1:6" s="48" customFormat="1" ht="15.6">
      <c r="A1483" s="289"/>
      <c r="B1483" s="295" t="s">
        <v>3728</v>
      </c>
      <c r="C1483" s="291" t="s">
        <v>3729</v>
      </c>
      <c r="D1483" s="731">
        <v>319.5</v>
      </c>
      <c r="E1483" s="739">
        <v>313.11</v>
      </c>
      <c r="F1483" s="293">
        <f t="shared" si="53"/>
        <v>1.9999999999999907E-2</v>
      </c>
    </row>
    <row r="1484" spans="1:6" s="48" customFormat="1" ht="15.6">
      <c r="A1484" s="289"/>
      <c r="B1484" s="295" t="s">
        <v>3730</v>
      </c>
      <c r="C1484" s="291" t="s">
        <v>3731</v>
      </c>
      <c r="D1484" s="731">
        <v>2171.42</v>
      </c>
      <c r="E1484" s="739">
        <v>2127.9915999999998</v>
      </c>
      <c r="F1484" s="293">
        <f t="shared" si="53"/>
        <v>2.0000000000000129E-2</v>
      </c>
    </row>
    <row r="1485" spans="1:6" ht="15.6">
      <c r="A1485" s="289"/>
      <c r="B1485" s="295" t="s">
        <v>3732</v>
      </c>
      <c r="C1485" s="291" t="s">
        <v>3733</v>
      </c>
      <c r="D1485" s="731">
        <v>372.75</v>
      </c>
      <c r="E1485" s="739">
        <v>365.29500000000002</v>
      </c>
      <c r="F1485" s="293">
        <f t="shared" si="53"/>
        <v>1.9999999999999907E-2</v>
      </c>
    </row>
    <row r="1486" spans="1:6" ht="15.6">
      <c r="A1486" s="289"/>
      <c r="B1486" s="295" t="s">
        <v>3734</v>
      </c>
      <c r="C1486" s="291" t="s">
        <v>3735</v>
      </c>
      <c r="D1486" s="731">
        <v>680.42</v>
      </c>
      <c r="E1486" s="739">
        <v>666.8116</v>
      </c>
      <c r="F1486" s="293">
        <f t="shared" si="53"/>
        <v>1.9999999999999907E-2</v>
      </c>
    </row>
    <row r="1487" spans="1:6" ht="15.6">
      <c r="A1487" s="289"/>
      <c r="B1487" s="295" t="s">
        <v>3736</v>
      </c>
      <c r="C1487" s="291" t="s">
        <v>3737</v>
      </c>
      <c r="D1487" s="731">
        <v>24500.92</v>
      </c>
      <c r="E1487" s="739">
        <v>24010.901599999997</v>
      </c>
      <c r="F1487" s="293">
        <f t="shared" si="53"/>
        <v>2.0000000000000018E-2</v>
      </c>
    </row>
    <row r="1488" spans="1:6" ht="15.6">
      <c r="A1488" s="289"/>
      <c r="B1488" s="295" t="s">
        <v>3738</v>
      </c>
      <c r="C1488" s="291" t="s">
        <v>3739</v>
      </c>
      <c r="D1488" s="731">
        <v>22986.25</v>
      </c>
      <c r="E1488" s="739">
        <v>22526.524999999998</v>
      </c>
      <c r="F1488" s="293">
        <f t="shared" si="53"/>
        <v>2.0000000000000129E-2</v>
      </c>
    </row>
    <row r="1489" spans="1:6" ht="15.6">
      <c r="A1489" s="289"/>
      <c r="B1489" s="295" t="s">
        <v>3740</v>
      </c>
      <c r="C1489" s="291" t="s">
        <v>3741</v>
      </c>
      <c r="D1489" s="731">
        <v>25855.83</v>
      </c>
      <c r="E1489" s="739">
        <v>25338.713400000001</v>
      </c>
      <c r="F1489" s="293">
        <f t="shared" si="53"/>
        <v>2.0000000000000018E-2</v>
      </c>
    </row>
    <row r="1490" spans="1:6" ht="15.6">
      <c r="A1490" s="289"/>
      <c r="B1490" s="295" t="s">
        <v>3742</v>
      </c>
      <c r="C1490" s="291" t="s">
        <v>3743</v>
      </c>
      <c r="D1490" s="731">
        <v>29151.42</v>
      </c>
      <c r="E1490" s="739">
        <v>28568.391599999999</v>
      </c>
      <c r="F1490" s="293">
        <f t="shared" si="53"/>
        <v>2.0000000000000018E-2</v>
      </c>
    </row>
    <row r="1491" spans="1:6" ht="15.6">
      <c r="A1491" s="289"/>
      <c r="B1491" s="295" t="s">
        <v>3744</v>
      </c>
      <c r="C1491" s="291" t="s">
        <v>3745</v>
      </c>
      <c r="D1491" s="731">
        <v>24347.08</v>
      </c>
      <c r="E1491" s="739">
        <v>23860.1384</v>
      </c>
      <c r="F1491" s="293">
        <f t="shared" si="53"/>
        <v>2.0000000000000129E-2</v>
      </c>
    </row>
    <row r="1492" spans="1:6" ht="15.6">
      <c r="A1492" s="289"/>
      <c r="B1492" s="295" t="s">
        <v>3746</v>
      </c>
      <c r="C1492" s="291" t="s">
        <v>3747</v>
      </c>
      <c r="D1492" s="731">
        <v>639</v>
      </c>
      <c r="E1492" s="739">
        <v>626.22</v>
      </c>
      <c r="F1492" s="293">
        <f t="shared" si="53"/>
        <v>1.9999999999999907E-2</v>
      </c>
    </row>
    <row r="1493" spans="1:6" ht="15.6">
      <c r="A1493" s="289"/>
      <c r="B1493" s="295" t="s">
        <v>3748</v>
      </c>
      <c r="C1493" s="291" t="s">
        <v>3749</v>
      </c>
      <c r="D1493" s="731">
        <v>3135.83</v>
      </c>
      <c r="E1493" s="739">
        <v>3073.1133999999997</v>
      </c>
      <c r="F1493" s="293">
        <f t="shared" si="53"/>
        <v>2.0000000000000018E-2</v>
      </c>
    </row>
    <row r="1494" spans="1:6" ht="15.6">
      <c r="A1494" s="289"/>
      <c r="B1494" s="295" t="s">
        <v>3750</v>
      </c>
      <c r="C1494" s="291" t="s">
        <v>3751</v>
      </c>
      <c r="D1494" s="731">
        <v>3135.83</v>
      </c>
      <c r="E1494" s="739">
        <v>3073.1133999999997</v>
      </c>
      <c r="F1494" s="293">
        <f t="shared" si="53"/>
        <v>2.0000000000000018E-2</v>
      </c>
    </row>
    <row r="1495" spans="1:6" ht="15.6">
      <c r="A1495" s="289"/>
      <c r="B1495" s="295" t="s">
        <v>3752</v>
      </c>
      <c r="C1495" s="291" t="s">
        <v>3753</v>
      </c>
      <c r="D1495" s="731">
        <v>2727.58</v>
      </c>
      <c r="E1495" s="739">
        <v>2673.0283999999997</v>
      </c>
      <c r="F1495" s="293">
        <f t="shared" si="53"/>
        <v>2.0000000000000129E-2</v>
      </c>
    </row>
    <row r="1496" spans="1:6" ht="15.6">
      <c r="A1496" s="289"/>
      <c r="B1496" s="295" t="s">
        <v>3754</v>
      </c>
      <c r="C1496" s="291" t="s">
        <v>3755</v>
      </c>
      <c r="D1496" s="731">
        <v>2804.5</v>
      </c>
      <c r="E1496" s="739">
        <v>2748.41</v>
      </c>
      <c r="F1496" s="293">
        <f t="shared" si="53"/>
        <v>2.0000000000000018E-2</v>
      </c>
    </row>
    <row r="1497" spans="1:6" ht="15.6">
      <c r="A1497" s="289"/>
      <c r="B1497" s="295" t="s">
        <v>3756</v>
      </c>
      <c r="C1497" s="291" t="s">
        <v>3757</v>
      </c>
      <c r="D1497" s="731">
        <v>754.97</v>
      </c>
      <c r="E1497" s="739">
        <v>739.87059999999997</v>
      </c>
      <c r="F1497" s="293">
        <f t="shared" si="53"/>
        <v>2.0000000000000129E-2</v>
      </c>
    </row>
    <row r="1498" spans="1:6" ht="15.6">
      <c r="A1498" s="289"/>
      <c r="B1498" s="295" t="s">
        <v>3758</v>
      </c>
      <c r="C1498" s="291" t="s">
        <v>3759</v>
      </c>
      <c r="D1498" s="731">
        <v>639</v>
      </c>
      <c r="E1498" s="739">
        <v>626.22</v>
      </c>
      <c r="F1498" s="293">
        <f t="shared" si="53"/>
        <v>1.9999999999999907E-2</v>
      </c>
    </row>
    <row r="1499" spans="1:6" ht="15.6">
      <c r="A1499" s="289"/>
      <c r="B1499" s="295" t="s">
        <v>3760</v>
      </c>
      <c r="C1499" s="291" t="s">
        <v>3761</v>
      </c>
      <c r="D1499" s="731">
        <v>526.58000000000004</v>
      </c>
      <c r="E1499" s="739">
        <v>516.04840000000002</v>
      </c>
      <c r="F1499" s="293">
        <f t="shared" si="53"/>
        <v>2.0000000000000018E-2</v>
      </c>
    </row>
    <row r="1500" spans="1:6" s="48" customFormat="1" ht="15.6">
      <c r="A1500" s="289"/>
      <c r="B1500" s="295" t="s">
        <v>3762</v>
      </c>
      <c r="C1500" s="291" t="s">
        <v>3763</v>
      </c>
      <c r="D1500" s="731">
        <v>7764</v>
      </c>
      <c r="E1500" s="739">
        <v>7608.72</v>
      </c>
      <c r="F1500" s="293">
        <f t="shared" si="53"/>
        <v>2.0000000000000018E-2</v>
      </c>
    </row>
    <row r="1501" spans="1:6" s="48" customFormat="1" ht="15.6">
      <c r="A1501" s="289"/>
      <c r="B1501" s="295" t="s">
        <v>3764</v>
      </c>
      <c r="C1501" s="291" t="s">
        <v>3765</v>
      </c>
      <c r="D1501" s="731">
        <v>3052</v>
      </c>
      <c r="E1501" s="739">
        <v>2990.96</v>
      </c>
      <c r="F1501" s="293">
        <f t="shared" si="53"/>
        <v>2.0000000000000018E-2</v>
      </c>
    </row>
    <row r="1502" spans="1:6" s="48" customFormat="1" ht="15.6">
      <c r="A1502" s="289"/>
      <c r="B1502" s="295" t="s">
        <v>3766</v>
      </c>
      <c r="C1502" s="291" t="s">
        <v>3767</v>
      </c>
      <c r="D1502" s="731">
        <v>2800</v>
      </c>
      <c r="E1502" s="739">
        <v>2744</v>
      </c>
      <c r="F1502" s="293">
        <f t="shared" si="53"/>
        <v>2.0000000000000018E-2</v>
      </c>
    </row>
    <row r="1503" spans="1:6" s="48" customFormat="1" ht="15.6">
      <c r="A1503" s="289"/>
      <c r="B1503" s="295" t="s">
        <v>3768</v>
      </c>
      <c r="C1503" s="291" t="s">
        <v>3769</v>
      </c>
      <c r="D1503" s="731">
        <v>2886</v>
      </c>
      <c r="E1503" s="739">
        <v>2828.28</v>
      </c>
      <c r="F1503" s="293">
        <f t="shared" si="53"/>
        <v>1.9999999999999907E-2</v>
      </c>
    </row>
    <row r="1504" spans="1:6" s="48" customFormat="1" ht="15.6">
      <c r="A1504" s="289"/>
      <c r="B1504" s="295" t="s">
        <v>3770</v>
      </c>
      <c r="C1504" s="291" t="s">
        <v>3771</v>
      </c>
      <c r="D1504" s="731">
        <v>2886</v>
      </c>
      <c r="E1504" s="739">
        <v>2828.28</v>
      </c>
      <c r="F1504" s="293">
        <f t="shared" si="53"/>
        <v>1.9999999999999907E-2</v>
      </c>
    </row>
    <row r="1505" spans="1:6" s="48" customFormat="1" ht="15.6">
      <c r="A1505" s="289"/>
      <c r="B1505" s="295" t="s">
        <v>3772</v>
      </c>
      <c r="C1505" s="291" t="s">
        <v>3773</v>
      </c>
      <c r="D1505" s="731">
        <v>9093</v>
      </c>
      <c r="E1505" s="739">
        <v>8911.14</v>
      </c>
      <c r="F1505" s="293">
        <f t="shared" si="53"/>
        <v>2.0000000000000018E-2</v>
      </c>
    </row>
    <row r="1506" spans="1:6" s="48" customFormat="1" ht="15.6">
      <c r="A1506" s="289"/>
      <c r="B1506" s="295" t="s">
        <v>3774</v>
      </c>
      <c r="C1506" s="291" t="s">
        <v>3775</v>
      </c>
      <c r="D1506" s="731">
        <v>11378</v>
      </c>
      <c r="E1506" s="739">
        <v>11150.44</v>
      </c>
      <c r="F1506" s="293">
        <f t="shared" si="53"/>
        <v>1.9999999999999907E-2</v>
      </c>
    </row>
    <row r="1507" spans="1:6" s="48" customFormat="1" ht="15.6">
      <c r="A1507" s="289"/>
      <c r="B1507" s="295" t="s">
        <v>3776</v>
      </c>
      <c r="C1507" s="291" t="s">
        <v>3777</v>
      </c>
      <c r="D1507" s="731">
        <v>2784</v>
      </c>
      <c r="E1507" s="739">
        <v>2728.32</v>
      </c>
      <c r="F1507" s="293">
        <f t="shared" si="53"/>
        <v>1.9999999999999907E-2</v>
      </c>
    </row>
    <row r="1508" spans="1:6" s="48" customFormat="1" ht="15.6">
      <c r="A1508" s="289"/>
      <c r="B1508" s="295" t="s">
        <v>3778</v>
      </c>
      <c r="C1508" s="291" t="s">
        <v>3779</v>
      </c>
      <c r="D1508" s="731">
        <v>1394</v>
      </c>
      <c r="E1508" s="739">
        <v>1366.12</v>
      </c>
      <c r="F1508" s="293">
        <f t="shared" si="53"/>
        <v>2.0000000000000129E-2</v>
      </c>
    </row>
    <row r="1509" spans="1:6" s="48" customFormat="1" ht="15.6">
      <c r="A1509" s="289"/>
      <c r="B1509" s="295" t="s">
        <v>3780</v>
      </c>
      <c r="C1509" s="291" t="s">
        <v>3781</v>
      </c>
      <c r="D1509" s="731">
        <v>1810</v>
      </c>
      <c r="E1509" s="739">
        <v>1773.8</v>
      </c>
      <c r="F1509" s="293">
        <f t="shared" si="53"/>
        <v>2.0000000000000018E-2</v>
      </c>
    </row>
    <row r="1510" spans="1:6" s="48" customFormat="1" ht="15.6">
      <c r="A1510" s="289"/>
      <c r="B1510" s="295" t="s">
        <v>3782</v>
      </c>
      <c r="C1510" s="291" t="s">
        <v>3783</v>
      </c>
      <c r="D1510" s="731">
        <v>34511</v>
      </c>
      <c r="E1510" s="739">
        <v>33820.78</v>
      </c>
      <c r="F1510" s="293">
        <f t="shared" si="53"/>
        <v>2.0000000000000018E-2</v>
      </c>
    </row>
    <row r="1511" spans="1:6" s="48" customFormat="1" ht="15.6">
      <c r="A1511" s="289"/>
      <c r="B1511" s="295" t="s">
        <v>3784</v>
      </c>
      <c r="C1511" s="291" t="s">
        <v>3785</v>
      </c>
      <c r="D1511" s="731">
        <v>36346</v>
      </c>
      <c r="E1511" s="739">
        <v>35619.08</v>
      </c>
      <c r="F1511" s="293">
        <f t="shared" si="53"/>
        <v>1.9999999999999907E-2</v>
      </c>
    </row>
    <row r="1512" spans="1:6" s="48" customFormat="1" ht="15.6">
      <c r="A1512" s="289"/>
      <c r="B1512" s="295" t="s">
        <v>3786</v>
      </c>
      <c r="C1512" s="291" t="s">
        <v>3787</v>
      </c>
      <c r="D1512" s="731">
        <v>41138</v>
      </c>
      <c r="E1512" s="739">
        <v>40315.24</v>
      </c>
      <c r="F1512" s="293">
        <f t="shared" si="53"/>
        <v>2.0000000000000018E-2</v>
      </c>
    </row>
    <row r="1513" spans="1:6" s="48" customFormat="1" ht="15.6">
      <c r="A1513" s="289"/>
      <c r="B1513" s="295" t="s">
        <v>3788</v>
      </c>
      <c r="C1513" s="291" t="s">
        <v>3789</v>
      </c>
      <c r="D1513" s="731">
        <v>43008</v>
      </c>
      <c r="E1513" s="739">
        <v>42147.839999999997</v>
      </c>
      <c r="F1513" s="293">
        <f t="shared" si="53"/>
        <v>2.0000000000000129E-2</v>
      </c>
    </row>
    <row r="1514" spans="1:6" s="48" customFormat="1" ht="15.6">
      <c r="A1514" s="289"/>
      <c r="B1514" s="295" t="s">
        <v>3790</v>
      </c>
      <c r="C1514" s="291" t="s">
        <v>3791</v>
      </c>
      <c r="D1514" s="731">
        <v>48433</v>
      </c>
      <c r="E1514" s="739">
        <v>47464.34</v>
      </c>
      <c r="F1514" s="293">
        <f t="shared" si="53"/>
        <v>2.0000000000000018E-2</v>
      </c>
    </row>
    <row r="1515" spans="1:6" s="48" customFormat="1" ht="15.6">
      <c r="A1515" s="289"/>
      <c r="B1515" s="295" t="s">
        <v>3792</v>
      </c>
      <c r="C1515" s="291" t="s">
        <v>3793</v>
      </c>
      <c r="D1515" s="731">
        <v>36583</v>
      </c>
      <c r="E1515" s="739">
        <v>35851.339999999997</v>
      </c>
      <c r="F1515" s="293">
        <f t="shared" si="53"/>
        <v>2.0000000000000129E-2</v>
      </c>
    </row>
    <row r="1516" spans="1:6" s="48" customFormat="1" ht="15.6">
      <c r="A1516" s="289"/>
      <c r="B1516" s="295" t="s">
        <v>3794</v>
      </c>
      <c r="C1516" s="291" t="s">
        <v>3795</v>
      </c>
      <c r="D1516" s="731">
        <v>38440</v>
      </c>
      <c r="E1516" s="739">
        <v>37671.199999999997</v>
      </c>
      <c r="F1516" s="293">
        <f t="shared" si="53"/>
        <v>2.0000000000000129E-2</v>
      </c>
    </row>
    <row r="1517" spans="1:6" s="48" customFormat="1" ht="15.6">
      <c r="A1517" s="289"/>
      <c r="B1517" s="295" t="s">
        <v>3796</v>
      </c>
      <c r="C1517" s="291" t="s">
        <v>3797</v>
      </c>
      <c r="D1517" s="731">
        <v>42936</v>
      </c>
      <c r="E1517" s="739">
        <v>42077.279999999999</v>
      </c>
      <c r="F1517" s="293">
        <f t="shared" si="53"/>
        <v>2.0000000000000018E-2</v>
      </c>
    </row>
    <row r="1518" spans="1:6" s="48" customFormat="1" ht="15.6">
      <c r="A1518" s="289"/>
      <c r="B1518" s="295" t="s">
        <v>3798</v>
      </c>
      <c r="C1518" s="291" t="s">
        <v>3799</v>
      </c>
      <c r="D1518" s="731">
        <v>44813</v>
      </c>
      <c r="E1518" s="739">
        <v>43916.74</v>
      </c>
      <c r="F1518" s="293">
        <f t="shared" si="53"/>
        <v>2.0000000000000018E-2</v>
      </c>
    </row>
    <row r="1519" spans="1:6" s="48" customFormat="1" ht="15.6">
      <c r="A1519" s="289"/>
      <c r="B1519" s="295" t="s">
        <v>3800</v>
      </c>
      <c r="C1519" s="291" t="s">
        <v>3801</v>
      </c>
      <c r="D1519" s="731">
        <v>50470</v>
      </c>
      <c r="E1519" s="739">
        <v>49460.6</v>
      </c>
      <c r="F1519" s="293">
        <f t="shared" si="53"/>
        <v>2.0000000000000018E-2</v>
      </c>
    </row>
    <row r="1520" spans="1:6" s="48" customFormat="1" ht="15.6">
      <c r="A1520" s="289"/>
      <c r="B1520" s="295" t="s">
        <v>3802</v>
      </c>
      <c r="C1520" s="291" t="s">
        <v>3803</v>
      </c>
      <c r="D1520" s="731">
        <v>503</v>
      </c>
      <c r="E1520" s="739">
        <v>492.94</v>
      </c>
      <c r="F1520" s="293">
        <f t="shared" si="53"/>
        <v>2.0000000000000018E-2</v>
      </c>
    </row>
    <row r="1521" spans="1:6" s="48" customFormat="1" ht="15.6">
      <c r="A1521" s="289"/>
      <c r="B1521" s="295" t="s">
        <v>3804</v>
      </c>
      <c r="C1521" s="291" t="s">
        <v>3805</v>
      </c>
      <c r="D1521" s="731">
        <v>2053</v>
      </c>
      <c r="E1521" s="739">
        <v>2011.94</v>
      </c>
      <c r="F1521" s="293">
        <f t="shared" si="53"/>
        <v>2.0000000000000018E-2</v>
      </c>
    </row>
    <row r="1522" spans="1:6" s="48" customFormat="1" ht="15.6">
      <c r="A1522" s="289"/>
      <c r="B1522" s="295" t="s">
        <v>3806</v>
      </c>
      <c r="C1522" s="291" t="s">
        <v>3807</v>
      </c>
      <c r="D1522" s="731">
        <v>4118</v>
      </c>
      <c r="E1522" s="739">
        <v>4035.64</v>
      </c>
      <c r="F1522" s="293">
        <f t="shared" si="53"/>
        <v>2.0000000000000018E-2</v>
      </c>
    </row>
    <row r="1523" spans="1:6" s="48" customFormat="1" ht="15.6">
      <c r="A1523" s="289"/>
      <c r="B1523" s="295" t="s">
        <v>3808</v>
      </c>
      <c r="C1523" s="291" t="s">
        <v>3809</v>
      </c>
      <c r="D1523" s="731">
        <v>4118</v>
      </c>
      <c r="E1523" s="739">
        <v>4035.64</v>
      </c>
      <c r="F1523" s="293">
        <f t="shared" si="53"/>
        <v>2.0000000000000018E-2</v>
      </c>
    </row>
    <row r="1524" spans="1:6" s="48" customFormat="1" ht="15.6">
      <c r="A1524" s="289"/>
      <c r="B1524" s="295" t="s">
        <v>3810</v>
      </c>
      <c r="C1524" s="291" t="s">
        <v>3811</v>
      </c>
      <c r="D1524" s="731">
        <v>3032</v>
      </c>
      <c r="E1524" s="739">
        <v>2971.36</v>
      </c>
      <c r="F1524" s="293">
        <f t="shared" si="53"/>
        <v>1.9999999999999907E-2</v>
      </c>
    </row>
    <row r="1525" spans="1:6" s="48" customFormat="1" ht="15.6">
      <c r="A1525" s="289"/>
      <c r="B1525" s="295" t="s">
        <v>3812</v>
      </c>
      <c r="C1525" s="291" t="s">
        <v>3813</v>
      </c>
      <c r="D1525" s="731">
        <v>765</v>
      </c>
      <c r="E1525" s="739">
        <v>749.7</v>
      </c>
      <c r="F1525" s="293">
        <f t="shared" si="53"/>
        <v>1.9999999999999907E-2</v>
      </c>
    </row>
    <row r="1526" spans="1:6" s="48" customFormat="1" ht="15.6">
      <c r="A1526" s="289"/>
      <c r="B1526" s="295" t="s">
        <v>3814</v>
      </c>
      <c r="C1526" s="291" t="s">
        <v>3815</v>
      </c>
      <c r="D1526" s="731">
        <v>503</v>
      </c>
      <c r="E1526" s="739">
        <v>492.94</v>
      </c>
      <c r="F1526" s="293">
        <f t="shared" si="53"/>
        <v>2.0000000000000018E-2</v>
      </c>
    </row>
    <row r="1527" spans="1:6" s="48" customFormat="1" ht="15.6">
      <c r="A1527" s="289"/>
      <c r="B1527" s="295" t="s">
        <v>3816</v>
      </c>
      <c r="C1527" s="291" t="s">
        <v>3817</v>
      </c>
      <c r="D1527" s="731">
        <v>2053</v>
      </c>
      <c r="E1527" s="739">
        <v>2011.94</v>
      </c>
      <c r="F1527" s="293">
        <f t="shared" si="53"/>
        <v>2.0000000000000018E-2</v>
      </c>
    </row>
    <row r="1528" spans="1:6" s="48" customFormat="1" ht="15.6">
      <c r="A1528" s="289"/>
      <c r="B1528" s="295" t="s">
        <v>3818</v>
      </c>
      <c r="C1528" s="291" t="s">
        <v>3819</v>
      </c>
      <c r="D1528" s="731">
        <v>496</v>
      </c>
      <c r="E1528" s="739">
        <v>486.08</v>
      </c>
      <c r="F1528" s="293">
        <f t="shared" si="53"/>
        <v>2.0000000000000018E-2</v>
      </c>
    </row>
    <row r="1529" spans="1:6" s="48" customFormat="1" ht="15.6">
      <c r="A1529" s="289"/>
      <c r="B1529" s="295" t="s">
        <v>3820</v>
      </c>
      <c r="C1529" s="291" t="s">
        <v>3821</v>
      </c>
      <c r="D1529" s="731">
        <v>680</v>
      </c>
      <c r="E1529" s="739">
        <v>666.4</v>
      </c>
      <c r="F1529" s="293">
        <f t="shared" si="53"/>
        <v>2.0000000000000018E-2</v>
      </c>
    </row>
    <row r="1530" spans="1:6" s="48" customFormat="1" ht="15.6">
      <c r="A1530" s="289"/>
      <c r="B1530" s="295" t="s">
        <v>3822</v>
      </c>
      <c r="C1530" s="291" t="s">
        <v>3823</v>
      </c>
      <c r="D1530" s="731">
        <v>2800</v>
      </c>
      <c r="E1530" s="739">
        <v>2744</v>
      </c>
      <c r="F1530" s="293">
        <f t="shared" si="53"/>
        <v>2.0000000000000018E-2</v>
      </c>
    </row>
    <row r="1531" spans="1:6" s="48" customFormat="1" ht="15.6">
      <c r="A1531" s="289"/>
      <c r="B1531" s="295" t="s">
        <v>3824</v>
      </c>
      <c r="C1531" s="291" t="s">
        <v>3825</v>
      </c>
      <c r="D1531" s="731">
        <v>2886</v>
      </c>
      <c r="E1531" s="739">
        <v>2828.28</v>
      </c>
      <c r="F1531" s="293">
        <f t="shared" si="53"/>
        <v>1.9999999999999907E-2</v>
      </c>
    </row>
    <row r="1532" spans="1:6" s="48" customFormat="1" ht="15.6">
      <c r="A1532" s="289"/>
      <c r="B1532" s="295" t="s">
        <v>3826</v>
      </c>
      <c r="C1532" s="291" t="s">
        <v>3827</v>
      </c>
      <c r="D1532" s="731">
        <v>2886</v>
      </c>
      <c r="E1532" s="739">
        <v>2828.28</v>
      </c>
      <c r="F1532" s="293">
        <f t="shared" si="53"/>
        <v>1.9999999999999907E-2</v>
      </c>
    </row>
    <row r="1533" spans="1:6" s="48" customFormat="1" ht="15.6">
      <c r="A1533" s="289"/>
      <c r="B1533" s="295" t="s">
        <v>3828</v>
      </c>
      <c r="C1533" s="291" t="s">
        <v>3829</v>
      </c>
      <c r="D1533" s="731">
        <v>9093</v>
      </c>
      <c r="E1533" s="739">
        <v>8911.14</v>
      </c>
      <c r="F1533" s="293">
        <f t="shared" ref="F1533:F1558" si="54">100%-(E1533/D1533)</f>
        <v>2.0000000000000018E-2</v>
      </c>
    </row>
    <row r="1534" spans="1:6" s="48" customFormat="1" ht="15.6">
      <c r="A1534" s="289"/>
      <c r="B1534" s="295" t="s">
        <v>3830</v>
      </c>
      <c r="C1534" s="291" t="s">
        <v>3831</v>
      </c>
      <c r="D1534" s="731">
        <v>11378</v>
      </c>
      <c r="E1534" s="739">
        <v>11150.44</v>
      </c>
      <c r="F1534" s="293">
        <f t="shared" si="54"/>
        <v>1.9999999999999907E-2</v>
      </c>
    </row>
    <row r="1535" spans="1:6" s="48" customFormat="1" ht="15.6">
      <c r="A1535" s="289"/>
      <c r="B1535" s="295" t="s">
        <v>3832</v>
      </c>
      <c r="C1535" s="291" t="s">
        <v>3833</v>
      </c>
      <c r="D1535" s="731">
        <v>2784</v>
      </c>
      <c r="E1535" s="739">
        <v>2728.32</v>
      </c>
      <c r="F1535" s="293">
        <f t="shared" si="54"/>
        <v>1.9999999999999907E-2</v>
      </c>
    </row>
    <row r="1536" spans="1:6" s="48" customFormat="1" ht="15.6">
      <c r="A1536" s="289"/>
      <c r="B1536" s="295" t="s">
        <v>3834</v>
      </c>
      <c r="C1536" s="291" t="s">
        <v>3835</v>
      </c>
      <c r="D1536" s="731">
        <v>1400</v>
      </c>
      <c r="E1536" s="739">
        <v>1372</v>
      </c>
      <c r="F1536" s="293">
        <f t="shared" si="54"/>
        <v>2.0000000000000018E-2</v>
      </c>
    </row>
    <row r="1537" spans="1:6" s="48" customFormat="1" ht="15.6">
      <c r="A1537" s="289"/>
      <c r="B1537" s="295" t="s">
        <v>3836</v>
      </c>
      <c r="C1537" s="291" t="s">
        <v>3837</v>
      </c>
      <c r="D1537" s="731">
        <v>1810</v>
      </c>
      <c r="E1537" s="739">
        <v>1773.8</v>
      </c>
      <c r="F1537" s="293">
        <f t="shared" si="54"/>
        <v>2.0000000000000018E-2</v>
      </c>
    </row>
    <row r="1538" spans="1:6" s="48" customFormat="1" ht="15.6">
      <c r="A1538" s="289"/>
      <c r="B1538" s="295" t="s">
        <v>3838</v>
      </c>
      <c r="C1538" s="291" t="s">
        <v>3839</v>
      </c>
      <c r="D1538" s="731">
        <v>49451</v>
      </c>
      <c r="E1538" s="739">
        <v>48461.98</v>
      </c>
      <c r="F1538" s="293">
        <f t="shared" si="54"/>
        <v>1.9999999999999907E-2</v>
      </c>
    </row>
    <row r="1539" spans="1:6" s="48" customFormat="1" ht="15.6">
      <c r="A1539" s="289"/>
      <c r="B1539" s="295" t="s">
        <v>3840</v>
      </c>
      <c r="C1539" s="291" t="s">
        <v>3841</v>
      </c>
      <c r="D1539" s="731">
        <v>51386</v>
      </c>
      <c r="E1539" s="739">
        <v>50358.28</v>
      </c>
      <c r="F1539" s="293">
        <f t="shared" si="54"/>
        <v>2.0000000000000018E-2</v>
      </c>
    </row>
    <row r="1540" spans="1:6" s="48" customFormat="1" ht="15.6">
      <c r="A1540" s="289"/>
      <c r="B1540" s="295" t="s">
        <v>3842</v>
      </c>
      <c r="C1540" s="291" t="s">
        <v>3843</v>
      </c>
      <c r="D1540" s="731">
        <v>56338</v>
      </c>
      <c r="E1540" s="739">
        <v>55211.24</v>
      </c>
      <c r="F1540" s="293">
        <f t="shared" si="54"/>
        <v>2.0000000000000018E-2</v>
      </c>
    </row>
    <row r="1541" spans="1:6" s="48" customFormat="1" ht="15.6">
      <c r="A1541" s="289"/>
      <c r="B1541" s="295" t="s">
        <v>3844</v>
      </c>
      <c r="C1541" s="291" t="s">
        <v>3845</v>
      </c>
      <c r="D1541" s="731">
        <v>58296</v>
      </c>
      <c r="E1541" s="739">
        <v>57130.080000000002</v>
      </c>
      <c r="F1541" s="293">
        <f t="shared" si="54"/>
        <v>2.0000000000000018E-2</v>
      </c>
    </row>
    <row r="1542" spans="1:6" s="48" customFormat="1" ht="15.6">
      <c r="A1542" s="289"/>
      <c r="B1542" s="295" t="s">
        <v>3846</v>
      </c>
      <c r="C1542" s="291" t="s">
        <v>3847</v>
      </c>
      <c r="D1542" s="731">
        <v>63930</v>
      </c>
      <c r="E1542" s="739">
        <v>62651.4</v>
      </c>
      <c r="F1542" s="293">
        <f t="shared" si="54"/>
        <v>2.0000000000000018E-2</v>
      </c>
    </row>
    <row r="1543" spans="1:6" s="48" customFormat="1" ht="15.6">
      <c r="A1543" s="289"/>
      <c r="B1543" s="295" t="s">
        <v>3848</v>
      </c>
      <c r="C1543" s="291" t="s">
        <v>3849</v>
      </c>
      <c r="D1543" s="731">
        <v>51605</v>
      </c>
      <c r="E1543" s="739">
        <v>50572.9</v>
      </c>
      <c r="F1543" s="293">
        <f t="shared" si="54"/>
        <v>2.0000000000000018E-2</v>
      </c>
    </row>
    <row r="1544" spans="1:6" s="48" customFormat="1" ht="15.6">
      <c r="A1544" s="289"/>
      <c r="B1544" s="295" t="s">
        <v>3850</v>
      </c>
      <c r="C1544" s="291" t="s">
        <v>3851</v>
      </c>
      <c r="D1544" s="731">
        <v>53551</v>
      </c>
      <c r="E1544" s="739">
        <v>52479.98</v>
      </c>
      <c r="F1544" s="293">
        <f t="shared" si="54"/>
        <v>1.9999999999999907E-2</v>
      </c>
    </row>
    <row r="1545" spans="1:6" s="48" customFormat="1" ht="15.6">
      <c r="A1545" s="289"/>
      <c r="B1545" s="295" t="s">
        <v>3852</v>
      </c>
      <c r="C1545" s="291" t="s">
        <v>3853</v>
      </c>
      <c r="D1545" s="731">
        <v>58213</v>
      </c>
      <c r="E1545" s="739">
        <v>57048.74</v>
      </c>
      <c r="F1545" s="293">
        <f t="shared" si="54"/>
        <v>2.0000000000000018E-2</v>
      </c>
    </row>
    <row r="1546" spans="1:6" s="48" customFormat="1" ht="15.6">
      <c r="A1546" s="289"/>
      <c r="B1546" s="295" t="s">
        <v>3854</v>
      </c>
      <c r="C1546" s="291" t="s">
        <v>3855</v>
      </c>
      <c r="D1546" s="731">
        <v>60155</v>
      </c>
      <c r="E1546" s="739">
        <v>58951.9</v>
      </c>
      <c r="F1546" s="293">
        <f t="shared" si="54"/>
        <v>2.0000000000000018E-2</v>
      </c>
    </row>
    <row r="1547" spans="1:6" s="48" customFormat="1" ht="15.6">
      <c r="A1547" s="289"/>
      <c r="B1547" s="295" t="s">
        <v>3856</v>
      </c>
      <c r="C1547" s="291" t="s">
        <v>3857</v>
      </c>
      <c r="D1547" s="731">
        <v>66036</v>
      </c>
      <c r="E1547" s="739">
        <v>64715.28</v>
      </c>
      <c r="F1547" s="293">
        <f t="shared" si="54"/>
        <v>2.0000000000000018E-2</v>
      </c>
    </row>
    <row r="1548" spans="1:6" s="48" customFormat="1" ht="15.6">
      <c r="A1548" s="289"/>
      <c r="B1548" s="295" t="s">
        <v>3858</v>
      </c>
      <c r="C1548" s="291" t="s">
        <v>3859</v>
      </c>
      <c r="D1548" s="731">
        <v>496</v>
      </c>
      <c r="E1548" s="739">
        <v>486.08</v>
      </c>
      <c r="F1548" s="293">
        <f t="shared" si="54"/>
        <v>2.0000000000000018E-2</v>
      </c>
    </row>
    <row r="1549" spans="1:6" s="48" customFormat="1" ht="15.6">
      <c r="A1549" s="289"/>
      <c r="B1549" s="295" t="s">
        <v>3860</v>
      </c>
      <c r="C1549" s="291" t="s">
        <v>3861</v>
      </c>
      <c r="D1549" s="731">
        <v>2053</v>
      </c>
      <c r="E1549" s="739">
        <v>2011.94</v>
      </c>
      <c r="F1549" s="293">
        <f t="shared" si="54"/>
        <v>2.0000000000000018E-2</v>
      </c>
    </row>
    <row r="1550" spans="1:6" s="48" customFormat="1" ht="15.6">
      <c r="A1550" s="289"/>
      <c r="B1550" s="295" t="s">
        <v>3862</v>
      </c>
      <c r="C1550" s="291" t="s">
        <v>3863</v>
      </c>
      <c r="D1550" s="731">
        <v>4118</v>
      </c>
      <c r="E1550" s="739">
        <v>4035.64</v>
      </c>
      <c r="F1550" s="293">
        <f t="shared" si="54"/>
        <v>2.0000000000000018E-2</v>
      </c>
    </row>
    <row r="1551" spans="1:6" s="48" customFormat="1" ht="15.6">
      <c r="A1551" s="289"/>
      <c r="B1551" s="295" t="s">
        <v>3864</v>
      </c>
      <c r="C1551" s="291" t="s">
        <v>3865</v>
      </c>
      <c r="D1551" s="731">
        <v>4118</v>
      </c>
      <c r="E1551" s="739">
        <v>4035.64</v>
      </c>
      <c r="F1551" s="293">
        <f t="shared" si="54"/>
        <v>2.0000000000000018E-2</v>
      </c>
    </row>
    <row r="1552" spans="1:6" s="48" customFormat="1" ht="15.6">
      <c r="A1552" s="289"/>
      <c r="B1552" s="295" t="s">
        <v>3866</v>
      </c>
      <c r="C1552" s="291" t="s">
        <v>3867</v>
      </c>
      <c r="D1552" s="731">
        <v>3032</v>
      </c>
      <c r="E1552" s="739">
        <v>2971.36</v>
      </c>
      <c r="F1552" s="293">
        <f t="shared" si="54"/>
        <v>1.9999999999999907E-2</v>
      </c>
    </row>
    <row r="1553" spans="1:6" s="48" customFormat="1" ht="15.6">
      <c r="A1553" s="289"/>
      <c r="B1553" s="295" t="s">
        <v>3868</v>
      </c>
      <c r="C1553" s="291" t="s">
        <v>3869</v>
      </c>
      <c r="D1553" s="731">
        <v>771</v>
      </c>
      <c r="E1553" s="739">
        <v>755.58</v>
      </c>
      <c r="F1553" s="293">
        <f t="shared" si="54"/>
        <v>1.9999999999999907E-2</v>
      </c>
    </row>
    <row r="1554" spans="1:6" s="48" customFormat="1" ht="15.6">
      <c r="A1554" s="289"/>
      <c r="B1554" s="295" t="s">
        <v>3870</v>
      </c>
      <c r="C1554" s="291" t="s">
        <v>3871</v>
      </c>
      <c r="D1554" s="731">
        <v>496</v>
      </c>
      <c r="E1554" s="739">
        <v>486.08</v>
      </c>
      <c r="F1554" s="293">
        <f t="shared" si="54"/>
        <v>2.0000000000000018E-2</v>
      </c>
    </row>
    <row r="1555" spans="1:6" s="48" customFormat="1" ht="15.6">
      <c r="A1555" s="289"/>
      <c r="B1555" s="295" t="s">
        <v>3872</v>
      </c>
      <c r="C1555" s="291" t="s">
        <v>3873</v>
      </c>
      <c r="D1555" s="731">
        <v>2053</v>
      </c>
      <c r="E1555" s="739">
        <v>2011.94</v>
      </c>
      <c r="F1555" s="293">
        <f t="shared" si="54"/>
        <v>2.0000000000000018E-2</v>
      </c>
    </row>
    <row r="1556" spans="1:6" s="48" customFormat="1" ht="15.6">
      <c r="A1556" s="289"/>
      <c r="B1556" s="295" t="s">
        <v>3874</v>
      </c>
      <c r="C1556" s="291" t="s">
        <v>3875</v>
      </c>
      <c r="D1556" s="731">
        <v>496</v>
      </c>
      <c r="E1556" s="739">
        <v>486.08</v>
      </c>
      <c r="F1556" s="293">
        <f t="shared" si="54"/>
        <v>2.0000000000000018E-2</v>
      </c>
    </row>
    <row r="1557" spans="1:6" s="48" customFormat="1" ht="15.6">
      <c r="A1557" s="289"/>
      <c r="B1557" s="295" t="s">
        <v>3876</v>
      </c>
      <c r="C1557" s="291" t="s">
        <v>3877</v>
      </c>
      <c r="D1557" s="731">
        <v>680</v>
      </c>
      <c r="E1557" s="739">
        <v>666.4</v>
      </c>
      <c r="F1557" s="293">
        <f t="shared" si="54"/>
        <v>2.0000000000000018E-2</v>
      </c>
    </row>
    <row r="1558" spans="1:6" s="48" customFormat="1" ht="15.6">
      <c r="A1558" s="289"/>
      <c r="B1558" s="295" t="s">
        <v>3878</v>
      </c>
      <c r="C1558" s="291" t="s">
        <v>3879</v>
      </c>
      <c r="D1558" s="731">
        <v>11460</v>
      </c>
      <c r="E1558" s="739">
        <v>11230.8</v>
      </c>
      <c r="F1558" s="293">
        <f t="shared" si="54"/>
        <v>2.0000000000000018E-2</v>
      </c>
    </row>
    <row r="1559" spans="1:6" ht="15.6">
      <c r="A1559" s="289"/>
      <c r="B1559" s="296" t="s">
        <v>3880</v>
      </c>
      <c r="C1559" s="291"/>
      <c r="D1559" s="731"/>
      <c r="E1559" s="739"/>
      <c r="F1559" s="293"/>
    </row>
    <row r="1560" spans="1:6" ht="15.6">
      <c r="A1560" s="289"/>
      <c r="B1560" s="295" t="s">
        <v>3881</v>
      </c>
      <c r="C1560" s="291" t="s">
        <v>3882</v>
      </c>
      <c r="D1560" s="731">
        <v>17602.080000000002</v>
      </c>
      <c r="E1560" s="739">
        <v>17250.038400000001</v>
      </c>
      <c r="F1560" s="293">
        <f t="shared" ref="F1560:F1623" si="55">100%-(E1560/D1560)</f>
        <v>2.0000000000000018E-2</v>
      </c>
    </row>
    <row r="1561" spans="1:6" ht="15.6">
      <c r="A1561" s="289"/>
      <c r="B1561" s="295" t="s">
        <v>3883</v>
      </c>
      <c r="C1561" s="291" t="s">
        <v>3884</v>
      </c>
      <c r="D1561" s="731">
        <v>1846</v>
      </c>
      <c r="E1561" s="739">
        <v>1809.08</v>
      </c>
      <c r="F1561" s="293">
        <f t="shared" si="55"/>
        <v>2.0000000000000018E-2</v>
      </c>
    </row>
    <row r="1562" spans="1:6" ht="15.6">
      <c r="A1562" s="289"/>
      <c r="B1562" s="295" t="s">
        <v>3885</v>
      </c>
      <c r="C1562" s="291" t="s">
        <v>3886</v>
      </c>
      <c r="D1562" s="731">
        <v>88.75</v>
      </c>
      <c r="E1562" s="739">
        <v>86.974999999999994</v>
      </c>
      <c r="F1562" s="293">
        <f t="shared" si="55"/>
        <v>2.0000000000000018E-2</v>
      </c>
    </row>
    <row r="1563" spans="1:6" ht="15.6">
      <c r="A1563" s="289"/>
      <c r="B1563" s="295" t="s">
        <v>3887</v>
      </c>
      <c r="C1563" s="291" t="s">
        <v>3888</v>
      </c>
      <c r="D1563" s="731">
        <v>775.08</v>
      </c>
      <c r="E1563" s="739">
        <v>759.57839999999999</v>
      </c>
      <c r="F1563" s="293">
        <f t="shared" si="55"/>
        <v>2.0000000000000018E-2</v>
      </c>
    </row>
    <row r="1564" spans="1:6" s="48" customFormat="1" ht="15.6">
      <c r="A1564" s="289"/>
      <c r="B1564" s="295" t="s">
        <v>3889</v>
      </c>
      <c r="C1564" s="291" t="s">
        <v>3890</v>
      </c>
      <c r="D1564" s="731">
        <v>2072</v>
      </c>
      <c r="E1564" s="739">
        <v>2030.24</v>
      </c>
      <c r="F1564" s="293">
        <f t="shared" si="55"/>
        <v>2.0154440154440123E-2</v>
      </c>
    </row>
    <row r="1565" spans="1:6" s="48" customFormat="1" ht="15.6">
      <c r="A1565" s="289"/>
      <c r="B1565" s="295" t="s">
        <v>3891</v>
      </c>
      <c r="C1565" s="291" t="s">
        <v>3892</v>
      </c>
      <c r="D1565" s="731">
        <v>320</v>
      </c>
      <c r="E1565" s="739">
        <v>313.60000000000002</v>
      </c>
      <c r="F1565" s="293">
        <f t="shared" si="55"/>
        <v>1.9999999999999907E-2</v>
      </c>
    </row>
    <row r="1566" spans="1:6" s="48" customFormat="1" ht="15.6">
      <c r="A1566" s="289"/>
      <c r="B1566" s="295" t="s">
        <v>3893</v>
      </c>
      <c r="C1566" s="291" t="s">
        <v>3894</v>
      </c>
      <c r="D1566" s="731">
        <v>485</v>
      </c>
      <c r="E1566" s="739">
        <v>475.3</v>
      </c>
      <c r="F1566" s="293">
        <f t="shared" si="55"/>
        <v>2.0000000000000018E-2</v>
      </c>
    </row>
    <row r="1567" spans="1:6" s="48" customFormat="1" ht="15.6">
      <c r="A1567" s="289"/>
      <c r="B1567" s="295" t="s">
        <v>3895</v>
      </c>
      <c r="C1567" s="291" t="s">
        <v>3896</v>
      </c>
      <c r="D1567" s="731">
        <v>408</v>
      </c>
      <c r="E1567" s="739">
        <v>400.16</v>
      </c>
      <c r="F1567" s="293">
        <f t="shared" si="55"/>
        <v>1.9215686274509758E-2</v>
      </c>
    </row>
    <row r="1568" spans="1:6" s="48" customFormat="1" ht="15.6">
      <c r="A1568" s="289"/>
      <c r="B1568" s="295" t="s">
        <v>3897</v>
      </c>
      <c r="C1568" s="291" t="s">
        <v>3898</v>
      </c>
      <c r="D1568" s="731">
        <v>1230</v>
      </c>
      <c r="E1568" s="739">
        <v>1205.4000000000001</v>
      </c>
      <c r="F1568" s="293">
        <f t="shared" si="55"/>
        <v>1.9999999999999907E-2</v>
      </c>
    </row>
    <row r="1569" spans="1:6" s="48" customFormat="1" ht="15.6">
      <c r="A1569" s="289"/>
      <c r="B1569" s="295" t="s">
        <v>3899</v>
      </c>
      <c r="C1569" s="291" t="s">
        <v>3900</v>
      </c>
      <c r="D1569" s="731">
        <v>2165</v>
      </c>
      <c r="E1569" s="739">
        <v>2121.6999999999998</v>
      </c>
      <c r="F1569" s="293">
        <f t="shared" si="55"/>
        <v>2.0000000000000129E-2</v>
      </c>
    </row>
    <row r="1570" spans="1:6" s="48" customFormat="1" ht="15.6">
      <c r="A1570" s="289"/>
      <c r="B1570" s="295" t="s">
        <v>3901</v>
      </c>
      <c r="C1570" s="291" t="s">
        <v>3902</v>
      </c>
      <c r="D1570" s="731">
        <v>1610</v>
      </c>
      <c r="E1570" s="739">
        <v>1577.8</v>
      </c>
      <c r="F1570" s="293">
        <f t="shared" si="55"/>
        <v>2.0000000000000018E-2</v>
      </c>
    </row>
    <row r="1571" spans="1:6" s="48" customFormat="1" ht="15.6">
      <c r="A1571" s="289"/>
      <c r="B1571" s="295" t="s">
        <v>3903</v>
      </c>
      <c r="C1571" s="291" t="s">
        <v>3904</v>
      </c>
      <c r="D1571" s="731">
        <v>283</v>
      </c>
      <c r="E1571" s="739">
        <v>277.66000000000003</v>
      </c>
      <c r="F1571" s="293">
        <f t="shared" si="55"/>
        <v>1.8869257950529961E-2</v>
      </c>
    </row>
    <row r="1572" spans="1:6" s="48" customFormat="1" ht="15.6">
      <c r="A1572" s="289"/>
      <c r="B1572" s="295" t="s">
        <v>3905</v>
      </c>
      <c r="C1572" s="291" t="s">
        <v>3906</v>
      </c>
      <c r="D1572" s="731">
        <v>207</v>
      </c>
      <c r="E1572" s="739">
        <v>202.54</v>
      </c>
      <c r="F1572" s="293">
        <f t="shared" si="55"/>
        <v>2.1545893719806752E-2</v>
      </c>
    </row>
    <row r="1573" spans="1:6" s="48" customFormat="1" ht="15.6">
      <c r="A1573" s="289"/>
      <c r="B1573" s="295" t="s">
        <v>3907</v>
      </c>
      <c r="C1573" s="291" t="s">
        <v>3908</v>
      </c>
      <c r="D1573" s="731">
        <v>248</v>
      </c>
      <c r="E1573" s="739">
        <v>243.36</v>
      </c>
      <c r="F1573" s="293">
        <f t="shared" si="55"/>
        <v>1.8709677419354809E-2</v>
      </c>
    </row>
    <row r="1574" spans="1:6" s="48" customFormat="1" ht="15.6">
      <c r="A1574" s="289"/>
      <c r="B1574" s="295" t="s">
        <v>3909</v>
      </c>
      <c r="C1574" s="291" t="s">
        <v>3910</v>
      </c>
      <c r="D1574" s="731">
        <v>3615</v>
      </c>
      <c r="E1574" s="739">
        <v>3542.7</v>
      </c>
      <c r="F1574" s="293">
        <f t="shared" si="55"/>
        <v>2.0000000000000018E-2</v>
      </c>
    </row>
    <row r="1575" spans="1:6" s="48" customFormat="1" ht="15.6">
      <c r="A1575" s="289"/>
      <c r="B1575" s="295" t="s">
        <v>3911</v>
      </c>
      <c r="C1575" s="291" t="s">
        <v>3912</v>
      </c>
      <c r="D1575" s="731">
        <v>745</v>
      </c>
      <c r="E1575" s="739">
        <v>730.1</v>
      </c>
      <c r="F1575" s="293">
        <f t="shared" si="55"/>
        <v>2.0000000000000018E-2</v>
      </c>
    </row>
    <row r="1576" spans="1:6" s="48" customFormat="1" ht="15.6">
      <c r="A1576" s="289"/>
      <c r="B1576" s="295" t="s">
        <v>3913</v>
      </c>
      <c r="C1576" s="291" t="s">
        <v>3914</v>
      </c>
      <c r="D1576" s="731">
        <v>244.95</v>
      </c>
      <c r="E1576" s="739">
        <v>240.05099999999999</v>
      </c>
      <c r="F1576" s="293">
        <f t="shared" si="55"/>
        <v>2.0000000000000018E-2</v>
      </c>
    </row>
    <row r="1577" spans="1:6" s="48" customFormat="1" ht="15.6">
      <c r="A1577" s="289"/>
      <c r="B1577" s="295" t="s">
        <v>3915</v>
      </c>
      <c r="C1577" s="291" t="s">
        <v>3916</v>
      </c>
      <c r="D1577" s="731">
        <v>222.47</v>
      </c>
      <c r="E1577" s="739">
        <v>218.0206</v>
      </c>
      <c r="F1577" s="293">
        <f t="shared" si="55"/>
        <v>2.0000000000000018E-2</v>
      </c>
    </row>
    <row r="1578" spans="1:6" s="48" customFormat="1" ht="15.6">
      <c r="A1578" s="289"/>
      <c r="B1578" s="295" t="s">
        <v>3917</v>
      </c>
      <c r="C1578" s="291" t="s">
        <v>3918</v>
      </c>
      <c r="D1578" s="731">
        <v>126.62</v>
      </c>
      <c r="E1578" s="739">
        <v>124.08760000000001</v>
      </c>
      <c r="F1578" s="293">
        <f t="shared" si="55"/>
        <v>2.0000000000000018E-2</v>
      </c>
    </row>
    <row r="1579" spans="1:6" s="48" customFormat="1" ht="15.6">
      <c r="A1579" s="289"/>
      <c r="B1579" s="295" t="s">
        <v>3919</v>
      </c>
      <c r="C1579" s="291" t="s">
        <v>3920</v>
      </c>
      <c r="D1579" s="731">
        <v>222</v>
      </c>
      <c r="E1579" s="739">
        <v>217.24</v>
      </c>
      <c r="F1579" s="293">
        <f t="shared" si="55"/>
        <v>2.1441441441441444E-2</v>
      </c>
    </row>
    <row r="1580" spans="1:6" s="48" customFormat="1" ht="15.6">
      <c r="A1580" s="289"/>
      <c r="B1580" s="295" t="s">
        <v>3921</v>
      </c>
      <c r="C1580" s="291" t="s">
        <v>3922</v>
      </c>
      <c r="D1580" s="731">
        <v>585</v>
      </c>
      <c r="E1580" s="739">
        <v>573.29999999999995</v>
      </c>
      <c r="F1580" s="293">
        <f t="shared" si="55"/>
        <v>2.0000000000000129E-2</v>
      </c>
    </row>
    <row r="1581" spans="1:6" s="48" customFormat="1" ht="15.6">
      <c r="A1581" s="289"/>
      <c r="B1581" s="295" t="s">
        <v>3923</v>
      </c>
      <c r="C1581" s="291" t="s">
        <v>3924</v>
      </c>
      <c r="D1581" s="731">
        <v>8532</v>
      </c>
      <c r="E1581" s="739">
        <v>8361.0400000000009</v>
      </c>
      <c r="F1581" s="293">
        <f t="shared" si="55"/>
        <v>2.0037505860290517E-2</v>
      </c>
    </row>
    <row r="1582" spans="1:6" s="48" customFormat="1" ht="15.6">
      <c r="A1582" s="289"/>
      <c r="B1582" s="295" t="s">
        <v>3925</v>
      </c>
      <c r="C1582" s="291" t="s">
        <v>3926</v>
      </c>
      <c r="D1582" s="731">
        <v>6805</v>
      </c>
      <c r="E1582" s="739">
        <v>6668.9</v>
      </c>
      <c r="F1582" s="293">
        <f t="shared" si="55"/>
        <v>2.0000000000000018E-2</v>
      </c>
    </row>
    <row r="1583" spans="1:6" s="48" customFormat="1" ht="15.6">
      <c r="A1583" s="289"/>
      <c r="B1583" s="295" t="s">
        <v>3927</v>
      </c>
      <c r="C1583" s="291" t="s">
        <v>3928</v>
      </c>
      <c r="D1583" s="731">
        <v>397</v>
      </c>
      <c r="E1583" s="739">
        <v>388.74</v>
      </c>
      <c r="F1583" s="293">
        <f t="shared" si="55"/>
        <v>2.0806045340050372E-2</v>
      </c>
    </row>
    <row r="1584" spans="1:6" s="48" customFormat="1" ht="15.6">
      <c r="A1584" s="289"/>
      <c r="B1584" s="295" t="s">
        <v>3929</v>
      </c>
      <c r="C1584" s="291" t="s">
        <v>3904</v>
      </c>
      <c r="D1584" s="731">
        <v>722</v>
      </c>
      <c r="E1584" s="739">
        <v>707.24</v>
      </c>
      <c r="F1584" s="293">
        <f t="shared" si="55"/>
        <v>2.0443213296398866E-2</v>
      </c>
    </row>
    <row r="1585" spans="1:6" s="48" customFormat="1" ht="15.6">
      <c r="A1585" s="289"/>
      <c r="B1585" s="295" t="s">
        <v>3930</v>
      </c>
      <c r="C1585" s="291" t="s">
        <v>3931</v>
      </c>
      <c r="D1585" s="731">
        <v>1362</v>
      </c>
      <c r="E1585" s="739">
        <v>1334.44</v>
      </c>
      <c r="F1585" s="293">
        <f t="shared" si="55"/>
        <v>2.0234948604992642E-2</v>
      </c>
    </row>
    <row r="1586" spans="1:6" s="48" customFormat="1" ht="15.6">
      <c r="A1586" s="289"/>
      <c r="B1586" s="295" t="s">
        <v>3932</v>
      </c>
      <c r="C1586" s="291" t="s">
        <v>3933</v>
      </c>
      <c r="D1586" s="731">
        <v>2562</v>
      </c>
      <c r="E1586" s="739">
        <v>2510.44</v>
      </c>
      <c r="F1586" s="293">
        <f t="shared" si="55"/>
        <v>2.0124902419984325E-2</v>
      </c>
    </row>
    <row r="1587" spans="1:6" s="48" customFormat="1" ht="15.6">
      <c r="A1587" s="289"/>
      <c r="B1587" s="295" t="s">
        <v>3934</v>
      </c>
      <c r="C1587" s="291" t="s">
        <v>3935</v>
      </c>
      <c r="D1587" s="731">
        <v>2787</v>
      </c>
      <c r="E1587" s="739">
        <v>2730.94</v>
      </c>
      <c r="F1587" s="293">
        <f t="shared" si="55"/>
        <v>2.0114818801578727E-2</v>
      </c>
    </row>
    <row r="1588" spans="1:6" s="48" customFormat="1" ht="15.6">
      <c r="A1588" s="289"/>
      <c r="B1588" s="295" t="s">
        <v>3936</v>
      </c>
      <c r="C1588" s="291" t="s">
        <v>3937</v>
      </c>
      <c r="D1588" s="731">
        <v>3148</v>
      </c>
      <c r="E1588" s="739">
        <v>3085.36</v>
      </c>
      <c r="F1588" s="293">
        <f t="shared" si="55"/>
        <v>1.9898348157560308E-2</v>
      </c>
    </row>
    <row r="1589" spans="1:6" s="48" customFormat="1" ht="15.6">
      <c r="A1589" s="289"/>
      <c r="B1589" s="295" t="s">
        <v>3938</v>
      </c>
      <c r="C1589" s="291" t="s">
        <v>3939</v>
      </c>
      <c r="D1589" s="731">
        <v>80</v>
      </c>
      <c r="E1589" s="739">
        <v>78.400000000000006</v>
      </c>
      <c r="F1589" s="293">
        <f t="shared" si="55"/>
        <v>1.9999999999999907E-2</v>
      </c>
    </row>
    <row r="1590" spans="1:6" s="48" customFormat="1" ht="15.6">
      <c r="A1590" s="289"/>
      <c r="B1590" s="295" t="s">
        <v>3940</v>
      </c>
      <c r="C1590" s="291" t="s">
        <v>3941</v>
      </c>
      <c r="D1590" s="731">
        <v>585</v>
      </c>
      <c r="E1590" s="739">
        <v>573.29999999999995</v>
      </c>
      <c r="F1590" s="293">
        <f t="shared" si="55"/>
        <v>2.0000000000000129E-2</v>
      </c>
    </row>
    <row r="1591" spans="1:6" s="48" customFormat="1" ht="15.6">
      <c r="A1591" s="289"/>
      <c r="B1591" s="295" t="s">
        <v>3942</v>
      </c>
      <c r="C1591" s="291" t="s">
        <v>3943</v>
      </c>
      <c r="D1591" s="731">
        <v>13005</v>
      </c>
      <c r="E1591" s="739">
        <v>12744.9</v>
      </c>
      <c r="F1591" s="293">
        <f t="shared" si="55"/>
        <v>2.0000000000000018E-2</v>
      </c>
    </row>
    <row r="1592" spans="1:6" s="48" customFormat="1" ht="15.6">
      <c r="A1592" s="289"/>
      <c r="B1592" s="295" t="s">
        <v>3944</v>
      </c>
      <c r="C1592" s="291" t="s">
        <v>3945</v>
      </c>
      <c r="D1592" s="731">
        <v>185.88</v>
      </c>
      <c r="E1592" s="739">
        <v>182.16239999999999</v>
      </c>
      <c r="F1592" s="293">
        <f t="shared" si="55"/>
        <v>2.0000000000000018E-2</v>
      </c>
    </row>
    <row r="1593" spans="1:6" s="48" customFormat="1" ht="15.6">
      <c r="A1593" s="289"/>
      <c r="B1593" s="295" t="s">
        <v>3946</v>
      </c>
      <c r="C1593" s="291" t="s">
        <v>3947</v>
      </c>
      <c r="D1593" s="731">
        <v>349.08</v>
      </c>
      <c r="E1593" s="739">
        <v>342.09839999999997</v>
      </c>
      <c r="F1593" s="293">
        <f t="shared" si="55"/>
        <v>2.0000000000000018E-2</v>
      </c>
    </row>
    <row r="1594" spans="1:6" s="48" customFormat="1" ht="15.6">
      <c r="A1594" s="289"/>
      <c r="B1594" s="295" t="s">
        <v>3948</v>
      </c>
      <c r="C1594" s="291" t="s">
        <v>3949</v>
      </c>
      <c r="D1594" s="731">
        <v>1230</v>
      </c>
      <c r="E1594" s="739">
        <v>1205.4000000000001</v>
      </c>
      <c r="F1594" s="293">
        <f t="shared" si="55"/>
        <v>1.9999999999999907E-2</v>
      </c>
    </row>
    <row r="1595" spans="1:6" s="48" customFormat="1" ht="15.6">
      <c r="A1595" s="289"/>
      <c r="B1595" s="295" t="s">
        <v>3950</v>
      </c>
      <c r="C1595" s="291" t="s">
        <v>3951</v>
      </c>
      <c r="D1595" s="731">
        <v>397</v>
      </c>
      <c r="E1595" s="739">
        <v>388.74</v>
      </c>
      <c r="F1595" s="293">
        <f t="shared" si="55"/>
        <v>2.0806045340050372E-2</v>
      </c>
    </row>
    <row r="1596" spans="1:6" s="48" customFormat="1" ht="15.6">
      <c r="A1596" s="289"/>
      <c r="B1596" s="295" t="s">
        <v>3952</v>
      </c>
      <c r="C1596" s="291" t="s">
        <v>3953</v>
      </c>
      <c r="D1596" s="731">
        <v>722</v>
      </c>
      <c r="E1596" s="739">
        <v>707.24</v>
      </c>
      <c r="F1596" s="293">
        <f t="shared" si="55"/>
        <v>2.0443213296398866E-2</v>
      </c>
    </row>
    <row r="1597" spans="1:6" s="48" customFormat="1" ht="15.6">
      <c r="A1597" s="289"/>
      <c r="B1597" s="295" t="s">
        <v>3954</v>
      </c>
      <c r="C1597" s="291" t="s">
        <v>3955</v>
      </c>
      <c r="D1597" s="731">
        <v>1362</v>
      </c>
      <c r="E1597" s="739">
        <v>1334.44</v>
      </c>
      <c r="F1597" s="293">
        <f t="shared" si="55"/>
        <v>2.0234948604992642E-2</v>
      </c>
    </row>
    <row r="1598" spans="1:6" s="48" customFormat="1" ht="15.6">
      <c r="A1598" s="289"/>
      <c r="B1598" s="295" t="s">
        <v>3956</v>
      </c>
      <c r="C1598" s="291" t="s">
        <v>3957</v>
      </c>
      <c r="D1598" s="731">
        <v>2072</v>
      </c>
      <c r="E1598" s="739">
        <v>2030.24</v>
      </c>
      <c r="F1598" s="293">
        <f t="shared" si="55"/>
        <v>2.0154440154440123E-2</v>
      </c>
    </row>
    <row r="1599" spans="1:6" s="48" customFormat="1" ht="15.6">
      <c r="A1599" s="289"/>
      <c r="B1599" s="295" t="s">
        <v>3958</v>
      </c>
      <c r="C1599" s="291" t="s">
        <v>3959</v>
      </c>
      <c r="D1599" s="731">
        <v>2858</v>
      </c>
      <c r="E1599" s="739">
        <v>2801.16</v>
      </c>
      <c r="F1599" s="293">
        <f t="shared" si="55"/>
        <v>1.9888033589923082E-2</v>
      </c>
    </row>
    <row r="1600" spans="1:6" s="48" customFormat="1" ht="15.6">
      <c r="A1600" s="289"/>
      <c r="B1600" s="295" t="s">
        <v>3960</v>
      </c>
      <c r="C1600" s="291" t="s">
        <v>3961</v>
      </c>
      <c r="D1600" s="731">
        <v>1610</v>
      </c>
      <c r="E1600" s="739">
        <v>1577.8</v>
      </c>
      <c r="F1600" s="293">
        <f t="shared" si="55"/>
        <v>2.0000000000000018E-2</v>
      </c>
    </row>
    <row r="1601" spans="1:6" s="48" customFormat="1" ht="15.6">
      <c r="A1601" s="289"/>
      <c r="B1601" s="295" t="s">
        <v>3962</v>
      </c>
      <c r="C1601" s="291" t="s">
        <v>3963</v>
      </c>
      <c r="D1601" s="731">
        <v>283</v>
      </c>
      <c r="E1601" s="739">
        <v>277.66000000000003</v>
      </c>
      <c r="F1601" s="293">
        <f t="shared" si="55"/>
        <v>1.8869257950529961E-2</v>
      </c>
    </row>
    <row r="1602" spans="1:6" s="48" customFormat="1" ht="15.6">
      <c r="A1602" s="289"/>
      <c r="B1602" s="295" t="s">
        <v>3964</v>
      </c>
      <c r="C1602" s="291" t="s">
        <v>3965</v>
      </c>
      <c r="D1602" s="731">
        <v>3473</v>
      </c>
      <c r="E1602" s="739">
        <v>3403.86</v>
      </c>
      <c r="F1602" s="293">
        <f t="shared" si="55"/>
        <v>1.990786063921679E-2</v>
      </c>
    </row>
    <row r="1603" spans="1:6" s="48" customFormat="1" ht="15.6">
      <c r="A1603" s="289"/>
      <c r="B1603" s="295" t="s">
        <v>3966</v>
      </c>
      <c r="C1603" s="291" t="s">
        <v>3967</v>
      </c>
      <c r="D1603" s="731">
        <v>586</v>
      </c>
      <c r="E1603" s="739">
        <v>574.04</v>
      </c>
      <c r="F1603" s="293">
        <f t="shared" si="55"/>
        <v>2.0409556313993216E-2</v>
      </c>
    </row>
    <row r="1604" spans="1:6" s="48" customFormat="1" ht="15.6">
      <c r="A1604" s="289"/>
      <c r="B1604" s="295" t="s">
        <v>3968</v>
      </c>
      <c r="C1604" s="291" t="s">
        <v>3969</v>
      </c>
      <c r="D1604" s="731">
        <v>586</v>
      </c>
      <c r="E1604" s="739">
        <v>574.04</v>
      </c>
      <c r="F1604" s="293">
        <f t="shared" si="55"/>
        <v>2.0409556313993216E-2</v>
      </c>
    </row>
    <row r="1605" spans="1:6" s="48" customFormat="1" ht="15.6">
      <c r="A1605" s="289"/>
      <c r="B1605" s="295" t="s">
        <v>3970</v>
      </c>
      <c r="C1605" s="291" t="s">
        <v>3971</v>
      </c>
      <c r="D1605" s="731">
        <v>6805</v>
      </c>
      <c r="E1605" s="739">
        <v>6668.9</v>
      </c>
      <c r="F1605" s="293">
        <f t="shared" si="55"/>
        <v>2.0000000000000018E-2</v>
      </c>
    </row>
    <row r="1606" spans="1:6" s="48" customFormat="1" ht="15.6">
      <c r="A1606" s="289"/>
      <c r="B1606" s="295" t="s">
        <v>3972</v>
      </c>
      <c r="C1606" s="291" t="s">
        <v>3973</v>
      </c>
      <c r="D1606" s="731">
        <v>700</v>
      </c>
      <c r="E1606" s="739">
        <v>686</v>
      </c>
      <c r="F1606" s="293">
        <f t="shared" si="55"/>
        <v>2.0000000000000018E-2</v>
      </c>
    </row>
    <row r="1607" spans="1:6" s="48" customFormat="1" ht="15.6">
      <c r="A1607" s="289"/>
      <c r="B1607" s="295" t="s">
        <v>3974</v>
      </c>
      <c r="C1607" s="291" t="s">
        <v>3975</v>
      </c>
      <c r="D1607" s="731">
        <v>585.75</v>
      </c>
      <c r="E1607" s="739">
        <v>574.03499999999997</v>
      </c>
      <c r="F1607" s="293">
        <f t="shared" si="55"/>
        <v>2.0000000000000018E-2</v>
      </c>
    </row>
    <row r="1608" spans="1:6" s="48" customFormat="1" ht="15.6">
      <c r="A1608" s="289"/>
      <c r="B1608" s="295" t="s">
        <v>3976</v>
      </c>
      <c r="C1608" s="291" t="s">
        <v>3977</v>
      </c>
      <c r="D1608" s="731">
        <v>485</v>
      </c>
      <c r="E1608" s="739">
        <v>475.3</v>
      </c>
      <c r="F1608" s="293">
        <f t="shared" si="55"/>
        <v>2.0000000000000018E-2</v>
      </c>
    </row>
    <row r="1609" spans="1:6" s="48" customFormat="1" ht="15.6">
      <c r="A1609" s="289"/>
      <c r="B1609" s="295" t="s">
        <v>3978</v>
      </c>
      <c r="C1609" s="291" t="s">
        <v>3979</v>
      </c>
      <c r="D1609" s="731">
        <v>586</v>
      </c>
      <c r="E1609" s="739">
        <v>574.04</v>
      </c>
      <c r="F1609" s="293">
        <f t="shared" si="55"/>
        <v>2.0409556313993216E-2</v>
      </c>
    </row>
    <row r="1610" spans="1:6" s="48" customFormat="1" ht="15.6">
      <c r="A1610" s="289"/>
      <c r="B1610" s="295" t="s">
        <v>3980</v>
      </c>
      <c r="C1610" s="291" t="s">
        <v>3981</v>
      </c>
      <c r="D1610" s="731">
        <v>2562</v>
      </c>
      <c r="E1610" s="739">
        <v>2510.44</v>
      </c>
      <c r="F1610" s="293">
        <f t="shared" si="55"/>
        <v>2.0124902419984325E-2</v>
      </c>
    </row>
    <row r="1611" spans="1:6" s="48" customFormat="1" ht="15.6">
      <c r="A1611" s="289"/>
      <c r="B1611" s="295" t="s">
        <v>3982</v>
      </c>
      <c r="C1611" s="291" t="s">
        <v>3983</v>
      </c>
      <c r="D1611" s="731">
        <v>2787</v>
      </c>
      <c r="E1611" s="739">
        <v>2730.94</v>
      </c>
      <c r="F1611" s="293">
        <f t="shared" si="55"/>
        <v>2.0114818801578727E-2</v>
      </c>
    </row>
    <row r="1612" spans="1:6" s="48" customFormat="1" ht="15.6">
      <c r="A1612" s="289"/>
      <c r="B1612" s="295" t="s">
        <v>3984</v>
      </c>
      <c r="C1612" s="291" t="s">
        <v>3985</v>
      </c>
      <c r="D1612" s="731">
        <v>16501.580000000002</v>
      </c>
      <c r="E1612" s="739">
        <v>16171.548400000001</v>
      </c>
      <c r="F1612" s="293">
        <f t="shared" si="55"/>
        <v>2.0000000000000018E-2</v>
      </c>
    </row>
    <row r="1613" spans="1:6" s="48" customFormat="1" ht="15.6">
      <c r="A1613" s="289"/>
      <c r="B1613" s="295" t="s">
        <v>3986</v>
      </c>
      <c r="C1613" s="291" t="s">
        <v>3987</v>
      </c>
      <c r="D1613" s="731">
        <v>17353.580000000002</v>
      </c>
      <c r="E1613" s="739">
        <v>17006.508400000002</v>
      </c>
      <c r="F1613" s="293">
        <f t="shared" si="55"/>
        <v>1.9999999999999907E-2</v>
      </c>
    </row>
    <row r="1614" spans="1:6" s="48" customFormat="1" ht="15.6">
      <c r="A1614" s="289"/>
      <c r="B1614" s="295" t="s">
        <v>3988</v>
      </c>
      <c r="C1614" s="291" t="s">
        <v>3989</v>
      </c>
      <c r="D1614" s="731">
        <v>19572.330000000002</v>
      </c>
      <c r="E1614" s="739">
        <v>19180.883400000002</v>
      </c>
      <c r="F1614" s="293">
        <f t="shared" si="55"/>
        <v>2.0000000000000018E-2</v>
      </c>
    </row>
    <row r="1615" spans="1:6" s="48" customFormat="1" ht="15.6">
      <c r="A1615" s="289"/>
      <c r="B1615" s="295" t="s">
        <v>3990</v>
      </c>
      <c r="C1615" s="291" t="s">
        <v>3991</v>
      </c>
      <c r="D1615" s="731">
        <v>20430.25</v>
      </c>
      <c r="E1615" s="739">
        <v>20021.645</v>
      </c>
      <c r="F1615" s="293">
        <f t="shared" si="55"/>
        <v>2.0000000000000018E-2</v>
      </c>
    </row>
    <row r="1616" spans="1:6" s="48" customFormat="1" ht="15.6">
      <c r="A1616" s="289"/>
      <c r="B1616" s="295" t="s">
        <v>3992</v>
      </c>
      <c r="C1616" s="291" t="s">
        <v>3993</v>
      </c>
      <c r="D1616" s="731">
        <v>22518.83</v>
      </c>
      <c r="E1616" s="739">
        <v>22068.453400000002</v>
      </c>
      <c r="F1616" s="293">
        <f t="shared" si="55"/>
        <v>2.0000000000000018E-2</v>
      </c>
    </row>
    <row r="1617" spans="1:6" s="48" customFormat="1" ht="15.6">
      <c r="A1617" s="289"/>
      <c r="B1617" s="295" t="s">
        <v>3994</v>
      </c>
      <c r="C1617" s="291" t="s">
        <v>3995</v>
      </c>
      <c r="D1617" s="731">
        <v>23370.83</v>
      </c>
      <c r="E1617" s="739">
        <v>22903.413400000001</v>
      </c>
      <c r="F1617" s="293">
        <f t="shared" si="55"/>
        <v>2.0000000000000018E-2</v>
      </c>
    </row>
    <row r="1618" spans="1:6" s="48" customFormat="1" ht="15.6">
      <c r="A1618" s="289"/>
      <c r="B1618" s="295" t="s">
        <v>3996</v>
      </c>
      <c r="C1618" s="291" t="s">
        <v>3997</v>
      </c>
      <c r="D1618" s="731">
        <v>585</v>
      </c>
      <c r="E1618" s="739">
        <v>573.29999999999995</v>
      </c>
      <c r="F1618" s="293">
        <f t="shared" si="55"/>
        <v>2.0000000000000129E-2</v>
      </c>
    </row>
    <row r="1619" spans="1:6" s="48" customFormat="1" ht="15.6">
      <c r="A1619" s="289"/>
      <c r="B1619" s="295" t="s">
        <v>3998</v>
      </c>
      <c r="C1619" s="291" t="s">
        <v>3999</v>
      </c>
      <c r="D1619" s="731">
        <v>126.62</v>
      </c>
      <c r="E1619" s="739">
        <v>124.08760000000001</v>
      </c>
      <c r="F1619" s="293">
        <f t="shared" si="55"/>
        <v>2.0000000000000018E-2</v>
      </c>
    </row>
    <row r="1620" spans="1:6" s="48" customFormat="1" ht="15.6">
      <c r="A1620" s="289"/>
      <c r="B1620" s="295" t="s">
        <v>4000</v>
      </c>
      <c r="C1620" s="291" t="s">
        <v>4001</v>
      </c>
      <c r="D1620" s="731">
        <v>160</v>
      </c>
      <c r="E1620" s="739">
        <v>156.80000000000001</v>
      </c>
      <c r="F1620" s="293">
        <f t="shared" si="55"/>
        <v>1.9999999999999907E-2</v>
      </c>
    </row>
    <row r="1621" spans="1:6" s="48" customFormat="1" ht="15.6">
      <c r="A1621" s="289"/>
      <c r="B1621" s="295" t="s">
        <v>4002</v>
      </c>
      <c r="C1621" s="291" t="s">
        <v>4003</v>
      </c>
      <c r="D1621" s="731">
        <v>3148</v>
      </c>
      <c r="E1621" s="739">
        <v>3085.36</v>
      </c>
      <c r="F1621" s="293">
        <f t="shared" si="55"/>
        <v>1.9898348157560308E-2</v>
      </c>
    </row>
    <row r="1622" spans="1:6" s="48" customFormat="1" ht="15.6">
      <c r="A1622" s="289"/>
      <c r="B1622" s="295" t="s">
        <v>4004</v>
      </c>
      <c r="C1622" s="291" t="s">
        <v>4005</v>
      </c>
      <c r="D1622" s="731">
        <v>1118</v>
      </c>
      <c r="E1622" s="739">
        <v>1095.96</v>
      </c>
      <c r="F1622" s="293">
        <f t="shared" si="55"/>
        <v>1.9713774597495459E-2</v>
      </c>
    </row>
    <row r="1623" spans="1:6" s="48" customFormat="1" ht="15.6">
      <c r="A1623" s="289"/>
      <c r="B1623" s="295" t="s">
        <v>4006</v>
      </c>
      <c r="C1623" s="291" t="s">
        <v>4007</v>
      </c>
      <c r="D1623" s="731">
        <v>8759</v>
      </c>
      <c r="E1623" s="739">
        <v>8583.64</v>
      </c>
      <c r="F1623" s="293">
        <f t="shared" si="55"/>
        <v>2.0020550291129147E-2</v>
      </c>
    </row>
    <row r="1624" spans="1:6" s="48" customFormat="1" ht="15.6">
      <c r="A1624" s="289"/>
      <c r="B1624" s="295" t="s">
        <v>4008</v>
      </c>
      <c r="C1624" s="291" t="s">
        <v>4009</v>
      </c>
      <c r="D1624" s="731">
        <v>222</v>
      </c>
      <c r="E1624" s="739">
        <v>217.24</v>
      </c>
      <c r="F1624" s="293">
        <f t="shared" ref="F1624:F1687" si="56">100%-(E1624/D1624)</f>
        <v>2.1441441441441444E-2</v>
      </c>
    </row>
    <row r="1625" spans="1:6" s="48" customFormat="1" ht="15.6">
      <c r="A1625" s="289"/>
      <c r="B1625" s="295" t="s">
        <v>4010</v>
      </c>
      <c r="C1625" s="291" t="s">
        <v>4011</v>
      </c>
      <c r="D1625" s="731">
        <v>4042</v>
      </c>
      <c r="E1625" s="739">
        <v>3960.84</v>
      </c>
      <c r="F1625" s="293">
        <f t="shared" si="56"/>
        <v>2.0079168728352248E-2</v>
      </c>
    </row>
    <row r="1626" spans="1:6" s="48" customFormat="1" ht="15.6">
      <c r="A1626" s="289"/>
      <c r="B1626" s="295" t="s">
        <v>4012</v>
      </c>
      <c r="C1626" s="291" t="s">
        <v>4013</v>
      </c>
      <c r="D1626" s="731">
        <v>325</v>
      </c>
      <c r="E1626" s="739">
        <v>318.5</v>
      </c>
      <c r="F1626" s="293">
        <f t="shared" si="56"/>
        <v>2.0000000000000018E-2</v>
      </c>
    </row>
    <row r="1627" spans="1:6" s="48" customFormat="1" ht="15.6">
      <c r="A1627" s="289"/>
      <c r="B1627" s="295" t="s">
        <v>4014</v>
      </c>
      <c r="C1627" s="291" t="s">
        <v>4015</v>
      </c>
      <c r="D1627" s="731">
        <v>18932</v>
      </c>
      <c r="E1627" s="739">
        <v>18553.509999999998</v>
      </c>
      <c r="F1627" s="293">
        <f t="shared" si="56"/>
        <v>1.9992076906824474E-2</v>
      </c>
    </row>
    <row r="1628" spans="1:6" s="48" customFormat="1" ht="15.6">
      <c r="A1628" s="289"/>
      <c r="B1628" s="295" t="s">
        <v>4016</v>
      </c>
      <c r="C1628" s="291" t="s">
        <v>4017</v>
      </c>
      <c r="D1628" s="731">
        <v>19785</v>
      </c>
      <c r="E1628" s="739">
        <v>19389.62</v>
      </c>
      <c r="F1628" s="293">
        <f t="shared" si="56"/>
        <v>1.9983826130907323E-2</v>
      </c>
    </row>
    <row r="1629" spans="1:6" s="48" customFormat="1" ht="15.6">
      <c r="A1629" s="289"/>
      <c r="B1629" s="295" t="s">
        <v>4018</v>
      </c>
      <c r="C1629" s="291" t="s">
        <v>4019</v>
      </c>
      <c r="D1629" s="731">
        <v>21880</v>
      </c>
      <c r="E1629" s="739">
        <v>21442.23</v>
      </c>
      <c r="F1629" s="293">
        <f t="shared" si="56"/>
        <v>2.0007769652650831E-2</v>
      </c>
    </row>
    <row r="1630" spans="1:6" s="48" customFormat="1" ht="15.6">
      <c r="A1630" s="289"/>
      <c r="B1630" s="295" t="s">
        <v>4020</v>
      </c>
      <c r="C1630" s="291" t="s">
        <v>4021</v>
      </c>
      <c r="D1630" s="731">
        <v>22720</v>
      </c>
      <c r="E1630" s="739">
        <v>22265.599999999999</v>
      </c>
      <c r="F1630" s="293">
        <f t="shared" si="56"/>
        <v>2.0000000000000018E-2</v>
      </c>
    </row>
    <row r="1631" spans="1:6" s="48" customFormat="1" ht="15.6">
      <c r="A1631" s="289"/>
      <c r="B1631" s="295" t="s">
        <v>4022</v>
      </c>
      <c r="C1631" s="291" t="s">
        <v>4023</v>
      </c>
      <c r="D1631" s="731">
        <v>24826</v>
      </c>
      <c r="E1631" s="739">
        <v>24329.8</v>
      </c>
      <c r="F1631" s="293">
        <f t="shared" si="56"/>
        <v>1.9987110287601695E-2</v>
      </c>
    </row>
    <row r="1632" spans="1:6" s="48" customFormat="1" ht="15.6">
      <c r="A1632" s="289"/>
      <c r="B1632" s="295" t="s">
        <v>4024</v>
      </c>
      <c r="C1632" s="291" t="s">
        <v>4025</v>
      </c>
      <c r="D1632" s="731">
        <v>25732</v>
      </c>
      <c r="E1632" s="739">
        <v>25216.95</v>
      </c>
      <c r="F1632" s="293">
        <f t="shared" si="56"/>
        <v>2.0015933468055302E-2</v>
      </c>
    </row>
    <row r="1633" spans="1:6" s="48" customFormat="1" ht="15.6">
      <c r="A1633" s="289"/>
      <c r="B1633" s="295" t="s">
        <v>4026</v>
      </c>
      <c r="C1633" s="291" t="s">
        <v>4027</v>
      </c>
      <c r="D1633" s="731">
        <v>585</v>
      </c>
      <c r="E1633" s="739">
        <v>573.29999999999995</v>
      </c>
      <c r="F1633" s="293">
        <f t="shared" si="56"/>
        <v>2.0000000000000129E-2</v>
      </c>
    </row>
    <row r="1634" spans="1:6" s="48" customFormat="1" ht="15.6">
      <c r="A1634" s="289"/>
      <c r="B1634" s="295" t="s">
        <v>4028</v>
      </c>
      <c r="C1634" s="291" t="s">
        <v>4029</v>
      </c>
      <c r="D1634" s="731">
        <v>1362</v>
      </c>
      <c r="E1634" s="739">
        <v>1334.44</v>
      </c>
      <c r="F1634" s="293">
        <f t="shared" si="56"/>
        <v>2.0234948604992642E-2</v>
      </c>
    </row>
    <row r="1635" spans="1:6" s="48" customFormat="1" ht="15.6">
      <c r="A1635" s="289"/>
      <c r="B1635" s="295" t="s">
        <v>4030</v>
      </c>
      <c r="C1635" s="291" t="s">
        <v>4031</v>
      </c>
      <c r="D1635" s="731">
        <v>2460</v>
      </c>
      <c r="E1635" s="739">
        <v>2410.8000000000002</v>
      </c>
      <c r="F1635" s="293">
        <f t="shared" si="56"/>
        <v>1.9999999999999907E-2</v>
      </c>
    </row>
    <row r="1636" spans="1:6" s="48" customFormat="1" ht="15.6">
      <c r="A1636" s="289"/>
      <c r="B1636" s="295" t="s">
        <v>4032</v>
      </c>
      <c r="C1636" s="291" t="s">
        <v>4033</v>
      </c>
      <c r="D1636" s="731">
        <v>1856</v>
      </c>
      <c r="E1636" s="739">
        <v>1818.6</v>
      </c>
      <c r="F1636" s="293">
        <f t="shared" si="56"/>
        <v>2.0150862068965547E-2</v>
      </c>
    </row>
    <row r="1637" spans="1:6" s="48" customFormat="1" ht="15.6">
      <c r="A1637" s="289"/>
      <c r="B1637" s="295" t="s">
        <v>4034</v>
      </c>
      <c r="C1637" s="291" t="s">
        <v>4035</v>
      </c>
      <c r="D1637" s="731">
        <v>278</v>
      </c>
      <c r="E1637" s="739">
        <v>272.76</v>
      </c>
      <c r="F1637" s="293">
        <f t="shared" si="56"/>
        <v>1.884892086330936E-2</v>
      </c>
    </row>
    <row r="1638" spans="1:6" s="48" customFormat="1" ht="15.6">
      <c r="A1638" s="289"/>
      <c r="B1638" s="295" t="s">
        <v>4036</v>
      </c>
      <c r="C1638" s="291" t="s">
        <v>4037</v>
      </c>
      <c r="D1638" s="731">
        <v>112</v>
      </c>
      <c r="E1638" s="739">
        <v>109.44</v>
      </c>
      <c r="F1638" s="293">
        <f t="shared" si="56"/>
        <v>2.2857142857142909E-2</v>
      </c>
    </row>
    <row r="1639" spans="1:6" s="48" customFormat="1" ht="15.6">
      <c r="A1639" s="289"/>
      <c r="B1639" s="295" t="s">
        <v>4038</v>
      </c>
      <c r="C1639" s="291" t="s">
        <v>4039</v>
      </c>
      <c r="D1639" s="731">
        <v>653</v>
      </c>
      <c r="E1639" s="739">
        <v>640.26</v>
      </c>
      <c r="F1639" s="293">
        <f t="shared" si="56"/>
        <v>1.9509954058193002E-2</v>
      </c>
    </row>
    <row r="1640" spans="1:6" s="48" customFormat="1" ht="15.6">
      <c r="A1640" s="289"/>
      <c r="B1640" s="295" t="s">
        <v>4040</v>
      </c>
      <c r="C1640" s="291" t="s">
        <v>4041</v>
      </c>
      <c r="D1640" s="731">
        <v>43540</v>
      </c>
      <c r="E1640" s="739">
        <v>42669.2</v>
      </c>
      <c r="F1640" s="293">
        <f t="shared" si="56"/>
        <v>2.0000000000000018E-2</v>
      </c>
    </row>
    <row r="1641" spans="1:6" s="48" customFormat="1" ht="15.6">
      <c r="A1641" s="289"/>
      <c r="B1641" s="295" t="s">
        <v>4042</v>
      </c>
      <c r="C1641" s="291" t="s">
        <v>4043</v>
      </c>
      <c r="D1641" s="731">
        <v>44635</v>
      </c>
      <c r="E1641" s="739">
        <v>43742.3</v>
      </c>
      <c r="F1641" s="293">
        <f t="shared" si="56"/>
        <v>1.9999999999999907E-2</v>
      </c>
    </row>
    <row r="1642" spans="1:6" s="48" customFormat="1" ht="15.6">
      <c r="A1642" s="289"/>
      <c r="B1642" s="295" t="s">
        <v>4044</v>
      </c>
      <c r="C1642" s="291" t="s">
        <v>4045</v>
      </c>
      <c r="D1642" s="731">
        <v>39015</v>
      </c>
      <c r="E1642" s="739">
        <v>38234.699999999997</v>
      </c>
      <c r="F1642" s="293">
        <f t="shared" si="56"/>
        <v>2.0000000000000129E-2</v>
      </c>
    </row>
    <row r="1643" spans="1:6" s="48" customFormat="1" ht="15.6">
      <c r="A1643" s="289"/>
      <c r="B1643" s="295" t="s">
        <v>4046</v>
      </c>
      <c r="C1643" s="291" t="s">
        <v>4047</v>
      </c>
      <c r="D1643" s="731">
        <v>40162</v>
      </c>
      <c r="E1643" s="739">
        <v>39358.44</v>
      </c>
      <c r="F1643" s="293">
        <f t="shared" si="56"/>
        <v>2.000796773069069E-2</v>
      </c>
    </row>
    <row r="1644" spans="1:6" s="48" customFormat="1" ht="15.6">
      <c r="A1644" s="289"/>
      <c r="B1644" s="295" t="s">
        <v>4048</v>
      </c>
      <c r="C1644" s="291" t="s">
        <v>4049</v>
      </c>
      <c r="D1644" s="731">
        <v>33625</v>
      </c>
      <c r="E1644" s="739">
        <v>32952.5</v>
      </c>
      <c r="F1644" s="293">
        <f t="shared" si="56"/>
        <v>2.0000000000000018E-2</v>
      </c>
    </row>
    <row r="1645" spans="1:6" s="48" customFormat="1" ht="15.6">
      <c r="A1645" s="289"/>
      <c r="B1645" s="295" t="s">
        <v>4050</v>
      </c>
      <c r="C1645" s="291" t="s">
        <v>4051</v>
      </c>
      <c r="D1645" s="731">
        <v>29128</v>
      </c>
      <c r="E1645" s="739">
        <v>28545.759999999998</v>
      </c>
      <c r="F1645" s="293">
        <f t="shared" si="56"/>
        <v>1.9989014007140926E-2</v>
      </c>
    </row>
    <row r="1646" spans="1:6" s="48" customFormat="1" ht="15.6">
      <c r="A1646" s="289"/>
      <c r="B1646" s="295" t="s">
        <v>4052</v>
      </c>
      <c r="C1646" s="291" t="s">
        <v>4053</v>
      </c>
      <c r="D1646" s="731">
        <v>46837</v>
      </c>
      <c r="E1646" s="739">
        <v>45899.94</v>
      </c>
      <c r="F1646" s="293">
        <f t="shared" si="56"/>
        <v>2.0006832205307745E-2</v>
      </c>
    </row>
    <row r="1647" spans="1:6" s="48" customFormat="1" ht="15.6">
      <c r="A1647" s="289"/>
      <c r="B1647" s="295" t="s">
        <v>4054</v>
      </c>
      <c r="C1647" s="291" t="s">
        <v>4055</v>
      </c>
      <c r="D1647" s="731">
        <v>42298</v>
      </c>
      <c r="E1647" s="739">
        <v>41452.36</v>
      </c>
      <c r="F1647" s="293">
        <f t="shared" si="56"/>
        <v>1.999243463047895E-2</v>
      </c>
    </row>
    <row r="1648" spans="1:6" s="48" customFormat="1" ht="15.6">
      <c r="A1648" s="289"/>
      <c r="B1648" s="295" t="s">
        <v>4056</v>
      </c>
      <c r="C1648" s="291" t="s">
        <v>4057</v>
      </c>
      <c r="D1648" s="731">
        <v>36908</v>
      </c>
      <c r="E1648" s="739">
        <v>36170.160000000003</v>
      </c>
      <c r="F1648" s="293">
        <f t="shared" si="56"/>
        <v>1.9991329792998669E-2</v>
      </c>
    </row>
    <row r="1649" spans="1:6" s="48" customFormat="1" ht="15.6">
      <c r="A1649" s="289"/>
      <c r="B1649" s="295" t="s">
        <v>4058</v>
      </c>
      <c r="C1649" s="291" t="s">
        <v>4059</v>
      </c>
      <c r="D1649" s="731">
        <v>32400</v>
      </c>
      <c r="E1649" s="739">
        <v>31752</v>
      </c>
      <c r="F1649" s="293">
        <f t="shared" si="56"/>
        <v>2.0000000000000018E-2</v>
      </c>
    </row>
    <row r="1650" spans="1:6" s="48" customFormat="1" ht="15.6">
      <c r="A1650" s="289"/>
      <c r="B1650" s="295" t="s">
        <v>4060</v>
      </c>
      <c r="C1650" s="291" t="s">
        <v>4061</v>
      </c>
      <c r="D1650" s="731">
        <v>50120</v>
      </c>
      <c r="E1650" s="739">
        <v>49117.599999999999</v>
      </c>
      <c r="F1650" s="293">
        <f t="shared" si="56"/>
        <v>2.0000000000000018E-2</v>
      </c>
    </row>
    <row r="1651" spans="1:6" s="48" customFormat="1" ht="15.6">
      <c r="A1651" s="289"/>
      <c r="B1651" s="295" t="s">
        <v>4062</v>
      </c>
      <c r="C1651" s="291" t="s">
        <v>4063</v>
      </c>
      <c r="D1651" s="731">
        <v>45582</v>
      </c>
      <c r="E1651" s="739">
        <v>44670.04</v>
      </c>
      <c r="F1651" s="293">
        <f t="shared" si="56"/>
        <v>2.000702031503665E-2</v>
      </c>
    </row>
    <row r="1652" spans="1:6" s="48" customFormat="1" ht="15.6">
      <c r="A1652" s="289"/>
      <c r="B1652" s="295" t="s">
        <v>4064</v>
      </c>
      <c r="C1652" s="291" t="s">
        <v>4065</v>
      </c>
      <c r="D1652" s="731">
        <v>40187</v>
      </c>
      <c r="E1652" s="739">
        <v>39382.94</v>
      </c>
      <c r="F1652" s="293">
        <f t="shared" si="56"/>
        <v>2.0007962774031385E-2</v>
      </c>
    </row>
    <row r="1653" spans="1:6" s="48" customFormat="1" ht="15.6">
      <c r="A1653" s="289"/>
      <c r="B1653" s="295" t="s">
        <v>4066</v>
      </c>
      <c r="C1653" s="291" t="s">
        <v>4067</v>
      </c>
      <c r="D1653" s="731">
        <v>35683</v>
      </c>
      <c r="E1653" s="739">
        <v>34969.660000000003</v>
      </c>
      <c r="F1653" s="293">
        <f t="shared" si="56"/>
        <v>1.9991032144158205E-2</v>
      </c>
    </row>
    <row r="1654" spans="1:6" s="48" customFormat="1" ht="15.6">
      <c r="A1654" s="289"/>
      <c r="B1654" s="295" t="s">
        <v>4068</v>
      </c>
      <c r="C1654" s="291" t="s">
        <v>4069</v>
      </c>
      <c r="D1654" s="731">
        <v>396</v>
      </c>
      <c r="E1654" s="739">
        <v>388.08</v>
      </c>
      <c r="F1654" s="293">
        <f t="shared" si="56"/>
        <v>2.0000000000000018E-2</v>
      </c>
    </row>
    <row r="1655" spans="1:6" s="48" customFormat="1" ht="15.6">
      <c r="A1655" s="289"/>
      <c r="B1655" s="295" t="s">
        <v>4070</v>
      </c>
      <c r="C1655" s="291" t="s">
        <v>4071</v>
      </c>
      <c r="D1655" s="731">
        <v>721</v>
      </c>
      <c r="E1655" s="739">
        <v>706.58</v>
      </c>
      <c r="F1655" s="293">
        <f t="shared" si="56"/>
        <v>1.9999999999999907E-2</v>
      </c>
    </row>
    <row r="1656" spans="1:6" s="48" customFormat="1" ht="15.6">
      <c r="A1656" s="289"/>
      <c r="B1656" s="295" t="s">
        <v>4072</v>
      </c>
      <c r="C1656" s="291" t="s">
        <v>4073</v>
      </c>
      <c r="D1656" s="731">
        <v>283</v>
      </c>
      <c r="E1656" s="739">
        <v>277.33999999999997</v>
      </c>
      <c r="F1656" s="293">
        <f t="shared" si="56"/>
        <v>2.0000000000000129E-2</v>
      </c>
    </row>
    <row r="1657" spans="1:6" s="48" customFormat="1" ht="15.6">
      <c r="A1657" s="289"/>
      <c r="B1657" s="295" t="s">
        <v>4074</v>
      </c>
      <c r="C1657" s="291" t="s">
        <v>4075</v>
      </c>
      <c r="D1657" s="731">
        <v>1361</v>
      </c>
      <c r="E1657" s="739">
        <v>1333.78</v>
      </c>
      <c r="F1657" s="293">
        <f t="shared" si="56"/>
        <v>2.0000000000000018E-2</v>
      </c>
    </row>
    <row r="1658" spans="1:6" s="48" customFormat="1" ht="15.6">
      <c r="A1658" s="289"/>
      <c r="B1658" s="295" t="s">
        <v>4076</v>
      </c>
      <c r="C1658" s="291" t="s">
        <v>4077</v>
      </c>
      <c r="D1658" s="731">
        <v>348</v>
      </c>
      <c r="E1658" s="739">
        <v>341.36</v>
      </c>
      <c r="F1658" s="293">
        <f t="shared" si="56"/>
        <v>1.9080459770114855E-2</v>
      </c>
    </row>
    <row r="1659" spans="1:6" s="48" customFormat="1" ht="15.6">
      <c r="A1659" s="289"/>
      <c r="B1659" s="295" t="s">
        <v>4078</v>
      </c>
      <c r="C1659" s="291" t="s">
        <v>4079</v>
      </c>
      <c r="D1659" s="731">
        <v>2332</v>
      </c>
      <c r="E1659" s="739">
        <v>2285.04</v>
      </c>
      <c r="F1659" s="293">
        <f t="shared" si="56"/>
        <v>2.0137221269296735E-2</v>
      </c>
    </row>
    <row r="1660" spans="1:6" s="48" customFormat="1" ht="15.6">
      <c r="A1660" s="289"/>
      <c r="B1660" s="295" t="s">
        <v>4080</v>
      </c>
      <c r="C1660" s="291" t="s">
        <v>4081</v>
      </c>
      <c r="D1660" s="731">
        <v>350</v>
      </c>
      <c r="E1660" s="739">
        <v>343</v>
      </c>
      <c r="F1660" s="293">
        <f t="shared" si="56"/>
        <v>2.0000000000000018E-2</v>
      </c>
    </row>
    <row r="1661" spans="1:6" s="48" customFormat="1" ht="15.6">
      <c r="A1661" s="289"/>
      <c r="B1661" s="295" t="s">
        <v>4082</v>
      </c>
      <c r="C1661" s="291" t="s">
        <v>4083</v>
      </c>
      <c r="D1661" s="731">
        <v>1054</v>
      </c>
      <c r="E1661" s="739">
        <v>1032.92</v>
      </c>
      <c r="F1661" s="293">
        <f t="shared" si="56"/>
        <v>1.9999999999999907E-2</v>
      </c>
    </row>
    <row r="1662" spans="1:6" s="48" customFormat="1" ht="15.6">
      <c r="A1662" s="289"/>
      <c r="B1662" s="295" t="s">
        <v>4084</v>
      </c>
      <c r="C1662" s="291" t="s">
        <v>4085</v>
      </c>
      <c r="D1662" s="731">
        <v>598</v>
      </c>
      <c r="E1662" s="739">
        <v>586.04</v>
      </c>
      <c r="F1662" s="293">
        <f t="shared" si="56"/>
        <v>2.0000000000000018E-2</v>
      </c>
    </row>
    <row r="1663" spans="1:6" s="48" customFormat="1" ht="15.6">
      <c r="A1663" s="289"/>
      <c r="B1663" s="295" t="s">
        <v>4086</v>
      </c>
      <c r="C1663" s="291" t="s">
        <v>4087</v>
      </c>
      <c r="D1663" s="731">
        <v>680</v>
      </c>
      <c r="E1663" s="739">
        <v>666.4</v>
      </c>
      <c r="F1663" s="293">
        <f t="shared" si="56"/>
        <v>2.0000000000000018E-2</v>
      </c>
    </row>
    <row r="1664" spans="1:6" s="48" customFormat="1" ht="15.6">
      <c r="A1664" s="289"/>
      <c r="B1664" s="295" t="s">
        <v>4088</v>
      </c>
      <c r="C1664" s="291" t="s">
        <v>4089</v>
      </c>
      <c r="D1664" s="731">
        <v>148</v>
      </c>
      <c r="E1664" s="739">
        <v>145.04</v>
      </c>
      <c r="F1664" s="293">
        <f t="shared" si="56"/>
        <v>2.0000000000000018E-2</v>
      </c>
    </row>
    <row r="1665" spans="1:6" s="48" customFormat="1" ht="15.6">
      <c r="A1665" s="289"/>
      <c r="B1665" s="295" t="s">
        <v>4090</v>
      </c>
      <c r="C1665" s="291" t="s">
        <v>4091</v>
      </c>
      <c r="D1665" s="731">
        <v>91</v>
      </c>
      <c r="E1665" s="739">
        <v>89.18</v>
      </c>
      <c r="F1665" s="293">
        <f t="shared" si="56"/>
        <v>1.9999999999999907E-2</v>
      </c>
    </row>
    <row r="1666" spans="1:6" s="48" customFormat="1" ht="15.6">
      <c r="A1666" s="289"/>
      <c r="B1666" s="295" t="s">
        <v>4092</v>
      </c>
      <c r="C1666" s="291" t="s">
        <v>4093</v>
      </c>
      <c r="D1666" s="731">
        <v>2071</v>
      </c>
      <c r="E1666" s="739">
        <v>2029.58</v>
      </c>
      <c r="F1666" s="293">
        <f t="shared" si="56"/>
        <v>2.0000000000000018E-2</v>
      </c>
    </row>
    <row r="1667" spans="1:6" s="48" customFormat="1" ht="15.6">
      <c r="A1667" s="289"/>
      <c r="B1667" s="295" t="s">
        <v>4094</v>
      </c>
      <c r="C1667" s="291" t="s">
        <v>4095</v>
      </c>
      <c r="D1667" s="731">
        <v>2858</v>
      </c>
      <c r="E1667" s="739">
        <v>2800.84</v>
      </c>
      <c r="F1667" s="293">
        <f t="shared" si="56"/>
        <v>1.9999999999999907E-2</v>
      </c>
    </row>
    <row r="1668" spans="1:6" s="48" customFormat="1" ht="15.6">
      <c r="A1668" s="289"/>
      <c r="B1668" s="295" t="s">
        <v>4096</v>
      </c>
      <c r="C1668" s="291" t="s">
        <v>4097</v>
      </c>
      <c r="D1668" s="731">
        <v>3473</v>
      </c>
      <c r="E1668" s="739">
        <v>3403.54</v>
      </c>
      <c r="F1668" s="293">
        <f t="shared" si="56"/>
        <v>2.0000000000000018E-2</v>
      </c>
    </row>
    <row r="1669" spans="1:6" s="48" customFormat="1" ht="15.6">
      <c r="A1669" s="289"/>
      <c r="B1669" s="295" t="s">
        <v>4098</v>
      </c>
      <c r="C1669" s="291" t="s">
        <v>4099</v>
      </c>
      <c r="D1669" s="731">
        <v>585</v>
      </c>
      <c r="E1669" s="739">
        <v>573.29999999999995</v>
      </c>
      <c r="F1669" s="293">
        <f t="shared" si="56"/>
        <v>2.0000000000000129E-2</v>
      </c>
    </row>
    <row r="1670" spans="1:6" s="48" customFormat="1" ht="15.6">
      <c r="A1670" s="289"/>
      <c r="B1670" s="295" t="s">
        <v>4100</v>
      </c>
      <c r="C1670" s="291" t="s">
        <v>4101</v>
      </c>
      <c r="D1670" s="731">
        <v>5923</v>
      </c>
      <c r="E1670" s="739">
        <v>5804.54</v>
      </c>
      <c r="F1670" s="293">
        <f t="shared" si="56"/>
        <v>2.0000000000000018E-2</v>
      </c>
    </row>
    <row r="1671" spans="1:6" s="48" customFormat="1" ht="15.6">
      <c r="A1671" s="289"/>
      <c r="B1671" s="295" t="s">
        <v>4102</v>
      </c>
      <c r="C1671" s="291" t="s">
        <v>4103</v>
      </c>
      <c r="D1671" s="731">
        <v>1855</v>
      </c>
      <c r="E1671" s="739">
        <v>1817.9</v>
      </c>
      <c r="F1671" s="293">
        <f t="shared" si="56"/>
        <v>1.9999999999999907E-2</v>
      </c>
    </row>
    <row r="1672" spans="1:6" s="48" customFormat="1" ht="15.6">
      <c r="A1672" s="289"/>
      <c r="B1672" s="295" t="s">
        <v>4104</v>
      </c>
      <c r="C1672" s="291" t="s">
        <v>4105</v>
      </c>
      <c r="D1672" s="731">
        <v>396</v>
      </c>
      <c r="E1672" s="739">
        <v>388.08</v>
      </c>
      <c r="F1672" s="293">
        <f t="shared" si="56"/>
        <v>2.0000000000000018E-2</v>
      </c>
    </row>
    <row r="1673" spans="1:6" s="48" customFormat="1" ht="15.6">
      <c r="A1673" s="289"/>
      <c r="B1673" s="295" t="s">
        <v>4106</v>
      </c>
      <c r="C1673" s="291" t="s">
        <v>4107</v>
      </c>
      <c r="D1673" s="731">
        <v>721</v>
      </c>
      <c r="E1673" s="739">
        <v>706.58</v>
      </c>
      <c r="F1673" s="293">
        <f t="shared" si="56"/>
        <v>1.9999999999999907E-2</v>
      </c>
    </row>
    <row r="1674" spans="1:6" s="48" customFormat="1" ht="15.6">
      <c r="A1674" s="289"/>
      <c r="B1674" s="295" t="s">
        <v>4108</v>
      </c>
      <c r="C1674" s="291" t="s">
        <v>4109</v>
      </c>
      <c r="D1674" s="731">
        <v>1361</v>
      </c>
      <c r="E1674" s="739">
        <v>1333.78</v>
      </c>
      <c r="F1674" s="293">
        <f t="shared" si="56"/>
        <v>2.0000000000000018E-2</v>
      </c>
    </row>
    <row r="1675" spans="1:6" s="48" customFormat="1" ht="15.6">
      <c r="A1675" s="289"/>
      <c r="B1675" s="295" t="s">
        <v>4110</v>
      </c>
      <c r="C1675" s="291" t="s">
        <v>4111</v>
      </c>
      <c r="D1675" s="731">
        <v>1610</v>
      </c>
      <c r="E1675" s="739">
        <v>1577.8</v>
      </c>
      <c r="F1675" s="293">
        <f t="shared" si="56"/>
        <v>2.0000000000000018E-2</v>
      </c>
    </row>
    <row r="1676" spans="1:6" s="48" customFormat="1" ht="15.6">
      <c r="A1676" s="289"/>
      <c r="B1676" s="295" t="s">
        <v>4112</v>
      </c>
      <c r="C1676" s="291" t="s">
        <v>4113</v>
      </c>
      <c r="D1676" s="731">
        <v>283</v>
      </c>
      <c r="E1676" s="739">
        <v>277.33999999999997</v>
      </c>
      <c r="F1676" s="293">
        <f t="shared" si="56"/>
        <v>2.0000000000000129E-2</v>
      </c>
    </row>
    <row r="1677" spans="1:6" s="48" customFormat="1" ht="15.6">
      <c r="A1677" s="289"/>
      <c r="B1677" s="295" t="s">
        <v>4114</v>
      </c>
      <c r="C1677" s="291" t="s">
        <v>4115</v>
      </c>
      <c r="D1677" s="731">
        <v>213</v>
      </c>
      <c r="E1677" s="739">
        <v>208.74</v>
      </c>
      <c r="F1677" s="293">
        <f t="shared" si="56"/>
        <v>1.9999999999999907E-2</v>
      </c>
    </row>
    <row r="1678" spans="1:6" s="48" customFormat="1" ht="15.6">
      <c r="A1678" s="289"/>
      <c r="B1678" s="295" t="s">
        <v>4116</v>
      </c>
      <c r="C1678" s="291" t="s">
        <v>4117</v>
      </c>
      <c r="D1678" s="731">
        <v>348</v>
      </c>
      <c r="E1678" s="739">
        <v>341.36</v>
      </c>
      <c r="F1678" s="293">
        <f t="shared" si="56"/>
        <v>1.9080459770114855E-2</v>
      </c>
    </row>
    <row r="1679" spans="1:6" s="48" customFormat="1" ht="15.6">
      <c r="A1679" s="289"/>
      <c r="B1679" s="295" t="s">
        <v>4118</v>
      </c>
      <c r="C1679" s="291" t="s">
        <v>4119</v>
      </c>
      <c r="D1679" s="731">
        <v>2905</v>
      </c>
      <c r="E1679" s="739">
        <v>2846.9</v>
      </c>
      <c r="F1679" s="293">
        <f t="shared" si="56"/>
        <v>2.0000000000000018E-2</v>
      </c>
    </row>
    <row r="1680" spans="1:6" s="48" customFormat="1" ht="15.6">
      <c r="A1680" s="289"/>
      <c r="B1680" s="295" t="s">
        <v>4120</v>
      </c>
      <c r="C1680" s="291" t="s">
        <v>4121</v>
      </c>
      <c r="D1680" s="731">
        <v>8531</v>
      </c>
      <c r="E1680" s="739">
        <v>8360.3799999999992</v>
      </c>
      <c r="F1680" s="293">
        <f t="shared" si="56"/>
        <v>2.0000000000000129E-2</v>
      </c>
    </row>
    <row r="1681" spans="1:6" s="48" customFormat="1" ht="15.6">
      <c r="A1681" s="289"/>
      <c r="B1681" s="295" t="s">
        <v>4122</v>
      </c>
      <c r="C1681" s="291" t="s">
        <v>4123</v>
      </c>
      <c r="D1681" s="731">
        <v>585</v>
      </c>
      <c r="E1681" s="739">
        <v>573.29999999999995</v>
      </c>
      <c r="F1681" s="293">
        <f t="shared" si="56"/>
        <v>2.0000000000000129E-2</v>
      </c>
    </row>
    <row r="1682" spans="1:6" s="48" customFormat="1" ht="15.6">
      <c r="A1682" s="289"/>
      <c r="B1682" s="295" t="s">
        <v>4124</v>
      </c>
      <c r="C1682" s="291" t="s">
        <v>4125</v>
      </c>
      <c r="D1682" s="731">
        <v>6805</v>
      </c>
      <c r="E1682" s="739">
        <v>6668.9</v>
      </c>
      <c r="F1682" s="293">
        <f t="shared" si="56"/>
        <v>2.0000000000000018E-2</v>
      </c>
    </row>
    <row r="1683" spans="1:6" s="48" customFormat="1" ht="15.6">
      <c r="A1683" s="289"/>
      <c r="B1683" s="295" t="s">
        <v>4126</v>
      </c>
      <c r="C1683" s="291" t="s">
        <v>4127</v>
      </c>
      <c r="D1683" s="731">
        <v>2561</v>
      </c>
      <c r="E1683" s="739">
        <v>2509.7800000000002</v>
      </c>
      <c r="F1683" s="293">
        <f t="shared" si="56"/>
        <v>1.9999999999999907E-2</v>
      </c>
    </row>
    <row r="1684" spans="1:6" s="48" customFormat="1" ht="15.6">
      <c r="A1684" s="289"/>
      <c r="B1684" s="295" t="s">
        <v>4128</v>
      </c>
      <c r="C1684" s="291" t="s">
        <v>4127</v>
      </c>
      <c r="D1684" s="731">
        <v>2786</v>
      </c>
      <c r="E1684" s="739">
        <v>2730.28</v>
      </c>
      <c r="F1684" s="293">
        <f t="shared" si="56"/>
        <v>1.9999999999999907E-2</v>
      </c>
    </row>
    <row r="1685" spans="1:6" s="48" customFormat="1" ht="15.6">
      <c r="A1685" s="289"/>
      <c r="B1685" s="295" t="s">
        <v>4129</v>
      </c>
      <c r="C1685" s="291" t="s">
        <v>4130</v>
      </c>
      <c r="D1685" s="731">
        <v>3148</v>
      </c>
      <c r="E1685" s="739">
        <v>3085.04</v>
      </c>
      <c r="F1685" s="293">
        <f t="shared" si="56"/>
        <v>2.0000000000000018E-2</v>
      </c>
    </row>
    <row r="1686" spans="1:6" s="48" customFormat="1" ht="15.6">
      <c r="A1686" s="289"/>
      <c r="B1686" s="295" t="s">
        <v>4131</v>
      </c>
      <c r="C1686" s="291" t="s">
        <v>4132</v>
      </c>
      <c r="D1686" s="731">
        <v>13005</v>
      </c>
      <c r="E1686" s="739">
        <v>12744.9</v>
      </c>
      <c r="F1686" s="293">
        <f t="shared" si="56"/>
        <v>2.0000000000000018E-2</v>
      </c>
    </row>
    <row r="1687" spans="1:6" s="48" customFormat="1" ht="15.6">
      <c r="A1687" s="289"/>
      <c r="B1687" s="295" t="s">
        <v>4133</v>
      </c>
      <c r="C1687" s="291" t="s">
        <v>4134</v>
      </c>
      <c r="D1687" s="731">
        <v>585</v>
      </c>
      <c r="E1687" s="739">
        <v>573.29999999999995</v>
      </c>
      <c r="F1687" s="293">
        <f t="shared" si="56"/>
        <v>2.0000000000000129E-2</v>
      </c>
    </row>
    <row r="1688" spans="1:6" s="48" customFormat="1" ht="15.6">
      <c r="A1688" s="289"/>
      <c r="B1688" s="295" t="s">
        <v>4135</v>
      </c>
      <c r="C1688" s="291" t="s">
        <v>4136</v>
      </c>
      <c r="D1688" s="731">
        <v>12995</v>
      </c>
      <c r="E1688" s="739">
        <v>12735.1</v>
      </c>
      <c r="F1688" s="293">
        <f t="shared" ref="F1688:F1689" si="57">100%-(E1688/D1688)</f>
        <v>2.0000000000000018E-2</v>
      </c>
    </row>
    <row r="1689" spans="1:6" s="48" customFormat="1" ht="15.6">
      <c r="A1689" s="289"/>
      <c r="B1689" s="295" t="s">
        <v>4137</v>
      </c>
      <c r="C1689" s="291" t="s">
        <v>4138</v>
      </c>
      <c r="D1689" s="731">
        <v>55610</v>
      </c>
      <c r="E1689" s="739">
        <v>54497.8</v>
      </c>
      <c r="F1689" s="293">
        <f t="shared" si="57"/>
        <v>1.9999999999999907E-2</v>
      </c>
    </row>
    <row r="1690" spans="1:6" ht="15.6">
      <c r="A1690" s="289"/>
      <c r="B1690" s="296" t="s">
        <v>4139</v>
      </c>
      <c r="C1690" s="291"/>
      <c r="D1690" s="731"/>
      <c r="E1690" s="739"/>
      <c r="F1690" s="293"/>
    </row>
    <row r="1691" spans="1:6" ht="15.6">
      <c r="A1691" s="289"/>
      <c r="B1691" s="295" t="s">
        <v>4140</v>
      </c>
      <c r="C1691" s="291" t="s">
        <v>4141</v>
      </c>
      <c r="D1691" s="731">
        <v>16637.669999999998</v>
      </c>
      <c r="E1691" s="739">
        <v>16304.916599999999</v>
      </c>
      <c r="F1691" s="293">
        <f t="shared" ref="F1691:F1753" si="58">100%-(E1691/D1691)</f>
        <v>2.0000000000000018E-2</v>
      </c>
    </row>
    <row r="1692" spans="1:6" s="48" customFormat="1" ht="15.6">
      <c r="A1692" s="289"/>
      <c r="B1692" s="295" t="s">
        <v>4142</v>
      </c>
      <c r="C1692" s="291" t="s">
        <v>4143</v>
      </c>
      <c r="D1692" s="731">
        <v>15348</v>
      </c>
      <c r="E1692" s="739">
        <v>15041.36</v>
      </c>
      <c r="F1692" s="293">
        <f t="shared" si="58"/>
        <v>1.9979150377899324E-2</v>
      </c>
    </row>
    <row r="1693" spans="1:6" s="48" customFormat="1" ht="15.6">
      <c r="A1693" s="289"/>
      <c r="B1693" s="295" t="s">
        <v>4144</v>
      </c>
      <c r="C1693" s="291" t="s">
        <v>4145</v>
      </c>
      <c r="D1693" s="731">
        <v>8532</v>
      </c>
      <c r="E1693" s="739">
        <v>8361.0400000000009</v>
      </c>
      <c r="F1693" s="293">
        <f t="shared" si="58"/>
        <v>2.0037505860290517E-2</v>
      </c>
    </row>
    <row r="1694" spans="1:6" s="48" customFormat="1" ht="15.6">
      <c r="A1694" s="289"/>
      <c r="B1694" s="295" t="s">
        <v>4146</v>
      </c>
      <c r="C1694" s="291" t="s">
        <v>4147</v>
      </c>
      <c r="D1694" s="731">
        <v>9603</v>
      </c>
      <c r="E1694" s="739">
        <v>9411.26</v>
      </c>
      <c r="F1694" s="293">
        <f t="shared" si="58"/>
        <v>1.9966677080079154E-2</v>
      </c>
    </row>
    <row r="1695" spans="1:6" s="48" customFormat="1" ht="15.6">
      <c r="A1695" s="289"/>
      <c r="B1695" s="295" t="s">
        <v>4148</v>
      </c>
      <c r="C1695" s="291" t="s">
        <v>4149</v>
      </c>
      <c r="D1695" s="731">
        <v>10058</v>
      </c>
      <c r="E1695" s="739">
        <v>9857.16</v>
      </c>
      <c r="F1695" s="293">
        <f t="shared" si="58"/>
        <v>1.9968184529727595E-2</v>
      </c>
    </row>
    <row r="1696" spans="1:6" s="48" customFormat="1" ht="15.6">
      <c r="A1696" s="289"/>
      <c r="B1696" s="295" t="s">
        <v>4150</v>
      </c>
      <c r="C1696" s="291" t="s">
        <v>4151</v>
      </c>
      <c r="D1696" s="731">
        <v>17692</v>
      </c>
      <c r="E1696" s="739">
        <v>17337.84</v>
      </c>
      <c r="F1696" s="293">
        <f t="shared" si="58"/>
        <v>2.0018087271083007E-2</v>
      </c>
    </row>
    <row r="1697" spans="1:6" s="48" customFormat="1" ht="15.6">
      <c r="A1697" s="289"/>
      <c r="B1697" s="295" t="s">
        <v>4152</v>
      </c>
      <c r="C1697" s="291" t="s">
        <v>4153</v>
      </c>
      <c r="D1697" s="731">
        <v>11272</v>
      </c>
      <c r="E1697" s="739">
        <v>11046.24</v>
      </c>
      <c r="F1697" s="293">
        <f t="shared" si="58"/>
        <v>2.0028388928317931E-2</v>
      </c>
    </row>
    <row r="1698" spans="1:6" s="48" customFormat="1" ht="15.6">
      <c r="A1698" s="289"/>
      <c r="B1698" s="295" t="s">
        <v>4154</v>
      </c>
      <c r="C1698" s="291" t="s">
        <v>4155</v>
      </c>
      <c r="D1698" s="731">
        <v>11958</v>
      </c>
      <c r="E1698" s="739">
        <v>11719.16</v>
      </c>
      <c r="F1698" s="293">
        <f t="shared" si="58"/>
        <v>1.9973239672186005E-2</v>
      </c>
    </row>
    <row r="1699" spans="1:6" s="48" customFormat="1" ht="15.6">
      <c r="A1699" s="289"/>
      <c r="B1699" s="295" t="s">
        <v>4156</v>
      </c>
      <c r="C1699" s="291" t="s">
        <v>4157</v>
      </c>
      <c r="D1699" s="731">
        <v>12395</v>
      </c>
      <c r="E1699" s="739">
        <v>12147.1</v>
      </c>
      <c r="F1699" s="293">
        <f t="shared" si="58"/>
        <v>2.0000000000000018E-2</v>
      </c>
    </row>
    <row r="1700" spans="1:6" s="48" customFormat="1" ht="15.6">
      <c r="A1700" s="289"/>
      <c r="B1700" s="295" t="s">
        <v>4158</v>
      </c>
      <c r="C1700" s="291" t="s">
        <v>4159</v>
      </c>
      <c r="D1700" s="731">
        <v>3171.33</v>
      </c>
      <c r="E1700" s="739">
        <v>3107.9033999999997</v>
      </c>
      <c r="F1700" s="293">
        <f t="shared" si="58"/>
        <v>2.0000000000000129E-2</v>
      </c>
    </row>
    <row r="1701" spans="1:6" ht="15.6">
      <c r="A1701" s="289"/>
      <c r="B1701" s="295" t="s">
        <v>4160</v>
      </c>
      <c r="C1701" s="291" t="s">
        <v>4161</v>
      </c>
      <c r="D1701" s="731">
        <v>2721.67</v>
      </c>
      <c r="E1701" s="739">
        <v>2667.2366000000002</v>
      </c>
      <c r="F1701" s="293">
        <f t="shared" si="58"/>
        <v>1.9999999999999907E-2</v>
      </c>
    </row>
    <row r="1702" spans="1:6" ht="15.6">
      <c r="A1702" s="289"/>
      <c r="B1702" s="295" t="s">
        <v>4162</v>
      </c>
      <c r="C1702" s="291" t="s">
        <v>4163</v>
      </c>
      <c r="D1702" s="731">
        <v>4762.92</v>
      </c>
      <c r="E1702" s="739">
        <v>4667.6616000000004</v>
      </c>
      <c r="F1702" s="293">
        <f t="shared" si="58"/>
        <v>1.9999999999999907E-2</v>
      </c>
    </row>
    <row r="1703" spans="1:6" ht="15.6">
      <c r="A1703" s="289"/>
      <c r="B1703" s="295" t="s">
        <v>4164</v>
      </c>
      <c r="C1703" s="291" t="s">
        <v>4165</v>
      </c>
      <c r="D1703" s="731">
        <v>4377.1499999999996</v>
      </c>
      <c r="E1703" s="739">
        <v>4289.607</v>
      </c>
      <c r="F1703" s="293">
        <f t="shared" si="58"/>
        <v>1.9999999999999907E-2</v>
      </c>
    </row>
    <row r="1704" spans="1:6" ht="15.6">
      <c r="A1704" s="289"/>
      <c r="B1704" s="295" t="s">
        <v>4166</v>
      </c>
      <c r="C1704" s="291" t="s">
        <v>4167</v>
      </c>
      <c r="D1704" s="731">
        <v>5816.08</v>
      </c>
      <c r="E1704" s="739">
        <v>5699.7583999999997</v>
      </c>
      <c r="F1704" s="293">
        <f t="shared" si="58"/>
        <v>2.0000000000000018E-2</v>
      </c>
    </row>
    <row r="1705" spans="1:6" ht="15.6">
      <c r="A1705" s="289"/>
      <c r="B1705" s="295" t="s">
        <v>4168</v>
      </c>
      <c r="C1705" s="291" t="s">
        <v>4169</v>
      </c>
      <c r="D1705" s="731">
        <v>6845.58</v>
      </c>
      <c r="E1705" s="739">
        <v>6708.6683999999996</v>
      </c>
      <c r="F1705" s="293">
        <f t="shared" si="58"/>
        <v>2.0000000000000018E-2</v>
      </c>
    </row>
    <row r="1706" spans="1:6" ht="15.6">
      <c r="A1706" s="289"/>
      <c r="B1706" s="295" t="s">
        <v>4170</v>
      </c>
      <c r="C1706" s="291" t="s">
        <v>4171</v>
      </c>
      <c r="D1706" s="731">
        <v>10555.33</v>
      </c>
      <c r="E1706" s="739">
        <v>10344.223399999999</v>
      </c>
      <c r="F1706" s="293">
        <f t="shared" si="58"/>
        <v>2.0000000000000129E-2</v>
      </c>
    </row>
    <row r="1707" spans="1:6" ht="15.6">
      <c r="A1707" s="289"/>
      <c r="B1707" s="295" t="s">
        <v>4172</v>
      </c>
      <c r="C1707" s="291" t="s">
        <v>4173</v>
      </c>
      <c r="D1707" s="731">
        <v>7159.17</v>
      </c>
      <c r="E1707" s="739">
        <v>7015.9866000000002</v>
      </c>
      <c r="F1707" s="293">
        <f t="shared" si="58"/>
        <v>2.0000000000000018E-2</v>
      </c>
    </row>
    <row r="1708" spans="1:6" ht="15.6">
      <c r="A1708" s="289"/>
      <c r="B1708" s="295" t="s">
        <v>4174</v>
      </c>
      <c r="C1708" s="291" t="s">
        <v>4175</v>
      </c>
      <c r="D1708" s="731">
        <v>7804.08</v>
      </c>
      <c r="E1708" s="739">
        <v>7647.9983999999995</v>
      </c>
      <c r="F1708" s="293">
        <f t="shared" si="58"/>
        <v>2.0000000000000018E-2</v>
      </c>
    </row>
    <row r="1709" spans="1:6" ht="15.6">
      <c r="A1709" s="289"/>
      <c r="B1709" s="295" t="s">
        <v>4176</v>
      </c>
      <c r="C1709" s="291" t="s">
        <v>4177</v>
      </c>
      <c r="D1709" s="731">
        <v>11129.25</v>
      </c>
      <c r="E1709" s="739">
        <v>10906.664999999999</v>
      </c>
      <c r="F1709" s="293">
        <f t="shared" si="58"/>
        <v>2.0000000000000129E-2</v>
      </c>
    </row>
    <row r="1710" spans="1:6" ht="15.6">
      <c r="A1710" s="289"/>
      <c r="B1710" s="295" t="s">
        <v>4178</v>
      </c>
      <c r="C1710" s="291" t="s">
        <v>4179</v>
      </c>
      <c r="D1710" s="731">
        <v>15856.67</v>
      </c>
      <c r="E1710" s="739">
        <v>15539.536599999999</v>
      </c>
      <c r="F1710" s="293">
        <f t="shared" si="58"/>
        <v>2.0000000000000018E-2</v>
      </c>
    </row>
    <row r="1711" spans="1:6" ht="15.6">
      <c r="A1711" s="289"/>
      <c r="B1711" s="295" t="s">
        <v>4180</v>
      </c>
      <c r="C1711" s="291" t="s">
        <v>4181</v>
      </c>
      <c r="D1711" s="731">
        <v>16690.919999999998</v>
      </c>
      <c r="E1711" s="739">
        <v>16357.101599999998</v>
      </c>
      <c r="F1711" s="293">
        <f t="shared" si="58"/>
        <v>2.0000000000000018E-2</v>
      </c>
    </row>
    <row r="1712" spans="1:6" ht="15.6">
      <c r="A1712" s="289"/>
      <c r="B1712" s="295" t="s">
        <v>4182</v>
      </c>
      <c r="C1712" s="291" t="s">
        <v>4183</v>
      </c>
      <c r="D1712" s="731">
        <v>16501.580000000002</v>
      </c>
      <c r="E1712" s="739">
        <v>16171.548400000001</v>
      </c>
      <c r="F1712" s="293">
        <f t="shared" si="58"/>
        <v>2.0000000000000018E-2</v>
      </c>
    </row>
    <row r="1713" spans="1:6" ht="15.6">
      <c r="A1713" s="289"/>
      <c r="B1713" s="295" t="s">
        <v>4184</v>
      </c>
      <c r="C1713" s="291" t="s">
        <v>4185</v>
      </c>
      <c r="D1713" s="731">
        <v>16998.580000000002</v>
      </c>
      <c r="E1713" s="739">
        <v>16658.608400000001</v>
      </c>
      <c r="F1713" s="293">
        <f t="shared" si="58"/>
        <v>2.0000000000000018E-2</v>
      </c>
    </row>
    <row r="1714" spans="1:6" ht="15.6">
      <c r="A1714" s="289"/>
      <c r="B1714" s="295" t="s">
        <v>4186</v>
      </c>
      <c r="C1714" s="291" t="s">
        <v>4187</v>
      </c>
      <c r="D1714" s="731">
        <v>18418.580000000002</v>
      </c>
      <c r="E1714" s="739">
        <v>18050.208400000003</v>
      </c>
      <c r="F1714" s="293">
        <f t="shared" si="58"/>
        <v>1.9999999999999907E-2</v>
      </c>
    </row>
    <row r="1715" spans="1:6" ht="15.6">
      <c r="A1715" s="289"/>
      <c r="B1715" s="295" t="s">
        <v>4188</v>
      </c>
      <c r="C1715" s="291" t="s">
        <v>4189</v>
      </c>
      <c r="D1715" s="731">
        <v>19270.580000000002</v>
      </c>
      <c r="E1715" s="739">
        <v>18885.168400000002</v>
      </c>
      <c r="F1715" s="293">
        <f t="shared" si="58"/>
        <v>2.0000000000000018E-2</v>
      </c>
    </row>
    <row r="1716" spans="1:6" ht="15.6">
      <c r="A1716" s="289"/>
      <c r="B1716" s="295" t="s">
        <v>4190</v>
      </c>
      <c r="C1716" s="291" t="s">
        <v>4191</v>
      </c>
      <c r="D1716" s="731">
        <v>19057.580000000002</v>
      </c>
      <c r="E1716" s="739">
        <v>18676.428400000001</v>
      </c>
      <c r="F1716" s="293">
        <f t="shared" si="58"/>
        <v>2.0000000000000018E-2</v>
      </c>
    </row>
    <row r="1717" spans="1:6" ht="15.6">
      <c r="A1717" s="289"/>
      <c r="B1717" s="295" t="s">
        <v>4192</v>
      </c>
      <c r="C1717" s="291" t="s">
        <v>4193</v>
      </c>
      <c r="D1717" s="731">
        <v>19566.419999999998</v>
      </c>
      <c r="E1717" s="739">
        <v>19175.0916</v>
      </c>
      <c r="F1717" s="293">
        <f t="shared" si="58"/>
        <v>1.9999999999999907E-2</v>
      </c>
    </row>
    <row r="1718" spans="1:6" ht="15.6">
      <c r="A1718" s="289"/>
      <c r="B1718" s="295" t="s">
        <v>4194</v>
      </c>
      <c r="C1718" s="291" t="s">
        <v>4195</v>
      </c>
      <c r="D1718" s="731">
        <v>20986.42</v>
      </c>
      <c r="E1718" s="739">
        <v>20566.691599999998</v>
      </c>
      <c r="F1718" s="293">
        <f t="shared" si="58"/>
        <v>2.0000000000000018E-2</v>
      </c>
    </row>
    <row r="1719" spans="1:6" ht="15.6">
      <c r="A1719" s="289"/>
      <c r="B1719" s="295" t="s">
        <v>4196</v>
      </c>
      <c r="C1719" s="291" t="s">
        <v>4197</v>
      </c>
      <c r="D1719" s="731">
        <v>21826.58</v>
      </c>
      <c r="E1719" s="739">
        <v>21390.0484</v>
      </c>
      <c r="F1719" s="293">
        <f t="shared" si="58"/>
        <v>2.0000000000000129E-2</v>
      </c>
    </row>
    <row r="1720" spans="1:6" ht="15.6">
      <c r="A1720" s="289"/>
      <c r="B1720" s="295" t="s">
        <v>4198</v>
      </c>
      <c r="C1720" s="291" t="s">
        <v>4199</v>
      </c>
      <c r="D1720" s="731">
        <v>21625.42</v>
      </c>
      <c r="E1720" s="739">
        <v>21192.911599999999</v>
      </c>
      <c r="F1720" s="293">
        <f t="shared" si="58"/>
        <v>1.9999999999999907E-2</v>
      </c>
    </row>
    <row r="1721" spans="1:6" ht="15.6">
      <c r="A1721" s="289"/>
      <c r="B1721" s="295" t="s">
        <v>4200</v>
      </c>
      <c r="C1721" s="291" t="s">
        <v>4201</v>
      </c>
      <c r="D1721" s="731">
        <v>22127.15</v>
      </c>
      <c r="E1721" s="739">
        <v>21684.607</v>
      </c>
      <c r="F1721" s="293">
        <f t="shared" si="58"/>
        <v>2.0000000000000018E-2</v>
      </c>
    </row>
    <row r="1722" spans="1:6" ht="15.6">
      <c r="A1722" s="289"/>
      <c r="B1722" s="295" t="s">
        <v>4202</v>
      </c>
      <c r="C1722" s="291" t="s">
        <v>4203</v>
      </c>
      <c r="D1722" s="731">
        <v>17779.580000000002</v>
      </c>
      <c r="E1722" s="739">
        <v>17423.988400000002</v>
      </c>
      <c r="F1722" s="293">
        <f t="shared" si="58"/>
        <v>2.0000000000000018E-2</v>
      </c>
    </row>
    <row r="1723" spans="1:6" ht="15.6">
      <c r="A1723" s="289"/>
      <c r="B1723" s="295" t="s">
        <v>4204</v>
      </c>
      <c r="C1723" s="291" t="s">
        <v>4205</v>
      </c>
      <c r="D1723" s="731">
        <v>18643.419999999998</v>
      </c>
      <c r="E1723" s="739">
        <v>18270.551599999999</v>
      </c>
      <c r="F1723" s="293">
        <f t="shared" si="58"/>
        <v>2.0000000000000018E-2</v>
      </c>
    </row>
    <row r="1724" spans="1:6" ht="15.6">
      <c r="A1724" s="289"/>
      <c r="B1724" s="295" t="s">
        <v>4206</v>
      </c>
      <c r="C1724" s="291" t="s">
        <v>4207</v>
      </c>
      <c r="D1724" s="731">
        <v>18418.580000000002</v>
      </c>
      <c r="E1724" s="739">
        <v>18050.208400000003</v>
      </c>
      <c r="F1724" s="293">
        <f t="shared" si="58"/>
        <v>1.9999999999999907E-2</v>
      </c>
    </row>
    <row r="1725" spans="1:6" ht="15.6">
      <c r="A1725" s="289"/>
      <c r="B1725" s="295" t="s">
        <v>4208</v>
      </c>
      <c r="C1725" s="291" t="s">
        <v>4209</v>
      </c>
      <c r="D1725" s="731">
        <v>18927.419999999998</v>
      </c>
      <c r="E1725" s="739">
        <v>18548.871599999999</v>
      </c>
      <c r="F1725" s="293">
        <f t="shared" si="58"/>
        <v>2.0000000000000018E-2</v>
      </c>
    </row>
    <row r="1726" spans="1:6" ht="15.6">
      <c r="A1726" s="289"/>
      <c r="B1726" s="295" t="s">
        <v>4210</v>
      </c>
      <c r="C1726" s="291" t="s">
        <v>4211</v>
      </c>
      <c r="D1726" s="731">
        <v>20329.669999999998</v>
      </c>
      <c r="E1726" s="739">
        <v>19923.076599999997</v>
      </c>
      <c r="F1726" s="293">
        <f t="shared" si="58"/>
        <v>2.0000000000000129E-2</v>
      </c>
    </row>
    <row r="1727" spans="1:6" ht="15.6">
      <c r="A1727" s="289"/>
      <c r="B1727" s="295" t="s">
        <v>4212</v>
      </c>
      <c r="C1727" s="291" t="s">
        <v>4213</v>
      </c>
      <c r="D1727" s="731">
        <v>21187.58</v>
      </c>
      <c r="E1727" s="739">
        <v>20763.828400000002</v>
      </c>
      <c r="F1727" s="293">
        <f t="shared" si="58"/>
        <v>2.0000000000000018E-2</v>
      </c>
    </row>
    <row r="1728" spans="1:6" ht="15.6">
      <c r="A1728" s="289"/>
      <c r="B1728" s="295" t="s">
        <v>4214</v>
      </c>
      <c r="C1728" s="291" t="s">
        <v>4215</v>
      </c>
      <c r="D1728" s="731">
        <v>20986.42</v>
      </c>
      <c r="E1728" s="739">
        <v>20566.691599999998</v>
      </c>
      <c r="F1728" s="293">
        <f t="shared" si="58"/>
        <v>2.0000000000000018E-2</v>
      </c>
    </row>
    <row r="1729" spans="1:6" ht="15.6">
      <c r="A1729" s="289"/>
      <c r="B1729" s="295" t="s">
        <v>4216</v>
      </c>
      <c r="C1729" s="291" t="s">
        <v>4217</v>
      </c>
      <c r="D1729" s="731">
        <v>21483.42</v>
      </c>
      <c r="E1729" s="739">
        <v>21053.7516</v>
      </c>
      <c r="F1729" s="293">
        <f t="shared" si="58"/>
        <v>1.9999999999999907E-2</v>
      </c>
    </row>
    <row r="1730" spans="1:6" ht="15.6">
      <c r="A1730" s="289"/>
      <c r="B1730" s="295" t="s">
        <v>4218</v>
      </c>
      <c r="C1730" s="291" t="s">
        <v>4219</v>
      </c>
      <c r="D1730" s="731">
        <v>22903.42</v>
      </c>
      <c r="E1730" s="739">
        <v>22445.351599999998</v>
      </c>
      <c r="F1730" s="293">
        <f t="shared" si="58"/>
        <v>2.0000000000000018E-2</v>
      </c>
    </row>
    <row r="1731" spans="1:6" ht="15.6">
      <c r="A1731" s="289"/>
      <c r="B1731" s="295" t="s">
        <v>4220</v>
      </c>
      <c r="C1731" s="291" t="s">
        <v>4025</v>
      </c>
      <c r="D1731" s="731">
        <v>23755.42</v>
      </c>
      <c r="E1731" s="739">
        <v>23280.311599999997</v>
      </c>
      <c r="F1731" s="293">
        <f t="shared" si="58"/>
        <v>2.0000000000000018E-2</v>
      </c>
    </row>
    <row r="1732" spans="1:6" ht="15.6">
      <c r="A1732" s="289"/>
      <c r="B1732" s="295" t="s">
        <v>4221</v>
      </c>
      <c r="C1732" s="291" t="s">
        <v>4222</v>
      </c>
      <c r="D1732" s="731">
        <v>23542.42</v>
      </c>
      <c r="E1732" s="739">
        <v>23071.571599999999</v>
      </c>
      <c r="F1732" s="293">
        <f t="shared" si="58"/>
        <v>1.9999999999999907E-2</v>
      </c>
    </row>
    <row r="1733" spans="1:6" ht="15.6">
      <c r="A1733" s="289"/>
      <c r="B1733" s="295" t="s">
        <v>4223</v>
      </c>
      <c r="C1733" s="291" t="s">
        <v>4224</v>
      </c>
      <c r="D1733" s="731">
        <v>24051.25</v>
      </c>
      <c r="E1733" s="739">
        <v>23570.224999999999</v>
      </c>
      <c r="F1733" s="293">
        <f t="shared" si="58"/>
        <v>2.0000000000000018E-2</v>
      </c>
    </row>
    <row r="1734" spans="1:6" s="48" customFormat="1" ht="15.6">
      <c r="A1734" s="289"/>
      <c r="B1734" s="295" t="s">
        <v>4225</v>
      </c>
      <c r="C1734" s="291" t="s">
        <v>4226</v>
      </c>
      <c r="D1734" s="731">
        <v>3230</v>
      </c>
      <c r="E1734" s="739">
        <v>3165.4</v>
      </c>
      <c r="F1734" s="293">
        <f t="shared" si="58"/>
        <v>2.0000000000000018E-2</v>
      </c>
    </row>
    <row r="1735" spans="1:6" s="48" customFormat="1" ht="15.6">
      <c r="A1735" s="289"/>
      <c r="B1735" s="295" t="s">
        <v>4227</v>
      </c>
      <c r="C1735" s="291" t="s">
        <v>4228</v>
      </c>
      <c r="D1735" s="731">
        <v>4283</v>
      </c>
      <c r="E1735" s="739">
        <v>4197.34</v>
      </c>
      <c r="F1735" s="293">
        <f t="shared" si="58"/>
        <v>2.0000000000000018E-2</v>
      </c>
    </row>
    <row r="1736" spans="1:6" s="48" customFormat="1" ht="15.6">
      <c r="A1736" s="289"/>
      <c r="B1736" s="295" t="s">
        <v>4229</v>
      </c>
      <c r="C1736" s="291" t="s">
        <v>4230</v>
      </c>
      <c r="D1736" s="731">
        <v>2331</v>
      </c>
      <c r="E1736" s="739">
        <v>2284.38</v>
      </c>
      <c r="F1736" s="293">
        <f t="shared" si="58"/>
        <v>1.9999999999999907E-2</v>
      </c>
    </row>
    <row r="1737" spans="1:6" s="48" customFormat="1" ht="15.6">
      <c r="A1737" s="289"/>
      <c r="B1737" s="295" t="s">
        <v>4231</v>
      </c>
      <c r="C1737" s="291" t="s">
        <v>4232</v>
      </c>
      <c r="D1737" s="731">
        <v>4745</v>
      </c>
      <c r="E1737" s="739">
        <v>4650.1000000000004</v>
      </c>
      <c r="F1737" s="293">
        <f t="shared" si="58"/>
        <v>1.9999999999999907E-2</v>
      </c>
    </row>
    <row r="1738" spans="1:6" s="48" customFormat="1" ht="15.6">
      <c r="A1738" s="289"/>
      <c r="B1738" s="295" t="s">
        <v>4233</v>
      </c>
      <c r="C1738" s="291" t="s">
        <v>4234</v>
      </c>
      <c r="D1738" s="731">
        <v>6591</v>
      </c>
      <c r="E1738" s="739">
        <v>6459.18</v>
      </c>
      <c r="F1738" s="293">
        <f t="shared" si="58"/>
        <v>1.9999999999999907E-2</v>
      </c>
    </row>
    <row r="1739" spans="1:6" s="48" customFormat="1" ht="15.6">
      <c r="A1739" s="289"/>
      <c r="B1739" s="295" t="s">
        <v>4235</v>
      </c>
      <c r="C1739" s="291" t="s">
        <v>4236</v>
      </c>
      <c r="D1739" s="731">
        <v>7668</v>
      </c>
      <c r="E1739" s="739">
        <v>7514.64</v>
      </c>
      <c r="F1739" s="293">
        <f t="shared" si="58"/>
        <v>1.9999999999999907E-2</v>
      </c>
    </row>
    <row r="1740" spans="1:6" s="48" customFormat="1" ht="15.6">
      <c r="A1740" s="289"/>
      <c r="B1740" s="295" t="s">
        <v>4237</v>
      </c>
      <c r="C1740" s="291" t="s">
        <v>4238</v>
      </c>
      <c r="D1740" s="731">
        <v>6383</v>
      </c>
      <c r="E1740" s="739">
        <v>6255.34</v>
      </c>
      <c r="F1740" s="293">
        <f t="shared" si="58"/>
        <v>2.0000000000000018E-2</v>
      </c>
    </row>
    <row r="1741" spans="1:6" s="48" customFormat="1" ht="15.6">
      <c r="A1741" s="289"/>
      <c r="B1741" s="295" t="s">
        <v>4239</v>
      </c>
      <c r="C1741" s="291" t="s">
        <v>4240</v>
      </c>
      <c r="D1741" s="731">
        <v>8106</v>
      </c>
      <c r="E1741" s="739">
        <v>7943.88</v>
      </c>
      <c r="F1741" s="293">
        <f t="shared" si="58"/>
        <v>2.0000000000000018E-2</v>
      </c>
    </row>
    <row r="1742" spans="1:6" s="48" customFormat="1" ht="15.6">
      <c r="A1742" s="289"/>
      <c r="B1742" s="295" t="s">
        <v>4241</v>
      </c>
      <c r="C1742" s="291" t="s">
        <v>4242</v>
      </c>
      <c r="D1742" s="731">
        <v>4336</v>
      </c>
      <c r="E1742" s="739">
        <v>4249.28</v>
      </c>
      <c r="F1742" s="293">
        <f t="shared" si="58"/>
        <v>2.0000000000000018E-2</v>
      </c>
    </row>
    <row r="1743" spans="1:6" s="48" customFormat="1" ht="15.6">
      <c r="A1743" s="289"/>
      <c r="B1743" s="295" t="s">
        <v>4243</v>
      </c>
      <c r="C1743" s="291" t="s">
        <v>4244</v>
      </c>
      <c r="D1743" s="731">
        <v>5030</v>
      </c>
      <c r="E1743" s="739">
        <v>4929.3999999999996</v>
      </c>
      <c r="F1743" s="293">
        <f t="shared" si="58"/>
        <v>2.0000000000000018E-2</v>
      </c>
    </row>
    <row r="1744" spans="1:6" s="48" customFormat="1" ht="15.6">
      <c r="A1744" s="289"/>
      <c r="B1744" s="295" t="s">
        <v>4245</v>
      </c>
      <c r="C1744" s="291" t="s">
        <v>4246</v>
      </c>
      <c r="D1744" s="731">
        <v>3881</v>
      </c>
      <c r="E1744" s="739">
        <v>3803.38</v>
      </c>
      <c r="F1744" s="293">
        <f t="shared" si="58"/>
        <v>2.0000000000000018E-2</v>
      </c>
    </row>
    <row r="1745" spans="1:6" s="48" customFormat="1" ht="15.6">
      <c r="A1745" s="289"/>
      <c r="B1745" s="295" t="s">
        <v>4247</v>
      </c>
      <c r="C1745" s="291" t="s">
        <v>4248</v>
      </c>
      <c r="D1745" s="731">
        <v>5520</v>
      </c>
      <c r="E1745" s="739">
        <v>5409.6</v>
      </c>
      <c r="F1745" s="293">
        <f t="shared" si="58"/>
        <v>1.9999999999999907E-2</v>
      </c>
    </row>
    <row r="1746" spans="1:6" s="48" customFormat="1" ht="15.6">
      <c r="A1746" s="289"/>
      <c r="B1746" s="295" t="s">
        <v>4249</v>
      </c>
      <c r="C1746" s="291" t="s">
        <v>4250</v>
      </c>
      <c r="D1746" s="731">
        <v>15348</v>
      </c>
      <c r="E1746" s="739">
        <v>15041.04</v>
      </c>
      <c r="F1746" s="293">
        <f t="shared" si="58"/>
        <v>1.9999999999999907E-2</v>
      </c>
    </row>
    <row r="1747" spans="1:6" s="48" customFormat="1" ht="15.6">
      <c r="A1747" s="289"/>
      <c r="B1747" s="295" t="s">
        <v>4251</v>
      </c>
      <c r="C1747" s="291" t="s">
        <v>4252</v>
      </c>
      <c r="D1747" s="731">
        <v>8531</v>
      </c>
      <c r="E1747" s="739">
        <v>8360.3799999999992</v>
      </c>
      <c r="F1747" s="293">
        <f t="shared" si="58"/>
        <v>2.0000000000000129E-2</v>
      </c>
    </row>
    <row r="1748" spans="1:6" s="48" customFormat="1" ht="15.6">
      <c r="A1748" s="289"/>
      <c r="B1748" s="295" t="s">
        <v>4253</v>
      </c>
      <c r="C1748" s="291" t="s">
        <v>4254</v>
      </c>
      <c r="D1748" s="731">
        <v>9603</v>
      </c>
      <c r="E1748" s="739">
        <v>9410.94</v>
      </c>
      <c r="F1748" s="293">
        <f t="shared" si="58"/>
        <v>1.9999999999999907E-2</v>
      </c>
    </row>
    <row r="1749" spans="1:6" s="48" customFormat="1" ht="15.6">
      <c r="A1749" s="289"/>
      <c r="B1749" s="295" t="s">
        <v>4255</v>
      </c>
      <c r="C1749" s="291" t="s">
        <v>4256</v>
      </c>
      <c r="D1749" s="731">
        <v>10051</v>
      </c>
      <c r="E1749" s="739">
        <v>9849.98</v>
      </c>
      <c r="F1749" s="293">
        <f t="shared" si="58"/>
        <v>2.0000000000000018E-2</v>
      </c>
    </row>
    <row r="1750" spans="1:6" s="48" customFormat="1" ht="15.6">
      <c r="A1750" s="289"/>
      <c r="B1750" s="295" t="s">
        <v>4257</v>
      </c>
      <c r="C1750" s="291" t="s">
        <v>4258</v>
      </c>
      <c r="D1750" s="731">
        <v>17691</v>
      </c>
      <c r="E1750" s="739">
        <v>17337.18</v>
      </c>
      <c r="F1750" s="293">
        <f t="shared" si="58"/>
        <v>2.0000000000000018E-2</v>
      </c>
    </row>
    <row r="1751" spans="1:6" s="48" customFormat="1" ht="15.6">
      <c r="A1751" s="289"/>
      <c r="B1751" s="295" t="s">
        <v>4259</v>
      </c>
      <c r="C1751" s="291" t="s">
        <v>4260</v>
      </c>
      <c r="D1751" s="731">
        <v>11265</v>
      </c>
      <c r="E1751" s="739">
        <v>11039.7</v>
      </c>
      <c r="F1751" s="293">
        <f t="shared" si="58"/>
        <v>1.9999999999999907E-2</v>
      </c>
    </row>
    <row r="1752" spans="1:6" s="48" customFormat="1" ht="15.6">
      <c r="A1752" s="289"/>
      <c r="B1752" s="295" t="s">
        <v>4261</v>
      </c>
      <c r="C1752" s="291" t="s">
        <v>4262</v>
      </c>
      <c r="D1752" s="731">
        <v>11958</v>
      </c>
      <c r="E1752" s="739">
        <v>11718.84</v>
      </c>
      <c r="F1752" s="293">
        <f t="shared" si="58"/>
        <v>2.0000000000000018E-2</v>
      </c>
    </row>
    <row r="1753" spans="1:6" s="48" customFormat="1" ht="15.6">
      <c r="A1753" s="289"/>
      <c r="B1753" s="295" t="s">
        <v>4263</v>
      </c>
      <c r="C1753" s="291" t="s">
        <v>4264</v>
      </c>
      <c r="D1753" s="731">
        <v>12395</v>
      </c>
      <c r="E1753" s="739">
        <v>12147.1</v>
      </c>
      <c r="F1753" s="293">
        <f t="shared" si="58"/>
        <v>2.0000000000000018E-2</v>
      </c>
    </row>
    <row r="1754" spans="1:6" s="48" customFormat="1" ht="15.6">
      <c r="A1754" s="289"/>
      <c r="B1754" s="294" t="s">
        <v>4265</v>
      </c>
      <c r="C1754" s="291"/>
      <c r="D1754" s="731"/>
      <c r="E1754" s="739"/>
      <c r="F1754" s="293"/>
    </row>
    <row r="1755" spans="1:6" s="48" customFormat="1" ht="15.6">
      <c r="A1755" s="289"/>
      <c r="B1755" s="295" t="s">
        <v>4266</v>
      </c>
      <c r="C1755" s="291" t="s">
        <v>4267</v>
      </c>
      <c r="D1755" s="731">
        <v>4881</v>
      </c>
      <c r="E1755" s="739">
        <v>4783.38</v>
      </c>
      <c r="F1755" s="293">
        <f t="shared" ref="F1755:F1781" si="59">100%-(E1755/D1755)</f>
        <v>2.0000000000000018E-2</v>
      </c>
    </row>
    <row r="1756" spans="1:6" s="48" customFormat="1" ht="15.6">
      <c r="A1756" s="289"/>
      <c r="B1756" s="295" t="s">
        <v>4268</v>
      </c>
      <c r="C1756" s="291" t="s">
        <v>4269</v>
      </c>
      <c r="D1756" s="731">
        <v>17295</v>
      </c>
      <c r="E1756" s="739">
        <v>16949.099999999999</v>
      </c>
      <c r="F1756" s="293">
        <f t="shared" si="59"/>
        <v>2.0000000000000129E-2</v>
      </c>
    </row>
    <row r="1757" spans="1:6" s="48" customFormat="1" ht="15.6">
      <c r="A1757" s="289"/>
      <c r="B1757" s="295" t="s">
        <v>4270</v>
      </c>
      <c r="C1757" s="291" t="s">
        <v>4271</v>
      </c>
      <c r="D1757" s="731">
        <v>6615</v>
      </c>
      <c r="E1757" s="739">
        <v>6482.7</v>
      </c>
      <c r="F1757" s="293">
        <f t="shared" si="59"/>
        <v>2.0000000000000018E-2</v>
      </c>
    </row>
    <row r="1758" spans="1:6" s="48" customFormat="1" ht="15.6">
      <c r="A1758" s="289"/>
      <c r="B1758" s="295" t="s">
        <v>4272</v>
      </c>
      <c r="C1758" s="291" t="s">
        <v>4273</v>
      </c>
      <c r="D1758" s="731">
        <v>21501</v>
      </c>
      <c r="E1758" s="739">
        <v>21070.98</v>
      </c>
      <c r="F1758" s="293">
        <f t="shared" si="59"/>
        <v>2.0000000000000018E-2</v>
      </c>
    </row>
    <row r="1759" spans="1:6" s="48" customFormat="1" ht="15.6">
      <c r="A1759" s="289"/>
      <c r="B1759" s="295" t="s">
        <v>4274</v>
      </c>
      <c r="C1759" s="291" t="s">
        <v>4275</v>
      </c>
      <c r="D1759" s="731">
        <v>7236</v>
      </c>
      <c r="E1759" s="739">
        <v>7091.28</v>
      </c>
      <c r="F1759" s="293">
        <f t="shared" si="59"/>
        <v>2.0000000000000018E-2</v>
      </c>
    </row>
    <row r="1760" spans="1:6" s="48" customFormat="1" ht="15.6">
      <c r="A1760" s="289"/>
      <c r="B1760" s="295" t="s">
        <v>4276</v>
      </c>
      <c r="C1760" s="291" t="s">
        <v>4277</v>
      </c>
      <c r="D1760" s="731">
        <v>10176</v>
      </c>
      <c r="E1760" s="739">
        <v>9972.48</v>
      </c>
      <c r="F1760" s="293">
        <f t="shared" si="59"/>
        <v>2.0000000000000018E-2</v>
      </c>
    </row>
    <row r="1761" spans="1:6" s="48" customFormat="1" ht="15.6">
      <c r="A1761" s="289"/>
      <c r="B1761" s="295" t="s">
        <v>4278</v>
      </c>
      <c r="C1761" s="291" t="s">
        <v>4279</v>
      </c>
      <c r="D1761" s="731">
        <v>3141</v>
      </c>
      <c r="E1761" s="739">
        <v>3078.18</v>
      </c>
      <c r="F1761" s="293">
        <f t="shared" si="59"/>
        <v>2.0000000000000018E-2</v>
      </c>
    </row>
    <row r="1762" spans="1:6" s="48" customFormat="1" ht="15.6">
      <c r="A1762" s="289"/>
      <c r="B1762" s="295" t="s">
        <v>4280</v>
      </c>
      <c r="C1762" s="291" t="s">
        <v>4281</v>
      </c>
      <c r="D1762" s="731">
        <v>1348</v>
      </c>
      <c r="E1762" s="739">
        <v>1321.04</v>
      </c>
      <c r="F1762" s="293">
        <f t="shared" si="59"/>
        <v>2.0000000000000018E-2</v>
      </c>
    </row>
    <row r="1763" spans="1:6" s="48" customFormat="1" ht="15.6">
      <c r="A1763" s="289"/>
      <c r="B1763" s="295" t="s">
        <v>4282</v>
      </c>
      <c r="C1763" s="291" t="s">
        <v>4283</v>
      </c>
      <c r="D1763" s="731">
        <v>7566</v>
      </c>
      <c r="E1763" s="739">
        <v>7414.68</v>
      </c>
      <c r="F1763" s="293">
        <f t="shared" si="59"/>
        <v>1.9999999999999907E-2</v>
      </c>
    </row>
    <row r="1764" spans="1:6" s="48" customFormat="1" ht="15.6">
      <c r="A1764" s="289"/>
      <c r="B1764" s="295" t="s">
        <v>4284</v>
      </c>
      <c r="C1764" s="291" t="s">
        <v>4285</v>
      </c>
      <c r="D1764" s="731">
        <v>3206</v>
      </c>
      <c r="E1764" s="739">
        <v>3141.88</v>
      </c>
      <c r="F1764" s="293">
        <f t="shared" si="59"/>
        <v>2.0000000000000018E-2</v>
      </c>
    </row>
    <row r="1765" spans="1:6" s="48" customFormat="1" ht="15.6">
      <c r="A1765" s="289"/>
      <c r="B1765" s="295" t="s">
        <v>4286</v>
      </c>
      <c r="C1765" s="291" t="s">
        <v>4287</v>
      </c>
      <c r="D1765" s="731">
        <v>10578</v>
      </c>
      <c r="E1765" s="739">
        <v>10366.44</v>
      </c>
      <c r="F1765" s="293">
        <f t="shared" si="59"/>
        <v>1.9999999999999907E-2</v>
      </c>
    </row>
    <row r="1766" spans="1:6" s="48" customFormat="1" ht="15.6">
      <c r="A1766" s="289"/>
      <c r="B1766" s="295" t="s">
        <v>4288</v>
      </c>
      <c r="C1766" s="291" t="s">
        <v>4289</v>
      </c>
      <c r="D1766" s="731">
        <v>25028</v>
      </c>
      <c r="E1766" s="739">
        <v>24527.439999999999</v>
      </c>
      <c r="F1766" s="293">
        <f t="shared" si="59"/>
        <v>2.0000000000000018E-2</v>
      </c>
    </row>
    <row r="1767" spans="1:6" s="48" customFormat="1" ht="15.6">
      <c r="A1767" s="289"/>
      <c r="B1767" s="295" t="s">
        <v>4290</v>
      </c>
      <c r="C1767" s="291" t="s">
        <v>4291</v>
      </c>
      <c r="D1767" s="731">
        <v>1977</v>
      </c>
      <c r="E1767" s="739">
        <v>1937.14</v>
      </c>
      <c r="F1767" s="293">
        <f t="shared" si="59"/>
        <v>2.0161861406170933E-2</v>
      </c>
    </row>
    <row r="1768" spans="1:6" s="48" customFormat="1" ht="15.6">
      <c r="A1768" s="289"/>
      <c r="B1768" s="295" t="s">
        <v>4292</v>
      </c>
      <c r="C1768" s="291" t="s">
        <v>4293</v>
      </c>
      <c r="D1768" s="731">
        <v>30553</v>
      </c>
      <c r="E1768" s="739">
        <v>29941.94</v>
      </c>
      <c r="F1768" s="293">
        <f t="shared" si="59"/>
        <v>2.0000000000000018E-2</v>
      </c>
    </row>
    <row r="1769" spans="1:6" s="48" customFormat="1" ht="15.6">
      <c r="A1769" s="289"/>
      <c r="B1769" s="295" t="s">
        <v>4294</v>
      </c>
      <c r="C1769" s="291" t="s">
        <v>4295</v>
      </c>
      <c r="D1769" s="731">
        <v>35560</v>
      </c>
      <c r="E1769" s="739">
        <v>34848.800000000003</v>
      </c>
      <c r="F1769" s="293">
        <f t="shared" si="59"/>
        <v>1.9999999999999907E-2</v>
      </c>
    </row>
    <row r="1770" spans="1:6" s="48" customFormat="1" ht="15.6">
      <c r="A1770" s="289"/>
      <c r="B1770" s="295" t="s">
        <v>4296</v>
      </c>
      <c r="C1770" s="291" t="s">
        <v>4297</v>
      </c>
      <c r="D1770" s="731">
        <v>37978</v>
      </c>
      <c r="E1770" s="739">
        <v>37218.76</v>
      </c>
      <c r="F1770" s="293">
        <f t="shared" si="59"/>
        <v>1.9991574069197937E-2</v>
      </c>
    </row>
    <row r="1771" spans="1:6" s="48" customFormat="1" ht="15.6">
      <c r="A1771" s="289"/>
      <c r="B1771" s="295" t="s">
        <v>4298</v>
      </c>
      <c r="C1771" s="291" t="s">
        <v>4299</v>
      </c>
      <c r="D1771" s="731">
        <v>38855</v>
      </c>
      <c r="E1771" s="739">
        <v>38077.9</v>
      </c>
      <c r="F1771" s="293">
        <f t="shared" si="59"/>
        <v>2.0000000000000018E-2</v>
      </c>
    </row>
    <row r="1772" spans="1:6" s="48" customFormat="1" ht="15.6">
      <c r="A1772" s="289"/>
      <c r="B1772" s="295" t="s">
        <v>4300</v>
      </c>
      <c r="C1772" s="291" t="s">
        <v>4301</v>
      </c>
      <c r="D1772" s="731">
        <v>40488</v>
      </c>
      <c r="E1772" s="739">
        <v>39678.559999999998</v>
      </c>
      <c r="F1772" s="293">
        <f t="shared" si="59"/>
        <v>1.9992096423631756E-2</v>
      </c>
    </row>
    <row r="1773" spans="1:6" s="48" customFormat="1" ht="15.6">
      <c r="A1773" s="289"/>
      <c r="B1773" s="295" t="s">
        <v>4302</v>
      </c>
      <c r="C1773" s="291" t="s">
        <v>4303</v>
      </c>
      <c r="D1773" s="731">
        <v>30577</v>
      </c>
      <c r="E1773" s="739">
        <v>29965.14</v>
      </c>
      <c r="F1773" s="293">
        <f t="shared" si="59"/>
        <v>2.0010465382477083E-2</v>
      </c>
    </row>
    <row r="1774" spans="1:6" s="48" customFormat="1" ht="15.6">
      <c r="A1774" s="289"/>
      <c r="B1774" s="295" t="s">
        <v>4304</v>
      </c>
      <c r="C1774" s="291" t="s">
        <v>4305</v>
      </c>
      <c r="D1774" s="731">
        <v>32957</v>
      </c>
      <c r="E1774" s="739">
        <v>32297.54</v>
      </c>
      <c r="F1774" s="293">
        <f t="shared" si="59"/>
        <v>2.000970962162818E-2</v>
      </c>
    </row>
    <row r="1775" spans="1:6" s="48" customFormat="1" ht="15.6">
      <c r="A1775" s="289"/>
      <c r="B1775" s="295" t="s">
        <v>4306</v>
      </c>
      <c r="C1775" s="291" t="s">
        <v>4307</v>
      </c>
      <c r="D1775" s="731">
        <v>16306</v>
      </c>
      <c r="E1775" s="739">
        <v>15979.88</v>
      </c>
      <c r="F1775" s="293">
        <f t="shared" si="59"/>
        <v>2.0000000000000018E-2</v>
      </c>
    </row>
    <row r="1776" spans="1:6" s="48" customFormat="1" ht="15.6">
      <c r="A1776" s="289"/>
      <c r="B1776" s="295" t="s">
        <v>4308</v>
      </c>
      <c r="C1776" s="291" t="s">
        <v>4309</v>
      </c>
      <c r="D1776" s="731">
        <v>1106</v>
      </c>
      <c r="E1776" s="739">
        <v>1083.8800000000001</v>
      </c>
      <c r="F1776" s="293">
        <f t="shared" si="59"/>
        <v>1.9999999999999907E-2</v>
      </c>
    </row>
    <row r="1777" spans="1:6" s="48" customFormat="1" ht="15.6">
      <c r="A1777" s="289"/>
      <c r="B1777" s="295" t="s">
        <v>4310</v>
      </c>
      <c r="C1777" s="291" t="s">
        <v>4311</v>
      </c>
      <c r="D1777" s="731">
        <v>1438</v>
      </c>
      <c r="E1777" s="739">
        <v>1409.24</v>
      </c>
      <c r="F1777" s="293">
        <f t="shared" si="59"/>
        <v>2.0000000000000018E-2</v>
      </c>
    </row>
    <row r="1778" spans="1:6" s="48" customFormat="1" ht="15.6">
      <c r="A1778" s="289"/>
      <c r="B1778" s="295" t="s">
        <v>4312</v>
      </c>
      <c r="C1778" s="291" t="s">
        <v>4313</v>
      </c>
      <c r="D1778" s="731">
        <v>4503</v>
      </c>
      <c r="E1778" s="739">
        <v>4412.9399999999996</v>
      </c>
      <c r="F1778" s="293">
        <f t="shared" si="59"/>
        <v>2.0000000000000129E-2</v>
      </c>
    </row>
    <row r="1779" spans="1:6" s="48" customFormat="1" ht="15.6">
      <c r="A1779" s="289"/>
      <c r="B1779" s="295" t="s">
        <v>4314</v>
      </c>
      <c r="C1779" s="291" t="s">
        <v>4315</v>
      </c>
      <c r="D1779" s="731">
        <v>4763</v>
      </c>
      <c r="E1779" s="739">
        <v>4667.74</v>
      </c>
      <c r="F1779" s="293">
        <f t="shared" si="59"/>
        <v>2.0000000000000018E-2</v>
      </c>
    </row>
    <row r="1780" spans="1:6" s="48" customFormat="1" ht="15.6">
      <c r="A1780" s="289"/>
      <c r="B1780" s="295" t="s">
        <v>4316</v>
      </c>
      <c r="C1780" s="291" t="s">
        <v>4317</v>
      </c>
      <c r="D1780" s="731">
        <v>6680</v>
      </c>
      <c r="E1780" s="739">
        <v>6546.4</v>
      </c>
      <c r="F1780" s="293">
        <f t="shared" si="59"/>
        <v>2.0000000000000018E-2</v>
      </c>
    </row>
    <row r="1781" spans="1:6" s="48" customFormat="1" ht="15.6">
      <c r="A1781" s="289"/>
      <c r="B1781" s="295" t="s">
        <v>4318</v>
      </c>
      <c r="C1781" s="291" t="s">
        <v>4319</v>
      </c>
      <c r="D1781" s="731">
        <v>7633</v>
      </c>
      <c r="E1781" s="739">
        <v>7480.34</v>
      </c>
      <c r="F1781" s="293">
        <f t="shared" si="59"/>
        <v>2.0000000000000018E-2</v>
      </c>
    </row>
    <row r="1782" spans="1:6" ht="15.6">
      <c r="A1782" s="289"/>
      <c r="B1782" s="295"/>
      <c r="C1782" s="291"/>
      <c r="D1782" s="731"/>
      <c r="E1782" s="739"/>
      <c r="F1782" s="293"/>
    </row>
    <row r="1783" spans="1:6" ht="15.6">
      <c r="A1783" s="289"/>
      <c r="B1783" s="290" t="s">
        <v>4320</v>
      </c>
      <c r="C1783" s="291"/>
      <c r="D1783" s="731"/>
      <c r="E1783" s="739"/>
      <c r="F1783" s="293"/>
    </row>
    <row r="1784" spans="1:6" ht="15.6">
      <c r="A1784" s="289"/>
      <c r="B1784" s="296" t="s">
        <v>4321</v>
      </c>
      <c r="C1784" s="291"/>
      <c r="D1784" s="731"/>
      <c r="E1784" s="739"/>
      <c r="F1784" s="293"/>
    </row>
    <row r="1785" spans="1:6" ht="15.6">
      <c r="A1785" s="289"/>
      <c r="B1785" s="295" t="s">
        <v>4322</v>
      </c>
      <c r="C1785" s="291" t="s">
        <v>4323</v>
      </c>
      <c r="D1785" s="731">
        <v>1137.1400000000001</v>
      </c>
      <c r="E1785" s="739">
        <v>1114.3972000000001</v>
      </c>
      <c r="F1785" s="293">
        <f>100%-(E1785/D1785)</f>
        <v>2.0000000000000018E-2</v>
      </c>
    </row>
    <row r="1786" spans="1:6" ht="15.6">
      <c r="A1786" s="289"/>
      <c r="B1786" s="295" t="s">
        <v>4324</v>
      </c>
      <c r="C1786" s="291" t="s">
        <v>4325</v>
      </c>
      <c r="D1786" s="731">
        <v>765</v>
      </c>
      <c r="E1786" s="739">
        <v>749.69999999999993</v>
      </c>
      <c r="F1786" s="293">
        <f>100%-(E1786/D1786)</f>
        <v>2.0000000000000129E-2</v>
      </c>
    </row>
    <row r="1787" spans="1:6" ht="15.6">
      <c r="A1787" s="289"/>
      <c r="B1787" s="295" t="s">
        <v>4326</v>
      </c>
      <c r="C1787" s="291" t="s">
        <v>4327</v>
      </c>
      <c r="D1787" s="731">
        <v>360</v>
      </c>
      <c r="E1787" s="739">
        <v>352.8</v>
      </c>
      <c r="F1787" s="293">
        <f>100%-(E1787/D1787)</f>
        <v>2.0000000000000018E-2</v>
      </c>
    </row>
    <row r="1788" spans="1:6" ht="15.6">
      <c r="A1788" s="289"/>
      <c r="B1788" s="296" t="s">
        <v>4328</v>
      </c>
      <c r="C1788" s="291"/>
      <c r="D1788" s="731"/>
      <c r="E1788" s="739"/>
      <c r="F1788" s="293"/>
    </row>
    <row r="1789" spans="1:6" ht="15.6">
      <c r="A1789" s="289"/>
      <c r="B1789" s="295" t="s">
        <v>4329</v>
      </c>
      <c r="C1789" s="291" t="s">
        <v>4330</v>
      </c>
      <c r="D1789" s="731">
        <v>1492</v>
      </c>
      <c r="E1789" s="739">
        <v>1462.16</v>
      </c>
      <c r="F1789" s="293">
        <f t="shared" ref="F1789:F1795" si="60">100%-(E1789/D1789)</f>
        <v>1.9999999999999907E-2</v>
      </c>
    </row>
    <row r="1790" spans="1:6" ht="15.6">
      <c r="A1790" s="289"/>
      <c r="B1790" s="295" t="s">
        <v>4331</v>
      </c>
      <c r="C1790" s="291" t="s">
        <v>4332</v>
      </c>
      <c r="D1790" s="731">
        <v>10227</v>
      </c>
      <c r="E1790" s="739">
        <v>10022.459999999999</v>
      </c>
      <c r="F1790" s="293">
        <f t="shared" si="60"/>
        <v>2.0000000000000129E-2</v>
      </c>
    </row>
    <row r="1791" spans="1:6" ht="15.6">
      <c r="A1791" s="289"/>
      <c r="B1791" s="295" t="s">
        <v>4333</v>
      </c>
      <c r="C1791" s="291" t="s">
        <v>4334</v>
      </c>
      <c r="D1791" s="731">
        <v>2547</v>
      </c>
      <c r="E1791" s="739">
        <v>2496.06</v>
      </c>
      <c r="F1791" s="293">
        <f t="shared" si="60"/>
        <v>2.0000000000000018E-2</v>
      </c>
    </row>
    <row r="1792" spans="1:6" ht="15.6">
      <c r="A1792" s="289"/>
      <c r="B1792" s="295" t="s">
        <v>4335</v>
      </c>
      <c r="C1792" s="291" t="s">
        <v>4336</v>
      </c>
      <c r="D1792" s="731">
        <v>5107</v>
      </c>
      <c r="E1792" s="739">
        <v>5004.8599999999997</v>
      </c>
      <c r="F1792" s="293">
        <f t="shared" si="60"/>
        <v>2.0000000000000018E-2</v>
      </c>
    </row>
    <row r="1793" spans="1:6" ht="15.6">
      <c r="A1793" s="289"/>
      <c r="B1793" s="295" t="s">
        <v>4337</v>
      </c>
      <c r="C1793" s="291" t="s">
        <v>4338</v>
      </c>
      <c r="D1793" s="731">
        <v>16627</v>
      </c>
      <c r="E1793" s="739">
        <v>16294.46</v>
      </c>
      <c r="F1793" s="293">
        <f t="shared" si="60"/>
        <v>2.0000000000000018E-2</v>
      </c>
    </row>
    <row r="1794" spans="1:6" ht="15.6">
      <c r="A1794" s="289"/>
      <c r="B1794" s="295" t="s">
        <v>4339</v>
      </c>
      <c r="C1794" s="291" t="s">
        <v>4340</v>
      </c>
      <c r="D1794" s="731">
        <v>7667</v>
      </c>
      <c r="E1794" s="739">
        <v>7513.66</v>
      </c>
      <c r="F1794" s="293">
        <f t="shared" si="60"/>
        <v>2.0000000000000018E-2</v>
      </c>
    </row>
    <row r="1795" spans="1:6" ht="15.6">
      <c r="A1795" s="289"/>
      <c r="B1795" s="295" t="s">
        <v>4341</v>
      </c>
      <c r="C1795" s="291" t="s">
        <v>4342</v>
      </c>
      <c r="D1795" s="731">
        <v>1907</v>
      </c>
      <c r="E1795" s="739">
        <v>1868.86</v>
      </c>
      <c r="F1795" s="293">
        <f t="shared" si="60"/>
        <v>2.0000000000000018E-2</v>
      </c>
    </row>
    <row r="1796" spans="1:6" ht="15.6">
      <c r="A1796" s="289"/>
      <c r="B1796" s="296" t="s">
        <v>4343</v>
      </c>
      <c r="C1796" s="291"/>
      <c r="D1796" s="731"/>
      <c r="E1796" s="739"/>
      <c r="F1796" s="293"/>
    </row>
    <row r="1797" spans="1:6" ht="15.6">
      <c r="A1797" s="289"/>
      <c r="B1797" s="295" t="s">
        <v>4344</v>
      </c>
      <c r="C1797" s="291" t="s">
        <v>4345</v>
      </c>
      <c r="D1797" s="731">
        <v>23027.200000000001</v>
      </c>
      <c r="E1797" s="739">
        <v>22566.655999999999</v>
      </c>
      <c r="F1797" s="293">
        <f t="shared" ref="F1797:F1807" si="61">100%-(E1797/D1797)</f>
        <v>2.0000000000000018E-2</v>
      </c>
    </row>
    <row r="1798" spans="1:6" ht="15.6">
      <c r="A1798" s="289"/>
      <c r="B1798" s="295" t="s">
        <v>4346</v>
      </c>
      <c r="C1798" s="291" t="s">
        <v>4347</v>
      </c>
      <c r="D1798" s="731">
        <v>21135</v>
      </c>
      <c r="E1798" s="739">
        <v>20712.3</v>
      </c>
      <c r="F1798" s="293">
        <f t="shared" si="61"/>
        <v>2.0000000000000018E-2</v>
      </c>
    </row>
    <row r="1799" spans="1:6" ht="15.6">
      <c r="A1799" s="289"/>
      <c r="B1799" s="295" t="s">
        <v>4348</v>
      </c>
      <c r="C1799" s="291" t="s">
        <v>4349</v>
      </c>
      <c r="D1799" s="731">
        <v>2592</v>
      </c>
      <c r="E1799" s="739">
        <v>2540.16</v>
      </c>
      <c r="F1799" s="293">
        <f t="shared" si="61"/>
        <v>2.0000000000000018E-2</v>
      </c>
    </row>
    <row r="1800" spans="1:6" ht="15.6">
      <c r="A1800" s="289"/>
      <c r="B1800" s="295" t="s">
        <v>4350</v>
      </c>
      <c r="C1800" s="291" t="s">
        <v>4351</v>
      </c>
      <c r="D1800" s="731">
        <v>124656</v>
      </c>
      <c r="E1800" s="739">
        <v>122162.88</v>
      </c>
      <c r="F1800" s="293">
        <f t="shared" si="61"/>
        <v>2.0000000000000018E-2</v>
      </c>
    </row>
    <row r="1801" spans="1:6" ht="15.6">
      <c r="A1801" s="289"/>
      <c r="B1801" s="295" t="s">
        <v>4352</v>
      </c>
      <c r="C1801" s="291" t="s">
        <v>4353</v>
      </c>
      <c r="D1801" s="731">
        <v>33814.5</v>
      </c>
      <c r="E1801" s="739">
        <v>33138.21</v>
      </c>
      <c r="F1801" s="293">
        <f t="shared" si="61"/>
        <v>2.0000000000000018E-2</v>
      </c>
    </row>
    <row r="1802" spans="1:6" ht="15.6">
      <c r="A1802" s="289"/>
      <c r="B1802" s="295" t="s">
        <v>4354</v>
      </c>
      <c r="C1802" s="291" t="s">
        <v>4355</v>
      </c>
      <c r="D1802" s="731">
        <v>4147.5</v>
      </c>
      <c r="E1802" s="739">
        <v>4064.5499999999997</v>
      </c>
      <c r="F1802" s="293">
        <f t="shared" si="61"/>
        <v>2.0000000000000018E-2</v>
      </c>
    </row>
    <row r="1803" spans="1:6" ht="15.6">
      <c r="A1803" s="289"/>
      <c r="B1803" s="295" t="s">
        <v>4356</v>
      </c>
      <c r="C1803" s="291" t="s">
        <v>4357</v>
      </c>
      <c r="D1803" s="731">
        <v>64924.5</v>
      </c>
      <c r="E1803" s="739">
        <v>63626.01</v>
      </c>
      <c r="F1803" s="293">
        <f t="shared" si="61"/>
        <v>2.0000000000000018E-2</v>
      </c>
    </row>
    <row r="1804" spans="1:6" ht="15.6">
      <c r="A1804" s="289"/>
      <c r="B1804" s="295" t="s">
        <v>4358</v>
      </c>
      <c r="C1804" s="291" t="s">
        <v>4359</v>
      </c>
      <c r="D1804" s="731">
        <v>7962</v>
      </c>
      <c r="E1804" s="739">
        <v>7802.76</v>
      </c>
      <c r="F1804" s="293">
        <f t="shared" si="61"/>
        <v>2.0000000000000018E-2</v>
      </c>
    </row>
    <row r="1805" spans="1:6" ht="15.6">
      <c r="A1805" s="289"/>
      <c r="B1805" s="295" t="s">
        <v>4360</v>
      </c>
      <c r="C1805" s="291" t="s">
        <v>4361</v>
      </c>
      <c r="D1805" s="731">
        <v>11466</v>
      </c>
      <c r="E1805" s="739">
        <v>11236.68</v>
      </c>
      <c r="F1805" s="293">
        <f t="shared" si="61"/>
        <v>2.0000000000000018E-2</v>
      </c>
    </row>
    <row r="1806" spans="1:6" ht="15.6">
      <c r="A1806" s="289"/>
      <c r="B1806" s="295" t="s">
        <v>4362</v>
      </c>
      <c r="C1806" s="291" t="s">
        <v>4363</v>
      </c>
      <c r="D1806" s="731">
        <v>1260</v>
      </c>
      <c r="E1806" s="739">
        <v>1234.8</v>
      </c>
      <c r="F1806" s="293">
        <f t="shared" si="61"/>
        <v>2.0000000000000018E-2</v>
      </c>
    </row>
    <row r="1807" spans="1:6" ht="15.6">
      <c r="A1807" s="289"/>
      <c r="B1807" s="295" t="s">
        <v>4364</v>
      </c>
      <c r="C1807" s="291" t="s">
        <v>4365</v>
      </c>
      <c r="D1807" s="731">
        <v>6000</v>
      </c>
      <c r="E1807" s="739">
        <v>5880</v>
      </c>
      <c r="F1807" s="293">
        <f t="shared" si="61"/>
        <v>2.0000000000000018E-2</v>
      </c>
    </row>
    <row r="1808" spans="1:6" ht="15.6">
      <c r="A1808" s="289"/>
      <c r="B1808" s="296" t="s">
        <v>4366</v>
      </c>
      <c r="C1808" s="291"/>
      <c r="D1808" s="731"/>
      <c r="E1808" s="739"/>
      <c r="F1808" s="293"/>
    </row>
    <row r="1809" spans="1:6" ht="15.6">
      <c r="A1809" s="289"/>
      <c r="B1809" s="295" t="s">
        <v>4367</v>
      </c>
      <c r="C1809" s="291" t="s">
        <v>4368</v>
      </c>
      <c r="D1809" s="731">
        <v>853</v>
      </c>
      <c r="E1809" s="739">
        <v>835.93999999999994</v>
      </c>
      <c r="F1809" s="293">
        <f t="shared" ref="F1809:F1816" si="62">100%-(E1809/D1809)</f>
        <v>2.0000000000000018E-2</v>
      </c>
    </row>
    <row r="1810" spans="1:6" ht="15.6">
      <c r="A1810" s="289"/>
      <c r="B1810" s="295" t="s">
        <v>4369</v>
      </c>
      <c r="C1810" s="291" t="s">
        <v>4370</v>
      </c>
      <c r="D1810" s="731">
        <v>10227</v>
      </c>
      <c r="E1810" s="739">
        <v>10022.459999999999</v>
      </c>
      <c r="F1810" s="293">
        <f t="shared" si="62"/>
        <v>2.0000000000000129E-2</v>
      </c>
    </row>
    <row r="1811" spans="1:6" ht="15.6">
      <c r="A1811" s="289"/>
      <c r="B1811" s="295" t="s">
        <v>4371</v>
      </c>
      <c r="C1811" s="291" t="s">
        <v>4372</v>
      </c>
      <c r="D1811" s="731">
        <v>2547</v>
      </c>
      <c r="E1811" s="739">
        <v>2496.06</v>
      </c>
      <c r="F1811" s="293">
        <f t="shared" si="62"/>
        <v>2.0000000000000018E-2</v>
      </c>
    </row>
    <row r="1812" spans="1:6" ht="15.6">
      <c r="A1812" s="289"/>
      <c r="B1812" s="295" t="s">
        <v>4373</v>
      </c>
      <c r="C1812" s="291" t="s">
        <v>4374</v>
      </c>
      <c r="D1812" s="731">
        <v>5107</v>
      </c>
      <c r="E1812" s="739">
        <v>5004.8599999999997</v>
      </c>
      <c r="F1812" s="293">
        <f t="shared" si="62"/>
        <v>2.0000000000000018E-2</v>
      </c>
    </row>
    <row r="1813" spans="1:6" ht="15.6">
      <c r="A1813" s="289"/>
      <c r="B1813" s="295" t="s">
        <v>4375</v>
      </c>
      <c r="C1813" s="291" t="s">
        <v>4376</v>
      </c>
      <c r="D1813" s="731">
        <v>16627</v>
      </c>
      <c r="E1813" s="739">
        <v>16294.46</v>
      </c>
      <c r="F1813" s="293">
        <f t="shared" si="62"/>
        <v>2.0000000000000018E-2</v>
      </c>
    </row>
    <row r="1814" spans="1:6" ht="15.6">
      <c r="A1814" s="289"/>
      <c r="B1814" s="295" t="s">
        <v>4377</v>
      </c>
      <c r="C1814" s="291" t="s">
        <v>4378</v>
      </c>
      <c r="D1814" s="731">
        <v>7667</v>
      </c>
      <c r="E1814" s="739">
        <v>7513.66</v>
      </c>
      <c r="F1814" s="293">
        <f t="shared" si="62"/>
        <v>2.0000000000000018E-2</v>
      </c>
    </row>
    <row r="1815" spans="1:6" ht="15.6">
      <c r="A1815" s="289"/>
      <c r="B1815" s="295" t="s">
        <v>4379</v>
      </c>
      <c r="C1815" s="291" t="s">
        <v>4380</v>
      </c>
      <c r="D1815" s="731">
        <v>1907</v>
      </c>
      <c r="E1815" s="739">
        <v>1868.86</v>
      </c>
      <c r="F1815" s="293">
        <f t="shared" si="62"/>
        <v>2.0000000000000018E-2</v>
      </c>
    </row>
    <row r="1816" spans="1:6" ht="15.6">
      <c r="A1816" s="289"/>
      <c r="B1816" s="295" t="s">
        <v>4381</v>
      </c>
      <c r="C1816" s="291" t="s">
        <v>4382</v>
      </c>
      <c r="D1816" s="731">
        <v>23027</v>
      </c>
      <c r="E1816" s="739">
        <v>22566.46</v>
      </c>
      <c r="F1816" s="293">
        <f t="shared" si="62"/>
        <v>2.0000000000000018E-2</v>
      </c>
    </row>
    <row r="1817" spans="1:6" ht="15.6">
      <c r="A1817" s="289"/>
      <c r="B1817" s="296" t="s">
        <v>4383</v>
      </c>
      <c r="C1817" s="291"/>
      <c r="D1817" s="731"/>
      <c r="E1817" s="739"/>
      <c r="F1817" s="293"/>
    </row>
    <row r="1818" spans="1:6" ht="15.6">
      <c r="A1818" s="289"/>
      <c r="B1818" s="295" t="s">
        <v>4384</v>
      </c>
      <c r="C1818" s="291" t="s">
        <v>4385</v>
      </c>
      <c r="D1818" s="731">
        <v>1072.5</v>
      </c>
      <c r="E1818" s="739">
        <v>1051.05</v>
      </c>
      <c r="F1818" s="293">
        <f t="shared" ref="F1818:F1833" si="63">100%-(E1818/D1818)</f>
        <v>2.0000000000000018E-2</v>
      </c>
    </row>
    <row r="1819" spans="1:6" ht="15.6">
      <c r="A1819" s="289"/>
      <c r="B1819" s="295" t="s">
        <v>4386</v>
      </c>
      <c r="C1819" s="291" t="s">
        <v>4387</v>
      </c>
      <c r="D1819" s="731">
        <v>261</v>
      </c>
      <c r="E1819" s="739">
        <v>255.78</v>
      </c>
      <c r="F1819" s="293">
        <f t="shared" si="63"/>
        <v>2.0000000000000018E-2</v>
      </c>
    </row>
    <row r="1820" spans="1:6" ht="15.6">
      <c r="A1820" s="289"/>
      <c r="B1820" s="295" t="s">
        <v>4388</v>
      </c>
      <c r="C1820" s="291" t="s">
        <v>4389</v>
      </c>
      <c r="D1820" s="731">
        <v>307.5</v>
      </c>
      <c r="E1820" s="739">
        <v>301.35000000000002</v>
      </c>
      <c r="F1820" s="293">
        <f t="shared" si="63"/>
        <v>1.9999999999999907E-2</v>
      </c>
    </row>
    <row r="1821" spans="1:6" ht="15.6">
      <c r="A1821" s="289"/>
      <c r="B1821" s="295" t="s">
        <v>4390</v>
      </c>
      <c r="C1821" s="291" t="s">
        <v>4391</v>
      </c>
      <c r="D1821" s="731">
        <v>2295</v>
      </c>
      <c r="E1821" s="739">
        <v>2249.1</v>
      </c>
      <c r="F1821" s="293">
        <f t="shared" si="63"/>
        <v>2.0000000000000018E-2</v>
      </c>
    </row>
    <row r="1822" spans="1:6" ht="15.6">
      <c r="A1822" s="289"/>
      <c r="B1822" s="295" t="s">
        <v>4392</v>
      </c>
      <c r="C1822" s="291" t="s">
        <v>4393</v>
      </c>
      <c r="D1822" s="731">
        <v>108</v>
      </c>
      <c r="E1822" s="739">
        <v>105.84</v>
      </c>
      <c r="F1822" s="293">
        <f t="shared" si="63"/>
        <v>2.0000000000000018E-2</v>
      </c>
    </row>
    <row r="1823" spans="1:6" ht="15.6">
      <c r="A1823" s="289"/>
      <c r="B1823" s="295" t="s">
        <v>4394</v>
      </c>
      <c r="C1823" s="291" t="s">
        <v>4395</v>
      </c>
      <c r="D1823" s="731">
        <v>922.5</v>
      </c>
      <c r="E1823" s="739">
        <v>904.05</v>
      </c>
      <c r="F1823" s="293">
        <f t="shared" si="63"/>
        <v>2.0000000000000018E-2</v>
      </c>
    </row>
    <row r="1824" spans="1:6" ht="15.6">
      <c r="A1824" s="289"/>
      <c r="B1824" s="295" t="s">
        <v>4396</v>
      </c>
      <c r="C1824" s="291" t="s">
        <v>4397</v>
      </c>
      <c r="D1824" s="731">
        <v>95.71</v>
      </c>
      <c r="E1824" s="739">
        <v>93.795799999999986</v>
      </c>
      <c r="F1824" s="293">
        <f t="shared" si="63"/>
        <v>2.0000000000000129E-2</v>
      </c>
    </row>
    <row r="1825" spans="1:6" ht="15.6">
      <c r="A1825" s="289"/>
      <c r="B1825" s="295" t="s">
        <v>4398</v>
      </c>
      <c r="C1825" s="291" t="s">
        <v>4399</v>
      </c>
      <c r="D1825" s="731">
        <v>1445.71</v>
      </c>
      <c r="E1825" s="739">
        <v>1416.7958000000001</v>
      </c>
      <c r="F1825" s="293">
        <f t="shared" si="63"/>
        <v>1.9999999999999907E-2</v>
      </c>
    </row>
    <row r="1826" spans="1:6" ht="15.6">
      <c r="A1826" s="289"/>
      <c r="B1826" s="295" t="s">
        <v>4400</v>
      </c>
      <c r="C1826" s="291" t="s">
        <v>4401</v>
      </c>
      <c r="D1826" s="731">
        <v>378.57</v>
      </c>
      <c r="E1826" s="739">
        <v>370.99860000000001</v>
      </c>
      <c r="F1826" s="293">
        <f t="shared" si="63"/>
        <v>1.9999999999999907E-2</v>
      </c>
    </row>
    <row r="1827" spans="1:6" ht="15.6">
      <c r="A1827" s="289"/>
      <c r="B1827" s="295" t="s">
        <v>4402</v>
      </c>
      <c r="C1827" s="291" t="s">
        <v>4403</v>
      </c>
      <c r="D1827" s="731">
        <v>7.26</v>
      </c>
      <c r="E1827" s="739">
        <v>7.1147999999999998</v>
      </c>
      <c r="F1827" s="293">
        <f t="shared" si="63"/>
        <v>2.0000000000000018E-2</v>
      </c>
    </row>
    <row r="1828" spans="1:6" ht="15.6">
      <c r="A1828" s="289"/>
      <c r="B1828" s="295" t="s">
        <v>4404</v>
      </c>
      <c r="C1828" s="291" t="s">
        <v>4405</v>
      </c>
      <c r="D1828" s="731">
        <v>5.27</v>
      </c>
      <c r="E1828" s="739">
        <v>5.1645999999999992</v>
      </c>
      <c r="F1828" s="293">
        <f t="shared" si="63"/>
        <v>2.0000000000000129E-2</v>
      </c>
    </row>
    <row r="1829" spans="1:6" ht="15.6">
      <c r="A1829" s="289"/>
      <c r="B1829" s="295" t="s">
        <v>4406</v>
      </c>
      <c r="C1829" s="291" t="s">
        <v>4407</v>
      </c>
      <c r="D1829" s="731">
        <v>8.94</v>
      </c>
      <c r="E1829" s="739">
        <v>8.7611999999999988</v>
      </c>
      <c r="F1829" s="293">
        <f t="shared" si="63"/>
        <v>2.0000000000000129E-2</v>
      </c>
    </row>
    <row r="1830" spans="1:6" ht="15.6">
      <c r="A1830" s="289"/>
      <c r="B1830" s="295" t="s">
        <v>4408</v>
      </c>
      <c r="C1830" s="291" t="s">
        <v>4409</v>
      </c>
      <c r="D1830" s="731">
        <v>6.62</v>
      </c>
      <c r="E1830" s="739">
        <v>6.4875999999999996</v>
      </c>
      <c r="F1830" s="293">
        <f t="shared" si="63"/>
        <v>2.0000000000000129E-2</v>
      </c>
    </row>
    <row r="1831" spans="1:6" ht="15.6">
      <c r="A1831" s="289"/>
      <c r="B1831" s="295" t="s">
        <v>4410</v>
      </c>
      <c r="C1831" s="291" t="s">
        <v>4411</v>
      </c>
      <c r="D1831" s="731">
        <v>4.76</v>
      </c>
      <c r="E1831" s="739">
        <v>4.6647999999999996</v>
      </c>
      <c r="F1831" s="293">
        <f t="shared" si="63"/>
        <v>2.0000000000000018E-2</v>
      </c>
    </row>
    <row r="1832" spans="1:6" ht="15.6">
      <c r="A1832" s="289"/>
      <c r="B1832" s="295" t="s">
        <v>4412</v>
      </c>
      <c r="C1832" s="291" t="s">
        <v>4413</v>
      </c>
      <c r="D1832" s="731">
        <v>5.85</v>
      </c>
      <c r="E1832" s="739">
        <v>5.7329999999999997</v>
      </c>
      <c r="F1832" s="293">
        <f t="shared" si="63"/>
        <v>2.0000000000000018E-2</v>
      </c>
    </row>
    <row r="1833" spans="1:6" ht="15.6">
      <c r="A1833" s="289"/>
      <c r="B1833" s="295" t="s">
        <v>4414</v>
      </c>
      <c r="C1833" s="291" t="s">
        <v>4415</v>
      </c>
      <c r="D1833" s="731">
        <v>8.16</v>
      </c>
      <c r="E1833" s="739">
        <v>7.9968000000000004</v>
      </c>
      <c r="F1833" s="293">
        <f t="shared" si="63"/>
        <v>2.0000000000000018E-2</v>
      </c>
    </row>
    <row r="1834" spans="1:6" ht="15.6">
      <c r="A1834" s="289"/>
      <c r="B1834" s="295"/>
      <c r="C1834" s="291"/>
      <c r="D1834" s="731"/>
      <c r="E1834" s="739"/>
      <c r="F1834" s="293"/>
    </row>
    <row r="1835" spans="1:6" ht="15.6">
      <c r="A1835" s="289"/>
      <c r="B1835" s="290" t="s">
        <v>4416</v>
      </c>
      <c r="C1835" s="291"/>
      <c r="D1835" s="731"/>
      <c r="E1835" s="739"/>
      <c r="F1835" s="293"/>
    </row>
    <row r="1836" spans="1:6" ht="15.6">
      <c r="A1836" s="289"/>
      <c r="B1836" s="295" t="s">
        <v>4417</v>
      </c>
      <c r="C1836" s="291" t="s">
        <v>4418</v>
      </c>
      <c r="D1836" s="731">
        <v>1472</v>
      </c>
      <c r="E1836" s="739">
        <v>1442.56</v>
      </c>
      <c r="F1836" s="293">
        <f t="shared" ref="F1836:F1867" si="64">100%-(E1836/D1836)</f>
        <v>2.0000000000000018E-2</v>
      </c>
    </row>
    <row r="1837" spans="1:6" ht="15.6">
      <c r="A1837" s="289"/>
      <c r="B1837" s="295" t="s">
        <v>4419</v>
      </c>
      <c r="C1837" s="291" t="s">
        <v>4420</v>
      </c>
      <c r="D1837" s="731">
        <v>384</v>
      </c>
      <c r="E1837" s="739">
        <v>376.32</v>
      </c>
      <c r="F1837" s="293">
        <f t="shared" si="64"/>
        <v>2.0000000000000018E-2</v>
      </c>
    </row>
    <row r="1838" spans="1:6" ht="15.6">
      <c r="A1838" s="289"/>
      <c r="B1838" s="295" t="s">
        <v>4421</v>
      </c>
      <c r="C1838" s="291" t="s">
        <v>4422</v>
      </c>
      <c r="D1838" s="731">
        <v>243.2</v>
      </c>
      <c r="E1838" s="739">
        <v>238.33599999999998</v>
      </c>
      <c r="F1838" s="293">
        <f t="shared" si="64"/>
        <v>2.0000000000000018E-2</v>
      </c>
    </row>
    <row r="1839" spans="1:6" ht="15.6">
      <c r="A1839" s="289"/>
      <c r="B1839" s="295" t="s">
        <v>4423</v>
      </c>
      <c r="C1839" s="291" t="s">
        <v>4424</v>
      </c>
      <c r="D1839" s="731">
        <v>448</v>
      </c>
      <c r="E1839" s="739">
        <v>439.03999999999996</v>
      </c>
      <c r="F1839" s="293">
        <f t="shared" si="64"/>
        <v>2.0000000000000129E-2</v>
      </c>
    </row>
    <row r="1840" spans="1:6" ht="15.6">
      <c r="A1840" s="289"/>
      <c r="B1840" s="295" t="s">
        <v>4425</v>
      </c>
      <c r="C1840" s="291" t="s">
        <v>4426</v>
      </c>
      <c r="D1840" s="731">
        <v>934.4</v>
      </c>
      <c r="E1840" s="739">
        <v>915.71199999999999</v>
      </c>
      <c r="F1840" s="293">
        <f t="shared" si="64"/>
        <v>2.0000000000000018E-2</v>
      </c>
    </row>
    <row r="1841" spans="1:6" ht="15.6">
      <c r="A1841" s="289"/>
      <c r="B1841" s="295" t="s">
        <v>4427</v>
      </c>
      <c r="C1841" s="291" t="s">
        <v>4428</v>
      </c>
      <c r="D1841" s="731">
        <v>1369.6</v>
      </c>
      <c r="E1841" s="739">
        <v>1342.2079999999999</v>
      </c>
      <c r="F1841" s="293">
        <f t="shared" si="64"/>
        <v>2.0000000000000018E-2</v>
      </c>
    </row>
    <row r="1842" spans="1:6" ht="15.6">
      <c r="A1842" s="289"/>
      <c r="B1842" s="295" t="s">
        <v>4429</v>
      </c>
      <c r="C1842" s="291" t="s">
        <v>4430</v>
      </c>
      <c r="D1842" s="731">
        <v>2291.1999999999998</v>
      </c>
      <c r="E1842" s="739">
        <v>2245.3759999999997</v>
      </c>
      <c r="F1842" s="293">
        <f t="shared" si="64"/>
        <v>2.0000000000000018E-2</v>
      </c>
    </row>
    <row r="1843" spans="1:6" ht="15.6">
      <c r="A1843" s="289"/>
      <c r="B1843" s="295" t="s">
        <v>4431</v>
      </c>
      <c r="C1843" s="291" t="s">
        <v>4432</v>
      </c>
      <c r="D1843" s="731">
        <v>2803.2</v>
      </c>
      <c r="E1843" s="739">
        <v>2747.136</v>
      </c>
      <c r="F1843" s="293">
        <f t="shared" si="64"/>
        <v>1.9999999999999907E-2</v>
      </c>
    </row>
    <row r="1844" spans="1:6" ht="15.6">
      <c r="A1844" s="289"/>
      <c r="B1844" s="295" t="s">
        <v>4433</v>
      </c>
      <c r="C1844" s="291" t="s">
        <v>4434</v>
      </c>
      <c r="D1844" s="731">
        <v>4620.8</v>
      </c>
      <c r="E1844" s="739">
        <v>4528.384</v>
      </c>
      <c r="F1844" s="293">
        <f t="shared" si="64"/>
        <v>2.0000000000000018E-2</v>
      </c>
    </row>
    <row r="1845" spans="1:6" ht="15.6">
      <c r="A1845" s="289"/>
      <c r="B1845" s="295" t="s">
        <v>4435</v>
      </c>
      <c r="C1845" s="291" t="s">
        <v>4436</v>
      </c>
      <c r="D1845" s="731">
        <v>6464</v>
      </c>
      <c r="E1845" s="739">
        <v>6334.72</v>
      </c>
      <c r="F1845" s="293">
        <f t="shared" si="64"/>
        <v>1.9999999999999907E-2</v>
      </c>
    </row>
    <row r="1846" spans="1:6" ht="15.6">
      <c r="A1846" s="289"/>
      <c r="B1846" s="295" t="s">
        <v>4437</v>
      </c>
      <c r="C1846" s="291" t="s">
        <v>4438</v>
      </c>
      <c r="D1846" s="731">
        <v>256</v>
      </c>
      <c r="E1846" s="739">
        <v>250.88</v>
      </c>
      <c r="F1846" s="293">
        <f t="shared" si="64"/>
        <v>2.0000000000000018E-2</v>
      </c>
    </row>
    <row r="1847" spans="1:6" ht="15.6">
      <c r="A1847" s="289"/>
      <c r="B1847" s="295" t="s">
        <v>4439</v>
      </c>
      <c r="C1847" s="291" t="s">
        <v>4440</v>
      </c>
      <c r="D1847" s="731">
        <v>435.2</v>
      </c>
      <c r="E1847" s="739">
        <v>426.49599999999998</v>
      </c>
      <c r="F1847" s="293">
        <f t="shared" si="64"/>
        <v>2.0000000000000018E-2</v>
      </c>
    </row>
    <row r="1848" spans="1:6" ht="15.6">
      <c r="A1848" s="289"/>
      <c r="B1848" s="295" t="s">
        <v>4441</v>
      </c>
      <c r="C1848" s="291" t="s">
        <v>4442</v>
      </c>
      <c r="D1848" s="731">
        <v>1088</v>
      </c>
      <c r="E1848" s="739">
        <v>1066.24</v>
      </c>
      <c r="F1848" s="293">
        <f t="shared" si="64"/>
        <v>2.0000000000000018E-2</v>
      </c>
    </row>
    <row r="1849" spans="1:6" ht="15.6">
      <c r="A1849" s="289"/>
      <c r="B1849" s="295" t="s">
        <v>4443</v>
      </c>
      <c r="C1849" s="291" t="s">
        <v>4444</v>
      </c>
      <c r="D1849" s="731">
        <v>1817.6</v>
      </c>
      <c r="E1849" s="739">
        <v>1781.2479999999998</v>
      </c>
      <c r="F1849" s="293">
        <f t="shared" si="64"/>
        <v>2.0000000000000018E-2</v>
      </c>
    </row>
    <row r="1850" spans="1:6" ht="15.6">
      <c r="A1850" s="289"/>
      <c r="B1850" s="295" t="s">
        <v>4445</v>
      </c>
      <c r="C1850" s="291" t="s">
        <v>4446</v>
      </c>
      <c r="D1850" s="731">
        <v>3020.8</v>
      </c>
      <c r="E1850" s="739">
        <v>2960.384</v>
      </c>
      <c r="F1850" s="293">
        <f t="shared" si="64"/>
        <v>2.0000000000000018E-2</v>
      </c>
    </row>
    <row r="1851" spans="1:6" ht="15.6">
      <c r="A1851" s="289"/>
      <c r="B1851" s="295" t="s">
        <v>4447</v>
      </c>
      <c r="C1851" s="291" t="s">
        <v>4448</v>
      </c>
      <c r="D1851" s="731">
        <v>5030.3999999999996</v>
      </c>
      <c r="E1851" s="739">
        <v>4929.7919999999995</v>
      </c>
      <c r="F1851" s="293">
        <f t="shared" si="64"/>
        <v>2.0000000000000018E-2</v>
      </c>
    </row>
    <row r="1852" spans="1:6" ht="15.6">
      <c r="A1852" s="289"/>
      <c r="B1852" s="295" t="s">
        <v>4449</v>
      </c>
      <c r="C1852" s="291" t="s">
        <v>4450</v>
      </c>
      <c r="D1852" s="731">
        <v>8307.2000000000007</v>
      </c>
      <c r="E1852" s="739">
        <v>8141.0560000000005</v>
      </c>
      <c r="F1852" s="293">
        <f t="shared" si="64"/>
        <v>2.0000000000000018E-2</v>
      </c>
    </row>
    <row r="1853" spans="1:6" ht="15.6">
      <c r="A1853" s="289"/>
      <c r="B1853" s="295" t="s">
        <v>4451</v>
      </c>
      <c r="C1853" s="291" t="s">
        <v>4452</v>
      </c>
      <c r="D1853" s="731">
        <v>11622.4</v>
      </c>
      <c r="E1853" s="739">
        <v>11389.951999999999</v>
      </c>
      <c r="F1853" s="293">
        <f t="shared" si="64"/>
        <v>2.0000000000000018E-2</v>
      </c>
    </row>
    <row r="1854" spans="1:6" ht="15.6">
      <c r="A1854" s="289"/>
      <c r="B1854" s="295" t="s">
        <v>4453</v>
      </c>
      <c r="C1854" s="291" t="s">
        <v>4454</v>
      </c>
      <c r="D1854" s="731">
        <v>780.8</v>
      </c>
      <c r="E1854" s="739">
        <v>765.18399999999997</v>
      </c>
      <c r="F1854" s="293">
        <f t="shared" si="64"/>
        <v>2.0000000000000018E-2</v>
      </c>
    </row>
    <row r="1855" spans="1:6" ht="15.6">
      <c r="A1855" s="289"/>
      <c r="B1855" s="295" t="s">
        <v>4455</v>
      </c>
      <c r="C1855" s="291" t="s">
        <v>4456</v>
      </c>
      <c r="D1855" s="731">
        <v>1331.2</v>
      </c>
      <c r="E1855" s="739">
        <v>1304.576</v>
      </c>
      <c r="F1855" s="293">
        <f t="shared" si="64"/>
        <v>2.0000000000000018E-2</v>
      </c>
    </row>
    <row r="1856" spans="1:6" ht="15.6">
      <c r="A1856" s="289"/>
      <c r="B1856" s="295" t="s">
        <v>4457</v>
      </c>
      <c r="C1856" s="291" t="s">
        <v>4458</v>
      </c>
      <c r="D1856" s="731">
        <v>2380.8000000000002</v>
      </c>
      <c r="E1856" s="739">
        <v>2333.1840000000002</v>
      </c>
      <c r="F1856" s="293">
        <f t="shared" si="64"/>
        <v>2.0000000000000018E-2</v>
      </c>
    </row>
    <row r="1857" spans="1:6" ht="15.6">
      <c r="A1857" s="289"/>
      <c r="B1857" s="295" t="s">
        <v>4459</v>
      </c>
      <c r="C1857" s="291" t="s">
        <v>4460</v>
      </c>
      <c r="D1857" s="731">
        <v>4083.2</v>
      </c>
      <c r="E1857" s="739">
        <v>4001.5359999999996</v>
      </c>
      <c r="F1857" s="293">
        <f t="shared" si="64"/>
        <v>2.0000000000000018E-2</v>
      </c>
    </row>
    <row r="1858" spans="1:6" ht="15.6">
      <c r="A1858" s="289"/>
      <c r="B1858" s="295" t="s">
        <v>4461</v>
      </c>
      <c r="C1858" s="291" t="s">
        <v>4462</v>
      </c>
      <c r="D1858" s="731">
        <v>6848</v>
      </c>
      <c r="E1858" s="739">
        <v>6711.04</v>
      </c>
      <c r="F1858" s="293">
        <f t="shared" si="64"/>
        <v>2.0000000000000018E-2</v>
      </c>
    </row>
    <row r="1859" spans="1:6" ht="15.6">
      <c r="A1859" s="289"/>
      <c r="B1859" s="295" t="s">
        <v>4463</v>
      </c>
      <c r="C1859" s="291" t="s">
        <v>4464</v>
      </c>
      <c r="D1859" s="731">
        <v>8384</v>
      </c>
      <c r="E1859" s="739">
        <v>8216.32</v>
      </c>
      <c r="F1859" s="293">
        <f t="shared" si="64"/>
        <v>2.0000000000000018E-2</v>
      </c>
    </row>
    <row r="1860" spans="1:6" ht="15.6">
      <c r="A1860" s="289"/>
      <c r="B1860" s="295" t="s">
        <v>4465</v>
      </c>
      <c r="C1860" s="291" t="s">
        <v>4466</v>
      </c>
      <c r="D1860" s="731">
        <v>13836.8</v>
      </c>
      <c r="E1860" s="739">
        <v>13560.063999999998</v>
      </c>
      <c r="F1860" s="293">
        <f t="shared" si="64"/>
        <v>2.0000000000000018E-2</v>
      </c>
    </row>
    <row r="1861" spans="1:6" ht="15.6">
      <c r="A1861" s="289"/>
      <c r="B1861" s="295" t="s">
        <v>4467</v>
      </c>
      <c r="C1861" s="291" t="s">
        <v>4468</v>
      </c>
      <c r="D1861" s="731">
        <v>19392</v>
      </c>
      <c r="E1861" s="739">
        <v>19004.16</v>
      </c>
      <c r="F1861" s="293">
        <f t="shared" si="64"/>
        <v>2.0000000000000018E-2</v>
      </c>
    </row>
    <row r="1862" spans="1:6" ht="15.6">
      <c r="A1862" s="289"/>
      <c r="B1862" s="295" t="s">
        <v>4469</v>
      </c>
      <c r="C1862" s="291" t="s">
        <v>4470</v>
      </c>
      <c r="D1862" s="731">
        <v>5222.3999999999996</v>
      </c>
      <c r="E1862" s="739">
        <v>5117.9519999999993</v>
      </c>
      <c r="F1862" s="293">
        <f t="shared" si="64"/>
        <v>2.0000000000000018E-2</v>
      </c>
    </row>
    <row r="1863" spans="1:6" ht="15.6">
      <c r="A1863" s="289"/>
      <c r="B1863" s="295" t="s">
        <v>4471</v>
      </c>
      <c r="C1863" s="291" t="s">
        <v>4472</v>
      </c>
      <c r="D1863" s="731">
        <v>3998.57</v>
      </c>
      <c r="E1863" s="739">
        <v>3918.5986000000003</v>
      </c>
      <c r="F1863" s="293">
        <f t="shared" si="64"/>
        <v>2.0000000000000018E-2</v>
      </c>
    </row>
    <row r="1864" spans="1:6" ht="15.6">
      <c r="A1864" s="289"/>
      <c r="B1864" s="295" t="s">
        <v>4473</v>
      </c>
      <c r="C1864" s="291" t="s">
        <v>4474</v>
      </c>
      <c r="D1864" s="731">
        <v>198.57</v>
      </c>
      <c r="E1864" s="739">
        <v>194.59859999999998</v>
      </c>
      <c r="F1864" s="293">
        <f t="shared" si="64"/>
        <v>2.0000000000000129E-2</v>
      </c>
    </row>
    <row r="1865" spans="1:6" ht="15.6">
      <c r="A1865" s="289"/>
      <c r="B1865" s="295" t="s">
        <v>4475</v>
      </c>
      <c r="C1865" s="291" t="s">
        <v>4476</v>
      </c>
      <c r="D1865" s="731">
        <v>1427.14</v>
      </c>
      <c r="E1865" s="739">
        <v>1398.5972000000002</v>
      </c>
      <c r="F1865" s="293">
        <f t="shared" si="64"/>
        <v>1.9999999999999907E-2</v>
      </c>
    </row>
    <row r="1866" spans="1:6" ht="15.6">
      <c r="A1866" s="289"/>
      <c r="B1866" s="295" t="s">
        <v>4477</v>
      </c>
      <c r="C1866" s="291" t="s">
        <v>4478</v>
      </c>
      <c r="D1866" s="731">
        <v>2357.14</v>
      </c>
      <c r="E1866" s="739">
        <v>2309.9971999999998</v>
      </c>
      <c r="F1866" s="293">
        <f t="shared" si="64"/>
        <v>2.0000000000000018E-2</v>
      </c>
    </row>
    <row r="1867" spans="1:6" ht="15.6">
      <c r="A1867" s="289"/>
      <c r="B1867" s="295" t="s">
        <v>4479</v>
      </c>
      <c r="C1867" s="291" t="s">
        <v>4480</v>
      </c>
      <c r="D1867" s="731">
        <v>771.43</v>
      </c>
      <c r="E1867" s="739">
        <v>756.00139999999999</v>
      </c>
      <c r="F1867" s="293">
        <f t="shared" si="64"/>
        <v>1.9999999999999907E-2</v>
      </c>
    </row>
    <row r="1868" spans="1:6" ht="15.6">
      <c r="A1868" s="289"/>
      <c r="B1868" s="296" t="s">
        <v>4481</v>
      </c>
      <c r="C1868" s="291"/>
      <c r="D1868" s="731"/>
      <c r="E1868" s="739"/>
      <c r="F1868" s="293"/>
    </row>
    <row r="1869" spans="1:6" ht="15.6">
      <c r="A1869" s="289"/>
      <c r="B1869" s="295" t="s">
        <v>4482</v>
      </c>
      <c r="C1869" s="291" t="s">
        <v>4483</v>
      </c>
      <c r="D1869" s="731">
        <v>326.67</v>
      </c>
      <c r="E1869" s="739">
        <v>320.13659999999999</v>
      </c>
      <c r="F1869" s="293">
        <f t="shared" ref="F1869:F1907" si="65">100%-(E1869/D1869)</f>
        <v>2.0000000000000129E-2</v>
      </c>
    </row>
    <row r="1870" spans="1:6" ht="15.6">
      <c r="A1870" s="289"/>
      <c r="B1870" s="295" t="s">
        <v>4484</v>
      </c>
      <c r="C1870" s="291" t="s">
        <v>4485</v>
      </c>
      <c r="D1870" s="731">
        <v>613.33000000000004</v>
      </c>
      <c r="E1870" s="739">
        <v>601.0634</v>
      </c>
      <c r="F1870" s="293">
        <f t="shared" si="65"/>
        <v>2.0000000000000018E-2</v>
      </c>
    </row>
    <row r="1871" spans="1:6" ht="15.6">
      <c r="A1871" s="289"/>
      <c r="B1871" s="295" t="s">
        <v>4486</v>
      </c>
      <c r="C1871" s="291" t="s">
        <v>4487</v>
      </c>
      <c r="D1871" s="731">
        <v>613.33000000000004</v>
      </c>
      <c r="E1871" s="739">
        <v>601.0634</v>
      </c>
      <c r="F1871" s="293">
        <f t="shared" si="65"/>
        <v>2.0000000000000018E-2</v>
      </c>
    </row>
    <row r="1872" spans="1:6" ht="15.6">
      <c r="A1872" s="289"/>
      <c r="B1872" s="295" t="s">
        <v>4488</v>
      </c>
      <c r="C1872" s="291" t="s">
        <v>4489</v>
      </c>
      <c r="D1872" s="731">
        <v>613.33000000000004</v>
      </c>
      <c r="E1872" s="739">
        <v>601.0634</v>
      </c>
      <c r="F1872" s="293">
        <f t="shared" si="65"/>
        <v>2.0000000000000018E-2</v>
      </c>
    </row>
    <row r="1873" spans="1:6" ht="15.6">
      <c r="A1873" s="289"/>
      <c r="B1873" s="295" t="s">
        <v>4490</v>
      </c>
      <c r="C1873" s="291" t="s">
        <v>4491</v>
      </c>
      <c r="D1873" s="731">
        <v>2720</v>
      </c>
      <c r="E1873" s="739">
        <v>2665.6</v>
      </c>
      <c r="F1873" s="293">
        <f t="shared" si="65"/>
        <v>2.0000000000000018E-2</v>
      </c>
    </row>
    <row r="1874" spans="1:6" ht="15.6">
      <c r="A1874" s="289"/>
      <c r="B1874" s="295" t="s">
        <v>4492</v>
      </c>
      <c r="C1874" s="291" t="s">
        <v>4493</v>
      </c>
      <c r="D1874" s="731">
        <v>846</v>
      </c>
      <c r="E1874" s="739">
        <v>829.08</v>
      </c>
      <c r="F1874" s="293">
        <f t="shared" si="65"/>
        <v>1.9999999999999907E-2</v>
      </c>
    </row>
    <row r="1875" spans="1:6" s="48" customFormat="1" ht="15.6">
      <c r="A1875" s="289"/>
      <c r="B1875" s="295" t="s">
        <v>4494</v>
      </c>
      <c r="C1875" s="291" t="s">
        <v>4495</v>
      </c>
      <c r="D1875" s="731">
        <v>122331</v>
      </c>
      <c r="E1875" s="739">
        <v>119884.38</v>
      </c>
      <c r="F1875" s="293">
        <f t="shared" si="65"/>
        <v>1.9999999999999907E-2</v>
      </c>
    </row>
    <row r="1876" spans="1:6" s="48" customFormat="1" ht="15.6">
      <c r="A1876" s="289"/>
      <c r="B1876" s="295" t="s">
        <v>4496</v>
      </c>
      <c r="C1876" s="291" t="s">
        <v>4497</v>
      </c>
      <c r="D1876" s="731">
        <v>209108</v>
      </c>
      <c r="E1876" s="739">
        <v>204925.84</v>
      </c>
      <c r="F1876" s="293">
        <f t="shared" si="65"/>
        <v>2.0000000000000018E-2</v>
      </c>
    </row>
    <row r="1877" spans="1:6" s="48" customFormat="1" ht="15.6">
      <c r="A1877" s="289"/>
      <c r="B1877" s="295" t="s">
        <v>4498</v>
      </c>
      <c r="C1877" s="291" t="s">
        <v>4499</v>
      </c>
      <c r="D1877" s="731">
        <v>61900</v>
      </c>
      <c r="E1877" s="739">
        <v>60662</v>
      </c>
      <c r="F1877" s="293">
        <f t="shared" si="65"/>
        <v>2.0000000000000018E-2</v>
      </c>
    </row>
    <row r="1878" spans="1:6" s="48" customFormat="1" ht="15.6">
      <c r="A1878" s="289"/>
      <c r="B1878" s="295" t="s">
        <v>4500</v>
      </c>
      <c r="C1878" s="291" t="s">
        <v>4501</v>
      </c>
      <c r="D1878" s="731">
        <v>18700</v>
      </c>
      <c r="E1878" s="739">
        <v>18326</v>
      </c>
      <c r="F1878" s="293">
        <f t="shared" si="65"/>
        <v>2.0000000000000018E-2</v>
      </c>
    </row>
    <row r="1879" spans="1:6" s="48" customFormat="1" ht="15.6">
      <c r="A1879" s="289"/>
      <c r="B1879" s="295" t="s">
        <v>4502</v>
      </c>
      <c r="C1879" s="291" t="s">
        <v>4503</v>
      </c>
      <c r="D1879" s="731">
        <v>35122</v>
      </c>
      <c r="E1879" s="739">
        <v>34419.56</v>
      </c>
      <c r="F1879" s="293">
        <f t="shared" si="65"/>
        <v>2.0000000000000018E-2</v>
      </c>
    </row>
    <row r="1880" spans="1:6" s="48" customFormat="1" ht="15.6">
      <c r="A1880" s="289"/>
      <c r="B1880" s="295" t="s">
        <v>4504</v>
      </c>
      <c r="C1880" s="291" t="s">
        <v>4505</v>
      </c>
      <c r="D1880" s="731">
        <v>10560</v>
      </c>
      <c r="E1880" s="739">
        <v>10348.799999999999</v>
      </c>
      <c r="F1880" s="293">
        <f t="shared" si="65"/>
        <v>2.0000000000000018E-2</v>
      </c>
    </row>
    <row r="1881" spans="1:6" s="48" customFormat="1" ht="15.6">
      <c r="A1881" s="289"/>
      <c r="B1881" s="295" t="s">
        <v>4506</v>
      </c>
      <c r="C1881" s="291" t="s">
        <v>4507</v>
      </c>
      <c r="D1881" s="731">
        <v>1155</v>
      </c>
      <c r="E1881" s="739">
        <v>1131.9000000000001</v>
      </c>
      <c r="F1881" s="293">
        <f t="shared" si="65"/>
        <v>1.9999999999999907E-2</v>
      </c>
    </row>
    <row r="1882" spans="1:6" s="48" customFormat="1" ht="15.6">
      <c r="A1882" s="289"/>
      <c r="B1882" s="295" t="s">
        <v>4508</v>
      </c>
      <c r="C1882" s="291" t="s">
        <v>4509</v>
      </c>
      <c r="D1882" s="731">
        <v>6832</v>
      </c>
      <c r="E1882" s="739">
        <v>6695.36</v>
      </c>
      <c r="F1882" s="293">
        <f t="shared" si="65"/>
        <v>2.0000000000000018E-2</v>
      </c>
    </row>
    <row r="1883" spans="1:6" s="48" customFormat="1" ht="15.6">
      <c r="A1883" s="289"/>
      <c r="B1883" s="295" t="s">
        <v>4510</v>
      </c>
      <c r="C1883" s="291" t="s">
        <v>4511</v>
      </c>
      <c r="D1883" s="731">
        <v>2287</v>
      </c>
      <c r="E1883" s="739">
        <v>2241.2600000000002</v>
      </c>
      <c r="F1883" s="293">
        <f t="shared" si="65"/>
        <v>1.9999999999999907E-2</v>
      </c>
    </row>
    <row r="1884" spans="1:6" s="48" customFormat="1" ht="15.6">
      <c r="A1884" s="289"/>
      <c r="B1884" s="295" t="s">
        <v>4512</v>
      </c>
      <c r="C1884" s="291" t="s">
        <v>4513</v>
      </c>
      <c r="D1884" s="731">
        <v>3428</v>
      </c>
      <c r="E1884" s="739">
        <v>3359.44</v>
      </c>
      <c r="F1884" s="293">
        <f t="shared" si="65"/>
        <v>2.0000000000000018E-2</v>
      </c>
    </row>
    <row r="1885" spans="1:6" s="48" customFormat="1" ht="15.6">
      <c r="A1885" s="289"/>
      <c r="B1885" s="295" t="s">
        <v>4514</v>
      </c>
      <c r="C1885" s="291" t="s">
        <v>4515</v>
      </c>
      <c r="D1885" s="731">
        <v>2880</v>
      </c>
      <c r="E1885" s="739">
        <v>2822.4</v>
      </c>
      <c r="F1885" s="293">
        <f t="shared" si="65"/>
        <v>2.0000000000000018E-2</v>
      </c>
    </row>
    <row r="1886" spans="1:6" s="48" customFormat="1" ht="15.6">
      <c r="A1886" s="289"/>
      <c r="B1886" s="295" t="s">
        <v>4516</v>
      </c>
      <c r="C1886" s="291" t="s">
        <v>4517</v>
      </c>
      <c r="D1886" s="731">
        <v>8767</v>
      </c>
      <c r="E1886" s="739">
        <v>8591.66</v>
      </c>
      <c r="F1886" s="293">
        <f t="shared" si="65"/>
        <v>2.0000000000000018E-2</v>
      </c>
    </row>
    <row r="1887" spans="1:6" s="48" customFormat="1" ht="15.6">
      <c r="A1887" s="289"/>
      <c r="B1887" s="295" t="s">
        <v>4518</v>
      </c>
      <c r="C1887" s="291" t="s">
        <v>4519</v>
      </c>
      <c r="D1887" s="731">
        <v>15712</v>
      </c>
      <c r="E1887" s="739">
        <v>15397.76</v>
      </c>
      <c r="F1887" s="293">
        <f t="shared" si="65"/>
        <v>2.0000000000000018E-2</v>
      </c>
    </row>
    <row r="1888" spans="1:6" s="48" customFormat="1" ht="15.6">
      <c r="A1888" s="289"/>
      <c r="B1888" s="295" t="s">
        <v>4520</v>
      </c>
      <c r="C1888" s="291" t="s">
        <v>4521</v>
      </c>
      <c r="D1888" s="731">
        <v>24960</v>
      </c>
      <c r="E1888" s="739">
        <v>24460.799999999999</v>
      </c>
      <c r="F1888" s="293">
        <f t="shared" si="65"/>
        <v>2.0000000000000018E-2</v>
      </c>
    </row>
    <row r="1889" spans="1:6" s="48" customFormat="1" ht="15.6">
      <c r="A1889" s="289"/>
      <c r="B1889" s="295" t="s">
        <v>4522</v>
      </c>
      <c r="C1889" s="291" t="s">
        <v>4523</v>
      </c>
      <c r="D1889" s="731">
        <v>37474</v>
      </c>
      <c r="E1889" s="739">
        <v>36724.519999999997</v>
      </c>
      <c r="F1889" s="293">
        <f t="shared" si="65"/>
        <v>2.0000000000000129E-2</v>
      </c>
    </row>
    <row r="1890" spans="1:6" s="48" customFormat="1" ht="15.6">
      <c r="A1890" s="289"/>
      <c r="B1890" s="295" t="s">
        <v>4524</v>
      </c>
      <c r="C1890" s="291" t="s">
        <v>4525</v>
      </c>
      <c r="D1890" s="731">
        <v>52432</v>
      </c>
      <c r="E1890" s="739">
        <v>51383.360000000001</v>
      </c>
      <c r="F1890" s="293">
        <f t="shared" si="65"/>
        <v>2.0000000000000018E-2</v>
      </c>
    </row>
    <row r="1891" spans="1:6" s="48" customFormat="1" ht="15.6">
      <c r="A1891" s="289"/>
      <c r="B1891" s="295" t="s">
        <v>4526</v>
      </c>
      <c r="C1891" s="291" t="s">
        <v>4527</v>
      </c>
      <c r="D1891" s="731">
        <v>3504</v>
      </c>
      <c r="E1891" s="739">
        <v>3433.92</v>
      </c>
      <c r="F1891" s="293">
        <f t="shared" si="65"/>
        <v>2.0000000000000018E-2</v>
      </c>
    </row>
    <row r="1892" spans="1:6" s="48" customFormat="1" ht="15.6">
      <c r="A1892" s="289"/>
      <c r="B1892" s="295" t="s">
        <v>4528</v>
      </c>
      <c r="C1892" s="291" t="s">
        <v>4529</v>
      </c>
      <c r="D1892" s="731">
        <v>3428</v>
      </c>
      <c r="E1892" s="739">
        <v>3359.44</v>
      </c>
      <c r="F1892" s="293">
        <f t="shared" si="65"/>
        <v>2.0000000000000018E-2</v>
      </c>
    </row>
    <row r="1893" spans="1:6" s="48" customFormat="1" ht="15.6">
      <c r="A1893" s="289"/>
      <c r="B1893" s="295" t="s">
        <v>4530</v>
      </c>
      <c r="C1893" s="291" t="s">
        <v>4531</v>
      </c>
      <c r="D1893" s="731">
        <v>3442</v>
      </c>
      <c r="E1893" s="739">
        <v>3373.16</v>
      </c>
      <c r="F1893" s="293">
        <f t="shared" si="65"/>
        <v>2.0000000000000018E-2</v>
      </c>
    </row>
    <row r="1894" spans="1:6" s="48" customFormat="1" ht="15.6">
      <c r="A1894" s="289"/>
      <c r="B1894" s="295" t="s">
        <v>4532</v>
      </c>
      <c r="C1894" s="291" t="s">
        <v>4533</v>
      </c>
      <c r="D1894" s="731">
        <v>4584</v>
      </c>
      <c r="E1894" s="739">
        <v>4492.32</v>
      </c>
      <c r="F1894" s="293">
        <f t="shared" si="65"/>
        <v>2.0000000000000018E-2</v>
      </c>
    </row>
    <row r="1895" spans="1:6" s="48" customFormat="1" ht="15.6">
      <c r="A1895" s="289"/>
      <c r="B1895" s="295" t="s">
        <v>4534</v>
      </c>
      <c r="C1895" s="291" t="s">
        <v>4535</v>
      </c>
      <c r="D1895" s="731">
        <v>4012</v>
      </c>
      <c r="E1895" s="739">
        <v>3931.7599999999998</v>
      </c>
      <c r="F1895" s="293">
        <f t="shared" si="65"/>
        <v>2.0000000000000018E-2</v>
      </c>
    </row>
    <row r="1896" spans="1:6" s="48" customFormat="1" ht="15.6">
      <c r="A1896" s="289"/>
      <c r="B1896" s="295" t="s">
        <v>4536</v>
      </c>
      <c r="C1896" s="291" t="s">
        <v>4537</v>
      </c>
      <c r="D1896" s="731">
        <v>16422</v>
      </c>
      <c r="E1896" s="739">
        <v>16093.56</v>
      </c>
      <c r="F1896" s="293">
        <f t="shared" si="65"/>
        <v>2.0000000000000018E-2</v>
      </c>
    </row>
    <row r="1897" spans="1:6" s="48" customFormat="1" ht="15.6">
      <c r="A1897" s="289"/>
      <c r="B1897" s="295" t="s">
        <v>4538</v>
      </c>
      <c r="C1897" s="291" t="s">
        <v>4539</v>
      </c>
      <c r="D1897" s="731">
        <v>43200</v>
      </c>
      <c r="E1897" s="739">
        <v>42336</v>
      </c>
      <c r="F1897" s="293">
        <f t="shared" si="65"/>
        <v>2.0000000000000018E-2</v>
      </c>
    </row>
    <row r="1898" spans="1:6" s="48" customFormat="1" ht="15.6">
      <c r="A1898" s="289"/>
      <c r="B1898" s="295" t="s">
        <v>4540</v>
      </c>
      <c r="C1898" s="291" t="s">
        <v>4541</v>
      </c>
      <c r="D1898" s="731">
        <v>26777</v>
      </c>
      <c r="E1898" s="739">
        <v>26241.46</v>
      </c>
      <c r="F1898" s="293">
        <f t="shared" si="65"/>
        <v>2.0000000000000018E-2</v>
      </c>
    </row>
    <row r="1899" spans="1:6" s="48" customFormat="1" ht="15.6">
      <c r="A1899" s="289"/>
      <c r="B1899" s="295" t="s">
        <v>4542</v>
      </c>
      <c r="C1899" s="291" t="s">
        <v>4543</v>
      </c>
      <c r="D1899" s="731">
        <v>60435</v>
      </c>
      <c r="E1899" s="739">
        <v>59226.3</v>
      </c>
      <c r="F1899" s="293">
        <f t="shared" si="65"/>
        <v>1.9999999999999907E-2</v>
      </c>
    </row>
    <row r="1900" spans="1:6" s="48" customFormat="1" ht="15.6">
      <c r="A1900" s="289"/>
      <c r="B1900" s="295" t="s">
        <v>4544</v>
      </c>
      <c r="C1900" s="291" t="s">
        <v>4545</v>
      </c>
      <c r="D1900" s="731">
        <v>147212</v>
      </c>
      <c r="E1900" s="739">
        <v>144267.76</v>
      </c>
      <c r="F1900" s="293">
        <f t="shared" si="65"/>
        <v>1.9999999999999907E-2</v>
      </c>
    </row>
    <row r="1901" spans="1:6" s="48" customFormat="1" ht="15.6">
      <c r="A1901" s="289"/>
      <c r="B1901" s="295" t="s">
        <v>4546</v>
      </c>
      <c r="C1901" s="291" t="s">
        <v>4547</v>
      </c>
      <c r="D1901" s="731">
        <v>7106.67</v>
      </c>
      <c r="E1901" s="739">
        <v>6964.5366000000004</v>
      </c>
      <c r="F1901" s="293">
        <f t="shared" si="65"/>
        <v>1.9999999999999907E-2</v>
      </c>
    </row>
    <row r="1902" spans="1:6" s="48" customFormat="1" ht="15.6">
      <c r="A1902" s="289"/>
      <c r="B1902" s="295" t="s">
        <v>4548</v>
      </c>
      <c r="C1902" s="291" t="s">
        <v>4549</v>
      </c>
      <c r="D1902" s="731">
        <v>16800</v>
      </c>
      <c r="E1902" s="739">
        <v>16464</v>
      </c>
      <c r="F1902" s="293">
        <f t="shared" si="65"/>
        <v>2.0000000000000018E-2</v>
      </c>
    </row>
    <row r="1903" spans="1:6" s="48" customFormat="1" ht="15.6">
      <c r="A1903" s="289"/>
      <c r="B1903" s="295" t="s">
        <v>4550</v>
      </c>
      <c r="C1903" s="291" t="s">
        <v>4551</v>
      </c>
      <c r="D1903" s="731">
        <v>37466.67</v>
      </c>
      <c r="E1903" s="739">
        <v>36717.336599999995</v>
      </c>
      <c r="F1903" s="293">
        <f t="shared" si="65"/>
        <v>2.0000000000000129E-2</v>
      </c>
    </row>
    <row r="1904" spans="1:6" s="48" customFormat="1" ht="15.6">
      <c r="A1904" s="289"/>
      <c r="B1904" s="295" t="s">
        <v>4552</v>
      </c>
      <c r="C1904" s="291" t="s">
        <v>4553</v>
      </c>
      <c r="D1904" s="731">
        <v>6857</v>
      </c>
      <c r="E1904" s="739">
        <v>6719.86</v>
      </c>
      <c r="F1904" s="293">
        <f t="shared" si="65"/>
        <v>2.0000000000000018E-2</v>
      </c>
    </row>
    <row r="1905" spans="1:6" s="48" customFormat="1" ht="15.6">
      <c r="A1905" s="289"/>
      <c r="B1905" s="295" t="s">
        <v>4554</v>
      </c>
      <c r="C1905" s="291" t="s">
        <v>4555</v>
      </c>
      <c r="D1905" s="731">
        <v>12600</v>
      </c>
      <c r="E1905" s="739">
        <v>12348</v>
      </c>
      <c r="F1905" s="293">
        <f t="shared" si="65"/>
        <v>2.0000000000000018E-2</v>
      </c>
    </row>
    <row r="1906" spans="1:6" s="48" customFormat="1" ht="15.6">
      <c r="A1906" s="289"/>
      <c r="B1906" s="295" t="s">
        <v>4556</v>
      </c>
      <c r="C1906" s="291" t="s">
        <v>4557</v>
      </c>
      <c r="D1906" s="731">
        <v>25200</v>
      </c>
      <c r="E1906" s="739">
        <v>24696</v>
      </c>
      <c r="F1906" s="293">
        <f t="shared" si="65"/>
        <v>2.0000000000000018E-2</v>
      </c>
    </row>
    <row r="1907" spans="1:6" s="48" customFormat="1" ht="15.6">
      <c r="A1907" s="289"/>
      <c r="B1907" s="295" t="s">
        <v>4558</v>
      </c>
      <c r="C1907" s="291" t="s">
        <v>4559</v>
      </c>
      <c r="D1907" s="731">
        <v>37800</v>
      </c>
      <c r="E1907" s="739">
        <v>37044</v>
      </c>
      <c r="F1907" s="293">
        <f t="shared" si="65"/>
        <v>2.0000000000000018E-2</v>
      </c>
    </row>
    <row r="1908" spans="1:6" ht="15.6">
      <c r="A1908" s="289"/>
      <c r="B1908" s="295"/>
      <c r="C1908" s="291"/>
      <c r="D1908" s="731"/>
      <c r="E1908" s="739"/>
      <c r="F1908" s="293"/>
    </row>
    <row r="1909" spans="1:6" ht="15.6">
      <c r="A1909" s="289"/>
      <c r="B1909" s="290" t="s">
        <v>4560</v>
      </c>
      <c r="C1909" s="291"/>
      <c r="D1909" s="731"/>
      <c r="E1909" s="739"/>
      <c r="F1909" s="293"/>
    </row>
    <row r="1910" spans="1:6" s="48" customFormat="1" ht="15.6">
      <c r="A1910" s="289"/>
      <c r="B1910" s="295" t="s">
        <v>4561</v>
      </c>
      <c r="C1910" s="291" t="s">
        <v>4562</v>
      </c>
      <c r="D1910" s="731">
        <v>1760</v>
      </c>
      <c r="E1910" s="739">
        <v>1724.8</v>
      </c>
      <c r="F1910" s="293">
        <f t="shared" ref="F1910:F1940" si="66">100%-(E1910/D1910)</f>
        <v>2.0000000000000018E-2</v>
      </c>
    </row>
    <row r="1911" spans="1:6" s="48" customFormat="1" ht="15.6">
      <c r="A1911" s="289"/>
      <c r="B1911" s="295" t="s">
        <v>4563</v>
      </c>
      <c r="C1911" s="291" t="s">
        <v>4562</v>
      </c>
      <c r="D1911" s="731">
        <v>8221</v>
      </c>
      <c r="E1911" s="739">
        <v>8056.58</v>
      </c>
      <c r="F1911" s="293">
        <f t="shared" si="66"/>
        <v>2.0000000000000018E-2</v>
      </c>
    </row>
    <row r="1912" spans="1:6" s="48" customFormat="1" ht="15.6">
      <c r="A1912" s="289"/>
      <c r="B1912" s="295" t="s">
        <v>4564</v>
      </c>
      <c r="C1912" s="291" t="s">
        <v>4562</v>
      </c>
      <c r="D1912" s="731">
        <v>4407</v>
      </c>
      <c r="E1912" s="739">
        <v>4318.8599999999997</v>
      </c>
      <c r="F1912" s="293">
        <f t="shared" si="66"/>
        <v>2.0000000000000129E-2</v>
      </c>
    </row>
    <row r="1913" spans="1:6" s="48" customFormat="1" ht="15.6">
      <c r="A1913" s="289"/>
      <c r="B1913" s="295" t="s">
        <v>4565</v>
      </c>
      <c r="C1913" s="291" t="s">
        <v>4562</v>
      </c>
      <c r="D1913" s="731">
        <v>9985</v>
      </c>
      <c r="E1913" s="739">
        <v>9785.2999999999993</v>
      </c>
      <c r="F1913" s="293">
        <f t="shared" si="66"/>
        <v>2.0000000000000018E-2</v>
      </c>
    </row>
    <row r="1914" spans="1:6" s="48" customFormat="1" ht="15.6">
      <c r="A1914" s="289"/>
      <c r="B1914" s="295" t="s">
        <v>4566</v>
      </c>
      <c r="C1914" s="291" t="s">
        <v>4567</v>
      </c>
      <c r="D1914" s="731">
        <v>3524</v>
      </c>
      <c r="E1914" s="739">
        <v>3453.8</v>
      </c>
      <c r="F1914" s="293">
        <f t="shared" si="66"/>
        <v>1.9920544835414278E-2</v>
      </c>
    </row>
    <row r="1915" spans="1:6" s="48" customFormat="1" ht="15.6">
      <c r="A1915" s="289"/>
      <c r="B1915" s="295" t="s">
        <v>4568</v>
      </c>
      <c r="C1915" s="291" t="s">
        <v>4569</v>
      </c>
      <c r="D1915" s="731">
        <v>939</v>
      </c>
      <c r="E1915" s="739">
        <v>920.22</v>
      </c>
      <c r="F1915" s="293">
        <f t="shared" si="66"/>
        <v>2.0000000000000018E-2</v>
      </c>
    </row>
    <row r="1916" spans="1:6" s="48" customFormat="1" ht="15.6">
      <c r="A1916" s="289"/>
      <c r="B1916" s="295" t="s">
        <v>4570</v>
      </c>
      <c r="C1916" s="291" t="s">
        <v>4571</v>
      </c>
      <c r="D1916" s="731">
        <v>1928</v>
      </c>
      <c r="E1916" s="739">
        <v>1889.76</v>
      </c>
      <c r="F1916" s="293">
        <f t="shared" si="66"/>
        <v>1.9834024896265512E-2</v>
      </c>
    </row>
    <row r="1917" spans="1:6" s="48" customFormat="1" ht="15.6">
      <c r="A1917" s="289"/>
      <c r="B1917" s="295" t="s">
        <v>4572</v>
      </c>
      <c r="C1917" s="291" t="s">
        <v>4573</v>
      </c>
      <c r="D1917" s="731">
        <v>2207</v>
      </c>
      <c r="E1917" s="739">
        <v>2162.54</v>
      </c>
      <c r="F1917" s="293">
        <f t="shared" si="66"/>
        <v>2.0144993203443651E-2</v>
      </c>
    </row>
    <row r="1918" spans="1:6" s="48" customFormat="1" ht="15.6">
      <c r="A1918" s="289"/>
      <c r="B1918" s="295" t="s">
        <v>4574</v>
      </c>
      <c r="C1918" s="291" t="s">
        <v>4575</v>
      </c>
      <c r="D1918" s="731">
        <v>223</v>
      </c>
      <c r="E1918" s="739">
        <v>218.54</v>
      </c>
      <c r="F1918" s="293">
        <f t="shared" si="66"/>
        <v>2.0000000000000018E-2</v>
      </c>
    </row>
    <row r="1919" spans="1:6" s="48" customFormat="1" ht="15.6">
      <c r="A1919" s="289"/>
      <c r="B1919" s="295" t="s">
        <v>4576</v>
      </c>
      <c r="C1919" s="291" t="s">
        <v>4577</v>
      </c>
      <c r="D1919" s="731">
        <v>1065</v>
      </c>
      <c r="E1919" s="739">
        <v>1043.7</v>
      </c>
      <c r="F1919" s="293">
        <f t="shared" si="66"/>
        <v>1.9999999999999907E-2</v>
      </c>
    </row>
    <row r="1920" spans="1:6" s="48" customFormat="1" ht="15.6">
      <c r="A1920" s="289"/>
      <c r="B1920" s="295" t="s">
        <v>4578</v>
      </c>
      <c r="C1920" s="291" t="s">
        <v>4579</v>
      </c>
      <c r="D1920" s="731">
        <v>355</v>
      </c>
      <c r="E1920" s="739">
        <v>347.9</v>
      </c>
      <c r="F1920" s="293">
        <f t="shared" si="66"/>
        <v>2.0000000000000018E-2</v>
      </c>
    </row>
    <row r="1921" spans="1:6" s="48" customFormat="1" ht="15.6">
      <c r="A1921" s="289"/>
      <c r="B1921" s="295" t="s">
        <v>4580</v>
      </c>
      <c r="C1921" s="291" t="s">
        <v>4581</v>
      </c>
      <c r="D1921" s="731">
        <v>1710</v>
      </c>
      <c r="E1921" s="739">
        <v>1675.8</v>
      </c>
      <c r="F1921" s="293">
        <f t="shared" si="66"/>
        <v>2.0000000000000018E-2</v>
      </c>
    </row>
    <row r="1922" spans="1:6" s="48" customFormat="1" ht="15.6">
      <c r="A1922" s="289"/>
      <c r="B1922" s="295" t="s">
        <v>4582</v>
      </c>
      <c r="C1922" s="291" t="s">
        <v>4583</v>
      </c>
      <c r="D1922" s="731">
        <v>1325</v>
      </c>
      <c r="E1922" s="739">
        <v>1298.5</v>
      </c>
      <c r="F1922" s="293">
        <f t="shared" si="66"/>
        <v>2.0000000000000018E-2</v>
      </c>
    </row>
    <row r="1923" spans="1:6" s="48" customFormat="1" ht="15.6">
      <c r="A1923" s="289"/>
      <c r="B1923" s="295" t="s">
        <v>4584</v>
      </c>
      <c r="C1923" s="291" t="s">
        <v>4585</v>
      </c>
      <c r="D1923" s="731">
        <v>917</v>
      </c>
      <c r="E1923" s="739">
        <v>898.34</v>
      </c>
      <c r="F1923" s="293">
        <f t="shared" si="66"/>
        <v>2.0348964013086168E-2</v>
      </c>
    </row>
    <row r="1924" spans="1:6" s="48" customFormat="1" ht="15.6">
      <c r="A1924" s="289"/>
      <c r="B1924" s="295" t="s">
        <v>4586</v>
      </c>
      <c r="C1924" s="291" t="s">
        <v>4587</v>
      </c>
      <c r="D1924" s="731">
        <v>8555</v>
      </c>
      <c r="E1924" s="739">
        <v>8383.9</v>
      </c>
      <c r="F1924" s="293">
        <f t="shared" si="66"/>
        <v>2.0000000000000018E-2</v>
      </c>
    </row>
    <row r="1925" spans="1:6" s="48" customFormat="1" ht="15.6">
      <c r="A1925" s="289"/>
      <c r="B1925" s="295" t="s">
        <v>4588</v>
      </c>
      <c r="C1925" s="291" t="s">
        <v>4589</v>
      </c>
      <c r="D1925" s="731">
        <v>11852</v>
      </c>
      <c r="E1925" s="739">
        <v>11614.64</v>
      </c>
      <c r="F1925" s="293">
        <f t="shared" si="66"/>
        <v>2.0026999662504319E-2</v>
      </c>
    </row>
    <row r="1926" spans="1:6" s="48" customFormat="1" ht="15.6">
      <c r="A1926" s="289"/>
      <c r="B1926" s="295" t="s">
        <v>4590</v>
      </c>
      <c r="C1926" s="291" t="s">
        <v>4591</v>
      </c>
      <c r="D1926" s="731">
        <v>13200</v>
      </c>
      <c r="E1926" s="739">
        <v>12936</v>
      </c>
      <c r="F1926" s="293">
        <f t="shared" si="66"/>
        <v>2.0000000000000018E-2</v>
      </c>
    </row>
    <row r="1927" spans="1:6" s="48" customFormat="1" ht="15.6">
      <c r="A1927" s="289"/>
      <c r="B1927" s="295" t="s">
        <v>4592</v>
      </c>
      <c r="C1927" s="291" t="s">
        <v>4593</v>
      </c>
      <c r="D1927" s="731">
        <v>13787</v>
      </c>
      <c r="E1927" s="739">
        <v>13510.94</v>
      </c>
      <c r="F1927" s="293">
        <f t="shared" si="66"/>
        <v>2.0023210270544656E-2</v>
      </c>
    </row>
    <row r="1928" spans="1:6" s="48" customFormat="1" ht="15.6">
      <c r="A1928" s="289"/>
      <c r="B1928" s="295" t="s">
        <v>4594</v>
      </c>
      <c r="C1928" s="291" t="s">
        <v>4595</v>
      </c>
      <c r="D1928" s="731">
        <v>10993</v>
      </c>
      <c r="E1928" s="739">
        <v>10773.46</v>
      </c>
      <c r="F1928" s="293">
        <f t="shared" si="66"/>
        <v>1.9970890566724409E-2</v>
      </c>
    </row>
    <row r="1929" spans="1:6" s="48" customFormat="1" ht="15.6">
      <c r="A1929" s="289"/>
      <c r="B1929" s="295" t="s">
        <v>4596</v>
      </c>
      <c r="C1929" s="291" t="s">
        <v>4597</v>
      </c>
      <c r="D1929" s="731">
        <v>22643</v>
      </c>
      <c r="E1929" s="739">
        <v>22190.46</v>
      </c>
      <c r="F1929" s="293">
        <f t="shared" si="66"/>
        <v>1.99858675970499E-2</v>
      </c>
    </row>
    <row r="1930" spans="1:6" s="48" customFormat="1" ht="15.6">
      <c r="A1930" s="289"/>
      <c r="B1930" s="295" t="s">
        <v>4598</v>
      </c>
      <c r="C1930" s="291" t="s">
        <v>4599</v>
      </c>
      <c r="D1930" s="731">
        <v>21773</v>
      </c>
      <c r="E1930" s="739">
        <v>21337.86</v>
      </c>
      <c r="F1930" s="293">
        <f t="shared" si="66"/>
        <v>1.9985302898084756E-2</v>
      </c>
    </row>
    <row r="1931" spans="1:6" s="48" customFormat="1" ht="15.6">
      <c r="A1931" s="289"/>
      <c r="B1931" s="295" t="s">
        <v>4600</v>
      </c>
      <c r="C1931" s="291" t="s">
        <v>4601</v>
      </c>
      <c r="D1931" s="731">
        <v>22353</v>
      </c>
      <c r="E1931" s="739">
        <v>21906.26</v>
      </c>
      <c r="F1931" s="293">
        <f t="shared" si="66"/>
        <v>1.9985684248199465E-2</v>
      </c>
    </row>
    <row r="1932" spans="1:6" s="48" customFormat="1" ht="15.6">
      <c r="A1932" s="289"/>
      <c r="B1932" s="295" t="s">
        <v>4602</v>
      </c>
      <c r="C1932" s="291" t="s">
        <v>4603</v>
      </c>
      <c r="D1932" s="731">
        <v>25322</v>
      </c>
      <c r="E1932" s="739">
        <v>24815.24</v>
      </c>
      <c r="F1932" s="293">
        <f t="shared" si="66"/>
        <v>2.0012637232446062E-2</v>
      </c>
    </row>
    <row r="1933" spans="1:6" s="48" customFormat="1" ht="15.6">
      <c r="A1933" s="289"/>
      <c r="B1933" s="295" t="s">
        <v>4604</v>
      </c>
      <c r="C1933" s="291" t="s">
        <v>4605</v>
      </c>
      <c r="D1933" s="731">
        <v>24448</v>
      </c>
      <c r="E1933" s="739">
        <v>23959.360000000001</v>
      </c>
      <c r="F1933" s="293">
        <f t="shared" si="66"/>
        <v>1.9986910994764351E-2</v>
      </c>
    </row>
    <row r="1934" spans="1:6" s="48" customFormat="1" ht="15.6">
      <c r="A1934" s="289"/>
      <c r="B1934" s="295" t="s">
        <v>4606</v>
      </c>
      <c r="C1934" s="291" t="s">
        <v>4607</v>
      </c>
      <c r="D1934" s="731">
        <v>25033</v>
      </c>
      <c r="E1934" s="739">
        <v>24532.66</v>
      </c>
      <c r="F1934" s="293">
        <f t="shared" si="66"/>
        <v>1.9987216873726732E-2</v>
      </c>
    </row>
    <row r="1935" spans="1:6" s="48" customFormat="1" ht="15.6">
      <c r="A1935" s="289"/>
      <c r="B1935" s="295" t="s">
        <v>4608</v>
      </c>
      <c r="C1935" s="291" t="s">
        <v>4609</v>
      </c>
      <c r="D1935" s="731">
        <v>16447</v>
      </c>
      <c r="E1935" s="739">
        <v>16117.74</v>
      </c>
      <c r="F1935" s="293">
        <f t="shared" si="66"/>
        <v>2.0019456435824146E-2</v>
      </c>
    </row>
    <row r="1936" spans="1:6" s="48" customFormat="1" ht="15.6">
      <c r="A1936" s="289"/>
      <c r="B1936" s="295" t="s">
        <v>4610</v>
      </c>
      <c r="C1936" s="291" t="s">
        <v>4611</v>
      </c>
      <c r="D1936" s="731">
        <v>17792</v>
      </c>
      <c r="E1936" s="739">
        <v>17435.84</v>
      </c>
      <c r="F1936" s="293">
        <f t="shared" si="66"/>
        <v>2.0017985611510802E-2</v>
      </c>
    </row>
    <row r="1937" spans="1:6" s="48" customFormat="1" ht="15.6">
      <c r="A1937" s="289"/>
      <c r="B1937" s="295" t="s">
        <v>4612</v>
      </c>
      <c r="C1937" s="291" t="s">
        <v>4613</v>
      </c>
      <c r="D1937" s="731">
        <v>18360</v>
      </c>
      <c r="E1937" s="739">
        <v>17992.8</v>
      </c>
      <c r="F1937" s="293">
        <f t="shared" si="66"/>
        <v>2.0000000000000018E-2</v>
      </c>
    </row>
    <row r="1938" spans="1:6" s="48" customFormat="1" ht="15.6">
      <c r="A1938" s="289"/>
      <c r="B1938" s="295" t="s">
        <v>4614</v>
      </c>
      <c r="C1938" s="291" t="s">
        <v>4615</v>
      </c>
      <c r="D1938" s="731">
        <v>13762</v>
      </c>
      <c r="E1938" s="739">
        <v>13486.44</v>
      </c>
      <c r="F1938" s="293">
        <f t="shared" si="66"/>
        <v>2.0023252434239192E-2</v>
      </c>
    </row>
    <row r="1939" spans="1:6" s="48" customFormat="1" ht="15.6">
      <c r="A1939" s="289"/>
      <c r="B1939" s="295" t="s">
        <v>4616</v>
      </c>
      <c r="C1939" s="291" t="s">
        <v>4617</v>
      </c>
      <c r="D1939" s="731">
        <v>15100</v>
      </c>
      <c r="E1939" s="739">
        <v>14798</v>
      </c>
      <c r="F1939" s="293">
        <f t="shared" si="66"/>
        <v>2.0000000000000018E-2</v>
      </c>
    </row>
    <row r="1940" spans="1:6" s="48" customFormat="1" ht="15.6">
      <c r="A1940" s="289"/>
      <c r="B1940" s="295" t="s">
        <v>4618</v>
      </c>
      <c r="C1940" s="291" t="s">
        <v>4619</v>
      </c>
      <c r="D1940" s="731">
        <v>15680</v>
      </c>
      <c r="E1940" s="739">
        <v>15366.4</v>
      </c>
      <c r="F1940" s="293">
        <f t="shared" si="66"/>
        <v>2.0000000000000018E-2</v>
      </c>
    </row>
    <row r="1941" spans="1:6" ht="15.6">
      <c r="A1941" s="289"/>
      <c r="B1941" s="295"/>
      <c r="C1941" s="291"/>
      <c r="D1941" s="731"/>
      <c r="E1941" s="739"/>
      <c r="F1941" s="293"/>
    </row>
    <row r="1942" spans="1:6" ht="15.6">
      <c r="A1942" s="289"/>
      <c r="B1942" s="290" t="s">
        <v>4620</v>
      </c>
      <c r="C1942" s="291"/>
      <c r="D1942" s="731"/>
      <c r="E1942" s="739"/>
      <c r="F1942" s="293"/>
    </row>
    <row r="1943" spans="1:6" ht="15.6">
      <c r="A1943" s="289"/>
      <c r="B1943" s="296" t="s">
        <v>4621</v>
      </c>
      <c r="C1943" s="291"/>
      <c r="D1943" s="731"/>
      <c r="E1943" s="739"/>
      <c r="F1943" s="293"/>
    </row>
    <row r="1944" spans="1:6" ht="15.6">
      <c r="A1944" s="289"/>
      <c r="B1944" s="295">
        <v>7640017031</v>
      </c>
      <c r="C1944" s="291" t="s">
        <v>4622</v>
      </c>
      <c r="D1944" s="731">
        <v>21226.67</v>
      </c>
      <c r="E1944" s="739">
        <v>20802.136599999998</v>
      </c>
      <c r="F1944" s="293">
        <f t="shared" ref="F1944:F1950" si="67">100%-(E1944/D1944)</f>
        <v>2.0000000000000018E-2</v>
      </c>
    </row>
    <row r="1945" spans="1:6" ht="15.6">
      <c r="A1945" s="289"/>
      <c r="B1945" s="295">
        <v>7640016338</v>
      </c>
      <c r="C1945" s="291" t="s">
        <v>4623</v>
      </c>
      <c r="D1945" s="731">
        <v>23360</v>
      </c>
      <c r="E1945" s="739">
        <v>22892.799999999999</v>
      </c>
      <c r="F1945" s="293">
        <f t="shared" si="67"/>
        <v>2.0000000000000018E-2</v>
      </c>
    </row>
    <row r="1946" spans="1:6" ht="15.6">
      <c r="A1946" s="289"/>
      <c r="B1946" s="295">
        <v>7640017754</v>
      </c>
      <c r="C1946" s="291" t="s">
        <v>4624</v>
      </c>
      <c r="D1946" s="731">
        <v>34560</v>
      </c>
      <c r="E1946" s="739">
        <v>33868.800000000003</v>
      </c>
      <c r="F1946" s="293">
        <f t="shared" si="67"/>
        <v>1.9999999999999907E-2</v>
      </c>
    </row>
    <row r="1947" spans="1:6" ht="15.6">
      <c r="A1947" s="289"/>
      <c r="B1947" s="295">
        <v>7640015984</v>
      </c>
      <c r="C1947" s="291" t="s">
        <v>4625</v>
      </c>
      <c r="D1947" s="731">
        <v>22613.33</v>
      </c>
      <c r="E1947" s="739">
        <v>22161.063400000003</v>
      </c>
      <c r="F1947" s="293">
        <f t="shared" si="67"/>
        <v>1.9999999999999907E-2</v>
      </c>
    </row>
    <row r="1948" spans="1:6" ht="15.6">
      <c r="A1948" s="289"/>
      <c r="B1948" s="295">
        <v>7640015985</v>
      </c>
      <c r="C1948" s="291" t="s">
        <v>4626</v>
      </c>
      <c r="D1948" s="731">
        <v>36693.33</v>
      </c>
      <c r="E1948" s="739">
        <v>35959.463400000001</v>
      </c>
      <c r="F1948" s="293">
        <f t="shared" si="67"/>
        <v>2.0000000000000018E-2</v>
      </c>
    </row>
    <row r="1949" spans="1:6" ht="15.6">
      <c r="A1949" s="289"/>
      <c r="B1949" s="295">
        <v>7640015987</v>
      </c>
      <c r="C1949" s="291" t="s">
        <v>4627</v>
      </c>
      <c r="D1949" s="731">
        <v>27200</v>
      </c>
      <c r="E1949" s="739">
        <v>26656</v>
      </c>
      <c r="F1949" s="293">
        <f t="shared" si="67"/>
        <v>2.0000000000000018E-2</v>
      </c>
    </row>
    <row r="1950" spans="1:6" ht="15.6">
      <c r="A1950" s="289"/>
      <c r="B1950" s="295">
        <v>7640015988</v>
      </c>
      <c r="C1950" s="291" t="s">
        <v>4628</v>
      </c>
      <c r="D1950" s="731">
        <v>43626.67</v>
      </c>
      <c r="E1950" s="739">
        <v>42754.136599999998</v>
      </c>
      <c r="F1950" s="293">
        <f t="shared" si="67"/>
        <v>2.0000000000000018E-2</v>
      </c>
    </row>
    <row r="1951" spans="1:6" ht="15.6">
      <c r="A1951" s="289"/>
      <c r="B1951" s="296" t="s">
        <v>4629</v>
      </c>
      <c r="C1951" s="291"/>
      <c r="D1951" s="731"/>
      <c r="E1951" s="739"/>
      <c r="F1951" s="293"/>
    </row>
    <row r="1952" spans="1:6" ht="15.6">
      <c r="A1952" s="289"/>
      <c r="B1952" s="295">
        <v>7640014513</v>
      </c>
      <c r="C1952" s="291" t="s">
        <v>4630</v>
      </c>
      <c r="D1952" s="731">
        <v>1061.33</v>
      </c>
      <c r="E1952" s="739">
        <v>1040.1034</v>
      </c>
      <c r="F1952" s="293">
        <f>100%-(E1952/D1952)</f>
        <v>2.0000000000000018E-2</v>
      </c>
    </row>
    <row r="1953" spans="1:6" ht="15.6">
      <c r="A1953" s="289"/>
      <c r="B1953" s="296" t="s">
        <v>4631</v>
      </c>
      <c r="C1953" s="291"/>
      <c r="D1953" s="731"/>
      <c r="E1953" s="739"/>
      <c r="F1953" s="293"/>
    </row>
    <row r="1954" spans="1:6" ht="15.6">
      <c r="A1954" s="289"/>
      <c r="B1954" s="295">
        <v>7640016339</v>
      </c>
      <c r="C1954" s="291" t="s">
        <v>4632</v>
      </c>
      <c r="D1954" s="731">
        <v>10698.67</v>
      </c>
      <c r="E1954" s="739">
        <v>10484.696599999999</v>
      </c>
      <c r="F1954" s="293">
        <f t="shared" ref="F1954:F1959" si="68">100%-(E1954/D1954)</f>
        <v>2.0000000000000018E-2</v>
      </c>
    </row>
    <row r="1955" spans="1:6" ht="15.6">
      <c r="A1955" s="289"/>
      <c r="B1955" s="295">
        <v>7640016340</v>
      </c>
      <c r="C1955" s="291" t="s">
        <v>4633</v>
      </c>
      <c r="D1955" s="731">
        <v>11520</v>
      </c>
      <c r="E1955" s="739">
        <v>11289.6</v>
      </c>
      <c r="F1955" s="293">
        <f t="shared" si="68"/>
        <v>2.0000000000000018E-2</v>
      </c>
    </row>
    <row r="1956" spans="1:6" ht="15.6">
      <c r="A1956" s="289"/>
      <c r="B1956" s="295">
        <v>7640015883</v>
      </c>
      <c r="C1956" s="291" t="s">
        <v>4634</v>
      </c>
      <c r="D1956" s="731">
        <v>11946.67</v>
      </c>
      <c r="E1956" s="739">
        <v>11707.7366</v>
      </c>
      <c r="F1956" s="293">
        <f t="shared" si="68"/>
        <v>2.0000000000000018E-2</v>
      </c>
    </row>
    <row r="1957" spans="1:6" ht="15.6">
      <c r="A1957" s="289"/>
      <c r="B1957" s="295">
        <v>7640016341</v>
      </c>
      <c r="C1957" s="291" t="s">
        <v>4635</v>
      </c>
      <c r="D1957" s="731">
        <v>1834.67</v>
      </c>
      <c r="E1957" s="739">
        <v>1797.9766</v>
      </c>
      <c r="F1957" s="293">
        <f t="shared" si="68"/>
        <v>2.0000000000000018E-2</v>
      </c>
    </row>
    <row r="1958" spans="1:6" ht="15.6">
      <c r="A1958" s="289"/>
      <c r="B1958" s="295" t="s">
        <v>4636</v>
      </c>
      <c r="C1958" s="291" t="s">
        <v>4637</v>
      </c>
      <c r="D1958" s="731">
        <v>1973.33</v>
      </c>
      <c r="E1958" s="739">
        <v>1933.8634</v>
      </c>
      <c r="F1958" s="293">
        <f t="shared" si="68"/>
        <v>2.0000000000000018E-2</v>
      </c>
    </row>
    <row r="1959" spans="1:6" ht="15.6">
      <c r="A1959" s="289"/>
      <c r="B1959" s="295" t="s">
        <v>4638</v>
      </c>
      <c r="C1959" s="291" t="s">
        <v>4639</v>
      </c>
      <c r="D1959" s="731">
        <v>1200</v>
      </c>
      <c r="E1959" s="739">
        <v>1176</v>
      </c>
      <c r="F1959" s="293">
        <f t="shared" si="68"/>
        <v>2.0000000000000018E-2</v>
      </c>
    </row>
    <row r="1960" spans="1:6" ht="15.6">
      <c r="A1960" s="289"/>
      <c r="B1960" s="296" t="s">
        <v>4640</v>
      </c>
      <c r="C1960" s="291"/>
      <c r="D1960" s="731"/>
      <c r="E1960" s="739"/>
      <c r="F1960" s="293"/>
    </row>
    <row r="1961" spans="1:6" ht="15.6">
      <c r="A1961" s="289"/>
      <c r="B1961" s="295" t="s">
        <v>4641</v>
      </c>
      <c r="C1961" s="291" t="s">
        <v>4642</v>
      </c>
      <c r="D1961" s="731">
        <v>8533.33</v>
      </c>
      <c r="E1961" s="739">
        <v>8362.6633999999995</v>
      </c>
      <c r="F1961" s="293">
        <f>100%-(E1961/D1961)</f>
        <v>2.0000000000000018E-2</v>
      </c>
    </row>
    <row r="1962" spans="1:6" ht="15.6">
      <c r="A1962" s="289"/>
      <c r="B1962" s="295" t="s">
        <v>4643</v>
      </c>
      <c r="C1962" s="291" t="s">
        <v>4644</v>
      </c>
      <c r="D1962" s="731">
        <v>9066.67</v>
      </c>
      <c r="E1962" s="739">
        <v>8885.3366000000005</v>
      </c>
      <c r="F1962" s="293">
        <f>100%-(E1962/D1962)</f>
        <v>1.9999999999999907E-2</v>
      </c>
    </row>
    <row r="1963" spans="1:6" ht="15.6">
      <c r="A1963" s="289"/>
      <c r="B1963" s="295" t="s">
        <v>4645</v>
      </c>
      <c r="C1963" s="291" t="s">
        <v>4646</v>
      </c>
      <c r="D1963" s="731">
        <v>10133.33</v>
      </c>
      <c r="E1963" s="739">
        <v>9930.6633999999995</v>
      </c>
      <c r="F1963" s="293">
        <f>100%-(E1963/D1963)</f>
        <v>2.0000000000000018E-2</v>
      </c>
    </row>
    <row r="1964" spans="1:6" ht="15.6">
      <c r="A1964" s="289"/>
      <c r="B1964" s="296" t="s">
        <v>4647</v>
      </c>
      <c r="C1964" s="291"/>
      <c r="D1964" s="731"/>
      <c r="E1964" s="739"/>
      <c r="F1964" s="293"/>
    </row>
    <row r="1965" spans="1:6" ht="15.6">
      <c r="A1965" s="289"/>
      <c r="B1965" s="295" t="s">
        <v>4648</v>
      </c>
      <c r="C1965" s="291" t="s">
        <v>4649</v>
      </c>
      <c r="D1965" s="731">
        <v>47316.67</v>
      </c>
      <c r="E1965" s="739">
        <v>46370.336599999995</v>
      </c>
      <c r="F1965" s="293">
        <f>100%-(E1965/D1965)</f>
        <v>2.0000000000000018E-2</v>
      </c>
    </row>
    <row r="1966" spans="1:6" ht="15.6">
      <c r="A1966" s="289"/>
      <c r="B1966" s="295" t="s">
        <v>4650</v>
      </c>
      <c r="C1966" s="291" t="s">
        <v>4651</v>
      </c>
      <c r="D1966" s="731">
        <v>22553.33</v>
      </c>
      <c r="E1966" s="739">
        <v>22102.2634</v>
      </c>
      <c r="F1966" s="293">
        <f>100%-(E1966/D1966)</f>
        <v>2.0000000000000129E-2</v>
      </c>
    </row>
    <row r="1967" spans="1:6" ht="15.6">
      <c r="A1967" s="289"/>
      <c r="B1967" s="295" t="s">
        <v>4652</v>
      </c>
      <c r="C1967" s="291" t="s">
        <v>4653</v>
      </c>
      <c r="D1967" s="731">
        <v>20286.669999999998</v>
      </c>
      <c r="E1967" s="739">
        <v>19880.936599999997</v>
      </c>
      <c r="F1967" s="293">
        <f>100%-(E1967/D1967)</f>
        <v>2.0000000000000018E-2</v>
      </c>
    </row>
    <row r="1968" spans="1:6" ht="15.6">
      <c r="A1968" s="289"/>
      <c r="B1968" s="295">
        <v>7640014513</v>
      </c>
      <c r="C1968" s="291" t="s">
        <v>4630</v>
      </c>
      <c r="D1968" s="731">
        <v>1061.33</v>
      </c>
      <c r="E1968" s="739">
        <v>1040.1034</v>
      </c>
      <c r="F1968" s="293">
        <f>100%-(E1968/D1968)</f>
        <v>2.0000000000000018E-2</v>
      </c>
    </row>
    <row r="1969" spans="1:6" ht="15.6">
      <c r="A1969" s="289"/>
      <c r="B1969" s="296" t="s">
        <v>4654</v>
      </c>
      <c r="C1969" s="291"/>
      <c r="D1969" s="731"/>
      <c r="E1969" s="739"/>
      <c r="F1969" s="293"/>
    </row>
    <row r="1970" spans="1:6" ht="15.6">
      <c r="A1970" s="289"/>
      <c r="B1970" s="295">
        <v>7640014587</v>
      </c>
      <c r="C1970" s="291" t="s">
        <v>4655</v>
      </c>
      <c r="D1970" s="731">
        <v>13760</v>
      </c>
      <c r="E1970" s="739">
        <v>13484.8</v>
      </c>
      <c r="F1970" s="293">
        <f>100%-(E1970/D1970)</f>
        <v>2.0000000000000018E-2</v>
      </c>
    </row>
    <row r="1971" spans="1:6" ht="15.6">
      <c r="A1971" s="289"/>
      <c r="B1971" s="295">
        <v>7640014588</v>
      </c>
      <c r="C1971" s="291" t="s">
        <v>4656</v>
      </c>
      <c r="D1971" s="731">
        <v>14506.67</v>
      </c>
      <c r="E1971" s="739">
        <v>14216.536599999999</v>
      </c>
      <c r="F1971" s="293">
        <f>100%-(E1971/D1971)</f>
        <v>2.0000000000000018E-2</v>
      </c>
    </row>
    <row r="1972" spans="1:6" ht="15.6">
      <c r="A1972" s="289"/>
      <c r="B1972" s="295" t="s">
        <v>4657</v>
      </c>
      <c r="C1972" s="291" t="s">
        <v>4658</v>
      </c>
      <c r="D1972" s="731">
        <v>16853.330000000002</v>
      </c>
      <c r="E1972" s="739">
        <v>16516.2634</v>
      </c>
      <c r="F1972" s="293">
        <f>100%-(E1972/D1972)</f>
        <v>2.0000000000000129E-2</v>
      </c>
    </row>
    <row r="1973" spans="1:6" ht="15.6">
      <c r="A1973" s="289"/>
      <c r="B1973" s="296" t="s">
        <v>4659</v>
      </c>
      <c r="C1973" s="291"/>
      <c r="D1973" s="731"/>
      <c r="E1973" s="739"/>
      <c r="F1973" s="293"/>
    </row>
    <row r="1974" spans="1:6" ht="15.6">
      <c r="A1974" s="289"/>
      <c r="B1974" s="295" t="s">
        <v>4660</v>
      </c>
      <c r="C1974" s="291" t="s">
        <v>4661</v>
      </c>
      <c r="D1974" s="731">
        <v>2133.33</v>
      </c>
      <c r="E1974" s="739">
        <v>2090.6633999999999</v>
      </c>
      <c r="F1974" s="293">
        <f>100%-(E1974/D1974)</f>
        <v>2.0000000000000018E-2</v>
      </c>
    </row>
    <row r="1975" spans="1:6" ht="15.6">
      <c r="A1975" s="289"/>
      <c r="B1975" s="295" t="s">
        <v>4662</v>
      </c>
      <c r="C1975" s="291" t="s">
        <v>4663</v>
      </c>
      <c r="D1975" s="731">
        <v>2133.33</v>
      </c>
      <c r="E1975" s="739">
        <v>2090.6633999999999</v>
      </c>
      <c r="F1975" s="293">
        <f>100%-(E1975/D1975)</f>
        <v>2.0000000000000018E-2</v>
      </c>
    </row>
    <row r="1976" spans="1:6" ht="15.6">
      <c r="A1976" s="289"/>
      <c r="B1976" s="296" t="s">
        <v>4664</v>
      </c>
      <c r="C1976" s="291"/>
      <c r="D1976" s="731"/>
      <c r="E1976" s="739"/>
      <c r="F1976" s="293"/>
    </row>
    <row r="1977" spans="1:6" ht="15.6">
      <c r="A1977" s="289"/>
      <c r="B1977" s="295" t="s">
        <v>4665</v>
      </c>
      <c r="C1977" s="291" t="s">
        <v>4666</v>
      </c>
      <c r="D1977" s="731">
        <v>115033.33</v>
      </c>
      <c r="E1977" s="739">
        <v>112732.6634</v>
      </c>
      <c r="F1977" s="293">
        <f>100%-(E1977/D1977)</f>
        <v>2.0000000000000018E-2</v>
      </c>
    </row>
    <row r="1978" spans="1:6" ht="15.6">
      <c r="A1978" s="289"/>
      <c r="B1978" s="295" t="s">
        <v>4667</v>
      </c>
      <c r="C1978" s="291" t="s">
        <v>4668</v>
      </c>
      <c r="D1978" s="731">
        <v>1706.67</v>
      </c>
      <c r="E1978" s="739">
        <v>1672.5366000000001</v>
      </c>
      <c r="F1978" s="293">
        <f>100%-(E1978/D1978)</f>
        <v>2.0000000000000018E-2</v>
      </c>
    </row>
    <row r="1979" spans="1:6" ht="15.6">
      <c r="A1979" s="289"/>
      <c r="B1979" s="296" t="s">
        <v>4669</v>
      </c>
      <c r="C1979" s="291"/>
      <c r="D1979" s="731"/>
      <c r="E1979" s="739"/>
      <c r="F1979" s="293"/>
    </row>
    <row r="1980" spans="1:6" ht="15.6">
      <c r="A1980" s="289"/>
      <c r="B1980" s="295" t="s">
        <v>4670</v>
      </c>
      <c r="C1980" s="291" t="s">
        <v>4671</v>
      </c>
      <c r="D1980" s="731">
        <v>67886.67</v>
      </c>
      <c r="E1980" s="739">
        <v>66528.936600000001</v>
      </c>
      <c r="F1980" s="293">
        <f>100%-(E1980/D1980)</f>
        <v>1.9999999999999907E-2</v>
      </c>
    </row>
    <row r="1981" spans="1:6" ht="15.6">
      <c r="A1981" s="289"/>
      <c r="B1981" s="295" t="s">
        <v>4672</v>
      </c>
      <c r="C1981" s="291" t="s">
        <v>4673</v>
      </c>
      <c r="D1981" s="731">
        <v>15866.67</v>
      </c>
      <c r="E1981" s="739">
        <v>15549.336600000001</v>
      </c>
      <c r="F1981" s="293">
        <f>100%-(E1981/D1981)</f>
        <v>2.0000000000000018E-2</v>
      </c>
    </row>
    <row r="1982" spans="1:6" ht="15.6">
      <c r="A1982" s="289"/>
      <c r="B1982" s="296" t="s">
        <v>4674</v>
      </c>
      <c r="C1982" s="291"/>
      <c r="D1982" s="731"/>
      <c r="E1982" s="739"/>
      <c r="F1982" s="293"/>
    </row>
    <row r="1983" spans="1:6" ht="15.6">
      <c r="A1983" s="289"/>
      <c r="B1983" s="295" t="s">
        <v>4675</v>
      </c>
      <c r="C1983" s="291" t="s">
        <v>4676</v>
      </c>
      <c r="D1983" s="731">
        <v>83866.67</v>
      </c>
      <c r="E1983" s="739">
        <v>82189.336599999995</v>
      </c>
      <c r="F1983" s="293">
        <f>100%-(E1983/D1983)</f>
        <v>2.0000000000000018E-2</v>
      </c>
    </row>
    <row r="1984" spans="1:6" ht="15.6">
      <c r="A1984" s="289"/>
      <c r="B1984" s="295" t="s">
        <v>4677</v>
      </c>
      <c r="C1984" s="291" t="s">
        <v>4678</v>
      </c>
      <c r="D1984" s="731">
        <v>1706.67</v>
      </c>
      <c r="E1984" s="739">
        <v>1672.5366000000001</v>
      </c>
      <c r="F1984" s="293">
        <f>100%-(E1984/D1984)</f>
        <v>2.0000000000000018E-2</v>
      </c>
    </row>
    <row r="1985" spans="1:6" ht="15.6">
      <c r="A1985" s="289"/>
      <c r="B1985" s="295" t="s">
        <v>4679</v>
      </c>
      <c r="C1985" s="291" t="s">
        <v>4680</v>
      </c>
      <c r="D1985" s="731">
        <v>18133.330000000002</v>
      </c>
      <c r="E1985" s="739">
        <v>17770.663400000001</v>
      </c>
      <c r="F1985" s="293">
        <f>100%-(E1985/D1985)</f>
        <v>2.0000000000000018E-2</v>
      </c>
    </row>
    <row r="1986" spans="1:6" ht="15.6">
      <c r="A1986" s="289"/>
      <c r="B1986" s="295"/>
      <c r="C1986" s="291"/>
      <c r="D1986" s="731"/>
      <c r="E1986" s="739"/>
      <c r="F1986" s="293"/>
    </row>
    <row r="1987" spans="1:6" ht="15.6">
      <c r="A1987" s="289"/>
      <c r="B1987" s="290" t="s">
        <v>4681</v>
      </c>
      <c r="C1987" s="291"/>
      <c r="D1987" s="731"/>
      <c r="E1987" s="739"/>
      <c r="F1987" s="293"/>
    </row>
    <row r="1988" spans="1:6" ht="15.6">
      <c r="A1988" s="289"/>
      <c r="B1988" s="296" t="s">
        <v>4682</v>
      </c>
      <c r="C1988" s="291"/>
      <c r="D1988" s="731"/>
      <c r="E1988" s="739"/>
      <c r="F1988" s="293"/>
    </row>
    <row r="1989" spans="1:6" ht="15.6">
      <c r="A1989" s="289"/>
      <c r="B1989" s="295" t="s">
        <v>4683</v>
      </c>
      <c r="C1989" s="291" t="s">
        <v>4684</v>
      </c>
      <c r="D1989" s="731">
        <v>49995</v>
      </c>
      <c r="E1989" s="739">
        <v>48995.1</v>
      </c>
      <c r="F1989" s="293">
        <f>100%-(E1989/D1989)</f>
        <v>2.0000000000000018E-2</v>
      </c>
    </row>
    <row r="1990" spans="1:6" ht="15.6">
      <c r="A1990" s="289"/>
      <c r="B1990" s="296" t="s">
        <v>1350</v>
      </c>
      <c r="C1990" s="291"/>
      <c r="D1990" s="731"/>
      <c r="E1990" s="739"/>
      <c r="F1990" s="293"/>
    </row>
    <row r="1991" spans="1:6" ht="15.6">
      <c r="A1991" s="289"/>
      <c r="B1991" s="295" t="s">
        <v>4685</v>
      </c>
      <c r="C1991" s="291" t="s">
        <v>4686</v>
      </c>
      <c r="D1991" s="731">
        <v>3500</v>
      </c>
      <c r="E1991" s="739">
        <v>3430</v>
      </c>
      <c r="F1991" s="293">
        <f>100%-(E1991/D1991)</f>
        <v>2.0000000000000018E-2</v>
      </c>
    </row>
    <row r="1992" spans="1:6" ht="15.6">
      <c r="A1992" s="289"/>
      <c r="B1992" s="295" t="s">
        <v>4687</v>
      </c>
      <c r="C1992" s="291" t="s">
        <v>4688</v>
      </c>
      <c r="D1992" s="731">
        <v>2500</v>
      </c>
      <c r="E1992" s="739">
        <v>2450</v>
      </c>
      <c r="F1992" s="293">
        <f>100%-(E1992/D1992)</f>
        <v>2.0000000000000018E-2</v>
      </c>
    </row>
    <row r="1993" spans="1:6" ht="15.6">
      <c r="A1993" s="289"/>
      <c r="B1993" s="295" t="s">
        <v>4689</v>
      </c>
      <c r="C1993" s="291" t="s">
        <v>4690</v>
      </c>
      <c r="D1993" s="731">
        <v>45</v>
      </c>
      <c r="E1993" s="739">
        <v>44.1</v>
      </c>
      <c r="F1993" s="293">
        <f>100%-(E1993/D1993)</f>
        <v>2.0000000000000018E-2</v>
      </c>
    </row>
    <row r="1994" spans="1:6" ht="15.6">
      <c r="A1994" s="289"/>
      <c r="B1994" s="295" t="s">
        <v>4691</v>
      </c>
      <c r="C1994" s="291" t="s">
        <v>4692</v>
      </c>
      <c r="D1994" s="731">
        <v>35</v>
      </c>
      <c r="E1994" s="739">
        <v>34.299999999999997</v>
      </c>
      <c r="F1994" s="293">
        <f>100%-(E1994/D1994)</f>
        <v>2.0000000000000129E-2</v>
      </c>
    </row>
    <row r="1995" spans="1:6" ht="15.6">
      <c r="A1995" s="289"/>
      <c r="B1995" s="295" t="s">
        <v>4693</v>
      </c>
      <c r="C1995" s="291" t="s">
        <v>4694</v>
      </c>
      <c r="D1995" s="731">
        <v>375</v>
      </c>
      <c r="E1995" s="739">
        <v>367.5</v>
      </c>
      <c r="F1995" s="293">
        <f>100%-(E1995/D1995)</f>
        <v>2.0000000000000018E-2</v>
      </c>
    </row>
    <row r="1996" spans="1:6" ht="15.6">
      <c r="A1996" s="289"/>
      <c r="B1996" s="296" t="s">
        <v>4695</v>
      </c>
      <c r="C1996" s="291"/>
      <c r="D1996" s="731"/>
      <c r="E1996" s="739"/>
      <c r="F1996" s="293"/>
    </row>
    <row r="1997" spans="1:6" ht="15.6">
      <c r="A1997" s="289"/>
      <c r="B1997" s="295" t="s">
        <v>4696</v>
      </c>
      <c r="C1997" s="291" t="s">
        <v>4697</v>
      </c>
      <c r="D1997" s="731">
        <v>225000</v>
      </c>
      <c r="E1997" s="739">
        <v>220500</v>
      </c>
      <c r="F1997" s="293">
        <f>100%-(E1997/D1997)</f>
        <v>2.0000000000000018E-2</v>
      </c>
    </row>
    <row r="1998" spans="1:6" ht="15.6">
      <c r="A1998" s="289"/>
      <c r="B1998" s="296" t="s">
        <v>1350</v>
      </c>
      <c r="C1998" s="291"/>
      <c r="D1998" s="731"/>
      <c r="E1998" s="739"/>
      <c r="F1998" s="293"/>
    </row>
    <row r="1999" spans="1:6" ht="15.6">
      <c r="A1999" s="289"/>
      <c r="B1999" s="295" t="s">
        <v>4698</v>
      </c>
      <c r="C1999" s="291" t="s">
        <v>4699</v>
      </c>
      <c r="D1999" s="731">
        <v>75000</v>
      </c>
      <c r="E1999" s="739">
        <v>73500</v>
      </c>
      <c r="F1999" s="293">
        <f>100%-(E1999/D1999)</f>
        <v>2.0000000000000018E-2</v>
      </c>
    </row>
    <row r="2000" spans="1:6" ht="15.6">
      <c r="A2000" s="289"/>
      <c r="B2000" s="295" t="s">
        <v>4700</v>
      </c>
      <c r="C2000" s="291" t="s">
        <v>4701</v>
      </c>
      <c r="D2000" s="731">
        <v>15000</v>
      </c>
      <c r="E2000" s="739">
        <v>14700</v>
      </c>
      <c r="F2000" s="293">
        <f>100%-(E2000/D2000)</f>
        <v>2.0000000000000018E-2</v>
      </c>
    </row>
    <row r="2001" spans="1:6" ht="15.6">
      <c r="A2001" s="107"/>
      <c r="B2001" s="298" t="s">
        <v>4702</v>
      </c>
      <c r="C2001" s="108" t="s">
        <v>4703</v>
      </c>
      <c r="D2001" s="745">
        <v>39995</v>
      </c>
      <c r="E2001" s="746">
        <v>39195.1</v>
      </c>
      <c r="F2001" s="299">
        <f t="shared" ref="F2001" si="69">100%-(E2001/D2001)</f>
        <v>2.0000000000000018E-2</v>
      </c>
    </row>
  </sheetData>
  <hyperlinks>
    <hyperlink ref="H2" location="'Table of Contents'!A1" display="Table of Contents " xr:uid="{00000000-0004-0000-0C00-000000000000}"/>
  </hyperlink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2:H1220"/>
  <sheetViews>
    <sheetView showGridLines="0" workbookViewId="0">
      <pane ySplit="3" topLeftCell="A1197" activePane="bottomLeft" state="frozen"/>
      <selection pane="bottomLeft" activeCell="H2" sqref="H2"/>
    </sheetView>
  </sheetViews>
  <sheetFormatPr defaultColWidth="8.77734375" defaultRowHeight="13.2"/>
  <cols>
    <col min="1" max="1" width="13.44140625" customWidth="1"/>
    <col min="2" max="2" width="20.77734375" customWidth="1"/>
    <col min="3" max="3" width="58.21875" customWidth="1"/>
    <col min="4" max="4" width="14.5546875" style="256" customWidth="1"/>
  </cols>
  <sheetData>
    <row r="2" spans="1:8" ht="18">
      <c r="A2" s="77" t="s">
        <v>30</v>
      </c>
      <c r="B2" s="257"/>
      <c r="C2" s="79"/>
      <c r="D2" s="190"/>
      <c r="H2" s="383" t="s">
        <v>267</v>
      </c>
    </row>
    <row r="3" spans="1:8" ht="65.25" customHeight="1">
      <c r="A3" s="258" t="s">
        <v>4704</v>
      </c>
      <c r="B3" s="259" t="s">
        <v>268</v>
      </c>
      <c r="C3" s="273" t="s">
        <v>269</v>
      </c>
      <c r="D3" s="270" t="s">
        <v>270</v>
      </c>
    </row>
    <row r="4" spans="1:8" ht="15.6">
      <c r="A4" s="289"/>
      <c r="B4" s="720" t="s">
        <v>1211</v>
      </c>
      <c r="C4" s="688"/>
      <c r="D4" s="727"/>
    </row>
    <row r="5" spans="1:8" ht="15.6">
      <c r="A5" s="289"/>
      <c r="B5" s="779" t="s">
        <v>4705</v>
      </c>
      <c r="C5" s="688"/>
      <c r="D5" s="727"/>
    </row>
    <row r="6" spans="1:8" ht="15.6">
      <c r="A6" s="289"/>
      <c r="B6" s="526" t="s">
        <v>4706</v>
      </c>
      <c r="C6" s="688" t="s">
        <v>4707</v>
      </c>
      <c r="D6" s="727">
        <v>2062.5</v>
      </c>
    </row>
    <row r="7" spans="1:8" ht="15.6">
      <c r="A7" s="289"/>
      <c r="B7" s="526" t="s">
        <v>4708</v>
      </c>
      <c r="C7" s="688" t="s">
        <v>4709</v>
      </c>
      <c r="D7" s="727">
        <v>937.5</v>
      </c>
    </row>
    <row r="8" spans="1:8" ht="15.6">
      <c r="A8" s="289"/>
      <c r="B8" s="526" t="s">
        <v>4710</v>
      </c>
      <c r="C8" s="688" t="s">
        <v>4711</v>
      </c>
      <c r="D8" s="727">
        <v>2495</v>
      </c>
    </row>
    <row r="9" spans="1:8" ht="15.6">
      <c r="A9" s="289"/>
      <c r="B9" s="526" t="s">
        <v>4712</v>
      </c>
      <c r="C9" s="688" t="s">
        <v>4713</v>
      </c>
      <c r="D9" s="727">
        <v>437.5</v>
      </c>
    </row>
    <row r="10" spans="1:8" ht="15.6">
      <c r="A10" s="289"/>
      <c r="B10" s="526" t="s">
        <v>4714</v>
      </c>
      <c r="C10" s="688" t="s">
        <v>4715</v>
      </c>
      <c r="D10" s="727">
        <v>218.75</v>
      </c>
    </row>
    <row r="11" spans="1:8" ht="15.6">
      <c r="A11" s="289"/>
      <c r="B11" s="526" t="s">
        <v>4716</v>
      </c>
      <c r="C11" s="688" t="s">
        <v>4717</v>
      </c>
      <c r="D11" s="727">
        <v>620</v>
      </c>
    </row>
    <row r="12" spans="1:8" ht="15.6">
      <c r="A12" s="289"/>
      <c r="B12" s="780" t="s">
        <v>1310</v>
      </c>
      <c r="C12" s="781"/>
      <c r="D12" s="727"/>
    </row>
    <row r="13" spans="1:8" ht="15.6">
      <c r="A13" s="289"/>
      <c r="B13" s="526" t="s">
        <v>4718</v>
      </c>
      <c r="C13" s="688" t="s">
        <v>4719</v>
      </c>
      <c r="D13" s="727">
        <v>2850</v>
      </c>
    </row>
    <row r="14" spans="1:8" ht="15.6">
      <c r="A14" s="289"/>
      <c r="B14" s="782" t="s">
        <v>4720</v>
      </c>
      <c r="C14" s="688"/>
      <c r="D14" s="727"/>
    </row>
    <row r="15" spans="1:8" ht="15.6">
      <c r="A15" s="289"/>
      <c r="B15" s="526" t="s">
        <v>4721</v>
      </c>
      <c r="C15" s="688" t="s">
        <v>4722</v>
      </c>
      <c r="D15" s="727">
        <v>1</v>
      </c>
    </row>
    <row r="16" spans="1:8" ht="15.6">
      <c r="A16" s="289"/>
      <c r="B16" s="782" t="s">
        <v>1322</v>
      </c>
      <c r="C16" s="688"/>
      <c r="D16" s="727"/>
    </row>
    <row r="17" spans="1:4" ht="15.6">
      <c r="A17" s="289"/>
      <c r="B17" s="526" t="s">
        <v>4723</v>
      </c>
      <c r="C17" s="688" t="s">
        <v>4724</v>
      </c>
      <c r="D17" s="727">
        <v>17200</v>
      </c>
    </row>
    <row r="18" spans="1:4" ht="15.6">
      <c r="A18" s="289"/>
      <c r="B18" s="526" t="s">
        <v>4725</v>
      </c>
      <c r="C18" s="688" t="s">
        <v>4726</v>
      </c>
      <c r="D18" s="727">
        <v>19866.669999999998</v>
      </c>
    </row>
    <row r="19" spans="1:4" ht="15.6">
      <c r="A19" s="289"/>
      <c r="B19" s="526"/>
      <c r="C19" s="688"/>
      <c r="D19" s="727"/>
    </row>
    <row r="20" spans="1:4" ht="15.6">
      <c r="A20" s="289"/>
      <c r="B20" s="780" t="s">
        <v>1449</v>
      </c>
      <c r="C20" s="688"/>
      <c r="D20" s="730">
        <v>650</v>
      </c>
    </row>
    <row r="21" spans="1:4" ht="15.6">
      <c r="A21" s="289"/>
      <c r="B21" s="721" t="s">
        <v>1350</v>
      </c>
      <c r="C21" s="688"/>
      <c r="D21" s="727"/>
    </row>
    <row r="22" spans="1:4" ht="15.6">
      <c r="A22" s="289"/>
      <c r="B22" s="526" t="s">
        <v>4727</v>
      </c>
      <c r="C22" s="688" t="s">
        <v>4728</v>
      </c>
      <c r="D22" s="727">
        <v>1075</v>
      </c>
    </row>
    <row r="23" spans="1:4" ht="15.6">
      <c r="A23" s="289"/>
      <c r="B23" s="688" t="s">
        <v>4729</v>
      </c>
      <c r="C23" s="688" t="s">
        <v>4730</v>
      </c>
      <c r="D23" s="727">
        <v>2500</v>
      </c>
    </row>
    <row r="24" spans="1:4" ht="15.6">
      <c r="A24" s="289"/>
      <c r="B24" s="782" t="s">
        <v>4629</v>
      </c>
      <c r="C24" s="688"/>
      <c r="D24" s="727"/>
    </row>
    <row r="25" spans="1:4" ht="15.6">
      <c r="A25" s="289"/>
      <c r="B25" s="526" t="s">
        <v>4731</v>
      </c>
      <c r="C25" s="688" t="s">
        <v>4732</v>
      </c>
      <c r="D25" s="727">
        <v>1333.33</v>
      </c>
    </row>
    <row r="26" spans="1:4" ht="15.6">
      <c r="A26" s="289"/>
      <c r="B26" s="526" t="s">
        <v>4733</v>
      </c>
      <c r="C26" s="688" t="s">
        <v>4734</v>
      </c>
      <c r="D26" s="727">
        <v>1600</v>
      </c>
    </row>
    <row r="27" spans="1:4" ht="15.6">
      <c r="A27" s="289"/>
      <c r="B27" s="526" t="s">
        <v>4735</v>
      </c>
      <c r="C27" s="688" t="s">
        <v>4736</v>
      </c>
      <c r="D27" s="727">
        <v>1866.67</v>
      </c>
    </row>
    <row r="28" spans="1:4" ht="15.6">
      <c r="A28" s="289"/>
      <c r="B28" s="526" t="s">
        <v>4737</v>
      </c>
      <c r="C28" s="688" t="s">
        <v>4738</v>
      </c>
      <c r="D28" s="727">
        <v>1066.67</v>
      </c>
    </row>
    <row r="29" spans="1:4" ht="15.6">
      <c r="A29" s="289"/>
      <c r="B29" s="526" t="s">
        <v>4739</v>
      </c>
      <c r="C29" s="688" t="s">
        <v>4740</v>
      </c>
      <c r="D29" s="727">
        <v>133.33000000000001</v>
      </c>
    </row>
    <row r="30" spans="1:4" ht="15.6">
      <c r="A30" s="289"/>
      <c r="B30" s="526" t="s">
        <v>4741</v>
      </c>
      <c r="C30" s="688" t="s">
        <v>4742</v>
      </c>
      <c r="D30" s="727">
        <v>266.67</v>
      </c>
    </row>
    <row r="31" spans="1:4" ht="15.6">
      <c r="A31" s="289"/>
      <c r="B31" s="782" t="s">
        <v>4647</v>
      </c>
      <c r="C31" s="688"/>
      <c r="D31" s="727"/>
    </row>
    <row r="32" spans="1:4" ht="15.6">
      <c r="A32" s="289"/>
      <c r="B32" s="526" t="s">
        <v>4735</v>
      </c>
      <c r="C32" s="688" t="s">
        <v>4736</v>
      </c>
      <c r="D32" s="727">
        <v>1866.67</v>
      </c>
    </row>
    <row r="33" spans="1:4" ht="15.6">
      <c r="A33" s="289"/>
      <c r="B33" s="526" t="s">
        <v>4733</v>
      </c>
      <c r="C33" s="688" t="s">
        <v>4734</v>
      </c>
      <c r="D33" s="727">
        <v>1600</v>
      </c>
    </row>
    <row r="34" spans="1:4" ht="15.6">
      <c r="A34" s="289"/>
      <c r="B34" s="782" t="s">
        <v>4664</v>
      </c>
      <c r="C34" s="688"/>
      <c r="D34" s="727"/>
    </row>
    <row r="35" spans="1:4" ht="15.6">
      <c r="A35" s="289"/>
      <c r="B35" s="526" t="s">
        <v>4743</v>
      </c>
      <c r="C35" s="688" t="s">
        <v>4744</v>
      </c>
      <c r="D35" s="727">
        <v>4666.67</v>
      </c>
    </row>
    <row r="36" spans="1:4" ht="15.6">
      <c r="A36" s="289"/>
      <c r="B36" s="782" t="s">
        <v>4669</v>
      </c>
      <c r="C36" s="688"/>
      <c r="D36" s="727"/>
    </row>
    <row r="37" spans="1:4" ht="15.6">
      <c r="A37" s="289"/>
      <c r="B37" s="526" t="s">
        <v>4743</v>
      </c>
      <c r="C37" s="688" t="s">
        <v>4744</v>
      </c>
      <c r="D37" s="727">
        <v>4666.67</v>
      </c>
    </row>
    <row r="38" spans="1:4" ht="15.6">
      <c r="A38" s="289"/>
      <c r="B38" s="782" t="s">
        <v>4674</v>
      </c>
      <c r="C38" s="688"/>
      <c r="D38" s="727"/>
    </row>
    <row r="39" spans="1:4" ht="15.6">
      <c r="A39" s="289"/>
      <c r="B39" s="526" t="s">
        <v>4743</v>
      </c>
      <c r="C39" s="688" t="s">
        <v>4744</v>
      </c>
      <c r="D39" s="727">
        <v>4666.67</v>
      </c>
    </row>
    <row r="40" spans="1:4" ht="15.6">
      <c r="A40" s="289"/>
      <c r="B40" s="688"/>
      <c r="C40" s="688"/>
      <c r="D40" s="727"/>
    </row>
    <row r="41" spans="1:4" ht="15.6">
      <c r="A41" s="289"/>
      <c r="B41" s="780" t="s">
        <v>1468</v>
      </c>
      <c r="C41" s="688"/>
      <c r="D41" s="727"/>
    </row>
    <row r="42" spans="1:4" ht="15.6">
      <c r="A42" s="289"/>
      <c r="B42" s="721" t="s">
        <v>1469</v>
      </c>
      <c r="C42" s="688"/>
      <c r="D42" s="727"/>
    </row>
    <row r="43" spans="1:4" ht="15.6">
      <c r="A43" s="289"/>
      <c r="B43" s="526">
        <v>7640020788</v>
      </c>
      <c r="C43" s="688" t="s">
        <v>4745</v>
      </c>
      <c r="D43" s="727">
        <v>600</v>
      </c>
    </row>
    <row r="44" spans="1:4" ht="15.6">
      <c r="A44" s="289"/>
      <c r="B44" s="688" t="s">
        <v>4746</v>
      </c>
      <c r="C44" s="688" t="s">
        <v>4747</v>
      </c>
      <c r="D44" s="727">
        <v>584</v>
      </c>
    </row>
    <row r="45" spans="1:4" ht="15.6">
      <c r="A45" s="289"/>
      <c r="B45" s="688" t="s">
        <v>4748</v>
      </c>
      <c r="C45" s="688" t="s">
        <v>4749</v>
      </c>
      <c r="D45" s="727">
        <v>600</v>
      </c>
    </row>
    <row r="46" spans="1:4" ht="15.6">
      <c r="A46" s="289"/>
      <c r="B46" s="688" t="s">
        <v>4750</v>
      </c>
      <c r="C46" s="688" t="s">
        <v>4751</v>
      </c>
      <c r="D46" s="727">
        <v>857.33</v>
      </c>
    </row>
    <row r="47" spans="1:4" ht="15.6">
      <c r="A47" s="289"/>
      <c r="B47" s="688" t="s">
        <v>4752</v>
      </c>
      <c r="C47" s="688" t="s">
        <v>4753</v>
      </c>
      <c r="D47" s="727">
        <v>600</v>
      </c>
    </row>
    <row r="48" spans="1:4" ht="15.6">
      <c r="A48" s="289"/>
      <c r="B48" s="688" t="s">
        <v>4754</v>
      </c>
      <c r="C48" s="688" t="s">
        <v>4755</v>
      </c>
      <c r="D48" s="727">
        <v>997.33</v>
      </c>
    </row>
    <row r="49" spans="1:4" ht="15.6">
      <c r="A49" s="289"/>
      <c r="B49" s="688" t="s">
        <v>4756</v>
      </c>
      <c r="C49" s="688" t="s">
        <v>4757</v>
      </c>
      <c r="D49" s="727">
        <v>200</v>
      </c>
    </row>
    <row r="50" spans="1:4" ht="15.6">
      <c r="A50" s="289"/>
      <c r="B50" s="688" t="s">
        <v>4758</v>
      </c>
      <c r="C50" s="688" t="s">
        <v>4759</v>
      </c>
      <c r="D50" s="727">
        <v>65.33</v>
      </c>
    </row>
    <row r="51" spans="1:4" ht="15.6">
      <c r="A51" s="289"/>
      <c r="B51" s="688" t="s">
        <v>4760</v>
      </c>
      <c r="C51" s="688" t="s">
        <v>4761</v>
      </c>
      <c r="D51" s="727">
        <v>266.67</v>
      </c>
    </row>
    <row r="52" spans="1:4" ht="15.6">
      <c r="A52" s="289"/>
      <c r="B52" s="688" t="s">
        <v>4762</v>
      </c>
      <c r="C52" s="688" t="s">
        <v>4763</v>
      </c>
      <c r="D52" s="727">
        <v>42.67</v>
      </c>
    </row>
    <row r="53" spans="1:4" ht="15.6">
      <c r="A53" s="289"/>
      <c r="B53" s="688" t="s">
        <v>4764</v>
      </c>
      <c r="C53" s="688" t="s">
        <v>4765</v>
      </c>
      <c r="D53" s="727">
        <v>600</v>
      </c>
    </row>
    <row r="54" spans="1:4" ht="15.6">
      <c r="A54" s="289"/>
      <c r="B54" s="688" t="s">
        <v>4766</v>
      </c>
      <c r="C54" s="688" t="s">
        <v>4767</v>
      </c>
      <c r="D54" s="727">
        <v>840</v>
      </c>
    </row>
    <row r="55" spans="1:4" ht="15.6">
      <c r="A55" s="289"/>
      <c r="B55" s="688" t="s">
        <v>4768</v>
      </c>
      <c r="C55" s="688" t="s">
        <v>4769</v>
      </c>
      <c r="D55" s="727">
        <v>800</v>
      </c>
    </row>
    <row r="56" spans="1:4" ht="15.6">
      <c r="A56" s="289"/>
      <c r="B56" s="688" t="s">
        <v>4770</v>
      </c>
      <c r="C56" s="688" t="s">
        <v>4771</v>
      </c>
      <c r="D56" s="727">
        <v>2006.67</v>
      </c>
    </row>
    <row r="57" spans="1:4" ht="15.6">
      <c r="A57" s="289"/>
      <c r="B57" s="688" t="s">
        <v>4772</v>
      </c>
      <c r="C57" s="688" t="s">
        <v>4773</v>
      </c>
      <c r="D57" s="727">
        <v>2000</v>
      </c>
    </row>
    <row r="58" spans="1:4" ht="15.6">
      <c r="A58" s="289"/>
      <c r="B58" s="688" t="s">
        <v>4774</v>
      </c>
      <c r="C58" s="688" t="s">
        <v>4775</v>
      </c>
      <c r="D58" s="727">
        <v>14161</v>
      </c>
    </row>
    <row r="59" spans="1:4" ht="15.6">
      <c r="A59" s="289"/>
      <c r="B59" s="688" t="s">
        <v>4776</v>
      </c>
      <c r="C59" s="688" t="s">
        <v>4777</v>
      </c>
      <c r="D59" s="727">
        <v>2000</v>
      </c>
    </row>
    <row r="60" spans="1:4" ht="15.6">
      <c r="A60" s="289"/>
      <c r="B60" s="688" t="s">
        <v>4778</v>
      </c>
      <c r="C60" s="688" t="s">
        <v>4779</v>
      </c>
      <c r="D60" s="727">
        <v>4000</v>
      </c>
    </row>
    <row r="61" spans="1:4" ht="15.6">
      <c r="A61" s="289"/>
      <c r="B61" s="688" t="s">
        <v>4780</v>
      </c>
      <c r="C61" s="688" t="s">
        <v>4781</v>
      </c>
      <c r="D61" s="727">
        <v>11482.67</v>
      </c>
    </row>
    <row r="62" spans="1:4" ht="15.6">
      <c r="A62" s="289"/>
      <c r="B62" s="688" t="s">
        <v>4782</v>
      </c>
      <c r="C62" s="688" t="s">
        <v>4783</v>
      </c>
      <c r="D62" s="727">
        <v>666.67</v>
      </c>
    </row>
    <row r="63" spans="1:4" ht="15.6">
      <c r="A63" s="289"/>
      <c r="B63" s="688" t="s">
        <v>4784</v>
      </c>
      <c r="C63" s="688" t="s">
        <v>4785</v>
      </c>
      <c r="D63" s="727">
        <v>2196</v>
      </c>
    </row>
    <row r="64" spans="1:4" ht="15.6">
      <c r="A64" s="289"/>
      <c r="B64" s="688" t="s">
        <v>4786</v>
      </c>
      <c r="C64" s="688" t="s">
        <v>4787</v>
      </c>
      <c r="D64" s="727">
        <v>555.55999999999995</v>
      </c>
    </row>
    <row r="65" spans="1:4" ht="15.6">
      <c r="A65" s="289"/>
      <c r="B65" s="688" t="s">
        <v>4788</v>
      </c>
      <c r="C65" s="688" t="s">
        <v>4789</v>
      </c>
      <c r="D65" s="727">
        <v>1033.33</v>
      </c>
    </row>
    <row r="66" spans="1:4" ht="15.6">
      <c r="A66" s="289"/>
      <c r="B66" s="688" t="s">
        <v>4790</v>
      </c>
      <c r="C66" s="688" t="s">
        <v>4791</v>
      </c>
      <c r="D66" s="727">
        <v>444.44</v>
      </c>
    </row>
    <row r="67" spans="1:4" ht="15.6">
      <c r="A67" s="289"/>
      <c r="B67" s="688" t="s">
        <v>4792</v>
      </c>
      <c r="C67" s="688" t="s">
        <v>4793</v>
      </c>
      <c r="D67" s="727">
        <v>928</v>
      </c>
    </row>
    <row r="68" spans="1:4" ht="15.6">
      <c r="A68" s="289"/>
      <c r="B68" s="721" t="s">
        <v>1502</v>
      </c>
      <c r="C68" s="688"/>
      <c r="D68" s="727"/>
    </row>
    <row r="69" spans="1:4" ht="15.6">
      <c r="A69" s="289"/>
      <c r="B69" s="688" t="s">
        <v>4794</v>
      </c>
      <c r="C69" s="688" t="s">
        <v>4795</v>
      </c>
      <c r="D69" s="727">
        <v>933.33</v>
      </c>
    </row>
    <row r="70" spans="1:4" ht="15.6">
      <c r="A70" s="289"/>
      <c r="B70" s="688" t="s">
        <v>4796</v>
      </c>
      <c r="C70" s="688" t="s">
        <v>4797</v>
      </c>
      <c r="D70" s="727">
        <v>2216.67</v>
      </c>
    </row>
    <row r="71" spans="1:4" ht="15.6">
      <c r="A71" s="289"/>
      <c r="B71" s="688" t="s">
        <v>4798</v>
      </c>
      <c r="C71" s="688" t="s">
        <v>4799</v>
      </c>
      <c r="D71" s="727">
        <v>533.33000000000004</v>
      </c>
    </row>
    <row r="72" spans="1:4" ht="15.6">
      <c r="A72" s="289"/>
      <c r="B72" s="688" t="s">
        <v>4800</v>
      </c>
      <c r="C72" s="688" t="s">
        <v>4801</v>
      </c>
      <c r="D72" s="727">
        <v>142.66999999999999</v>
      </c>
    </row>
    <row r="73" spans="1:4" ht="15.6">
      <c r="A73" s="289"/>
      <c r="B73" s="688" t="s">
        <v>4802</v>
      </c>
      <c r="C73" s="688" t="s">
        <v>4803</v>
      </c>
      <c r="D73" s="727">
        <v>933.33</v>
      </c>
    </row>
    <row r="74" spans="1:4" ht="15.6">
      <c r="A74" s="289"/>
      <c r="B74" s="688" t="s">
        <v>4804</v>
      </c>
      <c r="C74" s="688" t="s">
        <v>4805</v>
      </c>
      <c r="D74" s="727">
        <v>2216.67</v>
      </c>
    </row>
    <row r="75" spans="1:4" ht="15.6">
      <c r="A75" s="289"/>
      <c r="B75" s="688" t="s">
        <v>4806</v>
      </c>
      <c r="C75" s="688" t="s">
        <v>4807</v>
      </c>
      <c r="D75" s="727">
        <v>666.67</v>
      </c>
    </row>
    <row r="76" spans="1:4" ht="15.6">
      <c r="A76" s="289"/>
      <c r="B76" s="688" t="s">
        <v>4808</v>
      </c>
      <c r="C76" s="688" t="s">
        <v>4809</v>
      </c>
      <c r="D76" s="727">
        <v>2217.33</v>
      </c>
    </row>
    <row r="77" spans="1:4" ht="15.6">
      <c r="A77" s="289"/>
      <c r="B77" s="688" t="s">
        <v>4810</v>
      </c>
      <c r="C77" s="688" t="s">
        <v>4811</v>
      </c>
      <c r="D77" s="727">
        <v>14.67</v>
      </c>
    </row>
    <row r="78" spans="1:4" ht="15.6">
      <c r="A78" s="289"/>
      <c r="B78" s="688" t="s">
        <v>4812</v>
      </c>
      <c r="C78" s="688" t="s">
        <v>4813</v>
      </c>
      <c r="D78" s="727">
        <v>66.67</v>
      </c>
    </row>
    <row r="79" spans="1:4" ht="15.6">
      <c r="A79" s="289"/>
      <c r="B79" s="688" t="s">
        <v>4814</v>
      </c>
      <c r="C79" s="688" t="s">
        <v>4815</v>
      </c>
      <c r="D79" s="727">
        <v>160</v>
      </c>
    </row>
    <row r="80" spans="1:4" ht="15.6">
      <c r="A80" s="289"/>
      <c r="B80" s="688" t="s">
        <v>4816</v>
      </c>
      <c r="C80" s="688" t="s">
        <v>4817</v>
      </c>
      <c r="D80" s="727">
        <v>206.67</v>
      </c>
    </row>
    <row r="81" spans="1:4" ht="15.6">
      <c r="A81" s="289"/>
      <c r="B81" s="688" t="s">
        <v>4818</v>
      </c>
      <c r="C81" s="688" t="s">
        <v>4819</v>
      </c>
      <c r="D81" s="727">
        <v>160</v>
      </c>
    </row>
    <row r="82" spans="1:4" ht="15.6">
      <c r="A82" s="289"/>
      <c r="B82" s="688" t="s">
        <v>4820</v>
      </c>
      <c r="C82" s="688" t="s">
        <v>4821</v>
      </c>
      <c r="D82" s="727">
        <v>89.33</v>
      </c>
    </row>
    <row r="83" spans="1:4" ht="15.6">
      <c r="A83" s="289"/>
      <c r="B83" s="688" t="s">
        <v>4822</v>
      </c>
      <c r="C83" s="688" t="s">
        <v>4823</v>
      </c>
      <c r="D83" s="727">
        <v>116</v>
      </c>
    </row>
    <row r="84" spans="1:4" ht="15.6">
      <c r="A84" s="289"/>
      <c r="B84" s="688" t="s">
        <v>4824</v>
      </c>
      <c r="C84" s="688" t="s">
        <v>4825</v>
      </c>
      <c r="D84" s="727">
        <v>160</v>
      </c>
    </row>
    <row r="85" spans="1:4" ht="15.6">
      <c r="A85" s="289"/>
      <c r="B85" s="688" t="s">
        <v>4826</v>
      </c>
      <c r="C85" s="688" t="s">
        <v>4827</v>
      </c>
      <c r="D85" s="727">
        <v>61.33</v>
      </c>
    </row>
    <row r="86" spans="1:4" ht="15.6">
      <c r="A86" s="289"/>
      <c r="B86" s="688" t="s">
        <v>4828</v>
      </c>
      <c r="C86" s="688" t="s">
        <v>4829</v>
      </c>
      <c r="D86" s="727">
        <v>1200</v>
      </c>
    </row>
    <row r="87" spans="1:4" ht="15.6">
      <c r="A87" s="289"/>
      <c r="B87" s="688" t="s">
        <v>4830</v>
      </c>
      <c r="C87" s="688" t="s">
        <v>4831</v>
      </c>
      <c r="D87" s="727">
        <v>3853.33</v>
      </c>
    </row>
    <row r="88" spans="1:4" ht="15.6">
      <c r="A88" s="289"/>
      <c r="B88" s="688" t="s">
        <v>4832</v>
      </c>
      <c r="C88" s="688" t="s">
        <v>4833</v>
      </c>
      <c r="D88" s="727">
        <v>1200</v>
      </c>
    </row>
    <row r="89" spans="1:4" ht="15.6">
      <c r="A89" s="289"/>
      <c r="B89" s="688" t="s">
        <v>4834</v>
      </c>
      <c r="C89" s="688" t="s">
        <v>4835</v>
      </c>
      <c r="D89" s="727">
        <v>1960</v>
      </c>
    </row>
    <row r="90" spans="1:4" ht="15.6">
      <c r="A90" s="289"/>
      <c r="B90" s="688" t="s">
        <v>4836</v>
      </c>
      <c r="C90" s="688" t="s">
        <v>4837</v>
      </c>
      <c r="D90" s="727">
        <v>66.67</v>
      </c>
    </row>
    <row r="91" spans="1:4" ht="15.6">
      <c r="A91" s="289"/>
      <c r="B91" s="688" t="s">
        <v>4838</v>
      </c>
      <c r="C91" s="688" t="s">
        <v>4839</v>
      </c>
      <c r="D91" s="727">
        <v>285.33</v>
      </c>
    </row>
    <row r="92" spans="1:4" ht="15.6">
      <c r="A92" s="289"/>
      <c r="B92" s="688" t="s">
        <v>4840</v>
      </c>
      <c r="C92" s="688" t="s">
        <v>4841</v>
      </c>
      <c r="D92" s="727">
        <v>266.67</v>
      </c>
    </row>
    <row r="93" spans="1:4" ht="15.6">
      <c r="A93" s="289"/>
      <c r="B93" s="688" t="s">
        <v>4842</v>
      </c>
      <c r="C93" s="688" t="s">
        <v>4843</v>
      </c>
      <c r="D93" s="727">
        <v>600</v>
      </c>
    </row>
    <row r="94" spans="1:4" ht="15.6">
      <c r="A94" s="289"/>
      <c r="B94" s="688" t="s">
        <v>4844</v>
      </c>
      <c r="C94" s="688" t="s">
        <v>4845</v>
      </c>
      <c r="D94" s="727">
        <v>33.33</v>
      </c>
    </row>
    <row r="95" spans="1:4" ht="15.6">
      <c r="A95" s="289"/>
      <c r="B95" s="688" t="s">
        <v>4846</v>
      </c>
      <c r="C95" s="688" t="s">
        <v>4847</v>
      </c>
      <c r="D95" s="727">
        <v>106.67</v>
      </c>
    </row>
    <row r="96" spans="1:4" ht="15.6">
      <c r="A96" s="289"/>
      <c r="B96" s="688" t="s">
        <v>4848</v>
      </c>
      <c r="C96" s="688" t="s">
        <v>4849</v>
      </c>
      <c r="D96" s="727">
        <v>733.33</v>
      </c>
    </row>
    <row r="97" spans="1:4" ht="15.6">
      <c r="A97" s="289"/>
      <c r="B97" s="688" t="s">
        <v>4850</v>
      </c>
      <c r="C97" s="688" t="s">
        <v>4851</v>
      </c>
      <c r="D97" s="727">
        <v>2133.33</v>
      </c>
    </row>
    <row r="98" spans="1:4" ht="15.6">
      <c r="A98" s="289"/>
      <c r="B98" s="688" t="s">
        <v>4852</v>
      </c>
      <c r="C98" s="688" t="s">
        <v>4853</v>
      </c>
      <c r="D98" s="727">
        <v>33.33</v>
      </c>
    </row>
    <row r="99" spans="1:4" ht="15.6">
      <c r="A99" s="289"/>
      <c r="B99" s="688" t="s">
        <v>4854</v>
      </c>
      <c r="C99" s="688" t="s">
        <v>4855</v>
      </c>
      <c r="D99" s="727">
        <v>200</v>
      </c>
    </row>
    <row r="100" spans="1:4" ht="15.6">
      <c r="A100" s="289"/>
      <c r="B100" s="688" t="s">
        <v>4856</v>
      </c>
      <c r="C100" s="688" t="s">
        <v>4857</v>
      </c>
      <c r="D100" s="727">
        <v>2000</v>
      </c>
    </row>
    <row r="101" spans="1:4" ht="15.6">
      <c r="A101" s="289"/>
      <c r="B101" s="688" t="s">
        <v>4858</v>
      </c>
      <c r="C101" s="688" t="s">
        <v>4859</v>
      </c>
      <c r="D101" s="727">
        <v>8565.33</v>
      </c>
    </row>
    <row r="102" spans="1:4" ht="15.6">
      <c r="A102" s="289"/>
      <c r="B102" s="688" t="s">
        <v>4860</v>
      </c>
      <c r="C102" s="688" t="s">
        <v>4861</v>
      </c>
      <c r="D102" s="727">
        <v>66.67</v>
      </c>
    </row>
    <row r="103" spans="1:4" ht="15.6">
      <c r="A103" s="289"/>
      <c r="B103" s="688" t="s">
        <v>4862</v>
      </c>
      <c r="C103" s="688" t="s">
        <v>4863</v>
      </c>
      <c r="D103" s="727">
        <v>510.67</v>
      </c>
    </row>
    <row r="104" spans="1:4" ht="15.6">
      <c r="A104" s="289"/>
      <c r="B104" s="688" t="s">
        <v>4864</v>
      </c>
      <c r="C104" s="688" t="s">
        <v>4865</v>
      </c>
      <c r="D104" s="727">
        <v>66.67</v>
      </c>
    </row>
    <row r="105" spans="1:4" ht="15.6">
      <c r="A105" s="289"/>
      <c r="B105" s="688" t="s">
        <v>4866</v>
      </c>
      <c r="C105" s="688" t="s">
        <v>4867</v>
      </c>
      <c r="D105" s="727">
        <v>150.66999999999999</v>
      </c>
    </row>
    <row r="106" spans="1:4" ht="15.6">
      <c r="A106" s="289"/>
      <c r="B106" s="688" t="s">
        <v>4868</v>
      </c>
      <c r="C106" s="688" t="s">
        <v>4869</v>
      </c>
      <c r="D106" s="727">
        <v>400</v>
      </c>
    </row>
    <row r="107" spans="1:4" ht="15.6">
      <c r="A107" s="289"/>
      <c r="B107" s="688" t="s">
        <v>4870</v>
      </c>
      <c r="C107" s="688" t="s">
        <v>4871</v>
      </c>
      <c r="D107" s="727">
        <v>400</v>
      </c>
    </row>
    <row r="108" spans="1:4" ht="15.6">
      <c r="A108" s="289"/>
      <c r="B108" s="688" t="s">
        <v>4872</v>
      </c>
      <c r="C108" s="688" t="s">
        <v>4873</v>
      </c>
      <c r="D108" s="727">
        <v>266.67</v>
      </c>
    </row>
    <row r="109" spans="1:4" ht="15.6">
      <c r="A109" s="289"/>
      <c r="B109" s="721" t="s">
        <v>1562</v>
      </c>
      <c r="C109" s="688"/>
      <c r="D109" s="727"/>
    </row>
    <row r="110" spans="1:4" ht="15.6">
      <c r="A110" s="289"/>
      <c r="B110" s="688" t="s">
        <v>4874</v>
      </c>
      <c r="C110" s="688" t="s">
        <v>4875</v>
      </c>
      <c r="D110" s="727">
        <v>160</v>
      </c>
    </row>
    <row r="111" spans="1:4" ht="15.6">
      <c r="A111" s="289"/>
      <c r="B111" s="688" t="s">
        <v>4876</v>
      </c>
      <c r="C111" s="688" t="s">
        <v>4877</v>
      </c>
      <c r="D111" s="727">
        <v>210</v>
      </c>
    </row>
    <row r="112" spans="1:4" ht="15.6">
      <c r="A112" s="289"/>
      <c r="B112" s="688" t="s">
        <v>4878</v>
      </c>
      <c r="C112" s="688" t="s">
        <v>4879</v>
      </c>
      <c r="D112" s="727">
        <v>2933.33</v>
      </c>
    </row>
    <row r="113" spans="1:4" ht="15.6">
      <c r="A113" s="289"/>
      <c r="B113" s="721" t="s">
        <v>1578</v>
      </c>
      <c r="C113" s="688"/>
      <c r="D113" s="727"/>
    </row>
    <row r="114" spans="1:4" ht="15.6">
      <c r="A114" s="289"/>
      <c r="B114" s="688" t="s">
        <v>4880</v>
      </c>
      <c r="C114" s="688" t="s">
        <v>4881</v>
      </c>
      <c r="D114" s="727">
        <v>2666.67</v>
      </c>
    </row>
    <row r="115" spans="1:4" ht="15.6">
      <c r="A115" s="289"/>
      <c r="B115" s="688" t="s">
        <v>4882</v>
      </c>
      <c r="C115" s="688" t="s">
        <v>4883</v>
      </c>
      <c r="D115" s="727">
        <v>12750.67</v>
      </c>
    </row>
    <row r="116" spans="1:4" ht="15.6">
      <c r="A116" s="289"/>
      <c r="B116" s="688" t="s">
        <v>4884</v>
      </c>
      <c r="C116" s="688" t="s">
        <v>4885</v>
      </c>
      <c r="D116" s="727">
        <v>1733.33</v>
      </c>
    </row>
    <row r="117" spans="1:4" ht="15.6">
      <c r="A117" s="289"/>
      <c r="B117" s="688" t="s">
        <v>4886</v>
      </c>
      <c r="C117" s="688" t="s">
        <v>4887</v>
      </c>
      <c r="D117" s="727">
        <v>4500</v>
      </c>
    </row>
    <row r="118" spans="1:4" ht="15.6">
      <c r="A118" s="289"/>
      <c r="B118" s="688" t="s">
        <v>4888</v>
      </c>
      <c r="C118" s="688" t="s">
        <v>4889</v>
      </c>
      <c r="D118" s="727">
        <v>533.33000000000004</v>
      </c>
    </row>
    <row r="119" spans="1:4" ht="15.6">
      <c r="A119" s="289"/>
      <c r="B119" s="688" t="s">
        <v>4890</v>
      </c>
      <c r="C119" s="688" t="s">
        <v>4891</v>
      </c>
      <c r="D119" s="727">
        <v>1500</v>
      </c>
    </row>
    <row r="120" spans="1:4" ht="15.6">
      <c r="A120" s="289"/>
      <c r="B120" s="688" t="s">
        <v>4892</v>
      </c>
      <c r="C120" s="688" t="s">
        <v>4893</v>
      </c>
      <c r="D120" s="727">
        <v>2400</v>
      </c>
    </row>
    <row r="121" spans="1:4" ht="15.6">
      <c r="A121" s="289"/>
      <c r="B121" s="688" t="s">
        <v>4894</v>
      </c>
      <c r="C121" s="688" t="s">
        <v>4895</v>
      </c>
      <c r="D121" s="727">
        <v>3750.67</v>
      </c>
    </row>
    <row r="122" spans="1:4" ht="15.6">
      <c r="A122" s="289"/>
      <c r="B122" s="688" t="s">
        <v>4896</v>
      </c>
      <c r="C122" s="688" t="s">
        <v>4897</v>
      </c>
      <c r="D122" s="727">
        <v>400</v>
      </c>
    </row>
    <row r="123" spans="1:4" ht="15.6">
      <c r="A123" s="289"/>
      <c r="B123" s="688" t="s">
        <v>4898</v>
      </c>
      <c r="C123" s="688" t="s">
        <v>4899</v>
      </c>
      <c r="D123" s="727">
        <v>200</v>
      </c>
    </row>
    <row r="124" spans="1:4" ht="15.6">
      <c r="A124" s="289"/>
      <c r="B124" s="688" t="s">
        <v>4896</v>
      </c>
      <c r="C124" s="688" t="s">
        <v>4897</v>
      </c>
      <c r="D124" s="727">
        <v>400</v>
      </c>
    </row>
    <row r="125" spans="1:4" ht="15.6">
      <c r="A125" s="289"/>
      <c r="B125" s="688" t="s">
        <v>4900</v>
      </c>
      <c r="C125" s="688" t="s">
        <v>4901</v>
      </c>
      <c r="D125" s="727">
        <v>666.67</v>
      </c>
    </row>
    <row r="126" spans="1:4" ht="15.6">
      <c r="A126" s="289"/>
      <c r="B126" s="688" t="s">
        <v>4902</v>
      </c>
      <c r="C126" s="688" t="s">
        <v>4903</v>
      </c>
      <c r="D126" s="727">
        <v>840</v>
      </c>
    </row>
    <row r="127" spans="1:4" ht="15.6">
      <c r="A127" s="289"/>
      <c r="B127" s="688" t="s">
        <v>4904</v>
      </c>
      <c r="C127" s="688" t="s">
        <v>4905</v>
      </c>
      <c r="D127" s="727">
        <v>400</v>
      </c>
    </row>
    <row r="128" spans="1:4" ht="15.6">
      <c r="A128" s="289"/>
      <c r="B128" s="688" t="s">
        <v>4906</v>
      </c>
      <c r="C128" s="688" t="s">
        <v>4907</v>
      </c>
      <c r="D128" s="727">
        <v>308</v>
      </c>
    </row>
    <row r="129" spans="1:4" ht="15.6">
      <c r="A129" s="289"/>
      <c r="B129" s="688" t="s">
        <v>4908</v>
      </c>
      <c r="C129" s="688" t="s">
        <v>4909</v>
      </c>
      <c r="D129" s="727">
        <v>400</v>
      </c>
    </row>
    <row r="130" spans="1:4" ht="15.6">
      <c r="A130" s="289"/>
      <c r="B130" s="688" t="s">
        <v>4910</v>
      </c>
      <c r="C130" s="688" t="s">
        <v>4911</v>
      </c>
      <c r="D130" s="727">
        <v>192</v>
      </c>
    </row>
    <row r="131" spans="1:4" ht="15.6">
      <c r="A131" s="289"/>
      <c r="B131" s="688" t="s">
        <v>4912</v>
      </c>
      <c r="C131" s="688" t="s">
        <v>4913</v>
      </c>
      <c r="D131" s="727">
        <v>533.33000000000004</v>
      </c>
    </row>
    <row r="132" spans="1:4" ht="15.6">
      <c r="A132" s="289"/>
      <c r="B132" s="688" t="s">
        <v>4914</v>
      </c>
      <c r="C132" s="688" t="s">
        <v>4915</v>
      </c>
      <c r="D132" s="727">
        <v>1260</v>
      </c>
    </row>
    <row r="133" spans="1:4" ht="15.6">
      <c r="A133" s="289"/>
      <c r="B133" s="688" t="s">
        <v>4916</v>
      </c>
      <c r="C133" s="688" t="s">
        <v>4917</v>
      </c>
      <c r="D133" s="727">
        <v>533.33000000000004</v>
      </c>
    </row>
    <row r="134" spans="1:4" ht="15.6">
      <c r="A134" s="289"/>
      <c r="B134" s="688" t="s">
        <v>4918</v>
      </c>
      <c r="C134" s="688" t="s">
        <v>4919</v>
      </c>
      <c r="D134" s="727">
        <v>630.66999999999996</v>
      </c>
    </row>
    <row r="135" spans="1:4" ht="15.6">
      <c r="A135" s="289"/>
      <c r="B135" s="688" t="s">
        <v>4920</v>
      </c>
      <c r="C135" s="688" t="s">
        <v>4921</v>
      </c>
      <c r="D135" s="727">
        <v>533.33000000000004</v>
      </c>
    </row>
    <row r="136" spans="1:4" ht="15.6">
      <c r="A136" s="289"/>
      <c r="B136" s="688" t="s">
        <v>4922</v>
      </c>
      <c r="C136" s="688" t="s">
        <v>4923</v>
      </c>
      <c r="D136" s="727">
        <v>630.66999999999996</v>
      </c>
    </row>
    <row r="137" spans="1:4" ht="15.6">
      <c r="A137" s="289"/>
      <c r="B137" s="721" t="s">
        <v>1625</v>
      </c>
      <c r="C137" s="688"/>
      <c r="D137" s="727"/>
    </row>
    <row r="138" spans="1:4" ht="15.6">
      <c r="A138" s="289"/>
      <c r="B138" s="688" t="s">
        <v>4924</v>
      </c>
      <c r="C138" s="688" t="s">
        <v>4925</v>
      </c>
      <c r="D138" s="727">
        <v>3333.33</v>
      </c>
    </row>
    <row r="139" spans="1:4" ht="15.6">
      <c r="A139" s="289"/>
      <c r="B139" s="688" t="s">
        <v>4926</v>
      </c>
      <c r="C139" s="688" t="s">
        <v>4927</v>
      </c>
      <c r="D139" s="727">
        <v>6630.67</v>
      </c>
    </row>
    <row r="140" spans="1:4" ht="15.6">
      <c r="A140" s="289"/>
      <c r="B140" s="721" t="s">
        <v>1636</v>
      </c>
      <c r="C140" s="688"/>
      <c r="D140" s="727"/>
    </row>
    <row r="141" spans="1:4" ht="15.6">
      <c r="A141" s="289"/>
      <c r="B141" s="688" t="s">
        <v>4928</v>
      </c>
      <c r="C141" s="688" t="s">
        <v>4929</v>
      </c>
      <c r="D141" s="727">
        <v>3333.33</v>
      </c>
    </row>
    <row r="142" spans="1:4" ht="15.6">
      <c r="A142" s="289"/>
      <c r="B142" s="688" t="s">
        <v>4930</v>
      </c>
      <c r="C142" s="688" t="s">
        <v>4931</v>
      </c>
      <c r="D142" s="727">
        <v>8700</v>
      </c>
    </row>
    <row r="143" spans="1:4" ht="15.6">
      <c r="A143" s="289"/>
      <c r="B143" s="688" t="s">
        <v>4932</v>
      </c>
      <c r="C143" s="688" t="s">
        <v>4933</v>
      </c>
      <c r="D143" s="727">
        <v>3333.33</v>
      </c>
    </row>
    <row r="144" spans="1:4" ht="15.6">
      <c r="A144" s="289"/>
      <c r="B144" s="688" t="s">
        <v>4934</v>
      </c>
      <c r="C144" s="688" t="s">
        <v>4935</v>
      </c>
      <c r="D144" s="727">
        <v>4574.67</v>
      </c>
    </row>
    <row r="145" spans="1:4" ht="15.6">
      <c r="A145" s="289"/>
      <c r="B145" s="688" t="s">
        <v>4936</v>
      </c>
      <c r="C145" s="688" t="s">
        <v>4937</v>
      </c>
      <c r="D145" s="727">
        <v>333.33</v>
      </c>
    </row>
    <row r="146" spans="1:4" ht="15.6">
      <c r="A146" s="289"/>
      <c r="B146" s="688" t="s">
        <v>4938</v>
      </c>
      <c r="C146" s="688" t="s">
        <v>4939</v>
      </c>
      <c r="D146" s="727">
        <v>1500</v>
      </c>
    </row>
    <row r="147" spans="1:4" ht="15.6">
      <c r="A147" s="289"/>
      <c r="B147" s="688" t="s">
        <v>4940</v>
      </c>
      <c r="C147" s="688" t="s">
        <v>4941</v>
      </c>
      <c r="D147" s="727">
        <v>4666.67</v>
      </c>
    </row>
    <row r="148" spans="1:4" ht="15.6">
      <c r="A148" s="289"/>
      <c r="B148" s="688" t="s">
        <v>4942</v>
      </c>
      <c r="C148" s="688" t="s">
        <v>4943</v>
      </c>
      <c r="D148" s="727">
        <v>9674.67</v>
      </c>
    </row>
    <row r="149" spans="1:4" ht="15.6">
      <c r="A149" s="289"/>
      <c r="B149" s="688" t="s">
        <v>4944</v>
      </c>
      <c r="C149" s="688" t="s">
        <v>4945</v>
      </c>
      <c r="D149" s="727">
        <v>533.33000000000004</v>
      </c>
    </row>
    <row r="150" spans="1:4" ht="15.6">
      <c r="A150" s="289"/>
      <c r="B150" s="688" t="s">
        <v>4946</v>
      </c>
      <c r="C150" s="688" t="s">
        <v>4947</v>
      </c>
      <c r="D150" s="727">
        <v>1276</v>
      </c>
    </row>
    <row r="151" spans="1:4" ht="15.6">
      <c r="A151" s="289"/>
      <c r="B151" s="688" t="s">
        <v>4944</v>
      </c>
      <c r="C151" s="688" t="s">
        <v>4945</v>
      </c>
      <c r="D151" s="727">
        <v>533.33000000000004</v>
      </c>
    </row>
    <row r="152" spans="1:4" ht="15.6">
      <c r="A152" s="289"/>
      <c r="B152" s="688" t="s">
        <v>4946</v>
      </c>
      <c r="C152" s="688" t="s">
        <v>4947</v>
      </c>
      <c r="D152" s="727">
        <v>1276</v>
      </c>
    </row>
    <row r="153" spans="1:4" ht="15.6">
      <c r="A153" s="289"/>
      <c r="B153" s="688" t="s">
        <v>4948</v>
      </c>
      <c r="C153" s="688" t="s">
        <v>4949</v>
      </c>
      <c r="D153" s="727">
        <v>533.33000000000004</v>
      </c>
    </row>
    <row r="154" spans="1:4" ht="15.6">
      <c r="A154" s="289"/>
      <c r="B154" s="688" t="s">
        <v>4950</v>
      </c>
      <c r="C154" s="688" t="s">
        <v>4951</v>
      </c>
      <c r="D154" s="727">
        <v>1124</v>
      </c>
    </row>
    <row r="155" spans="1:4" ht="15.6">
      <c r="A155" s="289"/>
      <c r="B155" s="721" t="s">
        <v>1669</v>
      </c>
      <c r="C155" s="688"/>
      <c r="D155" s="727"/>
    </row>
    <row r="156" spans="1:4" ht="15.6">
      <c r="A156" s="289"/>
      <c r="B156" s="688" t="s">
        <v>4952</v>
      </c>
      <c r="C156" s="688" t="s">
        <v>4953</v>
      </c>
      <c r="D156" s="727">
        <v>1066.67</v>
      </c>
    </row>
    <row r="157" spans="1:4" ht="15.6">
      <c r="A157" s="289"/>
      <c r="B157" s="688" t="s">
        <v>4954</v>
      </c>
      <c r="C157" s="688" t="s">
        <v>4955</v>
      </c>
      <c r="D157" s="727">
        <v>3500</v>
      </c>
    </row>
    <row r="158" spans="1:4" ht="15.6">
      <c r="A158" s="289"/>
      <c r="B158" s="688" t="s">
        <v>4924</v>
      </c>
      <c r="C158" s="688" t="s">
        <v>4925</v>
      </c>
      <c r="D158" s="727">
        <v>3333.33</v>
      </c>
    </row>
    <row r="159" spans="1:4" ht="15.6">
      <c r="A159" s="289"/>
      <c r="B159" s="688" t="s">
        <v>4926</v>
      </c>
      <c r="C159" s="688" t="s">
        <v>4927</v>
      </c>
      <c r="D159" s="727">
        <v>6630.67</v>
      </c>
    </row>
    <row r="160" spans="1:4" ht="15.6">
      <c r="A160" s="289"/>
      <c r="B160" s="721" t="s">
        <v>1693</v>
      </c>
      <c r="C160" s="688"/>
      <c r="D160" s="727"/>
    </row>
    <row r="161" spans="1:4" ht="15.6">
      <c r="A161" s="289"/>
      <c r="B161" s="688" t="s">
        <v>1694</v>
      </c>
      <c r="C161" s="688" t="s">
        <v>1695</v>
      </c>
      <c r="D161" s="727">
        <v>602.66999999999996</v>
      </c>
    </row>
    <row r="162" spans="1:4" ht="15.6">
      <c r="A162" s="289"/>
      <c r="B162" s="688" t="s">
        <v>1696</v>
      </c>
      <c r="C162" s="688" t="s">
        <v>1697</v>
      </c>
      <c r="D162" s="727">
        <v>522.66999999999996</v>
      </c>
    </row>
    <row r="163" spans="1:4" ht="15.6">
      <c r="A163" s="289"/>
      <c r="B163" s="688" t="s">
        <v>1698</v>
      </c>
      <c r="C163" s="688" t="s">
        <v>1699</v>
      </c>
      <c r="D163" s="727">
        <v>956</v>
      </c>
    </row>
    <row r="164" spans="1:4" ht="15.6">
      <c r="A164" s="289"/>
      <c r="B164" s="721" t="s">
        <v>1700</v>
      </c>
      <c r="C164" s="688"/>
      <c r="D164" s="727"/>
    </row>
    <row r="165" spans="1:4" ht="15.6">
      <c r="A165" s="289"/>
      <c r="B165" s="688" t="s">
        <v>4956</v>
      </c>
      <c r="C165" s="688" t="s">
        <v>4957</v>
      </c>
      <c r="D165" s="727">
        <v>466.67</v>
      </c>
    </row>
    <row r="166" spans="1:4" ht="15.6">
      <c r="A166" s="289"/>
      <c r="B166" s="688" t="s">
        <v>4958</v>
      </c>
      <c r="C166" s="688" t="s">
        <v>4959</v>
      </c>
      <c r="D166" s="727">
        <v>1260</v>
      </c>
    </row>
    <row r="167" spans="1:4" ht="15.6">
      <c r="A167" s="289"/>
      <c r="B167" s="688" t="s">
        <v>4960</v>
      </c>
      <c r="C167" s="688" t="s">
        <v>4961</v>
      </c>
      <c r="D167" s="727">
        <v>58.67</v>
      </c>
    </row>
    <row r="168" spans="1:4" ht="15.6">
      <c r="A168" s="289"/>
      <c r="B168" s="688" t="s">
        <v>4962</v>
      </c>
      <c r="C168" s="688" t="s">
        <v>4963</v>
      </c>
      <c r="D168" s="727">
        <v>410.67</v>
      </c>
    </row>
    <row r="169" spans="1:4" ht="16.2" customHeight="1">
      <c r="A169" s="289"/>
      <c r="B169" s="721" t="s">
        <v>1703</v>
      </c>
      <c r="C169" s="688"/>
      <c r="D169" s="727"/>
    </row>
    <row r="170" spans="1:4" ht="15.6">
      <c r="A170" s="289"/>
      <c r="B170" s="688" t="s">
        <v>4964</v>
      </c>
      <c r="C170" s="688" t="s">
        <v>4965</v>
      </c>
      <c r="D170" s="727">
        <v>160</v>
      </c>
    </row>
    <row r="171" spans="1:4" ht="15.6">
      <c r="A171" s="289"/>
      <c r="B171" s="688" t="s">
        <v>4966</v>
      </c>
      <c r="C171" s="688" t="s">
        <v>4967</v>
      </c>
      <c r="D171" s="727">
        <v>270</v>
      </c>
    </row>
    <row r="172" spans="1:4" ht="15.6">
      <c r="A172" s="289"/>
      <c r="B172" s="688" t="s">
        <v>4968</v>
      </c>
      <c r="C172" s="688" t="s">
        <v>4969</v>
      </c>
      <c r="D172" s="727">
        <v>266.67</v>
      </c>
    </row>
    <row r="173" spans="1:4" ht="15.6">
      <c r="A173" s="289"/>
      <c r="B173" s="688" t="s">
        <v>4970</v>
      </c>
      <c r="C173" s="688" t="s">
        <v>4971</v>
      </c>
      <c r="D173" s="727">
        <v>462</v>
      </c>
    </row>
    <row r="174" spans="1:4" ht="15.6">
      <c r="A174" s="289"/>
      <c r="B174" s="688" t="s">
        <v>4972</v>
      </c>
      <c r="C174" s="688" t="s">
        <v>4973</v>
      </c>
      <c r="D174" s="727">
        <v>160</v>
      </c>
    </row>
    <row r="175" spans="1:4" ht="15.6">
      <c r="A175" s="289"/>
      <c r="B175" s="688" t="s">
        <v>4974</v>
      </c>
      <c r="C175" s="688" t="s">
        <v>4975</v>
      </c>
      <c r="D175" s="727">
        <v>160</v>
      </c>
    </row>
    <row r="176" spans="1:4" ht="15.6">
      <c r="A176" s="289"/>
      <c r="B176" s="688" t="s">
        <v>4976</v>
      </c>
      <c r="C176" s="688" t="s">
        <v>4977</v>
      </c>
      <c r="D176" s="727">
        <v>270</v>
      </c>
    </row>
    <row r="177" spans="1:4" ht="15.6">
      <c r="A177" s="289"/>
      <c r="B177" s="688" t="s">
        <v>4978</v>
      </c>
      <c r="C177" s="688" t="s">
        <v>4979</v>
      </c>
      <c r="D177" s="727">
        <v>230.67</v>
      </c>
    </row>
    <row r="178" spans="1:4" ht="15.6">
      <c r="A178" s="289"/>
      <c r="B178" s="688" t="s">
        <v>4980</v>
      </c>
      <c r="C178" s="688" t="s">
        <v>4981</v>
      </c>
      <c r="D178" s="727">
        <v>533.33000000000004</v>
      </c>
    </row>
    <row r="179" spans="1:4" ht="15.6">
      <c r="A179" s="289"/>
      <c r="B179" s="688" t="s">
        <v>4982</v>
      </c>
      <c r="C179" s="688" t="s">
        <v>4983</v>
      </c>
      <c r="D179" s="727">
        <v>1110</v>
      </c>
    </row>
    <row r="180" spans="1:4" ht="15.6">
      <c r="A180" s="289"/>
      <c r="B180" s="688" t="s">
        <v>4984</v>
      </c>
      <c r="C180" s="688" t="s">
        <v>4985</v>
      </c>
      <c r="D180" s="727">
        <v>400</v>
      </c>
    </row>
    <row r="181" spans="1:4" ht="15.6">
      <c r="A181" s="289"/>
      <c r="B181" s="688" t="s">
        <v>4986</v>
      </c>
      <c r="C181" s="688" t="s">
        <v>4987</v>
      </c>
      <c r="D181" s="727">
        <v>780</v>
      </c>
    </row>
    <row r="182" spans="1:4" ht="15.6">
      <c r="A182" s="289"/>
      <c r="B182" s="688" t="s">
        <v>4988</v>
      </c>
      <c r="C182" s="688" t="s">
        <v>4989</v>
      </c>
      <c r="D182" s="727">
        <v>7333.33</v>
      </c>
    </row>
    <row r="183" spans="1:4" ht="15.6">
      <c r="A183" s="289"/>
      <c r="B183" s="688" t="s">
        <v>4990</v>
      </c>
      <c r="C183" s="688" t="s">
        <v>4991</v>
      </c>
      <c r="D183" s="727">
        <v>31054.67</v>
      </c>
    </row>
    <row r="184" spans="1:4" ht="15.6">
      <c r="A184" s="289"/>
      <c r="B184" s="688" t="s">
        <v>4992</v>
      </c>
      <c r="C184" s="688" t="s">
        <v>4993</v>
      </c>
      <c r="D184" s="727">
        <v>533.33000000000004</v>
      </c>
    </row>
    <row r="185" spans="1:4" ht="15.6">
      <c r="A185" s="289"/>
      <c r="B185" s="688" t="s">
        <v>4994</v>
      </c>
      <c r="C185" s="688" t="s">
        <v>4995</v>
      </c>
      <c r="D185" s="727">
        <v>750</v>
      </c>
    </row>
    <row r="186" spans="1:4" ht="15.6">
      <c r="A186" s="289"/>
      <c r="B186" s="688" t="s">
        <v>4996</v>
      </c>
      <c r="C186" s="688" t="s">
        <v>4997</v>
      </c>
      <c r="D186" s="727">
        <v>160</v>
      </c>
    </row>
    <row r="187" spans="1:4" ht="15.6">
      <c r="A187" s="289"/>
      <c r="B187" s="688" t="s">
        <v>4998</v>
      </c>
      <c r="C187" s="688" t="s">
        <v>4999</v>
      </c>
      <c r="D187" s="727">
        <v>533.33000000000004</v>
      </c>
    </row>
    <row r="188" spans="1:4" ht="15.6">
      <c r="A188" s="289"/>
      <c r="B188" s="688" t="s">
        <v>5000</v>
      </c>
      <c r="C188" s="688" t="s">
        <v>5001</v>
      </c>
      <c r="D188" s="727">
        <v>1350</v>
      </c>
    </row>
    <row r="189" spans="1:4" ht="15.6">
      <c r="A189" s="289"/>
      <c r="B189" s="688" t="s">
        <v>5002</v>
      </c>
      <c r="C189" s="688" t="s">
        <v>5003</v>
      </c>
      <c r="D189" s="727">
        <v>266.67</v>
      </c>
    </row>
    <row r="190" spans="1:4" ht="15.6">
      <c r="A190" s="289"/>
      <c r="B190" s="688" t="s">
        <v>5004</v>
      </c>
      <c r="C190" s="688" t="s">
        <v>5005</v>
      </c>
      <c r="D190" s="727">
        <v>462</v>
      </c>
    </row>
    <row r="191" spans="1:4" ht="15.6">
      <c r="A191" s="289"/>
      <c r="B191" s="688" t="s">
        <v>5006</v>
      </c>
      <c r="C191" s="688" t="s">
        <v>5007</v>
      </c>
      <c r="D191" s="727">
        <v>533.33000000000004</v>
      </c>
    </row>
    <row r="192" spans="1:4" ht="15.6">
      <c r="A192" s="289"/>
      <c r="B192" s="688" t="s">
        <v>5008</v>
      </c>
      <c r="C192" s="688" t="s">
        <v>5009</v>
      </c>
      <c r="D192" s="727">
        <v>1200</v>
      </c>
    </row>
    <row r="193" spans="1:4" ht="15.6">
      <c r="A193" s="289"/>
      <c r="B193" s="688" t="s">
        <v>5010</v>
      </c>
      <c r="C193" s="688" t="s">
        <v>5011</v>
      </c>
      <c r="D193" s="727">
        <v>160</v>
      </c>
    </row>
    <row r="194" spans="1:4" ht="15.6">
      <c r="A194" s="289"/>
      <c r="B194" s="688" t="s">
        <v>5012</v>
      </c>
      <c r="C194" s="688" t="s">
        <v>5013</v>
      </c>
      <c r="D194" s="727">
        <v>525</v>
      </c>
    </row>
    <row r="195" spans="1:4" ht="15.6">
      <c r="A195" s="289"/>
      <c r="B195" s="688" t="s">
        <v>5014</v>
      </c>
      <c r="C195" s="688" t="s">
        <v>5015</v>
      </c>
      <c r="D195" s="727">
        <v>32</v>
      </c>
    </row>
    <row r="196" spans="1:4" ht="15.6">
      <c r="A196" s="289"/>
      <c r="B196" s="688" t="s">
        <v>5016</v>
      </c>
      <c r="C196" s="688" t="s">
        <v>5017</v>
      </c>
      <c r="D196" s="727">
        <v>533.33000000000004</v>
      </c>
    </row>
    <row r="197" spans="1:4" ht="15.6">
      <c r="A197" s="289"/>
      <c r="B197" s="688" t="s">
        <v>5018</v>
      </c>
      <c r="C197" s="688" t="s">
        <v>5019</v>
      </c>
      <c r="D197" s="727">
        <v>2100</v>
      </c>
    </row>
    <row r="198" spans="1:4" ht="15.6">
      <c r="A198" s="289"/>
      <c r="B198" s="688" t="s">
        <v>5020</v>
      </c>
      <c r="C198" s="688" t="s">
        <v>5021</v>
      </c>
      <c r="D198" s="727">
        <v>266.67</v>
      </c>
    </row>
    <row r="199" spans="1:4" ht="15.6">
      <c r="A199" s="289"/>
      <c r="B199" s="688" t="s">
        <v>5022</v>
      </c>
      <c r="C199" s="688" t="s">
        <v>5023</v>
      </c>
      <c r="D199" s="727">
        <v>369.33</v>
      </c>
    </row>
    <row r="200" spans="1:4" ht="15.6">
      <c r="A200" s="289"/>
      <c r="B200" s="688" t="s">
        <v>5024</v>
      </c>
      <c r="C200" s="688" t="s">
        <v>5025</v>
      </c>
      <c r="D200" s="727">
        <v>4000</v>
      </c>
    </row>
    <row r="201" spans="1:4" ht="15.6">
      <c r="A201" s="289"/>
      <c r="B201" s="688" t="s">
        <v>5026</v>
      </c>
      <c r="C201" s="688" t="s">
        <v>5027</v>
      </c>
      <c r="D201" s="727">
        <v>9750.67</v>
      </c>
    </row>
    <row r="202" spans="1:4" ht="15.6">
      <c r="A202" s="289"/>
      <c r="B202" s="688" t="s">
        <v>5028</v>
      </c>
      <c r="C202" s="688" t="s">
        <v>5029</v>
      </c>
      <c r="D202" s="727">
        <v>533.33000000000004</v>
      </c>
    </row>
    <row r="203" spans="1:4" ht="15.6">
      <c r="A203" s="289"/>
      <c r="B203" s="688" t="s">
        <v>5030</v>
      </c>
      <c r="C203" s="688" t="s">
        <v>5031</v>
      </c>
      <c r="D203" s="727">
        <v>1260</v>
      </c>
    </row>
    <row r="204" spans="1:4" ht="15.6">
      <c r="A204" s="289"/>
      <c r="B204" s="721" t="s">
        <v>1742</v>
      </c>
      <c r="C204" s="688"/>
      <c r="D204" s="727"/>
    </row>
    <row r="205" spans="1:4" ht="15.6">
      <c r="A205" s="289"/>
      <c r="B205" s="688" t="s">
        <v>5032</v>
      </c>
      <c r="C205" s="688" t="s">
        <v>5033</v>
      </c>
      <c r="D205" s="727">
        <v>933.33</v>
      </c>
    </row>
    <row r="206" spans="1:4" ht="15.6">
      <c r="A206" s="289"/>
      <c r="B206" s="688" t="s">
        <v>5034</v>
      </c>
      <c r="C206" s="688" t="s">
        <v>5035</v>
      </c>
      <c r="D206" s="727">
        <v>1574.67</v>
      </c>
    </row>
    <row r="207" spans="1:4" ht="15.6">
      <c r="A207" s="289"/>
      <c r="B207" s="688" t="s">
        <v>5036</v>
      </c>
      <c r="C207" s="688" t="s">
        <v>5037</v>
      </c>
      <c r="D207" s="727">
        <v>533.33000000000004</v>
      </c>
    </row>
    <row r="208" spans="1:4" ht="15.6">
      <c r="A208" s="289"/>
      <c r="B208" s="688" t="s">
        <v>5038</v>
      </c>
      <c r="C208" s="688" t="s">
        <v>5039</v>
      </c>
      <c r="D208" s="727">
        <v>1094.67</v>
      </c>
    </row>
    <row r="209" spans="1:4" ht="15.6">
      <c r="A209" s="289"/>
      <c r="B209" s="688" t="s">
        <v>5040</v>
      </c>
      <c r="C209" s="688" t="s">
        <v>5041</v>
      </c>
      <c r="D209" s="727">
        <v>1000</v>
      </c>
    </row>
    <row r="210" spans="1:4" ht="15.6">
      <c r="A210" s="289"/>
      <c r="B210" s="688" t="s">
        <v>5042</v>
      </c>
      <c r="C210" s="688" t="s">
        <v>5043</v>
      </c>
      <c r="D210" s="727">
        <v>4574.67</v>
      </c>
    </row>
    <row r="211" spans="1:4" ht="15.6">
      <c r="A211" s="289"/>
      <c r="B211" s="688" t="s">
        <v>5044</v>
      </c>
      <c r="C211" s="688" t="s">
        <v>5045</v>
      </c>
      <c r="D211" s="727">
        <v>666.67</v>
      </c>
    </row>
    <row r="212" spans="1:4" ht="15.6">
      <c r="A212" s="289"/>
      <c r="B212" s="688" t="s">
        <v>5046</v>
      </c>
      <c r="C212" s="688" t="s">
        <v>5047</v>
      </c>
      <c r="D212" s="727">
        <v>1050.67</v>
      </c>
    </row>
    <row r="213" spans="1:4" ht="15.6">
      <c r="A213" s="289"/>
      <c r="B213" s="688" t="s">
        <v>5048</v>
      </c>
      <c r="C213" s="688" t="s">
        <v>5049</v>
      </c>
      <c r="D213" s="727">
        <v>200</v>
      </c>
    </row>
    <row r="214" spans="1:4" ht="15.6">
      <c r="A214" s="289"/>
      <c r="B214" s="721" t="s">
        <v>1759</v>
      </c>
      <c r="C214" s="688"/>
      <c r="D214" s="727"/>
    </row>
    <row r="215" spans="1:4" ht="15.6">
      <c r="A215" s="289"/>
      <c r="B215" s="688" t="s">
        <v>5050</v>
      </c>
      <c r="C215" s="688" t="s">
        <v>5051</v>
      </c>
      <c r="D215" s="727">
        <v>56</v>
      </c>
    </row>
    <row r="216" spans="1:4" ht="15.6">
      <c r="A216" s="289"/>
      <c r="B216" s="688" t="s">
        <v>5052</v>
      </c>
      <c r="C216" s="688" t="s">
        <v>5053</v>
      </c>
      <c r="D216" s="727">
        <v>225</v>
      </c>
    </row>
    <row r="217" spans="1:4" ht="15.6">
      <c r="A217" s="289"/>
      <c r="B217" s="688" t="s">
        <v>5054</v>
      </c>
      <c r="C217" s="688" t="s">
        <v>5055</v>
      </c>
      <c r="D217" s="727">
        <v>206.67</v>
      </c>
    </row>
    <row r="218" spans="1:4" ht="15.6">
      <c r="A218" s="289"/>
      <c r="B218" s="688" t="s">
        <v>5056</v>
      </c>
      <c r="C218" s="688" t="s">
        <v>5057</v>
      </c>
      <c r="D218" s="727">
        <v>750</v>
      </c>
    </row>
    <row r="219" spans="1:4" ht="15.6">
      <c r="A219" s="289"/>
      <c r="B219" s="688" t="s">
        <v>5058</v>
      </c>
      <c r="C219" s="688" t="s">
        <v>5059</v>
      </c>
      <c r="D219" s="727">
        <v>1600</v>
      </c>
    </row>
    <row r="220" spans="1:4" ht="15.6">
      <c r="A220" s="289"/>
      <c r="B220" s="688" t="s">
        <v>5060</v>
      </c>
      <c r="C220" s="688" t="s">
        <v>5061</v>
      </c>
      <c r="D220" s="727">
        <v>3750</v>
      </c>
    </row>
    <row r="221" spans="1:4" ht="15.6">
      <c r="A221" s="289"/>
      <c r="B221" s="688" t="s">
        <v>5062</v>
      </c>
      <c r="C221" s="688" t="s">
        <v>5063</v>
      </c>
      <c r="D221" s="727">
        <v>160</v>
      </c>
    </row>
    <row r="222" spans="1:4" ht="15.6">
      <c r="A222" s="289"/>
      <c r="B222" s="688" t="s">
        <v>5064</v>
      </c>
      <c r="C222" s="688" t="s">
        <v>5065</v>
      </c>
      <c r="D222" s="727">
        <v>127.51</v>
      </c>
    </row>
    <row r="223" spans="1:4" ht="15.6">
      <c r="A223" s="289"/>
      <c r="B223" s="688" t="s">
        <v>5066</v>
      </c>
      <c r="C223" s="688" t="s">
        <v>5067</v>
      </c>
      <c r="D223" s="727">
        <v>300</v>
      </c>
    </row>
    <row r="224" spans="1:4" ht="15.6">
      <c r="A224" s="289"/>
      <c r="B224" s="688" t="s">
        <v>5068</v>
      </c>
      <c r="C224" s="688" t="s">
        <v>5069</v>
      </c>
      <c r="D224" s="727">
        <v>1260</v>
      </c>
    </row>
    <row r="225" spans="1:4" ht="15.6">
      <c r="A225" s="289"/>
      <c r="B225" s="688" t="s">
        <v>5070</v>
      </c>
      <c r="C225" s="688" t="s">
        <v>5071</v>
      </c>
      <c r="D225" s="727">
        <v>160</v>
      </c>
    </row>
    <row r="226" spans="1:4" ht="15.6">
      <c r="A226" s="289"/>
      <c r="B226" s="688" t="s">
        <v>5072</v>
      </c>
      <c r="C226" s="688" t="s">
        <v>5073</v>
      </c>
      <c r="D226" s="727">
        <v>147.6</v>
      </c>
    </row>
    <row r="227" spans="1:4" ht="15.6">
      <c r="A227" s="289"/>
      <c r="B227" s="688" t="s">
        <v>5074</v>
      </c>
      <c r="C227" s="688" t="s">
        <v>5075</v>
      </c>
      <c r="D227" s="727">
        <v>66.67</v>
      </c>
    </row>
    <row r="228" spans="1:4" ht="15.6">
      <c r="A228" s="289"/>
      <c r="B228" s="688" t="s">
        <v>5076</v>
      </c>
      <c r="C228" s="688" t="s">
        <v>5077</v>
      </c>
      <c r="D228" s="727">
        <v>1133.33</v>
      </c>
    </row>
    <row r="229" spans="1:4" ht="15.6">
      <c r="A229" s="289"/>
      <c r="B229" s="688" t="s">
        <v>5078</v>
      </c>
      <c r="C229" s="688" t="s">
        <v>5079</v>
      </c>
      <c r="D229" s="727">
        <v>5100</v>
      </c>
    </row>
    <row r="230" spans="1:4" ht="15.6">
      <c r="A230" s="289"/>
      <c r="B230" s="688" t="s">
        <v>5080</v>
      </c>
      <c r="C230" s="688" t="s">
        <v>5081</v>
      </c>
      <c r="D230" s="727">
        <v>266.67</v>
      </c>
    </row>
    <row r="231" spans="1:4" ht="15.6">
      <c r="A231" s="289"/>
      <c r="B231" s="688" t="s">
        <v>5082</v>
      </c>
      <c r="C231" s="688" t="s">
        <v>5083</v>
      </c>
      <c r="D231" s="727">
        <v>1155</v>
      </c>
    </row>
    <row r="232" spans="1:4" ht="15.6">
      <c r="A232" s="289"/>
      <c r="B232" s="688" t="s">
        <v>5084</v>
      </c>
      <c r="C232" s="688" t="s">
        <v>5085</v>
      </c>
      <c r="D232" s="727">
        <v>266.67</v>
      </c>
    </row>
    <row r="233" spans="1:4" ht="15.6">
      <c r="A233" s="289"/>
      <c r="B233" s="688" t="s">
        <v>5086</v>
      </c>
      <c r="C233" s="688" t="s">
        <v>5087</v>
      </c>
      <c r="D233" s="727">
        <v>600</v>
      </c>
    </row>
    <row r="234" spans="1:4" ht="15.6">
      <c r="A234" s="289"/>
      <c r="B234" s="688" t="s">
        <v>5088</v>
      </c>
      <c r="C234" s="688" t="s">
        <v>5089</v>
      </c>
      <c r="D234" s="727">
        <v>133.33000000000001</v>
      </c>
    </row>
    <row r="235" spans="1:4" ht="15.6">
      <c r="A235" s="289"/>
      <c r="B235" s="688" t="s">
        <v>5090</v>
      </c>
      <c r="C235" s="688" t="s">
        <v>5091</v>
      </c>
      <c r="D235" s="727">
        <v>300</v>
      </c>
    </row>
    <row r="236" spans="1:4" ht="15.6">
      <c r="A236" s="289"/>
      <c r="B236" s="688" t="s">
        <v>5048</v>
      </c>
      <c r="C236" s="688" t="s">
        <v>5049</v>
      </c>
      <c r="D236" s="727">
        <v>200</v>
      </c>
    </row>
    <row r="237" spans="1:4" ht="15.6">
      <c r="A237" s="289"/>
      <c r="B237" s="688" t="s">
        <v>5092</v>
      </c>
      <c r="C237" s="688" t="s">
        <v>5093</v>
      </c>
      <c r="D237" s="727">
        <v>66.67</v>
      </c>
    </row>
    <row r="238" spans="1:4" ht="15.6">
      <c r="A238" s="289"/>
      <c r="B238" s="688" t="s">
        <v>5094</v>
      </c>
      <c r="C238" s="688" t="s">
        <v>5095</v>
      </c>
      <c r="D238" s="727">
        <v>225</v>
      </c>
    </row>
    <row r="239" spans="1:4" ht="15.6">
      <c r="A239" s="289"/>
      <c r="B239" s="721" t="s">
        <v>1791</v>
      </c>
      <c r="C239" s="688"/>
      <c r="D239" s="727"/>
    </row>
    <row r="240" spans="1:4" ht="15.6">
      <c r="A240" s="289"/>
      <c r="B240" s="688" t="s">
        <v>5096</v>
      </c>
      <c r="C240" s="688" t="s">
        <v>5097</v>
      </c>
      <c r="D240" s="727">
        <v>400</v>
      </c>
    </row>
    <row r="241" spans="1:4" ht="15.6">
      <c r="A241" s="289"/>
      <c r="B241" s="688" t="s">
        <v>5098</v>
      </c>
      <c r="C241" s="688" t="s">
        <v>5099</v>
      </c>
      <c r="D241" s="727">
        <v>1100</v>
      </c>
    </row>
    <row r="242" spans="1:4" ht="15.6">
      <c r="A242" s="289"/>
      <c r="B242" s="721" t="s">
        <v>1793</v>
      </c>
      <c r="C242" s="688"/>
      <c r="D242" s="727"/>
    </row>
    <row r="243" spans="1:4" ht="15.6">
      <c r="A243" s="289"/>
      <c r="B243" s="688" t="s">
        <v>5100</v>
      </c>
      <c r="C243" s="688" t="s">
        <v>5101</v>
      </c>
      <c r="D243" s="727">
        <v>2000</v>
      </c>
    </row>
    <row r="244" spans="1:4" ht="15.6">
      <c r="A244" s="289"/>
      <c r="B244" s="688" t="s">
        <v>5102</v>
      </c>
      <c r="C244" s="688" t="s">
        <v>5103</v>
      </c>
      <c r="D244" s="727">
        <v>5949.33</v>
      </c>
    </row>
    <row r="245" spans="1:4" ht="15.6">
      <c r="A245" s="289"/>
      <c r="B245" s="688" t="s">
        <v>5104</v>
      </c>
      <c r="C245" s="688" t="s">
        <v>5105</v>
      </c>
      <c r="D245" s="727">
        <v>200</v>
      </c>
    </row>
    <row r="246" spans="1:4" ht="15.6">
      <c r="A246" s="289"/>
      <c r="B246" s="688" t="s">
        <v>5106</v>
      </c>
      <c r="C246" s="688" t="s">
        <v>5107</v>
      </c>
      <c r="D246" s="727">
        <v>550.66999999999996</v>
      </c>
    </row>
    <row r="247" spans="1:4" ht="15.6">
      <c r="A247" s="289"/>
      <c r="B247" s="688" t="s">
        <v>5108</v>
      </c>
      <c r="C247" s="688" t="s">
        <v>5109</v>
      </c>
      <c r="D247" s="727">
        <v>533.33000000000004</v>
      </c>
    </row>
    <row r="248" spans="1:4" ht="15.6">
      <c r="A248" s="289"/>
      <c r="B248" s="688" t="s">
        <v>5110</v>
      </c>
      <c r="C248" s="688" t="s">
        <v>5111</v>
      </c>
      <c r="D248" s="727">
        <v>1021.33</v>
      </c>
    </row>
    <row r="249" spans="1:4" ht="15.6">
      <c r="A249" s="289"/>
      <c r="B249" s="688" t="s">
        <v>5112</v>
      </c>
      <c r="C249" s="688" t="s">
        <v>5113</v>
      </c>
      <c r="D249" s="727">
        <v>66.67</v>
      </c>
    </row>
    <row r="250" spans="1:4" ht="15.6">
      <c r="A250" s="289"/>
      <c r="B250" s="688" t="s">
        <v>5114</v>
      </c>
      <c r="C250" s="688" t="s">
        <v>5115</v>
      </c>
      <c r="D250" s="727">
        <v>150.66999999999999</v>
      </c>
    </row>
    <row r="251" spans="1:4" ht="15.6">
      <c r="A251" s="289"/>
      <c r="B251" s="688" t="s">
        <v>5116</v>
      </c>
      <c r="C251" s="688" t="s">
        <v>5117</v>
      </c>
      <c r="D251" s="727">
        <v>66.67</v>
      </c>
    </row>
    <row r="252" spans="1:4" ht="15.6">
      <c r="A252" s="289"/>
      <c r="B252" s="688" t="s">
        <v>5118</v>
      </c>
      <c r="C252" s="688" t="s">
        <v>5119</v>
      </c>
      <c r="D252" s="727">
        <v>60</v>
      </c>
    </row>
    <row r="253" spans="1:4" ht="15.6">
      <c r="A253" s="289"/>
      <c r="B253" s="688" t="s">
        <v>5120</v>
      </c>
      <c r="C253" s="688" t="s">
        <v>5121</v>
      </c>
      <c r="D253" s="727">
        <v>533.33000000000004</v>
      </c>
    </row>
    <row r="254" spans="1:4" ht="15.6">
      <c r="A254" s="289"/>
      <c r="B254" s="688" t="s">
        <v>5122</v>
      </c>
      <c r="C254" s="688" t="s">
        <v>5123</v>
      </c>
      <c r="D254" s="727">
        <v>840</v>
      </c>
    </row>
    <row r="255" spans="1:4" ht="15.6">
      <c r="A255" s="289"/>
      <c r="B255" s="688" t="s">
        <v>5124</v>
      </c>
      <c r="C255" s="688" t="s">
        <v>5125</v>
      </c>
      <c r="D255" s="727">
        <v>200</v>
      </c>
    </row>
    <row r="256" spans="1:4" ht="15.6">
      <c r="A256" s="289"/>
      <c r="B256" s="688" t="s">
        <v>5126</v>
      </c>
      <c r="C256" s="688" t="s">
        <v>5127</v>
      </c>
      <c r="D256" s="727">
        <v>40</v>
      </c>
    </row>
    <row r="257" spans="1:4" ht="15.6">
      <c r="A257" s="289"/>
      <c r="B257" s="688" t="s">
        <v>5128</v>
      </c>
      <c r="C257" s="688" t="s">
        <v>5129</v>
      </c>
      <c r="D257" s="727">
        <v>133.33000000000001</v>
      </c>
    </row>
    <row r="258" spans="1:4" ht="15.6">
      <c r="A258" s="289"/>
      <c r="B258" s="688" t="s">
        <v>5130</v>
      </c>
      <c r="C258" s="688" t="s">
        <v>5131</v>
      </c>
      <c r="D258" s="727">
        <v>150.66999999999999</v>
      </c>
    </row>
    <row r="259" spans="1:4" ht="15.6">
      <c r="A259" s="289"/>
      <c r="B259" s="688" t="s">
        <v>5132</v>
      </c>
      <c r="C259" s="688" t="s">
        <v>5133</v>
      </c>
      <c r="D259" s="727">
        <v>133.33000000000001</v>
      </c>
    </row>
    <row r="260" spans="1:4" ht="15.6">
      <c r="A260" s="289"/>
      <c r="B260" s="688" t="s">
        <v>5134</v>
      </c>
      <c r="C260" s="688" t="s">
        <v>5135</v>
      </c>
      <c r="D260" s="727">
        <v>285.33</v>
      </c>
    </row>
    <row r="261" spans="1:4" ht="15.6">
      <c r="A261" s="289"/>
      <c r="B261" s="688" t="s">
        <v>5136</v>
      </c>
      <c r="C261" s="688" t="s">
        <v>5137</v>
      </c>
      <c r="D261" s="727">
        <v>133.33000000000001</v>
      </c>
    </row>
    <row r="262" spans="1:4" ht="15.6">
      <c r="A262" s="289"/>
      <c r="B262" s="688" t="s">
        <v>5138</v>
      </c>
      <c r="C262" s="688" t="s">
        <v>5139</v>
      </c>
      <c r="D262" s="727">
        <v>285.33</v>
      </c>
    </row>
    <row r="263" spans="1:4" ht="15.6">
      <c r="A263" s="289"/>
      <c r="B263" s="688" t="s">
        <v>5140</v>
      </c>
      <c r="C263" s="688" t="s">
        <v>5141</v>
      </c>
      <c r="D263" s="727">
        <v>133.33000000000001</v>
      </c>
    </row>
    <row r="264" spans="1:4" ht="15.6">
      <c r="A264" s="289"/>
      <c r="B264" s="688" t="s">
        <v>5142</v>
      </c>
      <c r="C264" s="688" t="s">
        <v>5143</v>
      </c>
      <c r="D264" s="727">
        <v>192</v>
      </c>
    </row>
    <row r="265" spans="1:4" ht="15.6">
      <c r="A265" s="289"/>
      <c r="B265" s="688" t="s">
        <v>5144</v>
      </c>
      <c r="C265" s="688" t="s">
        <v>5145</v>
      </c>
      <c r="D265" s="727">
        <v>133.33000000000001</v>
      </c>
    </row>
    <row r="266" spans="1:4" ht="15.6">
      <c r="A266" s="289"/>
      <c r="B266" s="688" t="s">
        <v>5146</v>
      </c>
      <c r="C266" s="688" t="s">
        <v>5147</v>
      </c>
      <c r="D266" s="727">
        <v>153.33000000000001</v>
      </c>
    </row>
    <row r="267" spans="1:4" ht="15.6">
      <c r="A267" s="289"/>
      <c r="B267" s="688" t="s">
        <v>5148</v>
      </c>
      <c r="C267" s="688" t="s">
        <v>5149</v>
      </c>
      <c r="D267" s="727">
        <v>133.33000000000001</v>
      </c>
    </row>
    <row r="268" spans="1:4" ht="15.6">
      <c r="A268" s="289"/>
      <c r="B268" s="688" t="s">
        <v>5150</v>
      </c>
      <c r="C268" s="688" t="s">
        <v>5151</v>
      </c>
      <c r="D268" s="727">
        <v>162.66999999999999</v>
      </c>
    </row>
    <row r="269" spans="1:4" ht="15.6">
      <c r="A269" s="289"/>
      <c r="B269" s="688" t="s">
        <v>1810</v>
      </c>
      <c r="C269" s="688" t="s">
        <v>1811</v>
      </c>
      <c r="D269" s="727">
        <v>51200</v>
      </c>
    </row>
    <row r="270" spans="1:4" ht="15.6">
      <c r="A270" s="289"/>
      <c r="B270" s="688" t="s">
        <v>5152</v>
      </c>
      <c r="C270" s="688" t="s">
        <v>5153</v>
      </c>
      <c r="D270" s="727">
        <v>2000</v>
      </c>
    </row>
    <row r="271" spans="1:4" ht="15.6">
      <c r="A271" s="289"/>
      <c r="B271" s="688" t="s">
        <v>5154</v>
      </c>
      <c r="C271" s="688" t="s">
        <v>5155</v>
      </c>
      <c r="D271" s="727">
        <v>7200</v>
      </c>
    </row>
    <row r="272" spans="1:4" ht="15.6">
      <c r="A272" s="289"/>
      <c r="B272" s="688" t="s">
        <v>5156</v>
      </c>
      <c r="C272" s="688" t="s">
        <v>5157</v>
      </c>
      <c r="D272" s="727">
        <v>666.67</v>
      </c>
    </row>
    <row r="273" spans="1:4" ht="15.6">
      <c r="A273" s="289"/>
      <c r="B273" s="688" t="s">
        <v>5158</v>
      </c>
      <c r="C273" s="688" t="s">
        <v>5159</v>
      </c>
      <c r="D273" s="727">
        <v>493.33</v>
      </c>
    </row>
    <row r="274" spans="1:4" ht="15.6">
      <c r="A274" s="289"/>
      <c r="B274" s="688" t="s">
        <v>5160</v>
      </c>
      <c r="C274" s="688" t="s">
        <v>5161</v>
      </c>
      <c r="D274" s="727">
        <v>666.67</v>
      </c>
    </row>
    <row r="275" spans="1:4" ht="15.6">
      <c r="A275" s="289"/>
      <c r="B275" s="688" t="s">
        <v>5162</v>
      </c>
      <c r="C275" s="688" t="s">
        <v>5163</v>
      </c>
      <c r="D275" s="727">
        <v>1725</v>
      </c>
    </row>
    <row r="276" spans="1:4" ht="15.6">
      <c r="A276" s="289"/>
      <c r="B276" s="688" t="s">
        <v>5164</v>
      </c>
      <c r="C276" s="688" t="s">
        <v>5165</v>
      </c>
      <c r="D276" s="727">
        <v>666.67</v>
      </c>
    </row>
    <row r="277" spans="1:4" ht="15.6">
      <c r="A277" s="289"/>
      <c r="B277" s="688" t="s">
        <v>5166</v>
      </c>
      <c r="C277" s="688" t="s">
        <v>5167</v>
      </c>
      <c r="D277" s="727">
        <v>1320</v>
      </c>
    </row>
    <row r="278" spans="1:4" ht="15.6">
      <c r="A278" s="289"/>
      <c r="B278" s="688" t="s">
        <v>5168</v>
      </c>
      <c r="C278" s="688" t="s">
        <v>5169</v>
      </c>
      <c r="D278" s="727">
        <v>160</v>
      </c>
    </row>
    <row r="279" spans="1:4" ht="15.6">
      <c r="A279" s="289"/>
      <c r="B279" s="688" t="s">
        <v>5170</v>
      </c>
      <c r="C279" s="688" t="s">
        <v>5171</v>
      </c>
      <c r="D279" s="727">
        <v>49.2</v>
      </c>
    </row>
    <row r="280" spans="1:4" ht="15.6">
      <c r="A280" s="289"/>
      <c r="B280" s="688" t="s">
        <v>5172</v>
      </c>
      <c r="C280" s="688" t="s">
        <v>5173</v>
      </c>
      <c r="D280" s="727">
        <v>3333.33</v>
      </c>
    </row>
    <row r="281" spans="1:4" ht="15.6">
      <c r="A281" s="289"/>
      <c r="B281" s="688" t="s">
        <v>5174</v>
      </c>
      <c r="C281" s="688" t="s">
        <v>5175</v>
      </c>
      <c r="D281" s="727">
        <v>13200</v>
      </c>
    </row>
    <row r="282" spans="1:4" ht="15.6">
      <c r="A282" s="289"/>
      <c r="B282" s="688" t="s">
        <v>5176</v>
      </c>
      <c r="C282" s="688" t="s">
        <v>5177</v>
      </c>
      <c r="D282" s="727">
        <v>666.67</v>
      </c>
    </row>
    <row r="283" spans="1:4" ht="15.6">
      <c r="A283" s="289"/>
      <c r="B283" s="688" t="s">
        <v>5178</v>
      </c>
      <c r="C283" s="688" t="s">
        <v>5179</v>
      </c>
      <c r="D283" s="727">
        <v>795</v>
      </c>
    </row>
    <row r="284" spans="1:4" ht="15.6">
      <c r="A284" s="289"/>
      <c r="B284" s="688" t="s">
        <v>5180</v>
      </c>
      <c r="C284" s="688" t="s">
        <v>5181</v>
      </c>
      <c r="D284" s="727">
        <v>666.67</v>
      </c>
    </row>
    <row r="285" spans="1:4" ht="15.6">
      <c r="A285" s="289"/>
      <c r="B285" s="688" t="s">
        <v>5182</v>
      </c>
      <c r="C285" s="688" t="s">
        <v>5183</v>
      </c>
      <c r="D285" s="727">
        <v>975</v>
      </c>
    </row>
    <row r="286" spans="1:4" ht="15.6">
      <c r="A286" s="289"/>
      <c r="B286" s="688" t="s">
        <v>5184</v>
      </c>
      <c r="C286" s="688" t="s">
        <v>5185</v>
      </c>
      <c r="D286" s="727">
        <v>1333.33</v>
      </c>
    </row>
    <row r="287" spans="1:4" ht="15.6">
      <c r="A287" s="289"/>
      <c r="B287" s="688" t="s">
        <v>5186</v>
      </c>
      <c r="C287" s="688" t="s">
        <v>5187</v>
      </c>
      <c r="D287" s="727">
        <v>3749.33</v>
      </c>
    </row>
    <row r="288" spans="1:4" ht="15.6">
      <c r="A288" s="289"/>
      <c r="B288" s="688" t="s">
        <v>5188</v>
      </c>
      <c r="C288" s="688" t="s">
        <v>5189</v>
      </c>
      <c r="D288" s="727">
        <v>133.33000000000001</v>
      </c>
    </row>
    <row r="289" spans="1:4" ht="15.6">
      <c r="A289" s="289"/>
      <c r="B289" s="688" t="s">
        <v>5190</v>
      </c>
      <c r="C289" s="688" t="s">
        <v>5191</v>
      </c>
      <c r="D289" s="727">
        <v>120</v>
      </c>
    </row>
    <row r="290" spans="1:4" ht="15.6">
      <c r="A290" s="289"/>
      <c r="B290" s="688" t="s">
        <v>5016</v>
      </c>
      <c r="C290" s="688" t="s">
        <v>5017</v>
      </c>
      <c r="D290" s="727">
        <v>533.33000000000004</v>
      </c>
    </row>
    <row r="291" spans="1:4" ht="15.6">
      <c r="A291" s="289"/>
      <c r="B291" s="688" t="s">
        <v>5018</v>
      </c>
      <c r="C291" s="688" t="s">
        <v>5019</v>
      </c>
      <c r="D291" s="727">
        <v>2100</v>
      </c>
    </row>
    <row r="292" spans="1:4" ht="15.6">
      <c r="A292" s="289"/>
      <c r="B292" s="688" t="s">
        <v>5192</v>
      </c>
      <c r="C292" s="688" t="s">
        <v>5193</v>
      </c>
      <c r="D292" s="727">
        <v>133.33000000000001</v>
      </c>
    </row>
    <row r="293" spans="1:4" ht="15.6">
      <c r="A293" s="289"/>
      <c r="B293" s="688" t="s">
        <v>5194</v>
      </c>
      <c r="C293" s="688" t="s">
        <v>5195</v>
      </c>
      <c r="D293" s="727">
        <v>75</v>
      </c>
    </row>
    <row r="294" spans="1:4" ht="15.6">
      <c r="A294" s="289"/>
      <c r="B294" s="688" t="s">
        <v>5196</v>
      </c>
      <c r="C294" s="688" t="s">
        <v>5197</v>
      </c>
      <c r="D294" s="727">
        <v>200</v>
      </c>
    </row>
    <row r="295" spans="1:4" ht="15.6">
      <c r="A295" s="289"/>
      <c r="B295" s="688" t="s">
        <v>5198</v>
      </c>
      <c r="C295" s="688" t="s">
        <v>5199</v>
      </c>
      <c r="D295" s="727">
        <v>138.66999999999999</v>
      </c>
    </row>
    <row r="296" spans="1:4" ht="15.6">
      <c r="A296" s="289"/>
      <c r="B296" s="688" t="s">
        <v>5200</v>
      </c>
      <c r="C296" s="688" t="s">
        <v>5201</v>
      </c>
      <c r="D296" s="727">
        <v>320</v>
      </c>
    </row>
    <row r="297" spans="1:4" ht="15.6">
      <c r="A297" s="289"/>
      <c r="B297" s="688" t="s">
        <v>5202</v>
      </c>
      <c r="C297" s="688" t="s">
        <v>5203</v>
      </c>
      <c r="D297" s="727">
        <v>2000</v>
      </c>
    </row>
    <row r="298" spans="1:4" ht="15.6">
      <c r="A298" s="289"/>
      <c r="B298" s="688" t="s">
        <v>5204</v>
      </c>
      <c r="C298" s="688" t="s">
        <v>5205</v>
      </c>
      <c r="D298" s="727">
        <v>6449.33</v>
      </c>
    </row>
    <row r="299" spans="1:4" ht="15.6">
      <c r="A299" s="289"/>
      <c r="B299" s="688" t="s">
        <v>5206</v>
      </c>
      <c r="C299" s="688" t="s">
        <v>5207</v>
      </c>
      <c r="D299" s="727">
        <v>2400</v>
      </c>
    </row>
    <row r="300" spans="1:4" ht="15.6">
      <c r="A300" s="289"/>
      <c r="B300" s="688" t="s">
        <v>5208</v>
      </c>
      <c r="C300" s="688" t="s">
        <v>5209</v>
      </c>
      <c r="D300" s="727">
        <v>9293.33</v>
      </c>
    </row>
    <row r="301" spans="1:4" ht="15.6">
      <c r="A301" s="289"/>
      <c r="B301" s="688" t="s">
        <v>5210</v>
      </c>
      <c r="C301" s="688" t="s">
        <v>5211</v>
      </c>
      <c r="D301" s="727">
        <v>666.67</v>
      </c>
    </row>
    <row r="302" spans="1:4" ht="15.6">
      <c r="A302" s="289"/>
      <c r="B302" s="688" t="s">
        <v>5212</v>
      </c>
      <c r="C302" s="688" t="s">
        <v>5213</v>
      </c>
      <c r="D302" s="727">
        <v>1720</v>
      </c>
    </row>
    <row r="303" spans="1:4" ht="15.6">
      <c r="A303" s="289"/>
      <c r="B303" s="688" t="s">
        <v>5214</v>
      </c>
      <c r="C303" s="688" t="s">
        <v>5215</v>
      </c>
      <c r="D303" s="727">
        <v>666.67</v>
      </c>
    </row>
    <row r="304" spans="1:4" ht="15.6">
      <c r="A304" s="289"/>
      <c r="B304" s="688" t="s">
        <v>5216</v>
      </c>
      <c r="C304" s="688" t="s">
        <v>5217</v>
      </c>
      <c r="D304" s="727">
        <v>1320</v>
      </c>
    </row>
    <row r="305" spans="1:4" ht="15.6">
      <c r="A305" s="289"/>
      <c r="B305" s="688" t="s">
        <v>5218</v>
      </c>
      <c r="C305" s="688" t="s">
        <v>5219</v>
      </c>
      <c r="D305" s="727">
        <v>200</v>
      </c>
    </row>
    <row r="306" spans="1:4" ht="15.6">
      <c r="A306" s="289"/>
      <c r="B306" s="688" t="s">
        <v>5220</v>
      </c>
      <c r="C306" s="688" t="s">
        <v>5221</v>
      </c>
      <c r="D306" s="727">
        <v>53.33</v>
      </c>
    </row>
    <row r="307" spans="1:4" ht="15.6">
      <c r="A307" s="289"/>
      <c r="B307" s="688" t="s">
        <v>5222</v>
      </c>
      <c r="C307" s="688" t="s">
        <v>5223</v>
      </c>
      <c r="D307" s="727">
        <v>200</v>
      </c>
    </row>
    <row r="308" spans="1:4" ht="15.6">
      <c r="A308" s="289"/>
      <c r="B308" s="688" t="s">
        <v>5224</v>
      </c>
      <c r="C308" s="688" t="s">
        <v>5225</v>
      </c>
      <c r="D308" s="727">
        <v>570.66999999999996</v>
      </c>
    </row>
    <row r="309" spans="1:4" ht="15.6">
      <c r="A309" s="289"/>
      <c r="B309" s="688" t="s">
        <v>5226</v>
      </c>
      <c r="C309" s="688" t="s">
        <v>5227</v>
      </c>
      <c r="D309" s="727">
        <v>533.33000000000004</v>
      </c>
    </row>
    <row r="310" spans="1:4" ht="15.6">
      <c r="A310" s="289"/>
      <c r="B310" s="688" t="s">
        <v>5228</v>
      </c>
      <c r="C310" s="688" t="s">
        <v>5229</v>
      </c>
      <c r="D310" s="727">
        <v>700</v>
      </c>
    </row>
    <row r="311" spans="1:4" ht="15.6">
      <c r="A311" s="289"/>
      <c r="B311" s="688" t="s">
        <v>5230</v>
      </c>
      <c r="C311" s="688" t="s">
        <v>5231</v>
      </c>
      <c r="D311" s="727">
        <v>133.33000000000001</v>
      </c>
    </row>
    <row r="312" spans="1:4" ht="15.6">
      <c r="A312" s="289"/>
      <c r="B312" s="688" t="s">
        <v>5232</v>
      </c>
      <c r="C312" s="688" t="s">
        <v>5233</v>
      </c>
      <c r="D312" s="727">
        <v>174.53</v>
      </c>
    </row>
    <row r="313" spans="1:4" ht="15.6">
      <c r="A313" s="289"/>
      <c r="B313" s="688" t="s">
        <v>5234</v>
      </c>
      <c r="C313" s="688" t="s">
        <v>5235</v>
      </c>
      <c r="D313" s="727">
        <v>133.33000000000001</v>
      </c>
    </row>
    <row r="314" spans="1:4" ht="15.6">
      <c r="A314" s="289"/>
      <c r="B314" s="688" t="s">
        <v>5236</v>
      </c>
      <c r="C314" s="688" t="s">
        <v>5237</v>
      </c>
      <c r="D314" s="727">
        <v>168.93</v>
      </c>
    </row>
    <row r="315" spans="1:4" ht="15.6">
      <c r="A315" s="289"/>
      <c r="B315" s="688" t="s">
        <v>5238</v>
      </c>
      <c r="C315" s="688" t="s">
        <v>5239</v>
      </c>
      <c r="D315" s="727">
        <v>133.33000000000001</v>
      </c>
    </row>
    <row r="316" spans="1:4" ht="15.6">
      <c r="A316" s="289"/>
      <c r="B316" s="688" t="s">
        <v>5240</v>
      </c>
      <c r="C316" s="688" t="s">
        <v>5241</v>
      </c>
      <c r="D316" s="727">
        <v>202.53</v>
      </c>
    </row>
    <row r="317" spans="1:4" ht="15.6">
      <c r="A317" s="289"/>
      <c r="B317" s="688" t="s">
        <v>5242</v>
      </c>
      <c r="C317" s="688" t="s">
        <v>5243</v>
      </c>
      <c r="D317" s="727">
        <v>133.33000000000001</v>
      </c>
    </row>
    <row r="318" spans="1:4" ht="15.6">
      <c r="A318" s="289"/>
      <c r="B318" s="688" t="s">
        <v>5244</v>
      </c>
      <c r="C318" s="688" t="s">
        <v>5245</v>
      </c>
      <c r="D318" s="727">
        <v>170.33</v>
      </c>
    </row>
    <row r="319" spans="1:4" ht="15.6">
      <c r="A319" s="289"/>
      <c r="B319" s="688" t="s">
        <v>5246</v>
      </c>
      <c r="C319" s="688" t="s">
        <v>5247</v>
      </c>
      <c r="D319" s="727">
        <v>133.33000000000001</v>
      </c>
    </row>
    <row r="320" spans="1:4" ht="15.6">
      <c r="A320" s="289"/>
      <c r="B320" s="688" t="s">
        <v>5248</v>
      </c>
      <c r="C320" s="688" t="s">
        <v>5249</v>
      </c>
      <c r="D320" s="727">
        <v>118.31</v>
      </c>
    </row>
    <row r="321" spans="1:4" ht="15.6">
      <c r="A321" s="289"/>
      <c r="B321" s="688" t="s">
        <v>1870</v>
      </c>
      <c r="C321" s="688" t="s">
        <v>1871</v>
      </c>
      <c r="D321" s="727">
        <v>7466.67</v>
      </c>
    </row>
    <row r="322" spans="1:4" ht="15.6">
      <c r="A322" s="289"/>
      <c r="B322" s="688" t="s">
        <v>5250</v>
      </c>
      <c r="C322" s="688" t="s">
        <v>5251</v>
      </c>
      <c r="D322" s="727">
        <v>700</v>
      </c>
    </row>
    <row r="323" spans="1:4" ht="15.6">
      <c r="A323" s="289"/>
      <c r="B323" s="688" t="s">
        <v>5252</v>
      </c>
      <c r="C323" s="688" t="s">
        <v>5253</v>
      </c>
      <c r="D323" s="727">
        <v>1049.33</v>
      </c>
    </row>
    <row r="324" spans="1:4" ht="15.6">
      <c r="A324" s="289"/>
      <c r="B324" s="688" t="s">
        <v>5254</v>
      </c>
      <c r="C324" s="688" t="s">
        <v>5255</v>
      </c>
      <c r="D324" s="727">
        <v>400</v>
      </c>
    </row>
    <row r="325" spans="1:4" ht="15.6">
      <c r="A325" s="289"/>
      <c r="B325" s="688" t="s">
        <v>5256</v>
      </c>
      <c r="C325" s="688" t="s">
        <v>5257</v>
      </c>
      <c r="D325" s="727">
        <v>562.66999999999996</v>
      </c>
    </row>
    <row r="326" spans="1:4" ht="15.6">
      <c r="A326" s="289"/>
      <c r="B326" s="688" t="s">
        <v>5258</v>
      </c>
      <c r="C326" s="688" t="s">
        <v>5259</v>
      </c>
      <c r="D326" s="727">
        <v>266.67</v>
      </c>
    </row>
    <row r="327" spans="1:4" ht="15.6">
      <c r="A327" s="289"/>
      <c r="B327" s="688" t="s">
        <v>5260</v>
      </c>
      <c r="C327" s="688" t="s">
        <v>5261</v>
      </c>
      <c r="D327" s="727">
        <v>225.33</v>
      </c>
    </row>
    <row r="328" spans="1:4" ht="15.6">
      <c r="A328" s="289"/>
      <c r="B328" s="721" t="s">
        <v>1872</v>
      </c>
      <c r="C328" s="688"/>
      <c r="D328" s="727"/>
    </row>
    <row r="329" spans="1:4" ht="15.6">
      <c r="A329" s="289"/>
      <c r="B329" s="688" t="s">
        <v>5262</v>
      </c>
      <c r="C329" s="688" t="s">
        <v>5263</v>
      </c>
      <c r="D329" s="727">
        <v>800</v>
      </c>
    </row>
    <row r="330" spans="1:4" ht="15.6">
      <c r="A330" s="289"/>
      <c r="B330" s="688" t="s">
        <v>5264</v>
      </c>
      <c r="C330" s="688" t="s">
        <v>5265</v>
      </c>
      <c r="D330" s="727">
        <v>1300</v>
      </c>
    </row>
    <row r="331" spans="1:4" ht="15.6">
      <c r="A331" s="289"/>
      <c r="B331" s="688" t="s">
        <v>5266</v>
      </c>
      <c r="C331" s="688" t="s">
        <v>5267</v>
      </c>
      <c r="D331" s="727">
        <v>133.33000000000001</v>
      </c>
    </row>
    <row r="332" spans="1:4" ht="15.6">
      <c r="A332" s="289"/>
      <c r="B332" s="688" t="s">
        <v>5268</v>
      </c>
      <c r="C332" s="688" t="s">
        <v>5269</v>
      </c>
      <c r="D332" s="727">
        <v>133.33000000000001</v>
      </c>
    </row>
    <row r="333" spans="1:4" ht="15.6">
      <c r="A333" s="289"/>
      <c r="B333" s="688" t="s">
        <v>5270</v>
      </c>
      <c r="C333" s="688" t="s">
        <v>5271</v>
      </c>
      <c r="D333" s="727">
        <v>133.33000000000001</v>
      </c>
    </row>
    <row r="334" spans="1:4" ht="15.6">
      <c r="A334" s="289"/>
      <c r="B334" s="688" t="s">
        <v>5272</v>
      </c>
      <c r="C334" s="688" t="s">
        <v>5273</v>
      </c>
      <c r="D334" s="727">
        <v>933.33</v>
      </c>
    </row>
    <row r="335" spans="1:4" ht="15.6">
      <c r="A335" s="289"/>
      <c r="B335" s="688" t="s">
        <v>5274</v>
      </c>
      <c r="C335" s="688" t="s">
        <v>5275</v>
      </c>
      <c r="D335" s="727">
        <v>2286.67</v>
      </c>
    </row>
    <row r="336" spans="1:4" ht="15.6">
      <c r="A336" s="289"/>
      <c r="B336" s="688" t="s">
        <v>5276</v>
      </c>
      <c r="C336" s="688" t="s">
        <v>5277</v>
      </c>
      <c r="D336" s="727">
        <v>292</v>
      </c>
    </row>
    <row r="337" spans="1:4" ht="15.6">
      <c r="A337" s="289"/>
      <c r="B337" s="688" t="s">
        <v>5278</v>
      </c>
      <c r="C337" s="688" t="s">
        <v>5279</v>
      </c>
      <c r="D337" s="727">
        <v>198.67</v>
      </c>
    </row>
    <row r="338" spans="1:4" ht="15.6">
      <c r="A338" s="289"/>
      <c r="B338" s="688" t="s">
        <v>5280</v>
      </c>
      <c r="C338" s="688" t="s">
        <v>5281</v>
      </c>
      <c r="D338" s="727">
        <v>230.67</v>
      </c>
    </row>
    <row r="339" spans="1:4" ht="15.6">
      <c r="A339" s="289"/>
      <c r="B339" s="688" t="s">
        <v>4978</v>
      </c>
      <c r="C339" s="688" t="s">
        <v>4979</v>
      </c>
      <c r="D339" s="727">
        <v>230.67</v>
      </c>
    </row>
    <row r="340" spans="1:4" ht="15.6">
      <c r="A340" s="289"/>
      <c r="B340" s="721" t="s">
        <v>1889</v>
      </c>
      <c r="C340" s="688"/>
      <c r="D340" s="727"/>
    </row>
    <row r="341" spans="1:4" ht="15.6">
      <c r="A341" s="289"/>
      <c r="B341" s="688" t="s">
        <v>5282</v>
      </c>
      <c r="C341" s="688" t="s">
        <v>5283</v>
      </c>
      <c r="D341" s="727">
        <v>2133.33</v>
      </c>
    </row>
    <row r="342" spans="1:4" ht="15.6">
      <c r="A342" s="289"/>
      <c r="B342" s="688" t="s">
        <v>5284</v>
      </c>
      <c r="C342" s="688" t="s">
        <v>5285</v>
      </c>
      <c r="D342" s="727">
        <v>2685.33</v>
      </c>
    </row>
    <row r="343" spans="1:4" ht="15.6">
      <c r="A343" s="289"/>
      <c r="B343" s="721" t="s">
        <v>1896</v>
      </c>
      <c r="C343" s="688"/>
      <c r="D343" s="727"/>
    </row>
    <row r="344" spans="1:4" ht="15.6">
      <c r="A344" s="289"/>
      <c r="B344" s="688" t="s">
        <v>5286</v>
      </c>
      <c r="C344" s="688" t="s">
        <v>5287</v>
      </c>
      <c r="D344" s="727">
        <v>400</v>
      </c>
    </row>
    <row r="345" spans="1:4" ht="15.6">
      <c r="A345" s="289"/>
      <c r="B345" s="688" t="s">
        <v>5288</v>
      </c>
      <c r="C345" s="688" t="s">
        <v>5289</v>
      </c>
      <c r="D345" s="727">
        <v>1400</v>
      </c>
    </row>
    <row r="346" spans="1:4" ht="15.6">
      <c r="A346" s="289"/>
      <c r="B346" s="688" t="s">
        <v>5290</v>
      </c>
      <c r="C346" s="688" t="s">
        <v>5291</v>
      </c>
      <c r="D346" s="727">
        <v>200</v>
      </c>
    </row>
    <row r="347" spans="1:4" ht="15.6">
      <c r="A347" s="289"/>
      <c r="B347" s="688" t="s">
        <v>5292</v>
      </c>
      <c r="C347" s="688" t="s">
        <v>5293</v>
      </c>
      <c r="D347" s="727">
        <v>134.66999999999999</v>
      </c>
    </row>
    <row r="348" spans="1:4" ht="15.6">
      <c r="A348" s="289"/>
      <c r="B348" s="688"/>
      <c r="C348" s="688"/>
      <c r="D348" s="727"/>
    </row>
    <row r="349" spans="1:4" ht="15.6">
      <c r="A349" s="289"/>
      <c r="B349" s="782" t="s">
        <v>5294</v>
      </c>
      <c r="C349" s="688"/>
      <c r="D349" s="727"/>
    </row>
    <row r="350" spans="1:4" ht="15.6">
      <c r="A350" s="289"/>
      <c r="B350" s="526" t="s">
        <v>5295</v>
      </c>
      <c r="C350" s="688" t="s">
        <v>5296</v>
      </c>
      <c r="D350" s="727">
        <v>120</v>
      </c>
    </row>
    <row r="351" spans="1:4" ht="15.6">
      <c r="A351" s="289"/>
      <c r="B351" s="526" t="s">
        <v>5297</v>
      </c>
      <c r="C351" s="688" t="s">
        <v>5298</v>
      </c>
      <c r="D351" s="727">
        <v>175</v>
      </c>
    </row>
    <row r="352" spans="1:4" ht="15.6">
      <c r="A352" s="289"/>
      <c r="B352" s="526" t="s">
        <v>5299</v>
      </c>
      <c r="C352" s="688" t="s">
        <v>5300</v>
      </c>
      <c r="D352" s="727">
        <v>400</v>
      </c>
    </row>
    <row r="353" spans="1:4" ht="15.6">
      <c r="A353" s="289"/>
      <c r="B353" s="526" t="s">
        <v>5301</v>
      </c>
      <c r="C353" s="688" t="s">
        <v>5302</v>
      </c>
      <c r="D353" s="727">
        <v>600</v>
      </c>
    </row>
    <row r="354" spans="1:4" ht="15.6">
      <c r="A354" s="289"/>
      <c r="B354" s="526"/>
      <c r="C354" s="688"/>
      <c r="D354" s="727"/>
    </row>
    <row r="355" spans="1:4" ht="15.6">
      <c r="A355" s="289"/>
      <c r="B355" s="720" t="s">
        <v>5303</v>
      </c>
      <c r="C355" s="688"/>
      <c r="D355" s="727"/>
    </row>
    <row r="356" spans="1:4" ht="15.6">
      <c r="A356" s="289"/>
      <c r="B356" s="782" t="s">
        <v>5304</v>
      </c>
      <c r="C356" s="688"/>
      <c r="D356" s="727"/>
    </row>
    <row r="357" spans="1:4" ht="15.6">
      <c r="A357" s="289"/>
      <c r="B357" s="526" t="s">
        <v>5305</v>
      </c>
      <c r="C357" s="688" t="s">
        <v>5306</v>
      </c>
      <c r="D357" s="727">
        <v>1</v>
      </c>
    </row>
    <row r="358" spans="1:4" ht="15.6">
      <c r="A358" s="289"/>
      <c r="B358" s="526" t="s">
        <v>5307</v>
      </c>
      <c r="C358" s="688" t="s">
        <v>5308</v>
      </c>
      <c r="D358" s="727">
        <v>1</v>
      </c>
    </row>
    <row r="359" spans="1:4" ht="15.6">
      <c r="A359" s="289"/>
      <c r="B359" s="526" t="s">
        <v>5309</v>
      </c>
      <c r="C359" s="688" t="s">
        <v>5310</v>
      </c>
      <c r="D359" s="727">
        <v>1</v>
      </c>
    </row>
    <row r="360" spans="1:4" ht="15.6">
      <c r="A360" s="289"/>
      <c r="B360" s="526" t="s">
        <v>5311</v>
      </c>
      <c r="C360" s="688" t="s">
        <v>5312</v>
      </c>
      <c r="D360" s="727">
        <v>1</v>
      </c>
    </row>
    <row r="361" spans="1:4" ht="15.6">
      <c r="A361" s="289"/>
      <c r="B361" s="688" t="s">
        <v>5313</v>
      </c>
      <c r="C361" s="688" t="s">
        <v>5314</v>
      </c>
      <c r="D361" s="727">
        <v>600</v>
      </c>
    </row>
    <row r="362" spans="1:4" ht="15.6">
      <c r="A362" s="289"/>
      <c r="B362" s="688"/>
      <c r="C362" s="688"/>
      <c r="D362" s="727"/>
    </row>
    <row r="363" spans="1:4" ht="15.6">
      <c r="A363" s="289"/>
      <c r="B363" s="720" t="s">
        <v>5315</v>
      </c>
      <c r="C363" s="688"/>
      <c r="D363" s="727"/>
    </row>
    <row r="364" spans="1:4" ht="15.6">
      <c r="A364" s="289"/>
      <c r="B364" s="782" t="s">
        <v>3294</v>
      </c>
      <c r="C364" s="688"/>
      <c r="D364" s="785"/>
    </row>
    <row r="365" spans="1:4" ht="15.6">
      <c r="A365" s="289"/>
      <c r="B365" s="526" t="s">
        <v>5316</v>
      </c>
      <c r="C365" s="688" t="s">
        <v>5317</v>
      </c>
      <c r="D365" s="727">
        <v>1084</v>
      </c>
    </row>
    <row r="366" spans="1:4" ht="15.6">
      <c r="A366" s="289"/>
      <c r="B366" s="782" t="s">
        <v>3305</v>
      </c>
      <c r="C366" s="688"/>
      <c r="D366" s="727"/>
    </row>
    <row r="367" spans="1:4" ht="15.6">
      <c r="A367" s="289"/>
      <c r="B367" s="526" t="s">
        <v>5318</v>
      </c>
      <c r="C367" s="688" t="s">
        <v>5319</v>
      </c>
      <c r="D367" s="727">
        <v>1081.33</v>
      </c>
    </row>
    <row r="368" spans="1:4" ht="15.6">
      <c r="A368" s="289"/>
      <c r="B368" s="526" t="s">
        <v>5320</v>
      </c>
      <c r="C368" s="688" t="s">
        <v>5321</v>
      </c>
      <c r="D368" s="727">
        <v>1815</v>
      </c>
    </row>
    <row r="369" spans="1:4" ht="15.6">
      <c r="A369" s="289"/>
      <c r="B369" s="526" t="s">
        <v>5322</v>
      </c>
      <c r="C369" s="688" t="s">
        <v>5323</v>
      </c>
      <c r="D369" s="727">
        <v>1815</v>
      </c>
    </row>
    <row r="370" spans="1:4" ht="15.6">
      <c r="A370" s="289"/>
      <c r="B370" s="526" t="s">
        <v>5324</v>
      </c>
      <c r="C370" s="688" t="s">
        <v>5325</v>
      </c>
      <c r="D370" s="727">
        <v>1997</v>
      </c>
    </row>
    <row r="371" spans="1:4" ht="15.6">
      <c r="A371" s="289"/>
      <c r="B371" s="526" t="s">
        <v>5326</v>
      </c>
      <c r="C371" s="688" t="s">
        <v>5327</v>
      </c>
      <c r="D371" s="727">
        <v>1997</v>
      </c>
    </row>
    <row r="372" spans="1:4" ht="15.6">
      <c r="A372" s="289"/>
      <c r="B372" s="526" t="s">
        <v>5328</v>
      </c>
      <c r="C372" s="688" t="s">
        <v>5329</v>
      </c>
      <c r="D372" s="727">
        <v>996</v>
      </c>
    </row>
    <row r="373" spans="1:4" ht="15.6">
      <c r="A373" s="289"/>
      <c r="B373" s="526" t="s">
        <v>5330</v>
      </c>
      <c r="C373" s="688" t="s">
        <v>5331</v>
      </c>
      <c r="D373" s="727">
        <v>55</v>
      </c>
    </row>
    <row r="374" spans="1:4" ht="15.6">
      <c r="A374" s="289"/>
      <c r="B374" s="526" t="s">
        <v>5332</v>
      </c>
      <c r="C374" s="688" t="s">
        <v>5333</v>
      </c>
      <c r="D374" s="727">
        <v>113.33</v>
      </c>
    </row>
    <row r="375" spans="1:4" ht="15.6">
      <c r="A375" s="289"/>
      <c r="B375" s="526" t="s">
        <v>5334</v>
      </c>
      <c r="C375" s="688" t="s">
        <v>5335</v>
      </c>
      <c r="D375" s="727">
        <v>146.66999999999999</v>
      </c>
    </row>
    <row r="376" spans="1:4" ht="15.6">
      <c r="A376" s="289"/>
      <c r="B376" s="526" t="s">
        <v>5336</v>
      </c>
      <c r="C376" s="688" t="s">
        <v>5337</v>
      </c>
      <c r="D376" s="727">
        <v>999</v>
      </c>
    </row>
    <row r="377" spans="1:4" ht="15.6">
      <c r="A377" s="289"/>
      <c r="B377" s="526" t="s">
        <v>5338</v>
      </c>
      <c r="C377" s="688" t="s">
        <v>5339</v>
      </c>
      <c r="D377" s="727">
        <v>366.67</v>
      </c>
    </row>
    <row r="378" spans="1:4" ht="15.6">
      <c r="A378" s="289"/>
      <c r="B378" s="526" t="s">
        <v>5340</v>
      </c>
      <c r="C378" s="688" t="s">
        <v>5341</v>
      </c>
      <c r="D378" s="727">
        <v>999</v>
      </c>
    </row>
    <row r="379" spans="1:4" ht="15.6">
      <c r="A379" s="289"/>
      <c r="B379" s="782" t="s">
        <v>3240</v>
      </c>
      <c r="C379" s="688"/>
      <c r="D379" s="727"/>
    </row>
    <row r="380" spans="1:4" ht="15.6">
      <c r="A380" s="289"/>
      <c r="B380" s="526" t="s">
        <v>5342</v>
      </c>
      <c r="C380" s="688" t="s">
        <v>5343</v>
      </c>
      <c r="D380" s="727">
        <v>303</v>
      </c>
    </row>
    <row r="381" spans="1:4" ht="15.6">
      <c r="A381" s="289"/>
      <c r="B381" s="526" t="s">
        <v>5344</v>
      </c>
      <c r="C381" s="688" t="s">
        <v>5345</v>
      </c>
      <c r="D381" s="727">
        <v>46.67</v>
      </c>
    </row>
    <row r="382" spans="1:4" ht="15.6">
      <c r="A382" s="289"/>
      <c r="B382" s="526" t="s">
        <v>5346</v>
      </c>
      <c r="C382" s="688" t="s">
        <v>5347</v>
      </c>
      <c r="D382" s="727">
        <v>46.67</v>
      </c>
    </row>
    <row r="383" spans="1:4" ht="15.6">
      <c r="A383" s="289"/>
      <c r="B383" s="782" t="s">
        <v>3246</v>
      </c>
      <c r="C383" s="688"/>
      <c r="D383" s="727"/>
    </row>
    <row r="384" spans="1:4" ht="15.6">
      <c r="A384" s="289"/>
      <c r="B384" s="526" t="s">
        <v>5348</v>
      </c>
      <c r="C384" s="688" t="s">
        <v>5349</v>
      </c>
      <c r="D384" s="727">
        <v>220</v>
      </c>
    </row>
    <row r="385" spans="1:4" ht="15.6">
      <c r="A385" s="289"/>
      <c r="B385" s="526" t="s">
        <v>5350</v>
      </c>
      <c r="C385" s="688" t="s">
        <v>5351</v>
      </c>
      <c r="D385" s="727">
        <v>220</v>
      </c>
    </row>
    <row r="386" spans="1:4" ht="15.6">
      <c r="A386" s="289"/>
      <c r="B386" s="526" t="s">
        <v>5352</v>
      </c>
      <c r="C386" s="688" t="s">
        <v>5353</v>
      </c>
      <c r="D386" s="727">
        <v>146.66999999999999</v>
      </c>
    </row>
    <row r="387" spans="1:4" ht="15.6">
      <c r="A387" s="289"/>
      <c r="B387" s="526" t="s">
        <v>5354</v>
      </c>
      <c r="C387" s="688" t="s">
        <v>5355</v>
      </c>
      <c r="D387" s="727">
        <v>146.66999999999999</v>
      </c>
    </row>
    <row r="388" spans="1:4" ht="15.6">
      <c r="A388" s="289"/>
      <c r="B388" s="782" t="s">
        <v>3255</v>
      </c>
      <c r="C388" s="688"/>
      <c r="D388" s="727"/>
    </row>
    <row r="389" spans="1:4" ht="15.6">
      <c r="A389" s="289"/>
      <c r="B389" s="688" t="s">
        <v>5356</v>
      </c>
      <c r="C389" s="688" t="s">
        <v>5357</v>
      </c>
      <c r="D389" s="727">
        <v>792</v>
      </c>
    </row>
    <row r="390" spans="1:4" ht="15.6">
      <c r="A390" s="289"/>
      <c r="B390" s="688" t="s">
        <v>5358</v>
      </c>
      <c r="C390" s="688" t="s">
        <v>5359</v>
      </c>
      <c r="D390" s="727">
        <v>1737.6</v>
      </c>
    </row>
    <row r="391" spans="1:4" ht="15.6">
      <c r="A391" s="289"/>
      <c r="B391" s="526" t="s">
        <v>5360</v>
      </c>
      <c r="C391" s="688" t="s">
        <v>5361</v>
      </c>
      <c r="D391" s="727">
        <v>660</v>
      </c>
    </row>
    <row r="392" spans="1:4" ht="15.6">
      <c r="A392" s="289"/>
      <c r="B392" s="782" t="s">
        <v>3257</v>
      </c>
      <c r="C392" s="688"/>
      <c r="D392" s="727"/>
    </row>
    <row r="393" spans="1:4" ht="15.6">
      <c r="A393" s="289"/>
      <c r="B393" s="526" t="s">
        <v>5362</v>
      </c>
      <c r="C393" s="688" t="s">
        <v>5363</v>
      </c>
      <c r="D393" s="727">
        <v>825</v>
      </c>
    </row>
    <row r="394" spans="1:4" ht="15.6">
      <c r="A394" s="289"/>
      <c r="B394" s="526" t="s">
        <v>5364</v>
      </c>
      <c r="C394" s="688" t="s">
        <v>5365</v>
      </c>
      <c r="D394" s="727">
        <v>28</v>
      </c>
    </row>
    <row r="395" spans="1:4" ht="15.6">
      <c r="A395" s="289"/>
      <c r="B395" s="526" t="s">
        <v>5366</v>
      </c>
      <c r="C395" s="688" t="s">
        <v>5367</v>
      </c>
      <c r="D395" s="727">
        <v>28</v>
      </c>
    </row>
    <row r="396" spans="1:4" ht="15.6">
      <c r="A396" s="289"/>
      <c r="B396" s="526" t="s">
        <v>5368</v>
      </c>
      <c r="C396" s="688" t="s">
        <v>5369</v>
      </c>
      <c r="D396" s="727">
        <v>61</v>
      </c>
    </row>
    <row r="397" spans="1:4" ht="15.6">
      <c r="A397" s="289"/>
      <c r="B397" s="526" t="s">
        <v>5370</v>
      </c>
      <c r="C397" s="688" t="s">
        <v>5371</v>
      </c>
      <c r="D397" s="727">
        <v>932</v>
      </c>
    </row>
    <row r="398" spans="1:4" ht="15.6">
      <c r="A398" s="289"/>
      <c r="B398" s="526" t="s">
        <v>5372</v>
      </c>
      <c r="C398" s="688" t="s">
        <v>5373</v>
      </c>
      <c r="D398" s="727">
        <v>121</v>
      </c>
    </row>
    <row r="399" spans="1:4" ht="15.6">
      <c r="A399" s="289"/>
      <c r="B399" s="526" t="s">
        <v>5374</v>
      </c>
      <c r="C399" s="688" t="s">
        <v>5375</v>
      </c>
      <c r="D399" s="727">
        <v>33.33</v>
      </c>
    </row>
    <row r="400" spans="1:4" ht="15.6">
      <c r="A400" s="289"/>
      <c r="B400" s="526" t="s">
        <v>5376</v>
      </c>
      <c r="C400" s="688" t="s">
        <v>5377</v>
      </c>
      <c r="D400" s="727">
        <v>28</v>
      </c>
    </row>
    <row r="401" spans="1:4" ht="15.6">
      <c r="A401" s="289"/>
      <c r="B401" s="526" t="s">
        <v>5378</v>
      </c>
      <c r="C401" s="688" t="s">
        <v>5379</v>
      </c>
      <c r="D401" s="727">
        <v>28</v>
      </c>
    </row>
    <row r="402" spans="1:4" ht="15.6">
      <c r="A402" s="289"/>
      <c r="B402" s="526" t="s">
        <v>5380</v>
      </c>
      <c r="C402" s="688" t="s">
        <v>5381</v>
      </c>
      <c r="D402" s="727">
        <v>61</v>
      </c>
    </row>
    <row r="403" spans="1:4" ht="15.6">
      <c r="A403" s="289"/>
      <c r="B403" s="782" t="s">
        <v>3268</v>
      </c>
      <c r="C403" s="688"/>
      <c r="D403" s="727"/>
    </row>
    <row r="404" spans="1:4" ht="14.1" customHeight="1">
      <c r="A404" s="289"/>
      <c r="B404" s="526" t="s">
        <v>5382</v>
      </c>
      <c r="C404" s="688" t="s">
        <v>5383</v>
      </c>
      <c r="D404" s="727">
        <v>1129.33</v>
      </c>
    </row>
    <row r="405" spans="1:4" ht="15.6">
      <c r="A405" s="289"/>
      <c r="B405" s="526" t="s">
        <v>5384</v>
      </c>
      <c r="C405" s="688" t="s">
        <v>5385</v>
      </c>
      <c r="D405" s="727">
        <v>932</v>
      </c>
    </row>
    <row r="406" spans="1:4" ht="15.6">
      <c r="A406" s="289"/>
      <c r="B406" s="526" t="s">
        <v>5386</v>
      </c>
      <c r="C406" s="688" t="s">
        <v>5387</v>
      </c>
      <c r="D406" s="727">
        <v>28</v>
      </c>
    </row>
    <row r="407" spans="1:4" ht="15.6">
      <c r="A407" s="289"/>
      <c r="B407" s="526" t="s">
        <v>5388</v>
      </c>
      <c r="C407" s="688" t="s">
        <v>5389</v>
      </c>
      <c r="D407" s="727">
        <v>28</v>
      </c>
    </row>
    <row r="408" spans="1:4" ht="15.6">
      <c r="A408" s="289"/>
      <c r="B408" s="526" t="s">
        <v>5390</v>
      </c>
      <c r="C408" s="688" t="s">
        <v>5391</v>
      </c>
      <c r="D408" s="727">
        <v>28</v>
      </c>
    </row>
    <row r="409" spans="1:4" ht="15.6">
      <c r="A409" s="289"/>
      <c r="B409" s="782" t="s">
        <v>3274</v>
      </c>
      <c r="C409" s="688"/>
      <c r="D409" s="727"/>
    </row>
    <row r="410" spans="1:4" ht="15.6">
      <c r="A410" s="289"/>
      <c r="B410" s="526" t="s">
        <v>5392</v>
      </c>
      <c r="C410" s="688" t="s">
        <v>5393</v>
      </c>
      <c r="D410" s="727">
        <v>333.33</v>
      </c>
    </row>
    <row r="411" spans="1:4" ht="15.6">
      <c r="A411" s="289"/>
      <c r="B411" s="782" t="s">
        <v>3276</v>
      </c>
      <c r="C411" s="688"/>
      <c r="D411" s="727"/>
    </row>
    <row r="412" spans="1:4" ht="15.6">
      <c r="A412" s="289"/>
      <c r="B412" s="526" t="s">
        <v>5394</v>
      </c>
      <c r="C412" s="688" t="s">
        <v>5395</v>
      </c>
      <c r="D412" s="727">
        <v>1997</v>
      </c>
    </row>
    <row r="413" spans="1:4" ht="15.6">
      <c r="A413" s="289"/>
      <c r="B413" s="526" t="s">
        <v>5396</v>
      </c>
      <c r="C413" s="688" t="s">
        <v>5397</v>
      </c>
      <c r="D413" s="727">
        <v>2310</v>
      </c>
    </row>
    <row r="414" spans="1:4" ht="15.6">
      <c r="A414" s="289"/>
      <c r="B414" s="526" t="s">
        <v>5398</v>
      </c>
      <c r="C414" s="688" t="s">
        <v>5399</v>
      </c>
      <c r="D414" s="727">
        <v>2310</v>
      </c>
    </row>
    <row r="415" spans="1:4" ht="15.6">
      <c r="A415" s="289"/>
      <c r="B415" s="526" t="s">
        <v>5400</v>
      </c>
      <c r="C415" s="688" t="s">
        <v>5401</v>
      </c>
      <c r="D415" s="727">
        <v>220</v>
      </c>
    </row>
    <row r="416" spans="1:4" ht="15.6">
      <c r="A416" s="289"/>
      <c r="B416" s="782" t="s">
        <v>3290</v>
      </c>
      <c r="C416" s="688"/>
      <c r="D416" s="727"/>
    </row>
    <row r="417" spans="1:4" ht="15.6">
      <c r="A417" s="289"/>
      <c r="B417" s="526" t="s">
        <v>5328</v>
      </c>
      <c r="C417" s="688" t="s">
        <v>5329</v>
      </c>
      <c r="D417" s="727">
        <v>996</v>
      </c>
    </row>
    <row r="418" spans="1:4" ht="15.6">
      <c r="A418" s="289"/>
      <c r="B418" s="526" t="s">
        <v>5402</v>
      </c>
      <c r="C418" s="688" t="s">
        <v>5403</v>
      </c>
      <c r="D418" s="727">
        <v>146.66999999999999</v>
      </c>
    </row>
    <row r="419" spans="1:4" ht="15.6">
      <c r="A419" s="289"/>
      <c r="B419" s="526" t="s">
        <v>5332</v>
      </c>
      <c r="C419" s="688" t="s">
        <v>5333</v>
      </c>
      <c r="D419" s="727">
        <v>113.33</v>
      </c>
    </row>
    <row r="420" spans="1:4" ht="15.6">
      <c r="A420" s="289"/>
      <c r="B420" s="526" t="s">
        <v>5334</v>
      </c>
      <c r="C420" s="688" t="s">
        <v>5335</v>
      </c>
      <c r="D420" s="727">
        <v>146.66999999999999</v>
      </c>
    </row>
    <row r="421" spans="1:4" ht="15.6">
      <c r="A421" s="289"/>
      <c r="B421" s="782" t="s">
        <v>3292</v>
      </c>
      <c r="C421" s="688"/>
      <c r="D421" s="727"/>
    </row>
    <row r="422" spans="1:4" ht="15.6">
      <c r="A422" s="289"/>
      <c r="B422" s="526" t="s">
        <v>5404</v>
      </c>
      <c r="C422" s="688" t="s">
        <v>5405</v>
      </c>
      <c r="D422" s="727">
        <v>806.67</v>
      </c>
    </row>
    <row r="423" spans="1:4" ht="15.6">
      <c r="A423" s="289"/>
      <c r="B423" s="782" t="s">
        <v>3294</v>
      </c>
      <c r="C423" s="688"/>
      <c r="D423" s="727"/>
    </row>
    <row r="424" spans="1:4" ht="15.6">
      <c r="A424" s="289"/>
      <c r="B424" s="526" t="s">
        <v>5406</v>
      </c>
      <c r="C424" s="688" t="s">
        <v>5407</v>
      </c>
      <c r="D424" s="727">
        <v>1210.67</v>
      </c>
    </row>
    <row r="425" spans="1:4" ht="15.6">
      <c r="A425" s="289"/>
      <c r="B425" s="526" t="s">
        <v>5408</v>
      </c>
      <c r="C425" s="688" t="s">
        <v>5409</v>
      </c>
      <c r="D425" s="727">
        <v>667</v>
      </c>
    </row>
    <row r="426" spans="1:4" ht="15.6">
      <c r="A426" s="289"/>
      <c r="B426" s="526" t="s">
        <v>5410</v>
      </c>
      <c r="C426" s="688" t="s">
        <v>5411</v>
      </c>
      <c r="D426" s="727">
        <v>240</v>
      </c>
    </row>
    <row r="427" spans="1:4" ht="15.6">
      <c r="A427" s="289"/>
      <c r="B427" s="526" t="s">
        <v>5412</v>
      </c>
      <c r="C427" s="688" t="s">
        <v>5413</v>
      </c>
      <c r="D427" s="727">
        <v>667</v>
      </c>
    </row>
    <row r="428" spans="1:4" ht="15.6">
      <c r="A428" s="289"/>
      <c r="B428" s="526" t="s">
        <v>5414</v>
      </c>
      <c r="C428" s="688" t="s">
        <v>5415</v>
      </c>
      <c r="D428" s="727">
        <v>220</v>
      </c>
    </row>
    <row r="429" spans="1:4" ht="15.6">
      <c r="A429" s="289"/>
      <c r="B429" s="526" t="s">
        <v>5416</v>
      </c>
      <c r="C429" s="688" t="s">
        <v>5417</v>
      </c>
      <c r="D429" s="727">
        <v>146.66999999999999</v>
      </c>
    </row>
    <row r="430" spans="1:4" ht="15.6">
      <c r="A430" s="289"/>
      <c r="B430" s="782" t="s">
        <v>3305</v>
      </c>
      <c r="C430" s="688"/>
      <c r="D430" s="727"/>
    </row>
    <row r="431" spans="1:4" ht="15.6">
      <c r="A431" s="289"/>
      <c r="B431" s="526" t="s">
        <v>5418</v>
      </c>
      <c r="C431" s="688" t="s">
        <v>5419</v>
      </c>
      <c r="D431" s="727">
        <v>996</v>
      </c>
    </row>
    <row r="432" spans="1:4" ht="15.6">
      <c r="A432" s="289"/>
      <c r="B432" s="526" t="s">
        <v>5420</v>
      </c>
      <c r="C432" s="688" t="s">
        <v>5421</v>
      </c>
      <c r="D432" s="727">
        <v>1029</v>
      </c>
    </row>
    <row r="433" spans="1:4" ht="15.6">
      <c r="A433" s="289"/>
      <c r="B433" s="526" t="s">
        <v>5422</v>
      </c>
      <c r="C433" s="688" t="s">
        <v>5423</v>
      </c>
      <c r="D433" s="727">
        <v>806.67</v>
      </c>
    </row>
    <row r="434" spans="1:4" ht="15.6">
      <c r="A434" s="289"/>
      <c r="B434" s="526" t="s">
        <v>5424</v>
      </c>
      <c r="C434" s="688" t="s">
        <v>5425</v>
      </c>
      <c r="D434" s="727">
        <v>996</v>
      </c>
    </row>
    <row r="435" spans="1:4" ht="15.6">
      <c r="A435" s="289"/>
      <c r="B435" s="526" t="s">
        <v>5426</v>
      </c>
      <c r="C435" s="688" t="s">
        <v>5427</v>
      </c>
      <c r="D435" s="727">
        <v>242</v>
      </c>
    </row>
    <row r="436" spans="1:4" ht="15.6">
      <c r="A436" s="289"/>
      <c r="B436" s="526" t="s">
        <v>5428</v>
      </c>
      <c r="C436" s="688" t="s">
        <v>5429</v>
      </c>
      <c r="D436" s="727">
        <v>182</v>
      </c>
    </row>
    <row r="437" spans="1:4" ht="15.6">
      <c r="A437" s="289"/>
      <c r="B437" s="526" t="s">
        <v>5430</v>
      </c>
      <c r="C437" s="688" t="s">
        <v>5431</v>
      </c>
      <c r="D437" s="727">
        <v>198</v>
      </c>
    </row>
    <row r="438" spans="1:4" ht="15.6">
      <c r="A438" s="289"/>
      <c r="B438" s="526" t="s">
        <v>5432</v>
      </c>
      <c r="C438" s="688" t="s">
        <v>5433</v>
      </c>
      <c r="D438" s="727">
        <v>121</v>
      </c>
    </row>
    <row r="439" spans="1:4" ht="15.6">
      <c r="A439" s="289"/>
      <c r="B439" s="782" t="s">
        <v>3316</v>
      </c>
      <c r="C439" s="688"/>
      <c r="D439" s="727"/>
    </row>
    <row r="440" spans="1:4" ht="15.6">
      <c r="A440" s="289"/>
      <c r="B440" s="526" t="s">
        <v>5434</v>
      </c>
      <c r="C440" s="688" t="s">
        <v>5435</v>
      </c>
      <c r="D440" s="727">
        <v>806.67</v>
      </c>
    </row>
    <row r="441" spans="1:4" ht="15.6">
      <c r="A441" s="289"/>
      <c r="B441" s="782" t="s">
        <v>3027</v>
      </c>
      <c r="C441" s="688"/>
      <c r="D441" s="727"/>
    </row>
    <row r="442" spans="1:4" ht="15.6">
      <c r="A442" s="289"/>
      <c r="B442" s="526" t="s">
        <v>5436</v>
      </c>
      <c r="C442" s="688" t="s">
        <v>5437</v>
      </c>
      <c r="D442" s="727">
        <v>6666.67</v>
      </c>
    </row>
    <row r="443" spans="1:4" ht="15.6">
      <c r="A443" s="289"/>
      <c r="B443" s="526" t="s">
        <v>5438</v>
      </c>
      <c r="C443" s="688" t="s">
        <v>5439</v>
      </c>
      <c r="D443" s="727">
        <v>3333.33</v>
      </c>
    </row>
    <row r="444" spans="1:4" ht="15.6">
      <c r="A444" s="289"/>
      <c r="B444" s="688" t="s">
        <v>5440</v>
      </c>
      <c r="C444" s="688" t="s">
        <v>5441</v>
      </c>
      <c r="D444" s="727">
        <v>3597.6</v>
      </c>
    </row>
    <row r="445" spans="1:4" ht="15.6">
      <c r="A445" s="289"/>
      <c r="B445" s="688" t="s">
        <v>5442</v>
      </c>
      <c r="C445" s="688" t="s">
        <v>5443</v>
      </c>
      <c r="D445" s="727">
        <v>6807.6</v>
      </c>
    </row>
    <row r="446" spans="1:4" ht="15.6">
      <c r="A446" s="289"/>
      <c r="B446" s="688" t="s">
        <v>5444</v>
      </c>
      <c r="C446" s="688" t="s">
        <v>5445</v>
      </c>
      <c r="D446" s="727">
        <v>3780</v>
      </c>
    </row>
    <row r="447" spans="1:4" ht="15.6">
      <c r="A447" s="289"/>
      <c r="B447" s="688" t="s">
        <v>5446</v>
      </c>
      <c r="C447" s="688" t="s">
        <v>5447</v>
      </c>
      <c r="D447" s="727">
        <v>7396.8</v>
      </c>
    </row>
    <row r="448" spans="1:4" ht="15.6">
      <c r="A448" s="289"/>
      <c r="B448" s="688" t="s">
        <v>5448</v>
      </c>
      <c r="C448" s="688" t="s">
        <v>5449</v>
      </c>
      <c r="D448" s="727">
        <v>3597.6</v>
      </c>
    </row>
    <row r="449" spans="1:4" ht="15.6">
      <c r="A449" s="289"/>
      <c r="B449" s="688" t="s">
        <v>5450</v>
      </c>
      <c r="C449" s="688" t="s">
        <v>5451</v>
      </c>
      <c r="D449" s="727">
        <v>8778</v>
      </c>
    </row>
    <row r="450" spans="1:4" ht="15.6">
      <c r="A450" s="289"/>
      <c r="B450" s="688" t="s">
        <v>5452</v>
      </c>
      <c r="C450" s="688" t="s">
        <v>5453</v>
      </c>
      <c r="D450" s="727">
        <v>4140</v>
      </c>
    </row>
    <row r="451" spans="1:4" ht="15.6">
      <c r="A451" s="289"/>
      <c r="B451" s="688" t="s">
        <v>5454</v>
      </c>
      <c r="C451" s="688" t="s">
        <v>5455</v>
      </c>
      <c r="D451" s="727">
        <v>10759.2</v>
      </c>
    </row>
    <row r="452" spans="1:4" ht="15.6">
      <c r="A452" s="289"/>
      <c r="B452" s="688" t="s">
        <v>5456</v>
      </c>
      <c r="C452" s="688" t="s">
        <v>5457</v>
      </c>
      <c r="D452" s="727">
        <v>1534.8</v>
      </c>
    </row>
    <row r="453" spans="1:4" ht="15.6">
      <c r="A453" s="289"/>
      <c r="B453" s="688" t="s">
        <v>5458</v>
      </c>
      <c r="C453" s="688" t="s">
        <v>5459</v>
      </c>
      <c r="D453" s="727">
        <v>3822</v>
      </c>
    </row>
    <row r="454" spans="1:4" ht="15.6">
      <c r="A454" s="289"/>
      <c r="B454" s="688" t="s">
        <v>5460</v>
      </c>
      <c r="C454" s="688" t="s">
        <v>5461</v>
      </c>
      <c r="D454" s="727">
        <v>308.39999999999998</v>
      </c>
    </row>
    <row r="455" spans="1:4" ht="15.6">
      <c r="A455" s="289"/>
      <c r="B455" s="688" t="s">
        <v>5462</v>
      </c>
      <c r="C455" s="688" t="s">
        <v>5463</v>
      </c>
      <c r="D455" s="727">
        <v>777.33</v>
      </c>
    </row>
    <row r="456" spans="1:4" ht="15.6">
      <c r="A456" s="289"/>
      <c r="B456" s="688" t="s">
        <v>5464</v>
      </c>
      <c r="C456" s="688" t="s">
        <v>5465</v>
      </c>
      <c r="D456" s="727">
        <v>662.67</v>
      </c>
    </row>
    <row r="457" spans="1:4" ht="15.6">
      <c r="A457" s="289"/>
      <c r="B457" s="688" t="s">
        <v>5466</v>
      </c>
      <c r="C457" s="688" t="s">
        <v>5467</v>
      </c>
      <c r="D457" s="727">
        <v>777.33</v>
      </c>
    </row>
    <row r="458" spans="1:4" ht="15.6">
      <c r="A458" s="289"/>
      <c r="B458" s="688" t="s">
        <v>5468</v>
      </c>
      <c r="C458" s="688" t="s">
        <v>5469</v>
      </c>
      <c r="D458" s="727">
        <v>1325.33</v>
      </c>
    </row>
    <row r="459" spans="1:4" ht="15.6">
      <c r="A459" s="289"/>
      <c r="B459" s="688" t="s">
        <v>5470</v>
      </c>
      <c r="C459" s="688" t="s">
        <v>5471</v>
      </c>
      <c r="D459" s="727">
        <v>792</v>
      </c>
    </row>
    <row r="460" spans="1:4" ht="15.6">
      <c r="A460" s="289"/>
      <c r="B460" s="688" t="s">
        <v>5472</v>
      </c>
      <c r="C460" s="688" t="s">
        <v>5473</v>
      </c>
      <c r="D460" s="727">
        <v>5380.8</v>
      </c>
    </row>
    <row r="461" spans="1:4" ht="15.6">
      <c r="A461" s="289"/>
      <c r="B461" s="688" t="s">
        <v>5474</v>
      </c>
      <c r="C461" s="688" t="s">
        <v>5475</v>
      </c>
      <c r="D461" s="727">
        <v>114.67</v>
      </c>
    </row>
    <row r="462" spans="1:4" ht="15.6">
      <c r="A462" s="289"/>
      <c r="B462" s="688" t="s">
        <v>5476</v>
      </c>
      <c r="C462" s="688" t="s">
        <v>5477</v>
      </c>
      <c r="D462" s="727">
        <v>792</v>
      </c>
    </row>
    <row r="463" spans="1:4" ht="15.6">
      <c r="A463" s="289"/>
      <c r="B463" s="688" t="s">
        <v>5478</v>
      </c>
      <c r="C463" s="688" t="s">
        <v>5479</v>
      </c>
      <c r="D463" s="727">
        <v>2278.8000000000002</v>
      </c>
    </row>
    <row r="464" spans="1:4" ht="15.6">
      <c r="A464" s="289"/>
      <c r="B464" s="721" t="s">
        <v>5480</v>
      </c>
      <c r="C464" s="688"/>
      <c r="D464" s="727"/>
    </row>
    <row r="465" spans="1:4" ht="15.6">
      <c r="A465" s="289"/>
      <c r="B465" s="688" t="s">
        <v>5481</v>
      </c>
      <c r="C465" s="688" t="s">
        <v>5482</v>
      </c>
      <c r="D465" s="727">
        <v>88</v>
      </c>
    </row>
    <row r="466" spans="1:4" ht="15.6">
      <c r="A466" s="289"/>
      <c r="B466" s="688" t="s">
        <v>5483</v>
      </c>
      <c r="C466" s="688" t="s">
        <v>5484</v>
      </c>
      <c r="D466" s="727">
        <v>1657</v>
      </c>
    </row>
    <row r="467" spans="1:4" ht="15.6">
      <c r="A467" s="289"/>
      <c r="B467" s="688" t="s">
        <v>5485</v>
      </c>
      <c r="C467" s="688" t="s">
        <v>5486</v>
      </c>
      <c r="D467" s="727">
        <v>62.67</v>
      </c>
    </row>
    <row r="468" spans="1:4" ht="15.6">
      <c r="A468" s="289"/>
      <c r="B468" s="688" t="s">
        <v>5487</v>
      </c>
      <c r="C468" s="688" t="s">
        <v>5488</v>
      </c>
      <c r="D468" s="727">
        <v>424</v>
      </c>
    </row>
    <row r="469" spans="1:4" ht="15.6">
      <c r="A469" s="289"/>
      <c r="B469" s="688" t="s">
        <v>5489</v>
      </c>
      <c r="C469" s="688" t="s">
        <v>5490</v>
      </c>
      <c r="D469" s="727">
        <v>56</v>
      </c>
    </row>
    <row r="470" spans="1:4" ht="15.6">
      <c r="A470" s="289"/>
      <c r="B470" s="688" t="s">
        <v>5491</v>
      </c>
      <c r="C470" s="688" t="s">
        <v>5492</v>
      </c>
      <c r="D470" s="727">
        <v>210</v>
      </c>
    </row>
    <row r="471" spans="1:4" ht="15.6">
      <c r="A471" s="289"/>
      <c r="B471" s="688" t="s">
        <v>5493</v>
      </c>
      <c r="C471" s="688" t="s">
        <v>5494</v>
      </c>
      <c r="D471" s="727">
        <v>28</v>
      </c>
    </row>
    <row r="472" spans="1:4" ht="15.6">
      <c r="A472" s="289"/>
      <c r="B472" s="688" t="s">
        <v>5495</v>
      </c>
      <c r="C472" s="688" t="s">
        <v>5496</v>
      </c>
      <c r="D472" s="727">
        <v>897</v>
      </c>
    </row>
    <row r="473" spans="1:4" ht="15.6">
      <c r="A473" s="289"/>
      <c r="B473" s="688" t="s">
        <v>5497</v>
      </c>
      <c r="C473" s="688" t="s">
        <v>5498</v>
      </c>
      <c r="D473" s="727">
        <v>62.67</v>
      </c>
    </row>
    <row r="474" spans="1:4" ht="15.6">
      <c r="A474" s="289"/>
      <c r="B474" s="688" t="s">
        <v>5499</v>
      </c>
      <c r="C474" s="688" t="s">
        <v>5500</v>
      </c>
      <c r="D474" s="727">
        <v>247</v>
      </c>
    </row>
    <row r="475" spans="1:4" ht="15.6">
      <c r="A475" s="289"/>
      <c r="B475" s="688" t="s">
        <v>5501</v>
      </c>
      <c r="C475" s="688" t="s">
        <v>5502</v>
      </c>
      <c r="D475" s="727">
        <v>2546</v>
      </c>
    </row>
    <row r="476" spans="1:4" ht="15.6">
      <c r="A476" s="289"/>
      <c r="B476" s="688" t="s">
        <v>5503</v>
      </c>
      <c r="C476" s="688" t="s">
        <v>5504</v>
      </c>
      <c r="D476" s="727">
        <v>62.67</v>
      </c>
    </row>
    <row r="477" spans="1:4" ht="15.6">
      <c r="A477" s="289"/>
      <c r="B477" s="688" t="s">
        <v>5505</v>
      </c>
      <c r="C477" s="688" t="s">
        <v>3328</v>
      </c>
      <c r="D477" s="727">
        <v>4133</v>
      </c>
    </row>
    <row r="478" spans="1:4" ht="15.6">
      <c r="A478" s="289"/>
      <c r="B478" s="688" t="s">
        <v>5506</v>
      </c>
      <c r="C478" s="688" t="s">
        <v>5507</v>
      </c>
      <c r="D478" s="727">
        <v>86.67</v>
      </c>
    </row>
    <row r="479" spans="1:4" ht="15.6">
      <c r="A479" s="289"/>
      <c r="B479" s="688" t="s">
        <v>5508</v>
      </c>
      <c r="C479" s="688" t="s">
        <v>3329</v>
      </c>
      <c r="D479" s="727">
        <v>1171</v>
      </c>
    </row>
    <row r="480" spans="1:4" ht="15.6">
      <c r="A480" s="289"/>
      <c r="B480" s="688" t="s">
        <v>5509</v>
      </c>
      <c r="C480" s="688" t="s">
        <v>5510</v>
      </c>
      <c r="D480" s="727">
        <v>28</v>
      </c>
    </row>
    <row r="481" spans="1:4" ht="15.6">
      <c r="A481" s="289"/>
      <c r="B481" s="721" t="s">
        <v>5511</v>
      </c>
      <c r="C481" s="688"/>
      <c r="D481" s="727"/>
    </row>
    <row r="482" spans="1:4" ht="15.6">
      <c r="A482" s="289"/>
      <c r="B482" s="688" t="s">
        <v>5512</v>
      </c>
      <c r="C482" s="688" t="s">
        <v>5513</v>
      </c>
      <c r="D482" s="727">
        <v>79</v>
      </c>
    </row>
    <row r="483" spans="1:4" ht="15.6">
      <c r="A483" s="289"/>
      <c r="B483" s="688" t="s">
        <v>5481</v>
      </c>
      <c r="C483" s="688" t="s">
        <v>5482</v>
      </c>
      <c r="D483" s="727">
        <v>88</v>
      </c>
    </row>
    <row r="484" spans="1:4" ht="15.6">
      <c r="A484" s="289"/>
      <c r="B484" s="688" t="s">
        <v>5514</v>
      </c>
      <c r="C484" s="688" t="s">
        <v>5515</v>
      </c>
      <c r="D484" s="727">
        <v>97.08</v>
      </c>
    </row>
    <row r="485" spans="1:4" ht="15.6">
      <c r="A485" s="289"/>
      <c r="B485" s="688" t="s">
        <v>5516</v>
      </c>
      <c r="C485" s="688" t="s">
        <v>5517</v>
      </c>
      <c r="D485" s="727">
        <v>283.79000000000002</v>
      </c>
    </row>
    <row r="486" spans="1:4" ht="15.6">
      <c r="A486" s="289"/>
      <c r="B486" s="688" t="s">
        <v>5518</v>
      </c>
      <c r="C486" s="688" t="s">
        <v>5519</v>
      </c>
      <c r="D486" s="727">
        <v>283.79000000000002</v>
      </c>
    </row>
    <row r="487" spans="1:4" ht="15.6">
      <c r="A487" s="289"/>
      <c r="B487" s="688" t="s">
        <v>5520</v>
      </c>
      <c r="C487" s="688" t="s">
        <v>5521</v>
      </c>
      <c r="D487" s="727">
        <v>283.79000000000002</v>
      </c>
    </row>
    <row r="488" spans="1:4" ht="15.6">
      <c r="A488" s="289"/>
      <c r="B488" s="688" t="s">
        <v>5522</v>
      </c>
      <c r="C488" s="688" t="s">
        <v>5523</v>
      </c>
      <c r="D488" s="727">
        <v>283.79000000000002</v>
      </c>
    </row>
    <row r="489" spans="1:4" ht="15.6">
      <c r="A489" s="289"/>
      <c r="B489" s="688" t="s">
        <v>5524</v>
      </c>
      <c r="C489" s="688" t="s">
        <v>5525</v>
      </c>
      <c r="D489" s="727">
        <v>283.79000000000002</v>
      </c>
    </row>
    <row r="490" spans="1:4" ht="15.6">
      <c r="A490" s="289"/>
      <c r="B490" s="688"/>
      <c r="C490" s="688"/>
      <c r="D490" s="727"/>
    </row>
    <row r="491" spans="1:4" ht="15.6">
      <c r="A491" s="289"/>
      <c r="B491" s="720" t="s">
        <v>3318</v>
      </c>
      <c r="C491" s="688"/>
      <c r="D491" s="727"/>
    </row>
    <row r="492" spans="1:4" ht="15.6">
      <c r="A492" s="289"/>
      <c r="B492" s="721" t="s">
        <v>5526</v>
      </c>
      <c r="C492" s="688"/>
      <c r="D492" s="727"/>
    </row>
    <row r="493" spans="1:4" ht="15.6">
      <c r="A493" s="289"/>
      <c r="B493" s="688" t="s">
        <v>5527</v>
      </c>
      <c r="C493" s="688" t="s">
        <v>5528</v>
      </c>
      <c r="D493" s="727">
        <v>1243.33</v>
      </c>
    </row>
    <row r="494" spans="1:4" ht="15.6">
      <c r="A494" s="289"/>
      <c r="B494" s="688" t="s">
        <v>5529</v>
      </c>
      <c r="C494" s="688" t="s">
        <v>5530</v>
      </c>
      <c r="D494" s="727">
        <v>585.4</v>
      </c>
    </row>
    <row r="495" spans="1:4" ht="15.6">
      <c r="A495" s="289"/>
      <c r="B495" s="721" t="s">
        <v>5531</v>
      </c>
      <c r="C495" s="688"/>
      <c r="D495" s="727"/>
    </row>
    <row r="496" spans="1:4" ht="15.6">
      <c r="A496" s="289"/>
      <c r="B496" s="688" t="s">
        <v>5532</v>
      </c>
      <c r="C496" s="688" t="s">
        <v>5533</v>
      </c>
      <c r="D496" s="727">
        <v>2000</v>
      </c>
    </row>
    <row r="497" spans="1:4" ht="15.6">
      <c r="A497" s="289"/>
      <c r="B497" s="783" t="s">
        <v>5534</v>
      </c>
      <c r="C497" s="688"/>
      <c r="D497" s="727"/>
    </row>
    <row r="498" spans="1:4" ht="15.6">
      <c r="A498" s="289"/>
      <c r="B498" s="784" t="s">
        <v>5535</v>
      </c>
      <c r="C498" s="688"/>
      <c r="D498" s="786">
        <v>450</v>
      </c>
    </row>
    <row r="499" spans="1:4" ht="15.6">
      <c r="A499" s="289"/>
      <c r="B499" s="784" t="s">
        <v>5536</v>
      </c>
      <c r="C499" s="688"/>
      <c r="D499" s="786">
        <v>350</v>
      </c>
    </row>
    <row r="500" spans="1:4" ht="15.6">
      <c r="A500" s="289"/>
      <c r="B500" s="688"/>
      <c r="C500" s="688"/>
      <c r="D500" s="727"/>
    </row>
    <row r="501" spans="1:4" ht="15.6">
      <c r="A501" s="289"/>
      <c r="B501" s="720" t="s">
        <v>3323</v>
      </c>
      <c r="C501" s="688"/>
      <c r="D501" s="727"/>
    </row>
    <row r="502" spans="1:4" ht="15.6">
      <c r="A502" s="289"/>
      <c r="B502" s="721" t="s">
        <v>5537</v>
      </c>
      <c r="C502" s="688"/>
      <c r="D502" s="727"/>
    </row>
    <row r="503" spans="1:4" ht="15.6">
      <c r="A503" s="289"/>
      <c r="B503" s="688" t="s">
        <v>5527</v>
      </c>
      <c r="C503" s="688" t="s">
        <v>5528</v>
      </c>
      <c r="D503" s="727">
        <v>1243.33</v>
      </c>
    </row>
    <row r="504" spans="1:4" ht="15.6">
      <c r="A504" s="289"/>
      <c r="B504" s="688" t="s">
        <v>5529</v>
      </c>
      <c r="C504" s="688" t="s">
        <v>5530</v>
      </c>
      <c r="D504" s="727">
        <v>585.4</v>
      </c>
    </row>
    <row r="505" spans="1:4" ht="15.6">
      <c r="A505" s="289"/>
      <c r="B505" s="688" t="s">
        <v>5538</v>
      </c>
      <c r="C505" s="688" t="s">
        <v>5539</v>
      </c>
      <c r="D505" s="727">
        <v>342.96</v>
      </c>
    </row>
    <row r="506" spans="1:4" ht="15.6">
      <c r="A506" s="289"/>
      <c r="B506" s="721" t="s">
        <v>5531</v>
      </c>
      <c r="C506" s="688"/>
      <c r="D506" s="727"/>
    </row>
    <row r="507" spans="1:4" ht="15.6">
      <c r="A507" s="289"/>
      <c r="B507" s="688" t="s">
        <v>5540</v>
      </c>
      <c r="C507" s="688" t="s">
        <v>5541</v>
      </c>
      <c r="D507" s="727">
        <v>2000</v>
      </c>
    </row>
    <row r="508" spans="1:4" ht="15.6">
      <c r="A508" s="289"/>
      <c r="B508" s="783" t="s">
        <v>5534</v>
      </c>
      <c r="C508" s="688"/>
      <c r="D508" s="727"/>
    </row>
    <row r="509" spans="1:4" ht="15.6">
      <c r="A509" s="289"/>
      <c r="B509" s="784" t="s">
        <v>5542</v>
      </c>
      <c r="C509" s="688"/>
      <c r="D509" s="786">
        <v>590</v>
      </c>
    </row>
    <row r="510" spans="1:4" ht="15.6">
      <c r="A510" s="289"/>
      <c r="B510" s="784" t="s">
        <v>5543</v>
      </c>
      <c r="C510" s="688"/>
      <c r="D510" s="786">
        <v>140</v>
      </c>
    </row>
    <row r="511" spans="1:4" ht="15.6">
      <c r="A511" s="289"/>
      <c r="B511" s="784" t="s">
        <v>5536</v>
      </c>
      <c r="C511" s="688"/>
      <c r="D511" s="786">
        <v>350</v>
      </c>
    </row>
    <row r="512" spans="1:4" ht="15.6">
      <c r="A512" s="289"/>
      <c r="B512" s="688"/>
      <c r="C512" s="688"/>
      <c r="D512" s="727"/>
    </row>
    <row r="513" spans="1:4" ht="15.6">
      <c r="A513" s="289"/>
      <c r="B513" s="720" t="s">
        <v>3318</v>
      </c>
      <c r="C513" s="688"/>
      <c r="D513" s="727"/>
    </row>
    <row r="514" spans="1:4" ht="15.6">
      <c r="A514" s="289"/>
      <c r="B514" s="526" t="s">
        <v>4727</v>
      </c>
      <c r="C514" s="688" t="s">
        <v>4728</v>
      </c>
      <c r="D514" s="727">
        <v>1075</v>
      </c>
    </row>
    <row r="515" spans="1:4" ht="15.6">
      <c r="A515" s="289"/>
      <c r="B515" s="782" t="s">
        <v>5544</v>
      </c>
      <c r="C515" s="688"/>
      <c r="D515" s="727"/>
    </row>
    <row r="516" spans="1:4" ht="15.6">
      <c r="A516" s="289"/>
      <c r="B516" s="526" t="s">
        <v>5545</v>
      </c>
      <c r="C516" s="688" t="s">
        <v>5546</v>
      </c>
      <c r="D516" s="727">
        <v>2894.85</v>
      </c>
    </row>
    <row r="517" spans="1:4" ht="15.6">
      <c r="A517" s="289"/>
      <c r="B517" s="526" t="s">
        <v>5547</v>
      </c>
      <c r="C517" s="688" t="s">
        <v>5548</v>
      </c>
      <c r="D517" s="727">
        <v>1019.51</v>
      </c>
    </row>
    <row r="518" spans="1:4" ht="15.6">
      <c r="A518" s="289"/>
      <c r="B518" s="526" t="s">
        <v>5538</v>
      </c>
      <c r="C518" s="688" t="s">
        <v>5539</v>
      </c>
      <c r="D518" s="727">
        <v>342.96</v>
      </c>
    </row>
    <row r="519" spans="1:4" ht="15.6">
      <c r="A519" s="289"/>
      <c r="B519" s="526" t="s">
        <v>5549</v>
      </c>
      <c r="C519" s="688" t="s">
        <v>3248</v>
      </c>
      <c r="D519" s="727">
        <v>4135.58</v>
      </c>
    </row>
    <row r="520" spans="1:4" ht="15.6">
      <c r="A520" s="289"/>
      <c r="B520" s="526" t="s">
        <v>5550</v>
      </c>
      <c r="C520" s="688" t="s">
        <v>5551</v>
      </c>
      <c r="D520" s="727">
        <v>2589.84</v>
      </c>
    </row>
    <row r="521" spans="1:4" ht="15.6">
      <c r="A521" s="289"/>
      <c r="B521" s="526" t="s">
        <v>5552</v>
      </c>
      <c r="C521" s="688" t="s">
        <v>5488</v>
      </c>
      <c r="D521" s="727">
        <v>484.3</v>
      </c>
    </row>
    <row r="522" spans="1:4" ht="15.6">
      <c r="A522" s="289"/>
      <c r="B522" s="526" t="s">
        <v>5553</v>
      </c>
      <c r="C522" s="688" t="s">
        <v>5492</v>
      </c>
      <c r="D522" s="727">
        <v>238.86</v>
      </c>
    </row>
    <row r="523" spans="1:4" ht="15.6">
      <c r="A523" s="289"/>
      <c r="B523" s="526" t="s">
        <v>5554</v>
      </c>
      <c r="C523" s="688" t="s">
        <v>5555</v>
      </c>
      <c r="D523" s="727">
        <v>138.91</v>
      </c>
    </row>
    <row r="524" spans="1:4" ht="15.6">
      <c r="A524" s="289"/>
      <c r="B524" s="526"/>
      <c r="C524" s="688"/>
      <c r="D524" s="727"/>
    </row>
    <row r="525" spans="1:4" ht="15.6">
      <c r="A525" s="289"/>
      <c r="B525" s="720" t="s">
        <v>3323</v>
      </c>
      <c r="C525" s="688"/>
      <c r="D525" s="727"/>
    </row>
    <row r="526" spans="1:4" ht="15.6">
      <c r="A526" s="289"/>
      <c r="B526" s="526" t="s">
        <v>4727</v>
      </c>
      <c r="C526" s="688" t="s">
        <v>4728</v>
      </c>
      <c r="D526" s="727">
        <v>1075</v>
      </c>
    </row>
    <row r="527" spans="1:4" ht="15.6">
      <c r="A527" s="289"/>
      <c r="B527" s="782" t="s">
        <v>5556</v>
      </c>
      <c r="C527" s="688"/>
      <c r="D527" s="727"/>
    </row>
    <row r="528" spans="1:4" ht="15.6">
      <c r="A528" s="289"/>
      <c r="B528" s="526" t="s">
        <v>5545</v>
      </c>
      <c r="C528" s="688" t="s">
        <v>5546</v>
      </c>
      <c r="D528" s="727">
        <v>2894.85</v>
      </c>
    </row>
    <row r="529" spans="1:4" ht="15.6">
      <c r="A529" s="289"/>
      <c r="B529" s="526" t="s">
        <v>5557</v>
      </c>
      <c r="C529" s="688" t="s">
        <v>5500</v>
      </c>
      <c r="D529" s="727">
        <v>280.39999999999998</v>
      </c>
    </row>
    <row r="530" spans="1:4" ht="15.6">
      <c r="A530" s="289"/>
      <c r="B530" s="526" t="s">
        <v>5547</v>
      </c>
      <c r="C530" s="688" t="s">
        <v>5548</v>
      </c>
      <c r="D530" s="727">
        <v>1019.51</v>
      </c>
    </row>
    <row r="531" spans="1:4" ht="15.6">
      <c r="A531" s="289"/>
      <c r="B531" s="526" t="s">
        <v>5558</v>
      </c>
      <c r="C531" s="688" t="s">
        <v>3250</v>
      </c>
      <c r="D531" s="727">
        <v>4973.41</v>
      </c>
    </row>
    <row r="532" spans="1:4" ht="15.6">
      <c r="A532" s="289"/>
      <c r="B532" s="526" t="s">
        <v>5559</v>
      </c>
      <c r="C532" s="688" t="s">
        <v>3252</v>
      </c>
      <c r="D532" s="727">
        <v>1332.5</v>
      </c>
    </row>
    <row r="533" spans="1:4" ht="15.6">
      <c r="A533" s="289"/>
      <c r="B533" s="526" t="s">
        <v>5560</v>
      </c>
      <c r="C533" s="688" t="s">
        <v>3254</v>
      </c>
      <c r="D533" s="727">
        <v>2627.37</v>
      </c>
    </row>
    <row r="534" spans="1:4" ht="15.6">
      <c r="A534" s="289"/>
      <c r="B534" s="688"/>
      <c r="C534" s="688"/>
      <c r="D534" s="727"/>
    </row>
    <row r="535" spans="1:4" ht="15.6">
      <c r="A535" s="289"/>
      <c r="B535" s="720" t="s">
        <v>3057</v>
      </c>
      <c r="C535" s="688"/>
      <c r="D535" s="727"/>
    </row>
    <row r="536" spans="1:4" ht="15.6">
      <c r="A536" s="289"/>
      <c r="B536" s="782" t="s">
        <v>2256</v>
      </c>
      <c r="C536" s="688"/>
      <c r="D536" s="727"/>
    </row>
    <row r="537" spans="1:4" ht="15.6">
      <c r="A537" s="289"/>
      <c r="B537" s="526" t="s">
        <v>5561</v>
      </c>
      <c r="C537" s="688" t="s">
        <v>5562</v>
      </c>
      <c r="D537" s="727">
        <v>1124</v>
      </c>
    </row>
    <row r="538" spans="1:4" ht="15.6">
      <c r="A538" s="289"/>
      <c r="B538" s="526"/>
      <c r="C538" s="688"/>
      <c r="D538" s="727"/>
    </row>
    <row r="539" spans="1:4" ht="15.6">
      <c r="A539" s="289"/>
      <c r="B539" s="720" t="s">
        <v>1909</v>
      </c>
      <c r="C539" s="688"/>
      <c r="D539" s="727"/>
    </row>
    <row r="540" spans="1:4" ht="15.6">
      <c r="A540" s="289"/>
      <c r="B540" s="782" t="s">
        <v>5563</v>
      </c>
      <c r="C540" s="688"/>
      <c r="D540" s="727"/>
    </row>
    <row r="541" spans="1:4" ht="15.6">
      <c r="A541" s="289"/>
      <c r="B541" s="526" t="s">
        <v>5564</v>
      </c>
      <c r="C541" s="688" t="s">
        <v>5565</v>
      </c>
      <c r="D541" s="727">
        <v>1</v>
      </c>
    </row>
    <row r="542" spans="1:4" ht="15.6">
      <c r="A542" s="289"/>
      <c r="B542" s="721" t="s">
        <v>1956</v>
      </c>
      <c r="C542" s="688"/>
      <c r="D542" s="727"/>
    </row>
    <row r="543" spans="1:4" ht="15.6">
      <c r="A543" s="289"/>
      <c r="B543" s="688" t="s">
        <v>5566</v>
      </c>
      <c r="C543" s="688" t="s">
        <v>5567</v>
      </c>
      <c r="D543" s="727">
        <v>2565</v>
      </c>
    </row>
    <row r="544" spans="1:4" ht="15.6">
      <c r="A544" s="289"/>
      <c r="B544" s="721" t="s">
        <v>1950</v>
      </c>
      <c r="C544" s="688"/>
      <c r="D544" s="727"/>
    </row>
    <row r="545" spans="1:4" ht="15.6">
      <c r="A545" s="289"/>
      <c r="B545" s="688" t="s">
        <v>5568</v>
      </c>
      <c r="C545" s="688" t="s">
        <v>5569</v>
      </c>
      <c r="D545" s="727">
        <v>1823</v>
      </c>
    </row>
    <row r="546" spans="1:4" ht="15.6">
      <c r="A546" s="289"/>
      <c r="B546" s="721" t="s">
        <v>1953</v>
      </c>
      <c r="C546" s="688"/>
      <c r="D546" s="727"/>
    </row>
    <row r="547" spans="1:4" ht="15.6">
      <c r="A547" s="289"/>
      <c r="B547" s="688" t="s">
        <v>5570</v>
      </c>
      <c r="C547" s="688" t="s">
        <v>5571</v>
      </c>
      <c r="D547" s="727">
        <v>2936.25</v>
      </c>
    </row>
    <row r="548" spans="1:4" ht="15.6">
      <c r="A548" s="289"/>
      <c r="B548" s="721" t="s">
        <v>1961</v>
      </c>
      <c r="C548" s="688"/>
      <c r="D548" s="727"/>
    </row>
    <row r="549" spans="1:4" ht="15.6">
      <c r="A549" s="289"/>
      <c r="B549" s="688" t="s">
        <v>5572</v>
      </c>
      <c r="C549" s="688" t="s">
        <v>5573</v>
      </c>
      <c r="D549" s="727">
        <v>2443.5</v>
      </c>
    </row>
    <row r="550" spans="1:4" ht="15.6">
      <c r="A550" s="289"/>
      <c r="B550" s="688" t="s">
        <v>5574</v>
      </c>
      <c r="C550" s="688" t="s">
        <v>5575</v>
      </c>
      <c r="D550" s="727">
        <v>3152.25</v>
      </c>
    </row>
    <row r="551" spans="1:4" ht="15.6">
      <c r="A551" s="289"/>
      <c r="B551" s="688" t="s">
        <v>5576</v>
      </c>
      <c r="C551" s="688" t="s">
        <v>5577</v>
      </c>
      <c r="D551" s="727">
        <v>3510</v>
      </c>
    </row>
    <row r="552" spans="1:4" ht="15.6">
      <c r="A552" s="289"/>
      <c r="B552" s="721" t="s">
        <v>1941</v>
      </c>
      <c r="C552" s="688"/>
      <c r="D552" s="727"/>
    </row>
    <row r="553" spans="1:4" ht="15.6">
      <c r="A553" s="289"/>
      <c r="B553" s="688" t="s">
        <v>5578</v>
      </c>
      <c r="C553" s="688" t="s">
        <v>5579</v>
      </c>
      <c r="D553" s="727">
        <v>225</v>
      </c>
    </row>
    <row r="554" spans="1:4" ht="15.6">
      <c r="A554" s="289"/>
      <c r="B554" s="688" t="s">
        <v>5580</v>
      </c>
      <c r="C554" s="688" t="s">
        <v>5581</v>
      </c>
      <c r="D554" s="727">
        <v>438</v>
      </c>
    </row>
    <row r="555" spans="1:4" ht="15.6">
      <c r="A555" s="289"/>
      <c r="B555" s="688" t="s">
        <v>5582</v>
      </c>
      <c r="C555" s="688" t="s">
        <v>5583</v>
      </c>
      <c r="D555" s="727">
        <v>1185</v>
      </c>
    </row>
    <row r="556" spans="1:4" ht="15.6">
      <c r="A556" s="289"/>
      <c r="B556" s="688" t="s">
        <v>5584</v>
      </c>
      <c r="C556" s="688" t="s">
        <v>5585</v>
      </c>
      <c r="D556" s="727">
        <v>1562</v>
      </c>
    </row>
    <row r="557" spans="1:4" ht="15.6">
      <c r="A557" s="289"/>
      <c r="B557" s="721" t="s">
        <v>5586</v>
      </c>
      <c r="C557" s="688"/>
      <c r="D557" s="727"/>
    </row>
    <row r="558" spans="1:4" ht="15.6">
      <c r="A558" s="289"/>
      <c r="B558" s="688" t="s">
        <v>5587</v>
      </c>
      <c r="C558" s="688" t="s">
        <v>5588</v>
      </c>
      <c r="D558" s="727">
        <v>1734.75</v>
      </c>
    </row>
    <row r="559" spans="1:4" ht="15.6">
      <c r="A559" s="289"/>
      <c r="B559" s="688" t="s">
        <v>5589</v>
      </c>
      <c r="C559" s="688" t="s">
        <v>5590</v>
      </c>
      <c r="D559" s="727">
        <v>637</v>
      </c>
    </row>
    <row r="560" spans="1:4" ht="15.6">
      <c r="A560" s="289"/>
      <c r="B560" s="688" t="s">
        <v>5591</v>
      </c>
      <c r="C560" s="688" t="s">
        <v>5592</v>
      </c>
      <c r="D560" s="727">
        <v>1425</v>
      </c>
    </row>
    <row r="561" spans="1:4" ht="15.6">
      <c r="A561" s="289"/>
      <c r="B561" s="688" t="s">
        <v>5593</v>
      </c>
      <c r="C561" s="688" t="s">
        <v>5594</v>
      </c>
      <c r="D561" s="727">
        <v>430</v>
      </c>
    </row>
    <row r="562" spans="1:4" ht="15.6">
      <c r="A562" s="289"/>
      <c r="B562" s="688" t="s">
        <v>5595</v>
      </c>
      <c r="C562" s="688" t="s">
        <v>5596</v>
      </c>
      <c r="D562" s="727">
        <v>3245</v>
      </c>
    </row>
    <row r="563" spans="1:4" ht="15.6">
      <c r="A563" s="289"/>
      <c r="B563" s="688" t="s">
        <v>5597</v>
      </c>
      <c r="C563" s="688" t="s">
        <v>5598</v>
      </c>
      <c r="D563" s="727">
        <v>3750</v>
      </c>
    </row>
    <row r="564" spans="1:4" ht="15.6">
      <c r="A564" s="289"/>
      <c r="B564" s="721" t="s">
        <v>1977</v>
      </c>
      <c r="C564" s="688" t="s">
        <v>1976</v>
      </c>
      <c r="D564" s="727"/>
    </row>
    <row r="565" spans="1:4" ht="15.6">
      <c r="A565" s="289"/>
      <c r="B565" s="688" t="s">
        <v>5599</v>
      </c>
      <c r="C565" s="688" t="s">
        <v>5600</v>
      </c>
      <c r="D565" s="727">
        <v>400</v>
      </c>
    </row>
    <row r="566" spans="1:4" ht="15.6">
      <c r="A566" s="289"/>
      <c r="B566" s="688" t="s">
        <v>5601</v>
      </c>
      <c r="C566" s="688" t="s">
        <v>5602</v>
      </c>
      <c r="D566" s="727">
        <v>733.33</v>
      </c>
    </row>
    <row r="567" spans="1:4" ht="15.6">
      <c r="A567" s="289"/>
      <c r="B567" s="688" t="s">
        <v>5603</v>
      </c>
      <c r="C567" s="688" t="s">
        <v>5604</v>
      </c>
      <c r="D567" s="727">
        <v>400</v>
      </c>
    </row>
    <row r="568" spans="1:4" ht="15.6">
      <c r="A568" s="289"/>
      <c r="B568" s="688" t="s">
        <v>5605</v>
      </c>
      <c r="C568" s="688" t="s">
        <v>5606</v>
      </c>
      <c r="D568" s="727">
        <v>400</v>
      </c>
    </row>
    <row r="569" spans="1:4" ht="15.6">
      <c r="A569" s="289"/>
      <c r="B569" s="688" t="s">
        <v>5607</v>
      </c>
      <c r="C569" s="688" t="s">
        <v>5608</v>
      </c>
      <c r="D569" s="727">
        <v>466.67</v>
      </c>
    </row>
    <row r="570" spans="1:4" ht="15.6">
      <c r="A570" s="289"/>
      <c r="B570" s="688" t="s">
        <v>5609</v>
      </c>
      <c r="C570" s="688" t="s">
        <v>5610</v>
      </c>
      <c r="D570" s="727">
        <v>466.67</v>
      </c>
    </row>
    <row r="571" spans="1:4" ht="15.6">
      <c r="A571" s="289"/>
      <c r="B571" s="688" t="s">
        <v>5611</v>
      </c>
      <c r="C571" s="688" t="s">
        <v>5612</v>
      </c>
      <c r="D571" s="727">
        <v>700</v>
      </c>
    </row>
    <row r="572" spans="1:4" ht="15.6">
      <c r="A572" s="289"/>
      <c r="B572" s="688" t="s">
        <v>5613</v>
      </c>
      <c r="C572" s="688" t="s">
        <v>5614</v>
      </c>
      <c r="D572" s="727">
        <v>1400</v>
      </c>
    </row>
    <row r="573" spans="1:4" ht="15.6">
      <c r="A573" s="289"/>
      <c r="B573" s="688" t="s">
        <v>5615</v>
      </c>
      <c r="C573" s="688" t="s">
        <v>5616</v>
      </c>
      <c r="D573" s="727">
        <v>365</v>
      </c>
    </row>
    <row r="574" spans="1:4" ht="15.6">
      <c r="A574" s="289"/>
      <c r="B574" s="688" t="s">
        <v>5617</v>
      </c>
      <c r="C574" s="688" t="s">
        <v>5618</v>
      </c>
      <c r="D574" s="727">
        <v>365</v>
      </c>
    </row>
    <row r="575" spans="1:4" ht="15.6">
      <c r="A575" s="289"/>
      <c r="B575" s="688" t="s">
        <v>5619</v>
      </c>
      <c r="C575" s="688" t="s">
        <v>5620</v>
      </c>
      <c r="D575" s="727">
        <v>866.67</v>
      </c>
    </row>
    <row r="576" spans="1:4" ht="15.6">
      <c r="A576" s="289"/>
      <c r="B576" s="688" t="s">
        <v>5621</v>
      </c>
      <c r="C576" s="688" t="s">
        <v>5622</v>
      </c>
      <c r="D576" s="727">
        <v>466.67</v>
      </c>
    </row>
    <row r="577" spans="1:4" ht="15.6">
      <c r="A577" s="289"/>
      <c r="B577" s="688" t="s">
        <v>5623</v>
      </c>
      <c r="C577" s="688" t="s">
        <v>5624</v>
      </c>
      <c r="D577" s="727">
        <v>4000</v>
      </c>
    </row>
    <row r="578" spans="1:4" ht="15.6">
      <c r="A578" s="289"/>
      <c r="B578" s="688" t="s">
        <v>5625</v>
      </c>
      <c r="C578" s="688" t="s">
        <v>5626</v>
      </c>
      <c r="D578" s="727">
        <v>3500</v>
      </c>
    </row>
    <row r="579" spans="1:4" ht="15.6">
      <c r="A579" s="289"/>
      <c r="B579" s="688" t="s">
        <v>5627</v>
      </c>
      <c r="C579" s="688" t="s">
        <v>5628</v>
      </c>
      <c r="D579" s="727">
        <v>800</v>
      </c>
    </row>
    <row r="580" spans="1:4" ht="15.6">
      <c r="A580" s="289"/>
      <c r="B580" s="688" t="s">
        <v>5629</v>
      </c>
      <c r="C580" s="688" t="s">
        <v>5630</v>
      </c>
      <c r="D580" s="727">
        <v>466.67</v>
      </c>
    </row>
    <row r="581" spans="1:4" ht="15.6">
      <c r="A581" s="289"/>
      <c r="B581" s="688" t="s">
        <v>5631</v>
      </c>
      <c r="C581" s="688" t="s">
        <v>5632</v>
      </c>
      <c r="D581" s="727">
        <v>1866.67</v>
      </c>
    </row>
    <row r="582" spans="1:4" ht="15.6">
      <c r="A582" s="289"/>
      <c r="B582" s="688" t="s">
        <v>5633</v>
      </c>
      <c r="C582" s="688" t="s">
        <v>5634</v>
      </c>
      <c r="D582" s="727">
        <v>933.33</v>
      </c>
    </row>
    <row r="583" spans="1:4" ht="15.6">
      <c r="A583" s="289"/>
      <c r="B583" s="688" t="s">
        <v>5635</v>
      </c>
      <c r="C583" s="688" t="s">
        <v>5636</v>
      </c>
      <c r="D583" s="727">
        <v>733.33</v>
      </c>
    </row>
    <row r="584" spans="1:4" ht="15.6">
      <c r="A584" s="289"/>
      <c r="B584" s="688" t="s">
        <v>5637</v>
      </c>
      <c r="C584" s="688" t="s">
        <v>5638</v>
      </c>
      <c r="D584" s="727">
        <v>365</v>
      </c>
    </row>
    <row r="585" spans="1:4" ht="15.6">
      <c r="A585" s="289"/>
      <c r="B585" s="688" t="s">
        <v>5639</v>
      </c>
      <c r="C585" s="688" t="s">
        <v>5640</v>
      </c>
      <c r="D585" s="727">
        <v>1866.67</v>
      </c>
    </row>
    <row r="586" spans="1:4" ht="15.6">
      <c r="A586" s="289"/>
      <c r="B586" s="688" t="s">
        <v>5641</v>
      </c>
      <c r="C586" s="688" t="s">
        <v>5642</v>
      </c>
      <c r="D586" s="727">
        <v>933.33</v>
      </c>
    </row>
    <row r="587" spans="1:4" ht="15.6">
      <c r="A587" s="289"/>
      <c r="B587" s="688" t="s">
        <v>5643</v>
      </c>
      <c r="C587" s="688" t="s">
        <v>5644</v>
      </c>
      <c r="D587" s="727">
        <v>2400</v>
      </c>
    </row>
    <row r="588" spans="1:4" ht="15.6">
      <c r="A588" s="289"/>
      <c r="B588" s="688" t="s">
        <v>5645</v>
      </c>
      <c r="C588" s="688" t="s">
        <v>5646</v>
      </c>
      <c r="D588" s="727">
        <v>1066.67</v>
      </c>
    </row>
    <row r="589" spans="1:4" ht="15.6">
      <c r="A589" s="289"/>
      <c r="B589" s="721" t="s">
        <v>2028</v>
      </c>
      <c r="C589" s="688"/>
      <c r="D589" s="727"/>
    </row>
    <row r="590" spans="1:4" ht="15.6">
      <c r="A590" s="289"/>
      <c r="B590" s="688" t="s">
        <v>5647</v>
      </c>
      <c r="C590" s="688" t="s">
        <v>5648</v>
      </c>
      <c r="D590" s="727">
        <v>800</v>
      </c>
    </row>
    <row r="591" spans="1:4" ht="15.6">
      <c r="A591" s="289"/>
      <c r="B591" s="688" t="s">
        <v>5649</v>
      </c>
      <c r="C591" s="688" t="s">
        <v>5650</v>
      </c>
      <c r="D591" s="727">
        <v>466.67</v>
      </c>
    </row>
    <row r="592" spans="1:4" ht="15.6">
      <c r="A592" s="289"/>
      <c r="B592" s="721" t="s">
        <v>2031</v>
      </c>
      <c r="C592" s="688"/>
      <c r="D592" s="727"/>
    </row>
    <row r="593" spans="1:4" ht="15.6">
      <c r="A593" s="289"/>
      <c r="B593" s="688" t="s">
        <v>5651</v>
      </c>
      <c r="C593" s="688" t="s">
        <v>5652</v>
      </c>
      <c r="D593" s="727">
        <v>400</v>
      </c>
    </row>
    <row r="594" spans="1:4" ht="15.6">
      <c r="A594" s="289"/>
      <c r="B594" s="688" t="s">
        <v>5653</v>
      </c>
      <c r="C594" s="688" t="s">
        <v>5654</v>
      </c>
      <c r="D594" s="727">
        <v>365</v>
      </c>
    </row>
    <row r="595" spans="1:4" ht="15.6">
      <c r="A595" s="289"/>
      <c r="B595" s="688" t="s">
        <v>5655</v>
      </c>
      <c r="C595" s="688" t="s">
        <v>5656</v>
      </c>
      <c r="D595" s="727">
        <v>3733.33</v>
      </c>
    </row>
    <row r="596" spans="1:4" ht="15.6">
      <c r="A596" s="289"/>
      <c r="B596" s="688" t="s">
        <v>5657</v>
      </c>
      <c r="C596" s="688" t="s">
        <v>5658</v>
      </c>
      <c r="D596" s="727">
        <v>400</v>
      </c>
    </row>
    <row r="597" spans="1:4" ht="15.6">
      <c r="A597" s="289"/>
      <c r="B597" s="688" t="s">
        <v>5659</v>
      </c>
      <c r="C597" s="688" t="s">
        <v>5660</v>
      </c>
      <c r="D597" s="727">
        <v>3333.33</v>
      </c>
    </row>
    <row r="598" spans="1:4" ht="15.6">
      <c r="A598" s="289"/>
      <c r="B598" s="688" t="s">
        <v>5661</v>
      </c>
      <c r="C598" s="688" t="s">
        <v>5662</v>
      </c>
      <c r="D598" s="727">
        <v>466.67</v>
      </c>
    </row>
    <row r="599" spans="1:4" ht="15.6">
      <c r="A599" s="289"/>
      <c r="B599" s="688" t="s">
        <v>5663</v>
      </c>
      <c r="C599" s="688" t="s">
        <v>5664</v>
      </c>
      <c r="D599" s="727">
        <v>3500</v>
      </c>
    </row>
    <row r="600" spans="1:4" ht="15.6">
      <c r="A600" s="289"/>
      <c r="B600" s="688" t="s">
        <v>5665</v>
      </c>
      <c r="C600" s="688" t="s">
        <v>5666</v>
      </c>
      <c r="D600" s="727">
        <v>400</v>
      </c>
    </row>
    <row r="601" spans="1:4" ht="15.6">
      <c r="A601" s="289"/>
      <c r="B601" s="688" t="s">
        <v>5667</v>
      </c>
      <c r="C601" s="688" t="s">
        <v>5668</v>
      </c>
      <c r="D601" s="727">
        <v>3333.33</v>
      </c>
    </row>
    <row r="602" spans="1:4" ht="15.6">
      <c r="A602" s="289"/>
      <c r="B602" s="688" t="s">
        <v>5669</v>
      </c>
      <c r="C602" s="688" t="s">
        <v>5670</v>
      </c>
      <c r="D602" s="727">
        <v>400</v>
      </c>
    </row>
    <row r="603" spans="1:4" ht="15.6">
      <c r="A603" s="289"/>
      <c r="B603" s="688" t="s">
        <v>5671</v>
      </c>
      <c r="C603" s="688" t="s">
        <v>5672</v>
      </c>
      <c r="D603" s="727">
        <v>3500</v>
      </c>
    </row>
    <row r="604" spans="1:4" ht="15.6">
      <c r="A604" s="289"/>
      <c r="B604" s="688" t="s">
        <v>5673</v>
      </c>
      <c r="C604" s="688" t="s">
        <v>5674</v>
      </c>
      <c r="D604" s="727">
        <v>6933.33</v>
      </c>
    </row>
    <row r="605" spans="1:4" ht="15.6">
      <c r="A605" s="289"/>
      <c r="B605" s="688" t="s">
        <v>5675</v>
      </c>
      <c r="C605" s="688" t="s">
        <v>5676</v>
      </c>
      <c r="D605" s="727">
        <v>365</v>
      </c>
    </row>
    <row r="606" spans="1:4" ht="15.6">
      <c r="A606" s="289"/>
      <c r="B606" s="688" t="s">
        <v>5677</v>
      </c>
      <c r="C606" s="688" t="s">
        <v>5678</v>
      </c>
      <c r="D606" s="727">
        <v>400</v>
      </c>
    </row>
    <row r="607" spans="1:4" ht="15.6">
      <c r="A607" s="289"/>
      <c r="B607" s="688" t="s">
        <v>5679</v>
      </c>
      <c r="C607" s="688" t="s">
        <v>5680</v>
      </c>
      <c r="D607" s="727">
        <v>375</v>
      </c>
    </row>
    <row r="608" spans="1:4" ht="15.6">
      <c r="A608" s="289"/>
      <c r="B608" s="688" t="s">
        <v>5681</v>
      </c>
      <c r="C608" s="688" t="s">
        <v>5682</v>
      </c>
      <c r="D608" s="727">
        <v>365</v>
      </c>
    </row>
    <row r="609" spans="1:4" ht="15.6">
      <c r="A609" s="289"/>
      <c r="B609" s="688" t="s">
        <v>5683</v>
      </c>
      <c r="C609" s="688" t="s">
        <v>5684</v>
      </c>
      <c r="D609" s="727">
        <v>365</v>
      </c>
    </row>
    <row r="610" spans="1:4" ht="15.6">
      <c r="A610" s="289"/>
      <c r="B610" s="688" t="s">
        <v>5685</v>
      </c>
      <c r="C610" s="688" t="s">
        <v>5686</v>
      </c>
      <c r="D610" s="727">
        <v>14666.67</v>
      </c>
    </row>
    <row r="611" spans="1:4" ht="15.6">
      <c r="A611" s="289"/>
      <c r="B611" s="688" t="s">
        <v>5687</v>
      </c>
      <c r="C611" s="688" t="s">
        <v>5688</v>
      </c>
      <c r="D611" s="727">
        <v>7333.33</v>
      </c>
    </row>
    <row r="612" spans="1:4" ht="15.6">
      <c r="A612" s="289"/>
      <c r="B612" s="721" t="s">
        <v>2149</v>
      </c>
      <c r="C612" s="688"/>
      <c r="D612" s="727"/>
    </row>
    <row r="613" spans="1:4" ht="15.6">
      <c r="A613" s="289"/>
      <c r="B613" s="688" t="s">
        <v>5689</v>
      </c>
      <c r="C613" s="688" t="s">
        <v>5690</v>
      </c>
      <c r="D613" s="727">
        <v>333.33</v>
      </c>
    </row>
    <row r="614" spans="1:4" ht="15.6">
      <c r="A614" s="289"/>
      <c r="B614" s="688" t="s">
        <v>5691</v>
      </c>
      <c r="C614" s="688" t="s">
        <v>5692</v>
      </c>
      <c r="D614" s="727">
        <v>533.33000000000004</v>
      </c>
    </row>
    <row r="615" spans="1:4" ht="15.6">
      <c r="A615" s="289"/>
      <c r="B615" s="688" t="s">
        <v>5693</v>
      </c>
      <c r="C615" s="688" t="s">
        <v>5694</v>
      </c>
      <c r="D615" s="727">
        <v>400</v>
      </c>
    </row>
    <row r="616" spans="1:4" ht="15.6">
      <c r="A616" s="289"/>
      <c r="B616" s="688" t="s">
        <v>5695</v>
      </c>
      <c r="C616" s="688" t="s">
        <v>5696</v>
      </c>
      <c r="D616" s="727">
        <v>400</v>
      </c>
    </row>
    <row r="617" spans="1:4" ht="15.6">
      <c r="A617" s="289"/>
      <c r="B617" s="688" t="s">
        <v>5697</v>
      </c>
      <c r="C617" s="688" t="s">
        <v>5698</v>
      </c>
      <c r="D617" s="727">
        <v>400</v>
      </c>
    </row>
    <row r="618" spans="1:4" ht="15.6">
      <c r="A618" s="289"/>
      <c r="B618" s="688" t="s">
        <v>5699</v>
      </c>
      <c r="C618" s="688" t="s">
        <v>5700</v>
      </c>
      <c r="D618" s="727">
        <v>3466.67</v>
      </c>
    </row>
    <row r="619" spans="1:4" ht="15.6">
      <c r="A619" s="289"/>
      <c r="B619" s="688" t="s">
        <v>5701</v>
      </c>
      <c r="C619" s="688" t="s">
        <v>5702</v>
      </c>
      <c r="D619" s="727">
        <v>400</v>
      </c>
    </row>
    <row r="620" spans="1:4" ht="15.6">
      <c r="A620" s="289"/>
      <c r="B620" s="688" t="s">
        <v>5703</v>
      </c>
      <c r="C620" s="688" t="s">
        <v>5704</v>
      </c>
      <c r="D620" s="727">
        <v>4666.67</v>
      </c>
    </row>
    <row r="621" spans="1:4" ht="15.6">
      <c r="A621" s="289"/>
      <c r="B621" s="688" t="s">
        <v>5705</v>
      </c>
      <c r="C621" s="688" t="s">
        <v>5706</v>
      </c>
      <c r="D621" s="727">
        <v>400</v>
      </c>
    </row>
    <row r="622" spans="1:4" ht="15.6">
      <c r="A622" s="289"/>
      <c r="B622" s="688" t="s">
        <v>5707</v>
      </c>
      <c r="C622" s="688" t="s">
        <v>5708</v>
      </c>
      <c r="D622" s="727">
        <v>800</v>
      </c>
    </row>
    <row r="623" spans="1:4" ht="15.6">
      <c r="A623" s="289"/>
      <c r="B623" s="688" t="s">
        <v>5709</v>
      </c>
      <c r="C623" s="688" t="s">
        <v>5710</v>
      </c>
      <c r="D623" s="727">
        <v>1733.33</v>
      </c>
    </row>
    <row r="624" spans="1:4" ht="15.6">
      <c r="A624" s="289"/>
      <c r="B624" s="688" t="s">
        <v>5711</v>
      </c>
      <c r="C624" s="688" t="s">
        <v>5712</v>
      </c>
      <c r="D624" s="727">
        <v>700</v>
      </c>
    </row>
    <row r="625" spans="1:4" ht="15.6">
      <c r="A625" s="289"/>
      <c r="B625" s="688" t="s">
        <v>5713</v>
      </c>
      <c r="C625" s="688" t="s">
        <v>5714</v>
      </c>
      <c r="D625" s="727">
        <v>1600</v>
      </c>
    </row>
    <row r="626" spans="1:4" ht="15.6">
      <c r="A626" s="289"/>
      <c r="B626" s="688" t="s">
        <v>5715</v>
      </c>
      <c r="C626" s="688" t="s">
        <v>5716</v>
      </c>
      <c r="D626" s="727">
        <v>700</v>
      </c>
    </row>
    <row r="627" spans="1:4" ht="15.6">
      <c r="A627" s="289"/>
      <c r="B627" s="688" t="s">
        <v>5717</v>
      </c>
      <c r="C627" s="688" t="s">
        <v>5718</v>
      </c>
      <c r="D627" s="727">
        <v>400</v>
      </c>
    </row>
    <row r="628" spans="1:4" ht="15.6">
      <c r="A628" s="289"/>
      <c r="B628" s="688" t="s">
        <v>5719</v>
      </c>
      <c r="C628" s="688" t="s">
        <v>5720</v>
      </c>
      <c r="D628" s="727">
        <v>400</v>
      </c>
    </row>
    <row r="629" spans="1:4" ht="15.6">
      <c r="A629" s="289"/>
      <c r="B629" s="688" t="s">
        <v>5721</v>
      </c>
      <c r="C629" s="688" t="s">
        <v>5722</v>
      </c>
      <c r="D629" s="727">
        <v>4000</v>
      </c>
    </row>
    <row r="630" spans="1:4" ht="15.6">
      <c r="A630" s="289"/>
      <c r="B630" s="688" t="s">
        <v>5723</v>
      </c>
      <c r="C630" s="688" t="s">
        <v>5724</v>
      </c>
      <c r="D630" s="727">
        <v>9333.33</v>
      </c>
    </row>
    <row r="631" spans="1:4" ht="15.6">
      <c r="A631" s="289"/>
      <c r="B631" s="688" t="s">
        <v>5725</v>
      </c>
      <c r="C631" s="688" t="s">
        <v>5726</v>
      </c>
      <c r="D631" s="727">
        <v>666.67</v>
      </c>
    </row>
    <row r="632" spans="1:4" ht="15.6">
      <c r="A632" s="289"/>
      <c r="B632" s="688" t="s">
        <v>5727</v>
      </c>
      <c r="C632" s="688" t="s">
        <v>5728</v>
      </c>
      <c r="D632" s="727">
        <v>365</v>
      </c>
    </row>
    <row r="633" spans="1:4" ht="15.6">
      <c r="A633" s="289"/>
      <c r="B633" s="688" t="s">
        <v>5729</v>
      </c>
      <c r="C633" s="688" t="s">
        <v>5730</v>
      </c>
      <c r="D633" s="727">
        <v>533.33000000000004</v>
      </c>
    </row>
    <row r="634" spans="1:4" ht="15.6">
      <c r="A634" s="289"/>
      <c r="B634" s="688" t="s">
        <v>5731</v>
      </c>
      <c r="C634" s="688" t="s">
        <v>5732</v>
      </c>
      <c r="D634" s="727">
        <v>365</v>
      </c>
    </row>
    <row r="635" spans="1:4" ht="15.6">
      <c r="A635" s="289"/>
      <c r="B635" s="688" t="s">
        <v>5733</v>
      </c>
      <c r="C635" s="688" t="s">
        <v>5734</v>
      </c>
      <c r="D635" s="727">
        <v>3333.33</v>
      </c>
    </row>
    <row r="636" spans="1:4" ht="15.6">
      <c r="A636" s="289"/>
      <c r="B636" s="688" t="s">
        <v>5735</v>
      </c>
      <c r="C636" s="688" t="s">
        <v>5736</v>
      </c>
      <c r="D636" s="727">
        <v>2666.67</v>
      </c>
    </row>
    <row r="637" spans="1:4" ht="15.6">
      <c r="A637" s="289"/>
      <c r="B637" s="688" t="s">
        <v>5737</v>
      </c>
      <c r="C637" s="688" t="s">
        <v>5738</v>
      </c>
      <c r="D637" s="727">
        <v>1066.67</v>
      </c>
    </row>
    <row r="638" spans="1:4" ht="15.6">
      <c r="A638" s="289"/>
      <c r="B638" s="688" t="s">
        <v>5739</v>
      </c>
      <c r="C638" s="688" t="s">
        <v>5740</v>
      </c>
      <c r="D638" s="727">
        <v>466.67</v>
      </c>
    </row>
    <row r="639" spans="1:4" ht="15.6">
      <c r="A639" s="289"/>
      <c r="B639" s="721" t="s">
        <v>2256</v>
      </c>
      <c r="C639" s="688"/>
      <c r="D639" s="727"/>
    </row>
    <row r="640" spans="1:4" ht="15.6">
      <c r="A640" s="289"/>
      <c r="B640" s="688" t="s">
        <v>5741</v>
      </c>
      <c r="C640" s="688" t="s">
        <v>5742</v>
      </c>
      <c r="D640" s="727">
        <v>400</v>
      </c>
    </row>
    <row r="641" spans="1:4" ht="15.6">
      <c r="A641" s="289"/>
      <c r="B641" s="688" t="s">
        <v>5743</v>
      </c>
      <c r="C641" s="688" t="s">
        <v>5744</v>
      </c>
      <c r="D641" s="727">
        <v>400</v>
      </c>
    </row>
    <row r="642" spans="1:4" ht="15.6">
      <c r="A642" s="289"/>
      <c r="B642" s="688" t="s">
        <v>5745</v>
      </c>
      <c r="C642" s="688" t="s">
        <v>5746</v>
      </c>
      <c r="D642" s="727">
        <v>400</v>
      </c>
    </row>
    <row r="643" spans="1:4" ht="15.6">
      <c r="A643" s="289"/>
      <c r="B643" s="688" t="s">
        <v>5747</v>
      </c>
      <c r="C643" s="688" t="s">
        <v>5748</v>
      </c>
      <c r="D643" s="727">
        <v>466.67</v>
      </c>
    </row>
    <row r="644" spans="1:4" ht="15.6">
      <c r="A644" s="289"/>
      <c r="B644" s="688" t="s">
        <v>5749</v>
      </c>
      <c r="C644" s="688" t="s">
        <v>5750</v>
      </c>
      <c r="D644" s="727">
        <v>400</v>
      </c>
    </row>
    <row r="645" spans="1:4" ht="15.6">
      <c r="A645" s="289"/>
      <c r="B645" s="688" t="s">
        <v>5751</v>
      </c>
      <c r="C645" s="688" t="s">
        <v>5752</v>
      </c>
      <c r="D645" s="727">
        <v>666.67</v>
      </c>
    </row>
    <row r="646" spans="1:4" ht="15.6">
      <c r="A646" s="289"/>
      <c r="B646" s="688" t="s">
        <v>5753</v>
      </c>
      <c r="C646" s="688" t="s">
        <v>5754</v>
      </c>
      <c r="D646" s="727">
        <v>400</v>
      </c>
    </row>
    <row r="647" spans="1:4" ht="15.6">
      <c r="A647" s="289"/>
      <c r="B647" s="688" t="s">
        <v>5755</v>
      </c>
      <c r="C647" s="688" t="s">
        <v>5756</v>
      </c>
      <c r="D647" s="727">
        <v>533.33000000000004</v>
      </c>
    </row>
    <row r="648" spans="1:4" ht="15.6">
      <c r="A648" s="289"/>
      <c r="B648" s="688" t="s">
        <v>5757</v>
      </c>
      <c r="C648" s="688" t="s">
        <v>5758</v>
      </c>
      <c r="D648" s="727">
        <v>400</v>
      </c>
    </row>
    <row r="649" spans="1:4" ht="15.6">
      <c r="A649" s="289"/>
      <c r="B649" s="688" t="s">
        <v>5759</v>
      </c>
      <c r="C649" s="688" t="s">
        <v>5760</v>
      </c>
      <c r="D649" s="727">
        <v>400</v>
      </c>
    </row>
    <row r="650" spans="1:4" ht="15.6">
      <c r="A650" s="289"/>
      <c r="B650" s="688" t="s">
        <v>5761</v>
      </c>
      <c r="C650" s="688" t="s">
        <v>5762</v>
      </c>
      <c r="D650" s="727">
        <v>400</v>
      </c>
    </row>
    <row r="651" spans="1:4" ht="15.6">
      <c r="A651" s="289"/>
      <c r="B651" s="688" t="s">
        <v>5763</v>
      </c>
      <c r="C651" s="688" t="s">
        <v>5764</v>
      </c>
      <c r="D651" s="727">
        <v>533.33000000000004</v>
      </c>
    </row>
    <row r="652" spans="1:4" ht="15.6">
      <c r="A652" s="289"/>
      <c r="B652" s="688" t="s">
        <v>5765</v>
      </c>
      <c r="C652" s="688" t="s">
        <v>5766</v>
      </c>
      <c r="D652" s="727">
        <v>353.33</v>
      </c>
    </row>
    <row r="653" spans="1:4" ht="15.6">
      <c r="A653" s="289"/>
      <c r="B653" s="688" t="s">
        <v>5767</v>
      </c>
      <c r="C653" s="688" t="s">
        <v>5768</v>
      </c>
      <c r="D653" s="727">
        <v>933.33</v>
      </c>
    </row>
    <row r="654" spans="1:4" ht="15.6">
      <c r="A654" s="289"/>
      <c r="B654" s="688" t="s">
        <v>5769</v>
      </c>
      <c r="C654" s="688" t="s">
        <v>5770</v>
      </c>
      <c r="D654" s="727">
        <v>466.67</v>
      </c>
    </row>
    <row r="655" spans="1:4" ht="15.6">
      <c r="A655" s="289"/>
      <c r="B655" s="688" t="s">
        <v>5771</v>
      </c>
      <c r="C655" s="688" t="s">
        <v>5772</v>
      </c>
      <c r="D655" s="727">
        <v>866.67</v>
      </c>
    </row>
    <row r="656" spans="1:4" ht="15.6">
      <c r="A656" s="289"/>
      <c r="B656" s="688" t="s">
        <v>5773</v>
      </c>
      <c r="C656" s="688" t="s">
        <v>5774</v>
      </c>
      <c r="D656" s="727">
        <v>466.67</v>
      </c>
    </row>
    <row r="657" spans="1:4" ht="15.6">
      <c r="A657" s="289"/>
      <c r="B657" s="688" t="s">
        <v>5775</v>
      </c>
      <c r="C657" s="688" t="s">
        <v>5776</v>
      </c>
      <c r="D657" s="727">
        <v>1066.67</v>
      </c>
    </row>
    <row r="658" spans="1:4" ht="15.6">
      <c r="A658" s="289"/>
      <c r="B658" s="688" t="s">
        <v>5777</v>
      </c>
      <c r="C658" s="688" t="s">
        <v>5778</v>
      </c>
      <c r="D658" s="727">
        <v>533.33000000000004</v>
      </c>
    </row>
    <row r="659" spans="1:4" ht="15.6">
      <c r="A659" s="289"/>
      <c r="B659" s="688" t="s">
        <v>5779</v>
      </c>
      <c r="C659" s="688" t="s">
        <v>5780</v>
      </c>
      <c r="D659" s="727">
        <v>1866.67</v>
      </c>
    </row>
    <row r="660" spans="1:4" ht="15.6">
      <c r="A660" s="289"/>
      <c r="B660" s="688" t="s">
        <v>5781</v>
      </c>
      <c r="C660" s="688" t="s">
        <v>5782</v>
      </c>
      <c r="D660" s="727">
        <v>933.33</v>
      </c>
    </row>
    <row r="661" spans="1:4" ht="15.6">
      <c r="A661" s="289"/>
      <c r="B661" s="688" t="s">
        <v>5783</v>
      </c>
      <c r="C661" s="688" t="s">
        <v>5784</v>
      </c>
      <c r="D661" s="727">
        <v>1666.67</v>
      </c>
    </row>
    <row r="662" spans="1:4" ht="15.6">
      <c r="A662" s="289"/>
      <c r="B662" s="688" t="s">
        <v>5785</v>
      </c>
      <c r="C662" s="688" t="s">
        <v>5786</v>
      </c>
      <c r="D662" s="727">
        <v>1866.67</v>
      </c>
    </row>
    <row r="663" spans="1:4" ht="15.6">
      <c r="A663" s="289"/>
      <c r="B663" s="688" t="s">
        <v>5787</v>
      </c>
      <c r="C663" s="688" t="s">
        <v>5788</v>
      </c>
      <c r="D663" s="727">
        <v>933.33</v>
      </c>
    </row>
    <row r="664" spans="1:4" ht="15.6">
      <c r="A664" s="289"/>
      <c r="B664" s="688" t="s">
        <v>5789</v>
      </c>
      <c r="C664" s="688" t="s">
        <v>5790</v>
      </c>
      <c r="D664" s="727">
        <v>1466.67</v>
      </c>
    </row>
    <row r="665" spans="1:4" ht="15.6">
      <c r="A665" s="289"/>
      <c r="B665" s="688" t="s">
        <v>5791</v>
      </c>
      <c r="C665" s="688" t="s">
        <v>5792</v>
      </c>
      <c r="D665" s="727">
        <v>733.33</v>
      </c>
    </row>
    <row r="666" spans="1:4" ht="15.6">
      <c r="A666" s="289"/>
      <c r="B666" s="688" t="s">
        <v>5793</v>
      </c>
      <c r="C666" s="688" t="s">
        <v>5794</v>
      </c>
      <c r="D666" s="727">
        <v>1200</v>
      </c>
    </row>
    <row r="667" spans="1:4" ht="15.6">
      <c r="A667" s="289"/>
      <c r="B667" s="688" t="s">
        <v>5795</v>
      </c>
      <c r="C667" s="688" t="s">
        <v>5796</v>
      </c>
      <c r="D667" s="727">
        <v>666.67</v>
      </c>
    </row>
    <row r="668" spans="1:4" ht="15.6">
      <c r="A668" s="289"/>
      <c r="B668" s="688" t="s">
        <v>5797</v>
      </c>
      <c r="C668" s="688" t="s">
        <v>5798</v>
      </c>
      <c r="D668" s="727">
        <v>1800</v>
      </c>
    </row>
    <row r="669" spans="1:4" ht="15.6">
      <c r="A669" s="289"/>
      <c r="B669" s="688" t="s">
        <v>5799</v>
      </c>
      <c r="C669" s="688" t="s">
        <v>5800</v>
      </c>
      <c r="D669" s="727">
        <v>933.33</v>
      </c>
    </row>
    <row r="670" spans="1:4" ht="15.6">
      <c r="A670" s="289"/>
      <c r="B670" s="688" t="s">
        <v>5801</v>
      </c>
      <c r="C670" s="688" t="s">
        <v>5802</v>
      </c>
      <c r="D670" s="727">
        <v>1066.67</v>
      </c>
    </row>
    <row r="671" spans="1:4" ht="15.6">
      <c r="A671" s="289"/>
      <c r="B671" s="688" t="s">
        <v>5803</v>
      </c>
      <c r="C671" s="688" t="s">
        <v>5804</v>
      </c>
      <c r="D671" s="727">
        <v>400</v>
      </c>
    </row>
    <row r="672" spans="1:4" ht="15.6">
      <c r="A672" s="289"/>
      <c r="B672" s="688" t="s">
        <v>5805</v>
      </c>
      <c r="C672" s="688" t="s">
        <v>5806</v>
      </c>
      <c r="D672" s="727">
        <v>2333.33</v>
      </c>
    </row>
    <row r="673" spans="1:4" ht="15.6">
      <c r="A673" s="289"/>
      <c r="B673" s="688" t="s">
        <v>5807</v>
      </c>
      <c r="C673" s="688" t="s">
        <v>5808</v>
      </c>
      <c r="D673" s="727">
        <v>1133.33</v>
      </c>
    </row>
    <row r="674" spans="1:4" ht="15.6">
      <c r="A674" s="289"/>
      <c r="B674" s="721" t="s">
        <v>2280</v>
      </c>
      <c r="C674" s="688"/>
      <c r="D674" s="727"/>
    </row>
    <row r="675" spans="1:4" ht="15.6">
      <c r="A675" s="289"/>
      <c r="B675" s="688" t="s">
        <v>5809</v>
      </c>
      <c r="C675" s="688" t="s">
        <v>5810</v>
      </c>
      <c r="D675" s="727">
        <v>866.67</v>
      </c>
    </row>
    <row r="676" spans="1:4" ht="15.6">
      <c r="A676" s="289"/>
      <c r="B676" s="688" t="s">
        <v>5811</v>
      </c>
      <c r="C676" s="688" t="s">
        <v>5812</v>
      </c>
      <c r="D676" s="727">
        <v>466.67</v>
      </c>
    </row>
    <row r="677" spans="1:4" ht="15.6">
      <c r="A677" s="289"/>
      <c r="B677" s="688" t="s">
        <v>5813</v>
      </c>
      <c r="C677" s="688" t="s">
        <v>5814</v>
      </c>
      <c r="D677" s="727">
        <v>600</v>
      </c>
    </row>
    <row r="678" spans="1:4" ht="15.6">
      <c r="A678" s="289"/>
      <c r="B678" s="688" t="s">
        <v>5815</v>
      </c>
      <c r="C678" s="688" t="s">
        <v>5816</v>
      </c>
      <c r="D678" s="727">
        <v>365</v>
      </c>
    </row>
    <row r="679" spans="1:4" ht="15.6">
      <c r="A679" s="289"/>
      <c r="B679" s="688" t="s">
        <v>5817</v>
      </c>
      <c r="C679" s="688" t="s">
        <v>5818</v>
      </c>
      <c r="D679" s="727">
        <v>466.67</v>
      </c>
    </row>
    <row r="680" spans="1:4" ht="15.6">
      <c r="A680" s="289"/>
      <c r="B680" s="688" t="s">
        <v>5819</v>
      </c>
      <c r="C680" s="688" t="s">
        <v>5820</v>
      </c>
      <c r="D680" s="727">
        <v>466.67</v>
      </c>
    </row>
    <row r="681" spans="1:4" ht="15.6">
      <c r="A681" s="289"/>
      <c r="B681" s="688" t="s">
        <v>5821</v>
      </c>
      <c r="C681" s="688" t="s">
        <v>5822</v>
      </c>
      <c r="D681" s="727">
        <v>800</v>
      </c>
    </row>
    <row r="682" spans="1:4" ht="15.6">
      <c r="A682" s="289"/>
      <c r="B682" s="688" t="s">
        <v>5823</v>
      </c>
      <c r="C682" s="688" t="s">
        <v>5824</v>
      </c>
      <c r="D682" s="727">
        <v>466.67</v>
      </c>
    </row>
    <row r="683" spans="1:4" ht="15.6">
      <c r="A683" s="289"/>
      <c r="B683" s="688" t="s">
        <v>5825</v>
      </c>
      <c r="C683" s="688" t="s">
        <v>5826</v>
      </c>
      <c r="D683" s="727">
        <v>933.33</v>
      </c>
    </row>
    <row r="684" spans="1:4" ht="15.6">
      <c r="A684" s="289"/>
      <c r="B684" s="688" t="s">
        <v>5827</v>
      </c>
      <c r="C684" s="688" t="s">
        <v>5828</v>
      </c>
      <c r="D684" s="727">
        <v>466.67</v>
      </c>
    </row>
    <row r="685" spans="1:4" ht="15.6">
      <c r="A685" s="289"/>
      <c r="B685" s="688" t="s">
        <v>5829</v>
      </c>
      <c r="C685" s="688" t="s">
        <v>5830</v>
      </c>
      <c r="D685" s="727">
        <v>933.33</v>
      </c>
    </row>
    <row r="686" spans="1:4" ht="15.6">
      <c r="A686" s="289"/>
      <c r="B686" s="688" t="s">
        <v>5831</v>
      </c>
      <c r="C686" s="688" t="s">
        <v>5832</v>
      </c>
      <c r="D686" s="727">
        <v>486.67</v>
      </c>
    </row>
    <row r="687" spans="1:4" ht="15.6">
      <c r="A687" s="289"/>
      <c r="B687" s="721" t="s">
        <v>2369</v>
      </c>
      <c r="C687" s="688"/>
      <c r="D687" s="727"/>
    </row>
    <row r="688" spans="1:4" ht="15.6">
      <c r="A688" s="289"/>
      <c r="B688" s="688" t="s">
        <v>5833</v>
      </c>
      <c r="C688" s="688" t="s">
        <v>5834</v>
      </c>
      <c r="D688" s="727">
        <v>1133.33</v>
      </c>
    </row>
    <row r="689" spans="1:4" ht="15.6">
      <c r="A689" s="289"/>
      <c r="B689" s="688" t="s">
        <v>5835</v>
      </c>
      <c r="C689" s="688" t="s">
        <v>5836</v>
      </c>
      <c r="D689" s="727">
        <v>566.66999999999996</v>
      </c>
    </row>
    <row r="690" spans="1:4" ht="15.6">
      <c r="A690" s="289"/>
      <c r="B690" s="688" t="s">
        <v>5837</v>
      </c>
      <c r="C690" s="688" t="s">
        <v>5838</v>
      </c>
      <c r="D690" s="727">
        <v>466.67</v>
      </c>
    </row>
    <row r="691" spans="1:4" ht="15.6">
      <c r="A691" s="289"/>
      <c r="B691" s="688" t="s">
        <v>5839</v>
      </c>
      <c r="C691" s="688" t="s">
        <v>5840</v>
      </c>
      <c r="D691" s="727">
        <v>400</v>
      </c>
    </row>
    <row r="692" spans="1:4" ht="15.6">
      <c r="A692" s="289"/>
      <c r="B692" s="721" t="s">
        <v>2412</v>
      </c>
      <c r="C692" s="688"/>
      <c r="D692" s="727"/>
    </row>
    <row r="693" spans="1:4" ht="15.6">
      <c r="A693" s="289"/>
      <c r="B693" s="688" t="s">
        <v>5841</v>
      </c>
      <c r="C693" s="688" t="s">
        <v>5842</v>
      </c>
      <c r="D693" s="727">
        <v>400</v>
      </c>
    </row>
    <row r="694" spans="1:4" ht="15.6">
      <c r="A694" s="289"/>
      <c r="B694" s="688" t="s">
        <v>5843</v>
      </c>
      <c r="C694" s="688" t="s">
        <v>5844</v>
      </c>
      <c r="D694" s="727">
        <v>400</v>
      </c>
    </row>
    <row r="695" spans="1:4" ht="15.6">
      <c r="A695" s="289"/>
      <c r="B695" s="721" t="s">
        <v>2427</v>
      </c>
      <c r="C695" s="688"/>
      <c r="D695" s="727"/>
    </row>
    <row r="696" spans="1:4" ht="15.6">
      <c r="A696" s="289"/>
      <c r="B696" s="688" t="s">
        <v>5845</v>
      </c>
      <c r="C696" s="688" t="s">
        <v>5846</v>
      </c>
      <c r="D696" s="727">
        <v>600</v>
      </c>
    </row>
    <row r="697" spans="1:4" ht="15.6">
      <c r="A697" s="289"/>
      <c r="B697" s="688" t="s">
        <v>5847</v>
      </c>
      <c r="C697" s="688" t="s">
        <v>5848</v>
      </c>
      <c r="D697" s="727">
        <v>466.67</v>
      </c>
    </row>
    <row r="698" spans="1:4" ht="15.6">
      <c r="A698" s="289"/>
      <c r="B698" s="688" t="s">
        <v>5849</v>
      </c>
      <c r="C698" s="688" t="s">
        <v>2432</v>
      </c>
      <c r="D698" s="727">
        <v>533.33000000000004</v>
      </c>
    </row>
    <row r="699" spans="1:4" ht="15.6">
      <c r="A699" s="289"/>
      <c r="B699" s="688" t="s">
        <v>5850</v>
      </c>
      <c r="C699" s="688" t="s">
        <v>5851</v>
      </c>
      <c r="D699" s="727">
        <v>400</v>
      </c>
    </row>
    <row r="700" spans="1:4" ht="15.6">
      <c r="A700" s="289"/>
      <c r="B700" s="688" t="s">
        <v>5852</v>
      </c>
      <c r="C700" s="688" t="s">
        <v>5853</v>
      </c>
      <c r="D700" s="727">
        <v>866.67</v>
      </c>
    </row>
    <row r="701" spans="1:4" ht="15.6">
      <c r="A701" s="289"/>
      <c r="B701" s="688" t="s">
        <v>5854</v>
      </c>
      <c r="C701" s="688" t="s">
        <v>5855</v>
      </c>
      <c r="D701" s="727">
        <v>666.67</v>
      </c>
    </row>
    <row r="702" spans="1:4" ht="15.6">
      <c r="A702" s="289"/>
      <c r="B702" s="688" t="s">
        <v>5856</v>
      </c>
      <c r="C702" s="688" t="s">
        <v>5857</v>
      </c>
      <c r="D702" s="727">
        <v>1066.67</v>
      </c>
    </row>
    <row r="703" spans="1:4" ht="15.6">
      <c r="A703" s="289"/>
      <c r="B703" s="688" t="s">
        <v>5858</v>
      </c>
      <c r="C703" s="688" t="s">
        <v>5859</v>
      </c>
      <c r="D703" s="727">
        <v>666.67</v>
      </c>
    </row>
    <row r="704" spans="1:4" ht="15.6">
      <c r="A704" s="289"/>
      <c r="B704" s="688" t="s">
        <v>5860</v>
      </c>
      <c r="C704" s="688" t="s">
        <v>5861</v>
      </c>
      <c r="D704" s="727">
        <v>1220</v>
      </c>
    </row>
    <row r="705" spans="1:4" ht="15.6">
      <c r="A705" s="289"/>
      <c r="B705" s="688" t="s">
        <v>5862</v>
      </c>
      <c r="C705" s="688" t="s">
        <v>5863</v>
      </c>
      <c r="D705" s="727">
        <v>666.67</v>
      </c>
    </row>
    <row r="706" spans="1:4" ht="15.6">
      <c r="A706" s="289"/>
      <c r="B706" s="688" t="s">
        <v>5864</v>
      </c>
      <c r="C706" s="688" t="s">
        <v>5865</v>
      </c>
      <c r="D706" s="727">
        <v>192</v>
      </c>
    </row>
    <row r="707" spans="1:4" ht="15.6">
      <c r="A707" s="289"/>
      <c r="B707" s="688" t="s">
        <v>5866</v>
      </c>
      <c r="C707" s="688" t="s">
        <v>5867</v>
      </c>
      <c r="D707" s="727">
        <v>866.67</v>
      </c>
    </row>
    <row r="708" spans="1:4" ht="15.6">
      <c r="A708" s="289"/>
      <c r="B708" s="688" t="s">
        <v>5868</v>
      </c>
      <c r="C708" s="688" t="s">
        <v>5869</v>
      </c>
      <c r="D708" s="727">
        <v>600</v>
      </c>
    </row>
    <row r="709" spans="1:4" ht="15.6">
      <c r="A709" s="289"/>
      <c r="B709" s="688" t="s">
        <v>5870</v>
      </c>
      <c r="C709" s="688" t="s">
        <v>5871</v>
      </c>
      <c r="D709" s="727">
        <v>600</v>
      </c>
    </row>
    <row r="710" spans="1:4" ht="15.6">
      <c r="A710" s="289"/>
      <c r="B710" s="688" t="s">
        <v>5872</v>
      </c>
      <c r="C710" s="688" t="s">
        <v>5873</v>
      </c>
      <c r="D710" s="727">
        <v>420</v>
      </c>
    </row>
    <row r="711" spans="1:4" ht="15.6">
      <c r="A711" s="289"/>
      <c r="B711" s="688" t="s">
        <v>5874</v>
      </c>
      <c r="C711" s="688" t="s">
        <v>5875</v>
      </c>
      <c r="D711" s="727">
        <v>2000</v>
      </c>
    </row>
    <row r="712" spans="1:4" ht="15.6">
      <c r="A712" s="289"/>
      <c r="B712" s="688" t="s">
        <v>5876</v>
      </c>
      <c r="C712" s="688" t="s">
        <v>5877</v>
      </c>
      <c r="D712" s="727">
        <v>1000</v>
      </c>
    </row>
    <row r="713" spans="1:4" ht="15.6">
      <c r="A713" s="289"/>
      <c r="B713" s="688" t="s">
        <v>5309</v>
      </c>
      <c r="C713" s="688" t="s">
        <v>5310</v>
      </c>
      <c r="D713" s="727">
        <v>1</v>
      </c>
    </row>
    <row r="714" spans="1:4" ht="15.6">
      <c r="A714" s="289"/>
      <c r="B714" s="688" t="s">
        <v>5311</v>
      </c>
      <c r="C714" s="688" t="s">
        <v>5312</v>
      </c>
      <c r="D714" s="727">
        <v>1</v>
      </c>
    </row>
    <row r="715" spans="1:4" ht="15.6">
      <c r="A715" s="289"/>
      <c r="B715" s="721" t="s">
        <v>2447</v>
      </c>
      <c r="C715" s="688"/>
      <c r="D715" s="727"/>
    </row>
    <row r="716" spans="1:4" ht="15.6">
      <c r="A716" s="289"/>
      <c r="B716" s="688" t="s">
        <v>5878</v>
      </c>
      <c r="C716" s="688" t="s">
        <v>5879</v>
      </c>
      <c r="D716" s="727">
        <v>2666.67</v>
      </c>
    </row>
    <row r="717" spans="1:4" ht="15.6">
      <c r="A717" s="289"/>
      <c r="B717" s="688" t="s">
        <v>5880</v>
      </c>
      <c r="C717" s="688" t="s">
        <v>5881</v>
      </c>
      <c r="D717" s="727">
        <v>1333.33</v>
      </c>
    </row>
    <row r="718" spans="1:4" ht="15.6">
      <c r="A718" s="289"/>
      <c r="B718" s="688" t="s">
        <v>5882</v>
      </c>
      <c r="C718" s="688" t="s">
        <v>5883</v>
      </c>
      <c r="D718" s="727">
        <v>466.67</v>
      </c>
    </row>
    <row r="719" spans="1:4" ht="15.6">
      <c r="A719" s="289"/>
      <c r="B719" s="688" t="s">
        <v>5884</v>
      </c>
      <c r="C719" s="688" t="s">
        <v>5885</v>
      </c>
      <c r="D719" s="727">
        <v>350</v>
      </c>
    </row>
    <row r="720" spans="1:4" ht="15.6">
      <c r="A720" s="289"/>
      <c r="B720" s="688" t="s">
        <v>5886</v>
      </c>
      <c r="C720" s="688" t="s">
        <v>5887</v>
      </c>
      <c r="D720" s="727">
        <v>1266.67</v>
      </c>
    </row>
    <row r="721" spans="1:4" ht="15.6">
      <c r="A721" s="289"/>
      <c r="B721" s="688" t="s">
        <v>5888</v>
      </c>
      <c r="C721" s="688" t="s">
        <v>5889</v>
      </c>
      <c r="D721" s="727">
        <v>600</v>
      </c>
    </row>
    <row r="722" spans="1:4" ht="15.6">
      <c r="A722" s="289"/>
      <c r="B722" s="688" t="s">
        <v>5890</v>
      </c>
      <c r="C722" s="688" t="s">
        <v>5891</v>
      </c>
      <c r="D722" s="727">
        <v>400</v>
      </c>
    </row>
    <row r="723" spans="1:4" ht="15.6">
      <c r="A723" s="289"/>
      <c r="B723" s="688" t="s">
        <v>5892</v>
      </c>
      <c r="C723" s="688" t="s">
        <v>5893</v>
      </c>
      <c r="D723" s="727">
        <v>400</v>
      </c>
    </row>
    <row r="724" spans="1:4" ht="15.6">
      <c r="A724" s="289"/>
      <c r="B724" s="688" t="s">
        <v>5894</v>
      </c>
      <c r="C724" s="688" t="s">
        <v>5895</v>
      </c>
      <c r="D724" s="727">
        <v>1000</v>
      </c>
    </row>
    <row r="725" spans="1:4" ht="15.6">
      <c r="A725" s="289"/>
      <c r="B725" s="688" t="s">
        <v>5896</v>
      </c>
      <c r="C725" s="688" t="s">
        <v>5897</v>
      </c>
      <c r="D725" s="727">
        <v>466.67</v>
      </c>
    </row>
    <row r="726" spans="1:4" ht="15.6">
      <c r="A726" s="289"/>
      <c r="B726" s="688" t="s">
        <v>5898</v>
      </c>
      <c r="C726" s="688" t="s">
        <v>5899</v>
      </c>
      <c r="D726" s="727">
        <v>1333.33</v>
      </c>
    </row>
    <row r="727" spans="1:4" ht="15.6">
      <c r="A727" s="289"/>
      <c r="B727" s="688" t="s">
        <v>5900</v>
      </c>
      <c r="C727" s="688" t="s">
        <v>5901</v>
      </c>
      <c r="D727" s="727">
        <v>666.67</v>
      </c>
    </row>
    <row r="728" spans="1:4" ht="15.6">
      <c r="A728" s="289"/>
      <c r="B728" s="688" t="s">
        <v>5902</v>
      </c>
      <c r="C728" s="688" t="s">
        <v>5903</v>
      </c>
      <c r="D728" s="727">
        <v>2400</v>
      </c>
    </row>
    <row r="729" spans="1:4" ht="15.6">
      <c r="A729" s="289"/>
      <c r="B729" s="688" t="s">
        <v>5904</v>
      </c>
      <c r="C729" s="688" t="s">
        <v>5905</v>
      </c>
      <c r="D729" s="727">
        <v>1200</v>
      </c>
    </row>
    <row r="730" spans="1:4" ht="15.6">
      <c r="A730" s="289"/>
      <c r="B730" s="721" t="s">
        <v>2475</v>
      </c>
      <c r="C730" s="688"/>
      <c r="D730" s="727"/>
    </row>
    <row r="731" spans="1:4" ht="15.6">
      <c r="A731" s="289"/>
      <c r="B731" s="688" t="s">
        <v>5906</v>
      </c>
      <c r="C731" s="688" t="s">
        <v>5907</v>
      </c>
      <c r="D731" s="727">
        <v>533.33000000000004</v>
      </c>
    </row>
    <row r="732" spans="1:4" ht="15.6">
      <c r="A732" s="289"/>
      <c r="B732" s="688" t="s">
        <v>5908</v>
      </c>
      <c r="C732" s="688" t="s">
        <v>5909</v>
      </c>
      <c r="D732" s="727">
        <v>400</v>
      </c>
    </row>
    <row r="733" spans="1:4" ht="15.6">
      <c r="A733" s="289"/>
      <c r="B733" s="688" t="s">
        <v>5910</v>
      </c>
      <c r="C733" s="688" t="s">
        <v>5911</v>
      </c>
      <c r="D733" s="727">
        <v>933.33</v>
      </c>
    </row>
    <row r="734" spans="1:4" ht="15.6">
      <c r="A734" s="289"/>
      <c r="B734" s="688" t="s">
        <v>5912</v>
      </c>
      <c r="C734" s="688" t="s">
        <v>5913</v>
      </c>
      <c r="D734" s="727">
        <v>466.67</v>
      </c>
    </row>
    <row r="735" spans="1:4" ht="15.6">
      <c r="A735" s="289"/>
      <c r="B735" s="688" t="s">
        <v>5914</v>
      </c>
      <c r="C735" s="688" t="s">
        <v>5915</v>
      </c>
      <c r="D735" s="727">
        <v>1600</v>
      </c>
    </row>
    <row r="736" spans="1:4" ht="15.6">
      <c r="A736" s="289"/>
      <c r="B736" s="688" t="s">
        <v>5916</v>
      </c>
      <c r="C736" s="688" t="s">
        <v>5917</v>
      </c>
      <c r="D736" s="727">
        <v>800</v>
      </c>
    </row>
    <row r="737" spans="1:4" ht="15.6">
      <c r="A737" s="289"/>
      <c r="B737" s="688" t="s">
        <v>5918</v>
      </c>
      <c r="C737" s="688" t="s">
        <v>5919</v>
      </c>
      <c r="D737" s="727">
        <v>1333.33</v>
      </c>
    </row>
    <row r="738" spans="1:4" ht="15.6">
      <c r="A738" s="289"/>
      <c r="B738" s="688" t="s">
        <v>5920</v>
      </c>
      <c r="C738" s="688" t="s">
        <v>5921</v>
      </c>
      <c r="D738" s="727">
        <v>666.67</v>
      </c>
    </row>
    <row r="739" spans="1:4" ht="15.6">
      <c r="A739" s="289"/>
      <c r="B739" s="688" t="s">
        <v>5922</v>
      </c>
      <c r="C739" s="688" t="s">
        <v>5923</v>
      </c>
      <c r="D739" s="727">
        <v>1600</v>
      </c>
    </row>
    <row r="740" spans="1:4" ht="15.6">
      <c r="A740" s="289"/>
      <c r="B740" s="688" t="s">
        <v>5924</v>
      </c>
      <c r="C740" s="688" t="s">
        <v>5925</v>
      </c>
      <c r="D740" s="727">
        <v>800</v>
      </c>
    </row>
    <row r="741" spans="1:4" ht="15.6">
      <c r="A741" s="289"/>
      <c r="B741" s="688" t="s">
        <v>5926</v>
      </c>
      <c r="C741" s="688" t="s">
        <v>5927</v>
      </c>
      <c r="D741" s="727">
        <v>1533.33</v>
      </c>
    </row>
    <row r="742" spans="1:4" ht="15.6">
      <c r="A742" s="289"/>
      <c r="B742" s="688" t="s">
        <v>5928</v>
      </c>
      <c r="C742" s="688" t="s">
        <v>5929</v>
      </c>
      <c r="D742" s="727">
        <v>800</v>
      </c>
    </row>
    <row r="743" spans="1:4" ht="15.6">
      <c r="A743" s="289"/>
      <c r="B743" s="688" t="s">
        <v>5930</v>
      </c>
      <c r="C743" s="688" t="s">
        <v>5931</v>
      </c>
      <c r="D743" s="727">
        <v>1866.67</v>
      </c>
    </row>
    <row r="744" spans="1:4" ht="15.6">
      <c r="A744" s="289"/>
      <c r="B744" s="688" t="s">
        <v>5932</v>
      </c>
      <c r="C744" s="688" t="s">
        <v>5933</v>
      </c>
      <c r="D744" s="727">
        <v>866.67</v>
      </c>
    </row>
    <row r="745" spans="1:4" ht="15.6">
      <c r="A745" s="289"/>
      <c r="B745" s="688" t="s">
        <v>5934</v>
      </c>
      <c r="C745" s="688" t="s">
        <v>5935</v>
      </c>
      <c r="D745" s="727">
        <v>400</v>
      </c>
    </row>
    <row r="746" spans="1:4" ht="15.6">
      <c r="A746" s="289"/>
      <c r="B746" s="688" t="s">
        <v>5936</v>
      </c>
      <c r="C746" s="688" t="s">
        <v>5937</v>
      </c>
      <c r="D746" s="727">
        <v>1066.67</v>
      </c>
    </row>
    <row r="747" spans="1:4" ht="15.6">
      <c r="A747" s="289"/>
      <c r="B747" s="688" t="s">
        <v>5938</v>
      </c>
      <c r="C747" s="688" t="s">
        <v>5939</v>
      </c>
      <c r="D747" s="727">
        <v>533.33000000000004</v>
      </c>
    </row>
    <row r="748" spans="1:4" ht="15.6">
      <c r="A748" s="289"/>
      <c r="B748" s="688" t="s">
        <v>5940</v>
      </c>
      <c r="C748" s="688" t="s">
        <v>5941</v>
      </c>
      <c r="D748" s="727">
        <v>2266.67</v>
      </c>
    </row>
    <row r="749" spans="1:4" ht="15.6">
      <c r="A749" s="289"/>
      <c r="B749" s="688" t="s">
        <v>5942</v>
      </c>
      <c r="C749" s="688" t="s">
        <v>5943</v>
      </c>
      <c r="D749" s="727">
        <v>1133.33</v>
      </c>
    </row>
    <row r="750" spans="1:4" ht="15.6">
      <c r="A750" s="289"/>
      <c r="B750" s="688" t="s">
        <v>2507</v>
      </c>
      <c r="C750" s="688" t="s">
        <v>2508</v>
      </c>
      <c r="D750" s="727">
        <v>23186.67</v>
      </c>
    </row>
    <row r="751" spans="1:4" ht="15.6">
      <c r="A751" s="289"/>
      <c r="B751" s="688" t="s">
        <v>5944</v>
      </c>
      <c r="C751" s="688" t="s">
        <v>5945</v>
      </c>
      <c r="D751" s="727">
        <v>3333.33</v>
      </c>
    </row>
    <row r="752" spans="1:4" ht="15.6">
      <c r="A752" s="289"/>
      <c r="B752" s="688" t="s">
        <v>5946</v>
      </c>
      <c r="C752" s="688" t="s">
        <v>5947</v>
      </c>
      <c r="D752" s="727">
        <v>2000</v>
      </c>
    </row>
    <row r="753" spans="1:4" ht="15.6">
      <c r="A753" s="289"/>
      <c r="B753" s="688" t="s">
        <v>5948</v>
      </c>
      <c r="C753" s="688" t="s">
        <v>5949</v>
      </c>
      <c r="D753" s="727">
        <v>5066.67</v>
      </c>
    </row>
    <row r="754" spans="1:4" ht="15.6">
      <c r="A754" s="289"/>
      <c r="B754" s="688" t="s">
        <v>5950</v>
      </c>
      <c r="C754" s="688" t="s">
        <v>5951</v>
      </c>
      <c r="D754" s="727">
        <v>3333.33</v>
      </c>
    </row>
    <row r="755" spans="1:4" ht="15.6">
      <c r="A755" s="289"/>
      <c r="B755" s="688" t="s">
        <v>5952</v>
      </c>
      <c r="C755" s="688" t="s">
        <v>5953</v>
      </c>
      <c r="D755" s="727">
        <v>533.33000000000004</v>
      </c>
    </row>
    <row r="756" spans="1:4" ht="15.6">
      <c r="A756" s="289"/>
      <c r="B756" s="688" t="s">
        <v>5954</v>
      </c>
      <c r="C756" s="688" t="s">
        <v>5955</v>
      </c>
      <c r="D756" s="727">
        <v>400</v>
      </c>
    </row>
    <row r="757" spans="1:4" ht="15.6">
      <c r="A757" s="289"/>
      <c r="B757" s="688" t="s">
        <v>5956</v>
      </c>
      <c r="C757" s="688" t="s">
        <v>5957</v>
      </c>
      <c r="D757" s="727">
        <v>666.67</v>
      </c>
    </row>
    <row r="758" spans="1:4" ht="15.6">
      <c r="A758" s="289"/>
      <c r="B758" s="688" t="s">
        <v>5958</v>
      </c>
      <c r="C758" s="688" t="s">
        <v>5959</v>
      </c>
      <c r="D758" s="727">
        <v>400</v>
      </c>
    </row>
    <row r="759" spans="1:4" ht="15.6">
      <c r="A759" s="289"/>
      <c r="B759" s="688" t="s">
        <v>5960</v>
      </c>
      <c r="C759" s="688" t="s">
        <v>5961</v>
      </c>
      <c r="D759" s="727">
        <v>3600</v>
      </c>
    </row>
    <row r="760" spans="1:4" ht="15.6">
      <c r="A760" s="289"/>
      <c r="B760" s="688" t="s">
        <v>5962</v>
      </c>
      <c r="C760" s="688" t="s">
        <v>5963</v>
      </c>
      <c r="D760" s="727">
        <v>1800</v>
      </c>
    </row>
    <row r="761" spans="1:4" ht="15.6">
      <c r="A761" s="289"/>
      <c r="B761" s="688" t="s">
        <v>5964</v>
      </c>
      <c r="C761" s="688" t="s">
        <v>5965</v>
      </c>
      <c r="D761" s="727">
        <v>2200</v>
      </c>
    </row>
    <row r="762" spans="1:4" ht="15.6">
      <c r="A762" s="289"/>
      <c r="B762" s="688" t="s">
        <v>5966</v>
      </c>
      <c r="C762" s="688" t="s">
        <v>5967</v>
      </c>
      <c r="D762" s="727">
        <v>1266.67</v>
      </c>
    </row>
    <row r="763" spans="1:4" ht="15.6">
      <c r="A763" s="289"/>
      <c r="B763" s="688" t="s">
        <v>5968</v>
      </c>
      <c r="C763" s="688" t="s">
        <v>5969</v>
      </c>
      <c r="D763" s="727">
        <v>3200</v>
      </c>
    </row>
    <row r="764" spans="1:4" ht="15.6">
      <c r="A764" s="289"/>
      <c r="B764" s="688" t="s">
        <v>5970</v>
      </c>
      <c r="C764" s="688" t="s">
        <v>5971</v>
      </c>
      <c r="D764" s="727">
        <v>1600</v>
      </c>
    </row>
    <row r="765" spans="1:4" ht="15.6">
      <c r="A765" s="289"/>
      <c r="B765" s="688" t="s">
        <v>5972</v>
      </c>
      <c r="C765" s="688" t="s">
        <v>5973</v>
      </c>
      <c r="D765" s="727">
        <v>3333.33</v>
      </c>
    </row>
    <row r="766" spans="1:4" ht="15.6">
      <c r="A766" s="289"/>
      <c r="B766" s="688" t="s">
        <v>5974</v>
      </c>
      <c r="C766" s="688" t="s">
        <v>5975</v>
      </c>
      <c r="D766" s="727">
        <v>4000</v>
      </c>
    </row>
    <row r="767" spans="1:4" ht="15.6">
      <c r="A767" s="289"/>
      <c r="B767" s="688" t="s">
        <v>5976</v>
      </c>
      <c r="C767" s="688" t="s">
        <v>5977</v>
      </c>
      <c r="D767" s="727">
        <v>1600</v>
      </c>
    </row>
    <row r="768" spans="1:4" ht="15.6">
      <c r="A768" s="289"/>
      <c r="B768" s="688" t="s">
        <v>5978</v>
      </c>
      <c r="C768" s="688" t="s">
        <v>5979</v>
      </c>
      <c r="D768" s="727">
        <v>5200</v>
      </c>
    </row>
    <row r="769" spans="1:4" ht="15.6">
      <c r="A769" s="289"/>
      <c r="B769" s="688" t="s">
        <v>5980</v>
      </c>
      <c r="C769" s="688" t="s">
        <v>5981</v>
      </c>
      <c r="D769" s="727">
        <v>2000</v>
      </c>
    </row>
    <row r="770" spans="1:4" ht="15.6">
      <c r="A770" s="289"/>
      <c r="B770" s="688" t="s">
        <v>5982</v>
      </c>
      <c r="C770" s="688" t="s">
        <v>5983</v>
      </c>
      <c r="D770" s="727">
        <v>6000</v>
      </c>
    </row>
    <row r="771" spans="1:4" ht="15.6">
      <c r="A771" s="289"/>
      <c r="B771" s="688" t="s">
        <v>5984</v>
      </c>
      <c r="C771" s="688" t="s">
        <v>5985</v>
      </c>
      <c r="D771" s="727">
        <v>3000</v>
      </c>
    </row>
    <row r="772" spans="1:4" ht="15.6">
      <c r="A772" s="289"/>
      <c r="B772" s="688" t="s">
        <v>5986</v>
      </c>
      <c r="C772" s="688" t="s">
        <v>5987</v>
      </c>
      <c r="D772" s="727">
        <v>9066.67</v>
      </c>
    </row>
    <row r="773" spans="1:4" ht="15.6">
      <c r="A773" s="289"/>
      <c r="B773" s="688" t="s">
        <v>5988</v>
      </c>
      <c r="C773" s="688" t="s">
        <v>5989</v>
      </c>
      <c r="D773" s="727">
        <v>3500</v>
      </c>
    </row>
    <row r="774" spans="1:4" ht="15.6">
      <c r="A774" s="289"/>
      <c r="B774" s="688" t="s">
        <v>5990</v>
      </c>
      <c r="C774" s="688" t="s">
        <v>5991</v>
      </c>
      <c r="D774" s="727">
        <v>4666.67</v>
      </c>
    </row>
    <row r="775" spans="1:4" ht="15.6">
      <c r="A775" s="289"/>
      <c r="B775" s="688" t="s">
        <v>5992</v>
      </c>
      <c r="C775" s="688" t="s">
        <v>5993</v>
      </c>
      <c r="D775" s="727">
        <v>3333.33</v>
      </c>
    </row>
    <row r="776" spans="1:4" ht="15.6">
      <c r="A776" s="289"/>
      <c r="B776" s="688" t="s">
        <v>5994</v>
      </c>
      <c r="C776" s="688" t="s">
        <v>5995</v>
      </c>
      <c r="D776" s="727">
        <v>12000</v>
      </c>
    </row>
    <row r="777" spans="1:4" ht="15.6">
      <c r="A777" s="289"/>
      <c r="B777" s="688" t="s">
        <v>5996</v>
      </c>
      <c r="C777" s="688" t="s">
        <v>5997</v>
      </c>
      <c r="D777" s="727">
        <v>7333.33</v>
      </c>
    </row>
    <row r="778" spans="1:4" ht="15.6">
      <c r="A778" s="289"/>
      <c r="B778" s="688" t="s">
        <v>5998</v>
      </c>
      <c r="C778" s="688" t="s">
        <v>5999</v>
      </c>
      <c r="D778" s="727">
        <v>12666.67</v>
      </c>
    </row>
    <row r="779" spans="1:4" ht="15.6">
      <c r="A779" s="289"/>
      <c r="B779" s="688" t="s">
        <v>6000</v>
      </c>
      <c r="C779" s="688" t="s">
        <v>6001</v>
      </c>
      <c r="D779" s="727">
        <v>7333.33</v>
      </c>
    </row>
    <row r="780" spans="1:4" ht="15.6">
      <c r="A780" s="289"/>
      <c r="B780" s="721" t="s">
        <v>2571</v>
      </c>
      <c r="C780" s="688"/>
      <c r="D780" s="727"/>
    </row>
    <row r="781" spans="1:4" ht="15.6">
      <c r="A781" s="289"/>
      <c r="B781" s="688" t="s">
        <v>6002</v>
      </c>
      <c r="C781" s="688" t="s">
        <v>6003</v>
      </c>
      <c r="D781" s="727">
        <v>2000</v>
      </c>
    </row>
    <row r="782" spans="1:4" ht="15.6">
      <c r="A782" s="289"/>
      <c r="B782" s="688" t="s">
        <v>6004</v>
      </c>
      <c r="C782" s="688" t="s">
        <v>6005</v>
      </c>
      <c r="D782" s="727">
        <v>1000</v>
      </c>
    </row>
    <row r="783" spans="1:4" ht="15.6">
      <c r="A783" s="289"/>
      <c r="B783" s="688" t="s">
        <v>6006</v>
      </c>
      <c r="C783" s="688" t="s">
        <v>6007</v>
      </c>
      <c r="D783" s="727">
        <v>6666.67</v>
      </c>
    </row>
    <row r="784" spans="1:4" ht="15.6">
      <c r="A784" s="289"/>
      <c r="B784" s="688" t="s">
        <v>6008</v>
      </c>
      <c r="C784" s="688" t="s">
        <v>6009</v>
      </c>
      <c r="D784" s="727">
        <v>3333.33</v>
      </c>
    </row>
    <row r="785" spans="1:4" ht="15.6">
      <c r="A785" s="289"/>
      <c r="B785" s="688" t="s">
        <v>6010</v>
      </c>
      <c r="C785" s="688" t="s">
        <v>6011</v>
      </c>
      <c r="D785" s="727">
        <v>4666.67</v>
      </c>
    </row>
    <row r="786" spans="1:4" ht="15.6">
      <c r="A786" s="289"/>
      <c r="B786" s="688" t="s">
        <v>6012</v>
      </c>
      <c r="C786" s="688" t="s">
        <v>6013</v>
      </c>
      <c r="D786" s="727">
        <v>3333.33</v>
      </c>
    </row>
    <row r="787" spans="1:4" ht="15.6">
      <c r="A787" s="289"/>
      <c r="B787" s="688" t="s">
        <v>6014</v>
      </c>
      <c r="C787" s="688" t="s">
        <v>6015</v>
      </c>
      <c r="D787" s="727">
        <v>5600</v>
      </c>
    </row>
    <row r="788" spans="1:4" ht="15.6">
      <c r="A788" s="289"/>
      <c r="B788" s="688" t="s">
        <v>6016</v>
      </c>
      <c r="C788" s="688" t="s">
        <v>6017</v>
      </c>
      <c r="D788" s="727">
        <v>2666.67</v>
      </c>
    </row>
    <row r="789" spans="1:4" ht="15.6">
      <c r="A789" s="289"/>
      <c r="B789" s="721" t="s">
        <v>1907</v>
      </c>
      <c r="C789" s="688"/>
      <c r="D789" s="727"/>
    </row>
    <row r="790" spans="1:4" ht="15.6">
      <c r="A790" s="289"/>
      <c r="B790" s="688" t="s">
        <v>6018</v>
      </c>
      <c r="C790" s="688" t="s">
        <v>6019</v>
      </c>
      <c r="D790" s="727">
        <v>365</v>
      </c>
    </row>
    <row r="791" spans="1:4" ht="15.6">
      <c r="A791" s="289"/>
      <c r="B791" s="688" t="s">
        <v>6020</v>
      </c>
      <c r="C791" s="688" t="s">
        <v>6021</v>
      </c>
      <c r="D791" s="727">
        <v>400</v>
      </c>
    </row>
    <row r="792" spans="1:4" ht="15.6">
      <c r="A792" s="289"/>
      <c r="B792" s="688" t="s">
        <v>6022</v>
      </c>
      <c r="C792" s="688" t="s">
        <v>6023</v>
      </c>
      <c r="D792" s="727">
        <v>600</v>
      </c>
    </row>
    <row r="793" spans="1:4" ht="15.6">
      <c r="A793" s="289"/>
      <c r="B793" s="688" t="s">
        <v>6024</v>
      </c>
      <c r="C793" s="688" t="s">
        <v>6025</v>
      </c>
      <c r="D793" s="727">
        <v>400</v>
      </c>
    </row>
    <row r="794" spans="1:4" ht="15.6">
      <c r="A794" s="289"/>
      <c r="B794" s="721" t="s">
        <v>1950</v>
      </c>
      <c r="C794" s="688"/>
      <c r="D794" s="727"/>
    </row>
    <row r="795" spans="1:4" ht="15.6">
      <c r="A795" s="289"/>
      <c r="B795" s="688" t="s">
        <v>6026</v>
      </c>
      <c r="C795" s="688" t="s">
        <v>6027</v>
      </c>
      <c r="D795" s="727">
        <v>600</v>
      </c>
    </row>
    <row r="796" spans="1:4" ht="15.6">
      <c r="A796" s="289"/>
      <c r="B796" s="688" t="s">
        <v>6028</v>
      </c>
      <c r="C796" s="688" t="s">
        <v>6029</v>
      </c>
      <c r="D796" s="727">
        <v>400</v>
      </c>
    </row>
    <row r="797" spans="1:4" ht="15.6">
      <c r="A797" s="289"/>
      <c r="B797" s="688" t="s">
        <v>6030</v>
      </c>
      <c r="C797" s="688" t="s">
        <v>6031</v>
      </c>
      <c r="D797" s="727">
        <v>800</v>
      </c>
    </row>
    <row r="798" spans="1:4" ht="15.6">
      <c r="A798" s="289"/>
      <c r="B798" s="688" t="s">
        <v>6032</v>
      </c>
      <c r="C798" s="688" t="s">
        <v>6033</v>
      </c>
      <c r="D798" s="727">
        <v>400</v>
      </c>
    </row>
    <row r="799" spans="1:4" ht="15.6">
      <c r="A799" s="289"/>
      <c r="B799" s="688" t="s">
        <v>6034</v>
      </c>
      <c r="C799" s="688" t="s">
        <v>6035</v>
      </c>
      <c r="D799" s="727">
        <v>1066.67</v>
      </c>
    </row>
    <row r="800" spans="1:4" ht="15.6">
      <c r="A800" s="289"/>
      <c r="B800" s="688" t="s">
        <v>6036</v>
      </c>
      <c r="C800" s="688" t="s">
        <v>6037</v>
      </c>
      <c r="D800" s="727">
        <v>533.33000000000004</v>
      </c>
    </row>
    <row r="801" spans="1:4" ht="15.6">
      <c r="A801" s="289"/>
      <c r="B801" s="688" t="s">
        <v>6038</v>
      </c>
      <c r="C801" s="688" t="s">
        <v>6039</v>
      </c>
      <c r="D801" s="727">
        <v>1133.33</v>
      </c>
    </row>
    <row r="802" spans="1:4" ht="15.6">
      <c r="A802" s="289"/>
      <c r="B802" s="688" t="s">
        <v>6040</v>
      </c>
      <c r="C802" s="688" t="s">
        <v>6041</v>
      </c>
      <c r="D802" s="727">
        <v>600</v>
      </c>
    </row>
    <row r="803" spans="1:4" ht="15.6">
      <c r="A803" s="289"/>
      <c r="B803" s="688" t="s">
        <v>6042</v>
      </c>
      <c r="C803" s="688" t="s">
        <v>6043</v>
      </c>
      <c r="D803" s="727">
        <v>733.33</v>
      </c>
    </row>
    <row r="804" spans="1:4" ht="15.6">
      <c r="A804" s="289"/>
      <c r="B804" s="688" t="s">
        <v>6044</v>
      </c>
      <c r="C804" s="688" t="s">
        <v>6045</v>
      </c>
      <c r="D804" s="727">
        <v>365</v>
      </c>
    </row>
    <row r="805" spans="1:4" ht="15.6">
      <c r="A805" s="289"/>
      <c r="B805" s="688" t="s">
        <v>6046</v>
      </c>
      <c r="C805" s="688" t="s">
        <v>6047</v>
      </c>
      <c r="D805" s="727">
        <v>966.67</v>
      </c>
    </row>
    <row r="806" spans="1:4" ht="15.6">
      <c r="A806" s="289"/>
      <c r="B806" s="688" t="s">
        <v>6048</v>
      </c>
      <c r="C806" s="688" t="s">
        <v>6049</v>
      </c>
      <c r="D806" s="727">
        <v>500</v>
      </c>
    </row>
    <row r="807" spans="1:4" ht="15.6">
      <c r="A807" s="289"/>
      <c r="B807" s="688" t="s">
        <v>6050</v>
      </c>
      <c r="C807" s="688" t="s">
        <v>6051</v>
      </c>
      <c r="D807" s="727">
        <v>1200</v>
      </c>
    </row>
    <row r="808" spans="1:4" ht="15.6">
      <c r="A808" s="289"/>
      <c r="B808" s="688" t="s">
        <v>6052</v>
      </c>
      <c r="C808" s="688" t="s">
        <v>6053</v>
      </c>
      <c r="D808" s="727">
        <v>600</v>
      </c>
    </row>
    <row r="809" spans="1:4" ht="15.6">
      <c r="A809" s="289"/>
      <c r="B809" s="688" t="s">
        <v>6054</v>
      </c>
      <c r="C809" s="688" t="s">
        <v>6055</v>
      </c>
      <c r="D809" s="727">
        <v>1266.67</v>
      </c>
    </row>
    <row r="810" spans="1:4" ht="15.6">
      <c r="A810" s="289"/>
      <c r="B810" s="688" t="s">
        <v>6056</v>
      </c>
      <c r="C810" s="688" t="s">
        <v>6057</v>
      </c>
      <c r="D810" s="727">
        <v>666.67</v>
      </c>
    </row>
    <row r="811" spans="1:4" ht="15.6">
      <c r="A811" s="289"/>
      <c r="B811" s="688" t="s">
        <v>6058</v>
      </c>
      <c r="C811" s="688" t="s">
        <v>6059</v>
      </c>
      <c r="D811" s="727">
        <v>1466.67</v>
      </c>
    </row>
    <row r="812" spans="1:4" ht="15.6">
      <c r="A812" s="289"/>
      <c r="B812" s="688" t="s">
        <v>6060</v>
      </c>
      <c r="C812" s="688" t="s">
        <v>6061</v>
      </c>
      <c r="D812" s="727">
        <v>733.33</v>
      </c>
    </row>
    <row r="813" spans="1:4" ht="15.6">
      <c r="A813" s="289"/>
      <c r="B813" s="688" t="s">
        <v>6062</v>
      </c>
      <c r="C813" s="688" t="s">
        <v>6063</v>
      </c>
      <c r="D813" s="727">
        <v>1666.67</v>
      </c>
    </row>
    <row r="814" spans="1:4" ht="15.6">
      <c r="A814" s="289"/>
      <c r="B814" s="688" t="s">
        <v>6064</v>
      </c>
      <c r="C814" s="688" t="s">
        <v>6065</v>
      </c>
      <c r="D814" s="727">
        <v>933.33</v>
      </c>
    </row>
    <row r="815" spans="1:4" ht="15.6">
      <c r="A815" s="289"/>
      <c r="B815" s="688" t="s">
        <v>6066</v>
      </c>
      <c r="C815" s="688" t="s">
        <v>6067</v>
      </c>
      <c r="D815" s="727">
        <v>2533.33</v>
      </c>
    </row>
    <row r="816" spans="1:4" ht="15.6">
      <c r="A816" s="289"/>
      <c r="B816" s="688" t="s">
        <v>6068</v>
      </c>
      <c r="C816" s="688" t="s">
        <v>6069</v>
      </c>
      <c r="D816" s="727">
        <v>1066.67</v>
      </c>
    </row>
    <row r="817" spans="1:4" ht="15.6">
      <c r="A817" s="289"/>
      <c r="B817" s="688" t="s">
        <v>6070</v>
      </c>
      <c r="C817" s="688" t="s">
        <v>6071</v>
      </c>
      <c r="D817" s="727">
        <v>1500</v>
      </c>
    </row>
    <row r="818" spans="1:4" ht="15.6">
      <c r="A818" s="289"/>
      <c r="B818" s="688" t="s">
        <v>6072</v>
      </c>
      <c r="C818" s="688" t="s">
        <v>6073</v>
      </c>
      <c r="D818" s="727">
        <v>2534</v>
      </c>
    </row>
    <row r="819" spans="1:4" ht="15.6">
      <c r="A819" s="289"/>
      <c r="B819" s="688" t="s">
        <v>6074</v>
      </c>
      <c r="C819" s="688" t="s">
        <v>6075</v>
      </c>
      <c r="D819" s="727">
        <v>1134</v>
      </c>
    </row>
    <row r="820" spans="1:4" ht="15.6">
      <c r="A820" s="289"/>
      <c r="B820" s="688" t="s">
        <v>6076</v>
      </c>
      <c r="C820" s="688" t="s">
        <v>6077</v>
      </c>
      <c r="D820" s="727">
        <v>1600</v>
      </c>
    </row>
    <row r="821" spans="1:4" ht="15.6">
      <c r="A821" s="289"/>
      <c r="B821" s="688" t="s">
        <v>6078</v>
      </c>
      <c r="C821" s="688" t="s">
        <v>6079</v>
      </c>
      <c r="D821" s="727">
        <v>800</v>
      </c>
    </row>
    <row r="822" spans="1:4" ht="15.6">
      <c r="A822" s="289"/>
      <c r="B822" s="688" t="s">
        <v>6080</v>
      </c>
      <c r="C822" s="688" t="s">
        <v>6081</v>
      </c>
      <c r="D822" s="727">
        <v>1</v>
      </c>
    </row>
    <row r="823" spans="1:4" ht="15.6">
      <c r="A823" s="289"/>
      <c r="B823" s="688" t="s">
        <v>6082</v>
      </c>
      <c r="C823" s="688" t="s">
        <v>6083</v>
      </c>
      <c r="D823" s="727">
        <v>1</v>
      </c>
    </row>
    <row r="824" spans="1:4" ht="15.6">
      <c r="A824" s="289"/>
      <c r="B824" s="688" t="s">
        <v>6084</v>
      </c>
      <c r="C824" s="688" t="s">
        <v>6085</v>
      </c>
      <c r="D824" s="727">
        <v>533.33000000000004</v>
      </c>
    </row>
    <row r="825" spans="1:4" ht="15.6">
      <c r="A825" s="289"/>
      <c r="B825" s="688" t="s">
        <v>6086</v>
      </c>
      <c r="C825" s="688" t="s">
        <v>6087</v>
      </c>
      <c r="D825" s="727">
        <v>466.67</v>
      </c>
    </row>
    <row r="826" spans="1:4" ht="15.6">
      <c r="A826" s="289"/>
      <c r="B826" s="721" t="s">
        <v>2643</v>
      </c>
      <c r="C826" s="688"/>
      <c r="D826" s="727"/>
    </row>
    <row r="827" spans="1:4" ht="15.6">
      <c r="A827" s="289"/>
      <c r="B827" s="688" t="s">
        <v>6088</v>
      </c>
      <c r="C827" s="688" t="s">
        <v>6089</v>
      </c>
      <c r="D827" s="727">
        <v>2266.67</v>
      </c>
    </row>
    <row r="828" spans="1:4" ht="15.6">
      <c r="A828" s="289"/>
      <c r="B828" s="688" t="s">
        <v>6090</v>
      </c>
      <c r="C828" s="688" t="s">
        <v>6091</v>
      </c>
      <c r="D828" s="727">
        <v>1133.33</v>
      </c>
    </row>
    <row r="829" spans="1:4" ht="15.6">
      <c r="A829" s="289"/>
      <c r="B829" s="688" t="s">
        <v>6092</v>
      </c>
      <c r="C829" s="688" t="s">
        <v>6093</v>
      </c>
      <c r="D829" s="727">
        <v>1600</v>
      </c>
    </row>
    <row r="830" spans="1:4" ht="15.6">
      <c r="A830" s="289"/>
      <c r="B830" s="688" t="s">
        <v>6094</v>
      </c>
      <c r="C830" s="688" t="s">
        <v>6095</v>
      </c>
      <c r="D830" s="727">
        <v>800</v>
      </c>
    </row>
    <row r="831" spans="1:4" ht="15.6">
      <c r="A831" s="289"/>
      <c r="B831" s="688" t="s">
        <v>6096</v>
      </c>
      <c r="C831" s="688" t="s">
        <v>6097</v>
      </c>
      <c r="D831" s="727">
        <v>1066.67</v>
      </c>
    </row>
    <row r="832" spans="1:4" ht="15.6">
      <c r="A832" s="289"/>
      <c r="B832" s="688" t="s">
        <v>6098</v>
      </c>
      <c r="C832" s="688" t="s">
        <v>6099</v>
      </c>
      <c r="D832" s="727">
        <v>533.33000000000004</v>
      </c>
    </row>
    <row r="833" spans="1:4" ht="15.6">
      <c r="A833" s="289"/>
      <c r="B833" s="688" t="s">
        <v>6100</v>
      </c>
      <c r="C833" s="688" t="s">
        <v>6101</v>
      </c>
      <c r="D833" s="727">
        <v>1866.67</v>
      </c>
    </row>
    <row r="834" spans="1:4" ht="15.6">
      <c r="A834" s="289"/>
      <c r="B834" s="688" t="s">
        <v>6102</v>
      </c>
      <c r="C834" s="688" t="s">
        <v>6103</v>
      </c>
      <c r="D834" s="727">
        <v>800</v>
      </c>
    </row>
    <row r="835" spans="1:4" ht="15.6">
      <c r="A835" s="289"/>
      <c r="B835" s="688" t="s">
        <v>6104</v>
      </c>
      <c r="C835" s="688" t="s">
        <v>6105</v>
      </c>
      <c r="D835" s="727">
        <v>2400</v>
      </c>
    </row>
    <row r="836" spans="1:4" ht="15.6">
      <c r="A836" s="289"/>
      <c r="B836" s="688" t="s">
        <v>6106</v>
      </c>
      <c r="C836" s="688" t="s">
        <v>6107</v>
      </c>
      <c r="D836" s="727">
        <v>1000</v>
      </c>
    </row>
    <row r="837" spans="1:4" ht="15.6">
      <c r="A837" s="289"/>
      <c r="B837" s="688" t="s">
        <v>6108</v>
      </c>
      <c r="C837" s="688" t="s">
        <v>6109</v>
      </c>
      <c r="D837" s="727">
        <v>2133.33</v>
      </c>
    </row>
    <row r="838" spans="1:4" ht="15.6">
      <c r="A838" s="289"/>
      <c r="B838" s="688" t="s">
        <v>6110</v>
      </c>
      <c r="C838" s="688" t="s">
        <v>6111</v>
      </c>
      <c r="D838" s="727">
        <v>1066.67</v>
      </c>
    </row>
    <row r="839" spans="1:4" ht="15.6">
      <c r="A839" s="289"/>
      <c r="B839" s="688" t="s">
        <v>6112</v>
      </c>
      <c r="C839" s="688" t="s">
        <v>6113</v>
      </c>
      <c r="D839" s="727">
        <v>1066.67</v>
      </c>
    </row>
    <row r="840" spans="1:4" ht="15.6">
      <c r="A840" s="289"/>
      <c r="B840" s="688" t="s">
        <v>6114</v>
      </c>
      <c r="C840" s="688" t="s">
        <v>6115</v>
      </c>
      <c r="D840" s="727">
        <v>533.33000000000004</v>
      </c>
    </row>
    <row r="841" spans="1:4" ht="15.6">
      <c r="A841" s="289"/>
      <c r="B841" s="688" t="s">
        <v>6116</v>
      </c>
      <c r="C841" s="688" t="s">
        <v>6117</v>
      </c>
      <c r="D841" s="727">
        <v>4000</v>
      </c>
    </row>
    <row r="842" spans="1:4" ht="15.6">
      <c r="A842" s="289"/>
      <c r="B842" s="688" t="s">
        <v>6118</v>
      </c>
      <c r="C842" s="688" t="s">
        <v>6119</v>
      </c>
      <c r="D842" s="727">
        <v>1733.33</v>
      </c>
    </row>
    <row r="843" spans="1:4" ht="15.6">
      <c r="A843" s="289"/>
      <c r="B843" s="721" t="s">
        <v>2708</v>
      </c>
      <c r="C843" s="688"/>
      <c r="D843" s="727"/>
    </row>
    <row r="844" spans="1:4" ht="15.6">
      <c r="A844" s="289"/>
      <c r="B844" s="688" t="s">
        <v>6120</v>
      </c>
      <c r="C844" s="688" t="s">
        <v>6121</v>
      </c>
      <c r="D844" s="727">
        <v>6000</v>
      </c>
    </row>
    <row r="845" spans="1:4" ht="15.6">
      <c r="A845" s="289"/>
      <c r="B845" s="688" t="s">
        <v>6122</v>
      </c>
      <c r="C845" s="688" t="s">
        <v>6123</v>
      </c>
      <c r="D845" s="727">
        <v>3333.33</v>
      </c>
    </row>
    <row r="846" spans="1:4" ht="15.6">
      <c r="A846" s="289"/>
      <c r="B846" s="688" t="s">
        <v>6124</v>
      </c>
      <c r="C846" s="688" t="s">
        <v>6125</v>
      </c>
      <c r="D846" s="727">
        <v>3200</v>
      </c>
    </row>
    <row r="847" spans="1:4" ht="15.6">
      <c r="A847" s="289"/>
      <c r="B847" s="688" t="s">
        <v>6126</v>
      </c>
      <c r="C847" s="688" t="s">
        <v>6127</v>
      </c>
      <c r="D847" s="727">
        <v>2000</v>
      </c>
    </row>
    <row r="848" spans="1:4" ht="15.6">
      <c r="A848" s="289"/>
      <c r="B848" s="688" t="s">
        <v>6128</v>
      </c>
      <c r="C848" s="688" t="s">
        <v>6129</v>
      </c>
      <c r="D848" s="727">
        <v>466.67</v>
      </c>
    </row>
    <row r="849" spans="1:4" ht="15.6">
      <c r="A849" s="289"/>
      <c r="B849" s="688" t="s">
        <v>6130</v>
      </c>
      <c r="C849" s="688" t="s">
        <v>6131</v>
      </c>
      <c r="D849" s="727">
        <v>800</v>
      </c>
    </row>
    <row r="850" spans="1:4" ht="15.6">
      <c r="A850" s="289"/>
      <c r="B850" s="688" t="s">
        <v>6132</v>
      </c>
      <c r="C850" s="688" t="s">
        <v>6133</v>
      </c>
      <c r="D850" s="727">
        <v>466.67</v>
      </c>
    </row>
    <row r="851" spans="1:4" ht="15.6">
      <c r="A851" s="289"/>
      <c r="B851" s="688" t="s">
        <v>6134</v>
      </c>
      <c r="C851" s="688" t="s">
        <v>6135</v>
      </c>
      <c r="D851" s="727">
        <v>1200</v>
      </c>
    </row>
    <row r="852" spans="1:4" ht="15.6">
      <c r="A852" s="289"/>
      <c r="B852" s="688" t="s">
        <v>6136</v>
      </c>
      <c r="C852" s="688" t="s">
        <v>6137</v>
      </c>
      <c r="D852" s="727">
        <v>666.67</v>
      </c>
    </row>
    <row r="853" spans="1:4" ht="15.6">
      <c r="A853" s="289"/>
      <c r="B853" s="721" t="s">
        <v>2733</v>
      </c>
      <c r="C853" s="688"/>
      <c r="D853" s="727"/>
    </row>
    <row r="854" spans="1:4" ht="15.6">
      <c r="A854" s="289"/>
      <c r="B854" s="688" t="s">
        <v>6138</v>
      </c>
      <c r="C854" s="688" t="s">
        <v>6139</v>
      </c>
      <c r="D854" s="727">
        <v>3333.33</v>
      </c>
    </row>
    <row r="855" spans="1:4" ht="15.6">
      <c r="A855" s="289"/>
      <c r="B855" s="688" t="s">
        <v>6140</v>
      </c>
      <c r="C855" s="688" t="s">
        <v>6141</v>
      </c>
      <c r="D855" s="727">
        <v>1666.67</v>
      </c>
    </row>
    <row r="856" spans="1:4" ht="15.6">
      <c r="A856" s="289"/>
      <c r="B856" s="688" t="s">
        <v>6142</v>
      </c>
      <c r="C856" s="688" t="s">
        <v>2738</v>
      </c>
      <c r="D856" s="727">
        <v>3333.33</v>
      </c>
    </row>
    <row r="857" spans="1:4" ht="15.6">
      <c r="A857" s="289"/>
      <c r="B857" s="688" t="s">
        <v>6143</v>
      </c>
      <c r="C857" s="688" t="s">
        <v>6144</v>
      </c>
      <c r="D857" s="727">
        <v>1733.33</v>
      </c>
    </row>
    <row r="858" spans="1:4" ht="15.6">
      <c r="A858" s="289"/>
      <c r="B858" s="688" t="s">
        <v>6145</v>
      </c>
      <c r="C858" s="688" t="s">
        <v>6146</v>
      </c>
      <c r="D858" s="727">
        <v>866.67</v>
      </c>
    </row>
    <row r="859" spans="1:4" ht="15.6">
      <c r="A859" s="289"/>
      <c r="B859" s="688" t="s">
        <v>6147</v>
      </c>
      <c r="C859" s="688" t="s">
        <v>6148</v>
      </c>
      <c r="D859" s="727">
        <v>1466.67</v>
      </c>
    </row>
    <row r="860" spans="1:4" ht="15.6">
      <c r="A860" s="289"/>
      <c r="B860" s="688" t="s">
        <v>6149</v>
      </c>
      <c r="C860" s="688" t="s">
        <v>6150</v>
      </c>
      <c r="D860" s="727">
        <v>800</v>
      </c>
    </row>
    <row r="861" spans="1:4" ht="15.6">
      <c r="A861" s="289"/>
      <c r="B861" s="688" t="s">
        <v>6151</v>
      </c>
      <c r="C861" s="688" t="s">
        <v>6152</v>
      </c>
      <c r="D861" s="727">
        <v>2133.33</v>
      </c>
    </row>
    <row r="862" spans="1:4" ht="15.6">
      <c r="A862" s="289"/>
      <c r="B862" s="688" t="s">
        <v>6153</v>
      </c>
      <c r="C862" s="688" t="s">
        <v>6154</v>
      </c>
      <c r="D862" s="727">
        <v>1066.67</v>
      </c>
    </row>
    <row r="863" spans="1:4" ht="15.6">
      <c r="A863" s="289"/>
      <c r="B863" s="688" t="s">
        <v>6155</v>
      </c>
      <c r="C863" s="688" t="s">
        <v>6156</v>
      </c>
      <c r="D863" s="727">
        <v>733.33</v>
      </c>
    </row>
    <row r="864" spans="1:4" ht="15.6">
      <c r="A864" s="289"/>
      <c r="B864" s="688" t="s">
        <v>6157</v>
      </c>
      <c r="C864" s="688" t="s">
        <v>6158</v>
      </c>
      <c r="D864" s="727">
        <v>365</v>
      </c>
    </row>
    <row r="865" spans="1:4" ht="15.6">
      <c r="A865" s="289"/>
      <c r="B865" s="688" t="s">
        <v>6159</v>
      </c>
      <c r="C865" s="688" t="s">
        <v>6160</v>
      </c>
      <c r="D865" s="727">
        <v>666.67</v>
      </c>
    </row>
    <row r="866" spans="1:4" ht="15.6">
      <c r="A866" s="289"/>
      <c r="B866" s="688" t="s">
        <v>6161</v>
      </c>
      <c r="C866" s="688" t="s">
        <v>6162</v>
      </c>
      <c r="D866" s="727">
        <v>400</v>
      </c>
    </row>
    <row r="867" spans="1:4" ht="15.6">
      <c r="A867" s="289"/>
      <c r="B867" s="688" t="s">
        <v>6163</v>
      </c>
      <c r="C867" s="688" t="s">
        <v>6164</v>
      </c>
      <c r="D867" s="727">
        <v>353.33</v>
      </c>
    </row>
    <row r="868" spans="1:4" ht="15.6">
      <c r="A868" s="289"/>
      <c r="B868" s="688" t="s">
        <v>6165</v>
      </c>
      <c r="C868" s="688" t="s">
        <v>6166</v>
      </c>
      <c r="D868" s="727">
        <v>400</v>
      </c>
    </row>
    <row r="869" spans="1:4" ht="15.6">
      <c r="A869" s="289"/>
      <c r="B869" s="688" t="s">
        <v>6167</v>
      </c>
      <c r="C869" s="688" t="s">
        <v>6168</v>
      </c>
      <c r="D869" s="727">
        <v>13333.33</v>
      </c>
    </row>
    <row r="870" spans="1:4" ht="15.6">
      <c r="A870" s="289"/>
      <c r="B870" s="688" t="s">
        <v>6169</v>
      </c>
      <c r="C870" s="688" t="s">
        <v>6170</v>
      </c>
      <c r="D870" s="727">
        <v>6666.67</v>
      </c>
    </row>
    <row r="871" spans="1:4" ht="15.6">
      <c r="A871" s="289"/>
      <c r="B871" s="688" t="s">
        <v>6171</v>
      </c>
      <c r="C871" s="688" t="s">
        <v>6172</v>
      </c>
      <c r="D871" s="727">
        <v>666.67</v>
      </c>
    </row>
    <row r="872" spans="1:4" ht="15.6">
      <c r="A872" s="289"/>
      <c r="B872" s="688" t="s">
        <v>6173</v>
      </c>
      <c r="C872" s="688" t="s">
        <v>6174</v>
      </c>
      <c r="D872" s="727">
        <v>400</v>
      </c>
    </row>
    <row r="873" spans="1:4" ht="15.6">
      <c r="A873" s="289"/>
      <c r="B873" s="688" t="s">
        <v>6175</v>
      </c>
      <c r="C873" s="688" t="s">
        <v>6176</v>
      </c>
      <c r="D873" s="727">
        <v>1200</v>
      </c>
    </row>
    <row r="874" spans="1:4" ht="15.6">
      <c r="A874" s="289"/>
      <c r="B874" s="688" t="s">
        <v>6177</v>
      </c>
      <c r="C874" s="688" t="s">
        <v>6178</v>
      </c>
      <c r="D874" s="727">
        <v>600</v>
      </c>
    </row>
    <row r="875" spans="1:4" ht="15.6">
      <c r="A875" s="289"/>
      <c r="B875" s="721" t="s">
        <v>2785</v>
      </c>
      <c r="C875" s="688"/>
      <c r="D875" s="727"/>
    </row>
    <row r="876" spans="1:4" ht="15.6">
      <c r="A876" s="289"/>
      <c r="B876" s="688" t="s">
        <v>6179</v>
      </c>
      <c r="C876" s="688" t="s">
        <v>6180</v>
      </c>
      <c r="D876" s="727">
        <v>1333.33</v>
      </c>
    </row>
    <row r="877" spans="1:4" ht="15.6">
      <c r="A877" s="289"/>
      <c r="B877" s="688" t="s">
        <v>6181</v>
      </c>
      <c r="C877" s="688" t="s">
        <v>6182</v>
      </c>
      <c r="D877" s="727">
        <v>666.67</v>
      </c>
    </row>
    <row r="878" spans="1:4" ht="15.6">
      <c r="A878" s="289"/>
      <c r="B878" s="688" t="s">
        <v>6183</v>
      </c>
      <c r="C878" s="688" t="s">
        <v>6184</v>
      </c>
      <c r="D878" s="727">
        <v>500</v>
      </c>
    </row>
    <row r="879" spans="1:4" ht="15.6">
      <c r="A879" s="289"/>
      <c r="B879" s="688" t="s">
        <v>6185</v>
      </c>
      <c r="C879" s="688" t="s">
        <v>6186</v>
      </c>
      <c r="D879" s="727">
        <v>450</v>
      </c>
    </row>
    <row r="880" spans="1:4" ht="15.6">
      <c r="A880" s="289"/>
      <c r="B880" s="688" t="s">
        <v>6187</v>
      </c>
      <c r="C880" s="688" t="s">
        <v>6188</v>
      </c>
      <c r="D880" s="727">
        <v>1000</v>
      </c>
    </row>
    <row r="881" spans="1:4" ht="15.6">
      <c r="A881" s="289"/>
      <c r="B881" s="688" t="s">
        <v>6189</v>
      </c>
      <c r="C881" s="688" t="s">
        <v>6190</v>
      </c>
      <c r="D881" s="727">
        <v>450</v>
      </c>
    </row>
    <row r="882" spans="1:4" ht="15.6">
      <c r="A882" s="289"/>
      <c r="B882" s="721" t="s">
        <v>2796</v>
      </c>
      <c r="C882" s="688"/>
      <c r="D882" s="727"/>
    </row>
    <row r="883" spans="1:4" ht="15.6">
      <c r="A883" s="289"/>
      <c r="B883" s="688" t="s">
        <v>6191</v>
      </c>
      <c r="C883" s="688" t="s">
        <v>6192</v>
      </c>
      <c r="D883" s="727">
        <v>2080</v>
      </c>
    </row>
    <row r="884" spans="1:4" ht="15.6">
      <c r="A884" s="289"/>
      <c r="B884" s="688" t="s">
        <v>6193</v>
      </c>
      <c r="C884" s="688" t="s">
        <v>6194</v>
      </c>
      <c r="D884" s="727">
        <v>1040</v>
      </c>
    </row>
    <row r="885" spans="1:4" ht="15.6">
      <c r="A885" s="289"/>
      <c r="B885" s="721" t="s">
        <v>1872</v>
      </c>
      <c r="C885" s="688"/>
      <c r="D885" s="727"/>
    </row>
    <row r="886" spans="1:4" ht="15.6">
      <c r="A886" s="289"/>
      <c r="B886" s="688" t="s">
        <v>6195</v>
      </c>
      <c r="C886" s="688" t="s">
        <v>6196</v>
      </c>
      <c r="D886" s="727">
        <v>666.67</v>
      </c>
    </row>
    <row r="887" spans="1:4" ht="15.6">
      <c r="A887" s="289"/>
      <c r="B887" s="688" t="s">
        <v>6197</v>
      </c>
      <c r="C887" s="688" t="s">
        <v>6198</v>
      </c>
      <c r="D887" s="727">
        <v>400</v>
      </c>
    </row>
    <row r="888" spans="1:4" ht="15.6">
      <c r="A888" s="289"/>
      <c r="B888" s="688" t="s">
        <v>6199</v>
      </c>
      <c r="C888" s="688" t="s">
        <v>6200</v>
      </c>
      <c r="D888" s="727">
        <v>533.33000000000004</v>
      </c>
    </row>
    <row r="889" spans="1:4" ht="15.6">
      <c r="A889" s="289"/>
      <c r="B889" s="688" t="s">
        <v>6201</v>
      </c>
      <c r="C889" s="688" t="s">
        <v>6202</v>
      </c>
      <c r="D889" s="727">
        <v>400</v>
      </c>
    </row>
    <row r="890" spans="1:4" ht="15.6">
      <c r="A890" s="289"/>
      <c r="B890" s="721" t="s">
        <v>2803</v>
      </c>
      <c r="C890" s="688"/>
      <c r="D890" s="727"/>
    </row>
    <row r="891" spans="1:4" ht="15.6">
      <c r="A891" s="289"/>
      <c r="B891" s="688" t="s">
        <v>6203</v>
      </c>
      <c r="C891" s="688" t="s">
        <v>6204</v>
      </c>
      <c r="D891" s="727">
        <v>400</v>
      </c>
    </row>
    <row r="892" spans="1:4" ht="15.6">
      <c r="A892" s="289"/>
      <c r="B892" s="688" t="s">
        <v>6205</v>
      </c>
      <c r="C892" s="688" t="s">
        <v>6206</v>
      </c>
      <c r="D892" s="727">
        <v>533.33000000000004</v>
      </c>
    </row>
    <row r="893" spans="1:4" ht="15.6">
      <c r="A893" s="289"/>
      <c r="B893" s="688" t="s">
        <v>6207</v>
      </c>
      <c r="C893" s="688" t="s">
        <v>6208</v>
      </c>
      <c r="D893" s="727">
        <v>666.67</v>
      </c>
    </row>
    <row r="894" spans="1:4" ht="15.6">
      <c r="A894" s="289"/>
      <c r="B894" s="688" t="s">
        <v>6209</v>
      </c>
      <c r="C894" s="688" t="s">
        <v>6210</v>
      </c>
      <c r="D894" s="727">
        <v>400</v>
      </c>
    </row>
    <row r="895" spans="1:4" ht="15.6">
      <c r="A895" s="289"/>
      <c r="B895" s="688" t="s">
        <v>6211</v>
      </c>
      <c r="C895" s="688" t="s">
        <v>6212</v>
      </c>
      <c r="D895" s="727">
        <v>1200</v>
      </c>
    </row>
    <row r="896" spans="1:4" ht="15.6">
      <c r="A896" s="289"/>
      <c r="B896" s="688" t="s">
        <v>6213</v>
      </c>
      <c r="C896" s="688" t="s">
        <v>6214</v>
      </c>
      <c r="D896" s="727">
        <v>533.33000000000004</v>
      </c>
    </row>
    <row r="897" spans="1:4" ht="15.6">
      <c r="A897" s="289"/>
      <c r="B897" s="688" t="s">
        <v>6215</v>
      </c>
      <c r="C897" s="688" t="s">
        <v>6216</v>
      </c>
      <c r="D897" s="727">
        <v>365</v>
      </c>
    </row>
    <row r="898" spans="1:4" ht="15.6">
      <c r="A898" s="289"/>
      <c r="B898" s="688" t="s">
        <v>6217</v>
      </c>
      <c r="C898" s="688" t="s">
        <v>6218</v>
      </c>
      <c r="D898" s="727">
        <v>350</v>
      </c>
    </row>
    <row r="899" spans="1:4" ht="15.6">
      <c r="A899" s="289"/>
      <c r="B899" s="688" t="s">
        <v>6219</v>
      </c>
      <c r="C899" s="688" t="s">
        <v>6220</v>
      </c>
      <c r="D899" s="727">
        <v>400</v>
      </c>
    </row>
    <row r="900" spans="1:4" ht="15.6">
      <c r="A900" s="289"/>
      <c r="B900" s="688" t="s">
        <v>6221</v>
      </c>
      <c r="C900" s="688" t="s">
        <v>6222</v>
      </c>
      <c r="D900" s="727">
        <v>400</v>
      </c>
    </row>
    <row r="901" spans="1:4" ht="15.6">
      <c r="A901" s="289"/>
      <c r="B901" s="688" t="s">
        <v>6223</v>
      </c>
      <c r="C901" s="688" t="s">
        <v>6224</v>
      </c>
      <c r="D901" s="727">
        <v>6666.67</v>
      </c>
    </row>
    <row r="902" spans="1:4" ht="15.6">
      <c r="A902" s="289"/>
      <c r="B902" s="688" t="s">
        <v>6225</v>
      </c>
      <c r="C902" s="688" t="s">
        <v>6226</v>
      </c>
      <c r="D902" s="727">
        <v>4000</v>
      </c>
    </row>
    <row r="903" spans="1:4" ht="15.6">
      <c r="A903" s="289"/>
      <c r="B903" s="688" t="s">
        <v>6227</v>
      </c>
      <c r="C903" s="688" t="s">
        <v>6228</v>
      </c>
      <c r="D903" s="727">
        <v>933.33</v>
      </c>
    </row>
    <row r="904" spans="1:4" ht="15.6">
      <c r="A904" s="289"/>
      <c r="B904" s="688" t="s">
        <v>6229</v>
      </c>
      <c r="C904" s="688" t="s">
        <v>6230</v>
      </c>
      <c r="D904" s="727">
        <v>1600</v>
      </c>
    </row>
    <row r="905" spans="1:4" ht="15.6">
      <c r="A905" s="289"/>
      <c r="B905" s="688" t="s">
        <v>6231</v>
      </c>
      <c r="C905" s="688" t="s">
        <v>6232</v>
      </c>
      <c r="D905" s="727">
        <v>800</v>
      </c>
    </row>
    <row r="906" spans="1:4" ht="15.6">
      <c r="A906" s="289"/>
      <c r="B906" s="688" t="s">
        <v>6233</v>
      </c>
      <c r="C906" s="688" t="s">
        <v>6234</v>
      </c>
      <c r="D906" s="727">
        <v>533.33000000000004</v>
      </c>
    </row>
    <row r="907" spans="1:4" ht="15.6">
      <c r="A907" s="289"/>
      <c r="B907" s="688" t="s">
        <v>6235</v>
      </c>
      <c r="C907" s="688" t="s">
        <v>6236</v>
      </c>
      <c r="D907" s="727">
        <v>400</v>
      </c>
    </row>
    <row r="908" spans="1:4" ht="15.6">
      <c r="A908" s="289"/>
      <c r="B908" s="721" t="s">
        <v>2832</v>
      </c>
      <c r="C908" s="688"/>
      <c r="D908" s="727"/>
    </row>
    <row r="909" spans="1:4" ht="15.6">
      <c r="A909" s="289"/>
      <c r="B909" s="688" t="s">
        <v>6237</v>
      </c>
      <c r="C909" s="688" t="s">
        <v>6238</v>
      </c>
      <c r="D909" s="727">
        <v>3333.33</v>
      </c>
    </row>
    <row r="910" spans="1:4" ht="15.6">
      <c r="A910" s="289"/>
      <c r="B910" s="688" t="s">
        <v>6239</v>
      </c>
      <c r="C910" s="688" t="s">
        <v>6240</v>
      </c>
      <c r="D910" s="727">
        <v>1333.33</v>
      </c>
    </row>
    <row r="911" spans="1:4" ht="15.6">
      <c r="A911" s="289"/>
      <c r="B911" s="688" t="s">
        <v>6241</v>
      </c>
      <c r="C911" s="688" t="s">
        <v>6242</v>
      </c>
      <c r="D911" s="727">
        <v>600</v>
      </c>
    </row>
    <row r="912" spans="1:4" ht="15.6">
      <c r="A912" s="289"/>
      <c r="B912" s="688" t="s">
        <v>6243</v>
      </c>
      <c r="C912" s="688" t="s">
        <v>6244</v>
      </c>
      <c r="D912" s="727">
        <v>1705.33</v>
      </c>
    </row>
    <row r="913" spans="1:4" ht="15.6">
      <c r="A913" s="289"/>
      <c r="B913" s="688" t="s">
        <v>6245</v>
      </c>
      <c r="C913" s="688" t="s">
        <v>6246</v>
      </c>
      <c r="D913" s="727">
        <v>3000</v>
      </c>
    </row>
    <row r="914" spans="1:4" ht="15.6">
      <c r="A914" s="289"/>
      <c r="B914" s="688" t="s">
        <v>6247</v>
      </c>
      <c r="C914" s="688" t="s">
        <v>6248</v>
      </c>
      <c r="D914" s="727">
        <v>2105.33</v>
      </c>
    </row>
    <row r="915" spans="1:4" ht="15.6">
      <c r="A915" s="289"/>
      <c r="B915" s="688" t="s">
        <v>6249</v>
      </c>
      <c r="C915" s="688" t="s">
        <v>6250</v>
      </c>
      <c r="D915" s="727">
        <v>2400</v>
      </c>
    </row>
    <row r="916" spans="1:4" ht="15.6">
      <c r="A916" s="289"/>
      <c r="B916" s="688" t="s">
        <v>6251</v>
      </c>
      <c r="C916" s="688" t="s">
        <v>6252</v>
      </c>
      <c r="D916" s="727">
        <v>800</v>
      </c>
    </row>
    <row r="917" spans="1:4" ht="15.6">
      <c r="A917" s="289"/>
      <c r="B917" s="688" t="s">
        <v>6253</v>
      </c>
      <c r="C917" s="688" t="s">
        <v>6254</v>
      </c>
      <c r="D917" s="727">
        <v>933.33</v>
      </c>
    </row>
    <row r="918" spans="1:4" ht="15.6">
      <c r="A918" s="289"/>
      <c r="B918" s="688" t="s">
        <v>6255</v>
      </c>
      <c r="C918" s="688" t="s">
        <v>6256</v>
      </c>
      <c r="D918" s="727">
        <v>780</v>
      </c>
    </row>
    <row r="919" spans="1:4" ht="15.6">
      <c r="A919" s="289"/>
      <c r="B919" s="688" t="s">
        <v>6257</v>
      </c>
      <c r="C919" s="688" t="s">
        <v>6258</v>
      </c>
      <c r="D919" s="727">
        <v>2400</v>
      </c>
    </row>
    <row r="920" spans="1:4" ht="15.6">
      <c r="A920" s="289"/>
      <c r="B920" s="688" t="s">
        <v>5313</v>
      </c>
      <c r="C920" s="688" t="s">
        <v>5314</v>
      </c>
      <c r="D920" s="727">
        <v>600</v>
      </c>
    </row>
    <row r="921" spans="1:4" ht="15.6">
      <c r="A921" s="289"/>
      <c r="B921" s="688" t="s">
        <v>6259</v>
      </c>
      <c r="C921" s="688" t="s">
        <v>2875</v>
      </c>
      <c r="D921" s="727">
        <v>500</v>
      </c>
    </row>
    <row r="922" spans="1:4" ht="15.6">
      <c r="A922" s="289"/>
      <c r="B922" s="721" t="s">
        <v>2876</v>
      </c>
      <c r="C922" s="688"/>
      <c r="D922" s="727"/>
    </row>
    <row r="923" spans="1:4" ht="15.6">
      <c r="A923" s="289"/>
      <c r="B923" s="688" t="s">
        <v>2877</v>
      </c>
      <c r="C923" s="688" t="s">
        <v>2878</v>
      </c>
      <c r="D923" s="727">
        <v>1100</v>
      </c>
    </row>
    <row r="924" spans="1:4" ht="15.6">
      <c r="A924" s="289"/>
      <c r="B924" s="688" t="s">
        <v>6260</v>
      </c>
      <c r="C924" s="688" t="s">
        <v>6261</v>
      </c>
      <c r="D924" s="727">
        <v>3133.33</v>
      </c>
    </row>
    <row r="925" spans="1:4" ht="15.6">
      <c r="A925" s="289"/>
      <c r="B925" s="688" t="s">
        <v>6262</v>
      </c>
      <c r="C925" s="688" t="s">
        <v>6263</v>
      </c>
      <c r="D925" s="727">
        <v>3133.33</v>
      </c>
    </row>
    <row r="926" spans="1:4" ht="15.6">
      <c r="A926" s="289"/>
      <c r="B926" s="688" t="s">
        <v>6264</v>
      </c>
      <c r="C926" s="688" t="s">
        <v>6265</v>
      </c>
      <c r="D926" s="727">
        <v>3133.33</v>
      </c>
    </row>
    <row r="927" spans="1:4" ht="15.6">
      <c r="A927" s="289"/>
      <c r="B927" s="688" t="s">
        <v>6266</v>
      </c>
      <c r="C927" s="688" t="s">
        <v>6267</v>
      </c>
      <c r="D927" s="727">
        <v>3133.33</v>
      </c>
    </row>
    <row r="928" spans="1:4" ht="15.6">
      <c r="A928" s="289"/>
      <c r="B928" s="688" t="s">
        <v>6268</v>
      </c>
      <c r="C928" s="688" t="s">
        <v>6269</v>
      </c>
      <c r="D928" s="727">
        <v>4400</v>
      </c>
    </row>
    <row r="929" spans="1:4" ht="15.6">
      <c r="A929" s="289"/>
      <c r="B929" s="688" t="s">
        <v>6270</v>
      </c>
      <c r="C929" s="688" t="s">
        <v>6271</v>
      </c>
      <c r="D929" s="727">
        <v>3333.33</v>
      </c>
    </row>
    <row r="930" spans="1:4" ht="15.6">
      <c r="A930" s="289"/>
      <c r="B930" s="688" t="s">
        <v>6272</v>
      </c>
      <c r="C930" s="688" t="s">
        <v>6273</v>
      </c>
      <c r="D930" s="727">
        <v>1100</v>
      </c>
    </row>
    <row r="931" spans="1:4" ht="15.6">
      <c r="A931" s="289"/>
      <c r="B931" s="688" t="s">
        <v>6274</v>
      </c>
      <c r="C931" s="688" t="s">
        <v>6275</v>
      </c>
      <c r="D931" s="727">
        <v>233.33</v>
      </c>
    </row>
    <row r="932" spans="1:4" ht="15.6">
      <c r="A932" s="289"/>
      <c r="B932" s="688" t="s">
        <v>6276</v>
      </c>
      <c r="C932" s="688" t="s">
        <v>6277</v>
      </c>
      <c r="D932" s="727">
        <v>560</v>
      </c>
    </row>
    <row r="933" spans="1:4" ht="15.6">
      <c r="A933" s="289"/>
      <c r="B933" s="688" t="s">
        <v>6278</v>
      </c>
      <c r="C933" s="688" t="s">
        <v>6279</v>
      </c>
      <c r="D933" s="727">
        <v>560</v>
      </c>
    </row>
    <row r="934" spans="1:4" ht="15.6">
      <c r="A934" s="289"/>
      <c r="B934" s="688" t="s">
        <v>6280</v>
      </c>
      <c r="C934" s="688" t="s">
        <v>6281</v>
      </c>
      <c r="D934" s="727">
        <v>560</v>
      </c>
    </row>
    <row r="935" spans="1:4" ht="15.6">
      <c r="A935" s="289"/>
      <c r="B935" s="688" t="s">
        <v>6282</v>
      </c>
      <c r="C935" s="688" t="s">
        <v>6283</v>
      </c>
      <c r="D935" s="727">
        <v>560</v>
      </c>
    </row>
    <row r="936" spans="1:4" ht="15.6">
      <c r="A936" s="289"/>
      <c r="B936" s="688" t="s">
        <v>6284</v>
      </c>
      <c r="C936" s="688" t="s">
        <v>6285</v>
      </c>
      <c r="D936" s="727">
        <v>5333.33</v>
      </c>
    </row>
    <row r="937" spans="1:4" ht="15.6">
      <c r="A937" s="289"/>
      <c r="B937" s="688" t="s">
        <v>6286</v>
      </c>
      <c r="C937" s="688" t="s">
        <v>6287</v>
      </c>
      <c r="D937" s="727">
        <v>4666.67</v>
      </c>
    </row>
    <row r="938" spans="1:4" ht="15.6">
      <c r="A938" s="289"/>
      <c r="B938" s="688" t="s">
        <v>6288</v>
      </c>
      <c r="C938" s="688" t="s">
        <v>6289</v>
      </c>
      <c r="D938" s="727">
        <v>6666.67</v>
      </c>
    </row>
    <row r="939" spans="1:4" ht="15.6">
      <c r="A939" s="289"/>
      <c r="B939" s="688" t="s">
        <v>6290</v>
      </c>
      <c r="C939" s="688" t="s">
        <v>6291</v>
      </c>
      <c r="D939" s="727">
        <v>9333.33</v>
      </c>
    </row>
    <row r="940" spans="1:4" ht="15.6">
      <c r="A940" s="289"/>
      <c r="B940" s="688" t="s">
        <v>6292</v>
      </c>
      <c r="C940" s="688" t="s">
        <v>6293</v>
      </c>
      <c r="D940" s="727">
        <v>12000</v>
      </c>
    </row>
    <row r="941" spans="1:4" ht="15.6">
      <c r="A941" s="289"/>
      <c r="B941" s="688" t="s">
        <v>6294</v>
      </c>
      <c r="C941" s="688" t="s">
        <v>6295</v>
      </c>
      <c r="D941" s="727">
        <v>15333.33</v>
      </c>
    </row>
    <row r="942" spans="1:4" ht="15.6">
      <c r="A942" s="289"/>
      <c r="B942" s="688" t="s">
        <v>6296</v>
      </c>
      <c r="C942" s="688" t="s">
        <v>6297</v>
      </c>
      <c r="D942" s="727">
        <v>6666.67</v>
      </c>
    </row>
    <row r="943" spans="1:4" ht="15.6">
      <c r="A943" s="289"/>
      <c r="B943" s="688" t="s">
        <v>6298</v>
      </c>
      <c r="C943" s="688" t="s">
        <v>6299</v>
      </c>
      <c r="D943" s="727">
        <v>6666.67</v>
      </c>
    </row>
    <row r="944" spans="1:4" ht="15.6">
      <c r="A944" s="289"/>
      <c r="B944" s="688" t="s">
        <v>2885</v>
      </c>
      <c r="C944" s="688" t="s">
        <v>2886</v>
      </c>
      <c r="D944" s="727">
        <v>533.33000000000004</v>
      </c>
    </row>
    <row r="945" spans="1:4" ht="15.6">
      <c r="A945" s="289"/>
      <c r="B945" s="688" t="s">
        <v>6300</v>
      </c>
      <c r="C945" s="688" t="s">
        <v>6301</v>
      </c>
      <c r="D945" s="727">
        <v>300</v>
      </c>
    </row>
    <row r="946" spans="1:4" ht="15.6">
      <c r="A946" s="289"/>
      <c r="B946" s="688" t="s">
        <v>6302</v>
      </c>
      <c r="C946" s="688" t="s">
        <v>6303</v>
      </c>
      <c r="D946" s="727">
        <v>300</v>
      </c>
    </row>
    <row r="947" spans="1:4" ht="15.6">
      <c r="A947" s="289"/>
      <c r="B947" s="688" t="s">
        <v>6304</v>
      </c>
      <c r="C947" s="688" t="s">
        <v>6305</v>
      </c>
      <c r="D947" s="727">
        <v>300</v>
      </c>
    </row>
    <row r="948" spans="1:4" ht="15.6">
      <c r="A948" s="289"/>
      <c r="B948" s="688" t="s">
        <v>6306</v>
      </c>
      <c r="C948" s="688" t="s">
        <v>6307</v>
      </c>
      <c r="D948" s="727">
        <v>5500</v>
      </c>
    </row>
    <row r="949" spans="1:4" ht="15.6">
      <c r="A949" s="289"/>
      <c r="B949" s="688" t="s">
        <v>6308</v>
      </c>
      <c r="C949" s="688" t="s">
        <v>6309</v>
      </c>
      <c r="D949" s="727">
        <v>5500</v>
      </c>
    </row>
    <row r="950" spans="1:4" ht="15.6">
      <c r="A950" s="289"/>
      <c r="B950" s="721" t="s">
        <v>2889</v>
      </c>
      <c r="C950" s="688"/>
      <c r="D950" s="727"/>
    </row>
    <row r="951" spans="1:4" ht="15.6">
      <c r="A951" s="289"/>
      <c r="B951" s="688" t="s">
        <v>6310</v>
      </c>
      <c r="C951" s="688" t="s">
        <v>6311</v>
      </c>
      <c r="D951" s="727">
        <v>533.33000000000004</v>
      </c>
    </row>
    <row r="952" spans="1:4" ht="15.6">
      <c r="A952" s="289"/>
      <c r="B952" s="688" t="s">
        <v>6312</v>
      </c>
      <c r="C952" s="688" t="s">
        <v>6313</v>
      </c>
      <c r="D952" s="727">
        <v>365</v>
      </c>
    </row>
    <row r="953" spans="1:4" ht="15.6">
      <c r="A953" s="289"/>
      <c r="B953" s="688" t="s">
        <v>6314</v>
      </c>
      <c r="C953" s="688" t="s">
        <v>6315</v>
      </c>
      <c r="D953" s="727">
        <v>533.33000000000004</v>
      </c>
    </row>
    <row r="954" spans="1:4" ht="15.6">
      <c r="A954" s="289"/>
      <c r="B954" s="688" t="s">
        <v>6316</v>
      </c>
      <c r="C954" s="688" t="s">
        <v>6317</v>
      </c>
      <c r="D954" s="727">
        <v>400</v>
      </c>
    </row>
    <row r="955" spans="1:4" ht="15.6">
      <c r="A955" s="289"/>
      <c r="B955" s="721" t="s">
        <v>2894</v>
      </c>
      <c r="C955" s="688"/>
      <c r="D955" s="727"/>
    </row>
    <row r="956" spans="1:4" ht="15.6">
      <c r="A956" s="289"/>
      <c r="B956" s="688" t="s">
        <v>6318</v>
      </c>
      <c r="C956" s="688" t="s">
        <v>5842</v>
      </c>
      <c r="D956" s="727">
        <v>400</v>
      </c>
    </row>
    <row r="957" spans="1:4" ht="15.6">
      <c r="A957" s="289"/>
      <c r="B957" s="688" t="s">
        <v>6319</v>
      </c>
      <c r="C957" s="688" t="s">
        <v>5844</v>
      </c>
      <c r="D957" s="727">
        <v>666.67</v>
      </c>
    </row>
    <row r="958" spans="1:4" ht="15.6">
      <c r="A958" s="289"/>
      <c r="B958" s="688" t="s">
        <v>2897</v>
      </c>
      <c r="C958" s="688" t="s">
        <v>2898</v>
      </c>
      <c r="D958" s="727">
        <v>50</v>
      </c>
    </row>
    <row r="959" spans="1:4" ht="15.6">
      <c r="A959" s="289"/>
      <c r="B959" s="721" t="s">
        <v>2899</v>
      </c>
      <c r="C959" s="688"/>
      <c r="D959" s="727"/>
    </row>
    <row r="960" spans="1:4" ht="15.6">
      <c r="A960" s="289"/>
      <c r="B960" s="688" t="s">
        <v>6320</v>
      </c>
      <c r="C960" s="688" t="s">
        <v>6321</v>
      </c>
      <c r="D960" s="727">
        <v>1600</v>
      </c>
    </row>
    <row r="961" spans="1:4" ht="15.6">
      <c r="A961" s="289"/>
      <c r="B961" s="688" t="s">
        <v>6322</v>
      </c>
      <c r="C961" s="688" t="s">
        <v>6323</v>
      </c>
      <c r="D961" s="727">
        <v>800</v>
      </c>
    </row>
    <row r="962" spans="1:4" ht="15.6">
      <c r="A962" s="289"/>
      <c r="B962" s="688" t="s">
        <v>6324</v>
      </c>
      <c r="C962" s="688" t="s">
        <v>6325</v>
      </c>
      <c r="D962" s="727">
        <v>1866.67</v>
      </c>
    </row>
    <row r="963" spans="1:4" ht="15.6">
      <c r="A963" s="289"/>
      <c r="B963" s="688" t="s">
        <v>6326</v>
      </c>
      <c r="C963" s="688" t="s">
        <v>6327</v>
      </c>
      <c r="D963" s="727">
        <v>933.33</v>
      </c>
    </row>
    <row r="964" spans="1:4" ht="15.6">
      <c r="A964" s="289"/>
      <c r="B964" s="688" t="s">
        <v>6328</v>
      </c>
      <c r="C964" s="688" t="s">
        <v>6329</v>
      </c>
      <c r="D964" s="727">
        <v>600</v>
      </c>
    </row>
    <row r="965" spans="1:4" ht="15.6">
      <c r="A965" s="289"/>
      <c r="B965" s="688" t="s">
        <v>6330</v>
      </c>
      <c r="C965" s="688" t="s">
        <v>6331</v>
      </c>
      <c r="D965" s="727">
        <v>300</v>
      </c>
    </row>
    <row r="966" spans="1:4" ht="15.6">
      <c r="A966" s="289"/>
      <c r="B966" s="688" t="s">
        <v>6332</v>
      </c>
      <c r="C966" s="688" t="s">
        <v>6333</v>
      </c>
      <c r="D966" s="727">
        <v>866.67</v>
      </c>
    </row>
    <row r="967" spans="1:4" ht="15.6">
      <c r="A967" s="289"/>
      <c r="B967" s="688" t="s">
        <v>6334</v>
      </c>
      <c r="C967" s="688" t="s">
        <v>6335</v>
      </c>
      <c r="D967" s="727">
        <v>466.67</v>
      </c>
    </row>
    <row r="968" spans="1:4" ht="15.6">
      <c r="A968" s="289"/>
      <c r="B968" s="688" t="s">
        <v>6336</v>
      </c>
      <c r="C968" s="688" t="s">
        <v>6337</v>
      </c>
      <c r="D968" s="727">
        <v>866.67</v>
      </c>
    </row>
    <row r="969" spans="1:4" ht="15.6">
      <c r="A969" s="289"/>
      <c r="B969" s="688" t="s">
        <v>6338</v>
      </c>
      <c r="C969" s="688" t="s">
        <v>6339</v>
      </c>
      <c r="D969" s="727">
        <v>400</v>
      </c>
    </row>
    <row r="970" spans="1:4" ht="15.6">
      <c r="A970" s="289"/>
      <c r="B970" s="721" t="s">
        <v>2922</v>
      </c>
      <c r="C970" s="688"/>
      <c r="D970" s="727"/>
    </row>
    <row r="971" spans="1:4" ht="15.6">
      <c r="A971" s="289"/>
      <c r="B971" s="688" t="s">
        <v>6340</v>
      </c>
      <c r="C971" s="688" t="s">
        <v>6341</v>
      </c>
      <c r="D971" s="727">
        <v>5333.33</v>
      </c>
    </row>
    <row r="972" spans="1:4" ht="15.6">
      <c r="A972" s="289"/>
      <c r="B972" s="688" t="s">
        <v>6342</v>
      </c>
      <c r="C972" s="688" t="s">
        <v>6343</v>
      </c>
      <c r="D972" s="727">
        <v>2666.67</v>
      </c>
    </row>
    <row r="973" spans="1:4" ht="15.6">
      <c r="A973" s="289"/>
      <c r="B973" s="688" t="s">
        <v>6344</v>
      </c>
      <c r="C973" s="688" t="s">
        <v>6345</v>
      </c>
      <c r="D973" s="727">
        <v>3500</v>
      </c>
    </row>
    <row r="974" spans="1:4" ht="15.6">
      <c r="A974" s="289"/>
      <c r="B974" s="688" t="s">
        <v>6346</v>
      </c>
      <c r="C974" s="688" t="s">
        <v>6347</v>
      </c>
      <c r="D974" s="727">
        <v>2666.67</v>
      </c>
    </row>
    <row r="975" spans="1:4" ht="15.6">
      <c r="A975" s="289"/>
      <c r="B975" s="688" t="s">
        <v>6348</v>
      </c>
      <c r="C975" s="688" t="s">
        <v>6349</v>
      </c>
      <c r="D975" s="727">
        <v>9600</v>
      </c>
    </row>
    <row r="976" spans="1:4" ht="15.6">
      <c r="A976" s="289"/>
      <c r="B976" s="688" t="s">
        <v>6350</v>
      </c>
      <c r="C976" s="688" t="s">
        <v>6351</v>
      </c>
      <c r="D976" s="727">
        <v>2666.67</v>
      </c>
    </row>
    <row r="977" spans="1:4" ht="15.6">
      <c r="A977" s="289"/>
      <c r="B977" s="721" t="s">
        <v>2929</v>
      </c>
      <c r="C977" s="688"/>
      <c r="D977" s="727"/>
    </row>
    <row r="978" spans="1:4" ht="15.6">
      <c r="A978" s="289"/>
      <c r="B978" s="688" t="s">
        <v>6352</v>
      </c>
      <c r="C978" s="688" t="s">
        <v>6353</v>
      </c>
      <c r="D978" s="727">
        <v>600</v>
      </c>
    </row>
    <row r="979" spans="1:4" ht="15.6">
      <c r="A979" s="289"/>
      <c r="B979" s="688" t="s">
        <v>6354</v>
      </c>
      <c r="C979" s="688" t="s">
        <v>6355</v>
      </c>
      <c r="D979" s="727">
        <v>59.67</v>
      </c>
    </row>
    <row r="980" spans="1:4" ht="15.6">
      <c r="A980" s="289"/>
      <c r="B980" s="688" t="s">
        <v>2936</v>
      </c>
      <c r="C980" s="688" t="s">
        <v>2937</v>
      </c>
      <c r="D980" s="727">
        <v>75</v>
      </c>
    </row>
    <row r="981" spans="1:4" ht="15.6">
      <c r="A981" s="289"/>
      <c r="B981" s="688" t="s">
        <v>2938</v>
      </c>
      <c r="C981" s="688" t="s">
        <v>2939</v>
      </c>
      <c r="D981" s="727">
        <v>155</v>
      </c>
    </row>
    <row r="982" spans="1:4" ht="15.6">
      <c r="A982" s="289"/>
      <c r="B982" s="688" t="s">
        <v>2940</v>
      </c>
      <c r="C982" s="688" t="s">
        <v>2941</v>
      </c>
      <c r="D982" s="727">
        <v>287</v>
      </c>
    </row>
    <row r="983" spans="1:4" ht="15.6">
      <c r="A983" s="289"/>
      <c r="B983" s="688" t="s">
        <v>2942</v>
      </c>
      <c r="C983" s="688" t="s">
        <v>2943</v>
      </c>
      <c r="D983" s="727">
        <v>193.33</v>
      </c>
    </row>
    <row r="984" spans="1:4" ht="15.6">
      <c r="A984" s="289"/>
      <c r="B984" s="688" t="s">
        <v>2944</v>
      </c>
      <c r="C984" s="688" t="s">
        <v>2945</v>
      </c>
      <c r="D984" s="727">
        <v>185.33</v>
      </c>
    </row>
    <row r="985" spans="1:4" ht="15.6">
      <c r="A985" s="289"/>
      <c r="B985" s="688" t="s">
        <v>2946</v>
      </c>
      <c r="C985" s="688" t="s">
        <v>2947</v>
      </c>
      <c r="D985" s="727">
        <v>184.67</v>
      </c>
    </row>
    <row r="986" spans="1:4" ht="15.6">
      <c r="A986" s="289"/>
      <c r="B986" s="688" t="s">
        <v>2948</v>
      </c>
      <c r="C986" s="688" t="s">
        <v>2949</v>
      </c>
      <c r="D986" s="727">
        <v>135</v>
      </c>
    </row>
    <row r="987" spans="1:4" ht="15.6">
      <c r="A987" s="289"/>
      <c r="B987" s="688" t="s">
        <v>2950</v>
      </c>
      <c r="C987" s="688" t="s">
        <v>2951</v>
      </c>
      <c r="D987" s="727">
        <v>170</v>
      </c>
    </row>
    <row r="988" spans="1:4" ht="15.6">
      <c r="A988" s="289"/>
      <c r="B988" s="688" t="s">
        <v>2952</v>
      </c>
      <c r="C988" s="688" t="s">
        <v>2953</v>
      </c>
      <c r="D988" s="727">
        <v>195</v>
      </c>
    </row>
    <row r="989" spans="1:4" ht="15.6">
      <c r="A989" s="289"/>
      <c r="B989" s="688" t="s">
        <v>2954</v>
      </c>
      <c r="C989" s="688" t="s">
        <v>2955</v>
      </c>
      <c r="D989" s="727">
        <v>246.67</v>
      </c>
    </row>
    <row r="990" spans="1:4" ht="15.6">
      <c r="A990" s="289"/>
      <c r="B990" s="688" t="s">
        <v>2970</v>
      </c>
      <c r="C990" s="688" t="s">
        <v>2971</v>
      </c>
      <c r="D990" s="727">
        <v>219</v>
      </c>
    </row>
    <row r="991" spans="1:4" ht="15.6">
      <c r="A991" s="289"/>
      <c r="B991" s="721" t="s">
        <v>6356</v>
      </c>
      <c r="C991" s="688"/>
      <c r="D991" s="727"/>
    </row>
    <row r="992" spans="1:4" ht="15.6">
      <c r="A992" s="289"/>
      <c r="B992" s="688" t="s">
        <v>6357</v>
      </c>
      <c r="C992" s="688" t="s">
        <v>6358</v>
      </c>
      <c r="D992" s="727">
        <v>1</v>
      </c>
    </row>
    <row r="993" spans="1:4" ht="15.6">
      <c r="A993" s="289"/>
      <c r="B993" s="721" t="s">
        <v>2996</v>
      </c>
      <c r="C993" s="688"/>
      <c r="D993" s="727"/>
    </row>
    <row r="994" spans="1:4" ht="15.6">
      <c r="A994" s="289"/>
      <c r="B994" s="688" t="s">
        <v>6359</v>
      </c>
      <c r="C994" s="688" t="s">
        <v>6360</v>
      </c>
      <c r="D994" s="727">
        <v>6600</v>
      </c>
    </row>
    <row r="995" spans="1:4" ht="15.6">
      <c r="A995" s="289"/>
      <c r="B995" s="688" t="s">
        <v>6361</v>
      </c>
      <c r="C995" s="688" t="s">
        <v>6362</v>
      </c>
      <c r="D995" s="727">
        <v>2000</v>
      </c>
    </row>
    <row r="996" spans="1:4" ht="15.6">
      <c r="A996" s="289"/>
      <c r="B996" s="688" t="s">
        <v>6363</v>
      </c>
      <c r="C996" s="688" t="s">
        <v>6364</v>
      </c>
      <c r="D996" s="727">
        <v>8266.67</v>
      </c>
    </row>
    <row r="997" spans="1:4" ht="15.6">
      <c r="A997" s="289"/>
      <c r="B997" s="688" t="s">
        <v>6365</v>
      </c>
      <c r="C997" s="688" t="s">
        <v>6366</v>
      </c>
      <c r="D997" s="727">
        <v>6333.33</v>
      </c>
    </row>
    <row r="998" spans="1:4" ht="15.6">
      <c r="A998" s="289"/>
      <c r="B998" s="721" t="s">
        <v>3007</v>
      </c>
      <c r="C998" s="688"/>
      <c r="D998" s="727"/>
    </row>
    <row r="999" spans="1:4" ht="15.6">
      <c r="A999" s="289"/>
      <c r="B999" s="688" t="s">
        <v>6367</v>
      </c>
      <c r="C999" s="688" t="s">
        <v>6368</v>
      </c>
      <c r="D999" s="727">
        <v>533.33000000000004</v>
      </c>
    </row>
    <row r="1000" spans="1:4" ht="15.6">
      <c r="A1000" s="289"/>
      <c r="B1000" s="688" t="s">
        <v>6369</v>
      </c>
      <c r="C1000" s="688" t="s">
        <v>6370</v>
      </c>
      <c r="D1000" s="727">
        <v>400</v>
      </c>
    </row>
    <row r="1001" spans="1:4" ht="15.6">
      <c r="A1001" s="289"/>
      <c r="B1001" s="688" t="s">
        <v>6371</v>
      </c>
      <c r="C1001" s="688" t="s">
        <v>6372</v>
      </c>
      <c r="D1001" s="727">
        <v>533.33000000000004</v>
      </c>
    </row>
    <row r="1002" spans="1:4" ht="15.6">
      <c r="A1002" s="289"/>
      <c r="B1002" s="688" t="s">
        <v>6373</v>
      </c>
      <c r="C1002" s="688" t="s">
        <v>6374</v>
      </c>
      <c r="D1002" s="727">
        <v>466.67</v>
      </c>
    </row>
    <row r="1003" spans="1:4" ht="15.6">
      <c r="A1003" s="289"/>
      <c r="B1003" s="688" t="s">
        <v>6375</v>
      </c>
      <c r="C1003" s="688" t="s">
        <v>6376</v>
      </c>
      <c r="D1003" s="727">
        <v>533.33000000000004</v>
      </c>
    </row>
    <row r="1004" spans="1:4" ht="15.6">
      <c r="A1004" s="289"/>
      <c r="B1004" s="688" t="s">
        <v>6377</v>
      </c>
      <c r="C1004" s="688" t="s">
        <v>6378</v>
      </c>
      <c r="D1004" s="727">
        <v>400</v>
      </c>
    </row>
    <row r="1005" spans="1:4" ht="15.6">
      <c r="A1005" s="289"/>
      <c r="B1005" s="688" t="s">
        <v>6375</v>
      </c>
      <c r="C1005" s="688" t="s">
        <v>6376</v>
      </c>
      <c r="D1005" s="727">
        <v>533.33000000000004</v>
      </c>
    </row>
    <row r="1006" spans="1:4" ht="15.6">
      <c r="A1006" s="289"/>
      <c r="B1006" s="688" t="s">
        <v>6377</v>
      </c>
      <c r="C1006" s="688" t="s">
        <v>6378</v>
      </c>
      <c r="D1006" s="727">
        <v>400</v>
      </c>
    </row>
    <row r="1007" spans="1:4" ht="15.6">
      <c r="A1007" s="289"/>
      <c r="B1007" s="688" t="s">
        <v>6367</v>
      </c>
      <c r="C1007" s="688" t="s">
        <v>6368</v>
      </c>
      <c r="D1007" s="727">
        <v>533.33000000000004</v>
      </c>
    </row>
    <row r="1008" spans="1:4" ht="15.6">
      <c r="A1008" s="289"/>
      <c r="B1008" s="688" t="s">
        <v>6369</v>
      </c>
      <c r="C1008" s="688" t="s">
        <v>6370</v>
      </c>
      <c r="D1008" s="727">
        <v>400</v>
      </c>
    </row>
    <row r="1009" spans="1:4" ht="15.6">
      <c r="A1009" s="289"/>
      <c r="B1009" s="688" t="s">
        <v>6371</v>
      </c>
      <c r="C1009" s="688" t="s">
        <v>6372</v>
      </c>
      <c r="D1009" s="727">
        <v>533.33000000000004</v>
      </c>
    </row>
    <row r="1010" spans="1:4" ht="15.6">
      <c r="A1010" s="289"/>
      <c r="B1010" s="688" t="s">
        <v>6373</v>
      </c>
      <c r="C1010" s="688" t="s">
        <v>6374</v>
      </c>
      <c r="D1010" s="727">
        <v>466.67</v>
      </c>
    </row>
    <row r="1011" spans="1:4" ht="15.6">
      <c r="A1011" s="289"/>
      <c r="B1011" s="721" t="s">
        <v>3012</v>
      </c>
      <c r="C1011" s="688"/>
      <c r="D1011" s="727"/>
    </row>
    <row r="1012" spans="1:4" ht="15.6">
      <c r="A1012" s="289"/>
      <c r="B1012" s="688" t="s">
        <v>6379</v>
      </c>
      <c r="C1012" s="688" t="s">
        <v>6380</v>
      </c>
      <c r="D1012" s="727">
        <v>2000</v>
      </c>
    </row>
    <row r="1013" spans="1:4" ht="15.6">
      <c r="A1013" s="289"/>
      <c r="B1013" s="688" t="s">
        <v>6381</v>
      </c>
      <c r="C1013" s="688" t="s">
        <v>6382</v>
      </c>
      <c r="D1013" s="727">
        <v>2500</v>
      </c>
    </row>
    <row r="1014" spans="1:4" ht="15.6">
      <c r="A1014" s="289"/>
      <c r="B1014" s="688" t="s">
        <v>6383</v>
      </c>
      <c r="C1014" s="688" t="s">
        <v>6384</v>
      </c>
      <c r="D1014" s="727">
        <v>275</v>
      </c>
    </row>
    <row r="1015" spans="1:4" ht="15.6">
      <c r="A1015" s="289"/>
      <c r="B1015" s="688" t="s">
        <v>6385</v>
      </c>
      <c r="C1015" s="688" t="s">
        <v>6386</v>
      </c>
      <c r="D1015" s="727">
        <v>275</v>
      </c>
    </row>
    <row r="1016" spans="1:4" ht="15.6">
      <c r="A1016" s="289"/>
      <c r="B1016" s="688" t="s">
        <v>6387</v>
      </c>
      <c r="C1016" s="688" t="s">
        <v>6388</v>
      </c>
      <c r="D1016" s="727">
        <v>275</v>
      </c>
    </row>
    <row r="1017" spans="1:4" ht="15.6">
      <c r="A1017" s="289"/>
      <c r="B1017" s="688" t="s">
        <v>6389</v>
      </c>
      <c r="C1017" s="688" t="s">
        <v>6390</v>
      </c>
      <c r="D1017" s="727">
        <v>275</v>
      </c>
    </row>
    <row r="1018" spans="1:4" ht="15.6">
      <c r="A1018" s="289"/>
      <c r="B1018" s="688" t="s">
        <v>6391</v>
      </c>
      <c r="C1018" s="688" t="s">
        <v>6392</v>
      </c>
      <c r="D1018" s="727">
        <v>350</v>
      </c>
    </row>
    <row r="1019" spans="1:4" ht="15.6">
      <c r="A1019" s="289"/>
      <c r="B1019" s="688" t="s">
        <v>6393</v>
      </c>
      <c r="C1019" s="688" t="s">
        <v>6394</v>
      </c>
      <c r="D1019" s="727">
        <v>350</v>
      </c>
    </row>
    <row r="1020" spans="1:4" ht="15.6">
      <c r="A1020" s="289"/>
      <c r="B1020" s="688" t="s">
        <v>6395</v>
      </c>
      <c r="C1020" s="688" t="s">
        <v>6396</v>
      </c>
      <c r="D1020" s="727">
        <v>350</v>
      </c>
    </row>
    <row r="1021" spans="1:4" ht="15.6">
      <c r="A1021" s="289"/>
      <c r="B1021" s="688" t="s">
        <v>6397</v>
      </c>
      <c r="C1021" s="688" t="s">
        <v>6398</v>
      </c>
      <c r="D1021" s="727">
        <v>350</v>
      </c>
    </row>
    <row r="1022" spans="1:4" ht="15.6">
      <c r="A1022" s="289"/>
      <c r="B1022" s="688" t="s">
        <v>6399</v>
      </c>
      <c r="C1022" s="688" t="s">
        <v>6400</v>
      </c>
      <c r="D1022" s="727">
        <v>435</v>
      </c>
    </row>
    <row r="1023" spans="1:4" ht="15.6">
      <c r="A1023" s="289"/>
      <c r="B1023" s="688" t="s">
        <v>3023</v>
      </c>
      <c r="C1023" s="688" t="s">
        <v>3024</v>
      </c>
      <c r="D1023" s="727">
        <v>225</v>
      </c>
    </row>
    <row r="1024" spans="1:4" ht="15.6">
      <c r="A1024" s="289"/>
      <c r="B1024" s="688" t="s">
        <v>6401</v>
      </c>
      <c r="C1024" s="688" t="s">
        <v>6402</v>
      </c>
      <c r="D1024" s="727">
        <v>3500</v>
      </c>
    </row>
    <row r="1025" spans="1:4" ht="15.6">
      <c r="A1025" s="289"/>
      <c r="B1025" s="688" t="s">
        <v>6403</v>
      </c>
      <c r="C1025" s="688" t="s">
        <v>6404</v>
      </c>
      <c r="D1025" s="727">
        <v>3500</v>
      </c>
    </row>
    <row r="1026" spans="1:4" ht="15.6">
      <c r="A1026" s="289"/>
      <c r="B1026" s="688" t="s">
        <v>6405</v>
      </c>
      <c r="C1026" s="688" t="s">
        <v>6406</v>
      </c>
      <c r="D1026" s="727">
        <v>3333.33</v>
      </c>
    </row>
    <row r="1027" spans="1:4" ht="15.6">
      <c r="A1027" s="289"/>
      <c r="B1027" s="688" t="s">
        <v>6407</v>
      </c>
      <c r="C1027" s="688" t="s">
        <v>6408</v>
      </c>
      <c r="D1027" s="727">
        <v>4000</v>
      </c>
    </row>
    <row r="1028" spans="1:4" ht="15.6">
      <c r="A1028" s="289"/>
      <c r="B1028" s="688" t="s">
        <v>6383</v>
      </c>
      <c r="C1028" s="688" t="s">
        <v>6384</v>
      </c>
      <c r="D1028" s="727">
        <v>275</v>
      </c>
    </row>
    <row r="1029" spans="1:4" ht="15.6">
      <c r="A1029" s="289"/>
      <c r="B1029" s="688" t="s">
        <v>6385</v>
      </c>
      <c r="C1029" s="688" t="s">
        <v>6386</v>
      </c>
      <c r="D1029" s="727">
        <v>275</v>
      </c>
    </row>
    <row r="1030" spans="1:4" ht="15.6">
      <c r="A1030" s="289"/>
      <c r="B1030" s="688" t="s">
        <v>6387</v>
      </c>
      <c r="C1030" s="688" t="s">
        <v>6388</v>
      </c>
      <c r="D1030" s="727">
        <v>275</v>
      </c>
    </row>
    <row r="1031" spans="1:4" ht="15.6">
      <c r="A1031" s="289"/>
      <c r="B1031" s="688" t="s">
        <v>6389</v>
      </c>
      <c r="C1031" s="688" t="s">
        <v>6390</v>
      </c>
      <c r="D1031" s="727">
        <v>275</v>
      </c>
    </row>
    <row r="1032" spans="1:4" ht="15.6">
      <c r="A1032" s="289"/>
      <c r="B1032" s="721" t="s">
        <v>3027</v>
      </c>
      <c r="C1032" s="688"/>
      <c r="D1032" s="727"/>
    </row>
    <row r="1033" spans="1:4" ht="15.6">
      <c r="A1033" s="289"/>
      <c r="B1033" s="688" t="s">
        <v>6409</v>
      </c>
      <c r="C1033" s="688" t="s">
        <v>6410</v>
      </c>
      <c r="D1033" s="727">
        <v>3733.33</v>
      </c>
    </row>
    <row r="1034" spans="1:4" ht="15.6">
      <c r="A1034" s="289"/>
      <c r="B1034" s="688" t="s">
        <v>6411</v>
      </c>
      <c r="C1034" s="688" t="s">
        <v>6412</v>
      </c>
      <c r="D1034" s="727">
        <v>1866.67</v>
      </c>
    </row>
    <row r="1035" spans="1:4" ht="15.6">
      <c r="A1035" s="289"/>
      <c r="B1035" s="688" t="s">
        <v>6413</v>
      </c>
      <c r="C1035" s="688" t="s">
        <v>3032</v>
      </c>
      <c r="D1035" s="727">
        <v>8000</v>
      </c>
    </row>
    <row r="1036" spans="1:4" ht="15.6">
      <c r="A1036" s="289"/>
      <c r="B1036" s="721" t="s">
        <v>1977</v>
      </c>
      <c r="C1036" s="688"/>
      <c r="D1036" s="727"/>
    </row>
    <row r="1037" spans="1:4" ht="15.6">
      <c r="A1037" s="289"/>
      <c r="B1037" s="688" t="s">
        <v>6414</v>
      </c>
      <c r="C1037" s="688" t="s">
        <v>6415</v>
      </c>
      <c r="D1037" s="727">
        <v>1172.22</v>
      </c>
    </row>
    <row r="1038" spans="1:4" ht="15.6">
      <c r="A1038" s="289"/>
      <c r="B1038" s="688" t="s">
        <v>6416</v>
      </c>
      <c r="C1038" s="688" t="s">
        <v>6417</v>
      </c>
      <c r="D1038" s="727">
        <v>8473.33</v>
      </c>
    </row>
    <row r="1039" spans="1:4" ht="15.6">
      <c r="A1039" s="289"/>
      <c r="B1039" s="688" t="s">
        <v>6418</v>
      </c>
      <c r="C1039" s="688" t="s">
        <v>6419</v>
      </c>
      <c r="D1039" s="727">
        <v>465.56</v>
      </c>
    </row>
    <row r="1040" spans="1:4" ht="15.6">
      <c r="A1040" s="289"/>
      <c r="B1040" s="688" t="s">
        <v>6420</v>
      </c>
      <c r="C1040" s="688" t="s">
        <v>6421</v>
      </c>
      <c r="D1040" s="727">
        <v>714.67</v>
      </c>
    </row>
    <row r="1041" spans="1:4" ht="15.6">
      <c r="A1041" s="289"/>
      <c r="B1041" s="688" t="s">
        <v>6422</v>
      </c>
      <c r="C1041" s="688" t="s">
        <v>6423</v>
      </c>
      <c r="D1041" s="727">
        <v>408</v>
      </c>
    </row>
    <row r="1042" spans="1:4" ht="15.6">
      <c r="A1042" s="289"/>
      <c r="B1042" s="688" t="s">
        <v>6424</v>
      </c>
      <c r="C1042" s="688" t="s">
        <v>6425</v>
      </c>
      <c r="D1042" s="727">
        <v>281.33</v>
      </c>
    </row>
    <row r="1043" spans="1:4" ht="15.6">
      <c r="A1043" s="289"/>
      <c r="B1043" s="688" t="s">
        <v>6426</v>
      </c>
      <c r="C1043" s="688" t="s">
        <v>6427</v>
      </c>
      <c r="D1043" s="727">
        <v>533.33000000000004</v>
      </c>
    </row>
    <row r="1044" spans="1:4" ht="15.6">
      <c r="A1044" s="289"/>
      <c r="B1044" s="688" t="s">
        <v>6428</v>
      </c>
      <c r="C1044" s="688" t="s">
        <v>6429</v>
      </c>
      <c r="D1044" s="727">
        <v>281.33</v>
      </c>
    </row>
    <row r="1045" spans="1:4" ht="15.6">
      <c r="A1045" s="289"/>
      <c r="B1045" s="688" t="s">
        <v>6430</v>
      </c>
      <c r="C1045" s="688" t="s">
        <v>6431</v>
      </c>
      <c r="D1045" s="727">
        <v>533.33000000000004</v>
      </c>
    </row>
    <row r="1046" spans="1:4" ht="15.6">
      <c r="A1046" s="289"/>
      <c r="B1046" s="688" t="s">
        <v>6432</v>
      </c>
      <c r="C1046" s="688" t="s">
        <v>6433</v>
      </c>
      <c r="D1046" s="727">
        <v>281.33</v>
      </c>
    </row>
    <row r="1047" spans="1:4" ht="15.6">
      <c r="A1047" s="289"/>
      <c r="B1047" s="688" t="s">
        <v>6434</v>
      </c>
      <c r="C1047" s="688" t="s">
        <v>6435</v>
      </c>
      <c r="D1047" s="727">
        <v>554.66999999999996</v>
      </c>
    </row>
    <row r="1048" spans="1:4" ht="15.6">
      <c r="A1048" s="289"/>
      <c r="B1048" s="688" t="s">
        <v>6436</v>
      </c>
      <c r="C1048" s="688" t="s">
        <v>6437</v>
      </c>
      <c r="D1048" s="727">
        <v>713.33</v>
      </c>
    </row>
    <row r="1049" spans="1:4" ht="15.6">
      <c r="A1049" s="289"/>
      <c r="B1049" s="688" t="s">
        <v>6438</v>
      </c>
      <c r="C1049" s="688" t="s">
        <v>6439</v>
      </c>
      <c r="D1049" s="727">
        <v>417.33</v>
      </c>
    </row>
    <row r="1050" spans="1:4" ht="15.6">
      <c r="A1050" s="289"/>
      <c r="B1050" s="688" t="s">
        <v>6440</v>
      </c>
      <c r="C1050" s="688" t="s">
        <v>6441</v>
      </c>
      <c r="D1050" s="727">
        <v>388</v>
      </c>
    </row>
    <row r="1051" spans="1:4" ht="15.6">
      <c r="A1051" s="289"/>
      <c r="B1051" s="688" t="s">
        <v>6442</v>
      </c>
      <c r="C1051" s="688" t="s">
        <v>6443</v>
      </c>
      <c r="D1051" s="727">
        <v>281.33</v>
      </c>
    </row>
    <row r="1052" spans="1:4" ht="15.6">
      <c r="A1052" s="289"/>
      <c r="B1052" s="688" t="s">
        <v>6444</v>
      </c>
      <c r="C1052" s="688" t="s">
        <v>6445</v>
      </c>
      <c r="D1052" s="727">
        <v>490.67</v>
      </c>
    </row>
    <row r="1053" spans="1:4" ht="15.6">
      <c r="A1053" s="289"/>
      <c r="B1053" s="688" t="s">
        <v>6446</v>
      </c>
      <c r="C1053" s="688" t="s">
        <v>6447</v>
      </c>
      <c r="D1053" s="727">
        <v>249.33</v>
      </c>
    </row>
    <row r="1054" spans="1:4" ht="15.6">
      <c r="A1054" s="289"/>
      <c r="B1054" s="688" t="s">
        <v>6448</v>
      </c>
      <c r="C1054" s="688" t="s">
        <v>6449</v>
      </c>
      <c r="D1054" s="727">
        <v>493.33</v>
      </c>
    </row>
    <row r="1055" spans="1:4" ht="15.6">
      <c r="A1055" s="289"/>
      <c r="B1055" s="688" t="s">
        <v>6450</v>
      </c>
      <c r="C1055" s="688" t="s">
        <v>6451</v>
      </c>
      <c r="D1055" s="727">
        <v>757.33</v>
      </c>
    </row>
    <row r="1056" spans="1:4" ht="15.6">
      <c r="A1056" s="289"/>
      <c r="B1056" s="688" t="s">
        <v>6452</v>
      </c>
      <c r="C1056" s="688" t="s">
        <v>6453</v>
      </c>
      <c r="D1056" s="727">
        <v>281.33</v>
      </c>
    </row>
    <row r="1057" spans="1:4" ht="15.6">
      <c r="A1057" s="289"/>
      <c r="B1057" s="688" t="s">
        <v>6454</v>
      </c>
      <c r="C1057" s="688" t="s">
        <v>6455</v>
      </c>
      <c r="D1057" s="727">
        <v>737.33</v>
      </c>
    </row>
    <row r="1058" spans="1:4" ht="15.6">
      <c r="A1058" s="289"/>
      <c r="B1058" s="688" t="s">
        <v>6456</v>
      </c>
      <c r="C1058" s="688" t="s">
        <v>6457</v>
      </c>
      <c r="D1058" s="727">
        <v>558.66999999999996</v>
      </c>
    </row>
    <row r="1059" spans="1:4" ht="15.6">
      <c r="A1059" s="289"/>
      <c r="B1059" s="688" t="s">
        <v>6458</v>
      </c>
      <c r="C1059" s="688" t="s">
        <v>6459</v>
      </c>
      <c r="D1059" s="727">
        <v>628.89</v>
      </c>
    </row>
    <row r="1060" spans="1:4" ht="15.6">
      <c r="A1060" s="289"/>
      <c r="B1060" s="688" t="s">
        <v>6460</v>
      </c>
      <c r="C1060" s="688" t="s">
        <v>6461</v>
      </c>
      <c r="D1060" s="727">
        <v>265.33</v>
      </c>
    </row>
    <row r="1061" spans="1:4" ht="15.6">
      <c r="A1061" s="289"/>
      <c r="B1061" s="688" t="s">
        <v>6462</v>
      </c>
      <c r="C1061" s="688" t="s">
        <v>6463</v>
      </c>
      <c r="D1061" s="727">
        <v>845.33</v>
      </c>
    </row>
    <row r="1062" spans="1:4" ht="15.6">
      <c r="A1062" s="289"/>
      <c r="B1062" s="688" t="s">
        <v>6464</v>
      </c>
      <c r="C1062" s="688" t="s">
        <v>6465</v>
      </c>
      <c r="D1062" s="727">
        <v>417.33</v>
      </c>
    </row>
    <row r="1063" spans="1:4" ht="15.6">
      <c r="A1063" s="289"/>
      <c r="B1063" s="688" t="s">
        <v>6466</v>
      </c>
      <c r="C1063" s="688" t="s">
        <v>6467</v>
      </c>
      <c r="D1063" s="727">
        <v>501.33</v>
      </c>
    </row>
    <row r="1064" spans="1:4" ht="15.6">
      <c r="A1064" s="289"/>
      <c r="B1064" s="688" t="s">
        <v>6468</v>
      </c>
      <c r="C1064" s="688" t="s">
        <v>6469</v>
      </c>
      <c r="D1064" s="727">
        <v>417.33</v>
      </c>
    </row>
    <row r="1065" spans="1:4" ht="15.6">
      <c r="A1065" s="289"/>
      <c r="B1065" s="688" t="s">
        <v>6470</v>
      </c>
      <c r="C1065" s="688" t="s">
        <v>6471</v>
      </c>
      <c r="D1065" s="727">
        <v>772</v>
      </c>
    </row>
    <row r="1066" spans="1:4" ht="15.6">
      <c r="A1066" s="289"/>
      <c r="B1066" s="688" t="s">
        <v>6472</v>
      </c>
      <c r="C1066" s="688" t="s">
        <v>6473</v>
      </c>
      <c r="D1066" s="727">
        <v>493.33</v>
      </c>
    </row>
    <row r="1067" spans="1:4" ht="15.6">
      <c r="A1067" s="289"/>
      <c r="B1067" s="688" t="s">
        <v>6474</v>
      </c>
      <c r="C1067" s="688" t="s">
        <v>6475</v>
      </c>
      <c r="D1067" s="727">
        <v>1149.33</v>
      </c>
    </row>
    <row r="1068" spans="1:4" ht="15.6">
      <c r="A1068" s="289"/>
      <c r="B1068" s="721" t="s">
        <v>2571</v>
      </c>
      <c r="C1068" s="688"/>
      <c r="D1068" s="727"/>
    </row>
    <row r="1069" spans="1:4" ht="15.6">
      <c r="A1069" s="289"/>
      <c r="B1069" s="688" t="s">
        <v>6414</v>
      </c>
      <c r="C1069" s="688" t="s">
        <v>6415</v>
      </c>
      <c r="D1069" s="727">
        <v>1172.22</v>
      </c>
    </row>
    <row r="1070" spans="1:4" ht="15.6">
      <c r="A1070" s="289"/>
      <c r="B1070" s="688" t="s">
        <v>6476</v>
      </c>
      <c r="C1070" s="688" t="s">
        <v>6477</v>
      </c>
      <c r="D1070" s="727">
        <v>5604.44</v>
      </c>
    </row>
    <row r="1071" spans="1:4" ht="15.6">
      <c r="A1071" s="289"/>
      <c r="B1071" s="721" t="s">
        <v>2256</v>
      </c>
      <c r="C1071" s="688"/>
      <c r="D1071" s="727"/>
    </row>
    <row r="1072" spans="1:4" ht="15.6">
      <c r="A1072" s="289"/>
      <c r="B1072" s="688" t="s">
        <v>6478</v>
      </c>
      <c r="C1072" s="688" t="s">
        <v>6479</v>
      </c>
      <c r="D1072" s="727">
        <v>417.33</v>
      </c>
    </row>
    <row r="1073" spans="1:4" ht="15.6">
      <c r="A1073" s="289"/>
      <c r="B1073" s="688" t="s">
        <v>6480</v>
      </c>
      <c r="C1073" s="688" t="s">
        <v>6481</v>
      </c>
      <c r="D1073" s="727">
        <v>1124</v>
      </c>
    </row>
    <row r="1074" spans="1:4" ht="15.6">
      <c r="A1074" s="289"/>
      <c r="B1074" s="688" t="s">
        <v>6482</v>
      </c>
      <c r="C1074" s="688" t="s">
        <v>6483</v>
      </c>
      <c r="D1074" s="727">
        <v>417.33</v>
      </c>
    </row>
    <row r="1075" spans="1:4" ht="15.6">
      <c r="A1075" s="289"/>
      <c r="B1075" s="688" t="s">
        <v>6484</v>
      </c>
      <c r="C1075" s="688" t="s">
        <v>6485</v>
      </c>
      <c r="D1075" s="727">
        <v>1124</v>
      </c>
    </row>
    <row r="1076" spans="1:4" ht="15.6">
      <c r="A1076" s="289"/>
      <c r="B1076" s="688" t="s">
        <v>6486</v>
      </c>
      <c r="C1076" s="688" t="s">
        <v>6487</v>
      </c>
      <c r="D1076" s="727">
        <v>665.33</v>
      </c>
    </row>
    <row r="1077" spans="1:4" ht="15.6">
      <c r="A1077" s="289"/>
      <c r="B1077" s="688" t="s">
        <v>6488</v>
      </c>
      <c r="C1077" s="688" t="s">
        <v>6489</v>
      </c>
      <c r="D1077" s="727">
        <v>2120</v>
      </c>
    </row>
    <row r="1078" spans="1:4" ht="15.6">
      <c r="A1078" s="289"/>
      <c r="B1078" s="688" t="s">
        <v>6490</v>
      </c>
      <c r="C1078" s="688" t="s">
        <v>6491</v>
      </c>
      <c r="D1078" s="727">
        <v>6482.67</v>
      </c>
    </row>
    <row r="1079" spans="1:4" ht="15.6">
      <c r="A1079" s="289"/>
      <c r="B1079" s="688" t="s">
        <v>6492</v>
      </c>
      <c r="C1079" s="688" t="s">
        <v>6493</v>
      </c>
      <c r="D1079" s="727">
        <v>2120</v>
      </c>
    </row>
    <row r="1080" spans="1:4" ht="15.6">
      <c r="A1080" s="289"/>
      <c r="B1080" s="688" t="s">
        <v>6494</v>
      </c>
      <c r="C1080" s="688" t="s">
        <v>6495</v>
      </c>
      <c r="D1080" s="727">
        <v>3786.67</v>
      </c>
    </row>
    <row r="1081" spans="1:4" ht="15.6">
      <c r="A1081" s="289"/>
      <c r="B1081" s="688" t="s">
        <v>6496</v>
      </c>
      <c r="C1081" s="688" t="s">
        <v>6497</v>
      </c>
      <c r="D1081" s="727">
        <v>2120</v>
      </c>
    </row>
    <row r="1082" spans="1:4" ht="15.6">
      <c r="A1082" s="289"/>
      <c r="B1082" s="688" t="s">
        <v>6498</v>
      </c>
      <c r="C1082" s="688" t="s">
        <v>6499</v>
      </c>
      <c r="D1082" s="727">
        <v>2877.33</v>
      </c>
    </row>
    <row r="1083" spans="1:4" ht="15.6">
      <c r="A1083" s="289"/>
      <c r="B1083" s="688" t="s">
        <v>6500</v>
      </c>
      <c r="C1083" s="688" t="s">
        <v>6501</v>
      </c>
      <c r="D1083" s="727">
        <v>1766.67</v>
      </c>
    </row>
    <row r="1084" spans="1:4" ht="15.6">
      <c r="A1084" s="289"/>
      <c r="B1084" s="688" t="s">
        <v>6502</v>
      </c>
      <c r="C1084" s="688" t="s">
        <v>6503</v>
      </c>
      <c r="D1084" s="727">
        <v>2877.33</v>
      </c>
    </row>
    <row r="1085" spans="1:4" ht="15.6">
      <c r="A1085" s="289"/>
      <c r="B1085" s="688" t="s">
        <v>6504</v>
      </c>
      <c r="C1085" s="688" t="s">
        <v>6505</v>
      </c>
      <c r="D1085" s="727">
        <v>1124</v>
      </c>
    </row>
    <row r="1086" spans="1:4" ht="15.6">
      <c r="A1086" s="289"/>
      <c r="B1086" s="688" t="s">
        <v>6506</v>
      </c>
      <c r="C1086" s="688" t="s">
        <v>6507</v>
      </c>
      <c r="D1086" s="727">
        <v>2877.33</v>
      </c>
    </row>
    <row r="1087" spans="1:4" ht="15.6">
      <c r="A1087" s="289"/>
      <c r="B1087" s="688" t="s">
        <v>6508</v>
      </c>
      <c r="C1087" s="688" t="s">
        <v>6509</v>
      </c>
      <c r="D1087" s="727">
        <v>1124</v>
      </c>
    </row>
    <row r="1088" spans="1:4" ht="15.6">
      <c r="A1088" s="289"/>
      <c r="B1088" s="688" t="s">
        <v>6510</v>
      </c>
      <c r="C1088" s="688" t="s">
        <v>6511</v>
      </c>
      <c r="D1088" s="727">
        <v>2093.33</v>
      </c>
    </row>
    <row r="1089" spans="1:4" ht="15.6">
      <c r="A1089" s="289"/>
      <c r="B1089" s="688" t="s">
        <v>5561</v>
      </c>
      <c r="C1089" s="688" t="s">
        <v>5562</v>
      </c>
      <c r="D1089" s="727">
        <v>1124</v>
      </c>
    </row>
    <row r="1090" spans="1:4" ht="15.6">
      <c r="A1090" s="289"/>
      <c r="B1090" s="688" t="s">
        <v>6512</v>
      </c>
      <c r="C1090" s="688" t="s">
        <v>6513</v>
      </c>
      <c r="D1090" s="727">
        <v>2093.33</v>
      </c>
    </row>
    <row r="1091" spans="1:4" ht="15.6">
      <c r="A1091" s="289"/>
      <c r="B1091" s="688" t="s">
        <v>6514</v>
      </c>
      <c r="C1091" s="688" t="s">
        <v>6515</v>
      </c>
      <c r="D1091" s="727">
        <v>5962.67</v>
      </c>
    </row>
    <row r="1092" spans="1:4" ht="15.6">
      <c r="A1092" s="289"/>
      <c r="B1092" s="688" t="s">
        <v>6516</v>
      </c>
      <c r="C1092" s="688" t="s">
        <v>6517</v>
      </c>
      <c r="D1092" s="727">
        <v>4409.33</v>
      </c>
    </row>
    <row r="1093" spans="1:4" ht="15.6">
      <c r="A1093" s="289"/>
      <c r="B1093" s="688" t="s">
        <v>6518</v>
      </c>
      <c r="C1093" s="688" t="s">
        <v>6519</v>
      </c>
      <c r="D1093" s="727">
        <v>3366.67</v>
      </c>
    </row>
    <row r="1094" spans="1:4" ht="15.6">
      <c r="A1094" s="289"/>
      <c r="B1094" s="688" t="s">
        <v>6520</v>
      </c>
      <c r="C1094" s="688" t="s">
        <v>6521</v>
      </c>
      <c r="D1094" s="727">
        <v>12308</v>
      </c>
    </row>
    <row r="1095" spans="1:4" ht="15.6">
      <c r="A1095" s="289"/>
      <c r="B1095" s="688" t="s">
        <v>6522</v>
      </c>
      <c r="C1095" s="688" t="s">
        <v>6523</v>
      </c>
      <c r="D1095" s="727">
        <v>4233.33</v>
      </c>
    </row>
    <row r="1096" spans="1:4" ht="15.6">
      <c r="A1096" s="289"/>
      <c r="B1096" s="688" t="s">
        <v>6524</v>
      </c>
      <c r="C1096" s="688" t="s">
        <v>6525</v>
      </c>
      <c r="D1096" s="727">
        <v>6070.67</v>
      </c>
    </row>
    <row r="1097" spans="1:4" ht="15.6">
      <c r="A1097" s="289"/>
      <c r="B1097" s="688" t="s">
        <v>6526</v>
      </c>
      <c r="C1097" s="688" t="s">
        <v>6527</v>
      </c>
      <c r="D1097" s="727">
        <v>583.33000000000004</v>
      </c>
    </row>
    <row r="1098" spans="1:4" ht="15.6">
      <c r="A1098" s="289"/>
      <c r="B1098" s="688" t="s">
        <v>6528</v>
      </c>
      <c r="C1098" s="688" t="s">
        <v>6529</v>
      </c>
      <c r="D1098" s="727">
        <v>1912</v>
      </c>
    </row>
    <row r="1099" spans="1:4" ht="15.6">
      <c r="A1099" s="289"/>
      <c r="B1099" s="688" t="s">
        <v>6530</v>
      </c>
      <c r="C1099" s="688" t="s">
        <v>6531</v>
      </c>
      <c r="D1099" s="727">
        <v>348</v>
      </c>
    </row>
    <row r="1100" spans="1:4" ht="15.6">
      <c r="A1100" s="289"/>
      <c r="B1100" s="688" t="s">
        <v>6532</v>
      </c>
      <c r="C1100" s="688" t="s">
        <v>6533</v>
      </c>
      <c r="D1100" s="727">
        <v>546</v>
      </c>
    </row>
    <row r="1101" spans="1:4" ht="15.6">
      <c r="A1101" s="289"/>
      <c r="B1101" s="688" t="s">
        <v>6534</v>
      </c>
      <c r="C1101" s="688" t="s">
        <v>6535</v>
      </c>
      <c r="D1101" s="727">
        <v>295</v>
      </c>
    </row>
    <row r="1102" spans="1:4" ht="15.6">
      <c r="A1102" s="289"/>
      <c r="B1102" s="688" t="s">
        <v>6536</v>
      </c>
      <c r="C1102" s="688" t="s">
        <v>6537</v>
      </c>
      <c r="D1102" s="727">
        <v>548</v>
      </c>
    </row>
    <row r="1103" spans="1:4" ht="15.6">
      <c r="A1103" s="289"/>
      <c r="B1103" s="688" t="s">
        <v>6538</v>
      </c>
      <c r="C1103" s="688" t="s">
        <v>6539</v>
      </c>
      <c r="D1103" s="727">
        <v>583.33000000000004</v>
      </c>
    </row>
    <row r="1104" spans="1:4" ht="15.6">
      <c r="A1104" s="289"/>
      <c r="B1104" s="688" t="s">
        <v>6540</v>
      </c>
      <c r="C1104" s="688" t="s">
        <v>6541</v>
      </c>
      <c r="D1104" s="727">
        <v>1000</v>
      </c>
    </row>
    <row r="1105" spans="1:4" ht="15.6">
      <c r="A1105" s="289"/>
      <c r="B1105" s="688" t="s">
        <v>6542</v>
      </c>
      <c r="C1105" s="688" t="s">
        <v>6543</v>
      </c>
      <c r="D1105" s="727">
        <v>285.33</v>
      </c>
    </row>
    <row r="1106" spans="1:4" ht="15.6">
      <c r="A1106" s="289"/>
      <c r="B1106" s="688" t="s">
        <v>6544</v>
      </c>
      <c r="C1106" s="688" t="s">
        <v>6545</v>
      </c>
      <c r="D1106" s="727">
        <v>634.66999999999996</v>
      </c>
    </row>
    <row r="1107" spans="1:4" ht="15.6">
      <c r="A1107" s="289"/>
      <c r="B1107" s="688" t="s">
        <v>6546</v>
      </c>
      <c r="C1107" s="688" t="s">
        <v>3169</v>
      </c>
      <c r="D1107" s="727">
        <v>417.33</v>
      </c>
    </row>
    <row r="1108" spans="1:4" ht="15.6">
      <c r="A1108" s="289"/>
      <c r="B1108" s="688" t="s">
        <v>6547</v>
      </c>
      <c r="C1108" s="688" t="s">
        <v>6548</v>
      </c>
      <c r="D1108" s="727">
        <v>714.67</v>
      </c>
    </row>
    <row r="1109" spans="1:4" ht="15.6">
      <c r="A1109" s="289"/>
      <c r="B1109" s="688" t="s">
        <v>6549</v>
      </c>
      <c r="C1109" s="688" t="s">
        <v>6550</v>
      </c>
      <c r="D1109" s="727">
        <v>590.66999999999996</v>
      </c>
    </row>
    <row r="1110" spans="1:4" ht="15.6">
      <c r="A1110" s="289"/>
      <c r="B1110" s="688" t="s">
        <v>6551</v>
      </c>
      <c r="C1110" s="688" t="s">
        <v>6552</v>
      </c>
      <c r="D1110" s="727">
        <v>736</v>
      </c>
    </row>
    <row r="1111" spans="1:4" ht="15.6">
      <c r="A1111" s="289"/>
      <c r="B1111" s="688" t="s">
        <v>6553</v>
      </c>
      <c r="C1111" s="688" t="s">
        <v>6554</v>
      </c>
      <c r="D1111" s="727">
        <v>441.33</v>
      </c>
    </row>
    <row r="1112" spans="1:4" ht="15.6">
      <c r="A1112" s="289"/>
      <c r="B1112" s="721" t="s">
        <v>3185</v>
      </c>
      <c r="C1112" s="688"/>
      <c r="D1112" s="727"/>
    </row>
    <row r="1113" spans="1:4" ht="15.6">
      <c r="A1113" s="289"/>
      <c r="B1113" s="688" t="s">
        <v>6555</v>
      </c>
      <c r="C1113" s="688" t="s">
        <v>6556</v>
      </c>
      <c r="D1113" s="727">
        <v>558.66999999999996</v>
      </c>
    </row>
    <row r="1114" spans="1:4" ht="15.6">
      <c r="A1114" s="289"/>
      <c r="B1114" s="688" t="s">
        <v>6557</v>
      </c>
      <c r="C1114" s="688" t="s">
        <v>6558</v>
      </c>
      <c r="D1114" s="727">
        <v>1284.44</v>
      </c>
    </row>
    <row r="1115" spans="1:4" ht="15.6">
      <c r="A1115" s="289"/>
      <c r="B1115" s="721" t="s">
        <v>2803</v>
      </c>
      <c r="C1115" s="688"/>
      <c r="D1115" s="727"/>
    </row>
    <row r="1116" spans="1:4" ht="15.6">
      <c r="A1116" s="289"/>
      <c r="B1116" s="688" t="s">
        <v>6559</v>
      </c>
      <c r="C1116" s="688" t="s">
        <v>6560</v>
      </c>
      <c r="D1116" s="727">
        <v>2054.67</v>
      </c>
    </row>
    <row r="1117" spans="1:4" ht="15.6">
      <c r="A1117" s="289"/>
      <c r="B1117" s="688" t="s">
        <v>6561</v>
      </c>
      <c r="C1117" s="688" t="s">
        <v>6562</v>
      </c>
      <c r="D1117" s="727">
        <v>1104</v>
      </c>
    </row>
    <row r="1118" spans="1:4" ht="15.6">
      <c r="A1118" s="289"/>
      <c r="B1118" s="688" t="s">
        <v>6563</v>
      </c>
      <c r="C1118" s="688" t="s">
        <v>6564</v>
      </c>
      <c r="D1118" s="727">
        <v>865.33</v>
      </c>
    </row>
    <row r="1119" spans="1:4" ht="15.6">
      <c r="A1119" s="289"/>
      <c r="B1119" s="688" t="s">
        <v>6565</v>
      </c>
      <c r="C1119" s="688" t="s">
        <v>6566</v>
      </c>
      <c r="D1119" s="727">
        <v>694.67</v>
      </c>
    </row>
    <row r="1120" spans="1:4" ht="15.6">
      <c r="A1120" s="289"/>
      <c r="B1120" s="688" t="s">
        <v>6567</v>
      </c>
      <c r="C1120" s="688" t="s">
        <v>6568</v>
      </c>
      <c r="D1120" s="727">
        <v>757.33</v>
      </c>
    </row>
    <row r="1121" spans="1:4" ht="15.6">
      <c r="A1121" s="289"/>
      <c r="B1121" s="688" t="s">
        <v>6569</v>
      </c>
      <c r="C1121" s="688" t="s">
        <v>6570</v>
      </c>
      <c r="D1121" s="727">
        <v>778.67</v>
      </c>
    </row>
    <row r="1122" spans="1:4" ht="15.6">
      <c r="A1122" s="289"/>
      <c r="B1122" s="688" t="s">
        <v>6571</v>
      </c>
      <c r="C1122" s="688" t="s">
        <v>6572</v>
      </c>
      <c r="D1122" s="727">
        <v>714.67</v>
      </c>
    </row>
    <row r="1123" spans="1:4" ht="15.6">
      <c r="A1123" s="289"/>
      <c r="B1123" s="688" t="s">
        <v>6573</v>
      </c>
      <c r="C1123" s="688" t="s">
        <v>6574</v>
      </c>
      <c r="D1123" s="727">
        <v>1406.67</v>
      </c>
    </row>
    <row r="1124" spans="1:4" ht="15.6">
      <c r="A1124" s="289"/>
      <c r="B1124" s="688" t="s">
        <v>6575</v>
      </c>
      <c r="C1124" s="688" t="s">
        <v>6576</v>
      </c>
      <c r="D1124" s="727">
        <v>757.33</v>
      </c>
    </row>
    <row r="1125" spans="1:4" ht="15.6">
      <c r="A1125" s="289"/>
      <c r="B1125" s="688"/>
      <c r="C1125" s="688"/>
      <c r="D1125" s="727"/>
    </row>
    <row r="1126" spans="1:4" ht="15.6">
      <c r="A1126" s="289"/>
      <c r="B1126" s="720" t="s">
        <v>6577</v>
      </c>
      <c r="C1126" s="688"/>
      <c r="D1126" s="727"/>
    </row>
    <row r="1127" spans="1:4" ht="15.6">
      <c r="A1127" s="289"/>
      <c r="B1127" s="688" t="s">
        <v>6578</v>
      </c>
      <c r="C1127" s="688" t="s">
        <v>6579</v>
      </c>
      <c r="D1127" s="727">
        <v>926.67</v>
      </c>
    </row>
    <row r="1128" spans="1:4" ht="15.6">
      <c r="A1128" s="289"/>
      <c r="B1128" s="688" t="s">
        <v>6580</v>
      </c>
      <c r="C1128" s="688" t="s">
        <v>6581</v>
      </c>
      <c r="D1128" s="727">
        <v>6600</v>
      </c>
    </row>
    <row r="1129" spans="1:4" ht="15.6">
      <c r="A1129" s="289"/>
      <c r="B1129" s="688"/>
      <c r="C1129" s="688"/>
      <c r="D1129" s="727"/>
    </row>
    <row r="1130" spans="1:4" ht="15.6">
      <c r="A1130" s="289"/>
      <c r="B1130" s="720" t="s">
        <v>3335</v>
      </c>
      <c r="C1130" s="688"/>
      <c r="D1130" s="727"/>
    </row>
    <row r="1131" spans="1:4" ht="15.6">
      <c r="A1131" s="289"/>
      <c r="B1131" s="721" t="s">
        <v>6582</v>
      </c>
      <c r="C1131" s="688"/>
      <c r="D1131" s="727"/>
    </row>
    <row r="1132" spans="1:4" ht="15.6">
      <c r="A1132" s="289"/>
      <c r="B1132" s="526" t="s">
        <v>127</v>
      </c>
      <c r="C1132" s="688" t="s">
        <v>6583</v>
      </c>
      <c r="D1132" s="727">
        <v>7239</v>
      </c>
    </row>
    <row r="1133" spans="1:4" ht="15.6">
      <c r="A1133" s="289"/>
      <c r="B1133" s="526" t="s">
        <v>6584</v>
      </c>
      <c r="C1133" s="688" t="s">
        <v>6585</v>
      </c>
      <c r="D1133" s="727">
        <v>9009.33</v>
      </c>
    </row>
    <row r="1134" spans="1:4" ht="15.6">
      <c r="A1134" s="289"/>
      <c r="B1134" s="526" t="s">
        <v>128</v>
      </c>
      <c r="C1134" s="688" t="s">
        <v>6586</v>
      </c>
      <c r="D1134" s="727">
        <v>14071.75</v>
      </c>
    </row>
    <row r="1135" spans="1:4" ht="15.6">
      <c r="A1135" s="289"/>
      <c r="B1135" s="526" t="s">
        <v>6587</v>
      </c>
      <c r="C1135" s="688" t="s">
        <v>6588</v>
      </c>
      <c r="D1135" s="727">
        <v>19705.580000000002</v>
      </c>
    </row>
    <row r="1136" spans="1:4" ht="15.6">
      <c r="A1136" s="289"/>
      <c r="B1136" s="721" t="s">
        <v>6589</v>
      </c>
      <c r="C1136" s="688"/>
      <c r="D1136" s="727"/>
    </row>
    <row r="1137" spans="1:4" ht="15.6">
      <c r="A1137" s="289"/>
      <c r="B1137" s="688" t="s">
        <v>6590</v>
      </c>
      <c r="C1137" s="688" t="s">
        <v>6591</v>
      </c>
      <c r="D1137" s="727">
        <v>566</v>
      </c>
    </row>
    <row r="1138" spans="1:4" ht="15.6">
      <c r="A1138" s="289"/>
      <c r="B1138" s="688" t="s">
        <v>6592</v>
      </c>
      <c r="C1138" s="688" t="s">
        <v>6593</v>
      </c>
      <c r="D1138" s="727">
        <v>695</v>
      </c>
    </row>
    <row r="1139" spans="1:4" ht="15.6">
      <c r="A1139" s="289"/>
      <c r="B1139" s="688" t="s">
        <v>6594</v>
      </c>
      <c r="C1139" s="688" t="s">
        <v>6595</v>
      </c>
      <c r="D1139" s="727">
        <v>895</v>
      </c>
    </row>
    <row r="1140" spans="1:4" ht="15.6">
      <c r="A1140" s="289"/>
      <c r="B1140" s="688" t="s">
        <v>6596</v>
      </c>
      <c r="C1140" s="688" t="s">
        <v>6597</v>
      </c>
      <c r="D1140" s="727">
        <v>1460</v>
      </c>
    </row>
    <row r="1141" spans="1:4" ht="15.6">
      <c r="A1141" s="289"/>
      <c r="B1141" s="688" t="s">
        <v>6598</v>
      </c>
      <c r="C1141" s="688" t="s">
        <v>6599</v>
      </c>
      <c r="D1141" s="727">
        <v>147.06</v>
      </c>
    </row>
    <row r="1142" spans="1:4" ht="15.6">
      <c r="A1142" s="289"/>
      <c r="B1142" s="688" t="s">
        <v>127</v>
      </c>
      <c r="C1142" s="688" t="s">
        <v>6583</v>
      </c>
      <c r="D1142" s="727">
        <v>7239</v>
      </c>
    </row>
    <row r="1143" spans="1:4" ht="15.6">
      <c r="A1143" s="289"/>
      <c r="B1143" s="688" t="s">
        <v>6584</v>
      </c>
      <c r="C1143" s="688" t="s">
        <v>6585</v>
      </c>
      <c r="D1143" s="727">
        <v>9009.33</v>
      </c>
    </row>
    <row r="1144" spans="1:4" ht="15.6">
      <c r="A1144" s="289"/>
      <c r="B1144" s="688" t="s">
        <v>128</v>
      </c>
      <c r="C1144" s="688" t="s">
        <v>6586</v>
      </c>
      <c r="D1144" s="727">
        <v>14071.75</v>
      </c>
    </row>
    <row r="1145" spans="1:4" ht="15.6">
      <c r="A1145" s="289"/>
      <c r="B1145" s="688" t="s">
        <v>6587</v>
      </c>
      <c r="C1145" s="688" t="s">
        <v>6588</v>
      </c>
      <c r="D1145" s="727">
        <v>19705.580000000002</v>
      </c>
    </row>
    <row r="1146" spans="1:4" ht="15.6">
      <c r="A1146" s="289"/>
      <c r="B1146" s="688"/>
      <c r="C1146" s="688"/>
      <c r="D1146" s="727"/>
    </row>
    <row r="1147" spans="1:4" ht="15.6">
      <c r="A1147" s="289"/>
      <c r="B1147" s="720" t="s">
        <v>4320</v>
      </c>
      <c r="C1147" s="688"/>
      <c r="D1147" s="727"/>
    </row>
    <row r="1148" spans="1:4" ht="15.6">
      <c r="A1148" s="289"/>
      <c r="B1148" s="721" t="s">
        <v>6600</v>
      </c>
      <c r="C1148" s="688"/>
      <c r="D1148" s="727"/>
    </row>
    <row r="1149" spans="1:4" ht="15.6">
      <c r="A1149" s="289"/>
      <c r="B1149" s="688" t="s">
        <v>6601</v>
      </c>
      <c r="C1149" s="688" t="s">
        <v>6602</v>
      </c>
      <c r="D1149" s="727">
        <v>5998</v>
      </c>
    </row>
    <row r="1150" spans="1:4" ht="15.6">
      <c r="A1150" s="289"/>
      <c r="B1150" s="688" t="s">
        <v>6603</v>
      </c>
      <c r="C1150" s="688" t="s">
        <v>6604</v>
      </c>
      <c r="D1150" s="727">
        <v>10498</v>
      </c>
    </row>
    <row r="1151" spans="1:4" ht="15.6">
      <c r="A1151" s="289"/>
      <c r="B1151" s="721" t="s">
        <v>6605</v>
      </c>
      <c r="C1151" s="688"/>
      <c r="D1151" s="727"/>
    </row>
    <row r="1152" spans="1:4" ht="15.6">
      <c r="A1152" s="289"/>
      <c r="B1152" s="688" t="s">
        <v>6590</v>
      </c>
      <c r="C1152" s="688" t="s">
        <v>6591</v>
      </c>
      <c r="D1152" s="727">
        <v>566</v>
      </c>
    </row>
    <row r="1153" spans="1:4" ht="15.6">
      <c r="A1153" s="289"/>
      <c r="B1153" s="688" t="s">
        <v>6592</v>
      </c>
      <c r="C1153" s="688" t="s">
        <v>6593</v>
      </c>
      <c r="D1153" s="727">
        <v>695</v>
      </c>
    </row>
    <row r="1154" spans="1:4" ht="15.6">
      <c r="A1154" s="289"/>
      <c r="B1154" s="688" t="s">
        <v>6594</v>
      </c>
      <c r="C1154" s="688" t="s">
        <v>6595</v>
      </c>
      <c r="D1154" s="727">
        <v>895</v>
      </c>
    </row>
    <row r="1155" spans="1:4" ht="15.6">
      <c r="A1155" s="289"/>
      <c r="B1155" s="688" t="s">
        <v>6596</v>
      </c>
      <c r="C1155" s="688" t="s">
        <v>6597</v>
      </c>
      <c r="D1155" s="727">
        <v>1460</v>
      </c>
    </row>
    <row r="1156" spans="1:4" ht="15.6">
      <c r="A1156" s="289"/>
      <c r="B1156" s="688" t="s">
        <v>6598</v>
      </c>
      <c r="C1156" s="688" t="s">
        <v>6599</v>
      </c>
      <c r="D1156" s="727">
        <v>147.06</v>
      </c>
    </row>
    <row r="1157" spans="1:4" ht="15.6">
      <c r="A1157" s="289"/>
      <c r="B1157" s="721" t="s">
        <v>6606</v>
      </c>
      <c r="C1157" s="688"/>
      <c r="D1157" s="727"/>
    </row>
    <row r="1158" spans="1:4" ht="15.6">
      <c r="A1158" s="289"/>
      <c r="B1158" s="688" t="s">
        <v>127</v>
      </c>
      <c r="C1158" s="688" t="s">
        <v>6583</v>
      </c>
      <c r="D1158" s="727">
        <v>7239</v>
      </c>
    </row>
    <row r="1159" spans="1:4" ht="15.6">
      <c r="A1159" s="289"/>
      <c r="B1159" s="688" t="s">
        <v>6584</v>
      </c>
      <c r="C1159" s="688" t="s">
        <v>6585</v>
      </c>
      <c r="D1159" s="727">
        <v>9009.33</v>
      </c>
    </row>
    <row r="1160" spans="1:4" ht="15.6">
      <c r="A1160" s="289"/>
      <c r="B1160" s="688" t="s">
        <v>128</v>
      </c>
      <c r="C1160" s="688" t="s">
        <v>6586</v>
      </c>
      <c r="D1160" s="727">
        <v>14071.75</v>
      </c>
    </row>
    <row r="1161" spans="1:4" ht="15.6">
      <c r="A1161" s="289"/>
      <c r="B1161" s="688" t="s">
        <v>6587</v>
      </c>
      <c r="C1161" s="688" t="s">
        <v>6588</v>
      </c>
      <c r="D1161" s="727">
        <v>19705.580000000002</v>
      </c>
    </row>
    <row r="1162" spans="1:4" ht="15.6">
      <c r="A1162" s="289"/>
      <c r="B1162" s="688" t="s">
        <v>6607</v>
      </c>
      <c r="C1162" s="688" t="s">
        <v>1079</v>
      </c>
      <c r="D1162" s="727">
        <v>267</v>
      </c>
    </row>
    <row r="1163" spans="1:4" ht="15.6">
      <c r="A1163" s="289"/>
      <c r="B1163" s="688"/>
      <c r="C1163" s="688"/>
      <c r="D1163" s="727"/>
    </row>
    <row r="1164" spans="1:4" ht="15.6">
      <c r="A1164" s="289"/>
      <c r="B1164" s="720" t="s">
        <v>4416</v>
      </c>
      <c r="C1164" s="688"/>
      <c r="D1164" s="727"/>
    </row>
    <row r="1165" spans="1:4" ht="15.6">
      <c r="A1165" s="289"/>
      <c r="B1165" s="782" t="s">
        <v>4481</v>
      </c>
      <c r="C1165" s="688"/>
      <c r="D1165" s="727"/>
    </row>
    <row r="1166" spans="1:4" ht="15.6">
      <c r="A1166" s="289"/>
      <c r="B1166" s="526" t="s">
        <v>6608</v>
      </c>
      <c r="C1166" s="688" t="s">
        <v>6609</v>
      </c>
      <c r="D1166" s="727">
        <v>2720</v>
      </c>
    </row>
    <row r="1167" spans="1:4" ht="15.6">
      <c r="A1167" s="289"/>
      <c r="B1167" s="526" t="s">
        <v>6610</v>
      </c>
      <c r="C1167" s="688" t="s">
        <v>6611</v>
      </c>
      <c r="D1167" s="727">
        <v>2720</v>
      </c>
    </row>
    <row r="1168" spans="1:4" ht="15.6">
      <c r="A1168" s="289"/>
      <c r="B1168" s="526" t="s">
        <v>6612</v>
      </c>
      <c r="C1168" s="688" t="s">
        <v>6613</v>
      </c>
      <c r="D1168" s="727">
        <v>2720</v>
      </c>
    </row>
    <row r="1169" spans="1:6" ht="15.6">
      <c r="A1169" s="289"/>
      <c r="B1169" s="526" t="s">
        <v>6614</v>
      </c>
      <c r="C1169" s="688" t="s">
        <v>6615</v>
      </c>
      <c r="D1169" s="727">
        <v>2720</v>
      </c>
    </row>
    <row r="1170" spans="1:6" ht="15.6">
      <c r="A1170" s="289"/>
      <c r="B1170" s="526" t="s">
        <v>4490</v>
      </c>
      <c r="C1170" s="688" t="s">
        <v>4491</v>
      </c>
      <c r="D1170" s="727">
        <v>2720</v>
      </c>
    </row>
    <row r="1171" spans="1:6" ht="15.6">
      <c r="A1171" s="289"/>
      <c r="B1171" s="526" t="s">
        <v>6616</v>
      </c>
      <c r="C1171" s="688" t="s">
        <v>6617</v>
      </c>
      <c r="D1171" s="727">
        <v>2720</v>
      </c>
    </row>
    <row r="1172" spans="1:6" ht="15.6">
      <c r="A1172" s="289"/>
      <c r="B1172" s="526" t="s">
        <v>6618</v>
      </c>
      <c r="C1172" s="688" t="s">
        <v>6619</v>
      </c>
      <c r="D1172" s="727">
        <v>2720</v>
      </c>
    </row>
    <row r="1173" spans="1:6" ht="15.6">
      <c r="A1173" s="289"/>
      <c r="B1173" s="721" t="s">
        <v>1079</v>
      </c>
      <c r="C1173" s="688"/>
      <c r="D1173" s="727"/>
    </row>
    <row r="1174" spans="1:6" ht="15.6">
      <c r="A1174" s="289"/>
      <c r="B1174" s="688" t="s">
        <v>6607</v>
      </c>
      <c r="C1174" s="688" t="s">
        <v>1079</v>
      </c>
      <c r="D1174" s="727">
        <v>267</v>
      </c>
    </row>
    <row r="1175" spans="1:6" ht="15.6">
      <c r="A1175" s="289"/>
      <c r="B1175" s="721" t="s">
        <v>6606</v>
      </c>
      <c r="C1175" s="688"/>
      <c r="D1175" s="727"/>
    </row>
    <row r="1176" spans="1:6" ht="15.6">
      <c r="A1176" s="289"/>
      <c r="B1176" s="688" t="s">
        <v>127</v>
      </c>
      <c r="C1176" s="688" t="s">
        <v>6583</v>
      </c>
      <c r="D1176" s="727">
        <v>7239</v>
      </c>
    </row>
    <row r="1177" spans="1:6" ht="15.6">
      <c r="A1177" s="289"/>
      <c r="B1177" s="688" t="s">
        <v>6584</v>
      </c>
      <c r="C1177" s="688" t="s">
        <v>6585</v>
      </c>
      <c r="D1177" s="727">
        <v>9009.33</v>
      </c>
    </row>
    <row r="1178" spans="1:6" ht="15.6">
      <c r="A1178" s="289"/>
      <c r="B1178" s="688" t="s">
        <v>128</v>
      </c>
      <c r="C1178" s="688" t="s">
        <v>6586</v>
      </c>
      <c r="D1178" s="727">
        <v>14071.75</v>
      </c>
    </row>
    <row r="1179" spans="1:6" ht="15.6">
      <c r="A1179" s="289"/>
      <c r="B1179" s="688" t="s">
        <v>6587</v>
      </c>
      <c r="C1179" s="688" t="s">
        <v>6588</v>
      </c>
      <c r="D1179" s="727">
        <v>19705.580000000002</v>
      </c>
    </row>
    <row r="1180" spans="1:6" ht="15.6">
      <c r="A1180" s="289"/>
      <c r="B1180" s="526"/>
      <c r="C1180" s="688"/>
      <c r="D1180" s="727"/>
    </row>
    <row r="1181" spans="1:6" ht="15.6">
      <c r="A1181" s="289"/>
      <c r="B1181" s="720" t="s">
        <v>4560</v>
      </c>
      <c r="C1181" s="688"/>
      <c r="D1181" s="727"/>
    </row>
    <row r="1182" spans="1:6" ht="15.6">
      <c r="A1182" s="289"/>
      <c r="B1182" s="526" t="s">
        <v>6620</v>
      </c>
      <c r="C1182" s="688" t="s">
        <v>6621</v>
      </c>
      <c r="D1182" s="727">
        <v>1882.35</v>
      </c>
    </row>
    <row r="1183" spans="1:6" ht="15.6">
      <c r="A1183" s="289"/>
      <c r="B1183" s="526" t="s">
        <v>6622</v>
      </c>
      <c r="C1183" s="688" t="s">
        <v>6623</v>
      </c>
      <c r="D1183" s="727">
        <v>1405</v>
      </c>
      <c r="E1183" s="256"/>
      <c r="F1183" s="261"/>
    </row>
    <row r="1184" spans="1:6" ht="15.6">
      <c r="A1184" s="289"/>
      <c r="B1184" s="688"/>
      <c r="C1184" s="688"/>
      <c r="D1184" s="727"/>
    </row>
    <row r="1185" spans="1:4" ht="15.6">
      <c r="A1185" s="289"/>
      <c r="B1185" s="720" t="s">
        <v>6624</v>
      </c>
      <c r="C1185" s="688"/>
      <c r="D1185" s="727"/>
    </row>
    <row r="1186" spans="1:4" ht="15.6">
      <c r="A1186" s="289"/>
      <c r="B1186" s="688" t="s">
        <v>129</v>
      </c>
      <c r="C1186" s="688" t="s">
        <v>6625</v>
      </c>
      <c r="D1186" s="727">
        <v>1</v>
      </c>
    </row>
    <row r="1187" spans="1:4" ht="15.6">
      <c r="A1187" s="289"/>
      <c r="B1187" s="688" t="s">
        <v>130</v>
      </c>
      <c r="C1187" s="688" t="s">
        <v>6626</v>
      </c>
      <c r="D1187" s="727">
        <v>1</v>
      </c>
    </row>
    <row r="1188" spans="1:4" ht="15.6">
      <c r="A1188" s="289"/>
      <c r="B1188" s="688" t="s">
        <v>6627</v>
      </c>
      <c r="C1188" s="688" t="s">
        <v>6628</v>
      </c>
      <c r="D1188" s="727">
        <v>1</v>
      </c>
    </row>
    <row r="1189" spans="1:4" ht="15.6">
      <c r="A1189" s="289"/>
      <c r="B1189" s="688" t="s">
        <v>6629</v>
      </c>
      <c r="C1189" s="688" t="s">
        <v>6630</v>
      </c>
      <c r="D1189" s="727">
        <v>1</v>
      </c>
    </row>
    <row r="1190" spans="1:4" ht="15.6">
      <c r="A1190" s="289"/>
      <c r="B1190" s="688" t="s">
        <v>6631</v>
      </c>
      <c r="C1190" s="688" t="s">
        <v>6632</v>
      </c>
      <c r="D1190" s="727">
        <v>1</v>
      </c>
    </row>
    <row r="1191" spans="1:4" ht="15.6">
      <c r="A1191" s="289"/>
      <c r="B1191" s="688" t="s">
        <v>6633</v>
      </c>
      <c r="C1191" s="688" t="s">
        <v>6634</v>
      </c>
      <c r="D1191" s="727">
        <v>1</v>
      </c>
    </row>
    <row r="1192" spans="1:4" ht="15.6">
      <c r="A1192" s="289"/>
      <c r="B1192" s="688" t="s">
        <v>6635</v>
      </c>
      <c r="C1192" s="688" t="s">
        <v>6636</v>
      </c>
      <c r="D1192" s="727">
        <v>1</v>
      </c>
    </row>
    <row r="1193" spans="1:4" ht="15.6">
      <c r="A1193" s="289"/>
      <c r="B1193" s="688" t="s">
        <v>6637</v>
      </c>
      <c r="C1193" s="688" t="s">
        <v>6638</v>
      </c>
      <c r="D1193" s="727">
        <v>1</v>
      </c>
    </row>
    <row r="1194" spans="1:4" ht="15.6">
      <c r="A1194" s="289"/>
      <c r="B1194" s="526" t="s">
        <v>6639</v>
      </c>
      <c r="C1194" s="688" t="s">
        <v>6640</v>
      </c>
      <c r="D1194" s="727">
        <v>1</v>
      </c>
    </row>
    <row r="1195" spans="1:4" ht="15.6">
      <c r="A1195" s="289"/>
      <c r="B1195" s="526" t="s">
        <v>6641</v>
      </c>
      <c r="C1195" s="688" t="s">
        <v>6642</v>
      </c>
      <c r="D1195" s="727">
        <v>1</v>
      </c>
    </row>
    <row r="1196" spans="1:4" ht="15.6">
      <c r="A1196" s="289"/>
      <c r="B1196" s="526"/>
      <c r="C1196" s="688"/>
      <c r="D1196" s="727"/>
    </row>
    <row r="1197" spans="1:4" ht="15.6">
      <c r="A1197" s="289"/>
      <c r="B1197" s="720" t="s">
        <v>4620</v>
      </c>
      <c r="C1197" s="688"/>
      <c r="D1197" s="727"/>
    </row>
    <row r="1198" spans="1:4" ht="15.6">
      <c r="A1198" s="289"/>
      <c r="B1198" s="721" t="s">
        <v>4629</v>
      </c>
      <c r="C1198" s="688"/>
      <c r="D1198" s="727"/>
    </row>
    <row r="1199" spans="1:4" ht="15.6">
      <c r="A1199" s="289"/>
      <c r="B1199" s="688" t="s">
        <v>6643</v>
      </c>
      <c r="C1199" s="688" t="s">
        <v>6644</v>
      </c>
      <c r="D1199" s="727">
        <v>3333.33</v>
      </c>
    </row>
    <row r="1200" spans="1:4" ht="15.6">
      <c r="A1200" s="289"/>
      <c r="B1200" s="688" t="s">
        <v>6645</v>
      </c>
      <c r="C1200" s="688" t="s">
        <v>6646</v>
      </c>
      <c r="D1200" s="727">
        <v>4666.67</v>
      </c>
    </row>
    <row r="1201" spans="1:4" ht="15.6">
      <c r="A1201" s="289"/>
      <c r="B1201" s="721" t="s">
        <v>4647</v>
      </c>
      <c r="C1201" s="688"/>
      <c r="D1201" s="727"/>
    </row>
    <row r="1202" spans="1:4" ht="15.6">
      <c r="A1202" s="289"/>
      <c r="B1202" s="688" t="s">
        <v>6645</v>
      </c>
      <c r="C1202" s="688" t="s">
        <v>6646</v>
      </c>
      <c r="D1202" s="727">
        <v>4666.67</v>
      </c>
    </row>
    <row r="1203" spans="1:4" ht="15.6">
      <c r="A1203" s="289"/>
      <c r="B1203" s="721" t="s">
        <v>4664</v>
      </c>
      <c r="C1203" s="688"/>
      <c r="D1203" s="727"/>
    </row>
    <row r="1204" spans="1:4" ht="15.6">
      <c r="A1204" s="289"/>
      <c r="B1204" s="688" t="s">
        <v>6645</v>
      </c>
      <c r="C1204" s="688" t="s">
        <v>6646</v>
      </c>
      <c r="D1204" s="727">
        <v>4666.67</v>
      </c>
    </row>
    <row r="1205" spans="1:4" ht="15.6">
      <c r="A1205" s="289"/>
      <c r="B1205" s="721" t="s">
        <v>4669</v>
      </c>
      <c r="C1205" s="688"/>
      <c r="D1205" s="727"/>
    </row>
    <row r="1206" spans="1:4" ht="15.6">
      <c r="A1206" s="289"/>
      <c r="B1206" s="688" t="s">
        <v>6645</v>
      </c>
      <c r="C1206" s="688" t="s">
        <v>6646</v>
      </c>
      <c r="D1206" s="727">
        <v>4666.67</v>
      </c>
    </row>
    <row r="1207" spans="1:4" ht="15.6">
      <c r="A1207" s="289"/>
      <c r="B1207" s="721" t="s">
        <v>4674</v>
      </c>
      <c r="C1207" s="688"/>
      <c r="D1207" s="727"/>
    </row>
    <row r="1208" spans="1:4" ht="15.6">
      <c r="A1208" s="289"/>
      <c r="B1208" s="688" t="s">
        <v>6645</v>
      </c>
      <c r="C1208" s="688" t="s">
        <v>6646</v>
      </c>
      <c r="D1208" s="727">
        <v>4666.67</v>
      </c>
    </row>
    <row r="1209" spans="1:4" ht="15.6">
      <c r="A1209" s="289"/>
      <c r="B1209" s="720"/>
      <c r="C1209" s="688"/>
      <c r="D1209" s="727"/>
    </row>
    <row r="1210" spans="1:4" ht="15.6">
      <c r="A1210" s="289"/>
      <c r="B1210" s="720" t="s">
        <v>4681</v>
      </c>
      <c r="C1210" s="688"/>
      <c r="D1210" s="727"/>
    </row>
    <row r="1211" spans="1:4" ht="15.6">
      <c r="A1211" s="289"/>
      <c r="B1211" s="688" t="s">
        <v>6647</v>
      </c>
      <c r="C1211" s="688" t="s">
        <v>6648</v>
      </c>
      <c r="D1211" s="727">
        <v>6250</v>
      </c>
    </row>
    <row r="1212" spans="1:4" ht="15.6">
      <c r="A1212" s="289"/>
      <c r="B1212" s="688" t="s">
        <v>6649</v>
      </c>
      <c r="C1212" s="688" t="s">
        <v>6650</v>
      </c>
      <c r="D1212" s="727">
        <v>18750</v>
      </c>
    </row>
    <row r="1213" spans="1:4" ht="15.6">
      <c r="A1213" s="289"/>
      <c r="B1213" s="688" t="s">
        <v>6651</v>
      </c>
      <c r="C1213" s="688" t="s">
        <v>6652</v>
      </c>
      <c r="D1213" s="727">
        <v>6250</v>
      </c>
    </row>
    <row r="1214" spans="1:4" ht="15.6">
      <c r="A1214" s="289"/>
      <c r="B1214" s="688" t="s">
        <v>6653</v>
      </c>
      <c r="C1214" s="688" t="s">
        <v>6654</v>
      </c>
      <c r="D1214" s="727">
        <v>18750</v>
      </c>
    </row>
    <row r="1215" spans="1:4" ht="15.6">
      <c r="A1215" s="289"/>
      <c r="B1215" s="688" t="s">
        <v>6655</v>
      </c>
      <c r="C1215" s="688" t="s">
        <v>6656</v>
      </c>
      <c r="D1215" s="727">
        <v>43750</v>
      </c>
    </row>
    <row r="1216" spans="1:4" ht="15.6">
      <c r="A1216" s="289"/>
      <c r="B1216" s="688" t="s">
        <v>6657</v>
      </c>
      <c r="C1216" s="688" t="s">
        <v>6658</v>
      </c>
      <c r="D1216" s="727">
        <v>6500</v>
      </c>
    </row>
    <row r="1217" spans="1:4" ht="15.6">
      <c r="A1217" s="289"/>
      <c r="B1217" s="688" t="s">
        <v>6659</v>
      </c>
      <c r="C1217" s="688" t="s">
        <v>6660</v>
      </c>
      <c r="D1217" s="727">
        <v>687.5</v>
      </c>
    </row>
    <row r="1218" spans="1:4" ht="15.6">
      <c r="A1218" s="289"/>
      <c r="B1218" s="688" t="s">
        <v>6661</v>
      </c>
      <c r="C1218" s="688" t="s">
        <v>6662</v>
      </c>
      <c r="D1218" s="727">
        <v>625</v>
      </c>
    </row>
    <row r="1219" spans="1:4" ht="15.6">
      <c r="A1219" s="289"/>
      <c r="B1219" s="688" t="s">
        <v>6663</v>
      </c>
      <c r="C1219" s="688" t="s">
        <v>6664</v>
      </c>
      <c r="D1219" s="727">
        <v>968.75</v>
      </c>
    </row>
    <row r="1220" spans="1:4" ht="15.6">
      <c r="A1220" s="107"/>
      <c r="B1220" s="688" t="s">
        <v>6665</v>
      </c>
      <c r="C1220" s="688" t="s">
        <v>6666</v>
      </c>
      <c r="D1220" s="727">
        <v>8500</v>
      </c>
    </row>
  </sheetData>
  <hyperlinks>
    <hyperlink ref="H2" location="'Table of Contents'!A1" display="Table of Contents " xr:uid="{00000000-0004-0000-0D00-000000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I227"/>
  <sheetViews>
    <sheetView showGridLines="0" zoomScaleNormal="100" workbookViewId="0">
      <pane ySplit="3" topLeftCell="A4" activePane="bottomLeft" state="frozen"/>
      <selection pane="bottomLeft" activeCell="H2" sqref="H2"/>
    </sheetView>
  </sheetViews>
  <sheetFormatPr defaultColWidth="8.77734375" defaultRowHeight="14.4"/>
  <cols>
    <col min="1" max="1" width="14.77734375" style="443" customWidth="1"/>
    <col min="2" max="2" width="16.77734375" style="385" customWidth="1"/>
    <col min="3" max="3" width="60.77734375" style="385" customWidth="1"/>
    <col min="4" max="6" width="15.44140625" style="385" customWidth="1"/>
    <col min="7" max="7" width="8.77734375" style="394"/>
    <col min="8" max="16384" width="8.77734375" style="384"/>
  </cols>
  <sheetData>
    <row r="2" spans="1:9" ht="25.5" customHeight="1">
      <c r="A2" s="235" t="s">
        <v>30</v>
      </c>
      <c r="B2" s="444"/>
      <c r="C2" s="445"/>
      <c r="E2" s="386"/>
      <c r="F2" s="386"/>
      <c r="G2" s="387"/>
      <c r="H2" s="383" t="s">
        <v>267</v>
      </c>
      <c r="I2"/>
    </row>
    <row r="3" spans="1:9" ht="65.25" customHeight="1">
      <c r="A3" s="388" t="s">
        <v>6667</v>
      </c>
      <c r="B3" s="389" t="s">
        <v>268</v>
      </c>
      <c r="C3" s="390" t="s">
        <v>269</v>
      </c>
      <c r="D3" s="391" t="s">
        <v>224</v>
      </c>
      <c r="E3" s="392" t="s">
        <v>6668</v>
      </c>
      <c r="F3" s="393" t="s">
        <v>271</v>
      </c>
    </row>
    <row r="4" spans="1:9" s="394" customFormat="1">
      <c r="A4" s="395"/>
      <c r="B4" s="396"/>
      <c r="C4" s="397" t="s">
        <v>6669</v>
      </c>
      <c r="D4" s="398"/>
      <c r="E4" s="399"/>
      <c r="F4" s="755"/>
    </row>
    <row r="5" spans="1:9">
      <c r="A5" s="400"/>
      <c r="B5" s="401" t="s">
        <v>6670</v>
      </c>
      <c r="C5" s="402" t="s">
        <v>6671</v>
      </c>
      <c r="D5" s="759">
        <v>214756</v>
      </c>
      <c r="E5" s="760">
        <f>D5*0.95</f>
        <v>204018.19999999998</v>
      </c>
      <c r="F5" s="756">
        <f t="shared" ref="F5:F34" si="0">100%-(E5/D5)</f>
        <v>5.0000000000000044E-2</v>
      </c>
    </row>
    <row r="6" spans="1:9">
      <c r="A6" s="403"/>
      <c r="B6" s="401" t="s">
        <v>6672</v>
      </c>
      <c r="C6" s="402" t="s">
        <v>6673</v>
      </c>
      <c r="D6" s="759">
        <v>27800</v>
      </c>
      <c r="E6" s="760">
        <f t="shared" ref="E6:E34" si="1">D6*0.95</f>
        <v>26410</v>
      </c>
      <c r="F6" s="756">
        <f t="shared" si="0"/>
        <v>5.0000000000000044E-2</v>
      </c>
    </row>
    <row r="7" spans="1:9">
      <c r="A7" s="403"/>
      <c r="B7" s="401" t="s">
        <v>6674</v>
      </c>
      <c r="C7" s="402" t="s">
        <v>6675</v>
      </c>
      <c r="D7" s="759">
        <v>420</v>
      </c>
      <c r="E7" s="760">
        <f t="shared" si="1"/>
        <v>399</v>
      </c>
      <c r="F7" s="756">
        <f t="shared" si="0"/>
        <v>5.0000000000000044E-2</v>
      </c>
    </row>
    <row r="8" spans="1:9">
      <c r="A8" s="403"/>
      <c r="B8" s="404" t="s">
        <v>6676</v>
      </c>
      <c r="C8" s="402" t="s">
        <v>6677</v>
      </c>
      <c r="D8" s="759">
        <v>4265</v>
      </c>
      <c r="E8" s="760">
        <f t="shared" si="1"/>
        <v>4051.75</v>
      </c>
      <c r="F8" s="756">
        <f t="shared" si="0"/>
        <v>5.0000000000000044E-2</v>
      </c>
    </row>
    <row r="9" spans="1:9">
      <c r="A9" s="403"/>
      <c r="B9" s="404" t="s">
        <v>6678</v>
      </c>
      <c r="C9" s="402" t="s">
        <v>6679</v>
      </c>
      <c r="D9" s="759">
        <v>5569</v>
      </c>
      <c r="E9" s="760">
        <f t="shared" si="1"/>
        <v>5290.55</v>
      </c>
      <c r="F9" s="756">
        <f t="shared" si="0"/>
        <v>4.9999999999999933E-2</v>
      </c>
    </row>
    <row r="10" spans="1:9">
      <c r="A10" s="403"/>
      <c r="B10" s="401" t="s">
        <v>6680</v>
      </c>
      <c r="C10" s="402" t="s">
        <v>6681</v>
      </c>
      <c r="D10" s="759">
        <v>89990</v>
      </c>
      <c r="E10" s="760">
        <f t="shared" si="1"/>
        <v>85490.5</v>
      </c>
      <c r="F10" s="756">
        <f t="shared" si="0"/>
        <v>5.0000000000000044E-2</v>
      </c>
    </row>
    <row r="11" spans="1:9">
      <c r="A11" s="403"/>
      <c r="B11" s="404" t="s">
        <v>997</v>
      </c>
      <c r="C11" s="402" t="s">
        <v>6682</v>
      </c>
      <c r="D11" s="759">
        <v>1200</v>
      </c>
      <c r="E11" s="760">
        <f t="shared" si="1"/>
        <v>1140</v>
      </c>
      <c r="F11" s="756">
        <f t="shared" si="0"/>
        <v>5.0000000000000044E-2</v>
      </c>
    </row>
    <row r="12" spans="1:9">
      <c r="A12" s="403"/>
      <c r="B12" s="404" t="s">
        <v>6683</v>
      </c>
      <c r="C12" s="402" t="s">
        <v>6684</v>
      </c>
      <c r="D12" s="759">
        <v>2215</v>
      </c>
      <c r="E12" s="760">
        <f t="shared" si="1"/>
        <v>2104.25</v>
      </c>
      <c r="F12" s="756">
        <f t="shared" si="0"/>
        <v>5.0000000000000044E-2</v>
      </c>
    </row>
    <row r="13" spans="1:9">
      <c r="A13" s="403"/>
      <c r="B13" s="404" t="s">
        <v>6685</v>
      </c>
      <c r="C13" s="402" t="s">
        <v>6686</v>
      </c>
      <c r="D13" s="759">
        <v>8000</v>
      </c>
      <c r="E13" s="760">
        <f t="shared" si="1"/>
        <v>7600</v>
      </c>
      <c r="F13" s="756">
        <f t="shared" si="0"/>
        <v>5.0000000000000044E-2</v>
      </c>
    </row>
    <row r="14" spans="1:9">
      <c r="A14" s="403"/>
      <c r="B14" s="404" t="s">
        <v>6687</v>
      </c>
      <c r="C14" s="402" t="s">
        <v>6688</v>
      </c>
      <c r="D14" s="899">
        <v>8000</v>
      </c>
      <c r="E14" s="760">
        <f t="shared" si="1"/>
        <v>7600</v>
      </c>
      <c r="F14" s="756">
        <f t="shared" si="0"/>
        <v>5.0000000000000044E-2</v>
      </c>
    </row>
    <row r="15" spans="1:9">
      <c r="A15" s="403"/>
      <c r="B15" s="405" t="s">
        <v>6689</v>
      </c>
      <c r="C15" s="402" t="s">
        <v>6690</v>
      </c>
      <c r="D15" s="759">
        <v>4000</v>
      </c>
      <c r="E15" s="760">
        <f t="shared" si="1"/>
        <v>3800</v>
      </c>
      <c r="F15" s="756">
        <f t="shared" si="0"/>
        <v>5.0000000000000044E-2</v>
      </c>
    </row>
    <row r="16" spans="1:9">
      <c r="A16" s="403"/>
      <c r="B16" s="405" t="s">
        <v>6691</v>
      </c>
      <c r="C16" s="402" t="s">
        <v>6692</v>
      </c>
      <c r="D16" s="759">
        <v>7500</v>
      </c>
      <c r="E16" s="760">
        <f t="shared" si="1"/>
        <v>7125</v>
      </c>
      <c r="F16" s="756">
        <f t="shared" si="0"/>
        <v>5.0000000000000044E-2</v>
      </c>
    </row>
    <row r="17" spans="1:6" s="384" customFormat="1">
      <c r="A17" s="403"/>
      <c r="B17" s="405" t="s">
        <v>6693</v>
      </c>
      <c r="C17" s="402" t="s">
        <v>6694</v>
      </c>
      <c r="D17" s="899">
        <v>3500</v>
      </c>
      <c r="E17" s="760">
        <f t="shared" si="1"/>
        <v>3325</v>
      </c>
      <c r="F17" s="756">
        <f t="shared" si="0"/>
        <v>5.0000000000000044E-2</v>
      </c>
    </row>
    <row r="18" spans="1:6" s="384" customFormat="1">
      <c r="A18" s="406"/>
      <c r="B18" s="405" t="s">
        <v>6695</v>
      </c>
      <c r="C18" s="402" t="s">
        <v>6696</v>
      </c>
      <c r="D18" s="759">
        <v>1800</v>
      </c>
      <c r="E18" s="760">
        <f t="shared" si="1"/>
        <v>1710</v>
      </c>
      <c r="F18" s="756">
        <f t="shared" si="0"/>
        <v>5.0000000000000044E-2</v>
      </c>
    </row>
    <row r="19" spans="1:6" s="384" customFormat="1">
      <c r="A19" s="403"/>
      <c r="B19" s="407" t="s">
        <v>6697</v>
      </c>
      <c r="C19" s="402" t="s">
        <v>6698</v>
      </c>
      <c r="D19" s="759">
        <v>1498</v>
      </c>
      <c r="E19" s="760">
        <f t="shared" si="1"/>
        <v>1423.1</v>
      </c>
      <c r="F19" s="756">
        <f t="shared" si="0"/>
        <v>5.0000000000000044E-2</v>
      </c>
    </row>
    <row r="20" spans="1:6" s="384" customFormat="1">
      <c r="A20" s="406"/>
      <c r="B20" s="407" t="s">
        <v>6699</v>
      </c>
      <c r="C20" s="402" t="s">
        <v>6700</v>
      </c>
      <c r="D20" s="759">
        <v>96.3</v>
      </c>
      <c r="E20" s="760">
        <f t="shared" si="1"/>
        <v>91.484999999999999</v>
      </c>
      <c r="F20" s="756">
        <f t="shared" si="0"/>
        <v>4.9999999999999933E-2</v>
      </c>
    </row>
    <row r="21" spans="1:6" s="384" customFormat="1">
      <c r="A21" s="408"/>
      <c r="B21" s="900" t="s">
        <v>6701</v>
      </c>
      <c r="C21" s="900" t="s">
        <v>6702</v>
      </c>
      <c r="D21" s="899">
        <v>5723.74</v>
      </c>
      <c r="E21" s="760">
        <f t="shared" si="1"/>
        <v>5437.5529999999999</v>
      </c>
      <c r="F21" s="756">
        <f t="shared" si="0"/>
        <v>4.9999999999999933E-2</v>
      </c>
    </row>
    <row r="22" spans="1:6" s="384" customFormat="1">
      <c r="A22" s="408"/>
      <c r="B22" s="900" t="s">
        <v>6703</v>
      </c>
      <c r="C22" s="900" t="s">
        <v>6704</v>
      </c>
      <c r="D22" s="899">
        <v>8</v>
      </c>
      <c r="E22" s="760">
        <f t="shared" si="1"/>
        <v>7.6</v>
      </c>
      <c r="F22" s="756">
        <f t="shared" si="0"/>
        <v>5.0000000000000044E-2</v>
      </c>
    </row>
    <row r="23" spans="1:6" s="384" customFormat="1">
      <c r="A23" s="408"/>
      <c r="B23" s="900" t="s">
        <v>6705</v>
      </c>
      <c r="C23" s="900" t="s">
        <v>6706</v>
      </c>
      <c r="D23" s="899">
        <v>4616.4799999999996</v>
      </c>
      <c r="E23" s="760">
        <f t="shared" si="1"/>
        <v>4385.655999999999</v>
      </c>
      <c r="F23" s="756">
        <f t="shared" si="0"/>
        <v>5.0000000000000155E-2</v>
      </c>
    </row>
    <row r="24" spans="1:6" s="384" customFormat="1">
      <c r="A24" s="408"/>
      <c r="B24" s="901">
        <v>7332</v>
      </c>
      <c r="C24" s="900" t="s">
        <v>6707</v>
      </c>
      <c r="D24" s="899">
        <v>15.73</v>
      </c>
      <c r="E24" s="760">
        <f t="shared" si="1"/>
        <v>14.9435</v>
      </c>
      <c r="F24" s="756">
        <f t="shared" si="0"/>
        <v>5.0000000000000044E-2</v>
      </c>
    </row>
    <row r="25" spans="1:6" s="384" customFormat="1">
      <c r="A25" s="408"/>
      <c r="B25" s="407" t="s">
        <v>6708</v>
      </c>
      <c r="C25" s="900" t="s">
        <v>6709</v>
      </c>
      <c r="D25" s="899">
        <v>12.84</v>
      </c>
      <c r="E25" s="760">
        <f t="shared" si="1"/>
        <v>12.197999999999999</v>
      </c>
      <c r="F25" s="756">
        <f t="shared" si="0"/>
        <v>5.0000000000000044E-2</v>
      </c>
    </row>
    <row r="26" spans="1:6" s="384" customFormat="1">
      <c r="A26" s="408"/>
      <c r="B26" s="407" t="s">
        <v>6710</v>
      </c>
      <c r="C26" s="900" t="s">
        <v>6711</v>
      </c>
      <c r="D26" s="899">
        <v>52.43</v>
      </c>
      <c r="E26" s="760">
        <f t="shared" si="1"/>
        <v>49.808499999999995</v>
      </c>
      <c r="F26" s="756">
        <f t="shared" si="0"/>
        <v>5.0000000000000044E-2</v>
      </c>
    </row>
    <row r="27" spans="1:6" s="384" customFormat="1">
      <c r="A27" s="408"/>
      <c r="B27" s="407" t="s">
        <v>6712</v>
      </c>
      <c r="C27" s="900" t="s">
        <v>6713</v>
      </c>
      <c r="D27" s="899">
        <v>243.96</v>
      </c>
      <c r="E27" s="760">
        <f t="shared" si="1"/>
        <v>231.762</v>
      </c>
      <c r="F27" s="756">
        <f t="shared" si="0"/>
        <v>5.0000000000000044E-2</v>
      </c>
    </row>
    <row r="28" spans="1:6" s="384" customFormat="1">
      <c r="A28" s="408"/>
      <c r="B28" s="407" t="s">
        <v>6714</v>
      </c>
      <c r="C28" s="409" t="s">
        <v>6715</v>
      </c>
      <c r="D28" s="899">
        <v>59</v>
      </c>
      <c r="E28" s="760">
        <f t="shared" si="1"/>
        <v>56.05</v>
      </c>
      <c r="F28" s="756">
        <f t="shared" si="0"/>
        <v>5.0000000000000044E-2</v>
      </c>
    </row>
    <row r="29" spans="1:6" s="384" customFormat="1">
      <c r="A29" s="408"/>
      <c r="B29" s="407" t="s">
        <v>6716</v>
      </c>
      <c r="C29" s="900" t="s">
        <v>6717</v>
      </c>
      <c r="D29" s="899">
        <v>8.99</v>
      </c>
      <c r="E29" s="760">
        <f t="shared" si="1"/>
        <v>8.5404999999999998</v>
      </c>
      <c r="F29" s="756">
        <f t="shared" si="0"/>
        <v>5.0000000000000044E-2</v>
      </c>
    </row>
    <row r="30" spans="1:6" s="384" customFormat="1">
      <c r="A30" s="408"/>
      <c r="B30" s="410" t="s">
        <v>6718</v>
      </c>
      <c r="C30" s="411" t="s">
        <v>6719</v>
      </c>
      <c r="D30" s="761">
        <v>419.654</v>
      </c>
      <c r="E30" s="760">
        <f t="shared" si="1"/>
        <v>398.67129999999997</v>
      </c>
      <c r="F30" s="756">
        <f t="shared" si="0"/>
        <v>5.0000000000000044E-2</v>
      </c>
    </row>
    <row r="31" spans="1:6" s="384" customFormat="1">
      <c r="A31" s="408"/>
      <c r="B31" s="410" t="s">
        <v>6720</v>
      </c>
      <c r="C31" s="411" t="s">
        <v>6721</v>
      </c>
      <c r="D31" s="761">
        <v>1163.4003</v>
      </c>
      <c r="E31" s="760">
        <f t="shared" si="1"/>
        <v>1105.2302849999999</v>
      </c>
      <c r="F31" s="756">
        <f t="shared" si="0"/>
        <v>5.0000000000000155E-2</v>
      </c>
    </row>
    <row r="32" spans="1:6" s="384" customFormat="1">
      <c r="A32" s="408"/>
      <c r="B32" s="410" t="s">
        <v>6722</v>
      </c>
      <c r="C32" s="411" t="s">
        <v>6723</v>
      </c>
      <c r="D32" s="761">
        <v>124.3233</v>
      </c>
      <c r="E32" s="760">
        <f t="shared" si="1"/>
        <v>118.107135</v>
      </c>
      <c r="F32" s="756">
        <f t="shared" si="0"/>
        <v>5.0000000000000044E-2</v>
      </c>
    </row>
    <row r="33" spans="1:6" s="384" customFormat="1">
      <c r="A33" s="408"/>
      <c r="B33" s="410" t="s">
        <v>6724</v>
      </c>
      <c r="C33" s="411" t="s">
        <v>6725</v>
      </c>
      <c r="D33" s="761">
        <v>190.62050000000002</v>
      </c>
      <c r="E33" s="760">
        <f t="shared" si="1"/>
        <v>181.08947500000002</v>
      </c>
      <c r="F33" s="756">
        <f t="shared" si="0"/>
        <v>5.0000000000000044E-2</v>
      </c>
    </row>
    <row r="34" spans="1:6" s="384" customFormat="1">
      <c r="A34" s="408"/>
      <c r="B34" s="404" t="s">
        <v>6726</v>
      </c>
      <c r="C34" s="402" t="s">
        <v>6727</v>
      </c>
      <c r="D34" s="899">
        <v>146</v>
      </c>
      <c r="E34" s="760">
        <f t="shared" si="1"/>
        <v>138.69999999999999</v>
      </c>
      <c r="F34" s="756">
        <f t="shared" si="0"/>
        <v>5.0000000000000044E-2</v>
      </c>
    </row>
    <row r="35" spans="1:6" s="384" customFormat="1">
      <c r="A35" s="412"/>
      <c r="B35" s="413"/>
      <c r="C35" s="397" t="s">
        <v>6728</v>
      </c>
      <c r="D35" s="762"/>
      <c r="E35" s="763"/>
      <c r="F35" s="414"/>
    </row>
    <row r="36" spans="1:6" s="384" customFormat="1">
      <c r="A36" s="408"/>
      <c r="B36" s="415" t="s">
        <v>6729</v>
      </c>
      <c r="C36" s="415" t="s">
        <v>6730</v>
      </c>
      <c r="D36" s="759">
        <v>478375</v>
      </c>
      <c r="E36" s="760">
        <f t="shared" ref="E36:E77" si="2">D36*0.98</f>
        <v>468807.5</v>
      </c>
      <c r="F36" s="756">
        <f t="shared" ref="F36:F77" si="3">100%-(E36/D36)</f>
        <v>2.0000000000000018E-2</v>
      </c>
    </row>
    <row r="37" spans="1:6" s="384" customFormat="1">
      <c r="A37" s="408"/>
      <c r="B37" s="404" t="s">
        <v>6731</v>
      </c>
      <c r="C37" s="402" t="s">
        <v>6732</v>
      </c>
      <c r="D37" s="759">
        <v>179995</v>
      </c>
      <c r="E37" s="760">
        <f t="shared" si="2"/>
        <v>176395.1</v>
      </c>
      <c r="F37" s="756">
        <f t="shared" si="3"/>
        <v>2.0000000000000018E-2</v>
      </c>
    </row>
    <row r="38" spans="1:6" s="384" customFormat="1">
      <c r="A38" s="408"/>
      <c r="B38" s="404" t="s">
        <v>6733</v>
      </c>
      <c r="C38" s="402" t="s">
        <v>6734</v>
      </c>
      <c r="D38" s="759">
        <v>56704</v>
      </c>
      <c r="E38" s="760">
        <f t="shared" si="2"/>
        <v>55569.919999999998</v>
      </c>
      <c r="F38" s="756">
        <f t="shared" si="3"/>
        <v>2.0000000000000018E-2</v>
      </c>
    </row>
    <row r="39" spans="1:6" s="384" customFormat="1">
      <c r="A39" s="408"/>
      <c r="B39" s="404" t="s">
        <v>6735</v>
      </c>
      <c r="C39" s="402" t="s">
        <v>6736</v>
      </c>
      <c r="D39" s="759">
        <v>18916</v>
      </c>
      <c r="E39" s="760">
        <f t="shared" si="2"/>
        <v>18537.68</v>
      </c>
      <c r="F39" s="756">
        <f t="shared" si="3"/>
        <v>2.0000000000000018E-2</v>
      </c>
    </row>
    <row r="40" spans="1:6" s="384" customFormat="1">
      <c r="A40" s="408"/>
      <c r="B40" s="404" t="s">
        <v>997</v>
      </c>
      <c r="C40" s="402" t="s">
        <v>6682</v>
      </c>
      <c r="D40" s="759">
        <v>1200</v>
      </c>
      <c r="E40" s="760">
        <f t="shared" si="2"/>
        <v>1176</v>
      </c>
      <c r="F40" s="756">
        <f t="shared" si="3"/>
        <v>2.0000000000000018E-2</v>
      </c>
    </row>
    <row r="41" spans="1:6" s="384" customFormat="1">
      <c r="A41" s="408"/>
      <c r="B41" s="404" t="s">
        <v>6685</v>
      </c>
      <c r="C41" s="402" t="s">
        <v>6686</v>
      </c>
      <c r="D41" s="759">
        <v>8000</v>
      </c>
      <c r="E41" s="760">
        <f t="shared" si="2"/>
        <v>7840</v>
      </c>
      <c r="F41" s="756">
        <f t="shared" si="3"/>
        <v>2.0000000000000018E-2</v>
      </c>
    </row>
    <row r="42" spans="1:6" s="384" customFormat="1">
      <c r="A42" s="408"/>
      <c r="B42" s="404" t="s">
        <v>6687</v>
      </c>
      <c r="C42" s="402" t="s">
        <v>6688</v>
      </c>
      <c r="D42" s="759">
        <v>8000</v>
      </c>
      <c r="E42" s="760">
        <f t="shared" si="2"/>
        <v>7840</v>
      </c>
      <c r="F42" s="756">
        <f t="shared" si="3"/>
        <v>2.0000000000000018E-2</v>
      </c>
    </row>
    <row r="43" spans="1:6" s="384" customFormat="1">
      <c r="A43" s="408"/>
      <c r="B43" s="404" t="s">
        <v>6687</v>
      </c>
      <c r="C43" s="402" t="s">
        <v>6737</v>
      </c>
      <c r="D43" s="759">
        <v>8000</v>
      </c>
      <c r="E43" s="760">
        <f t="shared" si="2"/>
        <v>7840</v>
      </c>
      <c r="F43" s="756">
        <f t="shared" si="3"/>
        <v>2.0000000000000018E-2</v>
      </c>
    </row>
    <row r="44" spans="1:6" s="384" customFormat="1">
      <c r="A44" s="408"/>
      <c r="B44" s="404" t="s">
        <v>6689</v>
      </c>
      <c r="C44" s="402" t="s">
        <v>6690</v>
      </c>
      <c r="D44" s="759">
        <v>6000</v>
      </c>
      <c r="E44" s="760">
        <f t="shared" si="2"/>
        <v>5880</v>
      </c>
      <c r="F44" s="756">
        <f t="shared" si="3"/>
        <v>2.0000000000000018E-2</v>
      </c>
    </row>
    <row r="45" spans="1:6" s="384" customFormat="1">
      <c r="A45" s="408"/>
      <c r="B45" s="404" t="s">
        <v>6738</v>
      </c>
      <c r="C45" s="402" t="s">
        <v>6739</v>
      </c>
      <c r="D45" s="759">
        <v>15000</v>
      </c>
      <c r="E45" s="760">
        <f t="shared" si="2"/>
        <v>14700</v>
      </c>
      <c r="F45" s="756">
        <f t="shared" si="3"/>
        <v>2.0000000000000018E-2</v>
      </c>
    </row>
    <row r="46" spans="1:6" s="384" customFormat="1">
      <c r="A46" s="408"/>
      <c r="B46" s="404" t="s">
        <v>6740</v>
      </c>
      <c r="C46" s="402" t="s">
        <v>6741</v>
      </c>
      <c r="D46" s="759">
        <v>4500</v>
      </c>
      <c r="E46" s="760">
        <f t="shared" si="2"/>
        <v>4410</v>
      </c>
      <c r="F46" s="756">
        <f t="shared" si="3"/>
        <v>2.0000000000000018E-2</v>
      </c>
    </row>
    <row r="47" spans="1:6" s="384" customFormat="1">
      <c r="A47" s="408"/>
      <c r="B47" s="404" t="s">
        <v>6742</v>
      </c>
      <c r="C47" s="402" t="s">
        <v>6743</v>
      </c>
      <c r="D47" s="759">
        <v>4500</v>
      </c>
      <c r="E47" s="760">
        <f t="shared" si="2"/>
        <v>4410</v>
      </c>
      <c r="F47" s="756">
        <f t="shared" si="3"/>
        <v>2.0000000000000018E-2</v>
      </c>
    </row>
    <row r="48" spans="1:6" s="384" customFormat="1">
      <c r="A48" s="408"/>
      <c r="B48" s="404" t="s">
        <v>6744</v>
      </c>
      <c r="C48" s="402" t="s">
        <v>6745</v>
      </c>
      <c r="D48" s="759">
        <v>2500</v>
      </c>
      <c r="E48" s="760">
        <f t="shared" si="2"/>
        <v>2450</v>
      </c>
      <c r="F48" s="756">
        <f t="shared" si="3"/>
        <v>2.0000000000000018E-2</v>
      </c>
    </row>
    <row r="49" spans="1:6" s="384" customFormat="1">
      <c r="A49" s="408"/>
      <c r="B49" s="404" t="s">
        <v>6746</v>
      </c>
      <c r="C49" s="416" t="s">
        <v>6747</v>
      </c>
      <c r="D49" s="759">
        <v>554</v>
      </c>
      <c r="E49" s="760">
        <f t="shared" si="2"/>
        <v>542.91999999999996</v>
      </c>
      <c r="F49" s="756">
        <f t="shared" si="3"/>
        <v>2.0000000000000129E-2</v>
      </c>
    </row>
    <row r="50" spans="1:6" s="384" customFormat="1">
      <c r="A50" s="408"/>
      <c r="B50" s="404" t="s">
        <v>6748</v>
      </c>
      <c r="C50" s="402" t="s">
        <v>6749</v>
      </c>
      <c r="D50" s="759">
        <v>1875.71</v>
      </c>
      <c r="E50" s="760">
        <f t="shared" si="2"/>
        <v>1838.1958</v>
      </c>
      <c r="F50" s="756">
        <f t="shared" si="3"/>
        <v>2.0000000000000018E-2</v>
      </c>
    </row>
    <row r="51" spans="1:6" s="384" customFormat="1">
      <c r="A51" s="408"/>
      <c r="B51" s="404" t="s">
        <v>6699</v>
      </c>
      <c r="C51" s="402" t="s">
        <v>6700</v>
      </c>
      <c r="D51" s="759">
        <v>96.3</v>
      </c>
      <c r="E51" s="760">
        <f t="shared" si="2"/>
        <v>94.373999999999995</v>
      </c>
      <c r="F51" s="756">
        <f t="shared" si="3"/>
        <v>2.0000000000000018E-2</v>
      </c>
    </row>
    <row r="52" spans="1:6" s="384" customFormat="1">
      <c r="A52" s="408"/>
      <c r="B52" s="901" t="s">
        <v>6750</v>
      </c>
      <c r="C52" s="900" t="s">
        <v>6751</v>
      </c>
      <c r="D52" s="899">
        <v>5723.7403000000004</v>
      </c>
      <c r="E52" s="760">
        <f t="shared" si="2"/>
        <v>5609.2654940000002</v>
      </c>
      <c r="F52" s="756">
        <f t="shared" si="3"/>
        <v>2.0000000000000018E-2</v>
      </c>
    </row>
    <row r="53" spans="1:6" s="384" customFormat="1">
      <c r="A53" s="408"/>
      <c r="B53" s="901" t="s">
        <v>6750</v>
      </c>
      <c r="C53" s="900" t="s">
        <v>6751</v>
      </c>
      <c r="D53" s="899">
        <v>5723.7403000000004</v>
      </c>
      <c r="E53" s="760">
        <f t="shared" si="2"/>
        <v>5609.2654940000002</v>
      </c>
      <c r="F53" s="756">
        <f t="shared" si="3"/>
        <v>2.0000000000000018E-2</v>
      </c>
    </row>
    <row r="54" spans="1:6" s="384" customFormat="1">
      <c r="A54" s="408"/>
      <c r="B54" s="901">
        <v>4842</v>
      </c>
      <c r="C54" s="900" t="s">
        <v>6752</v>
      </c>
      <c r="D54" s="899">
        <v>908.21600000000001</v>
      </c>
      <c r="E54" s="760">
        <f t="shared" si="2"/>
        <v>890.05168000000003</v>
      </c>
      <c r="F54" s="756">
        <f t="shared" si="3"/>
        <v>2.0000000000000018E-2</v>
      </c>
    </row>
    <row r="55" spans="1:6" s="384" customFormat="1">
      <c r="A55" s="408"/>
      <c r="B55" s="901">
        <v>4842</v>
      </c>
      <c r="C55" s="900" t="s">
        <v>6752</v>
      </c>
      <c r="D55" s="899">
        <v>908.21600000000001</v>
      </c>
      <c r="E55" s="760">
        <f t="shared" si="2"/>
        <v>890.05168000000003</v>
      </c>
      <c r="F55" s="756">
        <f t="shared" si="3"/>
        <v>2.0000000000000018E-2</v>
      </c>
    </row>
    <row r="56" spans="1:6" s="384" customFormat="1">
      <c r="A56" s="408"/>
      <c r="B56" s="901">
        <v>4842</v>
      </c>
      <c r="C56" s="900" t="s">
        <v>6752</v>
      </c>
      <c r="D56" s="899">
        <v>908.21600000000001</v>
      </c>
      <c r="E56" s="760">
        <f t="shared" si="2"/>
        <v>890.05168000000003</v>
      </c>
      <c r="F56" s="756">
        <f t="shared" si="3"/>
        <v>2.0000000000000018E-2</v>
      </c>
    </row>
    <row r="57" spans="1:6" s="384" customFormat="1">
      <c r="A57" s="408"/>
      <c r="B57" s="901">
        <v>4842</v>
      </c>
      <c r="C57" s="900" t="s">
        <v>6752</v>
      </c>
      <c r="D57" s="899">
        <v>908.21600000000001</v>
      </c>
      <c r="E57" s="760">
        <f t="shared" si="2"/>
        <v>890.05168000000003</v>
      </c>
      <c r="F57" s="756">
        <f t="shared" si="3"/>
        <v>2.0000000000000018E-2</v>
      </c>
    </row>
    <row r="58" spans="1:6" s="384" customFormat="1">
      <c r="A58" s="408"/>
      <c r="B58" s="901" t="s">
        <v>6753</v>
      </c>
      <c r="C58" s="900" t="s">
        <v>6754</v>
      </c>
      <c r="D58" s="899">
        <v>8271.3032999999996</v>
      </c>
      <c r="E58" s="760">
        <f t="shared" si="2"/>
        <v>8105.8772339999996</v>
      </c>
      <c r="F58" s="756">
        <f t="shared" si="3"/>
        <v>2.0000000000000018E-2</v>
      </c>
    </row>
    <row r="59" spans="1:6" s="384" customFormat="1">
      <c r="A59" s="408"/>
      <c r="B59" s="901">
        <v>3102</v>
      </c>
      <c r="C59" s="900" t="s">
        <v>6755</v>
      </c>
      <c r="D59" s="899">
        <v>68.587000000000003</v>
      </c>
      <c r="E59" s="760">
        <f t="shared" si="2"/>
        <v>67.215260000000001</v>
      </c>
      <c r="F59" s="756">
        <f t="shared" si="3"/>
        <v>2.0000000000000018E-2</v>
      </c>
    </row>
    <row r="60" spans="1:6" s="384" customFormat="1">
      <c r="A60" s="408"/>
      <c r="B60" s="901" t="s">
        <v>6756</v>
      </c>
      <c r="C60" s="900" t="s">
        <v>6757</v>
      </c>
      <c r="D60" s="899">
        <v>52.055500000000002</v>
      </c>
      <c r="E60" s="760">
        <f t="shared" si="2"/>
        <v>51.014389999999999</v>
      </c>
      <c r="F60" s="756">
        <f t="shared" si="3"/>
        <v>2.0000000000000018E-2</v>
      </c>
    </row>
    <row r="61" spans="1:6" s="384" customFormat="1">
      <c r="A61" s="408"/>
      <c r="B61" s="901">
        <v>2259</v>
      </c>
      <c r="C61" s="900" t="s">
        <v>6758</v>
      </c>
      <c r="D61" s="899">
        <v>17.869</v>
      </c>
      <c r="E61" s="760">
        <f t="shared" si="2"/>
        <v>17.511620000000001</v>
      </c>
      <c r="F61" s="756">
        <f t="shared" si="3"/>
        <v>1.9999999999999907E-2</v>
      </c>
    </row>
    <row r="62" spans="1:6" s="384" customFormat="1">
      <c r="A62" s="408"/>
      <c r="B62" s="901">
        <v>14166</v>
      </c>
      <c r="C62" s="900" t="s">
        <v>6759</v>
      </c>
      <c r="D62" s="899">
        <v>1216.3546000000001</v>
      </c>
      <c r="E62" s="760">
        <f t="shared" si="2"/>
        <v>1192.0275080000001</v>
      </c>
      <c r="F62" s="756">
        <f t="shared" si="3"/>
        <v>2.0000000000000018E-2</v>
      </c>
    </row>
    <row r="63" spans="1:6" s="384" customFormat="1">
      <c r="A63" s="408"/>
      <c r="B63" s="901">
        <v>10743</v>
      </c>
      <c r="C63" s="900" t="s">
        <v>6760</v>
      </c>
      <c r="D63" s="899">
        <v>401.25</v>
      </c>
      <c r="E63" s="760">
        <f t="shared" si="2"/>
        <v>393.22499999999997</v>
      </c>
      <c r="F63" s="756">
        <f t="shared" si="3"/>
        <v>2.0000000000000129E-2</v>
      </c>
    </row>
    <row r="64" spans="1:6" s="384" customFormat="1">
      <c r="A64" s="408"/>
      <c r="B64" s="901">
        <v>10744</v>
      </c>
      <c r="C64" s="900" t="s">
        <v>6761</v>
      </c>
      <c r="D64" s="899">
        <v>429.07000000000005</v>
      </c>
      <c r="E64" s="760">
        <f t="shared" si="2"/>
        <v>420.48860000000002</v>
      </c>
      <c r="F64" s="756">
        <f t="shared" si="3"/>
        <v>2.0000000000000018E-2</v>
      </c>
    </row>
    <row r="65" spans="1:6" s="384" customFormat="1">
      <c r="A65" s="408"/>
      <c r="B65" s="901" t="s">
        <v>6762</v>
      </c>
      <c r="C65" s="900" t="s">
        <v>6763</v>
      </c>
      <c r="D65" s="899">
        <v>431.12440000000004</v>
      </c>
      <c r="E65" s="760">
        <f t="shared" si="2"/>
        <v>422.501912</v>
      </c>
      <c r="F65" s="756">
        <f t="shared" si="3"/>
        <v>2.0000000000000129E-2</v>
      </c>
    </row>
    <row r="66" spans="1:6" s="384" customFormat="1">
      <c r="A66" s="408"/>
      <c r="B66" s="901" t="s">
        <v>6764</v>
      </c>
      <c r="C66" s="900" t="s">
        <v>6765</v>
      </c>
      <c r="D66" s="899">
        <v>6413.4944000000005</v>
      </c>
      <c r="E66" s="760">
        <f t="shared" si="2"/>
        <v>6285.2245120000007</v>
      </c>
      <c r="F66" s="756">
        <f t="shared" si="3"/>
        <v>2.0000000000000018E-2</v>
      </c>
    </row>
    <row r="67" spans="1:6" s="384" customFormat="1">
      <c r="A67" s="408"/>
      <c r="B67" s="901" t="s">
        <v>6766</v>
      </c>
      <c r="C67" s="900" t="s">
        <v>6767</v>
      </c>
      <c r="D67" s="899">
        <v>4504.0045000000009</v>
      </c>
      <c r="E67" s="760">
        <f t="shared" si="2"/>
        <v>4413.9244100000005</v>
      </c>
      <c r="F67" s="756">
        <f t="shared" si="3"/>
        <v>2.0000000000000129E-2</v>
      </c>
    </row>
    <row r="68" spans="1:6" s="384" customFormat="1">
      <c r="A68" s="408"/>
      <c r="B68" s="407" t="s">
        <v>6708</v>
      </c>
      <c r="C68" s="900" t="s">
        <v>6709</v>
      </c>
      <c r="D68" s="899">
        <v>12.84</v>
      </c>
      <c r="E68" s="760">
        <f t="shared" si="2"/>
        <v>12.5832</v>
      </c>
      <c r="F68" s="756">
        <f t="shared" si="3"/>
        <v>2.0000000000000018E-2</v>
      </c>
    </row>
    <row r="69" spans="1:6" s="384" customFormat="1">
      <c r="A69" s="408"/>
      <c r="B69" s="407" t="s">
        <v>6710</v>
      </c>
      <c r="C69" s="900" t="s">
        <v>6711</v>
      </c>
      <c r="D69" s="899">
        <v>52.43</v>
      </c>
      <c r="E69" s="760">
        <f t="shared" si="2"/>
        <v>51.381399999999999</v>
      </c>
      <c r="F69" s="756">
        <f t="shared" si="3"/>
        <v>2.0000000000000018E-2</v>
      </c>
    </row>
    <row r="70" spans="1:6" s="384" customFormat="1">
      <c r="A70" s="408"/>
      <c r="B70" s="901">
        <v>5110</v>
      </c>
      <c r="C70" s="900" t="s">
        <v>6768</v>
      </c>
      <c r="D70" s="899">
        <v>83.460000000000008</v>
      </c>
      <c r="E70" s="760">
        <f t="shared" si="2"/>
        <v>81.790800000000004</v>
      </c>
      <c r="F70" s="756">
        <f t="shared" si="3"/>
        <v>2.0000000000000018E-2</v>
      </c>
    </row>
    <row r="71" spans="1:6" s="384" customFormat="1">
      <c r="A71" s="408"/>
      <c r="B71" s="901">
        <v>11103</v>
      </c>
      <c r="C71" s="900" t="s">
        <v>6769</v>
      </c>
      <c r="D71" s="899">
        <v>95.23</v>
      </c>
      <c r="E71" s="760">
        <f t="shared" si="2"/>
        <v>93.325400000000002</v>
      </c>
      <c r="F71" s="756">
        <f t="shared" si="3"/>
        <v>2.0000000000000018E-2</v>
      </c>
    </row>
    <row r="72" spans="1:6" s="384" customFormat="1">
      <c r="A72" s="408"/>
      <c r="B72" s="901">
        <v>10271</v>
      </c>
      <c r="C72" s="900" t="s">
        <v>6770</v>
      </c>
      <c r="D72" s="899">
        <v>92.073499999999996</v>
      </c>
      <c r="E72" s="760">
        <f t="shared" si="2"/>
        <v>90.232029999999995</v>
      </c>
      <c r="F72" s="756">
        <f t="shared" si="3"/>
        <v>2.0000000000000018E-2</v>
      </c>
    </row>
    <row r="73" spans="1:6" s="384" customFormat="1">
      <c r="A73" s="408"/>
      <c r="B73" s="901" t="s">
        <v>6771</v>
      </c>
      <c r="C73" s="900" t="s">
        <v>6772</v>
      </c>
      <c r="D73" s="899">
        <v>6886.7875000000004</v>
      </c>
      <c r="E73" s="760">
        <f t="shared" si="2"/>
        <v>6749.0517500000005</v>
      </c>
      <c r="F73" s="756">
        <f t="shared" si="3"/>
        <v>2.0000000000000018E-2</v>
      </c>
    </row>
    <row r="74" spans="1:6" s="384" customFormat="1">
      <c r="A74" s="408"/>
      <c r="B74" s="901" t="s">
        <v>6773</v>
      </c>
      <c r="C74" s="900" t="s">
        <v>6774</v>
      </c>
      <c r="D74" s="899">
        <v>55.747000000000007</v>
      </c>
      <c r="E74" s="760">
        <f t="shared" si="2"/>
        <v>54.632060000000003</v>
      </c>
      <c r="F74" s="756">
        <f t="shared" si="3"/>
        <v>2.0000000000000129E-2</v>
      </c>
    </row>
    <row r="75" spans="1:6" s="384" customFormat="1">
      <c r="A75" s="408"/>
      <c r="B75" s="407" t="s">
        <v>6775</v>
      </c>
      <c r="C75" s="900" t="s">
        <v>6776</v>
      </c>
      <c r="D75" s="899">
        <v>244.9444</v>
      </c>
      <c r="E75" s="760">
        <f t="shared" si="2"/>
        <v>240.045512</v>
      </c>
      <c r="F75" s="756">
        <f t="shared" si="3"/>
        <v>2.0000000000000018E-2</v>
      </c>
    </row>
    <row r="76" spans="1:6" s="384" customFormat="1">
      <c r="A76" s="408"/>
      <c r="B76" s="901" t="s">
        <v>6777</v>
      </c>
      <c r="C76" s="900" t="s">
        <v>6778</v>
      </c>
      <c r="D76" s="899">
        <v>122.46150000000002</v>
      </c>
      <c r="E76" s="760">
        <f t="shared" si="2"/>
        <v>120.01227000000002</v>
      </c>
      <c r="F76" s="756">
        <f t="shared" si="3"/>
        <v>2.0000000000000018E-2</v>
      </c>
    </row>
    <row r="77" spans="1:6" s="384" customFormat="1">
      <c r="A77" s="408"/>
      <c r="B77" s="901" t="s">
        <v>6779</v>
      </c>
      <c r="C77" s="409" t="s">
        <v>6780</v>
      </c>
      <c r="D77" s="899">
        <v>44.5976</v>
      </c>
      <c r="E77" s="760">
        <f t="shared" si="2"/>
        <v>43.705647999999997</v>
      </c>
      <c r="F77" s="756">
        <f t="shared" si="3"/>
        <v>2.0000000000000129E-2</v>
      </c>
    </row>
    <row r="78" spans="1:6" s="384" customFormat="1">
      <c r="A78" s="417"/>
      <c r="B78" s="418"/>
      <c r="C78" s="418" t="s">
        <v>6781</v>
      </c>
      <c r="D78" s="902"/>
      <c r="E78" s="763"/>
      <c r="F78" s="419"/>
    </row>
    <row r="79" spans="1:6" s="384" customFormat="1">
      <c r="A79" s="408"/>
      <c r="B79" s="404" t="s">
        <v>6782</v>
      </c>
      <c r="C79" s="402" t="s">
        <v>6783</v>
      </c>
      <c r="D79" s="759">
        <v>65264.65</v>
      </c>
      <c r="E79" s="760">
        <f>D79*0.98</f>
        <v>63959.357000000004</v>
      </c>
      <c r="F79" s="756">
        <f>100%-(E79/D79)</f>
        <v>2.0000000000000018E-2</v>
      </c>
    </row>
    <row r="80" spans="1:6" s="384" customFormat="1">
      <c r="A80" s="417"/>
      <c r="B80" s="418"/>
      <c r="C80" s="418" t="s">
        <v>6784</v>
      </c>
      <c r="D80" s="902"/>
      <c r="E80" s="763"/>
      <c r="F80" s="419"/>
    </row>
    <row r="81" spans="1:6" s="384" customFormat="1">
      <c r="A81" s="408"/>
      <c r="B81" s="404" t="s">
        <v>6785</v>
      </c>
      <c r="C81" s="402" t="s">
        <v>6786</v>
      </c>
      <c r="D81" s="759">
        <v>801769</v>
      </c>
      <c r="E81" s="760">
        <f t="shared" ref="E81:E122" si="4">D81*0.98</f>
        <v>785733.62</v>
      </c>
      <c r="F81" s="756">
        <f t="shared" ref="F81:F123" si="5">100%-(E81/D81)</f>
        <v>2.0000000000000018E-2</v>
      </c>
    </row>
    <row r="82" spans="1:6" s="384" customFormat="1">
      <c r="A82" s="408"/>
      <c r="B82" s="404" t="s">
        <v>6731</v>
      </c>
      <c r="C82" s="402" t="s">
        <v>6732</v>
      </c>
      <c r="D82" s="759">
        <v>179995</v>
      </c>
      <c r="E82" s="760">
        <f t="shared" si="4"/>
        <v>176395.1</v>
      </c>
      <c r="F82" s="756">
        <f t="shared" si="5"/>
        <v>2.0000000000000018E-2</v>
      </c>
    </row>
    <row r="83" spans="1:6" s="384" customFormat="1">
      <c r="A83" s="408"/>
      <c r="B83" s="404" t="s">
        <v>6733</v>
      </c>
      <c r="C83" s="402" t="s">
        <v>6734</v>
      </c>
      <c r="D83" s="759">
        <v>56704</v>
      </c>
      <c r="E83" s="760">
        <f t="shared" si="4"/>
        <v>55569.919999999998</v>
      </c>
      <c r="F83" s="756">
        <f t="shared" si="5"/>
        <v>2.0000000000000018E-2</v>
      </c>
    </row>
    <row r="84" spans="1:6" s="384" customFormat="1">
      <c r="A84" s="408"/>
      <c r="B84" s="404" t="s">
        <v>6735</v>
      </c>
      <c r="C84" s="402" t="s">
        <v>6736</v>
      </c>
      <c r="D84" s="759">
        <v>18916</v>
      </c>
      <c r="E84" s="760">
        <f t="shared" si="4"/>
        <v>18537.68</v>
      </c>
      <c r="F84" s="756">
        <f t="shared" si="5"/>
        <v>2.0000000000000018E-2</v>
      </c>
    </row>
    <row r="85" spans="1:6" s="384" customFormat="1">
      <c r="A85" s="408"/>
      <c r="B85" s="404" t="s">
        <v>997</v>
      </c>
      <c r="C85" s="402" t="s">
        <v>6682</v>
      </c>
      <c r="D85" s="759">
        <v>1200</v>
      </c>
      <c r="E85" s="760">
        <f t="shared" si="4"/>
        <v>1176</v>
      </c>
      <c r="F85" s="756">
        <f t="shared" si="5"/>
        <v>2.0000000000000018E-2</v>
      </c>
    </row>
    <row r="86" spans="1:6" s="384" customFormat="1">
      <c r="A86" s="408"/>
      <c r="B86" s="404" t="s">
        <v>6685</v>
      </c>
      <c r="C86" s="402" t="s">
        <v>6686</v>
      </c>
      <c r="D86" s="759">
        <v>8000</v>
      </c>
      <c r="E86" s="760">
        <f t="shared" si="4"/>
        <v>7840</v>
      </c>
      <c r="F86" s="756">
        <f t="shared" si="5"/>
        <v>2.0000000000000018E-2</v>
      </c>
    </row>
    <row r="87" spans="1:6" s="384" customFormat="1">
      <c r="A87" s="408"/>
      <c r="B87" s="404" t="s">
        <v>6687</v>
      </c>
      <c r="C87" s="402" t="s">
        <v>6688</v>
      </c>
      <c r="D87" s="759">
        <v>8000</v>
      </c>
      <c r="E87" s="760">
        <f t="shared" si="4"/>
        <v>7840</v>
      </c>
      <c r="F87" s="756">
        <f t="shared" si="5"/>
        <v>2.0000000000000018E-2</v>
      </c>
    </row>
    <row r="88" spans="1:6" s="384" customFormat="1">
      <c r="A88" s="408"/>
      <c r="B88" s="404" t="s">
        <v>6687</v>
      </c>
      <c r="C88" s="402" t="s">
        <v>6737</v>
      </c>
      <c r="D88" s="759">
        <v>8000</v>
      </c>
      <c r="E88" s="760">
        <f t="shared" si="4"/>
        <v>7840</v>
      </c>
      <c r="F88" s="756">
        <f t="shared" si="5"/>
        <v>2.0000000000000018E-2</v>
      </c>
    </row>
    <row r="89" spans="1:6" s="384" customFormat="1">
      <c r="A89" s="408"/>
      <c r="B89" s="404" t="s">
        <v>6689</v>
      </c>
      <c r="C89" s="402" t="s">
        <v>6690</v>
      </c>
      <c r="D89" s="759">
        <v>6000</v>
      </c>
      <c r="E89" s="760">
        <f t="shared" si="4"/>
        <v>5880</v>
      </c>
      <c r="F89" s="756">
        <f t="shared" si="5"/>
        <v>2.0000000000000018E-2</v>
      </c>
    </row>
    <row r="90" spans="1:6" s="384" customFormat="1">
      <c r="A90" s="408"/>
      <c r="B90" s="404" t="s">
        <v>6738</v>
      </c>
      <c r="C90" s="402" t="s">
        <v>6739</v>
      </c>
      <c r="D90" s="759">
        <v>15000</v>
      </c>
      <c r="E90" s="760">
        <f t="shared" si="4"/>
        <v>14700</v>
      </c>
      <c r="F90" s="756">
        <f t="shared" si="5"/>
        <v>2.0000000000000018E-2</v>
      </c>
    </row>
    <row r="91" spans="1:6" s="384" customFormat="1">
      <c r="A91" s="408"/>
      <c r="B91" s="404" t="s">
        <v>6740</v>
      </c>
      <c r="C91" s="402" t="s">
        <v>6741</v>
      </c>
      <c r="D91" s="759">
        <v>4500</v>
      </c>
      <c r="E91" s="760">
        <f t="shared" si="4"/>
        <v>4410</v>
      </c>
      <c r="F91" s="756">
        <f t="shared" si="5"/>
        <v>2.0000000000000018E-2</v>
      </c>
    </row>
    <row r="92" spans="1:6" s="384" customFormat="1">
      <c r="A92" s="408"/>
      <c r="B92" s="404" t="s">
        <v>6742</v>
      </c>
      <c r="C92" s="402" t="s">
        <v>6743</v>
      </c>
      <c r="D92" s="759">
        <v>4500</v>
      </c>
      <c r="E92" s="760">
        <f t="shared" si="4"/>
        <v>4410</v>
      </c>
      <c r="F92" s="756">
        <f t="shared" si="5"/>
        <v>2.0000000000000018E-2</v>
      </c>
    </row>
    <row r="93" spans="1:6" s="384" customFormat="1">
      <c r="A93" s="408"/>
      <c r="B93" s="404" t="s">
        <v>6744</v>
      </c>
      <c r="C93" s="402" t="s">
        <v>6745</v>
      </c>
      <c r="D93" s="759">
        <v>2500</v>
      </c>
      <c r="E93" s="760">
        <f t="shared" si="4"/>
        <v>2450</v>
      </c>
      <c r="F93" s="756">
        <f t="shared" si="5"/>
        <v>2.0000000000000018E-2</v>
      </c>
    </row>
    <row r="94" spans="1:6" s="384" customFormat="1">
      <c r="A94" s="408"/>
      <c r="B94" s="404" t="s">
        <v>6787</v>
      </c>
      <c r="C94" s="416" t="s">
        <v>6788</v>
      </c>
      <c r="D94" s="759">
        <v>554</v>
      </c>
      <c r="E94" s="760">
        <f t="shared" si="4"/>
        <v>542.91999999999996</v>
      </c>
      <c r="F94" s="756">
        <f t="shared" si="5"/>
        <v>2.0000000000000129E-2</v>
      </c>
    </row>
    <row r="95" spans="1:6" s="384" customFormat="1">
      <c r="A95" s="408"/>
      <c r="B95" s="404" t="s">
        <v>6748</v>
      </c>
      <c r="C95" s="402" t="s">
        <v>6749</v>
      </c>
      <c r="D95" s="759">
        <v>1875.71</v>
      </c>
      <c r="E95" s="760">
        <f t="shared" si="4"/>
        <v>1838.1958</v>
      </c>
      <c r="F95" s="756">
        <f t="shared" si="5"/>
        <v>2.0000000000000018E-2</v>
      </c>
    </row>
    <row r="96" spans="1:6" s="384" customFormat="1">
      <c r="A96" s="408"/>
      <c r="B96" s="404" t="s">
        <v>6699</v>
      </c>
      <c r="C96" s="402" t="s">
        <v>6700</v>
      </c>
      <c r="D96" s="759">
        <v>96.3</v>
      </c>
      <c r="E96" s="760">
        <f t="shared" si="4"/>
        <v>94.373999999999995</v>
      </c>
      <c r="F96" s="756">
        <f t="shared" si="5"/>
        <v>2.0000000000000018E-2</v>
      </c>
    </row>
    <row r="97" spans="1:6" s="384" customFormat="1">
      <c r="A97" s="408"/>
      <c r="B97" s="901" t="s">
        <v>6750</v>
      </c>
      <c r="C97" s="900" t="s">
        <v>6751</v>
      </c>
      <c r="D97" s="899">
        <v>5723.7403000000004</v>
      </c>
      <c r="E97" s="760">
        <f t="shared" si="4"/>
        <v>5609.2654940000002</v>
      </c>
      <c r="F97" s="756">
        <f t="shared" si="5"/>
        <v>2.0000000000000018E-2</v>
      </c>
    </row>
    <row r="98" spans="1:6" s="384" customFormat="1">
      <c r="A98" s="408"/>
      <c r="B98" s="901" t="s">
        <v>6750</v>
      </c>
      <c r="C98" s="900" t="s">
        <v>6751</v>
      </c>
      <c r="D98" s="899">
        <v>5723.7403000000004</v>
      </c>
      <c r="E98" s="760">
        <f t="shared" si="4"/>
        <v>5609.2654940000002</v>
      </c>
      <c r="F98" s="756">
        <f t="shared" si="5"/>
        <v>2.0000000000000018E-2</v>
      </c>
    </row>
    <row r="99" spans="1:6" s="384" customFormat="1">
      <c r="A99" s="408"/>
      <c r="B99" s="901">
        <v>4842</v>
      </c>
      <c r="C99" s="900" t="s">
        <v>6752</v>
      </c>
      <c r="D99" s="899">
        <v>908.21600000000001</v>
      </c>
      <c r="E99" s="760">
        <f t="shared" si="4"/>
        <v>890.05168000000003</v>
      </c>
      <c r="F99" s="756">
        <f t="shared" si="5"/>
        <v>2.0000000000000018E-2</v>
      </c>
    </row>
    <row r="100" spans="1:6" s="384" customFormat="1">
      <c r="A100" s="408"/>
      <c r="B100" s="901">
        <v>4842</v>
      </c>
      <c r="C100" s="900" t="s">
        <v>6752</v>
      </c>
      <c r="D100" s="899">
        <v>908.21600000000001</v>
      </c>
      <c r="E100" s="760">
        <f t="shared" si="4"/>
        <v>890.05168000000003</v>
      </c>
      <c r="F100" s="756">
        <f t="shared" si="5"/>
        <v>2.0000000000000018E-2</v>
      </c>
    </row>
    <row r="101" spans="1:6" s="384" customFormat="1">
      <c r="A101" s="408"/>
      <c r="B101" s="901">
        <v>4842</v>
      </c>
      <c r="C101" s="900" t="s">
        <v>6752</v>
      </c>
      <c r="D101" s="899">
        <v>908.21600000000001</v>
      </c>
      <c r="E101" s="760">
        <f t="shared" si="4"/>
        <v>890.05168000000003</v>
      </c>
      <c r="F101" s="756">
        <f t="shared" si="5"/>
        <v>2.0000000000000018E-2</v>
      </c>
    </row>
    <row r="102" spans="1:6" s="384" customFormat="1">
      <c r="A102" s="408"/>
      <c r="B102" s="901">
        <v>4842</v>
      </c>
      <c r="C102" s="900" t="s">
        <v>6752</v>
      </c>
      <c r="D102" s="899">
        <v>908.21600000000001</v>
      </c>
      <c r="E102" s="760">
        <f t="shared" si="4"/>
        <v>890.05168000000003</v>
      </c>
      <c r="F102" s="756">
        <f t="shared" si="5"/>
        <v>2.0000000000000018E-2</v>
      </c>
    </row>
    <row r="103" spans="1:6" s="384" customFormat="1">
      <c r="A103" s="408"/>
      <c r="B103" s="901" t="s">
        <v>6753</v>
      </c>
      <c r="C103" s="900" t="s">
        <v>6754</v>
      </c>
      <c r="D103" s="899">
        <v>8271.3032999999996</v>
      </c>
      <c r="E103" s="760">
        <f t="shared" si="4"/>
        <v>8105.8772339999996</v>
      </c>
      <c r="F103" s="756">
        <f t="shared" si="5"/>
        <v>2.0000000000000018E-2</v>
      </c>
    </row>
    <row r="104" spans="1:6" s="384" customFormat="1">
      <c r="A104" s="408"/>
      <c r="B104" s="901">
        <v>3102</v>
      </c>
      <c r="C104" s="900" t="s">
        <v>6755</v>
      </c>
      <c r="D104" s="899">
        <v>68.587000000000003</v>
      </c>
      <c r="E104" s="760">
        <f t="shared" si="4"/>
        <v>67.215260000000001</v>
      </c>
      <c r="F104" s="756">
        <f t="shared" si="5"/>
        <v>2.0000000000000018E-2</v>
      </c>
    </row>
    <row r="105" spans="1:6" s="384" customFormat="1">
      <c r="A105" s="408"/>
      <c r="B105" s="901" t="s">
        <v>6756</v>
      </c>
      <c r="C105" s="900" t="s">
        <v>6757</v>
      </c>
      <c r="D105" s="899">
        <v>52.055500000000002</v>
      </c>
      <c r="E105" s="760">
        <f t="shared" si="4"/>
        <v>51.014389999999999</v>
      </c>
      <c r="F105" s="756">
        <f t="shared" si="5"/>
        <v>2.0000000000000018E-2</v>
      </c>
    </row>
    <row r="106" spans="1:6" s="384" customFormat="1">
      <c r="A106" s="408"/>
      <c r="B106" s="901">
        <v>2259</v>
      </c>
      <c r="C106" s="900" t="s">
        <v>6758</v>
      </c>
      <c r="D106" s="899">
        <v>17.869</v>
      </c>
      <c r="E106" s="760">
        <f t="shared" si="4"/>
        <v>17.511620000000001</v>
      </c>
      <c r="F106" s="756">
        <f t="shared" si="5"/>
        <v>1.9999999999999907E-2</v>
      </c>
    </row>
    <row r="107" spans="1:6" s="384" customFormat="1">
      <c r="A107" s="408"/>
      <c r="B107" s="901">
        <v>141667</v>
      </c>
      <c r="C107" s="900" t="s">
        <v>6759</v>
      </c>
      <c r="D107" s="899">
        <v>1216.3546000000001</v>
      </c>
      <c r="E107" s="760">
        <f t="shared" si="4"/>
        <v>1192.0275080000001</v>
      </c>
      <c r="F107" s="756">
        <f t="shared" si="5"/>
        <v>2.0000000000000018E-2</v>
      </c>
    </row>
    <row r="108" spans="1:6" s="384" customFormat="1">
      <c r="A108" s="408"/>
      <c r="B108" s="901">
        <v>10743</v>
      </c>
      <c r="C108" s="900" t="s">
        <v>6760</v>
      </c>
      <c r="D108" s="899">
        <v>401.25</v>
      </c>
      <c r="E108" s="760">
        <f t="shared" si="4"/>
        <v>393.22499999999997</v>
      </c>
      <c r="F108" s="756">
        <f t="shared" si="5"/>
        <v>2.0000000000000129E-2</v>
      </c>
    </row>
    <row r="109" spans="1:6" s="384" customFormat="1">
      <c r="A109" s="408"/>
      <c r="B109" s="901">
        <v>10744</v>
      </c>
      <c r="C109" s="900" t="s">
        <v>6761</v>
      </c>
      <c r="D109" s="899">
        <v>429.07000000000005</v>
      </c>
      <c r="E109" s="760">
        <f t="shared" si="4"/>
        <v>420.48860000000002</v>
      </c>
      <c r="F109" s="756">
        <f t="shared" si="5"/>
        <v>2.0000000000000018E-2</v>
      </c>
    </row>
    <row r="110" spans="1:6" s="384" customFormat="1">
      <c r="A110" s="408"/>
      <c r="B110" s="901" t="s">
        <v>6762</v>
      </c>
      <c r="C110" s="900" t="s">
        <v>6763</v>
      </c>
      <c r="D110" s="899">
        <v>431.12440000000004</v>
      </c>
      <c r="E110" s="760">
        <f t="shared" si="4"/>
        <v>422.501912</v>
      </c>
      <c r="F110" s="756">
        <f t="shared" si="5"/>
        <v>2.0000000000000129E-2</v>
      </c>
    </row>
    <row r="111" spans="1:6" s="384" customFormat="1">
      <c r="A111" s="408"/>
      <c r="B111" s="901" t="s">
        <v>6764</v>
      </c>
      <c r="C111" s="900" t="s">
        <v>6765</v>
      </c>
      <c r="D111" s="899">
        <v>6413.4944000000005</v>
      </c>
      <c r="E111" s="760">
        <f t="shared" si="4"/>
        <v>6285.2245120000007</v>
      </c>
      <c r="F111" s="756">
        <f t="shared" si="5"/>
        <v>2.0000000000000018E-2</v>
      </c>
    </row>
    <row r="112" spans="1:6" s="384" customFormat="1">
      <c r="A112" s="408"/>
      <c r="B112" s="901" t="s">
        <v>6766</v>
      </c>
      <c r="C112" s="900" t="s">
        <v>6767</v>
      </c>
      <c r="D112" s="899">
        <v>4504.0045000000009</v>
      </c>
      <c r="E112" s="760">
        <f t="shared" si="4"/>
        <v>4413.9244100000005</v>
      </c>
      <c r="F112" s="756">
        <f t="shared" si="5"/>
        <v>2.0000000000000129E-2</v>
      </c>
    </row>
    <row r="113" spans="1:6" s="384" customFormat="1">
      <c r="A113" s="408"/>
      <c r="B113" s="407" t="s">
        <v>6708</v>
      </c>
      <c r="C113" s="900" t="s">
        <v>6709</v>
      </c>
      <c r="D113" s="899">
        <v>12.84</v>
      </c>
      <c r="E113" s="760">
        <f t="shared" si="4"/>
        <v>12.5832</v>
      </c>
      <c r="F113" s="756">
        <f t="shared" si="5"/>
        <v>2.0000000000000018E-2</v>
      </c>
    </row>
    <row r="114" spans="1:6" s="384" customFormat="1">
      <c r="A114" s="408"/>
      <c r="B114" s="407" t="s">
        <v>6710</v>
      </c>
      <c r="C114" s="900" t="s">
        <v>6711</v>
      </c>
      <c r="D114" s="899">
        <v>52.43</v>
      </c>
      <c r="E114" s="760">
        <f t="shared" si="4"/>
        <v>51.381399999999999</v>
      </c>
      <c r="F114" s="756">
        <f t="shared" si="5"/>
        <v>2.0000000000000018E-2</v>
      </c>
    </row>
    <row r="115" spans="1:6" s="384" customFormat="1">
      <c r="A115" s="408"/>
      <c r="B115" s="901">
        <v>5110</v>
      </c>
      <c r="C115" s="900" t="s">
        <v>6768</v>
      </c>
      <c r="D115" s="899">
        <v>83.460000000000008</v>
      </c>
      <c r="E115" s="760">
        <f t="shared" si="4"/>
        <v>81.790800000000004</v>
      </c>
      <c r="F115" s="756">
        <f t="shared" si="5"/>
        <v>2.0000000000000018E-2</v>
      </c>
    </row>
    <row r="116" spans="1:6" s="384" customFormat="1">
      <c r="A116" s="408"/>
      <c r="B116" s="901">
        <v>11103</v>
      </c>
      <c r="C116" s="900" t="s">
        <v>6769</v>
      </c>
      <c r="D116" s="899">
        <v>95.23</v>
      </c>
      <c r="E116" s="760">
        <f t="shared" si="4"/>
        <v>93.325400000000002</v>
      </c>
      <c r="F116" s="756">
        <f t="shared" si="5"/>
        <v>2.0000000000000018E-2</v>
      </c>
    </row>
    <row r="117" spans="1:6" s="384" customFormat="1">
      <c r="A117" s="408"/>
      <c r="B117" s="901">
        <v>10271</v>
      </c>
      <c r="C117" s="900" t="s">
        <v>6770</v>
      </c>
      <c r="D117" s="899">
        <v>92.073499999999996</v>
      </c>
      <c r="E117" s="760">
        <f t="shared" si="4"/>
        <v>90.232029999999995</v>
      </c>
      <c r="F117" s="756">
        <f t="shared" si="5"/>
        <v>2.0000000000000018E-2</v>
      </c>
    </row>
    <row r="118" spans="1:6" s="384" customFormat="1">
      <c r="A118" s="408"/>
      <c r="B118" s="901" t="s">
        <v>6771</v>
      </c>
      <c r="C118" s="900" t="s">
        <v>6772</v>
      </c>
      <c r="D118" s="899">
        <v>6886.7875000000004</v>
      </c>
      <c r="E118" s="760">
        <f t="shared" si="4"/>
        <v>6749.0517500000005</v>
      </c>
      <c r="F118" s="756">
        <f t="shared" si="5"/>
        <v>2.0000000000000018E-2</v>
      </c>
    </row>
    <row r="119" spans="1:6" s="384" customFormat="1">
      <c r="A119" s="408"/>
      <c r="B119" s="901" t="s">
        <v>6773</v>
      </c>
      <c r="C119" s="900" t="s">
        <v>6774</v>
      </c>
      <c r="D119" s="899">
        <v>55.747000000000007</v>
      </c>
      <c r="E119" s="760">
        <f t="shared" si="4"/>
        <v>54.632060000000003</v>
      </c>
      <c r="F119" s="756">
        <f t="shared" si="5"/>
        <v>2.0000000000000129E-2</v>
      </c>
    </row>
    <row r="120" spans="1:6" s="384" customFormat="1">
      <c r="A120" s="408"/>
      <c r="B120" s="407" t="s">
        <v>6775</v>
      </c>
      <c r="C120" s="900" t="s">
        <v>6776</v>
      </c>
      <c r="D120" s="899">
        <v>244.9444</v>
      </c>
      <c r="E120" s="760">
        <f t="shared" si="4"/>
        <v>240.045512</v>
      </c>
      <c r="F120" s="756">
        <f t="shared" si="5"/>
        <v>2.0000000000000018E-2</v>
      </c>
    </row>
    <row r="121" spans="1:6" s="384" customFormat="1">
      <c r="A121" s="408"/>
      <c r="B121" s="901" t="s">
        <v>6777</v>
      </c>
      <c r="C121" s="900" t="s">
        <v>6778</v>
      </c>
      <c r="D121" s="899">
        <v>122.46150000000002</v>
      </c>
      <c r="E121" s="760">
        <f t="shared" si="4"/>
        <v>120.01227000000002</v>
      </c>
      <c r="F121" s="756">
        <f t="shared" si="5"/>
        <v>2.0000000000000018E-2</v>
      </c>
    </row>
    <row r="122" spans="1:6" s="384" customFormat="1">
      <c r="A122" s="408"/>
      <c r="B122" s="901" t="s">
        <v>6779</v>
      </c>
      <c r="C122" s="409" t="s">
        <v>6780</v>
      </c>
      <c r="D122" s="899">
        <v>44.5976</v>
      </c>
      <c r="E122" s="760">
        <f t="shared" si="4"/>
        <v>43.705647999999997</v>
      </c>
      <c r="F122" s="756">
        <f t="shared" si="5"/>
        <v>2.0000000000000129E-2</v>
      </c>
    </row>
    <row r="123" spans="1:6" s="384" customFormat="1">
      <c r="A123" s="412"/>
      <c r="B123" s="420"/>
      <c r="C123" s="421" t="s">
        <v>6789</v>
      </c>
      <c r="D123" s="764">
        <v>190288.07818181819</v>
      </c>
      <c r="E123" s="765">
        <v>180773.67427272728</v>
      </c>
      <c r="F123" s="757">
        <f t="shared" si="5"/>
        <v>4.9999999999999933E-2</v>
      </c>
    </row>
    <row r="124" spans="1:6" s="384" customFormat="1">
      <c r="A124" s="408"/>
      <c r="B124" s="432" t="s">
        <v>6790</v>
      </c>
      <c r="C124" s="690" t="s">
        <v>6791</v>
      </c>
      <c r="D124" s="766"/>
      <c r="E124" s="767"/>
      <c r="F124" s="756"/>
    </row>
    <row r="125" spans="1:6" s="384" customFormat="1">
      <c r="A125" s="408"/>
      <c r="B125" s="435">
        <v>9967008723</v>
      </c>
      <c r="C125" s="691" t="s">
        <v>6792</v>
      </c>
      <c r="D125" s="766"/>
      <c r="E125" s="767"/>
      <c r="F125" s="756"/>
    </row>
    <row r="126" spans="1:6" s="384" customFormat="1">
      <c r="A126" s="408"/>
      <c r="B126" s="435">
        <v>9967007061</v>
      </c>
      <c r="C126" s="691" t="s">
        <v>6793</v>
      </c>
      <c r="D126" s="766"/>
      <c r="E126" s="767"/>
      <c r="F126" s="756"/>
    </row>
    <row r="127" spans="1:6" s="384" customFormat="1">
      <c r="A127" s="408"/>
      <c r="B127" s="435">
        <v>9967008389</v>
      </c>
      <c r="C127" s="691" t="s">
        <v>6794</v>
      </c>
      <c r="D127" s="766"/>
      <c r="E127" s="767"/>
      <c r="F127" s="756"/>
    </row>
    <row r="128" spans="1:6" s="384" customFormat="1">
      <c r="A128" s="408"/>
      <c r="B128" s="435">
        <v>7640021168</v>
      </c>
      <c r="C128" s="691" t="s">
        <v>6795</v>
      </c>
      <c r="D128" s="766"/>
      <c r="E128" s="767"/>
      <c r="F128" s="756"/>
    </row>
    <row r="129" spans="1:7">
      <c r="A129" s="408"/>
      <c r="B129" s="435">
        <v>7640019485</v>
      </c>
      <c r="C129" s="691" t="s">
        <v>6796</v>
      </c>
      <c r="D129" s="766"/>
      <c r="E129" s="767"/>
      <c r="F129" s="756"/>
    </row>
    <row r="130" spans="1:7">
      <c r="A130" s="408"/>
      <c r="B130" s="435" t="s">
        <v>6797</v>
      </c>
      <c r="C130" s="691" t="s">
        <v>6798</v>
      </c>
      <c r="D130" s="766"/>
      <c r="E130" s="767"/>
      <c r="F130" s="756"/>
    </row>
    <row r="131" spans="1:7">
      <c r="A131" s="408"/>
      <c r="B131" s="692" t="s">
        <v>771</v>
      </c>
      <c r="C131" s="691" t="s">
        <v>6799</v>
      </c>
      <c r="D131" s="766"/>
      <c r="E131" s="767"/>
      <c r="F131" s="756"/>
    </row>
    <row r="132" spans="1:7">
      <c r="A132" s="408"/>
      <c r="B132" s="435">
        <v>760000003297</v>
      </c>
      <c r="C132" s="691" t="s">
        <v>6800</v>
      </c>
      <c r="D132" s="766"/>
      <c r="E132" s="767"/>
      <c r="F132" s="756"/>
    </row>
    <row r="133" spans="1:7">
      <c r="A133" s="408"/>
      <c r="B133" s="435" t="s">
        <v>794</v>
      </c>
      <c r="C133" s="691" t="s">
        <v>6801</v>
      </c>
      <c r="D133" s="766"/>
      <c r="E133" s="767"/>
      <c r="F133" s="756"/>
    </row>
    <row r="134" spans="1:7">
      <c r="A134" s="408"/>
      <c r="B134" s="692" t="s">
        <v>6802</v>
      </c>
      <c r="C134" s="691" t="s">
        <v>6803</v>
      </c>
      <c r="D134" s="766"/>
      <c r="E134" s="767"/>
      <c r="F134" s="756"/>
    </row>
    <row r="135" spans="1:7">
      <c r="A135" s="408"/>
      <c r="B135" s="435" t="s">
        <v>6804</v>
      </c>
      <c r="C135" s="691" t="s">
        <v>6805</v>
      </c>
      <c r="D135" s="766"/>
      <c r="E135" s="767"/>
      <c r="F135" s="756"/>
    </row>
    <row r="136" spans="1:7">
      <c r="A136" s="408"/>
      <c r="B136" s="427" t="s">
        <v>988</v>
      </c>
      <c r="C136" s="427" t="s">
        <v>989</v>
      </c>
      <c r="D136" s="768"/>
      <c r="E136" s="767"/>
      <c r="F136" s="756"/>
    </row>
    <row r="137" spans="1:7">
      <c r="A137" s="408"/>
      <c r="B137" s="427" t="s">
        <v>988</v>
      </c>
      <c r="C137" s="427" t="s">
        <v>989</v>
      </c>
      <c r="D137" s="768"/>
      <c r="E137" s="767"/>
      <c r="F137" s="756"/>
    </row>
    <row r="138" spans="1:7" s="426" customFormat="1">
      <c r="A138" s="422"/>
      <c r="B138" s="423" t="s">
        <v>6806</v>
      </c>
      <c r="C138" s="424"/>
      <c r="D138" s="769"/>
      <c r="E138" s="770"/>
      <c r="F138" s="425"/>
      <c r="G138" s="394"/>
    </row>
    <row r="139" spans="1:7">
      <c r="A139" s="408"/>
      <c r="B139" s="427" t="s">
        <v>6807</v>
      </c>
      <c r="C139" s="427" t="s">
        <v>6808</v>
      </c>
      <c r="D139" s="771">
        <v>65.270399999999995</v>
      </c>
      <c r="E139" s="767">
        <f t="shared" ref="E139:E150" si="6">D139*0.95</f>
        <v>62.006879999999995</v>
      </c>
      <c r="F139" s="756">
        <f t="shared" ref="F139:F150" si="7">100%-(E139/D139)</f>
        <v>5.0000000000000044E-2</v>
      </c>
    </row>
    <row r="140" spans="1:7">
      <c r="A140" s="408"/>
      <c r="B140" s="427" t="s">
        <v>6809</v>
      </c>
      <c r="C140" s="427" t="s">
        <v>6810</v>
      </c>
      <c r="D140" s="771">
        <v>143.1456</v>
      </c>
      <c r="E140" s="767">
        <f t="shared" si="6"/>
        <v>135.98831999999999</v>
      </c>
      <c r="F140" s="756">
        <f t="shared" si="7"/>
        <v>5.0000000000000044E-2</v>
      </c>
    </row>
    <row r="141" spans="1:7">
      <c r="A141" s="408"/>
      <c r="B141" s="427" t="s">
        <v>6811</v>
      </c>
      <c r="C141" s="427" t="s">
        <v>6812</v>
      </c>
      <c r="D141" s="771">
        <v>109.8656</v>
      </c>
      <c r="E141" s="767">
        <f t="shared" si="6"/>
        <v>104.37232</v>
      </c>
      <c r="F141" s="756">
        <f t="shared" si="7"/>
        <v>4.9999999999999933E-2</v>
      </c>
    </row>
    <row r="142" spans="1:7">
      <c r="A142" s="408"/>
      <c r="B142" s="427" t="s">
        <v>6813</v>
      </c>
      <c r="C142" s="427" t="s">
        <v>6814</v>
      </c>
      <c r="D142" s="771">
        <v>157.24799999999999</v>
      </c>
      <c r="E142" s="767">
        <f t="shared" si="6"/>
        <v>149.38559999999998</v>
      </c>
      <c r="F142" s="756">
        <f t="shared" si="7"/>
        <v>5.0000000000000044E-2</v>
      </c>
    </row>
    <row r="143" spans="1:7">
      <c r="A143" s="408"/>
      <c r="B143" s="427" t="s">
        <v>6815</v>
      </c>
      <c r="C143" s="427" t="s">
        <v>6816</v>
      </c>
      <c r="D143" s="771">
        <v>495.78</v>
      </c>
      <c r="E143" s="767">
        <f t="shared" si="6"/>
        <v>470.99099999999993</v>
      </c>
      <c r="F143" s="756">
        <f t="shared" si="7"/>
        <v>5.0000000000000044E-2</v>
      </c>
    </row>
    <row r="144" spans="1:7">
      <c r="A144" s="408"/>
      <c r="B144" s="427" t="s">
        <v>6817</v>
      </c>
      <c r="C144" s="427" t="s">
        <v>6818</v>
      </c>
      <c r="D144" s="771">
        <v>18.514285714285716</v>
      </c>
      <c r="E144" s="767">
        <f t="shared" si="6"/>
        <v>17.588571428571431</v>
      </c>
      <c r="F144" s="756">
        <f t="shared" si="7"/>
        <v>4.9999999999999933E-2</v>
      </c>
    </row>
    <row r="145" spans="1:7">
      <c r="A145" s="408"/>
      <c r="B145" s="427" t="s">
        <v>6819</v>
      </c>
      <c r="C145" s="427" t="s">
        <v>6820</v>
      </c>
      <c r="D145" s="771">
        <v>182.17142857142858</v>
      </c>
      <c r="E145" s="767">
        <f t="shared" si="6"/>
        <v>173.06285714285715</v>
      </c>
      <c r="F145" s="756">
        <f t="shared" si="7"/>
        <v>4.9999999999999933E-2</v>
      </c>
    </row>
    <row r="146" spans="1:7">
      <c r="A146" s="408"/>
      <c r="B146" s="427" t="s">
        <v>6821</v>
      </c>
      <c r="C146" s="427" t="s">
        <v>6822</v>
      </c>
      <c r="D146" s="771">
        <v>158.51428571428571</v>
      </c>
      <c r="E146" s="767">
        <f t="shared" si="6"/>
        <v>150.58857142857141</v>
      </c>
      <c r="F146" s="756">
        <f t="shared" si="7"/>
        <v>5.0000000000000044E-2</v>
      </c>
    </row>
    <row r="147" spans="1:7">
      <c r="A147" s="408"/>
      <c r="B147" s="427" t="s">
        <v>6823</v>
      </c>
      <c r="C147" s="427" t="s">
        <v>6824</v>
      </c>
      <c r="D147" s="771">
        <v>432.6</v>
      </c>
      <c r="E147" s="767">
        <f t="shared" si="6"/>
        <v>410.97</v>
      </c>
      <c r="F147" s="756">
        <f t="shared" si="7"/>
        <v>4.9999999999999933E-2</v>
      </c>
    </row>
    <row r="148" spans="1:7">
      <c r="A148" s="408"/>
      <c r="B148" s="427" t="s">
        <v>6825</v>
      </c>
      <c r="C148" s="427" t="s">
        <v>6826</v>
      </c>
      <c r="D148" s="771">
        <v>213.20000000000002</v>
      </c>
      <c r="E148" s="767">
        <f t="shared" si="6"/>
        <v>202.54000000000002</v>
      </c>
      <c r="F148" s="756">
        <f t="shared" si="7"/>
        <v>4.9999999999999933E-2</v>
      </c>
    </row>
    <row r="149" spans="1:7">
      <c r="A149" s="408"/>
      <c r="B149" s="427" t="s">
        <v>6827</v>
      </c>
      <c r="C149" s="427" t="s">
        <v>6828</v>
      </c>
      <c r="D149" s="771">
        <v>171.02857142857144</v>
      </c>
      <c r="E149" s="767">
        <f t="shared" si="6"/>
        <v>162.47714285714287</v>
      </c>
      <c r="F149" s="756">
        <f t="shared" si="7"/>
        <v>5.0000000000000044E-2</v>
      </c>
    </row>
    <row r="150" spans="1:7">
      <c r="A150" s="408"/>
      <c r="B150" s="427" t="s">
        <v>6829</v>
      </c>
      <c r="C150" s="427" t="s">
        <v>6830</v>
      </c>
      <c r="D150" s="771">
        <v>65.371428571428567</v>
      </c>
      <c r="E150" s="767">
        <f t="shared" si="6"/>
        <v>62.102857142857133</v>
      </c>
      <c r="F150" s="756">
        <f t="shared" si="7"/>
        <v>5.0000000000000044E-2</v>
      </c>
    </row>
    <row r="151" spans="1:7" s="430" customFormat="1">
      <c r="A151" s="428"/>
      <c r="B151" s="423" t="s">
        <v>1350</v>
      </c>
      <c r="C151" s="423"/>
      <c r="D151" s="772"/>
      <c r="E151" s="773"/>
      <c r="F151" s="425"/>
      <c r="G151" s="429"/>
    </row>
    <row r="152" spans="1:7">
      <c r="A152" s="408"/>
      <c r="B152" s="427" t="s">
        <v>6831</v>
      </c>
      <c r="C152" s="427" t="s">
        <v>6832</v>
      </c>
      <c r="D152" s="771">
        <v>6448</v>
      </c>
      <c r="E152" s="767">
        <f t="shared" ref="E152:E164" si="8">D152*0.95</f>
        <v>6125.5999999999995</v>
      </c>
      <c r="F152" s="756">
        <f t="shared" ref="F152:F165" si="9">100%-(E152/D152)</f>
        <v>5.0000000000000044E-2</v>
      </c>
    </row>
    <row r="153" spans="1:7">
      <c r="A153" s="408"/>
      <c r="B153" s="427" t="s">
        <v>6833</v>
      </c>
      <c r="C153" s="427" t="s">
        <v>6834</v>
      </c>
      <c r="D153" s="771">
        <v>3767</v>
      </c>
      <c r="E153" s="767">
        <f t="shared" si="8"/>
        <v>3578.6499999999996</v>
      </c>
      <c r="F153" s="756">
        <f t="shared" si="9"/>
        <v>5.0000000000000044E-2</v>
      </c>
    </row>
    <row r="154" spans="1:7">
      <c r="A154" s="408"/>
      <c r="B154" s="427" t="s">
        <v>6835</v>
      </c>
      <c r="C154" s="427" t="s">
        <v>6836</v>
      </c>
      <c r="D154" s="771">
        <v>3161.33</v>
      </c>
      <c r="E154" s="767">
        <f t="shared" si="8"/>
        <v>3003.2634999999996</v>
      </c>
      <c r="F154" s="756">
        <f t="shared" si="9"/>
        <v>5.0000000000000155E-2</v>
      </c>
    </row>
    <row r="155" spans="1:7">
      <c r="A155" s="408"/>
      <c r="B155" s="427" t="s">
        <v>6837</v>
      </c>
      <c r="C155" s="427" t="s">
        <v>6838</v>
      </c>
      <c r="D155" s="771">
        <v>521.33000000000004</v>
      </c>
      <c r="E155" s="767">
        <f t="shared" si="8"/>
        <v>495.26350000000002</v>
      </c>
      <c r="F155" s="756">
        <f t="shared" si="9"/>
        <v>5.0000000000000044E-2</v>
      </c>
    </row>
    <row r="156" spans="1:7">
      <c r="A156" s="408"/>
      <c r="B156" s="427" t="s">
        <v>6839</v>
      </c>
      <c r="C156" s="427" t="s">
        <v>6840</v>
      </c>
      <c r="D156" s="771">
        <v>400</v>
      </c>
      <c r="E156" s="767">
        <f t="shared" si="8"/>
        <v>380</v>
      </c>
      <c r="F156" s="756">
        <f t="shared" si="9"/>
        <v>5.0000000000000044E-2</v>
      </c>
    </row>
    <row r="157" spans="1:7">
      <c r="A157" s="408"/>
      <c r="B157" s="427" t="s">
        <v>6841</v>
      </c>
      <c r="C157" s="427" t="s">
        <v>6842</v>
      </c>
      <c r="D157" s="771">
        <v>800</v>
      </c>
      <c r="E157" s="767">
        <f t="shared" si="8"/>
        <v>760</v>
      </c>
      <c r="F157" s="756">
        <f t="shared" si="9"/>
        <v>5.0000000000000044E-2</v>
      </c>
    </row>
    <row r="158" spans="1:7">
      <c r="A158" s="408"/>
      <c r="B158" s="427" t="s">
        <v>6843</v>
      </c>
      <c r="C158" s="427" t="s">
        <v>6844</v>
      </c>
      <c r="D158" s="771">
        <v>400</v>
      </c>
      <c r="E158" s="767">
        <f t="shared" si="8"/>
        <v>380</v>
      </c>
      <c r="F158" s="756">
        <f t="shared" si="9"/>
        <v>5.0000000000000044E-2</v>
      </c>
    </row>
    <row r="159" spans="1:7">
      <c r="A159" s="408"/>
      <c r="B159" s="427" t="s">
        <v>6845</v>
      </c>
      <c r="C159" s="427" t="s">
        <v>6846</v>
      </c>
      <c r="D159" s="771">
        <v>1632</v>
      </c>
      <c r="E159" s="767">
        <f t="shared" si="8"/>
        <v>1550.3999999999999</v>
      </c>
      <c r="F159" s="756">
        <f t="shared" si="9"/>
        <v>5.0000000000000044E-2</v>
      </c>
    </row>
    <row r="160" spans="1:7">
      <c r="A160" s="408"/>
      <c r="B160" s="427" t="s">
        <v>6847</v>
      </c>
      <c r="C160" s="427" t="s">
        <v>6848</v>
      </c>
      <c r="D160" s="771">
        <v>4896</v>
      </c>
      <c r="E160" s="767">
        <f t="shared" si="8"/>
        <v>4651.2</v>
      </c>
      <c r="F160" s="756">
        <f t="shared" si="9"/>
        <v>5.0000000000000044E-2</v>
      </c>
    </row>
    <row r="161" spans="1:6" s="384" customFormat="1">
      <c r="A161" s="408"/>
      <c r="B161" s="427" t="s">
        <v>6849</v>
      </c>
      <c r="C161" s="427" t="s">
        <v>6850</v>
      </c>
      <c r="D161" s="771">
        <v>8160</v>
      </c>
      <c r="E161" s="767">
        <f t="shared" si="8"/>
        <v>7752</v>
      </c>
      <c r="F161" s="756">
        <f t="shared" si="9"/>
        <v>5.0000000000000044E-2</v>
      </c>
    </row>
    <row r="162" spans="1:6" s="384" customFormat="1">
      <c r="A162" s="408"/>
      <c r="B162" s="427" t="s">
        <v>6851</v>
      </c>
      <c r="C162" s="427" t="s">
        <v>6852</v>
      </c>
      <c r="D162" s="771">
        <v>17875</v>
      </c>
      <c r="E162" s="767">
        <f t="shared" si="8"/>
        <v>16981.25</v>
      </c>
      <c r="F162" s="756">
        <f t="shared" si="9"/>
        <v>5.0000000000000044E-2</v>
      </c>
    </row>
    <row r="163" spans="1:6" s="384" customFormat="1">
      <c r="A163" s="408"/>
      <c r="B163" s="427" t="s">
        <v>6853</v>
      </c>
      <c r="C163" s="427" t="s">
        <v>6854</v>
      </c>
      <c r="D163" s="771">
        <v>1500</v>
      </c>
      <c r="E163" s="767">
        <f t="shared" si="8"/>
        <v>1425</v>
      </c>
      <c r="F163" s="756">
        <f t="shared" si="9"/>
        <v>5.0000000000000044E-2</v>
      </c>
    </row>
    <row r="164" spans="1:6" s="384" customFormat="1">
      <c r="A164" s="408"/>
      <c r="B164" s="427" t="s">
        <v>6855</v>
      </c>
      <c r="C164" s="427" t="s">
        <v>6856</v>
      </c>
      <c r="D164" s="759">
        <v>514.08000000000004</v>
      </c>
      <c r="E164" s="774">
        <f t="shared" si="8"/>
        <v>488.37600000000003</v>
      </c>
      <c r="F164" s="756">
        <f t="shared" si="9"/>
        <v>5.0000000000000044E-2</v>
      </c>
    </row>
    <row r="165" spans="1:6" s="384" customFormat="1">
      <c r="A165" s="412"/>
      <c r="B165" s="420" t="s">
        <v>6857</v>
      </c>
      <c r="C165" s="421" t="s">
        <v>6858</v>
      </c>
      <c r="D165" s="764">
        <v>190288.07818181819</v>
      </c>
      <c r="E165" s="765">
        <v>180773.67427272728</v>
      </c>
      <c r="F165" s="757">
        <f t="shared" si="9"/>
        <v>4.9999999999999933E-2</v>
      </c>
    </row>
    <row r="166" spans="1:6" s="384" customFormat="1">
      <c r="A166" s="408"/>
      <c r="B166" s="432" t="s">
        <v>6790</v>
      </c>
      <c r="C166" s="690" t="s">
        <v>6791</v>
      </c>
      <c r="D166" s="766"/>
      <c r="E166" s="767"/>
      <c r="F166" s="756"/>
    </row>
    <row r="167" spans="1:6" s="384" customFormat="1">
      <c r="A167" s="408"/>
      <c r="B167" s="435">
        <v>9967008723</v>
      </c>
      <c r="C167" s="691" t="s">
        <v>6792</v>
      </c>
      <c r="D167" s="766"/>
      <c r="E167" s="767"/>
      <c r="F167" s="756"/>
    </row>
    <row r="168" spans="1:6" s="384" customFormat="1">
      <c r="A168" s="408"/>
      <c r="B168" s="435">
        <v>9967007061</v>
      </c>
      <c r="C168" s="691" t="s">
        <v>6793</v>
      </c>
      <c r="D168" s="766"/>
      <c r="E168" s="767"/>
      <c r="F168" s="756"/>
    </row>
    <row r="169" spans="1:6" s="384" customFormat="1">
      <c r="A169" s="408"/>
      <c r="B169" s="435">
        <v>9967008389</v>
      </c>
      <c r="C169" s="691" t="s">
        <v>6794</v>
      </c>
      <c r="D169" s="766"/>
      <c r="E169" s="767"/>
      <c r="F169" s="756"/>
    </row>
    <row r="170" spans="1:6" s="384" customFormat="1">
      <c r="A170" s="408"/>
      <c r="B170" s="435">
        <v>7640021168</v>
      </c>
      <c r="C170" s="691" t="s">
        <v>6795</v>
      </c>
      <c r="D170" s="766"/>
      <c r="E170" s="767"/>
      <c r="F170" s="756"/>
    </row>
    <row r="171" spans="1:6" s="384" customFormat="1">
      <c r="A171" s="408"/>
      <c r="B171" s="435">
        <v>7640019485</v>
      </c>
      <c r="C171" s="691" t="s">
        <v>6796</v>
      </c>
      <c r="D171" s="766"/>
      <c r="E171" s="767"/>
      <c r="F171" s="756"/>
    </row>
    <row r="172" spans="1:6" s="384" customFormat="1">
      <c r="A172" s="408"/>
      <c r="B172" s="435" t="s">
        <v>6797</v>
      </c>
      <c r="C172" s="691" t="s">
        <v>6798</v>
      </c>
      <c r="D172" s="766"/>
      <c r="E172" s="767"/>
      <c r="F172" s="756"/>
    </row>
    <row r="173" spans="1:6" s="384" customFormat="1">
      <c r="A173" s="408"/>
      <c r="B173" s="692" t="s">
        <v>771</v>
      </c>
      <c r="C173" s="691" t="s">
        <v>6799</v>
      </c>
      <c r="D173" s="766"/>
      <c r="E173" s="767"/>
      <c r="F173" s="756"/>
    </row>
    <row r="174" spans="1:6" s="384" customFormat="1">
      <c r="A174" s="408"/>
      <c r="B174" s="435">
        <v>760000003297</v>
      </c>
      <c r="C174" s="691" t="s">
        <v>6800</v>
      </c>
      <c r="D174" s="766"/>
      <c r="E174" s="767"/>
      <c r="F174" s="756"/>
    </row>
    <row r="175" spans="1:6" s="384" customFormat="1">
      <c r="A175" s="408"/>
      <c r="B175" s="435" t="s">
        <v>794</v>
      </c>
      <c r="C175" s="691" t="s">
        <v>6801</v>
      </c>
      <c r="D175" s="766"/>
      <c r="E175" s="767"/>
      <c r="F175" s="756"/>
    </row>
    <row r="176" spans="1:6" s="384" customFormat="1">
      <c r="A176" s="408"/>
      <c r="B176" s="692" t="s">
        <v>6802</v>
      </c>
      <c r="C176" s="691" t="s">
        <v>6803</v>
      </c>
      <c r="D176" s="766"/>
      <c r="E176" s="767"/>
      <c r="F176" s="756"/>
    </row>
    <row r="177" spans="1:7">
      <c r="A177" s="408"/>
      <c r="B177" s="435" t="s">
        <v>6804</v>
      </c>
      <c r="C177" s="691" t="s">
        <v>6805</v>
      </c>
      <c r="D177" s="766"/>
      <c r="E177" s="767"/>
      <c r="F177" s="756"/>
    </row>
    <row r="178" spans="1:7">
      <c r="A178" s="408"/>
      <c r="B178" s="427" t="s">
        <v>988</v>
      </c>
      <c r="C178" s="427" t="s">
        <v>989</v>
      </c>
      <c r="D178" s="768"/>
      <c r="E178" s="767"/>
      <c r="F178" s="756"/>
    </row>
    <row r="179" spans="1:7">
      <c r="A179" s="408"/>
      <c r="B179" s="427" t="s">
        <v>988</v>
      </c>
      <c r="C179" s="427" t="s">
        <v>989</v>
      </c>
      <c r="D179" s="768"/>
      <c r="E179" s="767"/>
      <c r="F179" s="756"/>
    </row>
    <row r="180" spans="1:7" s="430" customFormat="1">
      <c r="A180" s="428"/>
      <c r="B180" s="423" t="s">
        <v>6806</v>
      </c>
      <c r="C180" s="423"/>
      <c r="D180" s="772"/>
      <c r="E180" s="773"/>
      <c r="F180" s="758"/>
      <c r="G180" s="429"/>
    </row>
    <row r="181" spans="1:7">
      <c r="A181" s="408"/>
      <c r="B181" s="427" t="s">
        <v>6807</v>
      </c>
      <c r="C181" s="427" t="s">
        <v>6808</v>
      </c>
      <c r="D181" s="771">
        <v>65.270399999999995</v>
      </c>
      <c r="E181" s="767">
        <f t="shared" ref="E181:E192" si="10">D181*0.95</f>
        <v>62.006879999999995</v>
      </c>
      <c r="F181" s="756">
        <f t="shared" ref="F181:F192" si="11">100%-(E181/D181)</f>
        <v>5.0000000000000044E-2</v>
      </c>
    </row>
    <row r="182" spans="1:7">
      <c r="A182" s="408"/>
      <c r="B182" s="427" t="s">
        <v>6809</v>
      </c>
      <c r="C182" s="427" t="s">
        <v>6810</v>
      </c>
      <c r="D182" s="771">
        <v>143.1456</v>
      </c>
      <c r="E182" s="767">
        <f t="shared" si="10"/>
        <v>135.98831999999999</v>
      </c>
      <c r="F182" s="756">
        <f t="shared" si="11"/>
        <v>5.0000000000000044E-2</v>
      </c>
    </row>
    <row r="183" spans="1:7">
      <c r="A183" s="408"/>
      <c r="B183" s="427" t="s">
        <v>6811</v>
      </c>
      <c r="C183" s="427" t="s">
        <v>6812</v>
      </c>
      <c r="D183" s="771">
        <v>109.8656</v>
      </c>
      <c r="E183" s="767">
        <f t="shared" si="10"/>
        <v>104.37232</v>
      </c>
      <c r="F183" s="756">
        <f t="shared" si="11"/>
        <v>4.9999999999999933E-2</v>
      </c>
    </row>
    <row r="184" spans="1:7">
      <c r="A184" s="408"/>
      <c r="B184" s="427" t="s">
        <v>6813</v>
      </c>
      <c r="C184" s="427" t="s">
        <v>6814</v>
      </c>
      <c r="D184" s="771">
        <v>157.24799999999999</v>
      </c>
      <c r="E184" s="767">
        <f t="shared" si="10"/>
        <v>149.38559999999998</v>
      </c>
      <c r="F184" s="756">
        <f t="shared" si="11"/>
        <v>5.0000000000000044E-2</v>
      </c>
    </row>
    <row r="185" spans="1:7">
      <c r="A185" s="408"/>
      <c r="B185" s="427" t="s">
        <v>6815</v>
      </c>
      <c r="C185" s="427" t="s">
        <v>6816</v>
      </c>
      <c r="D185" s="771">
        <v>495.78</v>
      </c>
      <c r="E185" s="767">
        <f t="shared" si="10"/>
        <v>470.99099999999993</v>
      </c>
      <c r="F185" s="756">
        <f t="shared" si="11"/>
        <v>5.0000000000000044E-2</v>
      </c>
    </row>
    <row r="186" spans="1:7">
      <c r="A186" s="408"/>
      <c r="B186" s="427" t="s">
        <v>6817</v>
      </c>
      <c r="C186" s="427" t="s">
        <v>6818</v>
      </c>
      <c r="D186" s="771">
        <v>18.514285714285716</v>
      </c>
      <c r="E186" s="767">
        <f t="shared" si="10"/>
        <v>17.588571428571431</v>
      </c>
      <c r="F186" s="756">
        <f t="shared" si="11"/>
        <v>4.9999999999999933E-2</v>
      </c>
    </row>
    <row r="187" spans="1:7">
      <c r="A187" s="408"/>
      <c r="B187" s="427" t="s">
        <v>6819</v>
      </c>
      <c r="C187" s="427" t="s">
        <v>6820</v>
      </c>
      <c r="D187" s="771">
        <v>182.17142857142858</v>
      </c>
      <c r="E187" s="767">
        <f t="shared" si="10"/>
        <v>173.06285714285715</v>
      </c>
      <c r="F187" s="756">
        <f t="shared" si="11"/>
        <v>4.9999999999999933E-2</v>
      </c>
    </row>
    <row r="188" spans="1:7">
      <c r="A188" s="408"/>
      <c r="B188" s="427" t="s">
        <v>6821</v>
      </c>
      <c r="C188" s="427" t="s">
        <v>6822</v>
      </c>
      <c r="D188" s="771">
        <v>158.51428571428571</v>
      </c>
      <c r="E188" s="767">
        <f t="shared" si="10"/>
        <v>150.58857142857141</v>
      </c>
      <c r="F188" s="756">
        <f t="shared" si="11"/>
        <v>5.0000000000000044E-2</v>
      </c>
    </row>
    <row r="189" spans="1:7">
      <c r="A189" s="408"/>
      <c r="B189" s="427" t="s">
        <v>6823</v>
      </c>
      <c r="C189" s="427" t="s">
        <v>6824</v>
      </c>
      <c r="D189" s="771">
        <v>432.6</v>
      </c>
      <c r="E189" s="767">
        <f t="shared" si="10"/>
        <v>410.97</v>
      </c>
      <c r="F189" s="756">
        <f t="shared" si="11"/>
        <v>4.9999999999999933E-2</v>
      </c>
    </row>
    <row r="190" spans="1:7">
      <c r="A190" s="408"/>
      <c r="B190" s="427" t="s">
        <v>6825</v>
      </c>
      <c r="C190" s="427" t="s">
        <v>6826</v>
      </c>
      <c r="D190" s="771">
        <v>213.20000000000002</v>
      </c>
      <c r="E190" s="767">
        <f t="shared" si="10"/>
        <v>202.54000000000002</v>
      </c>
      <c r="F190" s="756">
        <f t="shared" si="11"/>
        <v>4.9999999999999933E-2</v>
      </c>
    </row>
    <row r="191" spans="1:7">
      <c r="A191" s="408"/>
      <c r="B191" s="427" t="s">
        <v>6827</v>
      </c>
      <c r="C191" s="427" t="s">
        <v>6828</v>
      </c>
      <c r="D191" s="771">
        <v>171.02857142857144</v>
      </c>
      <c r="E191" s="767">
        <f t="shared" si="10"/>
        <v>162.47714285714287</v>
      </c>
      <c r="F191" s="756">
        <f t="shared" si="11"/>
        <v>5.0000000000000044E-2</v>
      </c>
    </row>
    <row r="192" spans="1:7">
      <c r="A192" s="408"/>
      <c r="B192" s="427" t="s">
        <v>6829</v>
      </c>
      <c r="C192" s="427" t="s">
        <v>6830</v>
      </c>
      <c r="D192" s="771">
        <v>65.371428571428567</v>
      </c>
      <c r="E192" s="767">
        <f t="shared" si="10"/>
        <v>62.102857142857133</v>
      </c>
      <c r="F192" s="756">
        <f t="shared" si="11"/>
        <v>5.0000000000000044E-2</v>
      </c>
    </row>
    <row r="193" spans="1:7" s="430" customFormat="1">
      <c r="A193" s="428"/>
      <c r="B193" s="423" t="s">
        <v>1350</v>
      </c>
      <c r="C193" s="423"/>
      <c r="D193" s="772"/>
      <c r="E193" s="773"/>
      <c r="F193" s="758"/>
      <c r="G193" s="429"/>
    </row>
    <row r="194" spans="1:7">
      <c r="A194" s="408"/>
      <c r="B194" s="427" t="s">
        <v>6831</v>
      </c>
      <c r="C194" s="427" t="s">
        <v>6832</v>
      </c>
      <c r="D194" s="771">
        <v>6448</v>
      </c>
      <c r="E194" s="767">
        <f t="shared" ref="E194:E206" si="12">D194*0.95</f>
        <v>6125.5999999999995</v>
      </c>
      <c r="F194" s="756">
        <f t="shared" ref="F194:F206" si="13">100%-(E194/D194)</f>
        <v>5.0000000000000044E-2</v>
      </c>
    </row>
    <row r="195" spans="1:7">
      <c r="A195" s="408"/>
      <c r="B195" s="427" t="s">
        <v>6833</v>
      </c>
      <c r="C195" s="427" t="s">
        <v>6834</v>
      </c>
      <c r="D195" s="771">
        <v>3767</v>
      </c>
      <c r="E195" s="767">
        <f t="shared" si="12"/>
        <v>3578.6499999999996</v>
      </c>
      <c r="F195" s="756">
        <f t="shared" si="13"/>
        <v>5.0000000000000044E-2</v>
      </c>
    </row>
    <row r="196" spans="1:7">
      <c r="A196" s="408"/>
      <c r="B196" s="427" t="s">
        <v>6835</v>
      </c>
      <c r="C196" s="427" t="s">
        <v>6836</v>
      </c>
      <c r="D196" s="771">
        <v>3161.33</v>
      </c>
      <c r="E196" s="767">
        <f t="shared" si="12"/>
        <v>3003.2634999999996</v>
      </c>
      <c r="F196" s="756">
        <f t="shared" si="13"/>
        <v>5.0000000000000155E-2</v>
      </c>
    </row>
    <row r="197" spans="1:7">
      <c r="A197" s="408"/>
      <c r="B197" s="427" t="s">
        <v>6837</v>
      </c>
      <c r="C197" s="427" t="s">
        <v>6838</v>
      </c>
      <c r="D197" s="771">
        <v>521.33000000000004</v>
      </c>
      <c r="E197" s="767">
        <f t="shared" si="12"/>
        <v>495.26350000000002</v>
      </c>
      <c r="F197" s="756">
        <f t="shared" si="13"/>
        <v>5.0000000000000044E-2</v>
      </c>
    </row>
    <row r="198" spans="1:7">
      <c r="A198" s="408"/>
      <c r="B198" s="427" t="s">
        <v>6839</v>
      </c>
      <c r="C198" s="427" t="s">
        <v>6840</v>
      </c>
      <c r="D198" s="771">
        <v>400</v>
      </c>
      <c r="E198" s="767">
        <f t="shared" si="12"/>
        <v>380</v>
      </c>
      <c r="F198" s="756">
        <f t="shared" si="13"/>
        <v>5.0000000000000044E-2</v>
      </c>
    </row>
    <row r="199" spans="1:7">
      <c r="A199" s="408"/>
      <c r="B199" s="427" t="s">
        <v>6841</v>
      </c>
      <c r="C199" s="427" t="s">
        <v>6842</v>
      </c>
      <c r="D199" s="771">
        <v>800</v>
      </c>
      <c r="E199" s="767">
        <f t="shared" si="12"/>
        <v>760</v>
      </c>
      <c r="F199" s="756">
        <f t="shared" si="13"/>
        <v>5.0000000000000044E-2</v>
      </c>
    </row>
    <row r="200" spans="1:7">
      <c r="A200" s="408"/>
      <c r="B200" s="427" t="s">
        <v>6843</v>
      </c>
      <c r="C200" s="427" t="s">
        <v>6844</v>
      </c>
      <c r="D200" s="771">
        <v>400</v>
      </c>
      <c r="E200" s="767">
        <f t="shared" si="12"/>
        <v>380</v>
      </c>
      <c r="F200" s="756">
        <f t="shared" si="13"/>
        <v>5.0000000000000044E-2</v>
      </c>
    </row>
    <row r="201" spans="1:7">
      <c r="A201" s="408"/>
      <c r="B201" s="427" t="s">
        <v>6845</v>
      </c>
      <c r="C201" s="427" t="s">
        <v>6846</v>
      </c>
      <c r="D201" s="771">
        <v>1632</v>
      </c>
      <c r="E201" s="767">
        <f t="shared" si="12"/>
        <v>1550.3999999999999</v>
      </c>
      <c r="F201" s="756">
        <f t="shared" si="13"/>
        <v>5.0000000000000044E-2</v>
      </c>
    </row>
    <row r="202" spans="1:7">
      <c r="A202" s="408"/>
      <c r="B202" s="427" t="s">
        <v>6847</v>
      </c>
      <c r="C202" s="427" t="s">
        <v>6848</v>
      </c>
      <c r="D202" s="771">
        <v>4896</v>
      </c>
      <c r="E202" s="767">
        <f t="shared" si="12"/>
        <v>4651.2</v>
      </c>
      <c r="F202" s="756">
        <f t="shared" si="13"/>
        <v>5.0000000000000044E-2</v>
      </c>
    </row>
    <row r="203" spans="1:7">
      <c r="A203" s="408"/>
      <c r="B203" s="427" t="s">
        <v>6849</v>
      </c>
      <c r="C203" s="427" t="s">
        <v>6850</v>
      </c>
      <c r="D203" s="771">
        <v>8160</v>
      </c>
      <c r="E203" s="767">
        <f t="shared" si="12"/>
        <v>7752</v>
      </c>
      <c r="F203" s="756">
        <f t="shared" si="13"/>
        <v>5.0000000000000044E-2</v>
      </c>
    </row>
    <row r="204" spans="1:7">
      <c r="A204" s="408"/>
      <c r="B204" s="427" t="s">
        <v>6851</v>
      </c>
      <c r="C204" s="427" t="s">
        <v>6852</v>
      </c>
      <c r="D204" s="771">
        <v>17875</v>
      </c>
      <c r="E204" s="767">
        <f t="shared" si="12"/>
        <v>16981.25</v>
      </c>
      <c r="F204" s="756">
        <f t="shared" si="13"/>
        <v>5.0000000000000044E-2</v>
      </c>
    </row>
    <row r="205" spans="1:7">
      <c r="A205" s="408"/>
      <c r="B205" s="427" t="s">
        <v>6853</v>
      </c>
      <c r="C205" s="427" t="s">
        <v>6854</v>
      </c>
      <c r="D205" s="771">
        <v>1500</v>
      </c>
      <c r="E205" s="767">
        <f t="shared" si="12"/>
        <v>1425</v>
      </c>
      <c r="F205" s="756">
        <f t="shared" si="13"/>
        <v>5.0000000000000044E-2</v>
      </c>
    </row>
    <row r="206" spans="1:7">
      <c r="A206" s="408"/>
      <c r="B206" s="427" t="s">
        <v>6855</v>
      </c>
      <c r="C206" s="427" t="s">
        <v>6856</v>
      </c>
      <c r="D206" s="759">
        <v>514.08000000000004</v>
      </c>
      <c r="E206" s="774">
        <f t="shared" si="12"/>
        <v>488.37600000000003</v>
      </c>
      <c r="F206" s="756">
        <f t="shared" si="13"/>
        <v>5.0000000000000044E-2</v>
      </c>
    </row>
    <row r="207" spans="1:7">
      <c r="A207" s="412"/>
      <c r="B207" s="431"/>
      <c r="C207" s="396" t="s">
        <v>6859</v>
      </c>
      <c r="D207" s="762"/>
      <c r="E207" s="775"/>
      <c r="F207" s="414"/>
    </row>
    <row r="208" spans="1:7">
      <c r="A208" s="408"/>
      <c r="B208" s="432" t="s">
        <v>6860</v>
      </c>
      <c r="C208" s="433" t="s">
        <v>6861</v>
      </c>
      <c r="D208" s="776">
        <v>1261400</v>
      </c>
      <c r="E208" s="760">
        <f>D208*0.95</f>
        <v>1198330</v>
      </c>
      <c r="F208" s="434">
        <v>0.05</v>
      </c>
    </row>
    <row r="209" spans="1:6" s="384" customFormat="1">
      <c r="A209" s="408"/>
      <c r="B209" s="435" t="s">
        <v>6862</v>
      </c>
      <c r="C209" s="409" t="s">
        <v>6863</v>
      </c>
      <c r="D209" s="776">
        <v>100000</v>
      </c>
      <c r="E209" s="760">
        <f>D209*0.95</f>
        <v>95000</v>
      </c>
      <c r="F209" s="434">
        <v>0.05</v>
      </c>
    </row>
    <row r="210" spans="1:6" s="384" customFormat="1">
      <c r="A210" s="408"/>
      <c r="B210" s="435">
        <v>810016</v>
      </c>
      <c r="C210" s="409" t="s">
        <v>6864</v>
      </c>
      <c r="D210" s="776">
        <v>15000</v>
      </c>
      <c r="E210" s="760">
        <f>D210*0.98</f>
        <v>14700</v>
      </c>
      <c r="F210" s="434">
        <v>0.02</v>
      </c>
    </row>
    <row r="211" spans="1:6" s="384" customFormat="1">
      <c r="A211" s="408"/>
      <c r="B211" s="427">
        <v>810015</v>
      </c>
      <c r="C211" s="409" t="s">
        <v>6865</v>
      </c>
      <c r="D211" s="776">
        <v>16200</v>
      </c>
      <c r="E211" s="760">
        <f>0.98*D211</f>
        <v>15876</v>
      </c>
      <c r="F211" s="434">
        <v>0.02</v>
      </c>
    </row>
    <row r="212" spans="1:6" s="384" customFormat="1">
      <c r="A212" s="408"/>
      <c r="B212" s="435" t="s">
        <v>794</v>
      </c>
      <c r="C212" s="409" t="s">
        <v>6866</v>
      </c>
      <c r="D212" s="776">
        <v>3719.44</v>
      </c>
      <c r="E212" s="760">
        <f>D212*0.98</f>
        <v>3645.0511999999999</v>
      </c>
      <c r="F212" s="434">
        <v>0.02</v>
      </c>
    </row>
    <row r="213" spans="1:6" s="384" customFormat="1">
      <c r="A213" s="408"/>
      <c r="B213" s="435" t="s">
        <v>6867</v>
      </c>
      <c r="C213" s="409" t="s">
        <v>6868</v>
      </c>
      <c r="D213" s="776">
        <v>95600</v>
      </c>
      <c r="E213" s="760">
        <f t="shared" ref="E213:E218" si="14">D213*0.95</f>
        <v>90820</v>
      </c>
      <c r="F213" s="434">
        <v>0.05</v>
      </c>
    </row>
    <row r="214" spans="1:6" s="384" customFormat="1">
      <c r="A214" s="408"/>
      <c r="B214" s="435" t="s">
        <v>6869</v>
      </c>
      <c r="C214" s="409" t="s">
        <v>6870</v>
      </c>
      <c r="D214" s="776">
        <v>16900</v>
      </c>
      <c r="E214" s="760">
        <f t="shared" si="14"/>
        <v>16055</v>
      </c>
      <c r="F214" s="434">
        <v>0.05</v>
      </c>
    </row>
    <row r="215" spans="1:6" s="384" customFormat="1">
      <c r="A215" s="408"/>
      <c r="B215" s="435" t="s">
        <v>6871</v>
      </c>
      <c r="C215" s="409" t="s">
        <v>6872</v>
      </c>
      <c r="D215" s="776">
        <v>299</v>
      </c>
      <c r="E215" s="760">
        <f t="shared" si="14"/>
        <v>284.05</v>
      </c>
      <c r="F215" s="434">
        <v>0.05</v>
      </c>
    </row>
    <row r="216" spans="1:6" s="384" customFormat="1">
      <c r="A216" s="408"/>
      <c r="B216" s="435" t="s">
        <v>6873</v>
      </c>
      <c r="C216" s="409" t="s">
        <v>6874</v>
      </c>
      <c r="D216" s="776">
        <v>4750</v>
      </c>
      <c r="E216" s="760">
        <f t="shared" si="14"/>
        <v>4512.5</v>
      </c>
      <c r="F216" s="434">
        <v>0.05</v>
      </c>
    </row>
    <row r="217" spans="1:6" s="384" customFormat="1">
      <c r="A217" s="408"/>
      <c r="B217" s="435" t="s">
        <v>6875</v>
      </c>
      <c r="C217" s="409" t="s">
        <v>6876</v>
      </c>
      <c r="D217" s="776">
        <v>86000</v>
      </c>
      <c r="E217" s="760">
        <f t="shared" si="14"/>
        <v>81700</v>
      </c>
      <c r="F217" s="434">
        <v>0.05</v>
      </c>
    </row>
    <row r="218" spans="1:6" s="384" customFormat="1">
      <c r="A218" s="408"/>
      <c r="B218" s="435" t="s">
        <v>6877</v>
      </c>
      <c r="C218" s="409" t="s">
        <v>6878</v>
      </c>
      <c r="D218" s="776">
        <v>400000</v>
      </c>
      <c r="E218" s="760">
        <f t="shared" si="14"/>
        <v>380000</v>
      </c>
      <c r="F218" s="434">
        <v>0.05</v>
      </c>
    </row>
    <row r="219" spans="1:6" s="384" customFormat="1">
      <c r="A219" s="408"/>
      <c r="B219" s="435" t="s">
        <v>6879</v>
      </c>
      <c r="C219" s="409" t="s">
        <v>6880</v>
      </c>
      <c r="D219" s="776">
        <v>2630</v>
      </c>
      <c r="E219" s="760">
        <f t="shared" ref="E219:E224" si="15">D219*0.98</f>
        <v>2577.4</v>
      </c>
      <c r="F219" s="434">
        <v>0.02</v>
      </c>
    </row>
    <row r="220" spans="1:6" s="384" customFormat="1">
      <c r="A220" s="408"/>
      <c r="B220" s="435" t="s">
        <v>6881</v>
      </c>
      <c r="C220" s="409" t="s">
        <v>6882</v>
      </c>
      <c r="D220" s="776">
        <v>2400</v>
      </c>
      <c r="E220" s="760">
        <f t="shared" si="15"/>
        <v>2352</v>
      </c>
      <c r="F220" s="434">
        <v>0.02</v>
      </c>
    </row>
    <row r="221" spans="1:6" s="384" customFormat="1">
      <c r="A221" s="408"/>
      <c r="B221" s="435" t="s">
        <v>6883</v>
      </c>
      <c r="C221" s="409" t="s">
        <v>6884</v>
      </c>
      <c r="D221" s="776">
        <v>270</v>
      </c>
      <c r="E221" s="760">
        <f t="shared" si="15"/>
        <v>264.60000000000002</v>
      </c>
      <c r="F221" s="434">
        <v>0.02</v>
      </c>
    </row>
    <row r="222" spans="1:6" s="384" customFormat="1">
      <c r="A222" s="408"/>
      <c r="B222" s="435" t="s">
        <v>6885</v>
      </c>
      <c r="C222" s="409" t="s">
        <v>6886</v>
      </c>
      <c r="D222" s="776">
        <v>770.99</v>
      </c>
      <c r="E222" s="760">
        <f t="shared" si="15"/>
        <v>755.5702</v>
      </c>
      <c r="F222" s="434">
        <v>0.02</v>
      </c>
    </row>
    <row r="223" spans="1:6" s="384" customFormat="1">
      <c r="A223" s="408"/>
      <c r="B223" s="435" t="s">
        <v>6887</v>
      </c>
      <c r="C223" s="409" t="s">
        <v>6888</v>
      </c>
      <c r="D223" s="776">
        <v>58.99</v>
      </c>
      <c r="E223" s="760">
        <f t="shared" si="15"/>
        <v>57.810200000000002</v>
      </c>
      <c r="F223" s="434">
        <v>0.02</v>
      </c>
    </row>
    <row r="224" spans="1:6" s="384" customFormat="1">
      <c r="A224" s="408"/>
      <c r="B224" s="435" t="s">
        <v>6889</v>
      </c>
      <c r="C224" s="409" t="s">
        <v>6890</v>
      </c>
      <c r="D224" s="776">
        <v>450</v>
      </c>
      <c r="E224" s="760">
        <f t="shared" si="15"/>
        <v>441</v>
      </c>
      <c r="F224" s="434">
        <v>0.02</v>
      </c>
    </row>
    <row r="225" spans="1:7">
      <c r="A225" s="408"/>
      <c r="B225" s="436" t="s">
        <v>8572</v>
      </c>
      <c r="C225" s="437" t="s">
        <v>6892</v>
      </c>
      <c r="D225" s="768">
        <v>15117</v>
      </c>
      <c r="E225" s="753">
        <f>0.98*D225</f>
        <v>14814.66</v>
      </c>
      <c r="F225" s="438">
        <f>2%</f>
        <v>0.02</v>
      </c>
      <c r="G225" s="384"/>
    </row>
    <row r="226" spans="1:7">
      <c r="A226" s="408"/>
      <c r="B226" s="436" t="s">
        <v>6893</v>
      </c>
      <c r="C226" s="437" t="s">
        <v>6894</v>
      </c>
      <c r="D226" s="768">
        <v>16900</v>
      </c>
      <c r="E226" s="753">
        <f>0.98*D226</f>
        <v>16562</v>
      </c>
      <c r="F226" s="438">
        <v>0.02</v>
      </c>
      <c r="G226" s="384"/>
    </row>
    <row r="227" spans="1:7">
      <c r="A227" s="439"/>
      <c r="B227" s="440" t="s">
        <v>6895</v>
      </c>
      <c r="C227" s="441" t="s">
        <v>6896</v>
      </c>
      <c r="D227" s="777">
        <v>16900</v>
      </c>
      <c r="E227" s="778">
        <f>0.98*D227</f>
        <v>16562</v>
      </c>
      <c r="F227" s="442">
        <v>0.02</v>
      </c>
      <c r="G227" s="384"/>
    </row>
  </sheetData>
  <conditionalFormatting sqref="B5:B20">
    <cfRule type="containsText" dxfId="345" priority="13" operator="containsText" text="ERROR Found">
      <formula>NOT(ISERROR(SEARCH("ERROR Found",B5)))</formula>
    </cfRule>
  </conditionalFormatting>
  <conditionalFormatting sqref="B123:B125">
    <cfRule type="containsText" dxfId="344" priority="10" operator="containsText" text="ERROR Found">
      <formula>NOT(ISERROR(SEARCH("ERROR Found",B123)))</formula>
    </cfRule>
  </conditionalFormatting>
  <conditionalFormatting sqref="B126:B130">
    <cfRule type="containsText" dxfId="343" priority="12" operator="containsText" text="ERROR Found">
      <formula>NOT(ISERROR(SEARCH("ERROR Found",B126)))</formula>
    </cfRule>
  </conditionalFormatting>
  <conditionalFormatting sqref="B131:B137">
    <cfRule type="containsText" dxfId="342" priority="8" operator="containsText" text="ERROR Found">
      <formula>NOT(ISERROR(SEARCH("ERROR Found",B131)))</formula>
    </cfRule>
  </conditionalFormatting>
  <conditionalFormatting sqref="B165:B167">
    <cfRule type="containsText" dxfId="341" priority="5" operator="containsText" text="ERROR Found">
      <formula>NOT(ISERROR(SEARCH("ERROR Found",B165)))</formula>
    </cfRule>
  </conditionalFormatting>
  <conditionalFormatting sqref="B168:B172">
    <cfRule type="containsText" dxfId="340" priority="7" operator="containsText" text="ERROR Found">
      <formula>NOT(ISERROR(SEARCH("ERROR Found",B168)))</formula>
    </cfRule>
  </conditionalFormatting>
  <conditionalFormatting sqref="B173:B179">
    <cfRule type="containsText" dxfId="339" priority="3" operator="containsText" text="ERROR Found">
      <formula>NOT(ISERROR(SEARCH("ERROR Found",B173)))</formula>
    </cfRule>
  </conditionalFormatting>
  <conditionalFormatting sqref="B208:B210 B212:B224">
    <cfRule type="containsText" dxfId="338" priority="1" operator="containsText" text="ERROR Found">
      <formula>NOT(ISERROR(SEARCH("ERROR Found",B208)))</formula>
    </cfRule>
  </conditionalFormatting>
  <conditionalFormatting sqref="B123:C123 B124:E135 F138 F151">
    <cfRule type="expression" dxfId="337" priority="11" stopIfTrue="1">
      <formula>AND($A123&gt;0, $O123&lt;0)</formula>
    </cfRule>
  </conditionalFormatting>
  <conditionalFormatting sqref="B165:C165 B166:E177">
    <cfRule type="expression" dxfId="336" priority="6" stopIfTrue="1">
      <formula>AND($A165&gt;0, $O165&lt;0)</formula>
    </cfRule>
  </conditionalFormatting>
  <conditionalFormatting sqref="B208:C210 B212:C224 C211">
    <cfRule type="expression" dxfId="335" priority="2" stopIfTrue="1">
      <formula>AND(#REF!&gt;0, #REF!&lt;0)</formula>
    </cfRule>
  </conditionalFormatting>
  <conditionalFormatting sqref="B5:F5 B6:D20 F6:F34 E6:E122 F36:F137 F139:F150 F152:F206">
    <cfRule type="expression" dxfId="334" priority="14" stopIfTrue="1">
      <formula>AND($B5&gt;0, $P5&lt;0)</formula>
    </cfRule>
  </conditionalFormatting>
  <conditionalFormatting sqref="E136:E163">
    <cfRule type="expression" dxfId="333" priority="9" stopIfTrue="1">
      <formula>AND($A136&gt;0, $O136&lt;0)</formula>
    </cfRule>
  </conditionalFormatting>
  <conditionalFormatting sqref="E178:E205">
    <cfRule type="expression" dxfId="332" priority="4" stopIfTrue="1">
      <formula>AND($A178&gt;0, $O178&lt;0)</formula>
    </cfRule>
  </conditionalFormatting>
  <hyperlinks>
    <hyperlink ref="H2" location="'Table of Contents'!A1" display="Table of Contents " xr:uid="{00000000-0004-0000-0E00-000000000000}"/>
  </hyperlink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2:H26"/>
  <sheetViews>
    <sheetView showGridLines="0" workbookViewId="0">
      <selection activeCell="J17" sqref="J17"/>
    </sheetView>
  </sheetViews>
  <sheetFormatPr defaultRowHeight="13.2"/>
  <cols>
    <col min="1" max="1" width="14" style="370" customWidth="1"/>
    <col min="2" max="2" width="23" style="266" customWidth="1"/>
    <col min="3" max="3" width="44.44140625" customWidth="1"/>
    <col min="4" max="4" width="11.77734375" style="256" customWidth="1"/>
  </cols>
  <sheetData>
    <row r="2" spans="1:8" ht="18">
      <c r="A2" s="368" t="s">
        <v>30</v>
      </c>
      <c r="B2" s="257"/>
      <c r="C2" s="79"/>
      <c r="D2"/>
      <c r="F2" s="383" t="s">
        <v>267</v>
      </c>
      <c r="H2" s="383"/>
    </row>
    <row r="3" spans="1:8" s="272" customFormat="1" ht="65.25" customHeight="1">
      <c r="A3" s="499" t="s">
        <v>6897</v>
      </c>
      <c r="B3" s="500" t="s">
        <v>268</v>
      </c>
      <c r="C3" s="260" t="s">
        <v>269</v>
      </c>
      <c r="D3" s="270" t="s">
        <v>270</v>
      </c>
    </row>
    <row r="4" spans="1:8" s="272" customFormat="1" ht="15" customHeight="1">
      <c r="A4" s="446" t="s">
        <v>6898</v>
      </c>
      <c r="B4" s="447"/>
      <c r="C4" s="448"/>
      <c r="D4" s="449"/>
    </row>
    <row r="5" spans="1:8" ht="14.4">
      <c r="A5" s="750"/>
      <c r="B5" s="751" t="s">
        <v>264</v>
      </c>
      <c r="C5" s="752" t="s">
        <v>6899</v>
      </c>
      <c r="D5" s="753">
        <v>2450</v>
      </c>
    </row>
    <row r="6" spans="1:8" ht="14.4">
      <c r="A6" s="750"/>
      <c r="B6" s="751" t="s">
        <v>264</v>
      </c>
      <c r="C6" s="752" t="s">
        <v>6900</v>
      </c>
      <c r="D6" s="753">
        <v>3150</v>
      </c>
    </row>
    <row r="7" spans="1:8" ht="14.4">
      <c r="A7" s="750"/>
      <c r="B7" s="751" t="s">
        <v>264</v>
      </c>
      <c r="C7" s="752" t="s">
        <v>6901</v>
      </c>
      <c r="D7" s="753">
        <v>3750</v>
      </c>
    </row>
    <row r="8" spans="1:8" s="272" customFormat="1" ht="15" customHeight="1">
      <c r="A8" s="446" t="s">
        <v>6902</v>
      </c>
      <c r="B8" s="447"/>
      <c r="C8" s="448"/>
      <c r="D8" s="747"/>
    </row>
    <row r="9" spans="1:8" ht="14.4">
      <c r="A9" s="750"/>
      <c r="B9" s="752" t="s">
        <v>264</v>
      </c>
      <c r="C9" s="752" t="s">
        <v>6903</v>
      </c>
      <c r="D9" s="753">
        <v>900</v>
      </c>
    </row>
    <row r="10" spans="1:8" ht="14.4">
      <c r="A10" s="446" t="s">
        <v>6904</v>
      </c>
      <c r="B10" s="447"/>
      <c r="C10" s="447"/>
      <c r="D10" s="747"/>
    </row>
    <row r="11" spans="1:8" ht="28.8">
      <c r="A11" s="754"/>
      <c r="B11" s="435" t="s">
        <v>6873</v>
      </c>
      <c r="C11" s="409" t="s">
        <v>6905</v>
      </c>
      <c r="D11" s="748">
        <v>4750</v>
      </c>
    </row>
    <row r="12" spans="1:8" ht="14.4">
      <c r="A12" s="754"/>
      <c r="B12" s="435" t="s">
        <v>6906</v>
      </c>
      <c r="C12" s="409" t="s">
        <v>6907</v>
      </c>
      <c r="D12" s="748">
        <v>1000</v>
      </c>
    </row>
    <row r="13" spans="1:8" ht="14.4">
      <c r="A13" s="754"/>
      <c r="B13" s="435" t="s">
        <v>6908</v>
      </c>
      <c r="C13" s="409" t="s">
        <v>6909</v>
      </c>
      <c r="D13" s="748">
        <v>500</v>
      </c>
    </row>
    <row r="14" spans="1:8" ht="14.4">
      <c r="A14" s="754"/>
      <c r="B14" s="435" t="s">
        <v>6910</v>
      </c>
      <c r="C14" s="409" t="s">
        <v>6911</v>
      </c>
      <c r="D14" s="748">
        <v>577.91999999999996</v>
      </c>
    </row>
    <row r="15" spans="1:8" ht="14.4">
      <c r="A15" s="754"/>
      <c r="B15" s="435" t="s">
        <v>6912</v>
      </c>
      <c r="C15" s="409" t="s">
        <v>6913</v>
      </c>
      <c r="D15" s="748">
        <v>577.91999999999996</v>
      </c>
    </row>
    <row r="16" spans="1:8" ht="14.4">
      <c r="A16" s="754"/>
      <c r="B16" s="435" t="s">
        <v>6914</v>
      </c>
      <c r="C16" s="409" t="s">
        <v>6915</v>
      </c>
      <c r="D16" s="748">
        <v>577.91999999999996</v>
      </c>
    </row>
    <row r="17" spans="1:4" ht="14.4">
      <c r="A17" s="754"/>
      <c r="B17" s="435" t="s">
        <v>6916</v>
      </c>
      <c r="C17" s="409" t="s">
        <v>6917</v>
      </c>
      <c r="D17" s="748">
        <v>577.91999999999996</v>
      </c>
    </row>
    <row r="18" spans="1:4" ht="14.4">
      <c r="A18" s="754"/>
      <c r="B18" s="435" t="s">
        <v>6918</v>
      </c>
      <c r="C18" s="409" t="s">
        <v>6919</v>
      </c>
      <c r="D18" s="748">
        <v>7314</v>
      </c>
    </row>
    <row r="19" spans="1:4" ht="28.8">
      <c r="A19" s="754"/>
      <c r="B19" s="435" t="s">
        <v>6920</v>
      </c>
      <c r="C19" s="409" t="s">
        <v>6921</v>
      </c>
      <c r="D19" s="748">
        <v>1.2500000000000001E-2</v>
      </c>
    </row>
    <row r="20" spans="1:4" ht="14.4">
      <c r="A20" s="754"/>
      <c r="B20" s="435">
        <v>7640019973</v>
      </c>
      <c r="C20" s="409" t="s">
        <v>6922</v>
      </c>
      <c r="D20" s="748">
        <v>10000</v>
      </c>
    </row>
    <row r="21" spans="1:4" ht="14.4">
      <c r="A21" s="754"/>
      <c r="B21" s="435">
        <v>7640019971</v>
      </c>
      <c r="C21" s="409" t="s">
        <v>6923</v>
      </c>
      <c r="D21" s="748">
        <v>4000</v>
      </c>
    </row>
    <row r="22" spans="1:4" ht="14.4">
      <c r="A22" s="754"/>
      <c r="B22" s="436" t="s">
        <v>6891</v>
      </c>
      <c r="C22" s="437" t="s">
        <v>6892</v>
      </c>
      <c r="D22" s="749">
        <v>15117</v>
      </c>
    </row>
    <row r="23" spans="1:4" ht="14.4">
      <c r="A23" s="754"/>
      <c r="B23" s="436" t="s">
        <v>6893</v>
      </c>
      <c r="C23" s="437" t="s">
        <v>6894</v>
      </c>
      <c r="D23" s="749">
        <v>16900</v>
      </c>
    </row>
    <row r="24" spans="1:4" ht="14.4">
      <c r="A24" s="754"/>
      <c r="B24" s="436" t="s">
        <v>6895</v>
      </c>
      <c r="C24" s="437" t="s">
        <v>6896</v>
      </c>
      <c r="D24" s="749">
        <v>16900</v>
      </c>
    </row>
    <row r="25" spans="1:4" ht="15.6">
      <c r="A25" s="369"/>
      <c r="B25" s="295"/>
      <c r="C25" s="291"/>
      <c r="D25" s="739"/>
    </row>
    <row r="26" spans="1:4" ht="15.6">
      <c r="A26" s="371"/>
      <c r="B26" s="372"/>
      <c r="C26" s="373"/>
      <c r="D26" s="374"/>
    </row>
  </sheetData>
  <conditionalFormatting sqref="B11:B21">
    <cfRule type="containsText" dxfId="331" priority="1" operator="containsText" text="ERROR Found">
      <formula>NOT(ISERROR(SEARCH("ERROR Found",B11)))</formula>
    </cfRule>
  </conditionalFormatting>
  <conditionalFormatting sqref="B11:C21">
    <cfRule type="expression" dxfId="330" priority="2" stopIfTrue="1">
      <formula>AND(#REF!&gt;0, #REF!&lt;0)</formula>
    </cfRule>
  </conditionalFormatting>
  <hyperlinks>
    <hyperlink ref="F2" location="'Table of Contents'!A1" display="Table of Contents " xr:uid="{00000000-0004-0000-0F00-000000000000}"/>
  </hyperlink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16"/>
  <sheetViews>
    <sheetView showGridLines="0" zoomScale="90" zoomScaleNormal="90" workbookViewId="0">
      <pane ySplit="2" topLeftCell="A88" activePane="bottomLeft" state="frozen"/>
      <selection pane="bottomLeft" activeCell="K109" sqref="K109"/>
    </sheetView>
  </sheetViews>
  <sheetFormatPr defaultColWidth="8.77734375" defaultRowHeight="15.6"/>
  <cols>
    <col min="1" max="1" width="14.5546875" style="49" customWidth="1"/>
    <col min="2" max="2" width="21.5546875" style="49" customWidth="1"/>
    <col min="3" max="3" width="42.77734375" style="49" customWidth="1"/>
    <col min="4" max="4" width="12.77734375" style="193" customWidth="1"/>
    <col min="5" max="5" width="15.21875" style="253" customWidth="1"/>
    <col min="6" max="6" width="15.21875" style="65" customWidth="1"/>
    <col min="7" max="16384" width="8.77734375" style="49"/>
  </cols>
  <sheetData>
    <row r="1" spans="1:8" ht="25.5" customHeight="1">
      <c r="A1" s="77" t="s">
        <v>30</v>
      </c>
      <c r="B1" s="79"/>
      <c r="C1" s="79"/>
      <c r="H1" s="383" t="s">
        <v>267</v>
      </c>
    </row>
    <row r="2" spans="1:8" ht="65.25" customHeight="1">
      <c r="A2" s="153" t="s">
        <v>113</v>
      </c>
      <c r="B2" s="152" t="s">
        <v>268</v>
      </c>
      <c r="C2" s="151" t="s">
        <v>269</v>
      </c>
      <c r="D2" s="254" t="s">
        <v>224</v>
      </c>
      <c r="E2" s="254" t="s">
        <v>270</v>
      </c>
      <c r="F2" s="149" t="s">
        <v>271</v>
      </c>
    </row>
    <row r="3" spans="1:8">
      <c r="A3" s="148" t="s">
        <v>272</v>
      </c>
      <c r="B3" s="147" t="s">
        <v>6924</v>
      </c>
      <c r="C3" s="146" t="s">
        <v>6925</v>
      </c>
      <c r="D3" s="717">
        <v>1308</v>
      </c>
      <c r="E3" s="717">
        <v>850.14</v>
      </c>
      <c r="F3" s="145">
        <f t="shared" ref="F3" si="0">100%-(E3/D3)</f>
        <v>0.35004587155963307</v>
      </c>
    </row>
    <row r="4" spans="1:8" ht="28.2" customHeight="1">
      <c r="A4" s="76" t="s">
        <v>6926</v>
      </c>
      <c r="B4" s="75"/>
      <c r="C4" s="69"/>
      <c r="D4" s="718" t="s">
        <v>277</v>
      </c>
      <c r="E4" s="718"/>
      <c r="F4" s="74"/>
    </row>
    <row r="5" spans="1:8">
      <c r="A5" s="51"/>
      <c r="B5" s="173" t="s">
        <v>590</v>
      </c>
      <c r="C5" s="53"/>
      <c r="D5" s="735" t="s">
        <v>277</v>
      </c>
      <c r="E5" s="735"/>
      <c r="F5" s="68"/>
    </row>
    <row r="6" spans="1:8">
      <c r="A6" s="55"/>
      <c r="B6" s="54" t="s">
        <v>591</v>
      </c>
      <c r="C6" s="53" t="s">
        <v>592</v>
      </c>
      <c r="D6" s="719">
        <v>413</v>
      </c>
      <c r="E6" s="719">
        <v>144.56</v>
      </c>
      <c r="F6" s="66">
        <f t="shared" ref="F6:F68" si="1">100%-(E6/D6)</f>
        <v>0.6499757869249394</v>
      </c>
    </row>
    <row r="7" spans="1:8">
      <c r="A7" s="51"/>
      <c r="B7" s="54" t="s">
        <v>593</v>
      </c>
      <c r="C7" s="53" t="s">
        <v>594</v>
      </c>
      <c r="D7" s="719">
        <v>374</v>
      </c>
      <c r="E7" s="719">
        <v>126.83</v>
      </c>
      <c r="F7" s="66">
        <f t="shared" si="1"/>
        <v>0.66088235294117648</v>
      </c>
    </row>
    <row r="8" spans="1:8">
      <c r="A8" s="51"/>
      <c r="B8" s="54">
        <v>135900</v>
      </c>
      <c r="C8" s="53" t="s">
        <v>595</v>
      </c>
      <c r="D8" s="719">
        <v>375</v>
      </c>
      <c r="E8" s="719">
        <v>318.75</v>
      </c>
      <c r="F8" s="66">
        <f t="shared" si="1"/>
        <v>0.15000000000000002</v>
      </c>
    </row>
    <row r="9" spans="1:8">
      <c r="A9" s="51"/>
      <c r="B9" s="173" t="s">
        <v>290</v>
      </c>
      <c r="C9" s="53"/>
      <c r="D9" s="735" t="s">
        <v>277</v>
      </c>
      <c r="E9" s="735"/>
      <c r="F9" s="68"/>
    </row>
    <row r="10" spans="1:8">
      <c r="A10" s="51"/>
      <c r="B10" s="54" t="s">
        <v>375</v>
      </c>
      <c r="C10" s="53" t="s">
        <v>376</v>
      </c>
      <c r="D10" s="719">
        <v>330</v>
      </c>
      <c r="E10" s="719">
        <v>115.35</v>
      </c>
      <c r="F10" s="66">
        <f t="shared" si="1"/>
        <v>0.6504545454545454</v>
      </c>
    </row>
    <row r="11" spans="1:8">
      <c r="A11" s="51"/>
      <c r="B11" s="54" t="s">
        <v>303</v>
      </c>
      <c r="C11" s="53" t="s">
        <v>304</v>
      </c>
      <c r="D11" s="719">
        <v>329</v>
      </c>
      <c r="E11" s="719">
        <v>279.64999999999998</v>
      </c>
      <c r="F11" s="66">
        <f t="shared" si="1"/>
        <v>0.15000000000000002</v>
      </c>
    </row>
    <row r="12" spans="1:8">
      <c r="A12" s="51"/>
      <c r="B12" s="173" t="s">
        <v>597</v>
      </c>
      <c r="C12" s="53"/>
      <c r="D12" s="735" t="s">
        <v>277</v>
      </c>
      <c r="E12" s="735"/>
      <c r="F12" s="68"/>
    </row>
    <row r="13" spans="1:8" ht="31.2">
      <c r="A13" s="51"/>
      <c r="B13" s="54" t="s">
        <v>336</v>
      </c>
      <c r="C13" s="53" t="s">
        <v>337</v>
      </c>
      <c r="D13" s="719">
        <v>310</v>
      </c>
      <c r="E13" s="719">
        <v>263.5</v>
      </c>
      <c r="F13" s="66">
        <f t="shared" si="1"/>
        <v>0.15000000000000002</v>
      </c>
    </row>
    <row r="14" spans="1:8">
      <c r="A14" s="51"/>
      <c r="B14" s="54">
        <v>7640013468</v>
      </c>
      <c r="C14" s="53" t="s">
        <v>340</v>
      </c>
      <c r="D14" s="719">
        <v>130</v>
      </c>
      <c r="E14" s="719">
        <v>110.49</v>
      </c>
      <c r="F14" s="66">
        <f t="shared" si="1"/>
        <v>0.15007692307692311</v>
      </c>
    </row>
    <row r="15" spans="1:8">
      <c r="A15" s="51"/>
      <c r="B15" s="54" t="s">
        <v>338</v>
      </c>
      <c r="C15" s="53" t="s">
        <v>339</v>
      </c>
      <c r="D15" s="719">
        <v>399</v>
      </c>
      <c r="E15" s="719">
        <v>339.15</v>
      </c>
      <c r="F15" s="66">
        <f t="shared" si="1"/>
        <v>0.15000000000000002</v>
      </c>
    </row>
    <row r="16" spans="1:8">
      <c r="A16" s="51"/>
      <c r="B16" s="54" t="s">
        <v>598</v>
      </c>
      <c r="C16" s="53" t="s">
        <v>599</v>
      </c>
      <c r="D16" s="719">
        <v>102</v>
      </c>
      <c r="E16" s="719">
        <v>35.58</v>
      </c>
      <c r="F16" s="66">
        <f t="shared" si="1"/>
        <v>0.65117647058823525</v>
      </c>
    </row>
    <row r="17" spans="1:6">
      <c r="A17" s="51"/>
      <c r="B17" s="173" t="s">
        <v>323</v>
      </c>
      <c r="C17" s="53"/>
      <c r="D17" s="735" t="s">
        <v>277</v>
      </c>
      <c r="E17" s="735"/>
      <c r="F17" s="68"/>
    </row>
    <row r="18" spans="1:6">
      <c r="A18" s="51"/>
      <c r="B18" s="54" t="s">
        <v>390</v>
      </c>
      <c r="C18" s="53" t="s">
        <v>391</v>
      </c>
      <c r="D18" s="719">
        <v>306</v>
      </c>
      <c r="E18" s="719">
        <v>107.11</v>
      </c>
      <c r="F18" s="66">
        <f t="shared" si="1"/>
        <v>0.64996732026143789</v>
      </c>
    </row>
    <row r="19" spans="1:6">
      <c r="A19" s="51"/>
      <c r="B19" s="54" t="s">
        <v>602</v>
      </c>
      <c r="C19" s="53" t="s">
        <v>603</v>
      </c>
      <c r="D19" s="719">
        <v>128</v>
      </c>
      <c r="E19" s="719">
        <v>44.94</v>
      </c>
      <c r="F19" s="66">
        <f t="shared" si="1"/>
        <v>0.64890625000000002</v>
      </c>
    </row>
    <row r="20" spans="1:6">
      <c r="A20" s="51"/>
      <c r="B20" s="54" t="s">
        <v>604</v>
      </c>
      <c r="C20" s="53" t="s">
        <v>605</v>
      </c>
      <c r="D20" s="719">
        <v>235</v>
      </c>
      <c r="E20" s="719">
        <v>82.39</v>
      </c>
      <c r="F20" s="66">
        <f t="shared" si="1"/>
        <v>0.64940425531914892</v>
      </c>
    </row>
    <row r="21" spans="1:6" ht="31.2">
      <c r="A21" s="51"/>
      <c r="B21" s="54" t="s">
        <v>606</v>
      </c>
      <c r="C21" s="53" t="s">
        <v>607</v>
      </c>
      <c r="D21" s="719">
        <v>328</v>
      </c>
      <c r="E21" s="719">
        <v>114.97</v>
      </c>
      <c r="F21" s="66">
        <f t="shared" si="1"/>
        <v>0.64948170731707311</v>
      </c>
    </row>
    <row r="22" spans="1:6">
      <c r="A22" s="51"/>
      <c r="B22" s="54" t="s">
        <v>608</v>
      </c>
      <c r="C22" s="53" t="s">
        <v>609</v>
      </c>
      <c r="D22" s="719">
        <v>104</v>
      </c>
      <c r="E22" s="719">
        <v>36.33</v>
      </c>
      <c r="F22" s="66">
        <f t="shared" si="1"/>
        <v>0.65067307692307697</v>
      </c>
    </row>
    <row r="23" spans="1:6">
      <c r="A23" s="51"/>
      <c r="B23" s="54" t="s">
        <v>610</v>
      </c>
      <c r="C23" s="53" t="s">
        <v>611</v>
      </c>
      <c r="D23" s="719">
        <v>149</v>
      </c>
      <c r="E23" s="719">
        <v>52.06</v>
      </c>
      <c r="F23" s="66">
        <f t="shared" si="1"/>
        <v>0.65060402684563756</v>
      </c>
    </row>
    <row r="24" spans="1:6">
      <c r="A24" s="51"/>
      <c r="B24" s="54" t="s">
        <v>324</v>
      </c>
      <c r="C24" s="53" t="s">
        <v>325</v>
      </c>
      <c r="D24" s="719">
        <v>223</v>
      </c>
      <c r="E24" s="719">
        <v>189.21</v>
      </c>
      <c r="F24" s="66">
        <f t="shared" si="1"/>
        <v>0.15152466367713002</v>
      </c>
    </row>
    <row r="25" spans="1:6">
      <c r="A25" s="55"/>
      <c r="B25" s="54" t="s">
        <v>612</v>
      </c>
      <c r="C25" s="53" t="s">
        <v>613</v>
      </c>
      <c r="D25" s="719">
        <v>146</v>
      </c>
      <c r="E25" s="719">
        <v>50.93</v>
      </c>
      <c r="F25" s="66">
        <f t="shared" si="1"/>
        <v>0.65116438356164386</v>
      </c>
    </row>
    <row r="26" spans="1:6">
      <c r="A26" s="51"/>
      <c r="B26" s="54" t="s">
        <v>614</v>
      </c>
      <c r="C26" s="53" t="s">
        <v>615</v>
      </c>
      <c r="D26" s="719">
        <v>51</v>
      </c>
      <c r="E26" s="719">
        <v>41.65</v>
      </c>
      <c r="F26" s="66">
        <f t="shared" si="1"/>
        <v>0.18333333333333335</v>
      </c>
    </row>
    <row r="27" spans="1:6">
      <c r="A27" s="51"/>
      <c r="B27" s="54" t="s">
        <v>616</v>
      </c>
      <c r="C27" s="53" t="s">
        <v>617</v>
      </c>
      <c r="D27" s="719">
        <v>102</v>
      </c>
      <c r="E27" s="719">
        <v>75.650000000000006</v>
      </c>
      <c r="F27" s="66">
        <f t="shared" si="1"/>
        <v>0.2583333333333333</v>
      </c>
    </row>
    <row r="28" spans="1:6">
      <c r="A28" s="51"/>
      <c r="B28" s="56" t="s">
        <v>348</v>
      </c>
      <c r="C28" s="53"/>
      <c r="D28" s="735" t="s">
        <v>277</v>
      </c>
      <c r="E28" s="735"/>
      <c r="F28" s="68"/>
    </row>
    <row r="29" spans="1:6">
      <c r="A29" s="51"/>
      <c r="B29" s="52">
        <v>7640018745</v>
      </c>
      <c r="C29" s="53" t="s">
        <v>618</v>
      </c>
      <c r="D29" s="719">
        <v>199</v>
      </c>
      <c r="E29" s="719">
        <v>199</v>
      </c>
      <c r="F29" s="66">
        <f t="shared" si="1"/>
        <v>0</v>
      </c>
    </row>
    <row r="30" spans="1:6">
      <c r="A30" s="51"/>
      <c r="B30" s="52">
        <v>7640020786</v>
      </c>
      <c r="C30" s="53" t="s">
        <v>619</v>
      </c>
      <c r="D30" s="719">
        <v>299</v>
      </c>
      <c r="E30" s="719">
        <v>299</v>
      </c>
      <c r="F30" s="66">
        <f t="shared" si="1"/>
        <v>0</v>
      </c>
    </row>
    <row r="31" spans="1:6">
      <c r="A31" s="51"/>
      <c r="B31" s="54">
        <v>7640019026</v>
      </c>
      <c r="C31" s="53" t="s">
        <v>620</v>
      </c>
      <c r="D31" s="719">
        <v>200</v>
      </c>
      <c r="E31" s="719">
        <v>200</v>
      </c>
      <c r="F31" s="66">
        <f t="shared" si="1"/>
        <v>0</v>
      </c>
    </row>
    <row r="32" spans="1:6">
      <c r="A32" s="51"/>
      <c r="B32" s="54">
        <v>7640019485</v>
      </c>
      <c r="C32" s="53" t="s">
        <v>352</v>
      </c>
      <c r="D32" s="719">
        <v>1</v>
      </c>
      <c r="E32" s="719">
        <v>1</v>
      </c>
      <c r="F32" s="66">
        <f t="shared" si="1"/>
        <v>0</v>
      </c>
    </row>
    <row r="33" spans="1:6">
      <c r="A33" s="51"/>
      <c r="B33" s="57" t="s">
        <v>277</v>
      </c>
      <c r="C33" s="53"/>
      <c r="D33" s="735" t="s">
        <v>277</v>
      </c>
      <c r="E33" s="735"/>
      <c r="F33" s="68"/>
    </row>
    <row r="34" spans="1:6">
      <c r="A34" s="148" t="s">
        <v>431</v>
      </c>
      <c r="B34" s="147" t="s">
        <v>6927</v>
      </c>
      <c r="C34" s="146" t="s">
        <v>6928</v>
      </c>
      <c r="D34" s="717">
        <v>1807</v>
      </c>
      <c r="E34" s="717">
        <v>1084.3800000000001</v>
      </c>
      <c r="F34" s="145">
        <f t="shared" si="1"/>
        <v>0.39990038738240175</v>
      </c>
    </row>
    <row r="35" spans="1:6" ht="28.2" customHeight="1">
      <c r="A35" s="76" t="s">
        <v>6929</v>
      </c>
      <c r="B35" s="75"/>
      <c r="C35" s="69"/>
      <c r="D35" s="718"/>
      <c r="E35" s="718"/>
      <c r="F35" s="74"/>
    </row>
    <row r="36" spans="1:6">
      <c r="A36" s="51"/>
      <c r="B36" s="56" t="s">
        <v>441</v>
      </c>
      <c r="C36" s="53"/>
      <c r="D36" s="735" t="s">
        <v>277</v>
      </c>
      <c r="E36" s="735"/>
      <c r="F36" s="68"/>
    </row>
    <row r="37" spans="1:6">
      <c r="A37" s="51"/>
      <c r="B37" s="54" t="s">
        <v>591</v>
      </c>
      <c r="C37" s="53" t="s">
        <v>592</v>
      </c>
      <c r="D37" s="719">
        <v>413</v>
      </c>
      <c r="E37" s="719">
        <v>144.56</v>
      </c>
      <c r="F37" s="66">
        <f t="shared" si="1"/>
        <v>0.6499757869249394</v>
      </c>
    </row>
    <row r="38" spans="1:6">
      <c r="A38" s="51"/>
      <c r="B38" s="54" t="s">
        <v>593</v>
      </c>
      <c r="C38" s="53" t="s">
        <v>594</v>
      </c>
      <c r="D38" s="719">
        <v>374</v>
      </c>
      <c r="E38" s="719">
        <v>126.83</v>
      </c>
      <c r="F38" s="66">
        <f t="shared" si="1"/>
        <v>0.66088235294117648</v>
      </c>
    </row>
    <row r="39" spans="1:6">
      <c r="A39" s="55"/>
      <c r="B39" s="54">
        <v>135900</v>
      </c>
      <c r="C39" s="53" t="s">
        <v>595</v>
      </c>
      <c r="D39" s="719">
        <v>375</v>
      </c>
      <c r="E39" s="719">
        <v>318.75</v>
      </c>
      <c r="F39" s="66">
        <f t="shared" si="1"/>
        <v>0.15000000000000002</v>
      </c>
    </row>
    <row r="40" spans="1:6">
      <c r="A40" s="51"/>
      <c r="B40" s="56" t="s">
        <v>634</v>
      </c>
      <c r="C40" s="53"/>
      <c r="D40" s="735" t="s">
        <v>277</v>
      </c>
      <c r="E40" s="735"/>
      <c r="F40" s="68"/>
    </row>
    <row r="41" spans="1:6">
      <c r="A41" s="51"/>
      <c r="B41" s="54" t="s">
        <v>375</v>
      </c>
      <c r="C41" s="53" t="s">
        <v>376</v>
      </c>
      <c r="D41" s="719">
        <v>330</v>
      </c>
      <c r="E41" s="719">
        <v>115.35</v>
      </c>
      <c r="F41" s="66">
        <f t="shared" si="1"/>
        <v>0.6504545454545454</v>
      </c>
    </row>
    <row r="42" spans="1:6">
      <c r="A42" s="51"/>
      <c r="B42" s="54" t="s">
        <v>303</v>
      </c>
      <c r="C42" s="53" t="s">
        <v>304</v>
      </c>
      <c r="D42" s="719">
        <v>329</v>
      </c>
      <c r="E42" s="719">
        <v>279.64999999999998</v>
      </c>
      <c r="F42" s="66">
        <f t="shared" si="1"/>
        <v>0.15000000000000002</v>
      </c>
    </row>
    <row r="43" spans="1:6">
      <c r="A43" s="51"/>
      <c r="B43" s="56" t="s">
        <v>636</v>
      </c>
      <c r="C43" s="53"/>
      <c r="D43" s="735" t="s">
        <v>277</v>
      </c>
      <c r="E43" s="735"/>
      <c r="F43" s="68"/>
    </row>
    <row r="44" spans="1:6" ht="31.2">
      <c r="A44" s="51"/>
      <c r="B44" s="54" t="s">
        <v>336</v>
      </c>
      <c r="C44" s="53" t="s">
        <v>337</v>
      </c>
      <c r="D44" s="719">
        <v>310</v>
      </c>
      <c r="E44" s="719">
        <v>263.5</v>
      </c>
      <c r="F44" s="66">
        <f t="shared" si="1"/>
        <v>0.15000000000000002</v>
      </c>
    </row>
    <row r="45" spans="1:6">
      <c r="A45" s="51"/>
      <c r="B45" s="54">
        <v>7640013468</v>
      </c>
      <c r="C45" s="53" t="s">
        <v>340</v>
      </c>
      <c r="D45" s="719">
        <v>130</v>
      </c>
      <c r="E45" s="719">
        <v>110.49</v>
      </c>
      <c r="F45" s="66">
        <f t="shared" si="1"/>
        <v>0.15007692307692311</v>
      </c>
    </row>
    <row r="46" spans="1:6">
      <c r="A46" s="51"/>
      <c r="B46" s="54" t="s">
        <v>338</v>
      </c>
      <c r="C46" s="53" t="s">
        <v>339</v>
      </c>
      <c r="D46" s="719">
        <v>399</v>
      </c>
      <c r="E46" s="719">
        <v>339.15</v>
      </c>
      <c r="F46" s="66">
        <f t="shared" si="1"/>
        <v>0.15000000000000002</v>
      </c>
    </row>
    <row r="47" spans="1:6">
      <c r="A47" s="51"/>
      <c r="B47" s="54" t="s">
        <v>598</v>
      </c>
      <c r="C47" s="53" t="s">
        <v>599</v>
      </c>
      <c r="D47" s="719">
        <v>102</v>
      </c>
      <c r="E47" s="719">
        <v>35.58</v>
      </c>
      <c r="F47" s="66">
        <f t="shared" si="1"/>
        <v>0.65117647058823525</v>
      </c>
    </row>
    <row r="48" spans="1:6">
      <c r="A48" s="51"/>
      <c r="B48" s="56" t="s">
        <v>323</v>
      </c>
      <c r="C48" s="53"/>
      <c r="D48" s="735" t="s">
        <v>277</v>
      </c>
      <c r="E48" s="735"/>
      <c r="F48" s="68"/>
    </row>
    <row r="49" spans="1:6">
      <c r="A49" s="51"/>
      <c r="B49" s="54" t="s">
        <v>390</v>
      </c>
      <c r="C49" s="53" t="s">
        <v>391</v>
      </c>
      <c r="D49" s="719">
        <v>306</v>
      </c>
      <c r="E49" s="719">
        <v>107.11</v>
      </c>
      <c r="F49" s="66">
        <f t="shared" si="1"/>
        <v>0.64996732026143789</v>
      </c>
    </row>
    <row r="50" spans="1:6">
      <c r="A50" s="51"/>
      <c r="B50" s="54" t="s">
        <v>602</v>
      </c>
      <c r="C50" s="53" t="s">
        <v>603</v>
      </c>
      <c r="D50" s="719">
        <v>128</v>
      </c>
      <c r="E50" s="719">
        <v>44.94</v>
      </c>
      <c r="F50" s="66">
        <f t="shared" si="1"/>
        <v>0.64890625000000002</v>
      </c>
    </row>
    <row r="51" spans="1:6">
      <c r="A51" s="51"/>
      <c r="B51" s="54" t="s">
        <v>604</v>
      </c>
      <c r="C51" s="53" t="s">
        <v>605</v>
      </c>
      <c r="D51" s="719">
        <v>235</v>
      </c>
      <c r="E51" s="719">
        <v>82.39</v>
      </c>
      <c r="F51" s="66">
        <f t="shared" si="1"/>
        <v>0.64940425531914892</v>
      </c>
    </row>
    <row r="52" spans="1:6" ht="31.2">
      <c r="A52" s="51"/>
      <c r="B52" s="54" t="s">
        <v>606</v>
      </c>
      <c r="C52" s="53" t="s">
        <v>607</v>
      </c>
      <c r="D52" s="719">
        <v>328</v>
      </c>
      <c r="E52" s="719">
        <v>114.97</v>
      </c>
      <c r="F52" s="66">
        <f t="shared" si="1"/>
        <v>0.64948170731707311</v>
      </c>
    </row>
    <row r="53" spans="1:6">
      <c r="A53" s="51"/>
      <c r="B53" s="54" t="s">
        <v>608</v>
      </c>
      <c r="C53" s="53" t="s">
        <v>609</v>
      </c>
      <c r="D53" s="719">
        <v>104</v>
      </c>
      <c r="E53" s="719">
        <v>36.33</v>
      </c>
      <c r="F53" s="66">
        <f t="shared" si="1"/>
        <v>0.65067307692307697</v>
      </c>
    </row>
    <row r="54" spans="1:6">
      <c r="A54" s="51"/>
      <c r="B54" s="54" t="s">
        <v>610</v>
      </c>
      <c r="C54" s="53" t="s">
        <v>611</v>
      </c>
      <c r="D54" s="719">
        <v>149</v>
      </c>
      <c r="E54" s="719">
        <v>52.06</v>
      </c>
      <c r="F54" s="66">
        <f t="shared" si="1"/>
        <v>0.65060402684563756</v>
      </c>
    </row>
    <row r="55" spans="1:6">
      <c r="A55" s="51"/>
      <c r="B55" s="54" t="s">
        <v>324</v>
      </c>
      <c r="C55" s="53" t="s">
        <v>325</v>
      </c>
      <c r="D55" s="719">
        <v>223</v>
      </c>
      <c r="E55" s="719">
        <v>189.21</v>
      </c>
      <c r="F55" s="66">
        <f t="shared" si="1"/>
        <v>0.15152466367713002</v>
      </c>
    </row>
    <row r="56" spans="1:6">
      <c r="A56" s="51"/>
      <c r="B56" s="54" t="s">
        <v>612</v>
      </c>
      <c r="C56" s="53" t="s">
        <v>613</v>
      </c>
      <c r="D56" s="719">
        <v>146</v>
      </c>
      <c r="E56" s="719">
        <v>50.93</v>
      </c>
      <c r="F56" s="66">
        <f t="shared" si="1"/>
        <v>0.65116438356164386</v>
      </c>
    </row>
    <row r="57" spans="1:6">
      <c r="A57" s="51"/>
      <c r="B57" s="54" t="s">
        <v>98</v>
      </c>
      <c r="C57" s="53" t="s">
        <v>341</v>
      </c>
      <c r="D57" s="719">
        <v>299</v>
      </c>
      <c r="E57" s="719">
        <v>254.15</v>
      </c>
      <c r="F57" s="66">
        <f t="shared" si="1"/>
        <v>0.15000000000000002</v>
      </c>
    </row>
    <row r="58" spans="1:6">
      <c r="A58" s="51"/>
      <c r="B58" s="56" t="s">
        <v>348</v>
      </c>
      <c r="C58" s="53"/>
      <c r="D58" s="735" t="s">
        <v>277</v>
      </c>
      <c r="E58" s="735"/>
      <c r="F58" s="68"/>
    </row>
    <row r="59" spans="1:6">
      <c r="A59" s="51"/>
      <c r="B59" s="52">
        <v>7640018745</v>
      </c>
      <c r="C59" s="53" t="s">
        <v>618</v>
      </c>
      <c r="D59" s="719">
        <v>199</v>
      </c>
      <c r="E59" s="719">
        <v>199</v>
      </c>
      <c r="F59" s="66">
        <f t="shared" si="1"/>
        <v>0</v>
      </c>
    </row>
    <row r="60" spans="1:6">
      <c r="A60" s="51"/>
      <c r="B60" s="52">
        <v>7640019026</v>
      </c>
      <c r="C60" s="53" t="s">
        <v>620</v>
      </c>
      <c r="D60" s="719">
        <v>200</v>
      </c>
      <c r="E60" s="719">
        <v>200</v>
      </c>
      <c r="F60" s="66">
        <f t="shared" si="1"/>
        <v>0</v>
      </c>
    </row>
    <row r="61" spans="1:6">
      <c r="A61" s="51"/>
      <c r="B61" s="57" t="s">
        <v>277</v>
      </c>
      <c r="C61" s="53"/>
      <c r="D61" s="735" t="s">
        <v>277</v>
      </c>
      <c r="E61" s="735"/>
      <c r="F61" s="68"/>
    </row>
    <row r="62" spans="1:6">
      <c r="A62" s="148" t="s">
        <v>431</v>
      </c>
      <c r="B62" s="147" t="s">
        <v>6930</v>
      </c>
      <c r="C62" s="146" t="s">
        <v>6931</v>
      </c>
      <c r="D62" s="717">
        <v>1764</v>
      </c>
      <c r="E62" s="717">
        <v>1058.6600000000001</v>
      </c>
      <c r="F62" s="145">
        <f t="shared" si="1"/>
        <v>0.39985260770975051</v>
      </c>
    </row>
    <row r="63" spans="1:6" ht="28.2" customHeight="1">
      <c r="A63" s="76" t="s">
        <v>6929</v>
      </c>
      <c r="B63" s="75"/>
      <c r="C63" s="69"/>
      <c r="D63" s="718"/>
      <c r="E63" s="718"/>
      <c r="F63" s="74"/>
    </row>
    <row r="64" spans="1:6">
      <c r="A64" s="51"/>
      <c r="B64" s="174" t="s">
        <v>639</v>
      </c>
      <c r="C64" s="53"/>
      <c r="D64" s="735" t="s">
        <v>277</v>
      </c>
      <c r="E64" s="735"/>
      <c r="F64" s="68"/>
    </row>
    <row r="65" spans="1:6">
      <c r="A65" s="51"/>
      <c r="B65" s="54" t="s">
        <v>640</v>
      </c>
      <c r="C65" s="53" t="s">
        <v>641</v>
      </c>
      <c r="D65" s="719">
        <v>191</v>
      </c>
      <c r="E65" s="719">
        <v>66.849999999999994</v>
      </c>
      <c r="F65" s="66">
        <f t="shared" si="1"/>
        <v>0.65</v>
      </c>
    </row>
    <row r="66" spans="1:6">
      <c r="A66" s="51"/>
      <c r="B66" s="54" t="s">
        <v>642</v>
      </c>
      <c r="C66" s="53" t="s">
        <v>643</v>
      </c>
      <c r="D66" s="719">
        <v>290</v>
      </c>
      <c r="E66" s="719">
        <v>101.5</v>
      </c>
      <c r="F66" s="66">
        <f t="shared" si="1"/>
        <v>0.65</v>
      </c>
    </row>
    <row r="67" spans="1:6">
      <c r="A67" s="51"/>
      <c r="B67" s="175" t="s">
        <v>644</v>
      </c>
      <c r="C67" s="53"/>
      <c r="D67" s="735" t="s">
        <v>277</v>
      </c>
      <c r="E67" s="735"/>
      <c r="F67" s="68"/>
    </row>
    <row r="68" spans="1:6">
      <c r="A68" s="55"/>
      <c r="B68" s="54" t="s">
        <v>614</v>
      </c>
      <c r="C68" s="53" t="s">
        <v>615</v>
      </c>
      <c r="D68" s="719">
        <v>51</v>
      </c>
      <c r="E68" s="719">
        <v>41.65</v>
      </c>
      <c r="F68" s="66">
        <f t="shared" si="1"/>
        <v>0.18333333333333335</v>
      </c>
    </row>
    <row r="69" spans="1:6">
      <c r="A69" s="55"/>
      <c r="B69" s="54" t="s">
        <v>303</v>
      </c>
      <c r="C69" s="53" t="s">
        <v>304</v>
      </c>
      <c r="D69" s="719">
        <v>329</v>
      </c>
      <c r="E69" s="719">
        <v>279.64999999999998</v>
      </c>
      <c r="F69" s="66">
        <f t="shared" ref="F69:F113" si="2">100%-(E69/D69)</f>
        <v>0.15000000000000002</v>
      </c>
    </row>
    <row r="70" spans="1:6">
      <c r="A70" s="51"/>
      <c r="B70" s="57" t="s">
        <v>277</v>
      </c>
      <c r="C70" s="53"/>
      <c r="D70" s="735" t="s">
        <v>277</v>
      </c>
      <c r="E70" s="735"/>
      <c r="F70" s="68"/>
    </row>
    <row r="71" spans="1:6">
      <c r="A71" s="148" t="s">
        <v>431</v>
      </c>
      <c r="B71" s="147" t="s">
        <v>6932</v>
      </c>
      <c r="C71" s="146" t="s">
        <v>6933</v>
      </c>
      <c r="D71" s="717">
        <v>1906</v>
      </c>
      <c r="E71" s="717">
        <v>1143.5999999999999</v>
      </c>
      <c r="F71" s="145">
        <f t="shared" ref="F71" si="3">100%-(E71/D71)</f>
        <v>0.4</v>
      </c>
    </row>
    <row r="72" spans="1:6" ht="28.2" customHeight="1">
      <c r="A72" s="76" t="s">
        <v>6929</v>
      </c>
      <c r="B72" s="75"/>
      <c r="C72" s="69"/>
      <c r="D72" s="718"/>
      <c r="E72" s="718"/>
      <c r="F72" s="74"/>
    </row>
    <row r="73" spans="1:6">
      <c r="A73" s="51"/>
      <c r="B73" s="174" t="s">
        <v>639</v>
      </c>
      <c r="C73" s="53"/>
      <c r="D73" s="735" t="s">
        <v>277</v>
      </c>
      <c r="E73" s="735"/>
      <c r="F73" s="68"/>
    </row>
    <row r="74" spans="1:6">
      <c r="A74" s="51"/>
      <c r="B74" s="54" t="s">
        <v>640</v>
      </c>
      <c r="C74" s="53" t="s">
        <v>641</v>
      </c>
      <c r="D74" s="719">
        <v>191</v>
      </c>
      <c r="E74" s="719">
        <v>66.849999999999994</v>
      </c>
      <c r="F74" s="66">
        <f t="shared" ref="F74:F79" si="4">100%-(E74/D74)</f>
        <v>0.65</v>
      </c>
    </row>
    <row r="75" spans="1:6">
      <c r="A75" s="51"/>
      <c r="B75" s="54" t="s">
        <v>642</v>
      </c>
      <c r="C75" s="53" t="s">
        <v>643</v>
      </c>
      <c r="D75" s="719">
        <v>290</v>
      </c>
      <c r="E75" s="719">
        <v>101.5</v>
      </c>
      <c r="F75" s="66">
        <f t="shared" si="4"/>
        <v>0.65</v>
      </c>
    </row>
    <row r="76" spans="1:6">
      <c r="A76" s="51"/>
      <c r="B76" s="174" t="s">
        <v>6934</v>
      </c>
      <c r="C76" s="53"/>
      <c r="D76" s="719"/>
      <c r="E76" s="719"/>
      <c r="F76" s="66"/>
    </row>
    <row r="77" spans="1:6" ht="31.2">
      <c r="A77" s="51"/>
      <c r="B77" s="54" t="s">
        <v>336</v>
      </c>
      <c r="C77" s="53" t="s">
        <v>337</v>
      </c>
      <c r="D77" s="719">
        <v>310</v>
      </c>
      <c r="E77" s="719">
        <v>263.5</v>
      </c>
      <c r="F77" s="66">
        <f t="shared" si="4"/>
        <v>0.15000000000000002</v>
      </c>
    </row>
    <row r="78" spans="1:6">
      <c r="A78" s="51"/>
      <c r="B78" s="54">
        <v>7640013468</v>
      </c>
      <c r="C78" s="53" t="s">
        <v>340</v>
      </c>
      <c r="D78" s="719">
        <v>130</v>
      </c>
      <c r="E78" s="719">
        <v>110.49</v>
      </c>
      <c r="F78" s="66">
        <f t="shared" si="4"/>
        <v>0.15007692307692311</v>
      </c>
    </row>
    <row r="79" spans="1:6">
      <c r="A79" s="51"/>
      <c r="B79" s="54" t="s">
        <v>338</v>
      </c>
      <c r="C79" s="53" t="s">
        <v>339</v>
      </c>
      <c r="D79" s="719">
        <v>399</v>
      </c>
      <c r="E79" s="719">
        <v>339.15</v>
      </c>
      <c r="F79" s="66">
        <f t="shared" si="4"/>
        <v>0.15000000000000002</v>
      </c>
    </row>
    <row r="80" spans="1:6">
      <c r="A80" s="51"/>
      <c r="B80" s="175" t="s">
        <v>644</v>
      </c>
      <c r="C80" s="53"/>
      <c r="D80" s="735" t="s">
        <v>277</v>
      </c>
      <c r="E80" s="735"/>
      <c r="F80" s="68"/>
    </row>
    <row r="81" spans="1:6">
      <c r="A81" s="55"/>
      <c r="B81" s="54" t="s">
        <v>614</v>
      </c>
      <c r="C81" s="53" t="s">
        <v>615</v>
      </c>
      <c r="D81" s="719">
        <v>51</v>
      </c>
      <c r="E81" s="719">
        <v>41.65</v>
      </c>
      <c r="F81" s="66">
        <f t="shared" ref="F81:F83" si="5">100%-(E81/D81)</f>
        <v>0.18333333333333335</v>
      </c>
    </row>
    <row r="82" spans="1:6">
      <c r="A82" s="55"/>
      <c r="B82" s="54" t="s">
        <v>647</v>
      </c>
      <c r="C82" s="53" t="s">
        <v>648</v>
      </c>
      <c r="D82" s="719">
        <v>60</v>
      </c>
      <c r="E82" s="719">
        <v>51</v>
      </c>
      <c r="F82" s="66">
        <f t="shared" si="5"/>
        <v>0.15000000000000002</v>
      </c>
    </row>
    <row r="83" spans="1:6">
      <c r="A83" s="55"/>
      <c r="B83" s="54" t="s">
        <v>303</v>
      </c>
      <c r="C83" s="53" t="s">
        <v>304</v>
      </c>
      <c r="D83" s="719">
        <v>329</v>
      </c>
      <c r="E83" s="719">
        <v>279.64999999999998</v>
      </c>
      <c r="F83" s="66">
        <f t="shared" si="5"/>
        <v>0.15000000000000002</v>
      </c>
    </row>
    <row r="84" spans="1:6">
      <c r="A84" s="51"/>
      <c r="B84" s="57" t="s">
        <v>277</v>
      </c>
      <c r="C84" s="53"/>
      <c r="D84" s="735" t="s">
        <v>277</v>
      </c>
      <c r="E84" s="735"/>
      <c r="F84" s="68"/>
    </row>
    <row r="85" spans="1:6">
      <c r="A85" s="148" t="s">
        <v>431</v>
      </c>
      <c r="B85" s="147" t="s">
        <v>6935</v>
      </c>
      <c r="C85" s="146" t="s">
        <v>6936</v>
      </c>
      <c r="D85" s="717">
        <v>1527</v>
      </c>
      <c r="E85" s="717">
        <v>916.13</v>
      </c>
      <c r="F85" s="145">
        <f t="shared" si="2"/>
        <v>0.40004584151931888</v>
      </c>
    </row>
    <row r="86" spans="1:6" ht="28.2" customHeight="1">
      <c r="A86" s="76" t="s">
        <v>6929</v>
      </c>
      <c r="B86" s="75"/>
      <c r="C86" s="69"/>
      <c r="D86" s="718" t="s">
        <v>277</v>
      </c>
      <c r="E86" s="718"/>
      <c r="F86" s="74"/>
    </row>
    <row r="87" spans="1:6">
      <c r="A87" s="51"/>
      <c r="B87" s="173" t="s">
        <v>590</v>
      </c>
      <c r="C87" s="53"/>
      <c r="D87" s="735" t="s">
        <v>277</v>
      </c>
      <c r="E87" s="735"/>
      <c r="F87" s="68"/>
    </row>
    <row r="88" spans="1:6">
      <c r="A88" s="51"/>
      <c r="B88" s="54" t="s">
        <v>591</v>
      </c>
      <c r="C88" s="53" t="s">
        <v>592</v>
      </c>
      <c r="D88" s="719">
        <v>413</v>
      </c>
      <c r="E88" s="719">
        <v>144.56</v>
      </c>
      <c r="F88" s="66">
        <f t="shared" si="2"/>
        <v>0.6499757869249394</v>
      </c>
    </row>
    <row r="89" spans="1:6">
      <c r="A89" s="51"/>
      <c r="B89" s="54" t="s">
        <v>593</v>
      </c>
      <c r="C89" s="53" t="s">
        <v>594</v>
      </c>
      <c r="D89" s="719">
        <v>374</v>
      </c>
      <c r="E89" s="719">
        <v>126.83</v>
      </c>
      <c r="F89" s="66">
        <f t="shared" si="2"/>
        <v>0.66088235294117648</v>
      </c>
    </row>
    <row r="90" spans="1:6">
      <c r="A90" s="55"/>
      <c r="B90" s="54">
        <v>135900</v>
      </c>
      <c r="C90" s="53" t="s">
        <v>595</v>
      </c>
      <c r="D90" s="719">
        <v>375</v>
      </c>
      <c r="E90" s="719">
        <v>318.75</v>
      </c>
      <c r="F90" s="66">
        <f t="shared" si="2"/>
        <v>0.15000000000000002</v>
      </c>
    </row>
    <row r="91" spans="1:6">
      <c r="A91" s="51"/>
      <c r="B91" s="176" t="s">
        <v>290</v>
      </c>
      <c r="C91" s="53"/>
      <c r="D91" s="735" t="s">
        <v>277</v>
      </c>
      <c r="E91" s="735"/>
      <c r="F91" s="68"/>
    </row>
    <row r="92" spans="1:6">
      <c r="A92" s="51"/>
      <c r="B92" s="54" t="s">
        <v>375</v>
      </c>
      <c r="C92" s="53" t="s">
        <v>376</v>
      </c>
      <c r="D92" s="719">
        <v>330</v>
      </c>
      <c r="E92" s="719">
        <v>115.35</v>
      </c>
      <c r="F92" s="66">
        <f t="shared" si="2"/>
        <v>0.6504545454545454</v>
      </c>
    </row>
    <row r="93" spans="1:6">
      <c r="A93" s="51"/>
      <c r="B93" s="54" t="s">
        <v>303</v>
      </c>
      <c r="C93" s="53" t="s">
        <v>304</v>
      </c>
      <c r="D93" s="719">
        <v>329</v>
      </c>
      <c r="E93" s="719">
        <v>279.64999999999998</v>
      </c>
      <c r="F93" s="66">
        <f t="shared" si="2"/>
        <v>0.15000000000000002</v>
      </c>
    </row>
    <row r="94" spans="1:6">
      <c r="A94" s="51"/>
      <c r="B94" s="173" t="s">
        <v>597</v>
      </c>
      <c r="C94" s="53"/>
      <c r="D94" s="735" t="s">
        <v>277</v>
      </c>
      <c r="E94" s="735"/>
      <c r="F94" s="68"/>
    </row>
    <row r="95" spans="1:6" ht="31.2">
      <c r="A95" s="51"/>
      <c r="B95" s="54" t="s">
        <v>336</v>
      </c>
      <c r="C95" s="53" t="s">
        <v>337</v>
      </c>
      <c r="D95" s="719">
        <v>310</v>
      </c>
      <c r="E95" s="719">
        <v>263.5</v>
      </c>
      <c r="F95" s="66">
        <f t="shared" si="2"/>
        <v>0.15000000000000002</v>
      </c>
    </row>
    <row r="96" spans="1:6">
      <c r="A96" s="51"/>
      <c r="B96" s="54">
        <v>7640013468</v>
      </c>
      <c r="C96" s="53" t="s">
        <v>340</v>
      </c>
      <c r="D96" s="719">
        <v>130</v>
      </c>
      <c r="E96" s="719">
        <v>110.49</v>
      </c>
      <c r="F96" s="66">
        <f t="shared" si="2"/>
        <v>0.15007692307692311</v>
      </c>
    </row>
    <row r="97" spans="1:6">
      <c r="A97" s="51"/>
      <c r="B97" s="54" t="s">
        <v>338</v>
      </c>
      <c r="C97" s="53" t="s">
        <v>339</v>
      </c>
      <c r="D97" s="719">
        <v>399</v>
      </c>
      <c r="E97" s="719">
        <v>339.15</v>
      </c>
      <c r="F97" s="66">
        <f t="shared" si="2"/>
        <v>0.15000000000000002</v>
      </c>
    </row>
    <row r="98" spans="1:6">
      <c r="A98" s="51"/>
      <c r="B98" s="54" t="s">
        <v>598</v>
      </c>
      <c r="C98" s="53" t="s">
        <v>599</v>
      </c>
      <c r="D98" s="719">
        <v>102</v>
      </c>
      <c r="E98" s="719">
        <v>35.58</v>
      </c>
      <c r="F98" s="66">
        <f t="shared" si="2"/>
        <v>0.65117647058823525</v>
      </c>
    </row>
    <row r="99" spans="1:6">
      <c r="A99" s="51"/>
      <c r="B99" s="173" t="s">
        <v>323</v>
      </c>
      <c r="C99" s="53"/>
      <c r="D99" s="735" t="s">
        <v>277</v>
      </c>
      <c r="E99" s="735"/>
      <c r="F99" s="68"/>
    </row>
    <row r="100" spans="1:6">
      <c r="A100" s="51"/>
      <c r="B100" s="54" t="s">
        <v>390</v>
      </c>
      <c r="C100" s="53" t="s">
        <v>391</v>
      </c>
      <c r="D100" s="719">
        <v>306</v>
      </c>
      <c r="E100" s="719">
        <v>107.11</v>
      </c>
      <c r="F100" s="66">
        <f t="shared" si="2"/>
        <v>0.64996732026143789</v>
      </c>
    </row>
    <row r="101" spans="1:6">
      <c r="A101" s="51"/>
      <c r="B101" s="54" t="s">
        <v>602</v>
      </c>
      <c r="C101" s="53" t="s">
        <v>603</v>
      </c>
      <c r="D101" s="719">
        <v>128</v>
      </c>
      <c r="E101" s="719">
        <v>44.94</v>
      </c>
      <c r="F101" s="66">
        <f t="shared" si="2"/>
        <v>0.64890625000000002</v>
      </c>
    </row>
    <row r="102" spans="1:6">
      <c r="A102" s="51"/>
      <c r="B102" s="54" t="s">
        <v>604</v>
      </c>
      <c r="C102" s="53" t="s">
        <v>605</v>
      </c>
      <c r="D102" s="719">
        <v>235</v>
      </c>
      <c r="E102" s="719">
        <v>82.39</v>
      </c>
      <c r="F102" s="66">
        <f t="shared" si="2"/>
        <v>0.64940425531914892</v>
      </c>
    </row>
    <row r="103" spans="1:6" ht="31.2">
      <c r="A103" s="51"/>
      <c r="B103" s="54" t="s">
        <v>606</v>
      </c>
      <c r="C103" s="53" t="s">
        <v>607</v>
      </c>
      <c r="D103" s="719">
        <v>328</v>
      </c>
      <c r="E103" s="719">
        <v>114.97</v>
      </c>
      <c r="F103" s="66">
        <f t="shared" si="2"/>
        <v>0.64948170731707311</v>
      </c>
    </row>
    <row r="104" spans="1:6">
      <c r="A104" s="51"/>
      <c r="B104" s="54" t="s">
        <v>608</v>
      </c>
      <c r="C104" s="53" t="s">
        <v>609</v>
      </c>
      <c r="D104" s="719">
        <v>104</v>
      </c>
      <c r="E104" s="719">
        <v>36.33</v>
      </c>
      <c r="F104" s="66">
        <f t="shared" si="2"/>
        <v>0.65067307692307697</v>
      </c>
    </row>
    <row r="105" spans="1:6">
      <c r="A105" s="51"/>
      <c r="B105" s="54" t="s">
        <v>610</v>
      </c>
      <c r="C105" s="53" t="s">
        <v>611</v>
      </c>
      <c r="D105" s="719">
        <v>149</v>
      </c>
      <c r="E105" s="719">
        <v>52.06</v>
      </c>
      <c r="F105" s="66">
        <f t="shared" si="2"/>
        <v>0.65060402684563756</v>
      </c>
    </row>
    <row r="106" spans="1:6">
      <c r="A106" s="51"/>
      <c r="B106" s="54" t="s">
        <v>324</v>
      </c>
      <c r="C106" s="53" t="s">
        <v>325</v>
      </c>
      <c r="D106" s="719">
        <v>223</v>
      </c>
      <c r="E106" s="719">
        <v>189.21</v>
      </c>
      <c r="F106" s="66">
        <f t="shared" si="2"/>
        <v>0.15152466367713002</v>
      </c>
    </row>
    <row r="107" spans="1:6">
      <c r="A107" s="55"/>
      <c r="B107" s="54" t="s">
        <v>612</v>
      </c>
      <c r="C107" s="53" t="s">
        <v>613</v>
      </c>
      <c r="D107" s="719">
        <v>146</v>
      </c>
      <c r="E107" s="719">
        <v>50.93</v>
      </c>
      <c r="F107" s="66">
        <f t="shared" si="2"/>
        <v>0.65116438356164386</v>
      </c>
    </row>
    <row r="108" spans="1:6">
      <c r="A108" s="51"/>
      <c r="B108" s="54" t="s">
        <v>614</v>
      </c>
      <c r="C108" s="53" t="s">
        <v>615</v>
      </c>
      <c r="D108" s="719">
        <v>51</v>
      </c>
      <c r="E108" s="719">
        <v>41.65</v>
      </c>
      <c r="F108" s="66">
        <f t="shared" si="2"/>
        <v>0.18333333333333335</v>
      </c>
    </row>
    <row r="109" spans="1:6">
      <c r="A109" s="51"/>
      <c r="B109" s="54" t="s">
        <v>616</v>
      </c>
      <c r="C109" s="53" t="s">
        <v>617</v>
      </c>
      <c r="D109" s="719">
        <v>102</v>
      </c>
      <c r="E109" s="719">
        <v>75.650000000000006</v>
      </c>
      <c r="F109" s="66">
        <f t="shared" si="2"/>
        <v>0.2583333333333333</v>
      </c>
    </row>
    <row r="110" spans="1:6">
      <c r="A110" s="51"/>
      <c r="B110" s="56" t="s">
        <v>348</v>
      </c>
      <c r="C110" s="53"/>
      <c r="D110" s="735"/>
      <c r="E110" s="735"/>
      <c r="F110" s="68"/>
    </row>
    <row r="111" spans="1:6">
      <c r="A111" s="51"/>
      <c r="B111" s="52">
        <v>7640018745</v>
      </c>
      <c r="C111" s="53" t="s">
        <v>618</v>
      </c>
      <c r="D111" s="719">
        <v>199</v>
      </c>
      <c r="E111" s="719">
        <v>199</v>
      </c>
      <c r="F111" s="66">
        <f t="shared" si="2"/>
        <v>0</v>
      </c>
    </row>
    <row r="112" spans="1:6">
      <c r="A112" s="51"/>
      <c r="B112" s="52">
        <v>7640020786</v>
      </c>
      <c r="C112" s="53" t="s">
        <v>619</v>
      </c>
      <c r="D112" s="719">
        <v>299</v>
      </c>
      <c r="E112" s="719">
        <v>299</v>
      </c>
      <c r="F112" s="66">
        <f t="shared" si="2"/>
        <v>0</v>
      </c>
    </row>
    <row r="113" spans="1:6">
      <c r="A113" s="51"/>
      <c r="B113" s="54">
        <v>7640019026</v>
      </c>
      <c r="C113" s="53" t="s">
        <v>620</v>
      </c>
      <c r="D113" s="719">
        <v>200</v>
      </c>
      <c r="E113" s="719">
        <v>200</v>
      </c>
      <c r="F113" s="66">
        <f t="shared" si="2"/>
        <v>0</v>
      </c>
    </row>
    <row r="114" spans="1:6">
      <c r="A114" s="51"/>
      <c r="B114" s="57" t="s">
        <v>277</v>
      </c>
      <c r="C114" s="53"/>
      <c r="D114" s="735"/>
      <c r="E114" s="735"/>
      <c r="F114" s="68"/>
    </row>
    <row r="115" spans="1:6">
      <c r="A115" s="163"/>
      <c r="B115" s="162"/>
      <c r="C115" s="161"/>
      <c r="D115" s="252"/>
      <c r="E115" s="252"/>
      <c r="F115" s="249"/>
    </row>
    <row r="116" spans="1:6">
      <c r="A116" s="159"/>
      <c r="B116" s="158"/>
      <c r="C116" s="157"/>
      <c r="D116" s="251"/>
      <c r="E116" s="251"/>
      <c r="F116" s="164"/>
    </row>
  </sheetData>
  <conditionalFormatting sqref="B3:B56">
    <cfRule type="containsText" dxfId="329" priority="10" operator="containsText" text="ERROR Found">
      <formula>NOT(ISERROR(SEARCH("ERROR Found",B3)))</formula>
    </cfRule>
  </conditionalFormatting>
  <conditionalFormatting sqref="B58:B116">
    <cfRule type="containsText" dxfId="327" priority="1" operator="containsText" text="ERROR Found">
      <formula>NOT(ISERROR(SEARCH("ERROR Found",B58)))</formula>
    </cfRule>
  </conditionalFormatting>
  <conditionalFormatting sqref="B3:F56 B85:E86 B87:D110 B111:B115 F85:F114 E87:E114 C111:D114">
    <cfRule type="expression" dxfId="326" priority="8084" stopIfTrue="1">
      <formula>AND($A3&gt;0, $L3&lt;0)</formula>
    </cfRule>
  </conditionalFormatting>
  <conditionalFormatting sqref="B58:F84">
    <cfRule type="expression" dxfId="324" priority="2" stopIfTrue="1">
      <formula>AND($A58&gt;0, $L58&lt;0)</formula>
    </cfRule>
  </conditionalFormatting>
  <conditionalFormatting sqref="B116:F116">
    <cfRule type="expression" dxfId="323" priority="7" stopIfTrue="1">
      <formula>AND($A116&gt;0, $L116&lt;0)</formula>
    </cfRule>
  </conditionalFormatting>
  <hyperlinks>
    <hyperlink ref="H1" location="'Table of Contents'!A1" display="Table of Contents " xr:uid="{00000000-0004-0000-1000-000000000000}"/>
  </hyperlink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5" operator="containsText" text="ERROR Found" id="{77FB15DB-7495-48DA-ABFA-B4A2C0ADD5A9}">
            <xm:f>NOT(ISERROR(SEARCH("ERROR Found",'Group A'!B56)))</xm:f>
            <x14:dxf>
              <fill>
                <patternFill>
                  <bgColor rgb="FFFF0000"/>
                </patternFill>
              </fill>
            </x14:dxf>
          </x14:cfRule>
          <xm:sqref>B57</xm:sqref>
        </x14:conditionalFormatting>
        <x14:conditionalFormatting xmlns:xm="http://schemas.microsoft.com/office/excel/2006/main">
          <x14:cfRule type="expression" priority="6" stopIfTrue="1" id="{B3EF50CC-8F08-4458-BE69-17A42CF42340}">
            <xm:f>AND('Group A'!$A56&gt;0, 'Group A'!$N56&lt;0)</xm:f>
            <x14:dxf>
              <fill>
                <patternFill>
                  <bgColor indexed="47"/>
                </patternFill>
              </fill>
            </x14:dxf>
          </x14:cfRule>
          <xm:sqref>B57:F57</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J68"/>
  <sheetViews>
    <sheetView showGridLines="0" zoomScale="80" zoomScaleNormal="80" workbookViewId="0">
      <pane ySplit="10" topLeftCell="A11" activePane="bottomLeft" state="frozen"/>
      <selection pane="bottomLeft" activeCell="M25" sqref="M25"/>
    </sheetView>
  </sheetViews>
  <sheetFormatPr defaultColWidth="8.77734375" defaultRowHeight="15.6"/>
  <cols>
    <col min="1" max="1" width="20.77734375" style="316" customWidth="1"/>
    <col min="2" max="2" width="54.21875" style="316" customWidth="1"/>
    <col min="3" max="4" width="11.21875" style="559" customWidth="1"/>
    <col min="5" max="5" width="14" style="559" customWidth="1"/>
    <col min="6" max="6" width="12.77734375" style="559" customWidth="1"/>
    <col min="7" max="8" width="11.21875" style="559" customWidth="1"/>
    <col min="9" max="16384" width="8.77734375" style="316"/>
  </cols>
  <sheetData>
    <row r="1" spans="1:10" s="315" customFormat="1" ht="18">
      <c r="A1" s="313" t="s">
        <v>30</v>
      </c>
      <c r="B1" s="314"/>
      <c r="C1" s="903"/>
      <c r="D1" s="903"/>
      <c r="E1" s="903"/>
      <c r="F1" s="903"/>
      <c r="G1" s="903"/>
      <c r="H1" s="903"/>
    </row>
    <row r="2" spans="1:10">
      <c r="A2" s="1104" t="s">
        <v>6937</v>
      </c>
      <c r="B2" s="1105"/>
      <c r="C2" s="1105"/>
      <c r="D2" s="1105"/>
      <c r="E2" s="1105"/>
      <c r="F2" s="1105"/>
      <c r="G2" s="1105"/>
      <c r="H2" s="1106"/>
      <c r="J2" s="383" t="s">
        <v>267</v>
      </c>
    </row>
    <row r="3" spans="1:10" ht="25.95" customHeight="1">
      <c r="A3" s="1126" t="s">
        <v>6938</v>
      </c>
      <c r="B3" s="1127"/>
      <c r="C3" s="1127"/>
      <c r="D3" s="1127"/>
      <c r="E3" s="1127"/>
      <c r="F3" s="1127"/>
      <c r="G3" s="1127"/>
      <c r="H3" s="1128"/>
    </row>
    <row r="4" spans="1:10" ht="25.95" customHeight="1">
      <c r="A4" s="1126" t="s">
        <v>6939</v>
      </c>
      <c r="B4" s="1127"/>
      <c r="C4" s="1127"/>
      <c r="D4" s="1127"/>
      <c r="E4" s="1127"/>
      <c r="F4" s="1127"/>
      <c r="G4" s="1127"/>
      <c r="H4" s="1128"/>
    </row>
    <row r="5" spans="1:10" ht="25.95" customHeight="1">
      <c r="A5" s="1129" t="s">
        <v>517</v>
      </c>
      <c r="B5" s="1130"/>
      <c r="C5" s="1130"/>
      <c r="D5" s="1130"/>
      <c r="E5" s="1130"/>
      <c r="F5" s="1130"/>
      <c r="G5" s="1130"/>
      <c r="H5" s="1131"/>
    </row>
    <row r="6" spans="1:10" ht="14.7" customHeight="1">
      <c r="A6" s="1132" t="s">
        <v>518</v>
      </c>
      <c r="B6" s="1133"/>
      <c r="C6" s="1138" t="s">
        <v>272</v>
      </c>
      <c r="D6" s="1064"/>
      <c r="E6" s="450" t="s">
        <v>431</v>
      </c>
      <c r="F6" s="560" t="s">
        <v>431</v>
      </c>
      <c r="G6" s="1138" t="s">
        <v>431</v>
      </c>
      <c r="H6" s="1064"/>
    </row>
    <row r="7" spans="1:10" ht="14.7" customHeight="1">
      <c r="A7" s="1134"/>
      <c r="B7" s="1135"/>
      <c r="C7" s="1062" t="s">
        <v>6940</v>
      </c>
      <c r="D7" s="1053"/>
      <c r="E7" s="182" t="s">
        <v>6941</v>
      </c>
      <c r="F7" s="561" t="s">
        <v>6941</v>
      </c>
      <c r="G7" s="1062" t="s">
        <v>6941</v>
      </c>
      <c r="H7" s="1053"/>
    </row>
    <row r="8" spans="1:10">
      <c r="A8" s="1136"/>
      <c r="B8" s="1137"/>
      <c r="C8" s="277" t="s">
        <v>527</v>
      </c>
      <c r="D8" s="277" t="s">
        <v>526</v>
      </c>
      <c r="E8" s="277" t="s">
        <v>526</v>
      </c>
      <c r="F8" s="277" t="s">
        <v>526</v>
      </c>
      <c r="G8" s="277" t="s">
        <v>527</v>
      </c>
      <c r="H8" s="277" t="s">
        <v>526</v>
      </c>
    </row>
    <row r="9" spans="1:10" ht="31.2">
      <c r="A9" s="1122" t="s">
        <v>528</v>
      </c>
      <c r="B9" s="1123"/>
      <c r="C9" s="1056" t="s">
        <v>529</v>
      </c>
      <c r="D9" s="1057"/>
      <c r="E9" s="544" t="s">
        <v>529</v>
      </c>
      <c r="F9" s="544" t="s">
        <v>529</v>
      </c>
      <c r="G9" s="1056" t="s">
        <v>529</v>
      </c>
      <c r="H9" s="1057"/>
    </row>
    <row r="10" spans="1:10" ht="31.2">
      <c r="A10" s="1122" t="s">
        <v>222</v>
      </c>
      <c r="B10" s="1123"/>
      <c r="C10" s="1056" t="s">
        <v>6942</v>
      </c>
      <c r="D10" s="1057"/>
      <c r="E10" s="544" t="s">
        <v>6943</v>
      </c>
      <c r="F10" s="544" t="s">
        <v>6944</v>
      </c>
      <c r="G10" s="1056" t="s">
        <v>6945</v>
      </c>
      <c r="H10" s="1057"/>
    </row>
    <row r="11" spans="1:10">
      <c r="A11" s="1109" t="s">
        <v>547</v>
      </c>
      <c r="B11" s="1110"/>
      <c r="C11" s="343"/>
      <c r="D11" s="343"/>
      <c r="E11" s="343"/>
      <c r="F11" s="343"/>
      <c r="G11" s="343"/>
      <c r="H11" s="545"/>
    </row>
    <row r="12" spans="1:10">
      <c r="A12" s="1119" t="s">
        <v>548</v>
      </c>
      <c r="B12" s="327" t="s">
        <v>549</v>
      </c>
      <c r="C12" s="536">
        <v>0.17599999999999999</v>
      </c>
      <c r="D12" s="536">
        <v>3.3799999999999997E-2</v>
      </c>
      <c r="E12" s="536">
        <v>3.5099999999999999E-2</v>
      </c>
      <c r="F12" s="536">
        <v>3.2399999999999998E-2</v>
      </c>
      <c r="G12" s="536">
        <v>0.17599999999999999</v>
      </c>
      <c r="H12" s="536">
        <v>3.3799999999999997E-2</v>
      </c>
    </row>
    <row r="13" spans="1:10">
      <c r="A13" s="1120"/>
      <c r="B13" s="328" t="s">
        <v>550</v>
      </c>
      <c r="C13" s="536">
        <v>0.17599999999999999</v>
      </c>
      <c r="D13" s="536">
        <v>3.3799999999999997E-2</v>
      </c>
      <c r="E13" s="536">
        <v>3.5099999999999999E-2</v>
      </c>
      <c r="F13" s="536">
        <v>3.2399999999999998E-2</v>
      </c>
      <c r="G13" s="536">
        <v>0.17599999999999999</v>
      </c>
      <c r="H13" s="536">
        <v>3.3799999999999997E-2</v>
      </c>
    </row>
    <row r="14" spans="1:10">
      <c r="A14" s="1120"/>
      <c r="B14" s="329" t="s">
        <v>551</v>
      </c>
      <c r="C14" s="536">
        <v>0.15840000000000001</v>
      </c>
      <c r="D14" s="536">
        <v>3.04E-2</v>
      </c>
      <c r="E14" s="536">
        <v>3.1600000000000003E-2</v>
      </c>
      <c r="F14" s="536">
        <v>2.8899999999999999E-2</v>
      </c>
      <c r="G14" s="536">
        <v>0.15840000000000001</v>
      </c>
      <c r="H14" s="536">
        <v>3.04E-2</v>
      </c>
    </row>
    <row r="15" spans="1:10">
      <c r="A15" s="1120"/>
      <c r="B15" s="330" t="s">
        <v>250</v>
      </c>
      <c r="C15" s="549" t="s">
        <v>254</v>
      </c>
      <c r="D15" s="549" t="s">
        <v>254</v>
      </c>
      <c r="E15" s="549" t="s">
        <v>254</v>
      </c>
      <c r="F15" s="549" t="s">
        <v>254</v>
      </c>
      <c r="G15" s="549" t="s">
        <v>254</v>
      </c>
      <c r="H15" s="549" t="s">
        <v>254</v>
      </c>
    </row>
    <row r="16" spans="1:10">
      <c r="A16" s="1120"/>
      <c r="B16" s="330" t="s">
        <v>251</v>
      </c>
      <c r="C16" s="550">
        <v>0.1</v>
      </c>
      <c r="D16" s="550">
        <v>0.1</v>
      </c>
      <c r="E16" s="550">
        <v>0.1</v>
      </c>
      <c r="F16" s="550">
        <v>0.1</v>
      </c>
      <c r="G16" s="550">
        <v>0.1</v>
      </c>
      <c r="H16" s="550">
        <v>0.1</v>
      </c>
    </row>
    <row r="17" spans="1:8">
      <c r="A17" s="1121"/>
      <c r="B17" s="330" t="s">
        <v>252</v>
      </c>
      <c r="C17" s="550">
        <v>40</v>
      </c>
      <c r="D17" s="550">
        <v>40</v>
      </c>
      <c r="E17" s="550">
        <v>40</v>
      </c>
      <c r="F17" s="550">
        <v>40</v>
      </c>
      <c r="G17" s="550">
        <v>40</v>
      </c>
      <c r="H17" s="550">
        <v>40</v>
      </c>
    </row>
    <row r="18" spans="1:8" ht="10.199999999999999" customHeight="1">
      <c r="A18" s="317"/>
      <c r="B18" s="334"/>
      <c r="C18" s="562"/>
      <c r="D18" s="562"/>
      <c r="E18" s="562"/>
      <c r="F18" s="562"/>
      <c r="G18" s="562"/>
      <c r="H18" s="551"/>
    </row>
    <row r="19" spans="1:8" s="332" customFormat="1">
      <c r="A19" s="1124"/>
      <c r="B19" s="331" t="s">
        <v>551</v>
      </c>
      <c r="C19" s="1050">
        <v>60.3</v>
      </c>
      <c r="D19" s="1051"/>
      <c r="E19" s="538">
        <v>37.799999999999997</v>
      </c>
      <c r="F19" s="538">
        <v>37.799999999999997</v>
      </c>
      <c r="G19" s="1050">
        <v>60.3</v>
      </c>
      <c r="H19" s="1051"/>
    </row>
    <row r="20" spans="1:8" s="332" customFormat="1">
      <c r="A20" s="1124"/>
      <c r="B20" s="330" t="s">
        <v>251</v>
      </c>
      <c r="C20" s="563">
        <v>0.1</v>
      </c>
      <c r="D20" s="563">
        <v>0.1</v>
      </c>
      <c r="E20" s="563">
        <v>0.1</v>
      </c>
      <c r="F20" s="563">
        <v>0.1</v>
      </c>
      <c r="G20" s="563">
        <v>0.1</v>
      </c>
      <c r="H20" s="563">
        <v>0.1</v>
      </c>
    </row>
    <row r="21" spans="1:8" s="332" customFormat="1">
      <c r="A21" s="1125"/>
      <c r="B21" s="330" t="s">
        <v>252</v>
      </c>
      <c r="C21" s="563">
        <v>40</v>
      </c>
      <c r="D21" s="563">
        <v>40</v>
      </c>
      <c r="E21" s="563">
        <v>40</v>
      </c>
      <c r="F21" s="563">
        <v>40</v>
      </c>
      <c r="G21" s="563">
        <v>40</v>
      </c>
      <c r="H21" s="563">
        <v>40</v>
      </c>
    </row>
    <row r="22" spans="1:8" ht="10.199999999999999" customHeight="1">
      <c r="A22" s="317"/>
      <c r="B22" s="334"/>
      <c r="C22" s="562"/>
      <c r="D22" s="562"/>
      <c r="E22" s="562"/>
      <c r="F22" s="562"/>
      <c r="G22" s="562"/>
      <c r="H22" s="551"/>
    </row>
    <row r="23" spans="1:8">
      <c r="A23" s="1109" t="s">
        <v>560</v>
      </c>
      <c r="B23" s="1110"/>
      <c r="C23" s="343"/>
      <c r="D23" s="343"/>
      <c r="E23" s="343"/>
      <c r="F23" s="343"/>
      <c r="G23" s="343"/>
      <c r="H23" s="545"/>
    </row>
    <row r="24" spans="1:8">
      <c r="A24" s="1116" t="s">
        <v>561</v>
      </c>
      <c r="B24" s="327" t="s">
        <v>562</v>
      </c>
      <c r="C24" s="1044"/>
      <c r="D24" s="1044"/>
      <c r="E24" s="1044"/>
      <c r="F24" s="1044"/>
      <c r="G24" s="1044"/>
      <c r="H24" s="1045"/>
    </row>
    <row r="25" spans="1:8">
      <c r="A25" s="1117"/>
      <c r="B25" s="327" t="s">
        <v>564</v>
      </c>
      <c r="C25" s="1038"/>
      <c r="D25" s="1038"/>
      <c r="E25" s="1038"/>
      <c r="F25" s="1038"/>
      <c r="G25" s="1038"/>
      <c r="H25" s="1046"/>
    </row>
    <row r="26" spans="1:8">
      <c r="A26" s="1117"/>
      <c r="B26" s="327" t="s">
        <v>565</v>
      </c>
      <c r="C26" s="1038"/>
      <c r="D26" s="1038"/>
      <c r="E26" s="1038"/>
      <c r="F26" s="1038"/>
      <c r="G26" s="1038"/>
      <c r="H26" s="1046"/>
    </row>
    <row r="27" spans="1:8">
      <c r="A27" s="1117"/>
      <c r="B27" s="327" t="s">
        <v>566</v>
      </c>
      <c r="C27" s="1038"/>
      <c r="D27" s="1038"/>
      <c r="E27" s="1038"/>
      <c r="F27" s="1038"/>
      <c r="G27" s="1038"/>
      <c r="H27" s="1046"/>
    </row>
    <row r="28" spans="1:8">
      <c r="A28" s="1118"/>
      <c r="B28" s="327" t="s">
        <v>567</v>
      </c>
      <c r="C28" s="1048"/>
      <c r="D28" s="1048"/>
      <c r="E28" s="1048"/>
      <c r="F28" s="1048"/>
      <c r="G28" s="1048"/>
      <c r="H28" s="1049"/>
    </row>
    <row r="29" spans="1:8" ht="4.95" customHeight="1">
      <c r="A29" s="318"/>
      <c r="B29" s="318"/>
      <c r="C29" s="233"/>
      <c r="D29" s="233"/>
      <c r="E29" s="233"/>
      <c r="F29" s="233"/>
      <c r="G29" s="233"/>
      <c r="H29" s="234"/>
    </row>
    <row r="30" spans="1:8">
      <c r="A30" s="1116" t="s">
        <v>568</v>
      </c>
      <c r="B30" s="327" t="s">
        <v>562</v>
      </c>
      <c r="C30" s="1044"/>
      <c r="D30" s="1044"/>
      <c r="E30" s="1044"/>
      <c r="F30" s="1044"/>
      <c r="G30" s="1044"/>
      <c r="H30" s="1045"/>
    </row>
    <row r="31" spans="1:8">
      <c r="A31" s="1117"/>
      <c r="B31" s="327" t="s">
        <v>564</v>
      </c>
      <c r="C31" s="1038"/>
      <c r="D31" s="1038"/>
      <c r="E31" s="1038"/>
      <c r="F31" s="1038"/>
      <c r="G31" s="1038"/>
      <c r="H31" s="1046"/>
    </row>
    <row r="32" spans="1:8">
      <c r="A32" s="1117"/>
      <c r="B32" s="327" t="s">
        <v>565</v>
      </c>
      <c r="C32" s="1038"/>
      <c r="D32" s="1038"/>
      <c r="E32" s="1038"/>
      <c r="F32" s="1038"/>
      <c r="G32" s="1038"/>
      <c r="H32" s="1046"/>
    </row>
    <row r="33" spans="1:8">
      <c r="A33" s="1117"/>
      <c r="B33" s="327" t="s">
        <v>566</v>
      </c>
      <c r="C33" s="1038"/>
      <c r="D33" s="1038"/>
      <c r="E33" s="1038"/>
      <c r="F33" s="1038"/>
      <c r="G33" s="1038"/>
      <c r="H33" s="1046"/>
    </row>
    <row r="34" spans="1:8">
      <c r="A34" s="1118"/>
      <c r="B34" s="327" t="s">
        <v>567</v>
      </c>
      <c r="C34" s="1048"/>
      <c r="D34" s="1048"/>
      <c r="E34" s="1048"/>
      <c r="F34" s="1048"/>
      <c r="G34" s="1048"/>
      <c r="H34" s="1049"/>
    </row>
    <row r="35" spans="1:8" ht="4.95" customHeight="1">
      <c r="A35" s="318"/>
      <c r="B35" s="318"/>
      <c r="C35" s="233"/>
      <c r="D35" s="233"/>
      <c r="E35" s="233"/>
      <c r="F35" s="233"/>
      <c r="G35" s="233"/>
      <c r="H35" s="234"/>
    </row>
    <row r="36" spans="1:8">
      <c r="A36" s="1116" t="s">
        <v>569</v>
      </c>
      <c r="B36" s="327" t="s">
        <v>562</v>
      </c>
      <c r="C36" s="1044"/>
      <c r="D36" s="1044"/>
      <c r="E36" s="1044"/>
      <c r="F36" s="1044"/>
      <c r="G36" s="1044"/>
      <c r="H36" s="1045"/>
    </row>
    <row r="37" spans="1:8">
      <c r="A37" s="1117"/>
      <c r="B37" s="327" t="s">
        <v>564</v>
      </c>
      <c r="C37" s="1038"/>
      <c r="D37" s="1038"/>
      <c r="E37" s="1038"/>
      <c r="F37" s="1038"/>
      <c r="G37" s="1038"/>
      <c r="H37" s="1046"/>
    </row>
    <row r="38" spans="1:8">
      <c r="A38" s="1117"/>
      <c r="B38" s="327" t="s">
        <v>565</v>
      </c>
      <c r="C38" s="1038"/>
      <c r="D38" s="1038"/>
      <c r="E38" s="1038"/>
      <c r="F38" s="1038"/>
      <c r="G38" s="1038"/>
      <c r="H38" s="1046"/>
    </row>
    <row r="39" spans="1:8">
      <c r="A39" s="1117"/>
      <c r="B39" s="327" t="s">
        <v>566</v>
      </c>
      <c r="C39" s="1038"/>
      <c r="D39" s="1038"/>
      <c r="E39" s="1038"/>
      <c r="F39" s="1038"/>
      <c r="G39" s="1038"/>
      <c r="H39" s="1046"/>
    </row>
    <row r="40" spans="1:8">
      <c r="A40" s="1118"/>
      <c r="B40" s="327" t="s">
        <v>567</v>
      </c>
      <c r="C40" s="1048"/>
      <c r="D40" s="1048"/>
      <c r="E40" s="1048"/>
      <c r="F40" s="1048"/>
      <c r="G40" s="1048"/>
      <c r="H40" s="1049"/>
    </row>
    <row r="41" spans="1:8">
      <c r="A41" s="1109" t="s">
        <v>570</v>
      </c>
      <c r="B41" s="1110"/>
      <c r="C41" s="343"/>
      <c r="D41" s="343"/>
      <c r="E41" s="343"/>
      <c r="F41" s="343"/>
      <c r="G41" s="343"/>
      <c r="H41" s="545"/>
    </row>
    <row r="42" spans="1:8">
      <c r="A42" s="333" t="s">
        <v>561</v>
      </c>
      <c r="B42" s="133" t="s">
        <v>571</v>
      </c>
      <c r="C42" s="1065">
        <v>135</v>
      </c>
      <c r="D42" s="1066"/>
      <c r="E42" s="554">
        <v>135</v>
      </c>
      <c r="F42" s="554">
        <v>135</v>
      </c>
      <c r="G42" s="1065">
        <v>135</v>
      </c>
      <c r="H42" s="1066"/>
    </row>
    <row r="43" spans="1:8" ht="4.95" customHeight="1">
      <c r="A43" s="318"/>
      <c r="B43" s="318"/>
      <c r="C43" s="233"/>
      <c r="D43" s="233"/>
      <c r="E43" s="233"/>
      <c r="F43" s="233"/>
      <c r="G43" s="233"/>
      <c r="H43" s="234"/>
    </row>
    <row r="44" spans="1:8">
      <c r="A44" s="1111" t="s">
        <v>568</v>
      </c>
      <c r="B44" s="133" t="s">
        <v>572</v>
      </c>
      <c r="C44" s="1065" t="s">
        <v>264</v>
      </c>
      <c r="D44" s="1066"/>
      <c r="E44" s="554" t="s">
        <v>264</v>
      </c>
      <c r="F44" s="554" t="s">
        <v>264</v>
      </c>
      <c r="G44" s="1065" t="s">
        <v>264</v>
      </c>
      <c r="H44" s="1066"/>
    </row>
    <row r="45" spans="1:8">
      <c r="A45" s="1112"/>
      <c r="B45" s="133" t="s">
        <v>573</v>
      </c>
      <c r="C45" s="1065" t="s">
        <v>264</v>
      </c>
      <c r="D45" s="1066"/>
      <c r="E45" s="554" t="s">
        <v>264</v>
      </c>
      <c r="F45" s="554" t="s">
        <v>264</v>
      </c>
      <c r="G45" s="1065" t="s">
        <v>264</v>
      </c>
      <c r="H45" s="1066"/>
    </row>
    <row r="46" spans="1:8">
      <c r="A46" s="1113"/>
      <c r="B46" s="133" t="s">
        <v>571</v>
      </c>
      <c r="C46" s="1065">
        <v>135</v>
      </c>
      <c r="D46" s="1066"/>
      <c r="E46" s="554">
        <v>135</v>
      </c>
      <c r="F46" s="554">
        <v>135</v>
      </c>
      <c r="G46" s="1065">
        <v>135</v>
      </c>
      <c r="H46" s="1066"/>
    </row>
    <row r="47" spans="1:8" ht="4.95" customHeight="1">
      <c r="A47" s="318"/>
      <c r="B47" s="318"/>
      <c r="C47" s="564"/>
      <c r="D47" s="564"/>
      <c r="E47" s="564"/>
      <c r="F47" s="564"/>
      <c r="G47" s="564"/>
      <c r="H47" s="556"/>
    </row>
    <row r="48" spans="1:8">
      <c r="A48" s="1111" t="s">
        <v>569</v>
      </c>
      <c r="B48" s="133" t="s">
        <v>572</v>
      </c>
      <c r="C48" s="1065" t="s">
        <v>264</v>
      </c>
      <c r="D48" s="1066"/>
      <c r="E48" s="554" t="s">
        <v>264</v>
      </c>
      <c r="F48" s="554" t="s">
        <v>264</v>
      </c>
      <c r="G48" s="1065" t="s">
        <v>264</v>
      </c>
      <c r="H48" s="1066"/>
    </row>
    <row r="49" spans="1:8">
      <c r="A49" s="1112"/>
      <c r="B49" s="133" t="s">
        <v>573</v>
      </c>
      <c r="C49" s="1065" t="s">
        <v>264</v>
      </c>
      <c r="D49" s="1066"/>
      <c r="E49" s="554" t="s">
        <v>264</v>
      </c>
      <c r="F49" s="554" t="s">
        <v>264</v>
      </c>
      <c r="G49" s="1065" t="s">
        <v>264</v>
      </c>
      <c r="H49" s="1066"/>
    </row>
    <row r="50" spans="1:8">
      <c r="A50" s="1113"/>
      <c r="B50" s="133" t="s">
        <v>571</v>
      </c>
      <c r="C50" s="1065">
        <v>135</v>
      </c>
      <c r="D50" s="1066"/>
      <c r="E50" s="554">
        <v>135</v>
      </c>
      <c r="F50" s="554">
        <v>135</v>
      </c>
      <c r="G50" s="1065">
        <v>135</v>
      </c>
      <c r="H50" s="1066"/>
    </row>
    <row r="51" spans="1:8">
      <c r="A51" s="1109" t="s">
        <v>574</v>
      </c>
      <c r="B51" s="1110"/>
      <c r="C51" s="565"/>
      <c r="D51" s="565"/>
      <c r="E51" s="565"/>
      <c r="F51" s="565"/>
      <c r="G51" s="565"/>
      <c r="H51" s="557"/>
    </row>
    <row r="52" spans="1:8">
      <c r="A52" s="1114" t="s">
        <v>575</v>
      </c>
      <c r="B52" s="1115"/>
      <c r="C52" s="1065">
        <v>75</v>
      </c>
      <c r="D52" s="1066"/>
      <c r="E52" s="554">
        <v>75</v>
      </c>
      <c r="F52" s="554">
        <v>75</v>
      </c>
      <c r="G52" s="1065">
        <v>75</v>
      </c>
      <c r="H52" s="1066"/>
    </row>
    <row r="53" spans="1:8">
      <c r="A53" s="1114" t="s">
        <v>576</v>
      </c>
      <c r="B53" s="1115"/>
      <c r="C53" s="1065" t="s">
        <v>563</v>
      </c>
      <c r="D53" s="1071"/>
      <c r="E53" s="1071"/>
      <c r="F53" s="1071"/>
      <c r="G53" s="1071"/>
      <c r="H53" s="1066"/>
    </row>
    <row r="54" spans="1:8">
      <c r="A54" s="1107" t="s">
        <v>669</v>
      </c>
      <c r="B54" s="1108"/>
      <c r="C54" s="1065">
        <v>175</v>
      </c>
      <c r="D54" s="1066"/>
      <c r="E54" s="554">
        <v>175</v>
      </c>
      <c r="F54" s="554">
        <v>175</v>
      </c>
      <c r="G54" s="1065">
        <v>175</v>
      </c>
      <c r="H54" s="1066"/>
    </row>
    <row r="55" spans="1:8">
      <c r="A55" s="1107" t="s">
        <v>6946</v>
      </c>
      <c r="B55" s="1108"/>
      <c r="C55" s="1065">
        <v>175</v>
      </c>
      <c r="D55" s="1066"/>
      <c r="E55" s="554">
        <v>175</v>
      </c>
      <c r="F55" s="554">
        <v>175</v>
      </c>
      <c r="G55" s="1065">
        <v>175</v>
      </c>
      <c r="H55" s="1066"/>
    </row>
    <row r="56" spans="1:8">
      <c r="A56" s="1109" t="s">
        <v>579</v>
      </c>
      <c r="B56" s="1110"/>
      <c r="C56" s="565"/>
      <c r="D56" s="565"/>
      <c r="E56" s="565"/>
      <c r="F56" s="565"/>
      <c r="G56" s="565"/>
      <c r="H56" s="557"/>
    </row>
    <row r="57" spans="1:8">
      <c r="A57" s="1111" t="s">
        <v>580</v>
      </c>
      <c r="B57" s="133" t="s">
        <v>572</v>
      </c>
      <c r="C57" s="1065">
        <v>770</v>
      </c>
      <c r="D57" s="1066"/>
      <c r="E57" s="554">
        <v>770</v>
      </c>
      <c r="F57" s="554">
        <v>770</v>
      </c>
      <c r="G57" s="1065">
        <v>770</v>
      </c>
      <c r="H57" s="1066"/>
    </row>
    <row r="58" spans="1:8">
      <c r="A58" s="1112"/>
      <c r="B58" s="133" t="s">
        <v>573</v>
      </c>
      <c r="C58" s="1065" t="s">
        <v>264</v>
      </c>
      <c r="D58" s="1066"/>
      <c r="E58" s="554" t="s">
        <v>264</v>
      </c>
      <c r="F58" s="554" t="s">
        <v>264</v>
      </c>
      <c r="G58" s="1065" t="s">
        <v>264</v>
      </c>
      <c r="H58" s="1066"/>
    </row>
    <row r="59" spans="1:8">
      <c r="A59" s="1113"/>
      <c r="B59" s="133" t="s">
        <v>571</v>
      </c>
      <c r="C59" s="1065" t="s">
        <v>264</v>
      </c>
      <c r="D59" s="1066"/>
      <c r="E59" s="554" t="s">
        <v>264</v>
      </c>
      <c r="F59" s="554" t="s">
        <v>264</v>
      </c>
      <c r="G59" s="1065" t="s">
        <v>264</v>
      </c>
      <c r="H59" s="1066"/>
    </row>
    <row r="60" spans="1:8" ht="4.95" customHeight="1">
      <c r="A60" s="318"/>
      <c r="B60" s="318"/>
      <c r="C60" s="564"/>
      <c r="D60" s="564"/>
      <c r="E60" s="564"/>
      <c r="F60" s="564"/>
      <c r="G60" s="564"/>
      <c r="H60" s="556"/>
    </row>
    <row r="61" spans="1:8">
      <c r="A61" s="1111" t="s">
        <v>582</v>
      </c>
      <c r="B61" s="133" t="s">
        <v>572</v>
      </c>
      <c r="C61" s="1065">
        <v>850</v>
      </c>
      <c r="D61" s="1066"/>
      <c r="E61" s="554">
        <v>850</v>
      </c>
      <c r="F61" s="554">
        <v>850</v>
      </c>
      <c r="G61" s="1065">
        <v>850</v>
      </c>
      <c r="H61" s="1066"/>
    </row>
    <row r="62" spans="1:8">
      <c r="A62" s="1112"/>
      <c r="B62" s="133" t="s">
        <v>573</v>
      </c>
      <c r="C62" s="1065" t="s">
        <v>264</v>
      </c>
      <c r="D62" s="1066"/>
      <c r="E62" s="554" t="s">
        <v>264</v>
      </c>
      <c r="F62" s="554" t="s">
        <v>264</v>
      </c>
      <c r="G62" s="1065" t="s">
        <v>264</v>
      </c>
      <c r="H62" s="1066"/>
    </row>
    <row r="63" spans="1:8">
      <c r="A63" s="1113"/>
      <c r="B63" s="133" t="s">
        <v>571</v>
      </c>
      <c r="C63" s="1065" t="s">
        <v>264</v>
      </c>
      <c r="D63" s="1066"/>
      <c r="E63" s="554" t="s">
        <v>264</v>
      </c>
      <c r="F63" s="554" t="s">
        <v>264</v>
      </c>
      <c r="G63" s="1065" t="s">
        <v>264</v>
      </c>
      <c r="H63" s="1066"/>
    </row>
    <row r="64" spans="1:8" ht="10.199999999999999" customHeight="1">
      <c r="A64" s="317"/>
      <c r="B64" s="334"/>
      <c r="C64" s="566"/>
      <c r="D64" s="566"/>
      <c r="E64" s="566"/>
      <c r="F64" s="566"/>
      <c r="G64" s="566"/>
      <c r="H64" s="558"/>
    </row>
    <row r="65" spans="1:8" s="325" customFormat="1" ht="31.2">
      <c r="A65" s="320" t="s">
        <v>583</v>
      </c>
      <c r="B65" s="135" t="s">
        <v>572</v>
      </c>
      <c r="C65" s="1065">
        <v>300</v>
      </c>
      <c r="D65" s="1066"/>
      <c r="E65" s="554">
        <v>300</v>
      </c>
      <c r="F65" s="554">
        <v>300</v>
      </c>
      <c r="G65" s="1065">
        <v>300</v>
      </c>
      <c r="H65" s="1066"/>
    </row>
    <row r="66" spans="1:8" ht="10.199999999999999" customHeight="1">
      <c r="A66" s="317"/>
      <c r="B66" s="334"/>
      <c r="C66" s="566"/>
      <c r="D66" s="566"/>
      <c r="E66" s="566"/>
      <c r="F66" s="566"/>
      <c r="G66" s="566"/>
      <c r="H66" s="558"/>
    </row>
    <row r="67" spans="1:8">
      <c r="A67" s="1107" t="s">
        <v>584</v>
      </c>
      <c r="B67" s="1108"/>
      <c r="C67" s="1065">
        <v>12</v>
      </c>
      <c r="D67" s="1066"/>
      <c r="E67" s="554">
        <v>12</v>
      </c>
      <c r="F67" s="554">
        <v>12</v>
      </c>
      <c r="G67" s="1065">
        <v>12</v>
      </c>
      <c r="H67" s="1066"/>
    </row>
    <row r="68" spans="1:8">
      <c r="A68" s="1107" t="s">
        <v>6947</v>
      </c>
      <c r="B68" s="1108"/>
      <c r="C68" s="1065">
        <v>189</v>
      </c>
      <c r="D68" s="1066"/>
      <c r="E68" s="554">
        <v>375</v>
      </c>
      <c r="F68" s="554">
        <v>189</v>
      </c>
      <c r="G68" s="1065">
        <v>375</v>
      </c>
      <c r="H68" s="1066"/>
    </row>
  </sheetData>
  <mergeCells count="79">
    <mergeCell ref="A9:B9"/>
    <mergeCell ref="C9:D9"/>
    <mergeCell ref="G9:H9"/>
    <mergeCell ref="C7:D7"/>
    <mergeCell ref="G7:H7"/>
    <mergeCell ref="A3:H3"/>
    <mergeCell ref="A4:H4"/>
    <mergeCell ref="A5:H5"/>
    <mergeCell ref="A6:B8"/>
    <mergeCell ref="C6:D6"/>
    <mergeCell ref="G6:H6"/>
    <mergeCell ref="C36:H40"/>
    <mergeCell ref="A36:A40"/>
    <mergeCell ref="A11:B11"/>
    <mergeCell ref="A12:A17"/>
    <mergeCell ref="A10:B10"/>
    <mergeCell ref="C10:D10"/>
    <mergeCell ref="G10:H10"/>
    <mergeCell ref="A19:A21"/>
    <mergeCell ref="A23:B23"/>
    <mergeCell ref="A24:A28"/>
    <mergeCell ref="C19:D19"/>
    <mergeCell ref="G19:H19"/>
    <mergeCell ref="C24:H28"/>
    <mergeCell ref="A30:A34"/>
    <mergeCell ref="C30:H34"/>
    <mergeCell ref="A41:B41"/>
    <mergeCell ref="C42:D42"/>
    <mergeCell ref="G42:H42"/>
    <mergeCell ref="A44:A46"/>
    <mergeCell ref="C44:D44"/>
    <mergeCell ref="G44:H44"/>
    <mergeCell ref="C45:D45"/>
    <mergeCell ref="G45:H45"/>
    <mergeCell ref="C46:D46"/>
    <mergeCell ref="G46:H46"/>
    <mergeCell ref="G50:H50"/>
    <mergeCell ref="A48:A50"/>
    <mergeCell ref="C48:D48"/>
    <mergeCell ref="G48:H48"/>
    <mergeCell ref="C49:D49"/>
    <mergeCell ref="G49:H49"/>
    <mergeCell ref="C50:D50"/>
    <mergeCell ref="C52:D52"/>
    <mergeCell ref="G52:H52"/>
    <mergeCell ref="C53:H53"/>
    <mergeCell ref="C57:D57"/>
    <mergeCell ref="G57:H57"/>
    <mergeCell ref="G54:H54"/>
    <mergeCell ref="C55:D55"/>
    <mergeCell ref="G55:H55"/>
    <mergeCell ref="A61:A63"/>
    <mergeCell ref="C61:D61"/>
    <mergeCell ref="G61:H61"/>
    <mergeCell ref="C58:D58"/>
    <mergeCell ref="G58:H58"/>
    <mergeCell ref="C59:D59"/>
    <mergeCell ref="G59:H59"/>
    <mergeCell ref="A68:B68"/>
    <mergeCell ref="C68:D68"/>
    <mergeCell ref="G68:H68"/>
    <mergeCell ref="C67:D67"/>
    <mergeCell ref="G67:H67"/>
    <mergeCell ref="A2:H2"/>
    <mergeCell ref="A67:B67"/>
    <mergeCell ref="A56:B56"/>
    <mergeCell ref="A57:A59"/>
    <mergeCell ref="A55:B55"/>
    <mergeCell ref="A53:B53"/>
    <mergeCell ref="A51:B51"/>
    <mergeCell ref="A52:B52"/>
    <mergeCell ref="C63:D63"/>
    <mergeCell ref="G63:H63"/>
    <mergeCell ref="C65:D65"/>
    <mergeCell ref="G65:H65"/>
    <mergeCell ref="G62:H62"/>
    <mergeCell ref="C62:D62"/>
    <mergeCell ref="A54:B54"/>
    <mergeCell ref="C54:D54"/>
  </mergeCells>
  <hyperlinks>
    <hyperlink ref="J2" location="'Table of Contents'!A1" display="Table of Contents " xr:uid="{00000000-0004-0000-1100-000000000000}"/>
  </hyperlinks>
  <printOptions horizontalCentered="1"/>
  <pageMargins left="0.25" right="0.25" top="0.5" bottom="0.25" header="0" footer="0"/>
  <pageSetup scale="44" orientation="landscape" r:id="rId1"/>
  <headerFooter>
    <oddHeader>&amp;C&amp;"-,Bold"&amp;20Service and Supplies Pricing Worksheet&amp;11
&amp;14Group D</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H569"/>
  <sheetViews>
    <sheetView showGridLines="0" workbookViewId="0">
      <pane ySplit="3" topLeftCell="A501" activePane="bottomLeft" state="frozen"/>
      <selection pane="bottomLeft" activeCell="I25" sqref="I25"/>
    </sheetView>
  </sheetViews>
  <sheetFormatPr defaultColWidth="8.77734375" defaultRowHeight="13.2"/>
  <cols>
    <col min="1" max="1" width="9.77734375" customWidth="1"/>
    <col min="2" max="2" width="26.77734375" bestFit="1" customWidth="1"/>
    <col min="3" max="3" width="49.21875" customWidth="1"/>
    <col min="4" max="4" width="15" style="256" customWidth="1"/>
    <col min="5" max="5" width="13.44140625" customWidth="1"/>
    <col min="6" max="6" width="9.77734375" customWidth="1"/>
  </cols>
  <sheetData>
    <row r="2" spans="1:8" ht="18">
      <c r="A2" s="77" t="s">
        <v>30</v>
      </c>
      <c r="B2" s="257"/>
      <c r="C2" s="79"/>
      <c r="D2" s="190"/>
      <c r="E2" s="267"/>
      <c r="F2" s="268"/>
      <c r="H2" s="383" t="s">
        <v>267</v>
      </c>
    </row>
    <row r="3" spans="1:8" ht="65.25" customHeight="1">
      <c r="A3" s="258" t="s">
        <v>6948</v>
      </c>
      <c r="B3" s="259" t="s">
        <v>268</v>
      </c>
      <c r="C3" s="260" t="s">
        <v>269</v>
      </c>
      <c r="D3" s="269" t="s">
        <v>224</v>
      </c>
      <c r="E3" s="270" t="s">
        <v>270</v>
      </c>
      <c r="F3" s="271" t="s">
        <v>271</v>
      </c>
    </row>
    <row r="4" spans="1:8" ht="15.6">
      <c r="A4" s="289"/>
      <c r="B4" s="290" t="s">
        <v>6949</v>
      </c>
      <c r="C4" s="291"/>
      <c r="D4" s="731"/>
      <c r="E4" s="732"/>
      <c r="F4" s="293"/>
    </row>
    <row r="5" spans="1:8" s="48" customFormat="1" ht="15.6">
      <c r="A5" s="289"/>
      <c r="B5" s="294" t="s">
        <v>6950</v>
      </c>
      <c r="C5" s="291" t="s">
        <v>6951</v>
      </c>
      <c r="D5" s="731">
        <v>84996</v>
      </c>
      <c r="E5" s="732">
        <v>80746.2</v>
      </c>
      <c r="F5" s="293">
        <f>100%-(E5/D5)</f>
        <v>5.0000000000000044E-2</v>
      </c>
    </row>
    <row r="6" spans="1:8" ht="15.6">
      <c r="A6" s="289"/>
      <c r="B6" s="285" t="s">
        <v>441</v>
      </c>
      <c r="C6" s="291"/>
      <c r="D6" s="731"/>
      <c r="E6" s="732"/>
      <c r="F6" s="293"/>
    </row>
    <row r="7" spans="1:8" ht="15.6">
      <c r="A7" s="289"/>
      <c r="B7" s="283" t="s">
        <v>1062</v>
      </c>
      <c r="C7" s="291" t="s">
        <v>1063</v>
      </c>
      <c r="D7" s="731">
        <v>8124</v>
      </c>
      <c r="E7" s="732">
        <v>2843.24</v>
      </c>
      <c r="F7" s="293">
        <f t="shared" ref="F7:F69" si="0">100%-(E7/D7)</f>
        <v>0.65001969473165933</v>
      </c>
    </row>
    <row r="8" spans="1:8" ht="15.6">
      <c r="A8" s="289"/>
      <c r="B8" s="283" t="s">
        <v>1064</v>
      </c>
      <c r="C8" s="291" t="s">
        <v>1065</v>
      </c>
      <c r="D8" s="731">
        <v>2802</v>
      </c>
      <c r="E8" s="732">
        <v>980.58</v>
      </c>
      <c r="F8" s="293">
        <f t="shared" si="0"/>
        <v>0.65004282655246248</v>
      </c>
    </row>
    <row r="9" spans="1:8" ht="15.6">
      <c r="A9" s="289"/>
      <c r="B9" s="283" t="s">
        <v>1066</v>
      </c>
      <c r="C9" s="291" t="s">
        <v>1067</v>
      </c>
      <c r="D9" s="731">
        <v>3923</v>
      </c>
      <c r="E9" s="732">
        <v>1372.97</v>
      </c>
      <c r="F9" s="293">
        <f t="shared" si="0"/>
        <v>0.65002039255671673</v>
      </c>
    </row>
    <row r="10" spans="1:8" ht="15.6">
      <c r="A10" s="289"/>
      <c r="B10" s="283" t="s">
        <v>1068</v>
      </c>
      <c r="C10" s="291" t="s">
        <v>1069</v>
      </c>
      <c r="D10" s="731">
        <v>3906</v>
      </c>
      <c r="E10" s="732">
        <v>1790.78</v>
      </c>
      <c r="F10" s="293">
        <f t="shared" si="0"/>
        <v>0.54153097798259087</v>
      </c>
    </row>
    <row r="11" spans="1:8" ht="15.6">
      <c r="A11" s="289"/>
      <c r="B11" s="286" t="s">
        <v>290</v>
      </c>
      <c r="C11" s="291"/>
      <c r="D11" s="731"/>
      <c r="E11" s="732"/>
      <c r="F11" s="293"/>
    </row>
    <row r="12" spans="1:8" ht="15.6">
      <c r="A12" s="289"/>
      <c r="B12" s="283" t="s">
        <v>1070</v>
      </c>
      <c r="C12" s="291" t="s">
        <v>714</v>
      </c>
      <c r="D12" s="731">
        <v>1963</v>
      </c>
      <c r="E12" s="732">
        <v>687.09</v>
      </c>
      <c r="F12" s="293">
        <f t="shared" si="0"/>
        <v>0.64997962302598067</v>
      </c>
    </row>
    <row r="13" spans="1:8" ht="15.6">
      <c r="A13" s="289"/>
      <c r="B13" s="283" t="s">
        <v>725</v>
      </c>
      <c r="C13" s="291" t="s">
        <v>726</v>
      </c>
      <c r="D13" s="731">
        <v>6551</v>
      </c>
      <c r="E13" s="732">
        <v>2292.69</v>
      </c>
      <c r="F13" s="293">
        <f t="shared" si="0"/>
        <v>0.6500244237520989</v>
      </c>
    </row>
    <row r="14" spans="1:8" ht="15.6">
      <c r="A14" s="289"/>
      <c r="B14" s="283" t="s">
        <v>731</v>
      </c>
      <c r="C14" s="291" t="s">
        <v>732</v>
      </c>
      <c r="D14" s="731">
        <v>2489</v>
      </c>
      <c r="E14" s="732">
        <v>871.27</v>
      </c>
      <c r="F14" s="293">
        <f t="shared" si="0"/>
        <v>0.64995178786661312</v>
      </c>
    </row>
    <row r="15" spans="1:8" ht="15.6">
      <c r="A15" s="289"/>
      <c r="B15" s="283" t="s">
        <v>727</v>
      </c>
      <c r="C15" s="291" t="s">
        <v>728</v>
      </c>
      <c r="D15" s="731">
        <v>1051</v>
      </c>
      <c r="E15" s="732">
        <v>367.97</v>
      </c>
      <c r="F15" s="293">
        <f t="shared" si="0"/>
        <v>0.64988582302568987</v>
      </c>
    </row>
    <row r="16" spans="1:8" ht="15.6">
      <c r="A16" s="289"/>
      <c r="B16" s="283" t="s">
        <v>1071</v>
      </c>
      <c r="C16" s="291" t="s">
        <v>1072</v>
      </c>
      <c r="D16" s="731">
        <v>6934</v>
      </c>
      <c r="E16" s="732">
        <v>2426.8200000000002</v>
      </c>
      <c r="F16" s="293">
        <f t="shared" si="0"/>
        <v>0.65001153735217765</v>
      </c>
    </row>
    <row r="17" spans="1:6" ht="15.6">
      <c r="A17" s="289"/>
      <c r="B17" s="283" t="s">
        <v>729</v>
      </c>
      <c r="C17" s="291" t="s">
        <v>730</v>
      </c>
      <c r="D17" s="731">
        <v>561</v>
      </c>
      <c r="E17" s="732">
        <v>196.2</v>
      </c>
      <c r="F17" s="293">
        <f t="shared" si="0"/>
        <v>0.65026737967914439</v>
      </c>
    </row>
    <row r="18" spans="1:6" ht="15.6">
      <c r="A18" s="289"/>
      <c r="B18" s="283" t="s">
        <v>723</v>
      </c>
      <c r="C18" s="291" t="s">
        <v>724</v>
      </c>
      <c r="D18" s="731">
        <v>1401</v>
      </c>
      <c r="E18" s="732">
        <v>490.49</v>
      </c>
      <c r="F18" s="293">
        <f t="shared" si="0"/>
        <v>0.64990007137758743</v>
      </c>
    </row>
    <row r="19" spans="1:6" ht="15.6">
      <c r="A19" s="289"/>
      <c r="B19" s="283" t="s">
        <v>1073</v>
      </c>
      <c r="C19" s="291" t="s">
        <v>1074</v>
      </c>
      <c r="D19" s="731">
        <v>1044</v>
      </c>
      <c r="E19" s="732">
        <v>365.56</v>
      </c>
      <c r="F19" s="293">
        <f t="shared" si="0"/>
        <v>0.64984674329501924</v>
      </c>
    </row>
    <row r="20" spans="1:6" ht="15.6">
      <c r="A20" s="289"/>
      <c r="B20" s="283" t="s">
        <v>717</v>
      </c>
      <c r="C20" s="291" t="s">
        <v>718</v>
      </c>
      <c r="D20" s="731">
        <v>4780</v>
      </c>
      <c r="E20" s="732">
        <v>1672.87</v>
      </c>
      <c r="F20" s="293">
        <f t="shared" si="0"/>
        <v>0.65002719665271969</v>
      </c>
    </row>
    <row r="21" spans="1:6" ht="15.6">
      <c r="A21" s="289"/>
      <c r="B21" s="283" t="s">
        <v>837</v>
      </c>
      <c r="C21" s="291" t="s">
        <v>838</v>
      </c>
      <c r="D21" s="731">
        <v>11074</v>
      </c>
      <c r="E21" s="732">
        <v>3875.87</v>
      </c>
      <c r="F21" s="293">
        <f t="shared" si="0"/>
        <v>0.65000270904822099</v>
      </c>
    </row>
    <row r="22" spans="1:6" ht="15.6">
      <c r="A22" s="289"/>
      <c r="B22" s="283" t="s">
        <v>839</v>
      </c>
      <c r="C22" s="291" t="s">
        <v>840</v>
      </c>
      <c r="D22" s="731">
        <v>13339</v>
      </c>
      <c r="E22" s="732">
        <v>4668.66</v>
      </c>
      <c r="F22" s="293">
        <f t="shared" si="0"/>
        <v>0.64999925031861461</v>
      </c>
    </row>
    <row r="23" spans="1:6" ht="15.6">
      <c r="A23" s="289"/>
      <c r="B23" s="283" t="s">
        <v>896</v>
      </c>
      <c r="C23" s="291" t="s">
        <v>897</v>
      </c>
      <c r="D23" s="731">
        <v>1794</v>
      </c>
      <c r="E23" s="732">
        <v>627.83000000000004</v>
      </c>
      <c r="F23" s="293">
        <f t="shared" si="0"/>
        <v>0.6500390189520624</v>
      </c>
    </row>
    <row r="24" spans="1:6" ht="15.6">
      <c r="A24" s="289"/>
      <c r="B24" s="283" t="s">
        <v>936</v>
      </c>
      <c r="C24" s="291" t="s">
        <v>937</v>
      </c>
      <c r="D24" s="731">
        <v>24604</v>
      </c>
      <c r="E24" s="732">
        <v>19523.439999999999</v>
      </c>
      <c r="F24" s="293">
        <f t="shared" si="0"/>
        <v>0.20649325312957245</v>
      </c>
    </row>
    <row r="25" spans="1:6" ht="15.6">
      <c r="A25" s="289"/>
      <c r="B25" s="283" t="s">
        <v>938</v>
      </c>
      <c r="C25" s="291" t="s">
        <v>939</v>
      </c>
      <c r="D25" s="731">
        <v>4160</v>
      </c>
      <c r="E25" s="732">
        <v>3433.01</v>
      </c>
      <c r="F25" s="293">
        <f t="shared" si="0"/>
        <v>0.17475721153846147</v>
      </c>
    </row>
    <row r="26" spans="1:6" ht="15.6">
      <c r="A26" s="289"/>
      <c r="B26" s="283" t="s">
        <v>940</v>
      </c>
      <c r="C26" s="291" t="s">
        <v>941</v>
      </c>
      <c r="D26" s="731">
        <v>3691</v>
      </c>
      <c r="E26" s="732">
        <v>3045.66</v>
      </c>
      <c r="F26" s="293">
        <f t="shared" si="0"/>
        <v>0.17484150636683826</v>
      </c>
    </row>
    <row r="27" spans="1:6" ht="15.6">
      <c r="A27" s="289"/>
      <c r="B27" s="283" t="s">
        <v>942</v>
      </c>
      <c r="C27" s="291" t="s">
        <v>943</v>
      </c>
      <c r="D27" s="731">
        <v>3691</v>
      </c>
      <c r="E27" s="732">
        <v>3045.66</v>
      </c>
      <c r="F27" s="293">
        <f t="shared" si="0"/>
        <v>0.17484150636683826</v>
      </c>
    </row>
    <row r="28" spans="1:6" ht="15.6">
      <c r="A28" s="289"/>
      <c r="B28" s="283">
        <v>7714901</v>
      </c>
      <c r="C28" s="291" t="s">
        <v>898</v>
      </c>
      <c r="D28" s="731">
        <v>1701</v>
      </c>
      <c r="E28" s="732">
        <v>553.29999999999995</v>
      </c>
      <c r="F28" s="293">
        <f t="shared" si="0"/>
        <v>0.67472075249853036</v>
      </c>
    </row>
    <row r="29" spans="1:6" ht="15.6">
      <c r="A29" s="289"/>
      <c r="B29" s="283">
        <v>7714902</v>
      </c>
      <c r="C29" s="291" t="s">
        <v>899</v>
      </c>
      <c r="D29" s="731">
        <v>1701</v>
      </c>
      <c r="E29" s="732">
        <v>553.29999999999995</v>
      </c>
      <c r="F29" s="293">
        <f t="shared" si="0"/>
        <v>0.67472075249853036</v>
      </c>
    </row>
    <row r="30" spans="1:6" ht="15.6">
      <c r="A30" s="289"/>
      <c r="B30" s="283">
        <v>7714903</v>
      </c>
      <c r="C30" s="291" t="s">
        <v>900</v>
      </c>
      <c r="D30" s="731">
        <v>1701</v>
      </c>
      <c r="E30" s="732">
        <v>553.29999999999995</v>
      </c>
      <c r="F30" s="293">
        <f t="shared" si="0"/>
        <v>0.67472075249853036</v>
      </c>
    </row>
    <row r="31" spans="1:6" ht="15.6">
      <c r="A31" s="289"/>
      <c r="B31" s="283">
        <v>7714904</v>
      </c>
      <c r="C31" s="291" t="s">
        <v>901</v>
      </c>
      <c r="D31" s="731">
        <v>1546</v>
      </c>
      <c r="E31" s="732">
        <v>525.28</v>
      </c>
      <c r="F31" s="293">
        <f t="shared" si="0"/>
        <v>0.66023285899094442</v>
      </c>
    </row>
    <row r="32" spans="1:6" ht="15.6">
      <c r="A32" s="289"/>
      <c r="B32" s="283">
        <v>7714905</v>
      </c>
      <c r="C32" s="291" t="s">
        <v>902</v>
      </c>
      <c r="D32" s="731">
        <v>1546</v>
      </c>
      <c r="E32" s="732">
        <v>525.28</v>
      </c>
      <c r="F32" s="293">
        <f t="shared" si="0"/>
        <v>0.66023285899094442</v>
      </c>
    </row>
    <row r="33" spans="1:6" ht="15.6">
      <c r="A33" s="289"/>
      <c r="B33" s="283">
        <v>7714909</v>
      </c>
      <c r="C33" s="291" t="s">
        <v>903</v>
      </c>
      <c r="D33" s="731">
        <v>1628</v>
      </c>
      <c r="E33" s="732">
        <v>553.29999999999995</v>
      </c>
      <c r="F33" s="293">
        <f t="shared" si="0"/>
        <v>0.66013513513513522</v>
      </c>
    </row>
    <row r="34" spans="1:6" ht="15.6">
      <c r="A34" s="289"/>
      <c r="B34" s="283">
        <v>7714911</v>
      </c>
      <c r="C34" s="291" t="s">
        <v>904</v>
      </c>
      <c r="D34" s="731">
        <v>1422</v>
      </c>
      <c r="E34" s="732">
        <v>483.27</v>
      </c>
      <c r="F34" s="293">
        <f t="shared" si="0"/>
        <v>0.6601476793248946</v>
      </c>
    </row>
    <row r="35" spans="1:6" ht="15.6">
      <c r="A35" s="289"/>
      <c r="B35" s="283">
        <v>7714912</v>
      </c>
      <c r="C35" s="291" t="s">
        <v>905</v>
      </c>
      <c r="D35" s="731">
        <v>1546</v>
      </c>
      <c r="E35" s="732">
        <v>525.28</v>
      </c>
      <c r="F35" s="293">
        <f t="shared" si="0"/>
        <v>0.66023285899094442</v>
      </c>
    </row>
    <row r="36" spans="1:6" ht="15.6">
      <c r="A36" s="289"/>
      <c r="B36" s="283">
        <v>7714913</v>
      </c>
      <c r="C36" s="291" t="s">
        <v>906</v>
      </c>
      <c r="D36" s="731">
        <v>1546</v>
      </c>
      <c r="E36" s="732">
        <v>525.28</v>
      </c>
      <c r="F36" s="293">
        <f t="shared" si="0"/>
        <v>0.66023285899094442</v>
      </c>
    </row>
    <row r="37" spans="1:6" ht="15.6">
      <c r="A37" s="289"/>
      <c r="B37" s="283">
        <v>7714914</v>
      </c>
      <c r="C37" s="291" t="s">
        <v>907</v>
      </c>
      <c r="D37" s="731">
        <v>3607</v>
      </c>
      <c r="E37" s="732">
        <v>1225.67</v>
      </c>
      <c r="F37" s="293">
        <f t="shared" si="0"/>
        <v>0.66019683947879115</v>
      </c>
    </row>
    <row r="38" spans="1:6" ht="15.6">
      <c r="A38" s="289"/>
      <c r="B38" s="283">
        <v>7714906</v>
      </c>
      <c r="C38" s="291" t="s">
        <v>908</v>
      </c>
      <c r="D38" s="731">
        <v>1546</v>
      </c>
      <c r="E38" s="732">
        <v>1275.69</v>
      </c>
      <c r="F38" s="293">
        <f t="shared" si="0"/>
        <v>0.17484476067270371</v>
      </c>
    </row>
    <row r="39" spans="1:6" ht="15.6">
      <c r="A39" s="289"/>
      <c r="B39" s="283">
        <v>7714917</v>
      </c>
      <c r="C39" s="291" t="s">
        <v>909</v>
      </c>
      <c r="D39" s="731">
        <v>4638</v>
      </c>
      <c r="E39" s="732">
        <v>3827.1</v>
      </c>
      <c r="F39" s="293">
        <f t="shared" si="0"/>
        <v>0.17483829236739978</v>
      </c>
    </row>
    <row r="40" spans="1:6" ht="15.6">
      <c r="A40" s="289"/>
      <c r="B40" s="283">
        <v>7714918</v>
      </c>
      <c r="C40" s="291" t="s">
        <v>910</v>
      </c>
      <c r="D40" s="731">
        <v>2679</v>
      </c>
      <c r="E40" s="732">
        <v>2211.1999999999998</v>
      </c>
      <c r="F40" s="293">
        <f t="shared" si="0"/>
        <v>0.17461739455020542</v>
      </c>
    </row>
    <row r="41" spans="1:6" ht="15.6">
      <c r="A41" s="289"/>
      <c r="B41" s="283">
        <v>7714919</v>
      </c>
      <c r="C41" s="291" t="s">
        <v>911</v>
      </c>
      <c r="D41" s="731">
        <v>5153</v>
      </c>
      <c r="E41" s="732">
        <v>4252.33</v>
      </c>
      <c r="F41" s="293">
        <f t="shared" si="0"/>
        <v>0.17478556180865512</v>
      </c>
    </row>
    <row r="42" spans="1:6" ht="15.6">
      <c r="A42" s="289"/>
      <c r="B42" s="283">
        <v>7723000</v>
      </c>
      <c r="C42" s="291" t="s">
        <v>912</v>
      </c>
      <c r="D42" s="731">
        <v>50818</v>
      </c>
      <c r="E42" s="732">
        <v>40324.15</v>
      </c>
      <c r="F42" s="293">
        <f t="shared" si="0"/>
        <v>0.20649868156952256</v>
      </c>
    </row>
    <row r="43" spans="1:6" ht="15.6">
      <c r="A43" s="289"/>
      <c r="B43" s="283">
        <v>7714915</v>
      </c>
      <c r="C43" s="291" t="s">
        <v>913</v>
      </c>
      <c r="D43" s="731">
        <v>1649</v>
      </c>
      <c r="E43" s="732">
        <v>560.29999999999995</v>
      </c>
      <c r="F43" s="293">
        <f t="shared" si="0"/>
        <v>0.66021831412977572</v>
      </c>
    </row>
    <row r="44" spans="1:6" ht="15.6">
      <c r="A44" s="289"/>
      <c r="B44" s="283">
        <v>7714916</v>
      </c>
      <c r="C44" s="291" t="s">
        <v>914</v>
      </c>
      <c r="D44" s="731">
        <v>1649</v>
      </c>
      <c r="E44" s="732">
        <v>560.29999999999995</v>
      </c>
      <c r="F44" s="293">
        <f t="shared" si="0"/>
        <v>0.66021831412977572</v>
      </c>
    </row>
    <row r="45" spans="1:6" ht="15.6">
      <c r="A45" s="289"/>
      <c r="B45" s="283">
        <v>7717962</v>
      </c>
      <c r="C45" s="291" t="s">
        <v>915</v>
      </c>
      <c r="D45" s="731">
        <v>141</v>
      </c>
      <c r="E45" s="732">
        <v>127.09</v>
      </c>
      <c r="F45" s="293">
        <f t="shared" si="0"/>
        <v>9.8652482269503516E-2</v>
      </c>
    </row>
    <row r="46" spans="1:6" ht="15.6">
      <c r="A46" s="289"/>
      <c r="B46" s="283">
        <v>7717963</v>
      </c>
      <c r="C46" s="291" t="s">
        <v>916</v>
      </c>
      <c r="D46" s="731">
        <v>123</v>
      </c>
      <c r="E46" s="732">
        <v>110.6</v>
      </c>
      <c r="F46" s="293">
        <f t="shared" si="0"/>
        <v>0.10081300813008132</v>
      </c>
    </row>
    <row r="47" spans="1:6" ht="15.6">
      <c r="A47" s="289"/>
      <c r="B47" s="283">
        <v>7717964</v>
      </c>
      <c r="C47" s="291" t="s">
        <v>917</v>
      </c>
      <c r="D47" s="731">
        <v>114</v>
      </c>
      <c r="E47" s="732">
        <v>102.37</v>
      </c>
      <c r="F47" s="293">
        <f t="shared" si="0"/>
        <v>0.10201754385964912</v>
      </c>
    </row>
    <row r="48" spans="1:6" ht="15.6">
      <c r="A48" s="289"/>
      <c r="B48" s="283">
        <v>7717965</v>
      </c>
      <c r="C48" s="291" t="s">
        <v>918</v>
      </c>
      <c r="D48" s="731">
        <v>111</v>
      </c>
      <c r="E48" s="732">
        <v>100.31</v>
      </c>
      <c r="F48" s="293">
        <f t="shared" si="0"/>
        <v>9.6306306306306322E-2</v>
      </c>
    </row>
    <row r="49" spans="1:6" ht="15.6">
      <c r="A49" s="289"/>
      <c r="B49" s="283">
        <v>7717966</v>
      </c>
      <c r="C49" s="291" t="s">
        <v>919</v>
      </c>
      <c r="D49" s="731">
        <v>105</v>
      </c>
      <c r="E49" s="732">
        <v>92.04</v>
      </c>
      <c r="F49" s="293">
        <f t="shared" si="0"/>
        <v>0.12342857142857133</v>
      </c>
    </row>
    <row r="50" spans="1:6" ht="15.6">
      <c r="A50" s="289"/>
      <c r="B50" s="283" t="s">
        <v>944</v>
      </c>
      <c r="C50" s="291" t="s">
        <v>945</v>
      </c>
      <c r="D50" s="731">
        <v>99</v>
      </c>
      <c r="E50" s="732">
        <v>89.5</v>
      </c>
      <c r="F50" s="293">
        <f t="shared" si="0"/>
        <v>9.5959595959595911E-2</v>
      </c>
    </row>
    <row r="51" spans="1:6" ht="15.6">
      <c r="A51" s="289"/>
      <c r="B51" s="283">
        <v>7717968</v>
      </c>
      <c r="C51" s="291" t="s">
        <v>920</v>
      </c>
      <c r="D51" s="731">
        <v>143</v>
      </c>
      <c r="E51" s="732">
        <v>128.34</v>
      </c>
      <c r="F51" s="293">
        <f t="shared" si="0"/>
        <v>0.10251748251748249</v>
      </c>
    </row>
    <row r="52" spans="1:6" ht="15.6">
      <c r="A52" s="289"/>
      <c r="B52" s="283">
        <v>7717969</v>
      </c>
      <c r="C52" s="291" t="s">
        <v>921</v>
      </c>
      <c r="D52" s="731">
        <v>124</v>
      </c>
      <c r="E52" s="732">
        <v>111.67</v>
      </c>
      <c r="F52" s="293">
        <f t="shared" si="0"/>
        <v>9.9435483870967678E-2</v>
      </c>
    </row>
    <row r="53" spans="1:6" ht="15.6">
      <c r="A53" s="289"/>
      <c r="B53" s="283">
        <v>7717970</v>
      </c>
      <c r="C53" s="291" t="s">
        <v>922</v>
      </c>
      <c r="D53" s="731">
        <v>118</v>
      </c>
      <c r="E53" s="732">
        <v>103.4</v>
      </c>
      <c r="F53" s="293">
        <f t="shared" si="0"/>
        <v>0.12372881355932197</v>
      </c>
    </row>
    <row r="54" spans="1:6" ht="15.6">
      <c r="A54" s="289"/>
      <c r="B54" s="283">
        <v>7717971</v>
      </c>
      <c r="C54" s="291" t="s">
        <v>923</v>
      </c>
      <c r="D54" s="731">
        <v>116</v>
      </c>
      <c r="E54" s="732">
        <v>101.3</v>
      </c>
      <c r="F54" s="293">
        <f t="shared" si="0"/>
        <v>0.12672413793103454</v>
      </c>
    </row>
    <row r="55" spans="1:6" ht="15.6">
      <c r="A55" s="289"/>
      <c r="B55" s="283">
        <v>7717972</v>
      </c>
      <c r="C55" s="291" t="s">
        <v>924</v>
      </c>
      <c r="D55" s="731">
        <v>103</v>
      </c>
      <c r="E55" s="732">
        <v>92.79</v>
      </c>
      <c r="F55" s="293">
        <f t="shared" si="0"/>
        <v>9.9126213592232948E-2</v>
      </c>
    </row>
    <row r="56" spans="1:6" ht="15.6">
      <c r="A56" s="289"/>
      <c r="B56" s="283" t="s">
        <v>946</v>
      </c>
      <c r="C56" s="291" t="s">
        <v>947</v>
      </c>
      <c r="D56" s="731">
        <v>99</v>
      </c>
      <c r="E56" s="732">
        <v>89.5</v>
      </c>
      <c r="F56" s="293">
        <f t="shared" si="0"/>
        <v>9.5959595959595911E-2</v>
      </c>
    </row>
    <row r="57" spans="1:6" ht="15.6">
      <c r="A57" s="289"/>
      <c r="B57" s="283">
        <v>7717974</v>
      </c>
      <c r="C57" s="291" t="s">
        <v>925</v>
      </c>
      <c r="D57" s="731">
        <v>155</v>
      </c>
      <c r="E57" s="732">
        <v>139.36000000000001</v>
      </c>
      <c r="F57" s="293">
        <f t="shared" si="0"/>
        <v>0.1009032258064515</v>
      </c>
    </row>
    <row r="58" spans="1:6" ht="15.6">
      <c r="A58" s="289"/>
      <c r="B58" s="283">
        <v>7717975</v>
      </c>
      <c r="C58" s="291" t="s">
        <v>926</v>
      </c>
      <c r="D58" s="731">
        <v>135</v>
      </c>
      <c r="E58" s="732">
        <v>121.09</v>
      </c>
      <c r="F58" s="293">
        <f t="shared" si="0"/>
        <v>0.10303703703703704</v>
      </c>
    </row>
    <row r="59" spans="1:6" ht="15.6">
      <c r="A59" s="289"/>
      <c r="B59" s="283">
        <v>7717976</v>
      </c>
      <c r="C59" s="291" t="s">
        <v>927</v>
      </c>
      <c r="D59" s="731">
        <v>124</v>
      </c>
      <c r="E59" s="732">
        <v>111.91</v>
      </c>
      <c r="F59" s="293">
        <f t="shared" si="0"/>
        <v>9.7500000000000031E-2</v>
      </c>
    </row>
    <row r="60" spans="1:6" ht="15.6">
      <c r="A60" s="289"/>
      <c r="B60" s="283">
        <v>7717977</v>
      </c>
      <c r="C60" s="291" t="s">
        <v>928</v>
      </c>
      <c r="D60" s="731">
        <v>122</v>
      </c>
      <c r="E60" s="732">
        <v>110.24</v>
      </c>
      <c r="F60" s="293">
        <f t="shared" si="0"/>
        <v>9.6393442622950909E-2</v>
      </c>
    </row>
    <row r="61" spans="1:6" ht="15.6">
      <c r="A61" s="289"/>
      <c r="B61" s="283">
        <v>7717978</v>
      </c>
      <c r="C61" s="291" t="s">
        <v>929</v>
      </c>
      <c r="D61" s="731">
        <v>115</v>
      </c>
      <c r="E61" s="732">
        <v>100.59</v>
      </c>
      <c r="F61" s="293">
        <f t="shared" si="0"/>
        <v>0.1253043478260869</v>
      </c>
    </row>
    <row r="62" spans="1:6" ht="15.6">
      <c r="A62" s="289"/>
      <c r="B62" s="283" t="s">
        <v>948</v>
      </c>
      <c r="C62" s="291" t="s">
        <v>949</v>
      </c>
      <c r="D62" s="731">
        <v>99</v>
      </c>
      <c r="E62" s="732">
        <v>89.5</v>
      </c>
      <c r="F62" s="293">
        <f t="shared" si="0"/>
        <v>9.5959595959595911E-2</v>
      </c>
    </row>
    <row r="63" spans="1:6" ht="15.6">
      <c r="A63" s="289"/>
      <c r="B63" s="288" t="s">
        <v>323</v>
      </c>
      <c r="C63" s="291"/>
      <c r="D63" s="731"/>
      <c r="E63" s="732"/>
      <c r="F63" s="293"/>
    </row>
    <row r="64" spans="1:6" ht="15.6">
      <c r="A64" s="289"/>
      <c r="B64" s="283" t="s">
        <v>1075</v>
      </c>
      <c r="C64" s="291" t="s">
        <v>1076</v>
      </c>
      <c r="D64" s="731">
        <v>384.77</v>
      </c>
      <c r="E64" s="732">
        <v>327.05</v>
      </c>
      <c r="F64" s="293">
        <f t="shared" si="0"/>
        <v>0.1500116952984899</v>
      </c>
    </row>
    <row r="65" spans="1:6" ht="15.6">
      <c r="A65" s="289"/>
      <c r="B65" s="283" t="s">
        <v>338</v>
      </c>
      <c r="C65" s="291" t="s">
        <v>339</v>
      </c>
      <c r="D65" s="731">
        <v>399</v>
      </c>
      <c r="E65" s="732">
        <v>339.15</v>
      </c>
      <c r="F65" s="293">
        <f t="shared" si="0"/>
        <v>0.15000000000000002</v>
      </c>
    </row>
    <row r="66" spans="1:6" ht="15.6">
      <c r="A66" s="289"/>
      <c r="B66" s="283" t="s">
        <v>773</v>
      </c>
      <c r="C66" s="291" t="s">
        <v>774</v>
      </c>
      <c r="D66" s="731">
        <v>295</v>
      </c>
      <c r="E66" s="732">
        <v>250.75</v>
      </c>
      <c r="F66" s="293">
        <f t="shared" si="0"/>
        <v>0.15000000000000002</v>
      </c>
    </row>
    <row r="67" spans="1:6" ht="15.6">
      <c r="A67" s="289"/>
      <c r="B67" s="283" t="s">
        <v>630</v>
      </c>
      <c r="C67" s="291" t="s">
        <v>6952</v>
      </c>
      <c r="D67" s="731">
        <v>320</v>
      </c>
      <c r="E67" s="732">
        <v>272</v>
      </c>
      <c r="F67" s="293">
        <f t="shared" si="0"/>
        <v>0.15000000000000002</v>
      </c>
    </row>
    <row r="68" spans="1:6" ht="15.6">
      <c r="A68" s="289"/>
      <c r="B68" s="283" t="s">
        <v>511</v>
      </c>
      <c r="C68" s="291" t="s">
        <v>6953</v>
      </c>
      <c r="D68" s="731">
        <v>445</v>
      </c>
      <c r="E68" s="732">
        <v>378.25</v>
      </c>
      <c r="F68" s="293">
        <f t="shared" si="0"/>
        <v>0.15000000000000002</v>
      </c>
    </row>
    <row r="69" spans="1:6" ht="15.6">
      <c r="A69" s="289"/>
      <c r="B69" s="283" t="s">
        <v>6954</v>
      </c>
      <c r="C69" s="291" t="s">
        <v>6955</v>
      </c>
      <c r="D69" s="731">
        <v>574</v>
      </c>
      <c r="E69" s="732">
        <v>487.9</v>
      </c>
      <c r="F69" s="293">
        <f t="shared" si="0"/>
        <v>0.15000000000000002</v>
      </c>
    </row>
    <row r="70" spans="1:6" ht="15.6">
      <c r="A70" s="289"/>
      <c r="B70" s="290" t="s">
        <v>6949</v>
      </c>
      <c r="C70" s="291"/>
      <c r="D70" s="731"/>
      <c r="E70" s="732"/>
      <c r="F70" s="293"/>
    </row>
    <row r="71" spans="1:6" ht="15.6">
      <c r="A71" s="289"/>
      <c r="B71" s="290" t="s">
        <v>6956</v>
      </c>
      <c r="C71" s="291" t="s">
        <v>6957</v>
      </c>
      <c r="D71" s="731">
        <v>306346</v>
      </c>
      <c r="E71" s="732">
        <v>291028.7</v>
      </c>
      <c r="F71" s="293">
        <f>100%-(E71/D71)</f>
        <v>4.9999999999999933E-2</v>
      </c>
    </row>
    <row r="72" spans="1:6" s="49" customFormat="1" ht="15.6">
      <c r="A72" s="51"/>
      <c r="B72" s="285" t="s">
        <v>441</v>
      </c>
      <c r="C72" s="60"/>
      <c r="D72" s="733" t="s">
        <v>277</v>
      </c>
      <c r="E72" s="733"/>
      <c r="F72" s="66"/>
    </row>
    <row r="73" spans="1:6" s="49" customFormat="1" ht="15.6">
      <c r="A73" s="51"/>
      <c r="B73" s="283" t="s">
        <v>1086</v>
      </c>
      <c r="C73" s="60" t="s">
        <v>1087</v>
      </c>
      <c r="D73" s="734">
        <v>1682</v>
      </c>
      <c r="E73" s="734">
        <v>588.59</v>
      </c>
      <c r="F73" s="66">
        <f t="shared" ref="F73:F137" si="1">100%-(E73/D73)</f>
        <v>0.65006539833531507</v>
      </c>
    </row>
    <row r="74" spans="1:6" s="49" customFormat="1" ht="15.6">
      <c r="A74" s="51"/>
      <c r="B74" s="283" t="s">
        <v>1062</v>
      </c>
      <c r="C74" s="60" t="s">
        <v>1063</v>
      </c>
      <c r="D74" s="734">
        <v>8124</v>
      </c>
      <c r="E74" s="734">
        <v>2843.24</v>
      </c>
      <c r="F74" s="66">
        <f t="shared" si="1"/>
        <v>0.65001969473165933</v>
      </c>
    </row>
    <row r="75" spans="1:6" s="49" customFormat="1" ht="15.6">
      <c r="A75" s="51"/>
      <c r="B75" s="283" t="s">
        <v>1159</v>
      </c>
      <c r="C75" s="60" t="s">
        <v>1160</v>
      </c>
      <c r="D75" s="734">
        <v>13313</v>
      </c>
      <c r="E75" s="734">
        <v>4659.46</v>
      </c>
      <c r="F75" s="66">
        <f t="shared" si="1"/>
        <v>0.65000676030947191</v>
      </c>
    </row>
    <row r="76" spans="1:6" s="49" customFormat="1" ht="15" customHeight="1">
      <c r="A76" s="51"/>
      <c r="B76" s="283" t="s">
        <v>1090</v>
      </c>
      <c r="C76" s="60" t="s">
        <v>1091</v>
      </c>
      <c r="D76" s="734">
        <v>6563</v>
      </c>
      <c r="E76" s="734">
        <v>2297.1</v>
      </c>
      <c r="F76" s="66">
        <f t="shared" si="1"/>
        <v>0.64999238153283567</v>
      </c>
    </row>
    <row r="77" spans="1:6" s="49" customFormat="1" ht="15.6">
      <c r="A77" s="51"/>
      <c r="B77" s="283" t="s">
        <v>703</v>
      </c>
      <c r="C77" s="60" t="s">
        <v>704</v>
      </c>
      <c r="D77" s="734">
        <v>2936</v>
      </c>
      <c r="E77" s="734">
        <v>1027.43</v>
      </c>
      <c r="F77" s="66">
        <f t="shared" si="1"/>
        <v>0.65005790190735691</v>
      </c>
    </row>
    <row r="78" spans="1:6" s="49" customFormat="1" ht="15.6">
      <c r="A78" s="51"/>
      <c r="B78" s="283" t="s">
        <v>1161</v>
      </c>
      <c r="C78" s="60" t="s">
        <v>1162</v>
      </c>
      <c r="D78" s="734">
        <v>81070</v>
      </c>
      <c r="E78" s="734">
        <v>28374.5</v>
      </c>
      <c r="F78" s="66">
        <f t="shared" si="1"/>
        <v>0.65</v>
      </c>
    </row>
    <row r="79" spans="1:6" s="49" customFormat="1" ht="15.6">
      <c r="A79" s="51"/>
      <c r="B79" s="286" t="s">
        <v>290</v>
      </c>
      <c r="C79" s="60"/>
      <c r="D79" s="733" t="s">
        <v>277</v>
      </c>
      <c r="E79" s="733"/>
      <c r="F79" s="66"/>
    </row>
    <row r="80" spans="1:6" s="49" customFormat="1" ht="15.6">
      <c r="A80" s="51"/>
      <c r="B80" s="283" t="s">
        <v>1007</v>
      </c>
      <c r="C80" s="60" t="s">
        <v>1008</v>
      </c>
      <c r="D80" s="734">
        <v>22651</v>
      </c>
      <c r="E80" s="734">
        <v>7927.92</v>
      </c>
      <c r="F80" s="66">
        <f t="shared" si="1"/>
        <v>0.64999690962871393</v>
      </c>
    </row>
    <row r="81" spans="1:6" s="49" customFormat="1" ht="15.6">
      <c r="A81" s="51"/>
      <c r="B81" s="283" t="s">
        <v>1163</v>
      </c>
      <c r="C81" s="60" t="s">
        <v>1093</v>
      </c>
      <c r="D81" s="734">
        <v>1510</v>
      </c>
      <c r="E81" s="734">
        <v>528.53</v>
      </c>
      <c r="F81" s="66">
        <f t="shared" si="1"/>
        <v>0.64998013245033115</v>
      </c>
    </row>
    <row r="82" spans="1:6" s="49" customFormat="1" ht="15.6">
      <c r="A82" s="51"/>
      <c r="B82" s="283" t="s">
        <v>717</v>
      </c>
      <c r="C82" s="60" t="s">
        <v>718</v>
      </c>
      <c r="D82" s="734">
        <v>4780</v>
      </c>
      <c r="E82" s="734">
        <v>1672.87</v>
      </c>
      <c r="F82" s="66">
        <f t="shared" si="1"/>
        <v>0.65002719665271969</v>
      </c>
    </row>
    <row r="83" spans="1:6" s="49" customFormat="1" ht="15.6">
      <c r="A83" s="51"/>
      <c r="B83" s="283" t="s">
        <v>723</v>
      </c>
      <c r="C83" s="60" t="s">
        <v>724</v>
      </c>
      <c r="D83" s="734">
        <v>1401</v>
      </c>
      <c r="E83" s="734">
        <v>490.49</v>
      </c>
      <c r="F83" s="66">
        <f t="shared" si="1"/>
        <v>0.64990007137758743</v>
      </c>
    </row>
    <row r="84" spans="1:6" s="49" customFormat="1" ht="15.6">
      <c r="A84" s="51"/>
      <c r="B84" s="283" t="s">
        <v>865</v>
      </c>
      <c r="C84" s="60" t="s">
        <v>866</v>
      </c>
      <c r="D84" s="734">
        <v>23811</v>
      </c>
      <c r="E84" s="734">
        <v>8333.93</v>
      </c>
      <c r="F84" s="66">
        <f t="shared" si="1"/>
        <v>0.64999664020830705</v>
      </c>
    </row>
    <row r="85" spans="1:6" s="49" customFormat="1" ht="15.6">
      <c r="A85" s="51"/>
      <c r="B85" s="287" t="s">
        <v>879</v>
      </c>
      <c r="C85" s="60" t="s">
        <v>880</v>
      </c>
      <c r="D85" s="734">
        <v>26366</v>
      </c>
      <c r="E85" s="734">
        <v>9228.02</v>
      </c>
      <c r="F85" s="66">
        <f t="shared" si="1"/>
        <v>0.65000303421072592</v>
      </c>
    </row>
    <row r="86" spans="1:6" s="49" customFormat="1" ht="15.6">
      <c r="A86" s="51"/>
      <c r="B86" s="283" t="s">
        <v>881</v>
      </c>
      <c r="C86" s="60" t="s">
        <v>882</v>
      </c>
      <c r="D86" s="734">
        <v>1121</v>
      </c>
      <c r="E86" s="734">
        <v>392.39</v>
      </c>
      <c r="F86" s="66">
        <f t="shared" si="1"/>
        <v>0.64996431757359496</v>
      </c>
    </row>
    <row r="87" spans="1:6" s="49" customFormat="1" ht="15.6">
      <c r="A87" s="51"/>
      <c r="B87" s="283" t="s">
        <v>867</v>
      </c>
      <c r="C87" s="60" t="s">
        <v>868</v>
      </c>
      <c r="D87" s="734">
        <v>35016</v>
      </c>
      <c r="E87" s="734">
        <v>12255.44</v>
      </c>
      <c r="F87" s="66">
        <f t="shared" si="1"/>
        <v>0.65000456933973039</v>
      </c>
    </row>
    <row r="88" spans="1:6" s="49" customFormat="1" ht="15.6">
      <c r="A88" s="51"/>
      <c r="B88" s="283" t="s">
        <v>869</v>
      </c>
      <c r="C88" s="60" t="s">
        <v>870</v>
      </c>
      <c r="D88" s="734">
        <v>20406</v>
      </c>
      <c r="E88" s="734">
        <v>7141.94</v>
      </c>
      <c r="F88" s="66">
        <f t="shared" si="1"/>
        <v>0.65000784083112806</v>
      </c>
    </row>
    <row r="89" spans="1:6" s="49" customFormat="1" ht="15.6">
      <c r="A89" s="51"/>
      <c r="B89" s="283" t="s">
        <v>871</v>
      </c>
      <c r="C89" s="60" t="s">
        <v>872</v>
      </c>
      <c r="D89" s="734">
        <v>20377</v>
      </c>
      <c r="E89" s="734">
        <v>7131.93</v>
      </c>
      <c r="F89" s="66">
        <f t="shared" si="1"/>
        <v>0.65000098149874863</v>
      </c>
    </row>
    <row r="90" spans="1:6" s="49" customFormat="1" ht="15.6">
      <c r="A90" s="51"/>
      <c r="B90" s="283" t="s">
        <v>873</v>
      </c>
      <c r="C90" s="60" t="s">
        <v>874</v>
      </c>
      <c r="D90" s="734">
        <v>13289</v>
      </c>
      <c r="E90" s="734">
        <v>4651.04</v>
      </c>
      <c r="F90" s="66">
        <f t="shared" si="1"/>
        <v>0.65000827752276313</v>
      </c>
    </row>
    <row r="91" spans="1:6" s="49" customFormat="1" ht="15.6">
      <c r="A91" s="51"/>
      <c r="B91" s="283" t="s">
        <v>875</v>
      </c>
      <c r="C91" s="60" t="s">
        <v>876</v>
      </c>
      <c r="D91" s="734">
        <v>14723</v>
      </c>
      <c r="E91" s="734">
        <v>5153.1499999999996</v>
      </c>
      <c r="F91" s="66">
        <f t="shared" si="1"/>
        <v>0.64999320790599746</v>
      </c>
    </row>
    <row r="92" spans="1:6" s="49" customFormat="1" ht="15.6">
      <c r="A92" s="51"/>
      <c r="B92" s="283" t="s">
        <v>877</v>
      </c>
      <c r="C92" s="60" t="s">
        <v>878</v>
      </c>
      <c r="D92" s="734">
        <v>19933</v>
      </c>
      <c r="E92" s="734">
        <v>6976.58</v>
      </c>
      <c r="F92" s="66">
        <f t="shared" si="1"/>
        <v>0.64999849495810968</v>
      </c>
    </row>
    <row r="93" spans="1:6" s="49" customFormat="1" ht="15.6">
      <c r="A93" s="51"/>
      <c r="B93" s="283" t="s">
        <v>1020</v>
      </c>
      <c r="C93" s="60" t="s">
        <v>1021</v>
      </c>
      <c r="D93" s="734">
        <v>56424</v>
      </c>
      <c r="E93" s="734">
        <v>19748.53</v>
      </c>
      <c r="F93" s="66">
        <f t="shared" si="1"/>
        <v>0.64999769601587976</v>
      </c>
    </row>
    <row r="94" spans="1:6" s="49" customFormat="1" ht="15.6">
      <c r="A94" s="51"/>
      <c r="B94" s="283" t="s">
        <v>837</v>
      </c>
      <c r="C94" s="60" t="s">
        <v>838</v>
      </c>
      <c r="D94" s="734">
        <v>11074</v>
      </c>
      <c r="E94" s="734">
        <v>3875.87</v>
      </c>
      <c r="F94" s="66">
        <f t="shared" si="1"/>
        <v>0.65000270904822099</v>
      </c>
    </row>
    <row r="95" spans="1:6" s="49" customFormat="1" ht="15.6">
      <c r="A95" s="51"/>
      <c r="B95" s="283" t="s">
        <v>839</v>
      </c>
      <c r="C95" s="60" t="s">
        <v>840</v>
      </c>
      <c r="D95" s="734">
        <v>13339</v>
      </c>
      <c r="E95" s="734">
        <v>4668.66</v>
      </c>
      <c r="F95" s="66">
        <f t="shared" si="1"/>
        <v>0.64999925031861461</v>
      </c>
    </row>
    <row r="96" spans="1:6" s="49" customFormat="1" ht="15.6">
      <c r="A96" s="51"/>
      <c r="B96" s="283" t="s">
        <v>725</v>
      </c>
      <c r="C96" s="60" t="s">
        <v>726</v>
      </c>
      <c r="D96" s="734">
        <v>6551</v>
      </c>
      <c r="E96" s="734">
        <v>2292.69</v>
      </c>
      <c r="F96" s="66">
        <f t="shared" si="1"/>
        <v>0.6500244237520989</v>
      </c>
    </row>
    <row r="97" spans="1:6" s="49" customFormat="1" ht="15.6">
      <c r="A97" s="51"/>
      <c r="B97" s="283" t="s">
        <v>731</v>
      </c>
      <c r="C97" s="60" t="s">
        <v>732</v>
      </c>
      <c r="D97" s="734">
        <v>2489</v>
      </c>
      <c r="E97" s="734">
        <v>871.27</v>
      </c>
      <c r="F97" s="66">
        <f t="shared" si="1"/>
        <v>0.64995178786661312</v>
      </c>
    </row>
    <row r="98" spans="1:6" s="49" customFormat="1" ht="15.6">
      <c r="A98" s="51"/>
      <c r="B98" s="283" t="s">
        <v>729</v>
      </c>
      <c r="C98" s="60" t="s">
        <v>730</v>
      </c>
      <c r="D98" s="734">
        <v>561</v>
      </c>
      <c r="E98" s="734">
        <v>196.2</v>
      </c>
      <c r="F98" s="66">
        <f t="shared" si="1"/>
        <v>0.65026737967914439</v>
      </c>
    </row>
    <row r="99" spans="1:6" s="49" customFormat="1" ht="15.6">
      <c r="A99" s="51"/>
      <c r="B99" s="283" t="s">
        <v>727</v>
      </c>
      <c r="C99" s="60" t="s">
        <v>728</v>
      </c>
      <c r="D99" s="734">
        <v>1051</v>
      </c>
      <c r="E99" s="734">
        <v>367.97</v>
      </c>
      <c r="F99" s="66">
        <f t="shared" si="1"/>
        <v>0.64988582302568987</v>
      </c>
    </row>
    <row r="100" spans="1:6" s="49" customFormat="1" ht="15.6">
      <c r="A100" s="51"/>
      <c r="B100" s="283" t="s">
        <v>883</v>
      </c>
      <c r="C100" s="60" t="s">
        <v>884</v>
      </c>
      <c r="D100" s="734">
        <v>4508</v>
      </c>
      <c r="E100" s="734">
        <v>1577.73</v>
      </c>
      <c r="F100" s="66">
        <f t="shared" si="1"/>
        <v>0.65001552795031059</v>
      </c>
    </row>
    <row r="101" spans="1:6" s="49" customFormat="1" ht="15.6">
      <c r="A101" s="51"/>
      <c r="B101" s="52" t="s">
        <v>6958</v>
      </c>
      <c r="C101" s="53" t="s">
        <v>885</v>
      </c>
      <c r="D101" s="719">
        <v>7294</v>
      </c>
      <c r="E101" s="719">
        <v>6199.9</v>
      </c>
      <c r="F101" s="66">
        <f t="shared" si="1"/>
        <v>0.15000000000000002</v>
      </c>
    </row>
    <row r="102" spans="1:6" s="49" customFormat="1" ht="15.6">
      <c r="A102" s="51"/>
      <c r="B102" s="52" t="s">
        <v>6959</v>
      </c>
      <c r="C102" s="53" t="s">
        <v>6960</v>
      </c>
      <c r="D102" s="719">
        <v>25233</v>
      </c>
      <c r="E102" s="719">
        <v>21448.05</v>
      </c>
      <c r="F102" s="66">
        <f t="shared" si="1"/>
        <v>0.15000000000000002</v>
      </c>
    </row>
    <row r="103" spans="1:6" s="49" customFormat="1" ht="15.6">
      <c r="A103" s="51"/>
      <c r="B103" s="54" t="s">
        <v>6961</v>
      </c>
      <c r="C103" s="53" t="s">
        <v>887</v>
      </c>
      <c r="D103" s="719">
        <v>17994</v>
      </c>
      <c r="E103" s="719">
        <v>15294.9</v>
      </c>
      <c r="F103" s="66">
        <f t="shared" si="1"/>
        <v>0.15000000000000002</v>
      </c>
    </row>
    <row r="104" spans="1:6" s="49" customFormat="1" ht="15.6">
      <c r="A104" s="51"/>
      <c r="B104" s="54" t="s">
        <v>6962</v>
      </c>
      <c r="C104" s="53" t="s">
        <v>888</v>
      </c>
      <c r="D104" s="719">
        <v>30094</v>
      </c>
      <c r="E104" s="719">
        <v>25579.899999999998</v>
      </c>
      <c r="F104" s="66">
        <f t="shared" si="1"/>
        <v>0.15000000000000002</v>
      </c>
    </row>
    <row r="105" spans="1:6" s="49" customFormat="1" ht="15.6">
      <c r="A105" s="51"/>
      <c r="B105" s="54" t="s">
        <v>6963</v>
      </c>
      <c r="C105" s="53" t="s">
        <v>889</v>
      </c>
      <c r="D105" s="719">
        <v>49417</v>
      </c>
      <c r="E105" s="719">
        <v>42004.45</v>
      </c>
      <c r="F105" s="66">
        <f t="shared" si="1"/>
        <v>0.15000000000000002</v>
      </c>
    </row>
    <row r="106" spans="1:6" s="49" customFormat="1" ht="15.6">
      <c r="A106" s="51"/>
      <c r="B106" s="54" t="s">
        <v>6964</v>
      </c>
      <c r="C106" s="53" t="s">
        <v>890</v>
      </c>
      <c r="D106" s="719">
        <v>642</v>
      </c>
      <c r="E106" s="719">
        <v>545.69999999999993</v>
      </c>
      <c r="F106" s="66">
        <f t="shared" si="1"/>
        <v>0.15000000000000013</v>
      </c>
    </row>
    <row r="107" spans="1:6" s="49" customFormat="1" ht="15.6">
      <c r="A107" s="51"/>
      <c r="B107" s="54" t="s">
        <v>6965</v>
      </c>
      <c r="C107" s="53" t="s">
        <v>6966</v>
      </c>
      <c r="D107" s="719">
        <v>2430</v>
      </c>
      <c r="E107" s="719">
        <v>2065.5</v>
      </c>
      <c r="F107" s="66">
        <f t="shared" si="1"/>
        <v>0.15000000000000002</v>
      </c>
    </row>
    <row r="108" spans="1:6" s="49" customFormat="1" ht="15.6">
      <c r="A108" s="51"/>
      <c r="B108" s="54" t="s">
        <v>6967</v>
      </c>
      <c r="C108" s="53" t="s">
        <v>891</v>
      </c>
      <c r="D108" s="719">
        <v>1555.2</v>
      </c>
      <c r="E108" s="719">
        <v>1321.92</v>
      </c>
      <c r="F108" s="66">
        <f t="shared" si="1"/>
        <v>0.15000000000000002</v>
      </c>
    </row>
    <row r="109" spans="1:6" s="49" customFormat="1" ht="15.6">
      <c r="A109" s="51"/>
      <c r="B109" s="54" t="s">
        <v>6968</v>
      </c>
      <c r="C109" s="53" t="s">
        <v>894</v>
      </c>
      <c r="D109" s="719">
        <v>6382</v>
      </c>
      <c r="E109" s="719">
        <v>5424.7</v>
      </c>
      <c r="F109" s="66">
        <f t="shared" si="1"/>
        <v>0.15000000000000002</v>
      </c>
    </row>
    <row r="110" spans="1:6" s="49" customFormat="1" ht="15.6">
      <c r="A110" s="51"/>
      <c r="B110" s="283" t="s">
        <v>896</v>
      </c>
      <c r="C110" s="60" t="s">
        <v>897</v>
      </c>
      <c r="D110" s="734">
        <v>1794</v>
      </c>
      <c r="E110" s="734">
        <v>627.83000000000004</v>
      </c>
      <c r="F110" s="66">
        <f t="shared" si="1"/>
        <v>0.6500390189520624</v>
      </c>
    </row>
    <row r="111" spans="1:6" s="49" customFormat="1" ht="15.6">
      <c r="A111" s="51"/>
      <c r="B111" s="283" t="s">
        <v>6969</v>
      </c>
      <c r="C111" s="60" t="s">
        <v>898</v>
      </c>
      <c r="D111" s="734">
        <v>1580.85</v>
      </c>
      <c r="E111" s="734">
        <v>553.2974999999999</v>
      </c>
      <c r="F111" s="66">
        <f t="shared" si="1"/>
        <v>0.65</v>
      </c>
    </row>
    <row r="112" spans="1:6" s="49" customFormat="1" ht="15.6">
      <c r="A112" s="51"/>
      <c r="B112" s="283" t="s">
        <v>6970</v>
      </c>
      <c r="C112" s="60" t="s">
        <v>899</v>
      </c>
      <c r="D112" s="734">
        <v>1580.85</v>
      </c>
      <c r="E112" s="734">
        <v>553.2974999999999</v>
      </c>
      <c r="F112" s="66">
        <f t="shared" si="1"/>
        <v>0.65</v>
      </c>
    </row>
    <row r="113" spans="1:6" s="49" customFormat="1" ht="15.6">
      <c r="A113" s="51"/>
      <c r="B113" s="283" t="s">
        <v>6971</v>
      </c>
      <c r="C113" s="60" t="s">
        <v>900</v>
      </c>
      <c r="D113" s="734">
        <v>1580.85</v>
      </c>
      <c r="E113" s="734">
        <v>553.2974999999999</v>
      </c>
      <c r="F113" s="66">
        <f t="shared" si="1"/>
        <v>0.65</v>
      </c>
    </row>
    <row r="114" spans="1:6" s="49" customFormat="1" ht="15.6">
      <c r="A114" s="51"/>
      <c r="B114" s="283" t="s">
        <v>6972</v>
      </c>
      <c r="C114" s="60" t="s">
        <v>901</v>
      </c>
      <c r="D114" s="734">
        <v>1500.81</v>
      </c>
      <c r="E114" s="734">
        <v>525.2835</v>
      </c>
      <c r="F114" s="66">
        <f t="shared" si="1"/>
        <v>0.64999999999999991</v>
      </c>
    </row>
    <row r="115" spans="1:6" s="49" customFormat="1" ht="15.6">
      <c r="A115" s="51"/>
      <c r="B115" s="283" t="s">
        <v>6973</v>
      </c>
      <c r="C115" s="60" t="s">
        <v>902</v>
      </c>
      <c r="D115" s="734">
        <v>1500.81</v>
      </c>
      <c r="E115" s="734">
        <v>525.2835</v>
      </c>
      <c r="F115" s="66">
        <f t="shared" si="1"/>
        <v>0.64999999999999991</v>
      </c>
    </row>
    <row r="116" spans="1:6" s="49" customFormat="1" ht="15.6">
      <c r="A116" s="51"/>
      <c r="B116" s="283" t="s">
        <v>6974</v>
      </c>
      <c r="C116" s="60" t="s">
        <v>903</v>
      </c>
      <c r="D116" s="734">
        <v>1580.85</v>
      </c>
      <c r="E116" s="734">
        <v>553.2974999999999</v>
      </c>
      <c r="F116" s="66">
        <f t="shared" si="1"/>
        <v>0.65</v>
      </c>
    </row>
    <row r="117" spans="1:6" s="49" customFormat="1" ht="15.6">
      <c r="A117" s="51"/>
      <c r="B117" s="283" t="s">
        <v>6975</v>
      </c>
      <c r="C117" s="60" t="s">
        <v>904</v>
      </c>
      <c r="D117" s="734">
        <v>1380.76</v>
      </c>
      <c r="E117" s="734">
        <v>483.26599999999996</v>
      </c>
      <c r="F117" s="66">
        <f t="shared" si="1"/>
        <v>0.65</v>
      </c>
    </row>
    <row r="118" spans="1:6" s="49" customFormat="1" ht="15.6">
      <c r="A118" s="51"/>
      <c r="B118" s="283" t="s">
        <v>6976</v>
      </c>
      <c r="C118" s="60" t="s">
        <v>905</v>
      </c>
      <c r="D118" s="734">
        <v>1500.81</v>
      </c>
      <c r="E118" s="734">
        <v>525.2835</v>
      </c>
      <c r="F118" s="66">
        <f t="shared" si="1"/>
        <v>0.64999999999999991</v>
      </c>
    </row>
    <row r="119" spans="1:6" s="49" customFormat="1" ht="15.6">
      <c r="A119" s="51"/>
      <c r="B119" s="283" t="s">
        <v>6977</v>
      </c>
      <c r="C119" s="60" t="s">
        <v>906</v>
      </c>
      <c r="D119" s="734">
        <v>1500.81</v>
      </c>
      <c r="E119" s="734">
        <v>525.2835</v>
      </c>
      <c r="F119" s="66">
        <f t="shared" si="1"/>
        <v>0.64999999999999991</v>
      </c>
    </row>
    <row r="120" spans="1:6" s="49" customFormat="1" ht="15.6">
      <c r="A120" s="51"/>
      <c r="B120" s="283" t="s">
        <v>6978</v>
      </c>
      <c r="C120" s="60" t="s">
        <v>907</v>
      </c>
      <c r="D120" s="734">
        <v>3501.91</v>
      </c>
      <c r="E120" s="734">
        <v>1225.6684999999998</v>
      </c>
      <c r="F120" s="66">
        <f t="shared" si="1"/>
        <v>0.65000000000000013</v>
      </c>
    </row>
    <row r="121" spans="1:6" s="49" customFormat="1" ht="15.6">
      <c r="A121" s="51"/>
      <c r="B121" s="283" t="s">
        <v>6979</v>
      </c>
      <c r="C121" s="60" t="s">
        <v>908</v>
      </c>
      <c r="D121" s="734">
        <v>1500.81</v>
      </c>
      <c r="E121" s="734">
        <v>1275.6885</v>
      </c>
      <c r="F121" s="66">
        <f t="shared" si="1"/>
        <v>0.15000000000000002</v>
      </c>
    </row>
    <row r="122" spans="1:6" s="49" customFormat="1" ht="15.6">
      <c r="A122" s="51"/>
      <c r="B122" s="283" t="s">
        <v>6980</v>
      </c>
      <c r="C122" s="60" t="s">
        <v>909</v>
      </c>
      <c r="D122" s="734">
        <v>4502.47</v>
      </c>
      <c r="E122" s="734">
        <v>3827.0995000000003</v>
      </c>
      <c r="F122" s="66">
        <f t="shared" si="1"/>
        <v>0.15000000000000002</v>
      </c>
    </row>
    <row r="123" spans="1:6" s="49" customFormat="1" ht="15.6">
      <c r="A123" s="51"/>
      <c r="B123" s="283" t="s">
        <v>6981</v>
      </c>
      <c r="C123" s="60" t="s">
        <v>910</v>
      </c>
      <c r="D123" s="734">
        <v>2601.41</v>
      </c>
      <c r="E123" s="734">
        <v>2211.1985</v>
      </c>
      <c r="F123" s="66">
        <f t="shared" si="1"/>
        <v>0.14999999999999991</v>
      </c>
    </row>
    <row r="124" spans="1:6" s="49" customFormat="1" ht="15.6">
      <c r="A124" s="51"/>
      <c r="B124" s="283" t="s">
        <v>6982</v>
      </c>
      <c r="C124" s="60" t="s">
        <v>911</v>
      </c>
      <c r="D124" s="734">
        <v>5002.74</v>
      </c>
      <c r="E124" s="734">
        <v>4252.3289999999997</v>
      </c>
      <c r="F124" s="66">
        <f t="shared" si="1"/>
        <v>0.15000000000000002</v>
      </c>
    </row>
    <row r="125" spans="1:6" s="49" customFormat="1" ht="15.6">
      <c r="A125" s="51"/>
      <c r="B125" s="283" t="s">
        <v>6983</v>
      </c>
      <c r="C125" s="60" t="s">
        <v>912</v>
      </c>
      <c r="D125" s="734">
        <v>47440.18</v>
      </c>
      <c r="E125" s="734">
        <v>40324.152999999998</v>
      </c>
      <c r="F125" s="66">
        <f t="shared" si="1"/>
        <v>0.15000000000000002</v>
      </c>
    </row>
    <row r="126" spans="1:6" s="49" customFormat="1" ht="15.6">
      <c r="A126" s="51"/>
      <c r="B126" s="283" t="s">
        <v>6984</v>
      </c>
      <c r="C126" s="60" t="s">
        <v>913</v>
      </c>
      <c r="D126" s="734">
        <v>1600.87</v>
      </c>
      <c r="E126" s="734">
        <v>560.30449999999996</v>
      </c>
      <c r="F126" s="66">
        <f t="shared" si="1"/>
        <v>0.65</v>
      </c>
    </row>
    <row r="127" spans="1:6" s="49" customFormat="1" ht="15.6">
      <c r="A127" s="51"/>
      <c r="B127" s="283" t="s">
        <v>6985</v>
      </c>
      <c r="C127" s="60" t="s">
        <v>914</v>
      </c>
      <c r="D127" s="734">
        <v>1600.87</v>
      </c>
      <c r="E127" s="734">
        <v>560.30449999999996</v>
      </c>
      <c r="F127" s="66">
        <f t="shared" si="1"/>
        <v>0.65</v>
      </c>
    </row>
    <row r="128" spans="1:6" s="49" customFormat="1" ht="15.6">
      <c r="A128" s="51"/>
      <c r="B128" s="283" t="s">
        <v>6986</v>
      </c>
      <c r="C128" s="60" t="s">
        <v>915</v>
      </c>
      <c r="D128" s="734">
        <v>141.21</v>
      </c>
      <c r="E128" s="734">
        <v>127.08900000000001</v>
      </c>
      <c r="F128" s="66">
        <f t="shared" si="1"/>
        <v>9.9999999999999978E-2</v>
      </c>
    </row>
    <row r="129" spans="1:6" s="49" customFormat="1" ht="15.6">
      <c r="A129" s="51"/>
      <c r="B129" s="283" t="s">
        <v>6987</v>
      </c>
      <c r="C129" s="60" t="s">
        <v>916</v>
      </c>
      <c r="D129" s="734">
        <v>122.89</v>
      </c>
      <c r="E129" s="734">
        <v>110.601</v>
      </c>
      <c r="F129" s="66">
        <f t="shared" si="1"/>
        <v>9.9999999999999978E-2</v>
      </c>
    </row>
    <row r="130" spans="1:6" s="49" customFormat="1" ht="15.6">
      <c r="A130" s="51"/>
      <c r="B130" s="283" t="s">
        <v>6988</v>
      </c>
      <c r="C130" s="60" t="s">
        <v>917</v>
      </c>
      <c r="D130" s="734">
        <v>113.74</v>
      </c>
      <c r="E130" s="734">
        <v>102.366</v>
      </c>
      <c r="F130" s="66">
        <f t="shared" si="1"/>
        <v>9.9999999999999978E-2</v>
      </c>
    </row>
    <row r="131" spans="1:6" s="49" customFormat="1" ht="15.6">
      <c r="A131" s="51"/>
      <c r="B131" s="283" t="s">
        <v>6989</v>
      </c>
      <c r="C131" s="60" t="s">
        <v>918</v>
      </c>
      <c r="D131" s="734">
        <v>111.45</v>
      </c>
      <c r="E131" s="734">
        <v>100.30500000000001</v>
      </c>
      <c r="F131" s="66">
        <f t="shared" si="1"/>
        <v>9.9999999999999978E-2</v>
      </c>
    </row>
    <row r="132" spans="1:6" s="49" customFormat="1" ht="15.6">
      <c r="A132" s="51"/>
      <c r="B132" s="283" t="s">
        <v>6990</v>
      </c>
      <c r="C132" s="60" t="s">
        <v>919</v>
      </c>
      <c r="D132" s="734">
        <v>102.27</v>
      </c>
      <c r="E132" s="734">
        <v>92.042999999999992</v>
      </c>
      <c r="F132" s="66">
        <f t="shared" si="1"/>
        <v>0.10000000000000009</v>
      </c>
    </row>
    <row r="133" spans="1:6" s="49" customFormat="1" ht="15.6">
      <c r="A133" s="51"/>
      <c r="B133" s="283" t="s">
        <v>6991</v>
      </c>
      <c r="C133" s="60" t="s">
        <v>920</v>
      </c>
      <c r="D133" s="734">
        <v>142.6</v>
      </c>
      <c r="E133" s="734">
        <v>128.34</v>
      </c>
      <c r="F133" s="66">
        <f t="shared" si="1"/>
        <v>9.9999999999999978E-2</v>
      </c>
    </row>
    <row r="134" spans="1:6" s="49" customFormat="1" ht="15.6">
      <c r="A134" s="51"/>
      <c r="B134" s="283" t="s">
        <v>6992</v>
      </c>
      <c r="C134" s="60" t="s">
        <v>921</v>
      </c>
      <c r="D134" s="734">
        <v>124.08</v>
      </c>
      <c r="E134" s="734">
        <v>111.672</v>
      </c>
      <c r="F134" s="66">
        <f t="shared" si="1"/>
        <v>9.9999999999999978E-2</v>
      </c>
    </row>
    <row r="135" spans="1:6" s="49" customFormat="1" ht="15.6">
      <c r="A135" s="51"/>
      <c r="B135" s="283" t="s">
        <v>6993</v>
      </c>
      <c r="C135" s="60" t="s">
        <v>922</v>
      </c>
      <c r="D135" s="734">
        <v>114.89</v>
      </c>
      <c r="E135" s="734">
        <v>103.401</v>
      </c>
      <c r="F135" s="66">
        <f t="shared" si="1"/>
        <v>0.10000000000000009</v>
      </c>
    </row>
    <row r="136" spans="1:6" s="49" customFormat="1" ht="15.6">
      <c r="A136" s="51"/>
      <c r="B136" s="283" t="s">
        <v>6994</v>
      </c>
      <c r="C136" s="60" t="s">
        <v>923</v>
      </c>
      <c r="D136" s="734">
        <v>112.55</v>
      </c>
      <c r="E136" s="734">
        <v>101.295</v>
      </c>
      <c r="F136" s="66">
        <f t="shared" si="1"/>
        <v>9.9999999999999978E-2</v>
      </c>
    </row>
    <row r="137" spans="1:6" s="49" customFormat="1" ht="15.6">
      <c r="A137" s="51"/>
      <c r="B137" s="283" t="s">
        <v>6995</v>
      </c>
      <c r="C137" s="60" t="s">
        <v>924</v>
      </c>
      <c r="D137" s="734">
        <v>103.1</v>
      </c>
      <c r="E137" s="734">
        <v>92.789999999999992</v>
      </c>
      <c r="F137" s="66">
        <f t="shared" si="1"/>
        <v>9.9999999999999978E-2</v>
      </c>
    </row>
    <row r="138" spans="1:6" s="49" customFormat="1" ht="15.6">
      <c r="A138" s="51"/>
      <c r="B138" s="283" t="s">
        <v>6996</v>
      </c>
      <c r="C138" s="60" t="s">
        <v>925</v>
      </c>
      <c r="D138" s="734">
        <v>154.84</v>
      </c>
      <c r="E138" s="734">
        <v>139.35599999999999</v>
      </c>
      <c r="F138" s="66">
        <f t="shared" ref="F138:F198" si="2">100%-(E138/D138)</f>
        <v>0.10000000000000009</v>
      </c>
    </row>
    <row r="139" spans="1:6" s="49" customFormat="1" ht="15.6">
      <c r="A139" s="51"/>
      <c r="B139" s="283" t="s">
        <v>6997</v>
      </c>
      <c r="C139" s="60" t="s">
        <v>926</v>
      </c>
      <c r="D139" s="734">
        <v>134.54</v>
      </c>
      <c r="E139" s="734">
        <v>121.086</v>
      </c>
      <c r="F139" s="66">
        <f t="shared" si="2"/>
        <v>9.9999999999999978E-2</v>
      </c>
    </row>
    <row r="140" spans="1:6" s="49" customFormat="1" ht="15.6">
      <c r="A140" s="51"/>
      <c r="B140" s="283" t="s">
        <v>6998</v>
      </c>
      <c r="C140" s="60" t="s">
        <v>927</v>
      </c>
      <c r="D140" s="734">
        <v>124.34</v>
      </c>
      <c r="E140" s="734">
        <v>111.90600000000001</v>
      </c>
      <c r="F140" s="66">
        <f t="shared" si="2"/>
        <v>9.9999999999999978E-2</v>
      </c>
    </row>
    <row r="141" spans="1:6" s="49" customFormat="1" ht="15.6">
      <c r="A141" s="51"/>
      <c r="B141" s="283" t="s">
        <v>6999</v>
      </c>
      <c r="C141" s="60" t="s">
        <v>928</v>
      </c>
      <c r="D141" s="734">
        <v>122.49</v>
      </c>
      <c r="E141" s="734">
        <v>110.241</v>
      </c>
      <c r="F141" s="66">
        <f t="shared" si="2"/>
        <v>9.9999999999999978E-2</v>
      </c>
    </row>
    <row r="142" spans="1:6" s="49" customFormat="1" ht="15" customHeight="1">
      <c r="A142" s="51"/>
      <c r="B142" s="283" t="s">
        <v>7000</v>
      </c>
      <c r="C142" s="60" t="s">
        <v>929</v>
      </c>
      <c r="D142" s="734">
        <v>111.77</v>
      </c>
      <c r="E142" s="734">
        <v>100.593</v>
      </c>
      <c r="F142" s="66">
        <f t="shared" si="2"/>
        <v>9.9999999999999978E-2</v>
      </c>
    </row>
    <row r="143" spans="1:6" s="49" customFormat="1" ht="15.6">
      <c r="A143" s="51"/>
      <c r="B143" s="283" t="s">
        <v>936</v>
      </c>
      <c r="C143" s="60" t="s">
        <v>937</v>
      </c>
      <c r="D143" s="734">
        <v>22968.75</v>
      </c>
      <c r="E143" s="734">
        <v>19523.4375</v>
      </c>
      <c r="F143" s="66">
        <f t="shared" si="2"/>
        <v>0.15000000000000002</v>
      </c>
    </row>
    <row r="144" spans="1:6" s="49" customFormat="1" ht="15.6">
      <c r="A144" s="51"/>
      <c r="B144" s="283" t="s">
        <v>938</v>
      </c>
      <c r="C144" s="60" t="s">
        <v>939</v>
      </c>
      <c r="D144" s="734">
        <v>4038.83</v>
      </c>
      <c r="E144" s="734">
        <v>3433.0054999999998</v>
      </c>
      <c r="F144" s="66">
        <f t="shared" si="2"/>
        <v>0.15000000000000002</v>
      </c>
    </row>
    <row r="145" spans="1:6" s="49" customFormat="1" ht="15.6">
      <c r="A145" s="51"/>
      <c r="B145" s="283" t="s">
        <v>940</v>
      </c>
      <c r="C145" s="60" t="s">
        <v>941</v>
      </c>
      <c r="D145" s="734">
        <v>3583.13</v>
      </c>
      <c r="E145" s="734">
        <v>3045.6605</v>
      </c>
      <c r="F145" s="66">
        <f t="shared" si="2"/>
        <v>0.15000000000000002</v>
      </c>
    </row>
    <row r="146" spans="1:6" s="49" customFormat="1" ht="15.6">
      <c r="A146" s="51"/>
      <c r="B146" s="283" t="s">
        <v>942</v>
      </c>
      <c r="C146" s="60" t="s">
        <v>943</v>
      </c>
      <c r="D146" s="734">
        <v>3583.13</v>
      </c>
      <c r="E146" s="734">
        <v>3045.6605</v>
      </c>
      <c r="F146" s="66">
        <f t="shared" si="2"/>
        <v>0.15000000000000002</v>
      </c>
    </row>
    <row r="147" spans="1:6" s="49" customFormat="1" ht="15.6">
      <c r="A147" s="51"/>
      <c r="B147" s="283" t="s">
        <v>944</v>
      </c>
      <c r="C147" s="60" t="s">
        <v>945</v>
      </c>
      <c r="D147" s="734">
        <v>99.44</v>
      </c>
      <c r="E147" s="734">
        <v>89.496000000000009</v>
      </c>
      <c r="F147" s="66">
        <f t="shared" si="2"/>
        <v>9.9999999999999867E-2</v>
      </c>
    </row>
    <row r="148" spans="1:6" s="49" customFormat="1" ht="15.6">
      <c r="A148" s="51"/>
      <c r="B148" s="283" t="s">
        <v>946</v>
      </c>
      <c r="C148" s="60" t="s">
        <v>947</v>
      </c>
      <c r="D148" s="734">
        <v>99.44</v>
      </c>
      <c r="E148" s="734">
        <v>89.496000000000009</v>
      </c>
      <c r="F148" s="66">
        <f t="shared" si="2"/>
        <v>9.9999999999999867E-2</v>
      </c>
    </row>
    <row r="149" spans="1:6" s="49" customFormat="1" ht="15.6">
      <c r="A149" s="51"/>
      <c r="B149" s="283" t="s">
        <v>948</v>
      </c>
      <c r="C149" s="60" t="s">
        <v>949</v>
      </c>
      <c r="D149" s="734">
        <v>99.44</v>
      </c>
      <c r="E149" s="734">
        <v>89.496000000000009</v>
      </c>
      <c r="F149" s="66">
        <f t="shared" si="2"/>
        <v>9.9999999999999867E-2</v>
      </c>
    </row>
    <row r="150" spans="1:6" s="49" customFormat="1" ht="15.6">
      <c r="A150" s="51"/>
      <c r="B150" s="288" t="s">
        <v>403</v>
      </c>
      <c r="C150" s="60"/>
      <c r="D150" s="733" t="s">
        <v>277</v>
      </c>
      <c r="E150" s="733"/>
      <c r="F150" s="66"/>
    </row>
    <row r="151" spans="1:6" s="49" customFormat="1" ht="15.6">
      <c r="A151" s="51"/>
      <c r="B151" s="668" t="s">
        <v>1164</v>
      </c>
      <c r="C151" s="60" t="s">
        <v>1107</v>
      </c>
      <c r="D151" s="734">
        <v>645</v>
      </c>
      <c r="E151" s="734">
        <v>548.44000000000005</v>
      </c>
      <c r="F151" s="66">
        <f t="shared" si="2"/>
        <v>0.14970542635658901</v>
      </c>
    </row>
    <row r="152" spans="1:6" s="49" customFormat="1" ht="15.6">
      <c r="A152" s="51"/>
      <c r="B152" s="668">
        <v>45236414</v>
      </c>
      <c r="C152" s="60" t="s">
        <v>1105</v>
      </c>
      <c r="D152" s="734">
        <v>18000</v>
      </c>
      <c r="E152" s="734">
        <v>15300</v>
      </c>
      <c r="F152" s="66">
        <f t="shared" si="2"/>
        <v>0.15000000000000002</v>
      </c>
    </row>
    <row r="153" spans="1:6" s="49" customFormat="1" ht="15.6">
      <c r="A153" s="51"/>
      <c r="B153" s="668">
        <v>45162875</v>
      </c>
      <c r="C153" s="60" t="s">
        <v>971</v>
      </c>
      <c r="D153" s="734">
        <v>3087</v>
      </c>
      <c r="E153" s="734">
        <v>2623.95</v>
      </c>
      <c r="F153" s="66">
        <f t="shared" si="2"/>
        <v>0.15000000000000002</v>
      </c>
    </row>
    <row r="154" spans="1:6" s="49" customFormat="1" ht="15.6">
      <c r="A154" s="51"/>
      <c r="B154" s="668">
        <v>45150368</v>
      </c>
      <c r="C154" s="60" t="s">
        <v>1039</v>
      </c>
      <c r="D154" s="734">
        <v>6689</v>
      </c>
      <c r="E154" s="734">
        <v>5685.23</v>
      </c>
      <c r="F154" s="66">
        <f t="shared" si="2"/>
        <v>0.15006278965465691</v>
      </c>
    </row>
    <row r="155" spans="1:6" s="49" customFormat="1" ht="15.6">
      <c r="A155" s="51"/>
      <c r="B155" s="668">
        <v>45111149</v>
      </c>
      <c r="C155" s="60" t="s">
        <v>1102</v>
      </c>
      <c r="D155" s="734">
        <v>4620</v>
      </c>
      <c r="E155" s="734">
        <v>3927</v>
      </c>
      <c r="F155" s="66">
        <f t="shared" si="2"/>
        <v>0.15000000000000002</v>
      </c>
    </row>
    <row r="156" spans="1:6" s="49" customFormat="1" ht="15.6">
      <c r="A156" s="51"/>
      <c r="B156" s="668">
        <v>45206712</v>
      </c>
      <c r="C156" s="60" t="s">
        <v>965</v>
      </c>
      <c r="D156" s="734">
        <v>2625</v>
      </c>
      <c r="E156" s="734">
        <v>2231.25</v>
      </c>
      <c r="F156" s="66">
        <f t="shared" si="2"/>
        <v>0.15000000000000002</v>
      </c>
    </row>
    <row r="157" spans="1:6" s="49" customFormat="1" ht="15.6">
      <c r="A157" s="51"/>
      <c r="B157" s="668">
        <v>45225044</v>
      </c>
      <c r="C157" s="60" t="s">
        <v>966</v>
      </c>
      <c r="D157" s="734">
        <v>3150</v>
      </c>
      <c r="E157" s="734">
        <v>2677.5</v>
      </c>
      <c r="F157" s="66">
        <f t="shared" si="2"/>
        <v>0.15000000000000002</v>
      </c>
    </row>
    <row r="158" spans="1:6" s="49" customFormat="1" ht="15.6">
      <c r="A158" s="51"/>
      <c r="B158" s="668">
        <v>45229084</v>
      </c>
      <c r="C158" s="60" t="s">
        <v>967</v>
      </c>
      <c r="D158" s="734">
        <v>1888</v>
      </c>
      <c r="E158" s="734">
        <v>1604.37</v>
      </c>
      <c r="F158" s="66">
        <f t="shared" si="2"/>
        <v>0.15022775423728818</v>
      </c>
    </row>
    <row r="159" spans="1:6" s="49" customFormat="1" ht="15.6">
      <c r="A159" s="51"/>
      <c r="B159" s="668">
        <v>45206716</v>
      </c>
      <c r="C159" s="60" t="s">
        <v>1165</v>
      </c>
      <c r="D159" s="734">
        <v>1155</v>
      </c>
      <c r="E159" s="734">
        <v>981.75</v>
      </c>
      <c r="F159" s="66">
        <f t="shared" si="2"/>
        <v>0.15000000000000002</v>
      </c>
    </row>
    <row r="160" spans="1:6" s="49" customFormat="1" ht="15.6">
      <c r="A160" s="51"/>
      <c r="B160" s="668">
        <v>45206719</v>
      </c>
      <c r="C160" s="60" t="s">
        <v>1032</v>
      </c>
      <c r="D160" s="734">
        <v>3150</v>
      </c>
      <c r="E160" s="734">
        <v>2677.5</v>
      </c>
      <c r="F160" s="66">
        <f t="shared" si="2"/>
        <v>0.15000000000000002</v>
      </c>
    </row>
    <row r="161" spans="1:6" s="49" customFormat="1" ht="15.6">
      <c r="A161" s="51"/>
      <c r="B161" s="668">
        <v>45206722</v>
      </c>
      <c r="C161" s="60" t="s">
        <v>1166</v>
      </c>
      <c r="D161" s="734">
        <v>4410</v>
      </c>
      <c r="E161" s="734">
        <v>3748.5</v>
      </c>
      <c r="F161" s="66">
        <f t="shared" si="2"/>
        <v>0.15000000000000002</v>
      </c>
    </row>
    <row r="162" spans="1:6" s="49" customFormat="1" ht="15.6">
      <c r="A162" s="51"/>
      <c r="B162" s="668">
        <v>45206725</v>
      </c>
      <c r="C162" s="60" t="s">
        <v>1167</v>
      </c>
      <c r="D162" s="734">
        <v>6300</v>
      </c>
      <c r="E162" s="734">
        <v>5355</v>
      </c>
      <c r="F162" s="66">
        <f t="shared" si="2"/>
        <v>0.15000000000000002</v>
      </c>
    </row>
    <row r="163" spans="1:6" s="49" customFormat="1" ht="15.6">
      <c r="A163" s="51"/>
      <c r="B163" s="668">
        <v>45112781</v>
      </c>
      <c r="C163" s="60" t="s">
        <v>968</v>
      </c>
      <c r="D163" s="734">
        <v>5664</v>
      </c>
      <c r="E163" s="734">
        <v>4814.1499999999996</v>
      </c>
      <c r="F163" s="66">
        <f t="shared" si="2"/>
        <v>0.15004413841807918</v>
      </c>
    </row>
    <row r="164" spans="1:6" s="49" customFormat="1" ht="15.6">
      <c r="A164" s="51"/>
      <c r="B164" s="668">
        <v>45202146</v>
      </c>
      <c r="C164" s="60" t="s">
        <v>412</v>
      </c>
      <c r="D164" s="734">
        <v>1470</v>
      </c>
      <c r="E164" s="734">
        <v>1249.5</v>
      </c>
      <c r="F164" s="66">
        <f t="shared" si="2"/>
        <v>0.15000000000000002</v>
      </c>
    </row>
    <row r="165" spans="1:6" s="49" customFormat="1" ht="15.6">
      <c r="A165" s="51"/>
      <c r="B165" s="668">
        <v>100000006365</v>
      </c>
      <c r="C165" s="60" t="s">
        <v>970</v>
      </c>
      <c r="D165" s="734">
        <v>944</v>
      </c>
      <c r="E165" s="734">
        <v>802.36</v>
      </c>
      <c r="F165" s="66">
        <f t="shared" si="2"/>
        <v>0.15004237288135591</v>
      </c>
    </row>
    <row r="166" spans="1:6" s="49" customFormat="1" ht="15.6">
      <c r="A166" s="51"/>
      <c r="B166" s="668">
        <v>3000014327</v>
      </c>
      <c r="C166" s="60" t="s">
        <v>969</v>
      </c>
      <c r="D166" s="734">
        <v>12289</v>
      </c>
      <c r="E166" s="734">
        <v>10445.82</v>
      </c>
      <c r="F166" s="66">
        <f t="shared" si="2"/>
        <v>0.14998616649035723</v>
      </c>
    </row>
    <row r="167" spans="1:6" s="49" customFormat="1" ht="15.6">
      <c r="A167" s="51"/>
      <c r="B167" s="668">
        <v>45201393</v>
      </c>
      <c r="C167" s="60" t="s">
        <v>413</v>
      </c>
      <c r="D167" s="734">
        <v>809</v>
      </c>
      <c r="E167" s="734">
        <v>687.65</v>
      </c>
      <c r="F167" s="66">
        <f t="shared" si="2"/>
        <v>0.15000000000000002</v>
      </c>
    </row>
    <row r="168" spans="1:6" s="49" customFormat="1" ht="15.6">
      <c r="A168" s="51"/>
      <c r="B168" s="668">
        <v>45201395</v>
      </c>
      <c r="C168" s="60" t="s">
        <v>414</v>
      </c>
      <c r="D168" s="734">
        <v>1617</v>
      </c>
      <c r="E168" s="734">
        <v>1374.45</v>
      </c>
      <c r="F168" s="66">
        <f t="shared" si="2"/>
        <v>0.15000000000000002</v>
      </c>
    </row>
    <row r="169" spans="1:6" s="49" customFormat="1" ht="15.6">
      <c r="A169" s="51"/>
      <c r="B169" s="668">
        <v>45201397</v>
      </c>
      <c r="C169" s="60" t="s">
        <v>415</v>
      </c>
      <c r="D169" s="734">
        <v>2306</v>
      </c>
      <c r="E169" s="734">
        <v>1960.1</v>
      </c>
      <c r="F169" s="66">
        <f t="shared" si="2"/>
        <v>0.15000000000000002</v>
      </c>
    </row>
    <row r="170" spans="1:6" s="49" customFormat="1" ht="15.6">
      <c r="A170" s="51"/>
      <c r="B170" s="668">
        <v>45201399</v>
      </c>
      <c r="C170" s="60" t="s">
        <v>416</v>
      </c>
      <c r="D170" s="734">
        <v>2427</v>
      </c>
      <c r="E170" s="734">
        <v>2062.9499999999998</v>
      </c>
      <c r="F170" s="66">
        <f t="shared" si="2"/>
        <v>0.15000000000000002</v>
      </c>
    </row>
    <row r="171" spans="1:6" s="49" customFormat="1" ht="15.6">
      <c r="A171" s="51"/>
      <c r="B171" s="668">
        <v>45201401</v>
      </c>
      <c r="C171" s="60" t="s">
        <v>417</v>
      </c>
      <c r="D171" s="734">
        <v>2601</v>
      </c>
      <c r="E171" s="734">
        <v>2210.85</v>
      </c>
      <c r="F171" s="66">
        <f t="shared" si="2"/>
        <v>0.15000000000000002</v>
      </c>
    </row>
    <row r="172" spans="1:6" s="49" customFormat="1" ht="15.6">
      <c r="A172" s="51"/>
      <c r="B172" s="668">
        <v>45201403</v>
      </c>
      <c r="C172" s="60" t="s">
        <v>418</v>
      </c>
      <c r="D172" s="734">
        <v>362</v>
      </c>
      <c r="E172" s="734">
        <v>307.7</v>
      </c>
      <c r="F172" s="66">
        <f t="shared" si="2"/>
        <v>0.15000000000000002</v>
      </c>
    </row>
    <row r="173" spans="1:6" s="49" customFormat="1" ht="15.6">
      <c r="A173" s="51"/>
      <c r="B173" s="668">
        <v>45201405</v>
      </c>
      <c r="C173" s="60" t="s">
        <v>419</v>
      </c>
      <c r="D173" s="734">
        <v>725</v>
      </c>
      <c r="E173" s="734">
        <v>616.25</v>
      </c>
      <c r="F173" s="66">
        <f t="shared" si="2"/>
        <v>0.15000000000000002</v>
      </c>
    </row>
    <row r="174" spans="1:6" s="49" customFormat="1" ht="15.6">
      <c r="A174" s="51"/>
      <c r="B174" s="668">
        <v>45201407</v>
      </c>
      <c r="C174" s="60" t="s">
        <v>420</v>
      </c>
      <c r="D174" s="734">
        <v>1033</v>
      </c>
      <c r="E174" s="734">
        <v>878.05</v>
      </c>
      <c r="F174" s="66">
        <f t="shared" si="2"/>
        <v>0.15000000000000002</v>
      </c>
    </row>
    <row r="175" spans="1:6" s="49" customFormat="1" ht="15.6">
      <c r="A175" s="51"/>
      <c r="B175" s="668">
        <v>45201410</v>
      </c>
      <c r="C175" s="60" t="s">
        <v>421</v>
      </c>
      <c r="D175" s="734">
        <v>1088</v>
      </c>
      <c r="E175" s="734">
        <v>924.8</v>
      </c>
      <c r="F175" s="66">
        <f t="shared" si="2"/>
        <v>0.15000000000000002</v>
      </c>
    </row>
    <row r="176" spans="1:6" s="49" customFormat="1" ht="15.6">
      <c r="A176" s="51"/>
      <c r="B176" s="668">
        <v>45201412</v>
      </c>
      <c r="C176" s="60" t="s">
        <v>422</v>
      </c>
      <c r="D176" s="734">
        <v>1145</v>
      </c>
      <c r="E176" s="734">
        <v>973.25</v>
      </c>
      <c r="F176" s="66">
        <f t="shared" si="2"/>
        <v>0.15000000000000002</v>
      </c>
    </row>
    <row r="177" spans="1:6" s="49" customFormat="1" ht="15.6">
      <c r="A177" s="51"/>
      <c r="B177" s="668">
        <v>45201414</v>
      </c>
      <c r="C177" s="60" t="s">
        <v>423</v>
      </c>
      <c r="D177" s="734">
        <v>943</v>
      </c>
      <c r="E177" s="734">
        <v>801.55</v>
      </c>
      <c r="F177" s="66">
        <f t="shared" si="2"/>
        <v>0.15000000000000002</v>
      </c>
    </row>
    <row r="178" spans="1:6" s="49" customFormat="1" ht="15.6">
      <c r="A178" s="51"/>
      <c r="B178" s="668">
        <v>45201416</v>
      </c>
      <c r="C178" s="60" t="s">
        <v>424</v>
      </c>
      <c r="D178" s="734">
        <v>1887</v>
      </c>
      <c r="E178" s="734">
        <v>1603.95</v>
      </c>
      <c r="F178" s="66">
        <f t="shared" si="2"/>
        <v>0.15000000000000002</v>
      </c>
    </row>
    <row r="179" spans="1:6" s="49" customFormat="1" ht="15.6">
      <c r="A179" s="51"/>
      <c r="B179" s="668">
        <v>45201418</v>
      </c>
      <c r="C179" s="60" t="s">
        <v>425</v>
      </c>
      <c r="D179" s="734">
        <v>2688</v>
      </c>
      <c r="E179" s="734">
        <v>2284.8000000000002</v>
      </c>
      <c r="F179" s="66">
        <f t="shared" si="2"/>
        <v>0.14999999999999991</v>
      </c>
    </row>
    <row r="180" spans="1:6" s="49" customFormat="1" ht="15.6">
      <c r="A180" s="51"/>
      <c r="B180" s="668">
        <v>45201423</v>
      </c>
      <c r="C180" s="60" t="s">
        <v>426</v>
      </c>
      <c r="D180" s="734">
        <v>2830</v>
      </c>
      <c r="E180" s="734">
        <v>2405.5</v>
      </c>
      <c r="F180" s="66">
        <f t="shared" si="2"/>
        <v>0.15000000000000002</v>
      </c>
    </row>
    <row r="181" spans="1:6" s="49" customFormat="1" ht="15.6">
      <c r="A181" s="51"/>
      <c r="B181" s="668">
        <v>45201425</v>
      </c>
      <c r="C181" s="60" t="s">
        <v>427</v>
      </c>
      <c r="D181" s="734">
        <v>3104</v>
      </c>
      <c r="E181" s="734">
        <v>2638.4</v>
      </c>
      <c r="F181" s="66">
        <f t="shared" si="2"/>
        <v>0.15000000000000002</v>
      </c>
    </row>
    <row r="182" spans="1:6" s="49" customFormat="1" ht="15.6">
      <c r="A182" s="51"/>
      <c r="B182" s="668">
        <v>45201427</v>
      </c>
      <c r="C182" s="60" t="s">
        <v>1033</v>
      </c>
      <c r="D182" s="734">
        <v>1851</v>
      </c>
      <c r="E182" s="734">
        <v>1573.35</v>
      </c>
      <c r="F182" s="66">
        <f t="shared" si="2"/>
        <v>0.15000000000000002</v>
      </c>
    </row>
    <row r="183" spans="1:6" s="49" customFormat="1" ht="15.6">
      <c r="A183" s="51"/>
      <c r="B183" s="668">
        <v>45201429</v>
      </c>
      <c r="C183" s="60" t="s">
        <v>1034</v>
      </c>
      <c r="D183" s="734">
        <v>3703</v>
      </c>
      <c r="E183" s="734">
        <v>3147.55</v>
      </c>
      <c r="F183" s="66">
        <f t="shared" si="2"/>
        <v>0.14999999999999991</v>
      </c>
    </row>
    <row r="184" spans="1:6" s="49" customFormat="1" ht="15.6">
      <c r="A184" s="51"/>
      <c r="B184" s="668">
        <v>45201431</v>
      </c>
      <c r="C184" s="60" t="s">
        <v>1035</v>
      </c>
      <c r="D184" s="734">
        <v>5278</v>
      </c>
      <c r="E184" s="734">
        <v>4486.3</v>
      </c>
      <c r="F184" s="66">
        <f t="shared" si="2"/>
        <v>0.14999999999999991</v>
      </c>
    </row>
    <row r="185" spans="1:6" s="49" customFormat="1" ht="15.6">
      <c r="A185" s="51"/>
      <c r="B185" s="668">
        <v>45201433</v>
      </c>
      <c r="C185" s="60" t="s">
        <v>1036</v>
      </c>
      <c r="D185" s="734">
        <v>6667</v>
      </c>
      <c r="E185" s="734">
        <v>5666.95</v>
      </c>
      <c r="F185" s="66">
        <f t="shared" si="2"/>
        <v>0.15000000000000002</v>
      </c>
    </row>
    <row r="186" spans="1:6" s="49" customFormat="1" ht="15.6">
      <c r="A186" s="51"/>
      <c r="B186" s="668">
        <v>45201435</v>
      </c>
      <c r="C186" s="60" t="s">
        <v>1037</v>
      </c>
      <c r="D186" s="734">
        <v>7909</v>
      </c>
      <c r="E186" s="734">
        <v>6722.65</v>
      </c>
      <c r="F186" s="66">
        <f t="shared" si="2"/>
        <v>0.15000000000000002</v>
      </c>
    </row>
    <row r="187" spans="1:6" s="49" customFormat="1" ht="15.6">
      <c r="A187" s="51"/>
      <c r="B187" s="668">
        <v>100000006366</v>
      </c>
      <c r="C187" s="60" t="s">
        <v>1168</v>
      </c>
      <c r="D187" s="734">
        <v>735</v>
      </c>
      <c r="E187" s="734">
        <v>624.75</v>
      </c>
      <c r="F187" s="66">
        <f t="shared" si="2"/>
        <v>0.15000000000000002</v>
      </c>
    </row>
    <row r="188" spans="1:6" s="49" customFormat="1" ht="15.6">
      <c r="A188" s="51"/>
      <c r="B188" s="668">
        <v>100000006367</v>
      </c>
      <c r="C188" s="60" t="s">
        <v>1169</v>
      </c>
      <c r="D188" s="734">
        <v>1050</v>
      </c>
      <c r="E188" s="734">
        <v>892.5</v>
      </c>
      <c r="F188" s="66">
        <f t="shared" si="2"/>
        <v>0.15000000000000002</v>
      </c>
    </row>
    <row r="189" spans="1:6" s="49" customFormat="1" ht="15.6">
      <c r="A189" s="51"/>
      <c r="B189" s="668">
        <v>45219823</v>
      </c>
      <c r="C189" s="60" t="s">
        <v>1038</v>
      </c>
      <c r="D189" s="734">
        <v>473</v>
      </c>
      <c r="E189" s="734">
        <v>401.63</v>
      </c>
      <c r="F189" s="66">
        <f t="shared" si="2"/>
        <v>0.15088794926004234</v>
      </c>
    </row>
    <row r="190" spans="1:6" s="49" customFormat="1" ht="15.6">
      <c r="A190" s="51"/>
      <c r="B190" s="668" t="s">
        <v>1170</v>
      </c>
      <c r="C190" s="60" t="s">
        <v>1171</v>
      </c>
      <c r="D190" s="734">
        <v>1258</v>
      </c>
      <c r="E190" s="734">
        <v>1069.6400000000001</v>
      </c>
      <c r="F190" s="66">
        <f t="shared" si="2"/>
        <v>0.14972972972972964</v>
      </c>
    </row>
    <row r="191" spans="1:6" s="49" customFormat="1" ht="15.6">
      <c r="A191" s="51"/>
      <c r="B191" s="668" t="s">
        <v>1108</v>
      </c>
      <c r="C191" s="60" t="s">
        <v>1109</v>
      </c>
      <c r="D191" s="734">
        <v>21275</v>
      </c>
      <c r="E191" s="734">
        <v>18083.75</v>
      </c>
      <c r="F191" s="66">
        <f t="shared" si="2"/>
        <v>0.15000000000000002</v>
      </c>
    </row>
    <row r="192" spans="1:6" s="49" customFormat="1" ht="15.6">
      <c r="A192" s="51"/>
      <c r="B192" s="668" t="s">
        <v>1172</v>
      </c>
      <c r="C192" s="60" t="s">
        <v>1173</v>
      </c>
      <c r="D192" s="734">
        <v>7650</v>
      </c>
      <c r="E192" s="734">
        <v>6502.5</v>
      </c>
      <c r="F192" s="66">
        <f t="shared" si="2"/>
        <v>0.15000000000000002</v>
      </c>
    </row>
    <row r="193" spans="1:6" s="49" customFormat="1" ht="15.6">
      <c r="A193" s="51"/>
      <c r="B193" s="668" t="s">
        <v>1045</v>
      </c>
      <c r="C193" s="60" t="s">
        <v>1046</v>
      </c>
      <c r="D193" s="734">
        <v>5200</v>
      </c>
      <c r="E193" s="734">
        <v>4420</v>
      </c>
      <c r="F193" s="66">
        <f t="shared" si="2"/>
        <v>0.15000000000000002</v>
      </c>
    </row>
    <row r="194" spans="1:6" s="49" customFormat="1" ht="15.6">
      <c r="A194" s="51"/>
      <c r="B194" s="668" t="s">
        <v>1047</v>
      </c>
      <c r="C194" s="60" t="s">
        <v>1048</v>
      </c>
      <c r="D194" s="734">
        <v>5200</v>
      </c>
      <c r="E194" s="734">
        <v>4420</v>
      </c>
      <c r="F194" s="66">
        <f t="shared" si="2"/>
        <v>0.15000000000000002</v>
      </c>
    </row>
    <row r="195" spans="1:6" s="49" customFormat="1" ht="15.6">
      <c r="A195" s="51"/>
      <c r="B195" s="668" t="s">
        <v>1051</v>
      </c>
      <c r="C195" s="60" t="s">
        <v>1052</v>
      </c>
      <c r="D195" s="734">
        <v>9995</v>
      </c>
      <c r="E195" s="734">
        <v>8495.75</v>
      </c>
      <c r="F195" s="66">
        <f t="shared" si="2"/>
        <v>0.15000000000000002</v>
      </c>
    </row>
    <row r="196" spans="1:6" s="49" customFormat="1" ht="15.6">
      <c r="A196" s="51"/>
      <c r="B196" s="288" t="s">
        <v>323</v>
      </c>
      <c r="C196" s="60"/>
      <c r="D196" s="733" t="s">
        <v>277</v>
      </c>
      <c r="E196" s="733"/>
      <c r="F196" s="66"/>
    </row>
    <row r="197" spans="1:6" s="49" customFormat="1" ht="15.6">
      <c r="A197" s="51"/>
      <c r="B197" s="54" t="s">
        <v>7001</v>
      </c>
      <c r="C197" s="60" t="s">
        <v>7002</v>
      </c>
      <c r="D197" s="734">
        <v>25500</v>
      </c>
      <c r="E197" s="734">
        <v>24225</v>
      </c>
      <c r="F197" s="66">
        <f t="shared" si="2"/>
        <v>5.0000000000000044E-2</v>
      </c>
    </row>
    <row r="198" spans="1:6" s="49" customFormat="1" ht="15.6">
      <c r="A198" s="51"/>
      <c r="B198" s="54" t="s">
        <v>988</v>
      </c>
      <c r="C198" s="60" t="s">
        <v>989</v>
      </c>
      <c r="D198" s="734">
        <v>1450</v>
      </c>
      <c r="E198" s="734">
        <v>1232.5</v>
      </c>
      <c r="F198" s="66">
        <f t="shared" si="2"/>
        <v>0.15000000000000002</v>
      </c>
    </row>
    <row r="199" spans="1:6" s="49" customFormat="1" ht="15.6">
      <c r="A199" s="51"/>
      <c r="B199" s="286" t="s">
        <v>1146</v>
      </c>
      <c r="C199" s="60"/>
      <c r="D199" s="733" t="s">
        <v>277</v>
      </c>
      <c r="E199" s="733"/>
      <c r="F199" s="66"/>
    </row>
    <row r="200" spans="1:6" s="49" customFormat="1" ht="15" customHeight="1">
      <c r="A200" s="51"/>
      <c r="B200" s="287" t="s">
        <v>7003</v>
      </c>
      <c r="C200" s="60" t="s">
        <v>1174</v>
      </c>
      <c r="D200" s="734">
        <v>4036.76</v>
      </c>
      <c r="E200" s="734">
        <v>3431.2460000000001</v>
      </c>
      <c r="F200" s="66">
        <f t="shared" ref="F200:F202" si="3">100%-(E200/D200)</f>
        <v>0.15000000000000002</v>
      </c>
    </row>
    <row r="201" spans="1:6" ht="15.6">
      <c r="A201" s="289"/>
      <c r="B201" s="290" t="s">
        <v>6949</v>
      </c>
      <c r="C201" s="291"/>
      <c r="D201" s="731"/>
      <c r="E201" s="732"/>
      <c r="F201" s="293"/>
    </row>
    <row r="202" spans="1:6" ht="15.6">
      <c r="A202" s="289"/>
      <c r="B202" s="290" t="s">
        <v>7004</v>
      </c>
      <c r="C202" s="291" t="s">
        <v>7005</v>
      </c>
      <c r="D202" s="731">
        <v>143601</v>
      </c>
      <c r="E202" s="732">
        <v>136420.95000000001</v>
      </c>
      <c r="F202" s="293">
        <f t="shared" si="3"/>
        <v>4.9999999999999933E-2</v>
      </c>
    </row>
    <row r="203" spans="1:6" s="49" customFormat="1" ht="15" customHeight="1">
      <c r="A203" s="51"/>
      <c r="B203" s="282" t="s">
        <v>441</v>
      </c>
      <c r="C203" s="53"/>
      <c r="D203" s="735" t="s">
        <v>277</v>
      </c>
      <c r="E203" s="735"/>
      <c r="F203" s="66"/>
    </row>
    <row r="204" spans="1:6" s="49" customFormat="1" ht="15" customHeight="1">
      <c r="A204" s="51"/>
      <c r="B204" s="54" t="s">
        <v>1086</v>
      </c>
      <c r="C204" s="53" t="s">
        <v>1087</v>
      </c>
      <c r="D204" s="719">
        <v>1682</v>
      </c>
      <c r="E204" s="719">
        <v>588.59</v>
      </c>
      <c r="F204" s="66">
        <f t="shared" ref="F204:F265" si="4">100%-(E204/D204)</f>
        <v>0.65006539833531507</v>
      </c>
    </row>
    <row r="205" spans="1:6" s="49" customFormat="1" ht="15" customHeight="1">
      <c r="A205" s="51"/>
      <c r="B205" s="54" t="s">
        <v>1062</v>
      </c>
      <c r="C205" s="53" t="s">
        <v>1063</v>
      </c>
      <c r="D205" s="719">
        <v>8124</v>
      </c>
      <c r="E205" s="719">
        <v>2843.24</v>
      </c>
      <c r="F205" s="66">
        <f t="shared" si="4"/>
        <v>0.65001969473165933</v>
      </c>
    </row>
    <row r="206" spans="1:6" s="49" customFormat="1" ht="15" customHeight="1">
      <c r="A206" s="51"/>
      <c r="B206" s="54" t="s">
        <v>1088</v>
      </c>
      <c r="C206" s="53" t="s">
        <v>1160</v>
      </c>
      <c r="D206" s="719">
        <v>13313</v>
      </c>
      <c r="E206" s="719">
        <v>4659.46</v>
      </c>
      <c r="F206" s="66">
        <f t="shared" si="4"/>
        <v>0.65000676030947191</v>
      </c>
    </row>
    <row r="207" spans="1:6" s="49" customFormat="1" ht="15" customHeight="1">
      <c r="A207" s="51"/>
      <c r="B207" s="54" t="s">
        <v>1090</v>
      </c>
      <c r="C207" s="53" t="s">
        <v>1091</v>
      </c>
      <c r="D207" s="719">
        <v>6563</v>
      </c>
      <c r="E207" s="719">
        <v>2297.1</v>
      </c>
      <c r="F207" s="66">
        <f t="shared" si="4"/>
        <v>0.64999238153283567</v>
      </c>
    </row>
    <row r="208" spans="1:6" s="49" customFormat="1" ht="15" customHeight="1">
      <c r="A208" s="51"/>
      <c r="B208" s="54" t="s">
        <v>703</v>
      </c>
      <c r="C208" s="53" t="s">
        <v>704</v>
      </c>
      <c r="D208" s="719">
        <v>2936</v>
      </c>
      <c r="E208" s="719">
        <v>1027.43</v>
      </c>
      <c r="F208" s="66">
        <f t="shared" si="4"/>
        <v>0.65005790190735691</v>
      </c>
    </row>
    <row r="209" spans="1:6" s="49" customFormat="1" ht="15" customHeight="1">
      <c r="A209" s="51"/>
      <c r="B209" s="54" t="s">
        <v>1070</v>
      </c>
      <c r="C209" s="53" t="s">
        <v>714</v>
      </c>
      <c r="D209" s="719">
        <v>1963</v>
      </c>
      <c r="E209" s="719">
        <v>687.09</v>
      </c>
      <c r="F209" s="66">
        <f t="shared" si="4"/>
        <v>0.64997962302598067</v>
      </c>
    </row>
    <row r="210" spans="1:6" s="49" customFormat="1" ht="15" customHeight="1">
      <c r="A210" s="51"/>
      <c r="B210" s="282" t="s">
        <v>290</v>
      </c>
      <c r="C210" s="53"/>
      <c r="D210" s="735" t="s">
        <v>277</v>
      </c>
      <c r="E210" s="735"/>
      <c r="F210" s="66"/>
    </row>
    <row r="211" spans="1:6" s="49" customFormat="1" ht="15" customHeight="1">
      <c r="A211" s="51"/>
      <c r="B211" s="54" t="s">
        <v>1007</v>
      </c>
      <c r="C211" s="53" t="s">
        <v>1008</v>
      </c>
      <c r="D211" s="719">
        <v>22651</v>
      </c>
      <c r="E211" s="719">
        <v>7927.92</v>
      </c>
      <c r="F211" s="66">
        <f t="shared" si="4"/>
        <v>0.64999690962871393</v>
      </c>
    </row>
    <row r="212" spans="1:6" s="49" customFormat="1" ht="15" customHeight="1">
      <c r="A212" s="51"/>
      <c r="B212" s="54" t="s">
        <v>1092</v>
      </c>
      <c r="C212" s="53" t="s">
        <v>1093</v>
      </c>
      <c r="D212" s="719">
        <v>1510</v>
      </c>
      <c r="E212" s="719">
        <v>528.53</v>
      </c>
      <c r="F212" s="66">
        <f t="shared" si="4"/>
        <v>0.64998013245033115</v>
      </c>
    </row>
    <row r="213" spans="1:6" s="49" customFormat="1" ht="15" customHeight="1">
      <c r="A213" s="51"/>
      <c r="B213" s="54" t="s">
        <v>1094</v>
      </c>
      <c r="C213" s="53" t="s">
        <v>1095</v>
      </c>
      <c r="D213" s="719">
        <v>1190</v>
      </c>
      <c r="E213" s="719">
        <v>416.42</v>
      </c>
      <c r="F213" s="66">
        <f t="shared" si="4"/>
        <v>0.65006722689075636</v>
      </c>
    </row>
    <row r="214" spans="1:6" s="49" customFormat="1" ht="15" customHeight="1">
      <c r="A214" s="51"/>
      <c r="B214" s="54" t="s">
        <v>717</v>
      </c>
      <c r="C214" s="53" t="s">
        <v>718</v>
      </c>
      <c r="D214" s="719">
        <v>4780</v>
      </c>
      <c r="E214" s="719">
        <v>1672.87</v>
      </c>
      <c r="F214" s="66">
        <f t="shared" si="4"/>
        <v>0.65002719665271969</v>
      </c>
    </row>
    <row r="215" spans="1:6" s="49" customFormat="1" ht="15" customHeight="1">
      <c r="A215" s="51"/>
      <c r="B215" s="54" t="s">
        <v>723</v>
      </c>
      <c r="C215" s="53" t="s">
        <v>724</v>
      </c>
      <c r="D215" s="719">
        <v>1401</v>
      </c>
      <c r="E215" s="719">
        <v>490.49</v>
      </c>
      <c r="F215" s="66">
        <f t="shared" si="4"/>
        <v>0.64990007137758743</v>
      </c>
    </row>
    <row r="216" spans="1:6" s="49" customFormat="1" ht="15" customHeight="1">
      <c r="A216" s="51"/>
      <c r="B216" s="54" t="s">
        <v>865</v>
      </c>
      <c r="C216" s="53" t="s">
        <v>866</v>
      </c>
      <c r="D216" s="719">
        <v>23811</v>
      </c>
      <c r="E216" s="719">
        <v>8333.93</v>
      </c>
      <c r="F216" s="66">
        <f t="shared" si="4"/>
        <v>0.64999664020830705</v>
      </c>
    </row>
    <row r="217" spans="1:6" s="49" customFormat="1" ht="15" customHeight="1">
      <c r="A217" s="51"/>
      <c r="B217" s="54" t="s">
        <v>879</v>
      </c>
      <c r="C217" s="53" t="s">
        <v>880</v>
      </c>
      <c r="D217" s="719">
        <v>26366</v>
      </c>
      <c r="E217" s="719">
        <v>9228.02</v>
      </c>
      <c r="F217" s="66">
        <f t="shared" si="4"/>
        <v>0.65000303421072592</v>
      </c>
    </row>
    <row r="218" spans="1:6" s="49" customFormat="1" ht="15" customHeight="1">
      <c r="A218" s="51"/>
      <c r="B218" s="54" t="s">
        <v>867</v>
      </c>
      <c r="C218" s="53" t="s">
        <v>868</v>
      </c>
      <c r="D218" s="719">
        <v>35016</v>
      </c>
      <c r="E218" s="719">
        <v>12255.44</v>
      </c>
      <c r="F218" s="66">
        <f t="shared" si="4"/>
        <v>0.65000456933973039</v>
      </c>
    </row>
    <row r="219" spans="1:6" s="49" customFormat="1" ht="15" customHeight="1">
      <c r="A219" s="51"/>
      <c r="B219" s="54" t="s">
        <v>869</v>
      </c>
      <c r="C219" s="53" t="s">
        <v>870</v>
      </c>
      <c r="D219" s="719">
        <v>20406</v>
      </c>
      <c r="E219" s="719">
        <v>7141.94</v>
      </c>
      <c r="F219" s="66">
        <f t="shared" si="4"/>
        <v>0.65000784083112806</v>
      </c>
    </row>
    <row r="220" spans="1:6" s="49" customFormat="1" ht="15" customHeight="1">
      <c r="A220" s="51"/>
      <c r="B220" s="54" t="s">
        <v>871</v>
      </c>
      <c r="C220" s="53" t="s">
        <v>872</v>
      </c>
      <c r="D220" s="719">
        <v>20377</v>
      </c>
      <c r="E220" s="719">
        <v>7131.93</v>
      </c>
      <c r="F220" s="66">
        <f t="shared" si="4"/>
        <v>0.65000098149874863</v>
      </c>
    </row>
    <row r="221" spans="1:6" s="49" customFormat="1" ht="15" customHeight="1">
      <c r="A221" s="51"/>
      <c r="B221" s="54" t="s">
        <v>873</v>
      </c>
      <c r="C221" s="53" t="s">
        <v>874</v>
      </c>
      <c r="D221" s="719">
        <v>13289</v>
      </c>
      <c r="E221" s="719">
        <v>4651.04</v>
      </c>
      <c r="F221" s="66">
        <f t="shared" si="4"/>
        <v>0.65000827752276313</v>
      </c>
    </row>
    <row r="222" spans="1:6" s="49" customFormat="1" ht="15" customHeight="1">
      <c r="A222" s="51"/>
      <c r="B222" s="54" t="s">
        <v>875</v>
      </c>
      <c r="C222" s="53" t="s">
        <v>876</v>
      </c>
      <c r="D222" s="719">
        <v>14723</v>
      </c>
      <c r="E222" s="719">
        <v>5153.1499999999996</v>
      </c>
      <c r="F222" s="66">
        <f t="shared" si="4"/>
        <v>0.64999320790599746</v>
      </c>
    </row>
    <row r="223" spans="1:6" s="49" customFormat="1" ht="15" customHeight="1">
      <c r="A223" s="51"/>
      <c r="B223" s="54" t="s">
        <v>877</v>
      </c>
      <c r="C223" s="53" t="s">
        <v>878</v>
      </c>
      <c r="D223" s="719">
        <v>19933</v>
      </c>
      <c r="E223" s="719">
        <v>6976.58</v>
      </c>
      <c r="F223" s="66">
        <f t="shared" si="4"/>
        <v>0.64999849495810968</v>
      </c>
    </row>
    <row r="224" spans="1:6" s="49" customFormat="1" ht="15" customHeight="1">
      <c r="A224" s="51"/>
      <c r="B224" s="54" t="s">
        <v>1020</v>
      </c>
      <c r="C224" s="53" t="s">
        <v>1021</v>
      </c>
      <c r="D224" s="719">
        <v>56424</v>
      </c>
      <c r="E224" s="719">
        <v>19748.53</v>
      </c>
      <c r="F224" s="66">
        <f t="shared" si="4"/>
        <v>0.64999769601587976</v>
      </c>
    </row>
    <row r="225" spans="1:6" s="49" customFormat="1" ht="15" customHeight="1">
      <c r="A225" s="51"/>
      <c r="B225" s="54" t="s">
        <v>881</v>
      </c>
      <c r="C225" s="53" t="s">
        <v>882</v>
      </c>
      <c r="D225" s="719">
        <v>1121</v>
      </c>
      <c r="E225" s="719">
        <v>392.39</v>
      </c>
      <c r="F225" s="66">
        <f t="shared" si="4"/>
        <v>0.64996431757359496</v>
      </c>
    </row>
    <row r="226" spans="1:6" s="49" customFormat="1" ht="15" customHeight="1">
      <c r="A226" s="51"/>
      <c r="B226" s="54" t="s">
        <v>837</v>
      </c>
      <c r="C226" s="53" t="s">
        <v>838</v>
      </c>
      <c r="D226" s="719">
        <v>11074</v>
      </c>
      <c r="E226" s="719">
        <v>3875.87</v>
      </c>
      <c r="F226" s="66">
        <f t="shared" si="4"/>
        <v>0.65000270904822099</v>
      </c>
    </row>
    <row r="227" spans="1:6" s="49" customFormat="1" ht="15" customHeight="1">
      <c r="A227" s="51"/>
      <c r="B227" s="54" t="s">
        <v>839</v>
      </c>
      <c r="C227" s="53" t="s">
        <v>840</v>
      </c>
      <c r="D227" s="719">
        <v>13339</v>
      </c>
      <c r="E227" s="719">
        <v>4668.66</v>
      </c>
      <c r="F227" s="66">
        <f t="shared" si="4"/>
        <v>0.64999925031861461</v>
      </c>
    </row>
    <row r="228" spans="1:6" s="49" customFormat="1" ht="15" customHeight="1">
      <c r="A228" s="51"/>
      <c r="B228" s="54" t="s">
        <v>1096</v>
      </c>
      <c r="C228" s="53" t="s">
        <v>1097</v>
      </c>
      <c r="D228" s="719">
        <v>4337</v>
      </c>
      <c r="E228" s="719">
        <v>1517.91</v>
      </c>
      <c r="F228" s="66">
        <f t="shared" si="4"/>
        <v>0.65000922296518326</v>
      </c>
    </row>
    <row r="229" spans="1:6" s="49" customFormat="1" ht="15" customHeight="1">
      <c r="A229" s="51"/>
      <c r="B229" s="54" t="s">
        <v>725</v>
      </c>
      <c r="C229" s="53" t="s">
        <v>726</v>
      </c>
      <c r="D229" s="719">
        <v>6551</v>
      </c>
      <c r="E229" s="719">
        <v>2292.69</v>
      </c>
      <c r="F229" s="66">
        <f t="shared" si="4"/>
        <v>0.6500244237520989</v>
      </c>
    </row>
    <row r="230" spans="1:6" s="49" customFormat="1" ht="15" customHeight="1">
      <c r="A230" s="51"/>
      <c r="B230" s="54" t="s">
        <v>1018</v>
      </c>
      <c r="C230" s="53" t="s">
        <v>1019</v>
      </c>
      <c r="D230" s="719">
        <v>7433</v>
      </c>
      <c r="E230" s="719">
        <v>2601.4</v>
      </c>
      <c r="F230" s="66">
        <f t="shared" si="4"/>
        <v>0.65002018027714248</v>
      </c>
    </row>
    <row r="231" spans="1:6" s="49" customFormat="1" ht="15" customHeight="1">
      <c r="A231" s="51"/>
      <c r="B231" s="54" t="s">
        <v>731</v>
      </c>
      <c r="C231" s="53" t="s">
        <v>732</v>
      </c>
      <c r="D231" s="719">
        <v>2489</v>
      </c>
      <c r="E231" s="719">
        <v>871.27</v>
      </c>
      <c r="F231" s="66">
        <f t="shared" si="4"/>
        <v>0.64995178786661312</v>
      </c>
    </row>
    <row r="232" spans="1:6" s="49" customFormat="1" ht="15" customHeight="1">
      <c r="A232" s="51"/>
      <c r="B232" s="54" t="s">
        <v>729</v>
      </c>
      <c r="C232" s="53" t="s">
        <v>730</v>
      </c>
      <c r="D232" s="719">
        <v>561</v>
      </c>
      <c r="E232" s="719">
        <v>196.2</v>
      </c>
      <c r="F232" s="66">
        <f t="shared" si="4"/>
        <v>0.65026737967914439</v>
      </c>
    </row>
    <row r="233" spans="1:6" s="49" customFormat="1" ht="15" customHeight="1">
      <c r="A233" s="51"/>
      <c r="B233" s="54" t="s">
        <v>727</v>
      </c>
      <c r="C233" s="53" t="s">
        <v>728</v>
      </c>
      <c r="D233" s="719">
        <v>1051</v>
      </c>
      <c r="E233" s="719">
        <v>367.97</v>
      </c>
      <c r="F233" s="66">
        <f t="shared" si="4"/>
        <v>0.64988582302568987</v>
      </c>
    </row>
    <row r="234" spans="1:6" s="49" customFormat="1" ht="15" customHeight="1">
      <c r="A234" s="51"/>
      <c r="B234" s="54" t="s">
        <v>883</v>
      </c>
      <c r="C234" s="53" t="s">
        <v>884</v>
      </c>
      <c r="D234" s="719">
        <v>4508</v>
      </c>
      <c r="E234" s="719">
        <v>1577.73</v>
      </c>
      <c r="F234" s="66">
        <f t="shared" si="4"/>
        <v>0.65001552795031059</v>
      </c>
    </row>
    <row r="235" spans="1:6" s="49" customFormat="1" ht="15" customHeight="1">
      <c r="A235" s="51"/>
      <c r="B235" s="54" t="s">
        <v>847</v>
      </c>
      <c r="C235" s="53" t="s">
        <v>848</v>
      </c>
      <c r="D235" s="719">
        <v>41332</v>
      </c>
      <c r="E235" s="719">
        <v>14466.37</v>
      </c>
      <c r="F235" s="66">
        <f t="shared" si="4"/>
        <v>0.6499958869640956</v>
      </c>
    </row>
    <row r="236" spans="1:6" s="49" customFormat="1" ht="15" customHeight="1">
      <c r="A236" s="51"/>
      <c r="B236" s="54">
        <v>7640022216</v>
      </c>
      <c r="C236" s="53" t="s">
        <v>1022</v>
      </c>
      <c r="D236" s="719">
        <v>1200</v>
      </c>
      <c r="E236" s="719">
        <v>1200</v>
      </c>
      <c r="F236" s="66">
        <f t="shared" si="4"/>
        <v>0</v>
      </c>
    </row>
    <row r="237" spans="1:6" s="49" customFormat="1" ht="15" customHeight="1">
      <c r="A237" s="51"/>
      <c r="B237" s="54">
        <v>7640022217</v>
      </c>
      <c r="C237" s="53" t="s">
        <v>1023</v>
      </c>
      <c r="D237" s="719">
        <v>2400</v>
      </c>
      <c r="E237" s="719">
        <v>2400</v>
      </c>
      <c r="F237" s="66">
        <f t="shared" si="4"/>
        <v>0</v>
      </c>
    </row>
    <row r="238" spans="1:6" s="49" customFormat="1" ht="15" customHeight="1">
      <c r="A238" s="51"/>
      <c r="B238" s="54">
        <v>7640022218</v>
      </c>
      <c r="C238" s="53" t="s">
        <v>1024</v>
      </c>
      <c r="D238" s="719">
        <v>3600</v>
      </c>
      <c r="E238" s="719">
        <v>3600</v>
      </c>
      <c r="F238" s="66">
        <f t="shared" si="4"/>
        <v>0</v>
      </c>
    </row>
    <row r="239" spans="1:6" s="49" customFormat="1" ht="15" customHeight="1">
      <c r="A239" s="51"/>
      <c r="B239" s="54" t="s">
        <v>7006</v>
      </c>
      <c r="C239" s="53" t="s">
        <v>7007</v>
      </c>
      <c r="D239" s="719">
        <v>6223</v>
      </c>
      <c r="E239" s="719">
        <v>2178.1799999999998</v>
      </c>
      <c r="F239" s="66">
        <f t="shared" si="4"/>
        <v>0.64997910975413786</v>
      </c>
    </row>
    <row r="240" spans="1:6" s="49" customFormat="1" ht="15" customHeight="1">
      <c r="A240" s="51"/>
      <c r="B240" s="54" t="s">
        <v>851</v>
      </c>
      <c r="C240" s="53" t="s">
        <v>852</v>
      </c>
      <c r="D240" s="719">
        <v>4225</v>
      </c>
      <c r="E240" s="719">
        <v>1478.67</v>
      </c>
      <c r="F240" s="66">
        <f t="shared" si="4"/>
        <v>0.65001893491124263</v>
      </c>
    </row>
    <row r="241" spans="1:6" s="49" customFormat="1" ht="15" customHeight="1">
      <c r="A241" s="51"/>
      <c r="B241" s="54" t="s">
        <v>853</v>
      </c>
      <c r="C241" s="53" t="s">
        <v>854</v>
      </c>
      <c r="D241" s="719">
        <v>3524</v>
      </c>
      <c r="E241" s="719">
        <v>1233.23</v>
      </c>
      <c r="F241" s="66">
        <f t="shared" si="4"/>
        <v>0.65004824063564137</v>
      </c>
    </row>
    <row r="242" spans="1:6" s="49" customFormat="1" ht="15" customHeight="1">
      <c r="A242" s="51"/>
      <c r="B242" s="54" t="s">
        <v>7008</v>
      </c>
      <c r="C242" s="53" t="s">
        <v>7009</v>
      </c>
      <c r="D242" s="719">
        <v>7047</v>
      </c>
      <c r="E242" s="719">
        <v>2466.46</v>
      </c>
      <c r="F242" s="66">
        <f t="shared" si="4"/>
        <v>0.64999858095643537</v>
      </c>
    </row>
    <row r="243" spans="1:6" s="49" customFormat="1" ht="15" customHeight="1">
      <c r="A243" s="51"/>
      <c r="B243" s="54" t="s">
        <v>857</v>
      </c>
      <c r="C243" s="53" t="s">
        <v>858</v>
      </c>
      <c r="D243" s="719">
        <v>4933</v>
      </c>
      <c r="E243" s="719">
        <v>1726.53</v>
      </c>
      <c r="F243" s="66">
        <f t="shared" si="4"/>
        <v>0.65000405432799513</v>
      </c>
    </row>
    <row r="244" spans="1:6" s="49" customFormat="1" ht="15" customHeight="1">
      <c r="A244" s="51"/>
      <c r="B244" s="54" t="s">
        <v>859</v>
      </c>
      <c r="C244" s="53" t="s">
        <v>860</v>
      </c>
      <c r="D244" s="719">
        <v>4225</v>
      </c>
      <c r="E244" s="719">
        <v>1478.67</v>
      </c>
      <c r="F244" s="66">
        <f t="shared" si="4"/>
        <v>0.65001893491124263</v>
      </c>
    </row>
    <row r="245" spans="1:6" s="49" customFormat="1" ht="15" customHeight="1">
      <c r="A245" s="51"/>
      <c r="B245" s="54" t="s">
        <v>863</v>
      </c>
      <c r="C245" s="53" t="s">
        <v>864</v>
      </c>
      <c r="D245" s="719">
        <v>1409</v>
      </c>
      <c r="E245" s="719">
        <v>493.3</v>
      </c>
      <c r="F245" s="66">
        <f t="shared" si="4"/>
        <v>0.64989354151880763</v>
      </c>
    </row>
    <row r="246" spans="1:6" s="49" customFormat="1" ht="15" customHeight="1">
      <c r="A246" s="51"/>
      <c r="B246" s="54">
        <v>4707000</v>
      </c>
      <c r="C246" s="53" t="s">
        <v>885</v>
      </c>
      <c r="D246" s="719">
        <v>7294</v>
      </c>
      <c r="E246" s="719">
        <v>6199.9</v>
      </c>
      <c r="F246" s="66">
        <f t="shared" si="4"/>
        <v>0.15000000000000002</v>
      </c>
    </row>
    <row r="247" spans="1:6" s="49" customFormat="1" ht="15" customHeight="1">
      <c r="A247" s="51"/>
      <c r="B247" s="54">
        <v>13207010</v>
      </c>
      <c r="C247" s="53" t="s">
        <v>6960</v>
      </c>
      <c r="D247" s="719">
        <v>25233</v>
      </c>
      <c r="E247" s="719">
        <v>21448.05</v>
      </c>
      <c r="F247" s="66">
        <f t="shared" si="4"/>
        <v>0.15000000000000002</v>
      </c>
    </row>
    <row r="248" spans="1:6" s="49" customFormat="1" ht="15" customHeight="1">
      <c r="A248" s="51"/>
      <c r="B248" s="54">
        <v>13700022</v>
      </c>
      <c r="C248" s="53" t="s">
        <v>887</v>
      </c>
      <c r="D248" s="719">
        <v>17994</v>
      </c>
      <c r="E248" s="719">
        <v>15294.9</v>
      </c>
      <c r="F248" s="66">
        <f t="shared" si="4"/>
        <v>0.15000000000000002</v>
      </c>
    </row>
    <row r="249" spans="1:6" s="49" customFormat="1" ht="15" customHeight="1">
      <c r="A249" s="51"/>
      <c r="B249" s="54">
        <v>13307100</v>
      </c>
      <c r="C249" s="53" t="s">
        <v>888</v>
      </c>
      <c r="D249" s="719">
        <v>30094</v>
      </c>
      <c r="E249" s="719">
        <v>25579.899999999998</v>
      </c>
      <c r="F249" s="66">
        <f t="shared" si="4"/>
        <v>0.15000000000000002</v>
      </c>
    </row>
    <row r="250" spans="1:6" s="49" customFormat="1" ht="15" customHeight="1">
      <c r="A250" s="51"/>
      <c r="B250" s="54">
        <v>12207100</v>
      </c>
      <c r="C250" s="53" t="s">
        <v>889</v>
      </c>
      <c r="D250" s="719">
        <v>49417</v>
      </c>
      <c r="E250" s="719">
        <v>42004.45</v>
      </c>
      <c r="F250" s="66">
        <f t="shared" si="4"/>
        <v>0.15000000000000002</v>
      </c>
    </row>
    <row r="251" spans="1:6" s="49" customFormat="1" ht="15" customHeight="1">
      <c r="A251" s="51"/>
      <c r="B251" s="54">
        <v>13200002</v>
      </c>
      <c r="C251" s="53" t="s">
        <v>890</v>
      </c>
      <c r="D251" s="719">
        <v>642</v>
      </c>
      <c r="E251" s="719">
        <v>545.69999999999993</v>
      </c>
      <c r="F251" s="66">
        <f t="shared" si="4"/>
        <v>0.15000000000000013</v>
      </c>
    </row>
    <row r="252" spans="1:6" s="49" customFormat="1" ht="15" customHeight="1">
      <c r="A252" s="51"/>
      <c r="B252" s="627">
        <v>13200005</v>
      </c>
      <c r="C252" s="53" t="s">
        <v>6966</v>
      </c>
      <c r="D252" s="719">
        <v>2430</v>
      </c>
      <c r="E252" s="719">
        <v>2065.5</v>
      </c>
      <c r="F252" s="66">
        <f t="shared" si="4"/>
        <v>0.15000000000000002</v>
      </c>
    </row>
    <row r="253" spans="1:6" s="49" customFormat="1" ht="15" customHeight="1">
      <c r="A253" s="51"/>
      <c r="B253" s="54">
        <v>13300005</v>
      </c>
      <c r="C253" s="53" t="s">
        <v>891</v>
      </c>
      <c r="D253" s="719">
        <v>1555.2</v>
      </c>
      <c r="E253" s="719">
        <v>1321.92</v>
      </c>
      <c r="F253" s="66">
        <f t="shared" si="4"/>
        <v>0.15000000000000002</v>
      </c>
    </row>
    <row r="254" spans="1:6" s="49" customFormat="1" ht="15" customHeight="1">
      <c r="A254" s="51"/>
      <c r="B254" s="54">
        <v>12200032</v>
      </c>
      <c r="C254" s="53" t="s">
        <v>894</v>
      </c>
      <c r="D254" s="719">
        <v>6382</v>
      </c>
      <c r="E254" s="719">
        <v>5424.7</v>
      </c>
      <c r="F254" s="66">
        <f t="shared" si="4"/>
        <v>0.15000000000000002</v>
      </c>
    </row>
    <row r="255" spans="1:6" s="49" customFormat="1" ht="15" customHeight="1">
      <c r="A255" s="51"/>
      <c r="B255" s="54" t="s">
        <v>896</v>
      </c>
      <c r="C255" s="53" t="s">
        <v>897</v>
      </c>
      <c r="D255" s="719">
        <v>1794</v>
      </c>
      <c r="E255" s="719">
        <v>627.83000000000004</v>
      </c>
      <c r="F255" s="66">
        <f t="shared" si="4"/>
        <v>0.6500390189520624</v>
      </c>
    </row>
    <row r="256" spans="1:6" s="49" customFormat="1" ht="15" customHeight="1">
      <c r="A256" s="51"/>
      <c r="B256" s="54">
        <v>7714901</v>
      </c>
      <c r="C256" s="53" t="s">
        <v>898</v>
      </c>
      <c r="D256" s="719">
        <v>1580.85</v>
      </c>
      <c r="E256" s="719">
        <v>553.2974999999999</v>
      </c>
      <c r="F256" s="66">
        <f t="shared" si="4"/>
        <v>0.65</v>
      </c>
    </row>
    <row r="257" spans="1:6" s="49" customFormat="1" ht="15" customHeight="1">
      <c r="A257" s="51"/>
      <c r="B257" s="54">
        <v>7714902</v>
      </c>
      <c r="C257" s="53" t="s">
        <v>899</v>
      </c>
      <c r="D257" s="719">
        <v>1580.85</v>
      </c>
      <c r="E257" s="719">
        <v>553.2974999999999</v>
      </c>
      <c r="F257" s="66">
        <f t="shared" si="4"/>
        <v>0.65</v>
      </c>
    </row>
    <row r="258" spans="1:6" s="49" customFormat="1" ht="15" customHeight="1">
      <c r="A258" s="51"/>
      <c r="B258" s="54">
        <v>7714903</v>
      </c>
      <c r="C258" s="53" t="s">
        <v>900</v>
      </c>
      <c r="D258" s="719">
        <v>1580.85</v>
      </c>
      <c r="E258" s="719">
        <v>553.2974999999999</v>
      </c>
      <c r="F258" s="66">
        <f t="shared" si="4"/>
        <v>0.65</v>
      </c>
    </row>
    <row r="259" spans="1:6" s="49" customFormat="1" ht="15" customHeight="1">
      <c r="A259" s="51"/>
      <c r="B259" s="54">
        <v>7714904</v>
      </c>
      <c r="C259" s="53" t="s">
        <v>901</v>
      </c>
      <c r="D259" s="719">
        <v>1500.81</v>
      </c>
      <c r="E259" s="719">
        <v>525.2835</v>
      </c>
      <c r="F259" s="66">
        <f t="shared" si="4"/>
        <v>0.64999999999999991</v>
      </c>
    </row>
    <row r="260" spans="1:6" s="49" customFormat="1" ht="15" customHeight="1">
      <c r="A260" s="51"/>
      <c r="B260" s="54">
        <v>7714905</v>
      </c>
      <c r="C260" s="53" t="s">
        <v>902</v>
      </c>
      <c r="D260" s="719">
        <v>1500.81</v>
      </c>
      <c r="E260" s="719">
        <v>525.2835</v>
      </c>
      <c r="F260" s="66">
        <f t="shared" si="4"/>
        <v>0.64999999999999991</v>
      </c>
    </row>
    <row r="261" spans="1:6" s="49" customFormat="1" ht="15" customHeight="1">
      <c r="A261" s="51"/>
      <c r="B261" s="54">
        <v>7714909</v>
      </c>
      <c r="C261" s="53" t="s">
        <v>903</v>
      </c>
      <c r="D261" s="719">
        <v>1580.85</v>
      </c>
      <c r="E261" s="719">
        <v>553.2974999999999</v>
      </c>
      <c r="F261" s="66">
        <f t="shared" si="4"/>
        <v>0.65</v>
      </c>
    </row>
    <row r="262" spans="1:6" s="49" customFormat="1" ht="15" customHeight="1">
      <c r="A262" s="51"/>
      <c r="B262" s="54">
        <v>7714911</v>
      </c>
      <c r="C262" s="53" t="s">
        <v>904</v>
      </c>
      <c r="D262" s="719">
        <v>1380.76</v>
      </c>
      <c r="E262" s="719">
        <v>483.26599999999996</v>
      </c>
      <c r="F262" s="66">
        <f t="shared" si="4"/>
        <v>0.65</v>
      </c>
    </row>
    <row r="263" spans="1:6" s="49" customFormat="1" ht="15" customHeight="1">
      <c r="A263" s="51"/>
      <c r="B263" s="54">
        <v>7714912</v>
      </c>
      <c r="C263" s="53" t="s">
        <v>905</v>
      </c>
      <c r="D263" s="719">
        <v>1500.81</v>
      </c>
      <c r="E263" s="719">
        <v>525.2835</v>
      </c>
      <c r="F263" s="66">
        <f t="shared" si="4"/>
        <v>0.64999999999999991</v>
      </c>
    </row>
    <row r="264" spans="1:6" s="49" customFormat="1" ht="15" customHeight="1">
      <c r="A264" s="51"/>
      <c r="B264" s="54">
        <v>7714913</v>
      </c>
      <c r="C264" s="53" t="s">
        <v>906</v>
      </c>
      <c r="D264" s="719">
        <v>1500.81</v>
      </c>
      <c r="E264" s="719">
        <v>525.2835</v>
      </c>
      <c r="F264" s="66">
        <f t="shared" si="4"/>
        <v>0.64999999999999991</v>
      </c>
    </row>
    <row r="265" spans="1:6" s="49" customFormat="1" ht="15" customHeight="1">
      <c r="A265" s="51"/>
      <c r="B265" s="54">
        <v>7714914</v>
      </c>
      <c r="C265" s="53" t="s">
        <v>907</v>
      </c>
      <c r="D265" s="719">
        <v>3501.91</v>
      </c>
      <c r="E265" s="719">
        <v>1225.6684999999998</v>
      </c>
      <c r="F265" s="66">
        <f t="shared" si="4"/>
        <v>0.65000000000000013</v>
      </c>
    </row>
    <row r="266" spans="1:6" s="49" customFormat="1" ht="15" customHeight="1">
      <c r="A266" s="51"/>
      <c r="B266" s="54">
        <v>7714906</v>
      </c>
      <c r="C266" s="53" t="s">
        <v>908</v>
      </c>
      <c r="D266" s="719">
        <v>1500.81</v>
      </c>
      <c r="E266" s="719">
        <v>1275.6885</v>
      </c>
      <c r="F266" s="66">
        <f t="shared" ref="F266:F329" si="5">100%-(E266/D266)</f>
        <v>0.15000000000000002</v>
      </c>
    </row>
    <row r="267" spans="1:6" s="49" customFormat="1" ht="15" customHeight="1">
      <c r="A267" s="51"/>
      <c r="B267" s="54">
        <v>7714917</v>
      </c>
      <c r="C267" s="53" t="s">
        <v>909</v>
      </c>
      <c r="D267" s="719">
        <v>4502.47</v>
      </c>
      <c r="E267" s="719">
        <v>3827.0995000000003</v>
      </c>
      <c r="F267" s="66">
        <f t="shared" si="5"/>
        <v>0.15000000000000002</v>
      </c>
    </row>
    <row r="268" spans="1:6" s="49" customFormat="1" ht="15" customHeight="1">
      <c r="A268" s="51"/>
      <c r="B268" s="54">
        <v>7714918</v>
      </c>
      <c r="C268" s="53" t="s">
        <v>910</v>
      </c>
      <c r="D268" s="719">
        <v>2601.41</v>
      </c>
      <c r="E268" s="719">
        <v>2211.1985</v>
      </c>
      <c r="F268" s="66">
        <f t="shared" si="5"/>
        <v>0.14999999999999991</v>
      </c>
    </row>
    <row r="269" spans="1:6" s="49" customFormat="1" ht="15" customHeight="1">
      <c r="A269" s="51"/>
      <c r="B269" s="54">
        <v>7714919</v>
      </c>
      <c r="C269" s="53" t="s">
        <v>911</v>
      </c>
      <c r="D269" s="719">
        <v>5002.74</v>
      </c>
      <c r="E269" s="719">
        <v>4252.3289999999997</v>
      </c>
      <c r="F269" s="66">
        <f t="shared" si="5"/>
        <v>0.15000000000000002</v>
      </c>
    </row>
    <row r="270" spans="1:6" s="49" customFormat="1" ht="15" customHeight="1">
      <c r="A270" s="51"/>
      <c r="B270" s="54">
        <v>7723000</v>
      </c>
      <c r="C270" s="53" t="s">
        <v>912</v>
      </c>
      <c r="D270" s="719">
        <v>47440.18</v>
      </c>
      <c r="E270" s="719">
        <v>40324.152999999998</v>
      </c>
      <c r="F270" s="66">
        <f t="shared" si="5"/>
        <v>0.15000000000000002</v>
      </c>
    </row>
    <row r="271" spans="1:6" s="49" customFormat="1" ht="15" customHeight="1">
      <c r="A271" s="51"/>
      <c r="B271" s="54">
        <v>7714915</v>
      </c>
      <c r="C271" s="53" t="s">
        <v>913</v>
      </c>
      <c r="D271" s="719">
        <v>1600.87</v>
      </c>
      <c r="E271" s="719">
        <v>560.30449999999996</v>
      </c>
      <c r="F271" s="66">
        <f t="shared" si="5"/>
        <v>0.65</v>
      </c>
    </row>
    <row r="272" spans="1:6" s="49" customFormat="1" ht="15" customHeight="1">
      <c r="A272" s="51"/>
      <c r="B272" s="54">
        <v>7714916</v>
      </c>
      <c r="C272" s="53" t="s">
        <v>914</v>
      </c>
      <c r="D272" s="719">
        <v>1600.87</v>
      </c>
      <c r="E272" s="719">
        <v>560.30449999999996</v>
      </c>
      <c r="F272" s="66">
        <f t="shared" si="5"/>
        <v>0.65</v>
      </c>
    </row>
    <row r="273" spans="1:6" s="49" customFormat="1" ht="15" customHeight="1">
      <c r="A273" s="51"/>
      <c r="B273" s="54">
        <v>7717962</v>
      </c>
      <c r="C273" s="53" t="s">
        <v>915</v>
      </c>
      <c r="D273" s="719">
        <v>141.21</v>
      </c>
      <c r="E273" s="719">
        <v>127.08900000000001</v>
      </c>
      <c r="F273" s="66">
        <f t="shared" si="5"/>
        <v>9.9999999999999978E-2</v>
      </c>
    </row>
    <row r="274" spans="1:6" s="49" customFormat="1" ht="15" customHeight="1">
      <c r="A274" s="51"/>
      <c r="B274" s="54">
        <v>7717963</v>
      </c>
      <c r="C274" s="53" t="s">
        <v>916</v>
      </c>
      <c r="D274" s="719">
        <v>122.89</v>
      </c>
      <c r="E274" s="719">
        <v>110.601</v>
      </c>
      <c r="F274" s="66">
        <f t="shared" si="5"/>
        <v>9.9999999999999978E-2</v>
      </c>
    </row>
    <row r="275" spans="1:6" s="49" customFormat="1" ht="15" customHeight="1">
      <c r="A275" s="51"/>
      <c r="B275" s="54">
        <v>7717964</v>
      </c>
      <c r="C275" s="53" t="s">
        <v>917</v>
      </c>
      <c r="D275" s="719">
        <v>113.74</v>
      </c>
      <c r="E275" s="719">
        <v>102.366</v>
      </c>
      <c r="F275" s="66">
        <f t="shared" si="5"/>
        <v>9.9999999999999978E-2</v>
      </c>
    </row>
    <row r="276" spans="1:6" s="49" customFormat="1" ht="15" customHeight="1">
      <c r="A276" s="51"/>
      <c r="B276" s="54">
        <v>7717965</v>
      </c>
      <c r="C276" s="53" t="s">
        <v>918</v>
      </c>
      <c r="D276" s="719">
        <v>111.45</v>
      </c>
      <c r="E276" s="719">
        <v>100.30500000000001</v>
      </c>
      <c r="F276" s="66">
        <f t="shared" si="5"/>
        <v>9.9999999999999978E-2</v>
      </c>
    </row>
    <row r="277" spans="1:6" s="49" customFormat="1" ht="15" customHeight="1">
      <c r="A277" s="51"/>
      <c r="B277" s="54">
        <v>7717966</v>
      </c>
      <c r="C277" s="53" t="s">
        <v>919</v>
      </c>
      <c r="D277" s="719">
        <v>102.27</v>
      </c>
      <c r="E277" s="719">
        <v>92.042999999999992</v>
      </c>
      <c r="F277" s="66">
        <f t="shared" si="5"/>
        <v>0.10000000000000009</v>
      </c>
    </row>
    <row r="278" spans="1:6" s="49" customFormat="1" ht="15" customHeight="1">
      <c r="A278" s="51"/>
      <c r="B278" s="54">
        <v>7717968</v>
      </c>
      <c r="C278" s="53" t="s">
        <v>920</v>
      </c>
      <c r="D278" s="719">
        <v>142.6</v>
      </c>
      <c r="E278" s="719">
        <v>128.34</v>
      </c>
      <c r="F278" s="66">
        <f t="shared" si="5"/>
        <v>9.9999999999999978E-2</v>
      </c>
    </row>
    <row r="279" spans="1:6" s="49" customFormat="1" ht="15" customHeight="1">
      <c r="A279" s="51"/>
      <c r="B279" s="54">
        <v>7717969</v>
      </c>
      <c r="C279" s="53" t="s">
        <v>921</v>
      </c>
      <c r="D279" s="719">
        <v>124.08</v>
      </c>
      <c r="E279" s="719">
        <v>111.672</v>
      </c>
      <c r="F279" s="66">
        <f t="shared" si="5"/>
        <v>9.9999999999999978E-2</v>
      </c>
    </row>
    <row r="280" spans="1:6" s="49" customFormat="1" ht="15" customHeight="1">
      <c r="A280" s="51"/>
      <c r="B280" s="54">
        <v>7717970</v>
      </c>
      <c r="C280" s="53" t="s">
        <v>922</v>
      </c>
      <c r="D280" s="719">
        <v>114.89</v>
      </c>
      <c r="E280" s="719">
        <v>103.401</v>
      </c>
      <c r="F280" s="66">
        <f t="shared" si="5"/>
        <v>0.10000000000000009</v>
      </c>
    </row>
    <row r="281" spans="1:6" s="49" customFormat="1" ht="15" customHeight="1">
      <c r="A281" s="51"/>
      <c r="B281" s="54">
        <v>7717971</v>
      </c>
      <c r="C281" s="53" t="s">
        <v>923</v>
      </c>
      <c r="D281" s="719">
        <v>112.55</v>
      </c>
      <c r="E281" s="719">
        <v>101.295</v>
      </c>
      <c r="F281" s="66">
        <f t="shared" si="5"/>
        <v>9.9999999999999978E-2</v>
      </c>
    </row>
    <row r="282" spans="1:6" s="49" customFormat="1" ht="15" customHeight="1">
      <c r="A282" s="51"/>
      <c r="B282" s="54">
        <v>7717972</v>
      </c>
      <c r="C282" s="53" t="s">
        <v>924</v>
      </c>
      <c r="D282" s="719">
        <v>103.1</v>
      </c>
      <c r="E282" s="719">
        <v>92.789999999999992</v>
      </c>
      <c r="F282" s="66">
        <f t="shared" si="5"/>
        <v>9.9999999999999978E-2</v>
      </c>
    </row>
    <row r="283" spans="1:6" s="49" customFormat="1" ht="15" customHeight="1">
      <c r="A283" s="51"/>
      <c r="B283" s="54">
        <v>7717974</v>
      </c>
      <c r="C283" s="53" t="s">
        <v>925</v>
      </c>
      <c r="D283" s="719">
        <v>154.84</v>
      </c>
      <c r="E283" s="719">
        <v>139.35599999999999</v>
      </c>
      <c r="F283" s="66">
        <f t="shared" si="5"/>
        <v>0.10000000000000009</v>
      </c>
    </row>
    <row r="284" spans="1:6" s="49" customFormat="1" ht="15" customHeight="1">
      <c r="A284" s="51"/>
      <c r="B284" s="54">
        <v>7717975</v>
      </c>
      <c r="C284" s="53" t="s">
        <v>926</v>
      </c>
      <c r="D284" s="719">
        <v>134.54</v>
      </c>
      <c r="E284" s="719">
        <v>121.086</v>
      </c>
      <c r="F284" s="66">
        <f t="shared" si="5"/>
        <v>9.9999999999999978E-2</v>
      </c>
    </row>
    <row r="285" spans="1:6" s="49" customFormat="1" ht="15" customHeight="1">
      <c r="A285" s="51"/>
      <c r="B285" s="54">
        <v>7717976</v>
      </c>
      <c r="C285" s="53" t="s">
        <v>927</v>
      </c>
      <c r="D285" s="719">
        <v>124.34</v>
      </c>
      <c r="E285" s="719">
        <v>111.90600000000001</v>
      </c>
      <c r="F285" s="66">
        <f t="shared" si="5"/>
        <v>9.9999999999999978E-2</v>
      </c>
    </row>
    <row r="286" spans="1:6" s="49" customFormat="1" ht="15" customHeight="1">
      <c r="A286" s="51"/>
      <c r="B286" s="54">
        <v>7717977</v>
      </c>
      <c r="C286" s="53" t="s">
        <v>928</v>
      </c>
      <c r="D286" s="719">
        <v>122.49</v>
      </c>
      <c r="E286" s="719">
        <v>110.241</v>
      </c>
      <c r="F286" s="66">
        <f t="shared" si="5"/>
        <v>9.9999999999999978E-2</v>
      </c>
    </row>
    <row r="287" spans="1:6" s="49" customFormat="1" ht="15" customHeight="1">
      <c r="A287" s="51"/>
      <c r="B287" s="52">
        <v>7717978</v>
      </c>
      <c r="C287" s="53" t="s">
        <v>929</v>
      </c>
      <c r="D287" s="719">
        <v>111.77</v>
      </c>
      <c r="E287" s="719">
        <v>100.593</v>
      </c>
      <c r="F287" s="66">
        <f t="shared" si="5"/>
        <v>9.9999999999999978E-2</v>
      </c>
    </row>
    <row r="288" spans="1:6" s="49" customFormat="1" ht="15" customHeight="1">
      <c r="A288" s="51"/>
      <c r="B288" s="52" t="s">
        <v>930</v>
      </c>
      <c r="C288" s="53" t="s">
        <v>931</v>
      </c>
      <c r="D288" s="719">
        <v>5772</v>
      </c>
      <c r="E288" s="719">
        <v>2020.1999999999998</v>
      </c>
      <c r="F288" s="66">
        <f t="shared" si="5"/>
        <v>0.65</v>
      </c>
    </row>
    <row r="289" spans="1:6" s="49" customFormat="1" ht="15" customHeight="1">
      <c r="A289" s="51"/>
      <c r="B289" s="54">
        <v>7640021930</v>
      </c>
      <c r="C289" s="53" t="s">
        <v>935</v>
      </c>
      <c r="D289" s="719">
        <v>5000</v>
      </c>
      <c r="E289" s="719">
        <v>5000</v>
      </c>
      <c r="F289" s="66">
        <f t="shared" si="5"/>
        <v>0</v>
      </c>
    </row>
    <row r="290" spans="1:6" s="49" customFormat="1" ht="15" customHeight="1">
      <c r="A290" s="51"/>
      <c r="B290" s="54" t="s">
        <v>936</v>
      </c>
      <c r="C290" s="53" t="s">
        <v>937</v>
      </c>
      <c r="D290" s="719">
        <v>22968.75</v>
      </c>
      <c r="E290" s="719">
        <v>19523.4375</v>
      </c>
      <c r="F290" s="66">
        <f t="shared" si="5"/>
        <v>0.15000000000000002</v>
      </c>
    </row>
    <row r="291" spans="1:6" s="49" customFormat="1" ht="15" customHeight="1">
      <c r="A291" s="51"/>
      <c r="B291" s="54" t="s">
        <v>938</v>
      </c>
      <c r="C291" s="53" t="s">
        <v>939</v>
      </c>
      <c r="D291" s="719">
        <v>4038.83</v>
      </c>
      <c r="E291" s="719">
        <v>3433.0054999999998</v>
      </c>
      <c r="F291" s="66">
        <f t="shared" si="5"/>
        <v>0.15000000000000002</v>
      </c>
    </row>
    <row r="292" spans="1:6" s="49" customFormat="1" ht="15" customHeight="1">
      <c r="A292" s="51"/>
      <c r="B292" s="54" t="s">
        <v>940</v>
      </c>
      <c r="C292" s="53" t="s">
        <v>941</v>
      </c>
      <c r="D292" s="719">
        <v>3583.13</v>
      </c>
      <c r="E292" s="719">
        <v>3045.6605</v>
      </c>
      <c r="F292" s="66">
        <f t="shared" si="5"/>
        <v>0.15000000000000002</v>
      </c>
    </row>
    <row r="293" spans="1:6" s="49" customFormat="1" ht="15" customHeight="1">
      <c r="A293" s="51"/>
      <c r="B293" s="54" t="s">
        <v>942</v>
      </c>
      <c r="C293" s="53" t="s">
        <v>943</v>
      </c>
      <c r="D293" s="719">
        <v>3583.13</v>
      </c>
      <c r="E293" s="719">
        <v>3045.6605</v>
      </c>
      <c r="F293" s="66">
        <f t="shared" si="5"/>
        <v>0.15000000000000002</v>
      </c>
    </row>
    <row r="294" spans="1:6" s="49" customFormat="1" ht="15" customHeight="1">
      <c r="A294" s="51"/>
      <c r="B294" s="54" t="s">
        <v>944</v>
      </c>
      <c r="C294" s="53" t="s">
        <v>945</v>
      </c>
      <c r="D294" s="719">
        <v>99.44</v>
      </c>
      <c r="E294" s="719">
        <v>89.496000000000009</v>
      </c>
      <c r="F294" s="66">
        <f t="shared" si="5"/>
        <v>9.9999999999999867E-2</v>
      </c>
    </row>
    <row r="295" spans="1:6" s="49" customFormat="1" ht="15" customHeight="1">
      <c r="A295" s="51"/>
      <c r="B295" s="54" t="s">
        <v>946</v>
      </c>
      <c r="C295" s="53" t="s">
        <v>947</v>
      </c>
      <c r="D295" s="719">
        <v>99.44</v>
      </c>
      <c r="E295" s="719">
        <v>89.496000000000009</v>
      </c>
      <c r="F295" s="66">
        <f t="shared" si="5"/>
        <v>9.9999999999999867E-2</v>
      </c>
    </row>
    <row r="296" spans="1:6" s="49" customFormat="1" ht="15" customHeight="1">
      <c r="A296" s="51"/>
      <c r="B296" s="54" t="s">
        <v>948</v>
      </c>
      <c r="C296" s="53" t="s">
        <v>949</v>
      </c>
      <c r="D296" s="719">
        <v>99.44</v>
      </c>
      <c r="E296" s="719">
        <v>89.496000000000009</v>
      </c>
      <c r="F296" s="66">
        <f t="shared" si="5"/>
        <v>9.9999999999999867E-2</v>
      </c>
    </row>
    <row r="297" spans="1:6" s="49" customFormat="1" ht="15" customHeight="1">
      <c r="A297" s="51"/>
      <c r="B297" s="282" t="s">
        <v>1098</v>
      </c>
      <c r="C297" s="53"/>
      <c r="D297" s="735" t="s">
        <v>277</v>
      </c>
      <c r="E297" s="735"/>
      <c r="F297" s="66"/>
    </row>
    <row r="298" spans="1:6" s="49" customFormat="1" ht="15" customHeight="1">
      <c r="A298" s="51"/>
      <c r="B298" s="54" t="s">
        <v>1077</v>
      </c>
      <c r="C298" s="53" t="s">
        <v>1078</v>
      </c>
      <c r="D298" s="719">
        <v>1938</v>
      </c>
      <c r="E298" s="719">
        <v>678.28</v>
      </c>
      <c r="F298" s="66">
        <f t="shared" si="5"/>
        <v>0.65001031991744074</v>
      </c>
    </row>
    <row r="299" spans="1:6" s="49" customFormat="1" ht="15" customHeight="1">
      <c r="A299" s="51"/>
      <c r="B299" s="54" t="s">
        <v>1099</v>
      </c>
      <c r="C299" s="53" t="s">
        <v>1100</v>
      </c>
      <c r="D299" s="719">
        <v>3990.48</v>
      </c>
      <c r="E299" s="719">
        <v>1396.66</v>
      </c>
      <c r="F299" s="66">
        <f t="shared" si="5"/>
        <v>0.65000200477135583</v>
      </c>
    </row>
    <row r="300" spans="1:6" s="49" customFormat="1" ht="15" customHeight="1">
      <c r="A300" s="51"/>
      <c r="B300" s="282" t="s">
        <v>403</v>
      </c>
      <c r="C300" s="53"/>
      <c r="D300" s="735" t="s">
        <v>277</v>
      </c>
      <c r="E300" s="735"/>
      <c r="F300" s="66"/>
    </row>
    <row r="301" spans="1:6" s="49" customFormat="1" ht="15" customHeight="1">
      <c r="A301" s="51"/>
      <c r="B301" s="54">
        <v>45225305</v>
      </c>
      <c r="C301" s="53" t="s">
        <v>1101</v>
      </c>
      <c r="D301" s="719">
        <v>12000</v>
      </c>
      <c r="E301" s="719"/>
      <c r="F301" s="66">
        <f t="shared" si="5"/>
        <v>1</v>
      </c>
    </row>
    <row r="302" spans="1:6" s="49" customFormat="1" ht="15" customHeight="1">
      <c r="A302" s="51"/>
      <c r="B302" s="54">
        <v>45111149</v>
      </c>
      <c r="C302" s="53" t="s">
        <v>1102</v>
      </c>
      <c r="D302" s="719">
        <v>4620</v>
      </c>
      <c r="E302" s="719">
        <v>3927</v>
      </c>
      <c r="F302" s="66">
        <f t="shared" si="5"/>
        <v>0.15000000000000002</v>
      </c>
    </row>
    <row r="303" spans="1:6" s="49" customFormat="1" ht="15" customHeight="1">
      <c r="A303" s="51"/>
      <c r="B303" s="54">
        <v>3000014327</v>
      </c>
      <c r="C303" s="53" t="s">
        <v>7010</v>
      </c>
      <c r="D303" s="719">
        <v>12289.2</v>
      </c>
      <c r="E303" s="719">
        <v>10445.82</v>
      </c>
      <c r="F303" s="66">
        <f t="shared" si="5"/>
        <v>0.15000000000000002</v>
      </c>
    </row>
    <row r="304" spans="1:6" s="49" customFormat="1" ht="15" customHeight="1">
      <c r="A304" s="51"/>
      <c r="B304" s="54">
        <v>45181852</v>
      </c>
      <c r="C304" s="53" t="s">
        <v>1103</v>
      </c>
      <c r="D304" s="719">
        <v>2520</v>
      </c>
      <c r="E304" s="719">
        <v>2142</v>
      </c>
      <c r="F304" s="66">
        <f t="shared" si="5"/>
        <v>0.15000000000000002</v>
      </c>
    </row>
    <row r="305" spans="1:6" s="49" customFormat="1" ht="15" customHeight="1">
      <c r="A305" s="51"/>
      <c r="B305" s="54">
        <v>45218228</v>
      </c>
      <c r="C305" s="53" t="s">
        <v>1104</v>
      </c>
      <c r="D305" s="719">
        <v>4098.6000000000004</v>
      </c>
      <c r="E305" s="719">
        <v>3483.81</v>
      </c>
      <c r="F305" s="66">
        <f t="shared" si="5"/>
        <v>0.15000000000000013</v>
      </c>
    </row>
    <row r="306" spans="1:6" s="49" customFormat="1" ht="15" customHeight="1">
      <c r="A306" s="51"/>
      <c r="B306" s="54">
        <v>45225044</v>
      </c>
      <c r="C306" s="53" t="s">
        <v>966</v>
      </c>
      <c r="D306" s="719">
        <v>3150</v>
      </c>
      <c r="E306" s="719">
        <v>2677.5</v>
      </c>
      <c r="F306" s="66">
        <f t="shared" si="5"/>
        <v>0.15000000000000002</v>
      </c>
    </row>
    <row r="307" spans="1:6" s="49" customFormat="1" ht="15" customHeight="1">
      <c r="A307" s="51"/>
      <c r="B307" s="54">
        <v>45229084</v>
      </c>
      <c r="C307" s="53" t="s">
        <v>967</v>
      </c>
      <c r="D307" s="719">
        <v>1887.5</v>
      </c>
      <c r="E307" s="719">
        <v>1604.37</v>
      </c>
      <c r="F307" s="66">
        <f t="shared" si="5"/>
        <v>0.15000264900662252</v>
      </c>
    </row>
    <row r="308" spans="1:6" s="49" customFormat="1" ht="15" customHeight="1">
      <c r="A308" s="51"/>
      <c r="B308" s="54">
        <v>45112781</v>
      </c>
      <c r="C308" s="53" t="s">
        <v>968</v>
      </c>
      <c r="D308" s="719">
        <v>5663.7</v>
      </c>
      <c r="E308" s="719">
        <v>4814.1449999999995</v>
      </c>
      <c r="F308" s="66">
        <f t="shared" si="5"/>
        <v>0.15000000000000002</v>
      </c>
    </row>
    <row r="309" spans="1:6" s="49" customFormat="1" ht="15" customHeight="1">
      <c r="A309" s="51"/>
      <c r="B309" s="54">
        <v>45202146</v>
      </c>
      <c r="C309" s="53" t="s">
        <v>412</v>
      </c>
      <c r="D309" s="719">
        <v>1470</v>
      </c>
      <c r="E309" s="719">
        <v>1249.5</v>
      </c>
      <c r="F309" s="66">
        <f t="shared" si="5"/>
        <v>0.15000000000000002</v>
      </c>
    </row>
    <row r="310" spans="1:6" s="49" customFormat="1" ht="15" customHeight="1">
      <c r="A310" s="51"/>
      <c r="B310" s="54">
        <v>100000006365</v>
      </c>
      <c r="C310" s="53" t="s">
        <v>970</v>
      </c>
      <c r="D310" s="719">
        <v>943.95</v>
      </c>
      <c r="E310" s="719">
        <v>802.35750000000007</v>
      </c>
      <c r="F310" s="66">
        <f t="shared" si="5"/>
        <v>0.14999999999999991</v>
      </c>
    </row>
    <row r="311" spans="1:6" s="49" customFormat="1" ht="15" customHeight="1">
      <c r="A311" s="51"/>
      <c r="B311" s="54">
        <v>45219823</v>
      </c>
      <c r="C311" s="53" t="s">
        <v>1038</v>
      </c>
      <c r="D311" s="719">
        <v>472.5</v>
      </c>
      <c r="E311" s="719">
        <v>401.625</v>
      </c>
      <c r="F311" s="66">
        <f t="shared" si="5"/>
        <v>0.15000000000000002</v>
      </c>
    </row>
    <row r="312" spans="1:6" s="49" customFormat="1" ht="15" customHeight="1">
      <c r="A312" s="51"/>
      <c r="B312" s="54">
        <v>45236414</v>
      </c>
      <c r="C312" s="53" t="s">
        <v>1105</v>
      </c>
      <c r="D312" s="719">
        <v>18000</v>
      </c>
      <c r="E312" s="719">
        <v>15300</v>
      </c>
      <c r="F312" s="66">
        <f t="shared" si="5"/>
        <v>0.15000000000000002</v>
      </c>
    </row>
    <row r="313" spans="1:6" s="49" customFormat="1" ht="15" customHeight="1">
      <c r="A313" s="51"/>
      <c r="B313" s="54">
        <v>45162875</v>
      </c>
      <c r="C313" s="53" t="s">
        <v>971</v>
      </c>
      <c r="D313" s="719">
        <v>3087</v>
      </c>
      <c r="E313" s="719">
        <v>2623.95</v>
      </c>
      <c r="F313" s="66">
        <f t="shared" si="5"/>
        <v>0.15000000000000002</v>
      </c>
    </row>
    <row r="314" spans="1:6" s="49" customFormat="1" ht="15" customHeight="1">
      <c r="A314" s="51"/>
      <c r="B314" s="54">
        <v>45150368</v>
      </c>
      <c r="C314" s="53" t="s">
        <v>1039</v>
      </c>
      <c r="D314" s="719">
        <v>6688.5</v>
      </c>
      <c r="E314" s="719">
        <v>5685.22</v>
      </c>
      <c r="F314" s="66">
        <f t="shared" si="5"/>
        <v>0.15000074755176795</v>
      </c>
    </row>
    <row r="315" spans="1:6" s="49" customFormat="1" ht="15" customHeight="1">
      <c r="A315" s="51"/>
      <c r="B315" s="54">
        <v>45201393</v>
      </c>
      <c r="C315" s="53" t="s">
        <v>413</v>
      </c>
      <c r="D315" s="719">
        <v>809</v>
      </c>
      <c r="E315" s="719">
        <v>687.65</v>
      </c>
      <c r="F315" s="66">
        <f t="shared" si="5"/>
        <v>0.15000000000000002</v>
      </c>
    </row>
    <row r="316" spans="1:6" s="49" customFormat="1" ht="15" customHeight="1">
      <c r="A316" s="51"/>
      <c r="B316" s="54">
        <v>45201395</v>
      </c>
      <c r="C316" s="53" t="s">
        <v>414</v>
      </c>
      <c r="D316" s="719">
        <v>1617</v>
      </c>
      <c r="E316" s="719">
        <v>1374.75</v>
      </c>
      <c r="F316" s="66">
        <f t="shared" si="5"/>
        <v>0.1498144712430427</v>
      </c>
    </row>
    <row r="317" spans="1:6" s="49" customFormat="1" ht="15" customHeight="1">
      <c r="A317" s="51"/>
      <c r="B317" s="54">
        <v>45201397</v>
      </c>
      <c r="C317" s="53" t="s">
        <v>415</v>
      </c>
      <c r="D317" s="719">
        <v>2306</v>
      </c>
      <c r="E317" s="719">
        <v>1960.1</v>
      </c>
      <c r="F317" s="66">
        <f t="shared" si="5"/>
        <v>0.15000000000000002</v>
      </c>
    </row>
    <row r="318" spans="1:6" s="49" customFormat="1" ht="15" customHeight="1">
      <c r="A318" s="51"/>
      <c r="B318" s="54">
        <v>45201399</v>
      </c>
      <c r="C318" s="53" t="s">
        <v>416</v>
      </c>
      <c r="D318" s="719">
        <v>2427</v>
      </c>
      <c r="E318" s="719">
        <v>2062.9499999999998</v>
      </c>
      <c r="F318" s="66">
        <f t="shared" si="5"/>
        <v>0.15000000000000002</v>
      </c>
    </row>
    <row r="319" spans="1:6" s="49" customFormat="1" ht="15" customHeight="1">
      <c r="A319" s="51"/>
      <c r="B319" s="54">
        <v>45201401</v>
      </c>
      <c r="C319" s="53" t="s">
        <v>417</v>
      </c>
      <c r="D319" s="719">
        <v>2601</v>
      </c>
      <c r="E319" s="719">
        <v>2210.85</v>
      </c>
      <c r="F319" s="66">
        <f t="shared" si="5"/>
        <v>0.15000000000000002</v>
      </c>
    </row>
    <row r="320" spans="1:6" s="49" customFormat="1" ht="15" customHeight="1">
      <c r="A320" s="51"/>
      <c r="B320" s="54">
        <v>45201403</v>
      </c>
      <c r="C320" s="53" t="s">
        <v>418</v>
      </c>
      <c r="D320" s="719">
        <v>362</v>
      </c>
      <c r="E320" s="719">
        <v>307.7</v>
      </c>
      <c r="F320" s="66">
        <f t="shared" si="5"/>
        <v>0.15000000000000002</v>
      </c>
    </row>
    <row r="321" spans="1:6" s="49" customFormat="1" ht="15" customHeight="1">
      <c r="A321" s="51"/>
      <c r="B321" s="54">
        <v>45201405</v>
      </c>
      <c r="C321" s="53" t="s">
        <v>419</v>
      </c>
      <c r="D321" s="719">
        <v>725</v>
      </c>
      <c r="E321" s="719">
        <v>616.25</v>
      </c>
      <c r="F321" s="66">
        <f t="shared" si="5"/>
        <v>0.15000000000000002</v>
      </c>
    </row>
    <row r="322" spans="1:6" s="49" customFormat="1" ht="15" customHeight="1">
      <c r="A322" s="51"/>
      <c r="B322" s="54">
        <v>45201407</v>
      </c>
      <c r="C322" s="53" t="s">
        <v>420</v>
      </c>
      <c r="D322" s="719">
        <v>1033</v>
      </c>
      <c r="E322" s="719">
        <v>878.05</v>
      </c>
      <c r="F322" s="66">
        <f t="shared" si="5"/>
        <v>0.15000000000000002</v>
      </c>
    </row>
    <row r="323" spans="1:6" s="49" customFormat="1" ht="15" customHeight="1">
      <c r="A323" s="51"/>
      <c r="B323" s="54">
        <v>45201410</v>
      </c>
      <c r="C323" s="53" t="s">
        <v>421</v>
      </c>
      <c r="D323" s="719">
        <v>1088</v>
      </c>
      <c r="E323" s="719">
        <v>924.8</v>
      </c>
      <c r="F323" s="66">
        <f t="shared" si="5"/>
        <v>0.15000000000000002</v>
      </c>
    </row>
    <row r="324" spans="1:6" s="49" customFormat="1" ht="15" customHeight="1">
      <c r="A324" s="51"/>
      <c r="B324" s="54">
        <v>45201412</v>
      </c>
      <c r="C324" s="53" t="s">
        <v>422</v>
      </c>
      <c r="D324" s="719">
        <v>1145</v>
      </c>
      <c r="E324" s="719">
        <v>973.25</v>
      </c>
      <c r="F324" s="66">
        <f t="shared" si="5"/>
        <v>0.15000000000000002</v>
      </c>
    </row>
    <row r="325" spans="1:6" s="49" customFormat="1" ht="15" customHeight="1">
      <c r="A325" s="51"/>
      <c r="B325" s="54">
        <v>45201414</v>
      </c>
      <c r="C325" s="53" t="s">
        <v>423</v>
      </c>
      <c r="D325" s="719">
        <v>943</v>
      </c>
      <c r="E325" s="719">
        <v>801.55</v>
      </c>
      <c r="F325" s="66">
        <f t="shared" si="5"/>
        <v>0.15000000000000002</v>
      </c>
    </row>
    <row r="326" spans="1:6" s="49" customFormat="1" ht="15" customHeight="1">
      <c r="A326" s="51"/>
      <c r="B326" s="54">
        <v>45201416</v>
      </c>
      <c r="C326" s="53" t="s">
        <v>424</v>
      </c>
      <c r="D326" s="719">
        <v>1887</v>
      </c>
      <c r="E326" s="719">
        <v>1603.95</v>
      </c>
      <c r="F326" s="66">
        <f t="shared" si="5"/>
        <v>0.15000000000000002</v>
      </c>
    </row>
    <row r="327" spans="1:6" s="49" customFormat="1" ht="15" customHeight="1">
      <c r="A327" s="51"/>
      <c r="B327" s="54">
        <v>45201418</v>
      </c>
      <c r="C327" s="53" t="s">
        <v>425</v>
      </c>
      <c r="D327" s="719">
        <v>2688</v>
      </c>
      <c r="E327" s="719">
        <v>2284.8000000000002</v>
      </c>
      <c r="F327" s="66">
        <f t="shared" si="5"/>
        <v>0.14999999999999991</v>
      </c>
    </row>
    <row r="328" spans="1:6" s="49" customFormat="1" ht="15" customHeight="1">
      <c r="A328" s="51"/>
      <c r="B328" s="54">
        <v>45201423</v>
      </c>
      <c r="C328" s="53" t="s">
        <v>426</v>
      </c>
      <c r="D328" s="719">
        <v>2830</v>
      </c>
      <c r="E328" s="719">
        <v>2405.5</v>
      </c>
      <c r="F328" s="66">
        <f t="shared" si="5"/>
        <v>0.15000000000000002</v>
      </c>
    </row>
    <row r="329" spans="1:6" s="49" customFormat="1" ht="15" customHeight="1">
      <c r="A329" s="51"/>
      <c r="B329" s="54">
        <v>45201425</v>
      </c>
      <c r="C329" s="53" t="s">
        <v>427</v>
      </c>
      <c r="D329" s="719">
        <v>3104</v>
      </c>
      <c r="E329" s="719">
        <v>2638.4</v>
      </c>
      <c r="F329" s="66">
        <f t="shared" si="5"/>
        <v>0.15000000000000002</v>
      </c>
    </row>
    <row r="330" spans="1:6" s="49" customFormat="1" ht="15" customHeight="1">
      <c r="A330" s="51"/>
      <c r="B330" s="54">
        <v>45201427</v>
      </c>
      <c r="C330" s="53" t="s">
        <v>1033</v>
      </c>
      <c r="D330" s="719">
        <v>1851</v>
      </c>
      <c r="E330" s="719">
        <v>1573.35</v>
      </c>
      <c r="F330" s="66">
        <f t="shared" ref="F330:F351" si="6">100%-(E330/D330)</f>
        <v>0.15000000000000002</v>
      </c>
    </row>
    <row r="331" spans="1:6" s="49" customFormat="1" ht="15" customHeight="1">
      <c r="A331" s="51"/>
      <c r="B331" s="54">
        <v>45201429</v>
      </c>
      <c r="C331" s="53" t="s">
        <v>1034</v>
      </c>
      <c r="D331" s="719">
        <v>3703</v>
      </c>
      <c r="E331" s="719">
        <v>3147.55</v>
      </c>
      <c r="F331" s="66">
        <f t="shared" si="6"/>
        <v>0.14999999999999991</v>
      </c>
    </row>
    <row r="332" spans="1:6" s="49" customFormat="1" ht="15" customHeight="1">
      <c r="A332" s="51"/>
      <c r="B332" s="54">
        <v>45201431</v>
      </c>
      <c r="C332" s="53" t="s">
        <v>1035</v>
      </c>
      <c r="D332" s="719">
        <v>5278</v>
      </c>
      <c r="E332" s="719">
        <v>4486.3</v>
      </c>
      <c r="F332" s="66">
        <f t="shared" si="6"/>
        <v>0.14999999999999991</v>
      </c>
    </row>
    <row r="333" spans="1:6" s="49" customFormat="1" ht="15.6">
      <c r="A333" s="51"/>
      <c r="B333" s="54">
        <v>45201433</v>
      </c>
      <c r="C333" s="53" t="s">
        <v>1036</v>
      </c>
      <c r="D333" s="719">
        <v>6667</v>
      </c>
      <c r="E333" s="719">
        <v>5666.95</v>
      </c>
      <c r="F333" s="66">
        <f t="shared" si="6"/>
        <v>0.15000000000000002</v>
      </c>
    </row>
    <row r="334" spans="1:6" s="49" customFormat="1" ht="15.6">
      <c r="A334" s="51"/>
      <c r="B334" s="54">
        <v>45201435</v>
      </c>
      <c r="C334" s="53" t="s">
        <v>1037</v>
      </c>
      <c r="D334" s="719">
        <v>7909</v>
      </c>
      <c r="E334" s="719">
        <v>6722.65</v>
      </c>
      <c r="F334" s="66">
        <f t="shared" si="6"/>
        <v>0.15000000000000002</v>
      </c>
    </row>
    <row r="335" spans="1:6" s="49" customFormat="1" ht="15.6">
      <c r="A335" s="51"/>
      <c r="B335" s="54" t="s">
        <v>1014</v>
      </c>
      <c r="C335" s="53" t="s">
        <v>1015</v>
      </c>
      <c r="D335" s="719">
        <v>4908</v>
      </c>
      <c r="E335" s="719">
        <v>4171.6000000000004</v>
      </c>
      <c r="F335" s="66">
        <f t="shared" si="6"/>
        <v>0.15004074979625093</v>
      </c>
    </row>
    <row r="336" spans="1:6" s="49" customFormat="1" ht="15.6">
      <c r="A336" s="51"/>
      <c r="B336" s="54" t="s">
        <v>933</v>
      </c>
      <c r="C336" s="53" t="s">
        <v>934</v>
      </c>
      <c r="D336" s="719">
        <v>22890</v>
      </c>
      <c r="E336" s="719">
        <v>19456.759999999998</v>
      </c>
      <c r="F336" s="66">
        <f t="shared" si="6"/>
        <v>0.14998864132809098</v>
      </c>
    </row>
    <row r="337" spans="1:6" s="49" customFormat="1" ht="15.6">
      <c r="A337" s="51"/>
      <c r="B337" s="57" t="s">
        <v>1106</v>
      </c>
      <c r="C337" s="53" t="s">
        <v>1107</v>
      </c>
      <c r="D337" s="719">
        <v>645</v>
      </c>
      <c r="E337" s="719">
        <v>548.44000000000005</v>
      </c>
      <c r="F337" s="66">
        <f t="shared" si="6"/>
        <v>0.14970542635658901</v>
      </c>
    </row>
    <row r="338" spans="1:6" s="49" customFormat="1" ht="15.6">
      <c r="A338" s="51"/>
      <c r="B338" s="54" t="s">
        <v>1108</v>
      </c>
      <c r="C338" s="53" t="s">
        <v>1109</v>
      </c>
      <c r="D338" s="719">
        <v>21275</v>
      </c>
      <c r="E338" s="719">
        <v>18083.75</v>
      </c>
      <c r="F338" s="66">
        <f t="shared" si="6"/>
        <v>0.15000000000000002</v>
      </c>
    </row>
    <row r="339" spans="1:6" s="49" customFormat="1" ht="15.6">
      <c r="A339" s="51"/>
      <c r="B339" s="57" t="s">
        <v>1045</v>
      </c>
      <c r="C339" s="53" t="s">
        <v>1046</v>
      </c>
      <c r="D339" s="719">
        <v>5200</v>
      </c>
      <c r="E339" s="719">
        <v>4420</v>
      </c>
      <c r="F339" s="66">
        <f t="shared" si="6"/>
        <v>0.15000000000000002</v>
      </c>
    </row>
    <row r="340" spans="1:6" s="49" customFormat="1" ht="15" customHeight="1">
      <c r="A340" s="51"/>
      <c r="B340" s="54" t="s">
        <v>1047</v>
      </c>
      <c r="C340" s="53" t="s">
        <v>1048</v>
      </c>
      <c r="D340" s="719">
        <v>5200</v>
      </c>
      <c r="E340" s="719">
        <v>4420</v>
      </c>
      <c r="F340" s="66">
        <f t="shared" si="6"/>
        <v>0.15000000000000002</v>
      </c>
    </row>
    <row r="341" spans="1:6" s="49" customFormat="1" ht="15.6">
      <c r="A341" s="51"/>
      <c r="B341" s="54" t="s">
        <v>1051</v>
      </c>
      <c r="C341" s="53" t="s">
        <v>1052</v>
      </c>
      <c r="D341" s="719">
        <v>9995</v>
      </c>
      <c r="E341" s="719">
        <v>8495.75</v>
      </c>
      <c r="F341" s="66">
        <f t="shared" si="6"/>
        <v>0.15000000000000002</v>
      </c>
    </row>
    <row r="342" spans="1:6" s="49" customFormat="1" ht="15" customHeight="1">
      <c r="A342" s="51"/>
      <c r="B342" s="282" t="s">
        <v>323</v>
      </c>
      <c r="C342" s="53"/>
      <c r="D342" s="735" t="s">
        <v>277</v>
      </c>
      <c r="E342" s="735"/>
      <c r="F342" s="66"/>
    </row>
    <row r="343" spans="1:6" s="49" customFormat="1" ht="15.6">
      <c r="A343" s="51"/>
      <c r="B343" s="54" t="s">
        <v>7001</v>
      </c>
      <c r="C343" s="60" t="s">
        <v>7002</v>
      </c>
      <c r="D343" s="734">
        <v>25500</v>
      </c>
      <c r="E343" s="734">
        <v>24225</v>
      </c>
      <c r="F343" s="66">
        <f t="shared" ref="F343" si="7">100%-(E343/D343)</f>
        <v>5.0000000000000044E-2</v>
      </c>
    </row>
    <row r="344" spans="1:6" s="49" customFormat="1" ht="15.6">
      <c r="A344" s="51"/>
      <c r="B344" s="54" t="s">
        <v>1075</v>
      </c>
      <c r="C344" s="53" t="s">
        <v>1076</v>
      </c>
      <c r="D344" s="719">
        <v>384.77</v>
      </c>
      <c r="E344" s="719">
        <v>327.05449999999996</v>
      </c>
      <c r="F344" s="66">
        <f t="shared" si="6"/>
        <v>0.15000000000000002</v>
      </c>
    </row>
    <row r="345" spans="1:6" s="49" customFormat="1" ht="15.6">
      <c r="A345" s="51"/>
      <c r="B345" s="54" t="s">
        <v>338</v>
      </c>
      <c r="C345" s="53" t="s">
        <v>339</v>
      </c>
      <c r="D345" s="719">
        <v>399</v>
      </c>
      <c r="E345" s="719">
        <v>339.15</v>
      </c>
      <c r="F345" s="66">
        <f t="shared" si="6"/>
        <v>0.15000000000000002</v>
      </c>
    </row>
    <row r="346" spans="1:6" s="49" customFormat="1" ht="15.6">
      <c r="A346" s="51"/>
      <c r="B346" s="52" t="s">
        <v>775</v>
      </c>
      <c r="C346" s="53" t="s">
        <v>776</v>
      </c>
      <c r="D346" s="719">
        <v>773</v>
      </c>
      <c r="E346" s="719"/>
      <c r="F346" s="66">
        <f t="shared" si="6"/>
        <v>1</v>
      </c>
    </row>
    <row r="347" spans="1:6" s="49" customFormat="1" ht="15.6">
      <c r="A347" s="51"/>
      <c r="B347" s="54" t="s">
        <v>773</v>
      </c>
      <c r="C347" s="53" t="s">
        <v>7011</v>
      </c>
      <c r="D347" s="719">
        <v>295</v>
      </c>
      <c r="E347" s="719">
        <v>250.75</v>
      </c>
      <c r="F347" s="66">
        <f t="shared" si="6"/>
        <v>0.15000000000000002</v>
      </c>
    </row>
    <row r="348" spans="1:6" s="49" customFormat="1" ht="15.6">
      <c r="A348" s="51"/>
      <c r="B348" s="54" t="s">
        <v>988</v>
      </c>
      <c r="C348" s="53" t="s">
        <v>989</v>
      </c>
      <c r="D348" s="719">
        <v>1450</v>
      </c>
      <c r="E348" s="719">
        <v>1232.5</v>
      </c>
      <c r="F348" s="66">
        <f t="shared" si="6"/>
        <v>0.15000000000000002</v>
      </c>
    </row>
    <row r="349" spans="1:6" s="49" customFormat="1" ht="15.6">
      <c r="A349" s="650"/>
      <c r="B349" s="54"/>
      <c r="C349" s="53"/>
      <c r="D349" s="736"/>
      <c r="E349" s="719"/>
      <c r="F349" s="651"/>
    </row>
    <row r="350" spans="1:6" ht="15.6">
      <c r="A350" s="289"/>
      <c r="B350" s="290" t="s">
        <v>6949</v>
      </c>
      <c r="C350" s="291"/>
      <c r="D350" s="731"/>
      <c r="E350" s="732"/>
      <c r="F350" s="293"/>
    </row>
    <row r="351" spans="1:6" ht="15.6">
      <c r="A351" s="289"/>
      <c r="B351" s="290" t="s">
        <v>7012</v>
      </c>
      <c r="C351" s="291" t="s">
        <v>7013</v>
      </c>
      <c r="D351" s="731">
        <v>99000</v>
      </c>
      <c r="E351" s="732">
        <v>94050</v>
      </c>
      <c r="F351" s="293">
        <f t="shared" si="6"/>
        <v>5.0000000000000044E-2</v>
      </c>
    </row>
    <row r="352" spans="1:6" s="49" customFormat="1" ht="15.6">
      <c r="A352" s="51"/>
      <c r="B352" s="282" t="s">
        <v>441</v>
      </c>
      <c r="C352" s="53"/>
      <c r="D352" s="735" t="s">
        <v>277</v>
      </c>
      <c r="E352" s="735"/>
      <c r="F352" s="66"/>
    </row>
    <row r="353" spans="1:6" s="49" customFormat="1" ht="15.6">
      <c r="A353" s="51"/>
      <c r="B353" s="54" t="s">
        <v>1086</v>
      </c>
      <c r="C353" s="53" t="s">
        <v>1087</v>
      </c>
      <c r="D353" s="719">
        <v>1682</v>
      </c>
      <c r="E353" s="719">
        <v>588.59</v>
      </c>
      <c r="F353" s="66">
        <f t="shared" ref="F353:F414" si="8">100%-(E353/D353)</f>
        <v>0.65006539833531507</v>
      </c>
    </row>
    <row r="354" spans="1:6" s="49" customFormat="1" ht="15.6">
      <c r="A354" s="51"/>
      <c r="B354" s="54" t="s">
        <v>1062</v>
      </c>
      <c r="C354" s="53" t="s">
        <v>1063</v>
      </c>
      <c r="D354" s="719">
        <v>8124</v>
      </c>
      <c r="E354" s="719">
        <v>2843.24</v>
      </c>
      <c r="F354" s="66">
        <f t="shared" si="8"/>
        <v>0.65001969473165933</v>
      </c>
    </row>
    <row r="355" spans="1:6" s="49" customFormat="1" ht="15.6">
      <c r="A355" s="51"/>
      <c r="B355" s="54" t="s">
        <v>1088</v>
      </c>
      <c r="C355" s="53" t="s">
        <v>1160</v>
      </c>
      <c r="D355" s="719">
        <v>13313</v>
      </c>
      <c r="E355" s="719">
        <v>4659.46</v>
      </c>
      <c r="F355" s="66">
        <f t="shared" si="8"/>
        <v>0.65000676030947191</v>
      </c>
    </row>
    <row r="356" spans="1:6" s="49" customFormat="1" ht="15.6">
      <c r="A356" s="51"/>
      <c r="B356" s="54" t="s">
        <v>1090</v>
      </c>
      <c r="C356" s="53" t="s">
        <v>1091</v>
      </c>
      <c r="D356" s="719">
        <v>6563</v>
      </c>
      <c r="E356" s="719">
        <v>2297.1</v>
      </c>
      <c r="F356" s="66">
        <f t="shared" si="8"/>
        <v>0.64999238153283567</v>
      </c>
    </row>
    <row r="357" spans="1:6" s="49" customFormat="1" ht="15.6">
      <c r="A357" s="51"/>
      <c r="B357" s="54" t="s">
        <v>703</v>
      </c>
      <c r="C357" s="53" t="s">
        <v>704</v>
      </c>
      <c r="D357" s="719">
        <v>2936</v>
      </c>
      <c r="E357" s="719">
        <v>1027.43</v>
      </c>
      <c r="F357" s="66">
        <f t="shared" si="8"/>
        <v>0.65005790190735691</v>
      </c>
    </row>
    <row r="358" spans="1:6" s="49" customFormat="1" ht="15.6">
      <c r="A358" s="51"/>
      <c r="B358" s="54" t="s">
        <v>1070</v>
      </c>
      <c r="C358" s="53" t="s">
        <v>714</v>
      </c>
      <c r="D358" s="719">
        <v>1963</v>
      </c>
      <c r="E358" s="719">
        <v>687.09</v>
      </c>
      <c r="F358" s="66">
        <f t="shared" si="8"/>
        <v>0.64997962302598067</v>
      </c>
    </row>
    <row r="359" spans="1:6" s="49" customFormat="1" ht="15.6">
      <c r="A359" s="51"/>
      <c r="B359" s="284" t="s">
        <v>290</v>
      </c>
      <c r="C359" s="53"/>
      <c r="D359" s="735" t="s">
        <v>277</v>
      </c>
      <c r="E359" s="735"/>
      <c r="F359" s="66"/>
    </row>
    <row r="360" spans="1:6" s="49" customFormat="1" ht="15.6">
      <c r="A360" s="51"/>
      <c r="B360" s="54" t="s">
        <v>1007</v>
      </c>
      <c r="C360" s="53" t="s">
        <v>1008</v>
      </c>
      <c r="D360" s="719">
        <v>22651</v>
      </c>
      <c r="E360" s="719">
        <v>7927.92</v>
      </c>
      <c r="F360" s="66">
        <f t="shared" si="8"/>
        <v>0.64999690962871393</v>
      </c>
    </row>
    <row r="361" spans="1:6" s="49" customFormat="1" ht="15.6">
      <c r="A361" s="51"/>
      <c r="B361" s="54" t="s">
        <v>1092</v>
      </c>
      <c r="C361" s="53" t="s">
        <v>1093</v>
      </c>
      <c r="D361" s="719">
        <v>1510</v>
      </c>
      <c r="E361" s="719">
        <v>528.53</v>
      </c>
      <c r="F361" s="66">
        <f t="shared" si="8"/>
        <v>0.64998013245033115</v>
      </c>
    </row>
    <row r="362" spans="1:6" s="49" customFormat="1" ht="15.6">
      <c r="A362" s="51"/>
      <c r="B362" s="54" t="s">
        <v>1094</v>
      </c>
      <c r="C362" s="53" t="s">
        <v>1095</v>
      </c>
      <c r="D362" s="719">
        <v>1190</v>
      </c>
      <c r="E362" s="719">
        <v>416.42</v>
      </c>
      <c r="F362" s="66">
        <f t="shared" si="8"/>
        <v>0.65006722689075636</v>
      </c>
    </row>
    <row r="363" spans="1:6" s="49" customFormat="1" ht="15.6">
      <c r="A363" s="51"/>
      <c r="B363" s="54" t="s">
        <v>717</v>
      </c>
      <c r="C363" s="53" t="s">
        <v>718</v>
      </c>
      <c r="D363" s="719">
        <v>4780</v>
      </c>
      <c r="E363" s="719">
        <v>1672.87</v>
      </c>
      <c r="F363" s="66">
        <f t="shared" si="8"/>
        <v>0.65002719665271969</v>
      </c>
    </row>
    <row r="364" spans="1:6" s="49" customFormat="1" ht="15.6">
      <c r="A364" s="51"/>
      <c r="B364" s="54" t="s">
        <v>723</v>
      </c>
      <c r="C364" s="53" t="s">
        <v>724</v>
      </c>
      <c r="D364" s="719">
        <v>1401</v>
      </c>
      <c r="E364" s="719">
        <v>490.49</v>
      </c>
      <c r="F364" s="66">
        <f t="shared" si="8"/>
        <v>0.64990007137758743</v>
      </c>
    </row>
    <row r="365" spans="1:6" s="49" customFormat="1" ht="15.6">
      <c r="A365" s="51"/>
      <c r="B365" s="54" t="s">
        <v>865</v>
      </c>
      <c r="C365" s="53" t="s">
        <v>866</v>
      </c>
      <c r="D365" s="719">
        <v>23811</v>
      </c>
      <c r="E365" s="719">
        <v>8333.93</v>
      </c>
      <c r="F365" s="66">
        <f t="shared" si="8"/>
        <v>0.64999664020830705</v>
      </c>
    </row>
    <row r="366" spans="1:6" s="49" customFormat="1" ht="15.6">
      <c r="A366" s="51"/>
      <c r="B366" s="54" t="s">
        <v>879</v>
      </c>
      <c r="C366" s="53" t="s">
        <v>880</v>
      </c>
      <c r="D366" s="719">
        <v>26366</v>
      </c>
      <c r="E366" s="719">
        <v>9228.02</v>
      </c>
      <c r="F366" s="66">
        <f t="shared" si="8"/>
        <v>0.65000303421072592</v>
      </c>
    </row>
    <row r="367" spans="1:6" s="49" customFormat="1" ht="15.6">
      <c r="A367" s="51"/>
      <c r="B367" s="54" t="s">
        <v>867</v>
      </c>
      <c r="C367" s="53" t="s">
        <v>868</v>
      </c>
      <c r="D367" s="719">
        <v>35016</v>
      </c>
      <c r="E367" s="719">
        <v>12255.44</v>
      </c>
      <c r="F367" s="66">
        <f t="shared" si="8"/>
        <v>0.65000456933973039</v>
      </c>
    </row>
    <row r="368" spans="1:6" s="49" customFormat="1" ht="15.6">
      <c r="A368" s="51"/>
      <c r="B368" s="54" t="s">
        <v>869</v>
      </c>
      <c r="C368" s="53" t="s">
        <v>870</v>
      </c>
      <c r="D368" s="719">
        <v>20406</v>
      </c>
      <c r="E368" s="719">
        <v>7141.94</v>
      </c>
      <c r="F368" s="66">
        <f t="shared" si="8"/>
        <v>0.65000784083112806</v>
      </c>
    </row>
    <row r="369" spans="1:6" s="49" customFormat="1" ht="15.6">
      <c r="A369" s="51"/>
      <c r="B369" s="54" t="s">
        <v>871</v>
      </c>
      <c r="C369" s="53" t="s">
        <v>872</v>
      </c>
      <c r="D369" s="719">
        <v>20377</v>
      </c>
      <c r="E369" s="719">
        <v>7131.93</v>
      </c>
      <c r="F369" s="66">
        <f t="shared" si="8"/>
        <v>0.65000098149874863</v>
      </c>
    </row>
    <row r="370" spans="1:6" s="49" customFormat="1" ht="15.6">
      <c r="A370" s="51"/>
      <c r="B370" s="54" t="s">
        <v>873</v>
      </c>
      <c r="C370" s="53" t="s">
        <v>874</v>
      </c>
      <c r="D370" s="719">
        <v>13289</v>
      </c>
      <c r="E370" s="719">
        <v>4651.04</v>
      </c>
      <c r="F370" s="66">
        <f t="shared" si="8"/>
        <v>0.65000827752276313</v>
      </c>
    </row>
    <row r="371" spans="1:6" s="49" customFormat="1" ht="15.6">
      <c r="A371" s="51"/>
      <c r="B371" s="54" t="s">
        <v>875</v>
      </c>
      <c r="C371" s="53" t="s">
        <v>876</v>
      </c>
      <c r="D371" s="719">
        <v>14723</v>
      </c>
      <c r="E371" s="719">
        <v>5153.1499999999996</v>
      </c>
      <c r="F371" s="66">
        <f t="shared" si="8"/>
        <v>0.64999320790599746</v>
      </c>
    </row>
    <row r="372" spans="1:6" s="49" customFormat="1" ht="15.6">
      <c r="A372" s="51"/>
      <c r="B372" s="54" t="s">
        <v>877</v>
      </c>
      <c r="C372" s="53" t="s">
        <v>878</v>
      </c>
      <c r="D372" s="719">
        <v>19933</v>
      </c>
      <c r="E372" s="719">
        <v>6976.58</v>
      </c>
      <c r="F372" s="66">
        <f t="shared" si="8"/>
        <v>0.64999849495810968</v>
      </c>
    </row>
    <row r="373" spans="1:6" s="49" customFormat="1" ht="15.6">
      <c r="A373" s="51"/>
      <c r="B373" s="54" t="s">
        <v>1020</v>
      </c>
      <c r="C373" s="53" t="s">
        <v>1021</v>
      </c>
      <c r="D373" s="719">
        <v>56424</v>
      </c>
      <c r="E373" s="719">
        <v>19748.53</v>
      </c>
      <c r="F373" s="66">
        <f t="shared" si="8"/>
        <v>0.64999769601587976</v>
      </c>
    </row>
    <row r="374" spans="1:6" s="49" customFormat="1" ht="15.6">
      <c r="A374" s="51"/>
      <c r="B374" s="54" t="s">
        <v>881</v>
      </c>
      <c r="C374" s="53" t="s">
        <v>882</v>
      </c>
      <c r="D374" s="719">
        <v>1121</v>
      </c>
      <c r="E374" s="719">
        <v>392.39</v>
      </c>
      <c r="F374" s="66">
        <f t="shared" si="8"/>
        <v>0.64996431757359496</v>
      </c>
    </row>
    <row r="375" spans="1:6" s="49" customFormat="1" ht="15.6">
      <c r="A375" s="51"/>
      <c r="B375" s="54" t="s">
        <v>837</v>
      </c>
      <c r="C375" s="53" t="s">
        <v>838</v>
      </c>
      <c r="D375" s="719">
        <v>11074</v>
      </c>
      <c r="E375" s="719">
        <v>3875.87</v>
      </c>
      <c r="F375" s="66">
        <f t="shared" si="8"/>
        <v>0.65000270904822099</v>
      </c>
    </row>
    <row r="376" spans="1:6" s="49" customFormat="1" ht="15.6">
      <c r="A376" s="51"/>
      <c r="B376" s="54" t="s">
        <v>839</v>
      </c>
      <c r="C376" s="53" t="s">
        <v>840</v>
      </c>
      <c r="D376" s="719">
        <v>13339</v>
      </c>
      <c r="E376" s="719">
        <v>4668.66</v>
      </c>
      <c r="F376" s="66">
        <f t="shared" si="8"/>
        <v>0.64999925031861461</v>
      </c>
    </row>
    <row r="377" spans="1:6" s="49" customFormat="1" ht="15.6">
      <c r="A377" s="51"/>
      <c r="B377" s="54" t="s">
        <v>1096</v>
      </c>
      <c r="C377" s="53" t="s">
        <v>1097</v>
      </c>
      <c r="D377" s="719">
        <v>4337</v>
      </c>
      <c r="E377" s="719">
        <v>1517.91</v>
      </c>
      <c r="F377" s="66">
        <f t="shared" si="8"/>
        <v>0.65000922296518326</v>
      </c>
    </row>
    <row r="378" spans="1:6" s="49" customFormat="1" ht="15.6">
      <c r="A378" s="51"/>
      <c r="B378" s="54" t="s">
        <v>725</v>
      </c>
      <c r="C378" s="53" t="s">
        <v>726</v>
      </c>
      <c r="D378" s="719">
        <v>6551</v>
      </c>
      <c r="E378" s="719">
        <v>2292.69</v>
      </c>
      <c r="F378" s="66">
        <f t="shared" si="8"/>
        <v>0.6500244237520989</v>
      </c>
    </row>
    <row r="379" spans="1:6" s="49" customFormat="1" ht="15.6">
      <c r="A379" s="51"/>
      <c r="B379" s="54" t="s">
        <v>1018</v>
      </c>
      <c r="C379" s="53" t="s">
        <v>1019</v>
      </c>
      <c r="D379" s="719">
        <v>7433</v>
      </c>
      <c r="E379" s="719">
        <v>2601.4</v>
      </c>
      <c r="F379" s="66">
        <f t="shared" si="8"/>
        <v>0.65002018027714248</v>
      </c>
    </row>
    <row r="380" spans="1:6" s="49" customFormat="1" ht="15.6">
      <c r="A380" s="51"/>
      <c r="B380" s="54" t="s">
        <v>731</v>
      </c>
      <c r="C380" s="53" t="s">
        <v>732</v>
      </c>
      <c r="D380" s="719">
        <v>2489</v>
      </c>
      <c r="E380" s="719">
        <v>871.27</v>
      </c>
      <c r="F380" s="66">
        <f t="shared" si="8"/>
        <v>0.64995178786661312</v>
      </c>
    </row>
    <row r="381" spans="1:6" s="49" customFormat="1" ht="15.6">
      <c r="A381" s="51"/>
      <c r="B381" s="54" t="s">
        <v>729</v>
      </c>
      <c r="C381" s="53" t="s">
        <v>730</v>
      </c>
      <c r="D381" s="719">
        <v>561</v>
      </c>
      <c r="E381" s="719">
        <v>196.2</v>
      </c>
      <c r="F381" s="66">
        <f t="shared" si="8"/>
        <v>0.65026737967914439</v>
      </c>
    </row>
    <row r="382" spans="1:6" s="49" customFormat="1" ht="15.6">
      <c r="A382" s="51"/>
      <c r="B382" s="54" t="s">
        <v>727</v>
      </c>
      <c r="C382" s="53" t="s">
        <v>728</v>
      </c>
      <c r="D382" s="719">
        <v>1051</v>
      </c>
      <c r="E382" s="719">
        <v>367.97</v>
      </c>
      <c r="F382" s="66">
        <f t="shared" si="8"/>
        <v>0.64988582302568987</v>
      </c>
    </row>
    <row r="383" spans="1:6" s="49" customFormat="1" ht="15.6">
      <c r="A383" s="51"/>
      <c r="B383" s="54" t="s">
        <v>883</v>
      </c>
      <c r="C383" s="53" t="s">
        <v>884</v>
      </c>
      <c r="D383" s="719">
        <v>4508</v>
      </c>
      <c r="E383" s="719">
        <v>1577.73</v>
      </c>
      <c r="F383" s="66">
        <f t="shared" si="8"/>
        <v>0.65001552795031059</v>
      </c>
    </row>
    <row r="384" spans="1:6" s="49" customFormat="1" ht="15.6">
      <c r="A384" s="51"/>
      <c r="B384" s="54" t="s">
        <v>847</v>
      </c>
      <c r="C384" s="53" t="s">
        <v>848</v>
      </c>
      <c r="D384" s="719">
        <v>41332</v>
      </c>
      <c r="E384" s="719">
        <v>14466.37</v>
      </c>
      <c r="F384" s="66">
        <f t="shared" si="8"/>
        <v>0.6499958869640956</v>
      </c>
    </row>
    <row r="385" spans="1:6" s="49" customFormat="1" ht="15.6">
      <c r="A385" s="51"/>
      <c r="B385" s="54">
        <v>7640022216</v>
      </c>
      <c r="C385" s="53" t="s">
        <v>1022</v>
      </c>
      <c r="D385" s="719">
        <v>1200</v>
      </c>
      <c r="E385" s="719">
        <v>1200</v>
      </c>
      <c r="F385" s="66">
        <f t="shared" si="8"/>
        <v>0</v>
      </c>
    </row>
    <row r="386" spans="1:6" s="49" customFormat="1" ht="15.6">
      <c r="A386" s="51"/>
      <c r="B386" s="54">
        <v>7640022217</v>
      </c>
      <c r="C386" s="53" t="s">
        <v>1023</v>
      </c>
      <c r="D386" s="719">
        <v>2400</v>
      </c>
      <c r="E386" s="719">
        <v>2400</v>
      </c>
      <c r="F386" s="66">
        <f t="shared" si="8"/>
        <v>0</v>
      </c>
    </row>
    <row r="387" spans="1:6" s="49" customFormat="1" ht="15.6">
      <c r="A387" s="51"/>
      <c r="B387" s="54">
        <v>7640022218</v>
      </c>
      <c r="C387" s="53" t="s">
        <v>1024</v>
      </c>
      <c r="D387" s="719">
        <v>3600</v>
      </c>
      <c r="E387" s="719">
        <v>3600</v>
      </c>
      <c r="F387" s="66">
        <f t="shared" si="8"/>
        <v>0</v>
      </c>
    </row>
    <row r="388" spans="1:6" s="49" customFormat="1" ht="15" customHeight="1">
      <c r="A388" s="51"/>
      <c r="B388" s="54" t="s">
        <v>849</v>
      </c>
      <c r="C388" s="53" t="s">
        <v>7007</v>
      </c>
      <c r="D388" s="719">
        <v>6223</v>
      </c>
      <c r="E388" s="719">
        <v>2178.1799999999998</v>
      </c>
      <c r="F388" s="66">
        <f t="shared" si="8"/>
        <v>0.64997910975413786</v>
      </c>
    </row>
    <row r="389" spans="1:6" s="49" customFormat="1" ht="15.6">
      <c r="A389" s="51"/>
      <c r="B389" s="54" t="s">
        <v>851</v>
      </c>
      <c r="C389" s="53" t="s">
        <v>852</v>
      </c>
      <c r="D389" s="719">
        <v>4225</v>
      </c>
      <c r="E389" s="719">
        <v>1478.67</v>
      </c>
      <c r="F389" s="66">
        <f t="shared" si="8"/>
        <v>0.65001893491124263</v>
      </c>
    </row>
    <row r="390" spans="1:6" s="49" customFormat="1" ht="15.6">
      <c r="A390" s="51"/>
      <c r="B390" s="54" t="s">
        <v>853</v>
      </c>
      <c r="C390" s="53" t="s">
        <v>854</v>
      </c>
      <c r="D390" s="719">
        <v>3524</v>
      </c>
      <c r="E390" s="719">
        <v>1233.23</v>
      </c>
      <c r="F390" s="66">
        <f t="shared" si="8"/>
        <v>0.65004824063564137</v>
      </c>
    </row>
    <row r="391" spans="1:6" s="49" customFormat="1" ht="15.6">
      <c r="A391" s="51"/>
      <c r="B391" s="54" t="s">
        <v>855</v>
      </c>
      <c r="C391" s="53" t="s">
        <v>7009</v>
      </c>
      <c r="D391" s="719">
        <v>7047</v>
      </c>
      <c r="E391" s="719">
        <v>2466.46</v>
      </c>
      <c r="F391" s="66">
        <f t="shared" ref="F391" si="9">100%-(E391/D391)</f>
        <v>0.64999858095643537</v>
      </c>
    </row>
    <row r="392" spans="1:6" s="49" customFormat="1" ht="15.6">
      <c r="A392" s="51"/>
      <c r="B392" s="54" t="s">
        <v>857</v>
      </c>
      <c r="C392" s="53" t="s">
        <v>858</v>
      </c>
      <c r="D392" s="719">
        <v>4933</v>
      </c>
      <c r="E392" s="719">
        <v>1726.53</v>
      </c>
      <c r="F392" s="66">
        <f t="shared" si="8"/>
        <v>0.65000405432799513</v>
      </c>
    </row>
    <row r="393" spans="1:6" s="49" customFormat="1" ht="15.6">
      <c r="A393" s="51"/>
      <c r="B393" s="54" t="s">
        <v>859</v>
      </c>
      <c r="C393" s="53" t="s">
        <v>860</v>
      </c>
      <c r="D393" s="719">
        <v>4225</v>
      </c>
      <c r="E393" s="719">
        <v>1478.67</v>
      </c>
      <c r="F393" s="66">
        <f t="shared" si="8"/>
        <v>0.65001893491124263</v>
      </c>
    </row>
    <row r="394" spans="1:6" s="49" customFormat="1" ht="15.6">
      <c r="A394" s="51"/>
      <c r="B394" s="54" t="s">
        <v>863</v>
      </c>
      <c r="C394" s="53" t="s">
        <v>864</v>
      </c>
      <c r="D394" s="719">
        <v>1409</v>
      </c>
      <c r="E394" s="719">
        <v>493.3</v>
      </c>
      <c r="F394" s="66">
        <f t="shared" si="8"/>
        <v>0.64989354151880763</v>
      </c>
    </row>
    <row r="395" spans="1:6" s="49" customFormat="1" ht="15.6">
      <c r="A395" s="51"/>
      <c r="B395" s="52">
        <v>4707000</v>
      </c>
      <c r="C395" s="53" t="s">
        <v>885</v>
      </c>
      <c r="D395" s="719">
        <v>7294</v>
      </c>
      <c r="E395" s="719">
        <v>6199.9</v>
      </c>
      <c r="F395" s="66">
        <f t="shared" si="8"/>
        <v>0.15000000000000002</v>
      </c>
    </row>
    <row r="396" spans="1:6" s="49" customFormat="1" ht="15.6">
      <c r="A396" s="51"/>
      <c r="B396" s="52">
        <v>13207010</v>
      </c>
      <c r="C396" s="53" t="s">
        <v>6960</v>
      </c>
      <c r="D396" s="719">
        <v>25233</v>
      </c>
      <c r="E396" s="719">
        <v>21448.05</v>
      </c>
      <c r="F396" s="66">
        <f t="shared" si="8"/>
        <v>0.15000000000000002</v>
      </c>
    </row>
    <row r="397" spans="1:6" s="49" customFormat="1" ht="15.6">
      <c r="A397" s="51"/>
      <c r="B397" s="54">
        <v>13700022</v>
      </c>
      <c r="C397" s="53" t="s">
        <v>887</v>
      </c>
      <c r="D397" s="719">
        <v>17994</v>
      </c>
      <c r="E397" s="719">
        <v>15294.9</v>
      </c>
      <c r="F397" s="66">
        <f t="shared" si="8"/>
        <v>0.15000000000000002</v>
      </c>
    </row>
    <row r="398" spans="1:6" s="49" customFormat="1" ht="15.6">
      <c r="A398" s="51"/>
      <c r="B398" s="54">
        <v>13307100</v>
      </c>
      <c r="C398" s="53" t="s">
        <v>888</v>
      </c>
      <c r="D398" s="719">
        <v>30094</v>
      </c>
      <c r="E398" s="719">
        <v>25579.899999999998</v>
      </c>
      <c r="F398" s="66">
        <f t="shared" si="8"/>
        <v>0.15000000000000002</v>
      </c>
    </row>
    <row r="399" spans="1:6" s="49" customFormat="1" ht="15.6">
      <c r="A399" s="51"/>
      <c r="B399" s="54">
        <v>12207100</v>
      </c>
      <c r="C399" s="53" t="s">
        <v>889</v>
      </c>
      <c r="D399" s="719">
        <v>49417</v>
      </c>
      <c r="E399" s="719">
        <v>42004.45</v>
      </c>
      <c r="F399" s="66">
        <f t="shared" si="8"/>
        <v>0.15000000000000002</v>
      </c>
    </row>
    <row r="400" spans="1:6" s="49" customFormat="1" ht="15.6">
      <c r="A400" s="51"/>
      <c r="B400" s="54">
        <v>13200002</v>
      </c>
      <c r="C400" s="53" t="s">
        <v>890</v>
      </c>
      <c r="D400" s="719">
        <v>642</v>
      </c>
      <c r="E400" s="719">
        <v>545.69999999999993</v>
      </c>
      <c r="F400" s="66">
        <f t="shared" si="8"/>
        <v>0.15000000000000013</v>
      </c>
    </row>
    <row r="401" spans="1:6" s="49" customFormat="1" ht="15.6">
      <c r="A401" s="51"/>
      <c r="B401" s="54">
        <v>13200005</v>
      </c>
      <c r="C401" s="53" t="s">
        <v>6966</v>
      </c>
      <c r="D401" s="719">
        <v>2430</v>
      </c>
      <c r="E401" s="719">
        <v>2065.5</v>
      </c>
      <c r="F401" s="66">
        <f t="shared" si="8"/>
        <v>0.15000000000000002</v>
      </c>
    </row>
    <row r="402" spans="1:6" s="49" customFormat="1" ht="15.6">
      <c r="A402" s="51"/>
      <c r="B402" s="54">
        <v>13300005</v>
      </c>
      <c r="C402" s="53" t="s">
        <v>891</v>
      </c>
      <c r="D402" s="719">
        <v>1555.2</v>
      </c>
      <c r="E402" s="719">
        <v>1321.92</v>
      </c>
      <c r="F402" s="66">
        <f t="shared" si="8"/>
        <v>0.15000000000000002</v>
      </c>
    </row>
    <row r="403" spans="1:6" s="49" customFormat="1" ht="15.6">
      <c r="A403" s="51"/>
      <c r="B403" s="54">
        <v>12200032</v>
      </c>
      <c r="C403" s="53" t="s">
        <v>894</v>
      </c>
      <c r="D403" s="719">
        <v>6382</v>
      </c>
      <c r="E403" s="719">
        <v>5424.7</v>
      </c>
      <c r="F403" s="66">
        <f t="shared" si="8"/>
        <v>0.15000000000000002</v>
      </c>
    </row>
    <row r="404" spans="1:6" s="49" customFormat="1" ht="15.6">
      <c r="A404" s="51"/>
      <c r="B404" s="54" t="s">
        <v>896</v>
      </c>
      <c r="C404" s="53" t="s">
        <v>897</v>
      </c>
      <c r="D404" s="719">
        <v>1794</v>
      </c>
      <c r="E404" s="719">
        <v>627.83000000000004</v>
      </c>
      <c r="F404" s="66">
        <f t="shared" si="8"/>
        <v>0.6500390189520624</v>
      </c>
    </row>
    <row r="405" spans="1:6" s="49" customFormat="1" ht="15.6">
      <c r="A405" s="51"/>
      <c r="B405" s="54">
        <v>7714901</v>
      </c>
      <c r="C405" s="53" t="s">
        <v>898</v>
      </c>
      <c r="D405" s="719">
        <v>1580.85</v>
      </c>
      <c r="E405" s="719">
        <v>553.2974999999999</v>
      </c>
      <c r="F405" s="66">
        <f t="shared" si="8"/>
        <v>0.65</v>
      </c>
    </row>
    <row r="406" spans="1:6" s="49" customFormat="1" ht="15.6">
      <c r="A406" s="51"/>
      <c r="B406" s="54">
        <v>7714902</v>
      </c>
      <c r="C406" s="53" t="s">
        <v>899</v>
      </c>
      <c r="D406" s="719">
        <v>1580.85</v>
      </c>
      <c r="E406" s="719">
        <v>553.2974999999999</v>
      </c>
      <c r="F406" s="66">
        <f t="shared" si="8"/>
        <v>0.65</v>
      </c>
    </row>
    <row r="407" spans="1:6" s="49" customFormat="1" ht="15.6">
      <c r="A407" s="51"/>
      <c r="B407" s="54">
        <v>7714903</v>
      </c>
      <c r="C407" s="53" t="s">
        <v>900</v>
      </c>
      <c r="D407" s="719">
        <v>1580.85</v>
      </c>
      <c r="E407" s="719">
        <v>553.2974999999999</v>
      </c>
      <c r="F407" s="66">
        <f t="shared" si="8"/>
        <v>0.65</v>
      </c>
    </row>
    <row r="408" spans="1:6" s="49" customFormat="1" ht="15.6">
      <c r="A408" s="51"/>
      <c r="B408" s="54">
        <v>7714904</v>
      </c>
      <c r="C408" s="53" t="s">
        <v>901</v>
      </c>
      <c r="D408" s="719">
        <v>1500.81</v>
      </c>
      <c r="E408" s="719">
        <v>525.2835</v>
      </c>
      <c r="F408" s="66">
        <f t="shared" si="8"/>
        <v>0.64999999999999991</v>
      </c>
    </row>
    <row r="409" spans="1:6" s="49" customFormat="1" ht="15.6">
      <c r="A409" s="51"/>
      <c r="B409" s="54">
        <v>7714905</v>
      </c>
      <c r="C409" s="53" t="s">
        <v>902</v>
      </c>
      <c r="D409" s="719">
        <v>1500.81</v>
      </c>
      <c r="E409" s="719">
        <v>525.2835</v>
      </c>
      <c r="F409" s="66">
        <f t="shared" si="8"/>
        <v>0.64999999999999991</v>
      </c>
    </row>
    <row r="410" spans="1:6" s="49" customFormat="1" ht="15.6">
      <c r="A410" s="51"/>
      <c r="B410" s="54">
        <v>7714909</v>
      </c>
      <c r="C410" s="53" t="s">
        <v>903</v>
      </c>
      <c r="D410" s="719">
        <v>1580.85</v>
      </c>
      <c r="E410" s="719">
        <v>553.2974999999999</v>
      </c>
      <c r="F410" s="66">
        <f t="shared" si="8"/>
        <v>0.65</v>
      </c>
    </row>
    <row r="411" spans="1:6" s="49" customFormat="1" ht="15.6">
      <c r="A411" s="51"/>
      <c r="B411" s="54">
        <v>7714911</v>
      </c>
      <c r="C411" s="53" t="s">
        <v>904</v>
      </c>
      <c r="D411" s="719">
        <v>1380.76</v>
      </c>
      <c r="E411" s="719">
        <v>483.26599999999996</v>
      </c>
      <c r="F411" s="66">
        <f t="shared" si="8"/>
        <v>0.65</v>
      </c>
    </row>
    <row r="412" spans="1:6" s="49" customFormat="1" ht="15.6">
      <c r="A412" s="51"/>
      <c r="B412" s="54">
        <v>7714912</v>
      </c>
      <c r="C412" s="53" t="s">
        <v>905</v>
      </c>
      <c r="D412" s="719">
        <v>1500.81</v>
      </c>
      <c r="E412" s="719">
        <v>525.2835</v>
      </c>
      <c r="F412" s="66">
        <f t="shared" si="8"/>
        <v>0.64999999999999991</v>
      </c>
    </row>
    <row r="413" spans="1:6" s="49" customFormat="1" ht="15.6">
      <c r="A413" s="51"/>
      <c r="B413" s="54">
        <v>7714913</v>
      </c>
      <c r="C413" s="53" t="s">
        <v>906</v>
      </c>
      <c r="D413" s="719">
        <v>1500.81</v>
      </c>
      <c r="E413" s="719">
        <v>525.2835</v>
      </c>
      <c r="F413" s="66">
        <f t="shared" si="8"/>
        <v>0.64999999999999991</v>
      </c>
    </row>
    <row r="414" spans="1:6" s="49" customFormat="1" ht="15.6">
      <c r="A414" s="51"/>
      <c r="B414" s="54">
        <v>7714914</v>
      </c>
      <c r="C414" s="53" t="s">
        <v>907</v>
      </c>
      <c r="D414" s="719">
        <v>3501.91</v>
      </c>
      <c r="E414" s="719">
        <v>1225.6684999999998</v>
      </c>
      <c r="F414" s="66">
        <f t="shared" si="8"/>
        <v>0.65000000000000013</v>
      </c>
    </row>
    <row r="415" spans="1:6" s="49" customFormat="1" ht="15.6">
      <c r="A415" s="51"/>
      <c r="B415" s="54">
        <v>7714906</v>
      </c>
      <c r="C415" s="53" t="s">
        <v>908</v>
      </c>
      <c r="D415" s="719">
        <v>1500.81</v>
      </c>
      <c r="E415" s="719">
        <v>1275.6885</v>
      </c>
      <c r="F415" s="66">
        <f t="shared" ref="F415:F479" si="10">100%-(E415/D415)</f>
        <v>0.15000000000000002</v>
      </c>
    </row>
    <row r="416" spans="1:6" s="49" customFormat="1" ht="15.6">
      <c r="A416" s="51"/>
      <c r="B416" s="54">
        <v>7714917</v>
      </c>
      <c r="C416" s="53" t="s">
        <v>909</v>
      </c>
      <c r="D416" s="719">
        <v>4502.47</v>
      </c>
      <c r="E416" s="719">
        <v>3827.0995000000003</v>
      </c>
      <c r="F416" s="66">
        <f t="shared" si="10"/>
        <v>0.15000000000000002</v>
      </c>
    </row>
    <row r="417" spans="1:6" s="49" customFormat="1" ht="15.6">
      <c r="A417" s="51"/>
      <c r="B417" s="54">
        <v>7714918</v>
      </c>
      <c r="C417" s="53" t="s">
        <v>910</v>
      </c>
      <c r="D417" s="719">
        <v>2601.41</v>
      </c>
      <c r="E417" s="719">
        <v>2211.1985</v>
      </c>
      <c r="F417" s="66">
        <f t="shared" si="10"/>
        <v>0.14999999999999991</v>
      </c>
    </row>
    <row r="418" spans="1:6" s="49" customFormat="1" ht="15.6">
      <c r="A418" s="51"/>
      <c r="B418" s="54">
        <v>7714919</v>
      </c>
      <c r="C418" s="53" t="s">
        <v>911</v>
      </c>
      <c r="D418" s="719">
        <v>5002.74</v>
      </c>
      <c r="E418" s="719">
        <v>4252.3289999999997</v>
      </c>
      <c r="F418" s="66">
        <f t="shared" si="10"/>
        <v>0.15000000000000002</v>
      </c>
    </row>
    <row r="419" spans="1:6" s="49" customFormat="1" ht="15.6">
      <c r="A419" s="51"/>
      <c r="B419" s="54">
        <v>7723000</v>
      </c>
      <c r="C419" s="53" t="s">
        <v>912</v>
      </c>
      <c r="D419" s="719">
        <v>47440.18</v>
      </c>
      <c r="E419" s="719">
        <v>40324.152999999998</v>
      </c>
      <c r="F419" s="66">
        <f t="shared" si="10"/>
        <v>0.15000000000000002</v>
      </c>
    </row>
    <row r="420" spans="1:6" s="49" customFormat="1" ht="15.6">
      <c r="A420" s="51"/>
      <c r="B420" s="54">
        <v>7714915</v>
      </c>
      <c r="C420" s="53" t="s">
        <v>913</v>
      </c>
      <c r="D420" s="719">
        <v>1600.87</v>
      </c>
      <c r="E420" s="719">
        <v>560.30449999999996</v>
      </c>
      <c r="F420" s="66">
        <f t="shared" si="10"/>
        <v>0.65</v>
      </c>
    </row>
    <row r="421" spans="1:6" s="49" customFormat="1" ht="15.6">
      <c r="A421" s="51"/>
      <c r="B421" s="54">
        <v>7714916</v>
      </c>
      <c r="C421" s="53" t="s">
        <v>914</v>
      </c>
      <c r="D421" s="719">
        <v>1600.87</v>
      </c>
      <c r="E421" s="719">
        <v>560.30449999999996</v>
      </c>
      <c r="F421" s="66">
        <f t="shared" si="10"/>
        <v>0.65</v>
      </c>
    </row>
    <row r="422" spans="1:6" s="49" customFormat="1" ht="15.6">
      <c r="A422" s="51"/>
      <c r="B422" s="54">
        <v>7717962</v>
      </c>
      <c r="C422" s="53" t="s">
        <v>915</v>
      </c>
      <c r="D422" s="719">
        <v>141.21</v>
      </c>
      <c r="E422" s="719">
        <v>127.08900000000001</v>
      </c>
      <c r="F422" s="66">
        <f t="shared" si="10"/>
        <v>9.9999999999999978E-2</v>
      </c>
    </row>
    <row r="423" spans="1:6" s="49" customFormat="1" ht="15.6">
      <c r="A423" s="51"/>
      <c r="B423" s="54">
        <v>7717963</v>
      </c>
      <c r="C423" s="53" t="s">
        <v>916</v>
      </c>
      <c r="D423" s="719">
        <v>122.89</v>
      </c>
      <c r="E423" s="719">
        <v>110.601</v>
      </c>
      <c r="F423" s="66">
        <f t="shared" si="10"/>
        <v>9.9999999999999978E-2</v>
      </c>
    </row>
    <row r="424" spans="1:6" s="49" customFormat="1" ht="15.6">
      <c r="A424" s="51"/>
      <c r="B424" s="54">
        <v>7717964</v>
      </c>
      <c r="C424" s="53" t="s">
        <v>917</v>
      </c>
      <c r="D424" s="719">
        <v>113.74</v>
      </c>
      <c r="E424" s="719">
        <v>102.366</v>
      </c>
      <c r="F424" s="66">
        <f t="shared" si="10"/>
        <v>9.9999999999999978E-2</v>
      </c>
    </row>
    <row r="425" spans="1:6" s="49" customFormat="1" ht="15.6">
      <c r="A425" s="51"/>
      <c r="B425" s="54">
        <v>7717965</v>
      </c>
      <c r="C425" s="53" t="s">
        <v>918</v>
      </c>
      <c r="D425" s="719">
        <v>111.45</v>
      </c>
      <c r="E425" s="719">
        <v>100.30500000000001</v>
      </c>
      <c r="F425" s="66">
        <f t="shared" si="10"/>
        <v>9.9999999999999978E-2</v>
      </c>
    </row>
    <row r="426" spans="1:6" s="49" customFormat="1" ht="15.6">
      <c r="A426" s="51"/>
      <c r="B426" s="54">
        <v>7717966</v>
      </c>
      <c r="C426" s="53" t="s">
        <v>919</v>
      </c>
      <c r="D426" s="719">
        <v>102.27</v>
      </c>
      <c r="E426" s="719">
        <v>92.042999999999992</v>
      </c>
      <c r="F426" s="66">
        <f t="shared" si="10"/>
        <v>0.10000000000000009</v>
      </c>
    </row>
    <row r="427" spans="1:6" s="49" customFormat="1" ht="15.6">
      <c r="A427" s="51"/>
      <c r="B427" s="54">
        <v>7717968</v>
      </c>
      <c r="C427" s="53" t="s">
        <v>920</v>
      </c>
      <c r="D427" s="719">
        <v>142.6</v>
      </c>
      <c r="E427" s="719">
        <v>128.34</v>
      </c>
      <c r="F427" s="66">
        <f t="shared" si="10"/>
        <v>9.9999999999999978E-2</v>
      </c>
    </row>
    <row r="428" spans="1:6" s="49" customFormat="1" ht="15.6">
      <c r="A428" s="51"/>
      <c r="B428" s="54">
        <v>7717969</v>
      </c>
      <c r="C428" s="53" t="s">
        <v>921</v>
      </c>
      <c r="D428" s="719">
        <v>124.08</v>
      </c>
      <c r="E428" s="719">
        <v>111.672</v>
      </c>
      <c r="F428" s="66">
        <f t="shared" si="10"/>
        <v>9.9999999999999978E-2</v>
      </c>
    </row>
    <row r="429" spans="1:6" s="49" customFormat="1" ht="15.6">
      <c r="A429" s="51"/>
      <c r="B429" s="54">
        <v>7717970</v>
      </c>
      <c r="C429" s="53" t="s">
        <v>922</v>
      </c>
      <c r="D429" s="719">
        <v>114.89</v>
      </c>
      <c r="E429" s="719">
        <v>103.401</v>
      </c>
      <c r="F429" s="66">
        <f t="shared" si="10"/>
        <v>0.10000000000000009</v>
      </c>
    </row>
    <row r="430" spans="1:6" s="49" customFormat="1" ht="15.6">
      <c r="A430" s="51"/>
      <c r="B430" s="54">
        <v>7717971</v>
      </c>
      <c r="C430" s="53" t="s">
        <v>923</v>
      </c>
      <c r="D430" s="719">
        <v>112.55</v>
      </c>
      <c r="E430" s="719">
        <v>101.295</v>
      </c>
      <c r="F430" s="66">
        <f t="shared" si="10"/>
        <v>9.9999999999999978E-2</v>
      </c>
    </row>
    <row r="431" spans="1:6" s="49" customFormat="1" ht="15.6">
      <c r="A431" s="51"/>
      <c r="B431" s="54">
        <v>7717972</v>
      </c>
      <c r="C431" s="53" t="s">
        <v>924</v>
      </c>
      <c r="D431" s="719">
        <v>103.1</v>
      </c>
      <c r="E431" s="719">
        <v>92.789999999999992</v>
      </c>
      <c r="F431" s="66">
        <f t="shared" si="10"/>
        <v>9.9999999999999978E-2</v>
      </c>
    </row>
    <row r="432" spans="1:6" s="49" customFormat="1" ht="15.6">
      <c r="A432" s="51"/>
      <c r="B432" s="54">
        <v>7717974</v>
      </c>
      <c r="C432" s="53" t="s">
        <v>925</v>
      </c>
      <c r="D432" s="719">
        <v>154.84</v>
      </c>
      <c r="E432" s="719">
        <v>139.35599999999999</v>
      </c>
      <c r="F432" s="66">
        <f t="shared" si="10"/>
        <v>0.10000000000000009</v>
      </c>
    </row>
    <row r="433" spans="1:6" s="49" customFormat="1" ht="15.6">
      <c r="A433" s="51"/>
      <c r="B433" s="54">
        <v>7717975</v>
      </c>
      <c r="C433" s="53" t="s">
        <v>926</v>
      </c>
      <c r="D433" s="719">
        <v>134.54</v>
      </c>
      <c r="E433" s="719">
        <v>121.086</v>
      </c>
      <c r="F433" s="66">
        <f t="shared" si="10"/>
        <v>9.9999999999999978E-2</v>
      </c>
    </row>
    <row r="434" spans="1:6" s="49" customFormat="1" ht="15.6">
      <c r="A434" s="51"/>
      <c r="B434" s="54">
        <v>7717976</v>
      </c>
      <c r="C434" s="53" t="s">
        <v>927</v>
      </c>
      <c r="D434" s="719">
        <v>124.34</v>
      </c>
      <c r="E434" s="719">
        <v>111.90600000000001</v>
      </c>
      <c r="F434" s="66">
        <f t="shared" si="10"/>
        <v>9.9999999999999978E-2</v>
      </c>
    </row>
    <row r="435" spans="1:6" s="49" customFormat="1" ht="15.6">
      <c r="A435" s="51"/>
      <c r="B435" s="54">
        <v>7717977</v>
      </c>
      <c r="C435" s="53" t="s">
        <v>928</v>
      </c>
      <c r="D435" s="719">
        <v>122.49</v>
      </c>
      <c r="E435" s="719">
        <v>110.241</v>
      </c>
      <c r="F435" s="66">
        <f t="shared" si="10"/>
        <v>9.9999999999999978E-2</v>
      </c>
    </row>
    <row r="436" spans="1:6" s="49" customFormat="1" ht="15.6">
      <c r="A436" s="51"/>
      <c r="B436" s="54">
        <v>7717978</v>
      </c>
      <c r="C436" s="53" t="s">
        <v>929</v>
      </c>
      <c r="D436" s="719">
        <v>111.77</v>
      </c>
      <c r="E436" s="719">
        <v>100.593</v>
      </c>
      <c r="F436" s="66">
        <f t="shared" si="10"/>
        <v>9.9999999999999978E-2</v>
      </c>
    </row>
    <row r="437" spans="1:6" s="49" customFormat="1" ht="15.6">
      <c r="A437" s="51"/>
      <c r="B437" s="54" t="s">
        <v>930</v>
      </c>
      <c r="C437" s="53" t="s">
        <v>931</v>
      </c>
      <c r="D437" s="719">
        <v>5772</v>
      </c>
      <c r="E437" s="719">
        <v>2020.1999999999998</v>
      </c>
      <c r="F437" s="66">
        <f t="shared" si="10"/>
        <v>0.65</v>
      </c>
    </row>
    <row r="438" spans="1:6" s="49" customFormat="1" ht="15.6">
      <c r="A438" s="51"/>
      <c r="B438" s="54">
        <v>7640021930</v>
      </c>
      <c r="C438" s="53" t="s">
        <v>935</v>
      </c>
      <c r="D438" s="719">
        <v>5000</v>
      </c>
      <c r="E438" s="719">
        <v>5000</v>
      </c>
      <c r="F438" s="66">
        <f t="shared" si="10"/>
        <v>0</v>
      </c>
    </row>
    <row r="439" spans="1:6" s="49" customFormat="1" ht="15.6">
      <c r="A439" s="51"/>
      <c r="B439" s="54" t="s">
        <v>936</v>
      </c>
      <c r="C439" s="53" t="s">
        <v>937</v>
      </c>
      <c r="D439" s="719">
        <v>22968.75</v>
      </c>
      <c r="E439" s="719">
        <v>19523.4375</v>
      </c>
      <c r="F439" s="66">
        <f t="shared" si="10"/>
        <v>0.15000000000000002</v>
      </c>
    </row>
    <row r="440" spans="1:6" s="49" customFormat="1" ht="15.6">
      <c r="A440" s="51"/>
      <c r="B440" s="54" t="s">
        <v>938</v>
      </c>
      <c r="C440" s="53" t="s">
        <v>939</v>
      </c>
      <c r="D440" s="719">
        <v>4038.83</v>
      </c>
      <c r="E440" s="719">
        <v>3433.0054999999998</v>
      </c>
      <c r="F440" s="66">
        <f t="shared" si="10"/>
        <v>0.15000000000000002</v>
      </c>
    </row>
    <row r="441" spans="1:6" s="49" customFormat="1" ht="15.6">
      <c r="A441" s="51"/>
      <c r="B441" s="54" t="s">
        <v>940</v>
      </c>
      <c r="C441" s="53" t="s">
        <v>941</v>
      </c>
      <c r="D441" s="719">
        <v>3583.13</v>
      </c>
      <c r="E441" s="719">
        <v>3045.6605</v>
      </c>
      <c r="F441" s="66">
        <f t="shared" si="10"/>
        <v>0.15000000000000002</v>
      </c>
    </row>
    <row r="442" spans="1:6" s="49" customFormat="1" ht="15.6">
      <c r="A442" s="51"/>
      <c r="B442" s="54" t="s">
        <v>942</v>
      </c>
      <c r="C442" s="53" t="s">
        <v>943</v>
      </c>
      <c r="D442" s="719">
        <v>3583.13</v>
      </c>
      <c r="E442" s="719">
        <v>3045.6605</v>
      </c>
      <c r="F442" s="66">
        <f t="shared" si="10"/>
        <v>0.15000000000000002</v>
      </c>
    </row>
    <row r="443" spans="1:6" s="49" customFormat="1" ht="15.6">
      <c r="A443" s="51"/>
      <c r="B443" s="54" t="s">
        <v>944</v>
      </c>
      <c r="C443" s="53" t="s">
        <v>945</v>
      </c>
      <c r="D443" s="719">
        <v>99.44</v>
      </c>
      <c r="E443" s="719">
        <v>89.496000000000009</v>
      </c>
      <c r="F443" s="66">
        <f t="shared" si="10"/>
        <v>9.9999999999999867E-2</v>
      </c>
    </row>
    <row r="444" spans="1:6" s="49" customFormat="1" ht="15.6">
      <c r="A444" s="51"/>
      <c r="B444" s="54" t="s">
        <v>946</v>
      </c>
      <c r="C444" s="53" t="s">
        <v>947</v>
      </c>
      <c r="D444" s="719">
        <v>99.44</v>
      </c>
      <c r="E444" s="719">
        <v>89.496000000000009</v>
      </c>
      <c r="F444" s="66">
        <f t="shared" si="10"/>
        <v>9.9999999999999867E-2</v>
      </c>
    </row>
    <row r="445" spans="1:6" s="49" customFormat="1" ht="15.6">
      <c r="A445" s="51"/>
      <c r="B445" s="54" t="s">
        <v>948</v>
      </c>
      <c r="C445" s="53" t="s">
        <v>949</v>
      </c>
      <c r="D445" s="719">
        <v>99.44</v>
      </c>
      <c r="E445" s="719">
        <v>89.496000000000009</v>
      </c>
      <c r="F445" s="66">
        <f t="shared" si="10"/>
        <v>9.9999999999999867E-2</v>
      </c>
    </row>
    <row r="446" spans="1:6" s="49" customFormat="1" ht="15.6">
      <c r="A446" s="51"/>
      <c r="B446" s="56" t="s">
        <v>1098</v>
      </c>
      <c r="C446" s="53"/>
      <c r="D446" s="735" t="s">
        <v>277</v>
      </c>
      <c r="E446" s="735"/>
      <c r="F446" s="66"/>
    </row>
    <row r="447" spans="1:6" s="49" customFormat="1" ht="15.6">
      <c r="A447" s="51"/>
      <c r="B447" s="54" t="s">
        <v>1077</v>
      </c>
      <c r="C447" s="53" t="s">
        <v>1078</v>
      </c>
      <c r="D447" s="719">
        <v>1938</v>
      </c>
      <c r="E447" s="719">
        <v>678.28</v>
      </c>
      <c r="F447" s="66">
        <f t="shared" si="10"/>
        <v>0.65001031991744074</v>
      </c>
    </row>
    <row r="448" spans="1:6" s="49" customFormat="1" ht="15.6">
      <c r="A448" s="51"/>
      <c r="B448" s="54" t="s">
        <v>1099</v>
      </c>
      <c r="C448" s="53" t="s">
        <v>1100</v>
      </c>
      <c r="D448" s="719">
        <v>3990.48</v>
      </c>
      <c r="E448" s="719">
        <v>1396.66</v>
      </c>
      <c r="F448" s="66">
        <f t="shared" si="10"/>
        <v>0.65000200477135583</v>
      </c>
    </row>
    <row r="449" spans="1:6" s="49" customFormat="1" ht="15.6">
      <c r="A449" s="51"/>
      <c r="B449" s="56" t="s">
        <v>403</v>
      </c>
      <c r="C449" s="53"/>
      <c r="D449" s="735" t="s">
        <v>277</v>
      </c>
      <c r="E449" s="735"/>
      <c r="F449" s="66"/>
    </row>
    <row r="450" spans="1:6" s="49" customFormat="1" ht="15.6">
      <c r="A450" s="51"/>
      <c r="B450" s="54">
        <v>45225305</v>
      </c>
      <c r="C450" s="53" t="s">
        <v>1101</v>
      </c>
      <c r="D450" s="719">
        <v>12000</v>
      </c>
      <c r="E450" s="719">
        <v>10200</v>
      </c>
      <c r="F450" s="66">
        <f t="shared" si="10"/>
        <v>0.15000000000000002</v>
      </c>
    </row>
    <row r="451" spans="1:6" s="49" customFormat="1" ht="15.6">
      <c r="A451" s="51"/>
      <c r="B451" s="54">
        <v>45111149</v>
      </c>
      <c r="C451" s="53" t="s">
        <v>1102</v>
      </c>
      <c r="D451" s="719">
        <v>4620</v>
      </c>
      <c r="E451" s="719">
        <v>3927</v>
      </c>
      <c r="F451" s="66">
        <f t="shared" si="10"/>
        <v>0.15000000000000002</v>
      </c>
    </row>
    <row r="452" spans="1:6" s="49" customFormat="1" ht="15.6">
      <c r="A452" s="51"/>
      <c r="B452" s="52">
        <v>3000014327</v>
      </c>
      <c r="C452" s="53" t="s">
        <v>7010</v>
      </c>
      <c r="D452" s="719">
        <v>12289.2</v>
      </c>
      <c r="E452" s="719">
        <v>10445.82</v>
      </c>
      <c r="F452" s="66">
        <f t="shared" si="10"/>
        <v>0.15000000000000002</v>
      </c>
    </row>
    <row r="453" spans="1:6" s="49" customFormat="1" ht="15.6">
      <c r="A453" s="51"/>
      <c r="B453" s="54">
        <v>45181852</v>
      </c>
      <c r="C453" s="53" t="s">
        <v>1103</v>
      </c>
      <c r="D453" s="719">
        <v>2520</v>
      </c>
      <c r="E453" s="719">
        <v>2142</v>
      </c>
      <c r="F453" s="66">
        <f t="shared" si="10"/>
        <v>0.15000000000000002</v>
      </c>
    </row>
    <row r="454" spans="1:6" s="49" customFormat="1" ht="15.6">
      <c r="A454" s="51"/>
      <c r="B454" s="54">
        <v>45218228</v>
      </c>
      <c r="C454" s="53" t="s">
        <v>1104</v>
      </c>
      <c r="D454" s="719">
        <v>4098.6000000000004</v>
      </c>
      <c r="E454" s="719">
        <v>3483.81</v>
      </c>
      <c r="F454" s="66">
        <f t="shared" si="10"/>
        <v>0.15000000000000013</v>
      </c>
    </row>
    <row r="455" spans="1:6" s="49" customFormat="1" ht="15.6">
      <c r="A455" s="51"/>
      <c r="B455" s="54">
        <v>45225044</v>
      </c>
      <c r="C455" s="53" t="s">
        <v>966</v>
      </c>
      <c r="D455" s="719">
        <v>3150</v>
      </c>
      <c r="E455" s="719">
        <v>2677.5</v>
      </c>
      <c r="F455" s="66">
        <f t="shared" si="10"/>
        <v>0.15000000000000002</v>
      </c>
    </row>
    <row r="456" spans="1:6" s="49" customFormat="1" ht="15.6">
      <c r="A456" s="51"/>
      <c r="B456" s="54">
        <v>45229084</v>
      </c>
      <c r="C456" s="53" t="s">
        <v>967</v>
      </c>
      <c r="D456" s="719">
        <v>1887.5</v>
      </c>
      <c r="E456" s="719">
        <v>1604.37</v>
      </c>
      <c r="F456" s="66">
        <f t="shared" si="10"/>
        <v>0.15000264900662252</v>
      </c>
    </row>
    <row r="457" spans="1:6" s="49" customFormat="1" ht="15.6">
      <c r="A457" s="51"/>
      <c r="B457" s="54">
        <v>45112781</v>
      </c>
      <c r="C457" s="53" t="s">
        <v>968</v>
      </c>
      <c r="D457" s="719">
        <v>5663.7</v>
      </c>
      <c r="E457" s="719">
        <v>4814.1449999999995</v>
      </c>
      <c r="F457" s="66">
        <f t="shared" si="10"/>
        <v>0.15000000000000002</v>
      </c>
    </row>
    <row r="458" spans="1:6" s="49" customFormat="1" ht="15.6">
      <c r="A458" s="51"/>
      <c r="B458" s="54">
        <v>45202146</v>
      </c>
      <c r="C458" s="53" t="s">
        <v>412</v>
      </c>
      <c r="D458" s="719">
        <v>1470</v>
      </c>
      <c r="E458" s="719">
        <v>1249.5</v>
      </c>
      <c r="F458" s="66">
        <f t="shared" si="10"/>
        <v>0.15000000000000002</v>
      </c>
    </row>
    <row r="459" spans="1:6" s="49" customFormat="1" ht="15.6">
      <c r="A459" s="51"/>
      <c r="B459" s="54">
        <v>100000006365</v>
      </c>
      <c r="C459" s="53" t="s">
        <v>970</v>
      </c>
      <c r="D459" s="719">
        <v>943.95</v>
      </c>
      <c r="E459" s="719">
        <v>802.35750000000007</v>
      </c>
      <c r="F459" s="66">
        <f t="shared" si="10"/>
        <v>0.14999999999999991</v>
      </c>
    </row>
    <row r="460" spans="1:6" s="49" customFormat="1" ht="15.6">
      <c r="A460" s="51"/>
      <c r="B460" s="52">
        <v>45219823</v>
      </c>
      <c r="C460" s="53" t="s">
        <v>1038</v>
      </c>
      <c r="D460" s="719">
        <v>472.5</v>
      </c>
      <c r="E460" s="719">
        <v>401.625</v>
      </c>
      <c r="F460" s="66">
        <f t="shared" si="10"/>
        <v>0.15000000000000002</v>
      </c>
    </row>
    <row r="461" spans="1:6" s="49" customFormat="1" ht="15.6">
      <c r="A461" s="51"/>
      <c r="B461" s="52">
        <v>45236414</v>
      </c>
      <c r="C461" s="53" t="s">
        <v>1105</v>
      </c>
      <c r="D461" s="719">
        <v>18000</v>
      </c>
      <c r="E461" s="719">
        <v>15300</v>
      </c>
      <c r="F461" s="66">
        <f t="shared" si="10"/>
        <v>0.15000000000000002</v>
      </c>
    </row>
    <row r="462" spans="1:6" s="49" customFormat="1" ht="15.6">
      <c r="A462" s="51"/>
      <c r="B462" s="52">
        <v>45162875</v>
      </c>
      <c r="C462" s="53" t="s">
        <v>971</v>
      </c>
      <c r="D462" s="719">
        <v>3087</v>
      </c>
      <c r="E462" s="719">
        <v>2623.95</v>
      </c>
      <c r="F462" s="66">
        <f t="shared" si="10"/>
        <v>0.15000000000000002</v>
      </c>
    </row>
    <row r="463" spans="1:6" s="49" customFormat="1" ht="15.6">
      <c r="A463" s="51"/>
      <c r="B463" s="52">
        <v>45150368</v>
      </c>
      <c r="C463" s="53" t="s">
        <v>1039</v>
      </c>
      <c r="D463" s="719">
        <v>6688.5</v>
      </c>
      <c r="E463" s="719">
        <v>5685.22</v>
      </c>
      <c r="F463" s="66">
        <f t="shared" si="10"/>
        <v>0.15000074755176795</v>
      </c>
    </row>
    <row r="464" spans="1:6" s="49" customFormat="1" ht="15.6">
      <c r="A464" s="51"/>
      <c r="B464" s="52">
        <v>45201393</v>
      </c>
      <c r="C464" s="53" t="s">
        <v>413</v>
      </c>
      <c r="D464" s="719">
        <v>809</v>
      </c>
      <c r="E464" s="719">
        <v>687.65</v>
      </c>
      <c r="F464" s="66">
        <f t="shared" si="10"/>
        <v>0.15000000000000002</v>
      </c>
    </row>
    <row r="465" spans="1:6" s="49" customFormat="1" ht="15.6">
      <c r="A465" s="51"/>
      <c r="B465" s="52">
        <v>45201395</v>
      </c>
      <c r="C465" s="53" t="s">
        <v>414</v>
      </c>
      <c r="D465" s="719">
        <v>1617</v>
      </c>
      <c r="E465" s="719">
        <v>1374.75</v>
      </c>
      <c r="F465" s="66">
        <f t="shared" si="10"/>
        <v>0.1498144712430427</v>
      </c>
    </row>
    <row r="466" spans="1:6" s="49" customFormat="1" ht="15.6">
      <c r="A466" s="51"/>
      <c r="B466" s="52">
        <v>45201397</v>
      </c>
      <c r="C466" s="53" t="s">
        <v>415</v>
      </c>
      <c r="D466" s="719">
        <v>2306</v>
      </c>
      <c r="E466" s="719">
        <v>1960.1</v>
      </c>
      <c r="F466" s="66">
        <f t="shared" si="10"/>
        <v>0.15000000000000002</v>
      </c>
    </row>
    <row r="467" spans="1:6" s="49" customFormat="1" ht="15.6">
      <c r="A467" s="51"/>
      <c r="B467" s="52">
        <v>45201399</v>
      </c>
      <c r="C467" s="53" t="s">
        <v>416</v>
      </c>
      <c r="D467" s="719">
        <v>2427</v>
      </c>
      <c r="E467" s="719">
        <v>2062.9499999999998</v>
      </c>
      <c r="F467" s="66">
        <f t="shared" si="10"/>
        <v>0.15000000000000002</v>
      </c>
    </row>
    <row r="468" spans="1:6" s="49" customFormat="1" ht="15.6">
      <c r="A468" s="51"/>
      <c r="B468" s="52">
        <v>45201401</v>
      </c>
      <c r="C468" s="53" t="s">
        <v>417</v>
      </c>
      <c r="D468" s="719">
        <v>2601</v>
      </c>
      <c r="E468" s="719">
        <v>2210.85</v>
      </c>
      <c r="F468" s="66">
        <f t="shared" si="10"/>
        <v>0.15000000000000002</v>
      </c>
    </row>
    <row r="469" spans="1:6" s="49" customFormat="1" ht="15.6">
      <c r="A469" s="51"/>
      <c r="B469" s="52">
        <v>45201403</v>
      </c>
      <c r="C469" s="53" t="s">
        <v>418</v>
      </c>
      <c r="D469" s="719">
        <v>362</v>
      </c>
      <c r="E469" s="719">
        <v>307.7</v>
      </c>
      <c r="F469" s="66">
        <f t="shared" si="10"/>
        <v>0.15000000000000002</v>
      </c>
    </row>
    <row r="470" spans="1:6" s="49" customFormat="1" ht="15.6">
      <c r="A470" s="51"/>
      <c r="B470" s="52">
        <v>45201405</v>
      </c>
      <c r="C470" s="53" t="s">
        <v>419</v>
      </c>
      <c r="D470" s="719">
        <v>725</v>
      </c>
      <c r="E470" s="719">
        <v>616.25</v>
      </c>
      <c r="F470" s="66">
        <f t="shared" si="10"/>
        <v>0.15000000000000002</v>
      </c>
    </row>
    <row r="471" spans="1:6" s="49" customFormat="1" ht="15.6">
      <c r="A471" s="51"/>
      <c r="B471" s="52">
        <v>45201407</v>
      </c>
      <c r="C471" s="53" t="s">
        <v>420</v>
      </c>
      <c r="D471" s="719">
        <v>1033</v>
      </c>
      <c r="E471" s="719">
        <v>878.05</v>
      </c>
      <c r="F471" s="66">
        <f t="shared" si="10"/>
        <v>0.15000000000000002</v>
      </c>
    </row>
    <row r="472" spans="1:6" s="49" customFormat="1" ht="15.6">
      <c r="A472" s="51"/>
      <c r="B472" s="52">
        <v>45201410</v>
      </c>
      <c r="C472" s="53" t="s">
        <v>421</v>
      </c>
      <c r="D472" s="719">
        <v>1088</v>
      </c>
      <c r="E472" s="719">
        <v>924.8</v>
      </c>
      <c r="F472" s="66">
        <f t="shared" si="10"/>
        <v>0.15000000000000002</v>
      </c>
    </row>
    <row r="473" spans="1:6" s="49" customFormat="1" ht="15.6">
      <c r="A473" s="51"/>
      <c r="B473" s="52">
        <v>45201412</v>
      </c>
      <c r="C473" s="53" t="s">
        <v>422</v>
      </c>
      <c r="D473" s="719">
        <v>1145</v>
      </c>
      <c r="E473" s="719">
        <v>973.25</v>
      </c>
      <c r="F473" s="66">
        <f t="shared" si="10"/>
        <v>0.15000000000000002</v>
      </c>
    </row>
    <row r="474" spans="1:6" s="49" customFormat="1" ht="15.6">
      <c r="A474" s="51"/>
      <c r="B474" s="52">
        <v>45201414</v>
      </c>
      <c r="C474" s="53" t="s">
        <v>423</v>
      </c>
      <c r="D474" s="719">
        <v>943</v>
      </c>
      <c r="E474" s="719">
        <v>801.55</v>
      </c>
      <c r="F474" s="66">
        <f t="shared" si="10"/>
        <v>0.15000000000000002</v>
      </c>
    </row>
    <row r="475" spans="1:6" s="49" customFormat="1" ht="15.6">
      <c r="A475" s="51"/>
      <c r="B475" s="52">
        <v>45201416</v>
      </c>
      <c r="C475" s="53" t="s">
        <v>424</v>
      </c>
      <c r="D475" s="719">
        <v>1887</v>
      </c>
      <c r="E475" s="719">
        <v>1603.95</v>
      </c>
      <c r="F475" s="66">
        <f t="shared" si="10"/>
        <v>0.15000000000000002</v>
      </c>
    </row>
    <row r="476" spans="1:6" s="49" customFormat="1" ht="15.6">
      <c r="A476" s="51"/>
      <c r="B476" s="52">
        <v>45201418</v>
      </c>
      <c r="C476" s="53" t="s">
        <v>425</v>
      </c>
      <c r="D476" s="719">
        <v>2688</v>
      </c>
      <c r="E476" s="719">
        <v>2284.8000000000002</v>
      </c>
      <c r="F476" s="66">
        <f t="shared" si="10"/>
        <v>0.14999999999999991</v>
      </c>
    </row>
    <row r="477" spans="1:6" s="49" customFormat="1" ht="15.6">
      <c r="A477" s="51"/>
      <c r="B477" s="52">
        <v>45201423</v>
      </c>
      <c r="C477" s="53" t="s">
        <v>426</v>
      </c>
      <c r="D477" s="719">
        <v>2830</v>
      </c>
      <c r="E477" s="719">
        <v>2405.5</v>
      </c>
      <c r="F477" s="66">
        <f t="shared" si="10"/>
        <v>0.15000000000000002</v>
      </c>
    </row>
    <row r="478" spans="1:6" s="49" customFormat="1" ht="15.6">
      <c r="A478" s="51"/>
      <c r="B478" s="52">
        <v>45201425</v>
      </c>
      <c r="C478" s="53" t="s">
        <v>427</v>
      </c>
      <c r="D478" s="719">
        <v>3104</v>
      </c>
      <c r="E478" s="719">
        <v>2638.4</v>
      </c>
      <c r="F478" s="66">
        <f t="shared" si="10"/>
        <v>0.15000000000000002</v>
      </c>
    </row>
    <row r="479" spans="1:6" s="49" customFormat="1" ht="15.6">
      <c r="A479" s="51"/>
      <c r="B479" s="52">
        <v>45201427</v>
      </c>
      <c r="C479" s="53" t="s">
        <v>1033</v>
      </c>
      <c r="D479" s="719">
        <v>1851</v>
      </c>
      <c r="E479" s="719">
        <v>1573.35</v>
      </c>
      <c r="F479" s="66">
        <f t="shared" si="10"/>
        <v>0.15000000000000002</v>
      </c>
    </row>
    <row r="480" spans="1:6" s="49" customFormat="1" ht="15.6">
      <c r="A480" s="51"/>
      <c r="B480" s="52">
        <v>45201429</v>
      </c>
      <c r="C480" s="53" t="s">
        <v>1034</v>
      </c>
      <c r="D480" s="719">
        <v>3703</v>
      </c>
      <c r="E480" s="719">
        <v>3147.55</v>
      </c>
      <c r="F480" s="66">
        <f t="shared" ref="F480:F497" si="11">100%-(E480/D480)</f>
        <v>0.14999999999999991</v>
      </c>
    </row>
    <row r="481" spans="1:6" s="49" customFormat="1" ht="15.6">
      <c r="A481" s="51"/>
      <c r="B481" s="52">
        <v>45201431</v>
      </c>
      <c r="C481" s="53" t="s">
        <v>1035</v>
      </c>
      <c r="D481" s="719">
        <v>5278</v>
      </c>
      <c r="E481" s="719">
        <v>4486.3</v>
      </c>
      <c r="F481" s="66">
        <f t="shared" si="11"/>
        <v>0.14999999999999991</v>
      </c>
    </row>
    <row r="482" spans="1:6" s="49" customFormat="1" ht="15.6">
      <c r="A482" s="51"/>
      <c r="B482" s="52">
        <v>45201433</v>
      </c>
      <c r="C482" s="53" t="s">
        <v>1036</v>
      </c>
      <c r="D482" s="719">
        <v>6667</v>
      </c>
      <c r="E482" s="719">
        <v>5666.95</v>
      </c>
      <c r="F482" s="66">
        <f t="shared" si="11"/>
        <v>0.15000000000000002</v>
      </c>
    </row>
    <row r="483" spans="1:6" s="49" customFormat="1" ht="15.6">
      <c r="A483" s="51"/>
      <c r="B483" s="52">
        <v>45201435</v>
      </c>
      <c r="C483" s="53" t="s">
        <v>1037</v>
      </c>
      <c r="D483" s="719">
        <v>7909</v>
      </c>
      <c r="E483" s="719">
        <v>6722.65</v>
      </c>
      <c r="F483" s="66">
        <f t="shared" si="11"/>
        <v>0.15000000000000002</v>
      </c>
    </row>
    <row r="484" spans="1:6" s="49" customFormat="1" ht="15.6">
      <c r="A484" s="51"/>
      <c r="B484" s="52" t="s">
        <v>1014</v>
      </c>
      <c r="C484" s="53" t="s">
        <v>1015</v>
      </c>
      <c r="D484" s="719">
        <v>4461.6000000000004</v>
      </c>
      <c r="E484" s="719">
        <v>3792.36</v>
      </c>
      <c r="F484" s="66">
        <f t="shared" si="11"/>
        <v>0.15000000000000002</v>
      </c>
    </row>
    <row r="485" spans="1:6" s="49" customFormat="1" ht="15.6">
      <c r="A485" s="51"/>
      <c r="B485" s="52" t="s">
        <v>933</v>
      </c>
      <c r="C485" s="53" t="s">
        <v>934</v>
      </c>
      <c r="D485" s="719">
        <v>20809.36</v>
      </c>
      <c r="E485" s="719">
        <v>17687.95</v>
      </c>
      <c r="F485" s="66">
        <f t="shared" si="11"/>
        <v>0.15000028833178913</v>
      </c>
    </row>
    <row r="486" spans="1:6" s="49" customFormat="1" ht="15.6">
      <c r="A486" s="51"/>
      <c r="B486" s="52" t="s">
        <v>1106</v>
      </c>
      <c r="C486" s="53" t="s">
        <v>1107</v>
      </c>
      <c r="D486" s="719">
        <v>586.55999999999995</v>
      </c>
      <c r="E486" s="719">
        <v>498.57</v>
      </c>
      <c r="F486" s="66">
        <f t="shared" si="11"/>
        <v>0.15001022913256945</v>
      </c>
    </row>
    <row r="487" spans="1:6" s="49" customFormat="1" ht="15.6">
      <c r="A487" s="51"/>
      <c r="B487" s="54" t="s">
        <v>1108</v>
      </c>
      <c r="C487" s="53" t="s">
        <v>1109</v>
      </c>
      <c r="D487" s="719">
        <v>21275</v>
      </c>
      <c r="E487" s="719">
        <v>18083.75</v>
      </c>
      <c r="F487" s="66">
        <f t="shared" si="11"/>
        <v>0.15000000000000002</v>
      </c>
    </row>
    <row r="488" spans="1:6" s="49" customFormat="1" ht="15.6">
      <c r="A488" s="51"/>
      <c r="B488" s="52" t="s">
        <v>1045</v>
      </c>
      <c r="C488" s="53" t="s">
        <v>1046</v>
      </c>
      <c r="D488" s="719">
        <v>5200</v>
      </c>
      <c r="E488" s="719">
        <v>4420</v>
      </c>
      <c r="F488" s="66">
        <f t="shared" si="11"/>
        <v>0.15000000000000002</v>
      </c>
    </row>
    <row r="489" spans="1:6" s="49" customFormat="1" ht="15.6">
      <c r="A489" s="51"/>
      <c r="B489" s="54" t="s">
        <v>1047</v>
      </c>
      <c r="C489" s="53" t="s">
        <v>1048</v>
      </c>
      <c r="D489" s="719">
        <v>5200</v>
      </c>
      <c r="E489" s="719">
        <v>4420</v>
      </c>
      <c r="F489" s="66">
        <f t="shared" si="11"/>
        <v>0.15000000000000002</v>
      </c>
    </row>
    <row r="490" spans="1:6" s="49" customFormat="1" ht="15.6">
      <c r="A490" s="51"/>
      <c r="B490" s="54" t="s">
        <v>1051</v>
      </c>
      <c r="C490" s="53" t="s">
        <v>1052</v>
      </c>
      <c r="D490" s="719">
        <v>9995</v>
      </c>
      <c r="E490" s="719">
        <v>8495.75</v>
      </c>
      <c r="F490" s="66">
        <f t="shared" si="11"/>
        <v>0.15000000000000002</v>
      </c>
    </row>
    <row r="491" spans="1:6" s="49" customFormat="1" ht="15.6">
      <c r="A491" s="51"/>
      <c r="B491" s="56" t="s">
        <v>323</v>
      </c>
      <c r="C491" s="53"/>
      <c r="D491" s="735" t="s">
        <v>277</v>
      </c>
      <c r="E491" s="735"/>
      <c r="F491" s="66"/>
    </row>
    <row r="492" spans="1:6" s="49" customFormat="1" ht="15.6">
      <c r="A492" s="51"/>
      <c r="B492" s="54" t="s">
        <v>7001</v>
      </c>
      <c r="C492" s="60" t="s">
        <v>7002</v>
      </c>
      <c r="D492" s="734">
        <v>25500</v>
      </c>
      <c r="E492" s="734">
        <v>24225</v>
      </c>
      <c r="F492" s="66">
        <f t="shared" ref="F492" si="12">100%-(E492/D492)</f>
        <v>5.0000000000000044E-2</v>
      </c>
    </row>
    <row r="493" spans="1:6" s="49" customFormat="1" ht="15.6">
      <c r="A493" s="51"/>
      <c r="B493" s="54" t="s">
        <v>1075</v>
      </c>
      <c r="C493" s="53" t="s">
        <v>1076</v>
      </c>
      <c r="D493" s="719">
        <v>384.77</v>
      </c>
      <c r="E493" s="719">
        <v>327.05449999999996</v>
      </c>
      <c r="F493" s="66">
        <f t="shared" si="11"/>
        <v>0.15000000000000002</v>
      </c>
    </row>
    <row r="494" spans="1:6" s="49" customFormat="1" ht="15.6">
      <c r="A494" s="51"/>
      <c r="B494" s="54" t="s">
        <v>338</v>
      </c>
      <c r="C494" s="53" t="s">
        <v>339</v>
      </c>
      <c r="D494" s="719">
        <v>399</v>
      </c>
      <c r="E494" s="719">
        <v>339.15</v>
      </c>
      <c r="F494" s="66">
        <f t="shared" si="11"/>
        <v>0.15000000000000002</v>
      </c>
    </row>
    <row r="495" spans="1:6" s="49" customFormat="1" ht="15.6">
      <c r="A495" s="51"/>
      <c r="B495" s="54" t="s">
        <v>775</v>
      </c>
      <c r="C495" s="53" t="s">
        <v>776</v>
      </c>
      <c r="D495" s="719">
        <v>773</v>
      </c>
      <c r="E495" s="719"/>
      <c r="F495" s="66"/>
    </row>
    <row r="496" spans="1:6" s="49" customFormat="1" ht="15.6">
      <c r="A496" s="51"/>
      <c r="B496" s="54" t="s">
        <v>7014</v>
      </c>
      <c r="C496" s="53" t="s">
        <v>7011</v>
      </c>
      <c r="D496" s="719">
        <v>295</v>
      </c>
      <c r="E496" s="719">
        <v>250.75</v>
      </c>
      <c r="F496" s="66">
        <f t="shared" si="11"/>
        <v>0.15000000000000002</v>
      </c>
    </row>
    <row r="497" spans="1:6" s="49" customFormat="1" ht="15.6">
      <c r="A497" s="51"/>
      <c r="B497" s="54" t="s">
        <v>988</v>
      </c>
      <c r="C497" s="53" t="s">
        <v>989</v>
      </c>
      <c r="D497" s="719">
        <v>1450</v>
      </c>
      <c r="E497" s="719">
        <v>1232.5</v>
      </c>
      <c r="F497" s="66">
        <f t="shared" si="11"/>
        <v>0.15000000000000002</v>
      </c>
    </row>
    <row r="498" spans="1:6" ht="15.6">
      <c r="A498" s="289"/>
      <c r="B498" s="657"/>
      <c r="C498" s="658"/>
      <c r="D498" s="737"/>
      <c r="E498" s="738"/>
      <c r="F498" s="659"/>
    </row>
    <row r="499" spans="1:6" ht="15.6">
      <c r="A499" s="289"/>
      <c r="B499" s="290" t="s">
        <v>7015</v>
      </c>
      <c r="C499" s="291"/>
      <c r="D499" s="731"/>
      <c r="E499" s="732"/>
      <c r="F499" s="301"/>
    </row>
    <row r="500" spans="1:6" ht="15.6">
      <c r="A500" s="289"/>
      <c r="B500" s="300" t="s">
        <v>7016</v>
      </c>
      <c r="C500" s="291"/>
      <c r="D500" s="731"/>
      <c r="E500" s="732"/>
      <c r="F500" s="301"/>
    </row>
    <row r="501" spans="1:6" ht="15.6">
      <c r="A501" s="289"/>
      <c r="B501" s="291" t="s">
        <v>7017</v>
      </c>
      <c r="C501" s="291" t="s">
        <v>7018</v>
      </c>
      <c r="D501" s="731">
        <v>67995</v>
      </c>
      <c r="E501" s="739">
        <v>66635.100000000006</v>
      </c>
      <c r="F501" s="293">
        <f>100%-(E501/D501)</f>
        <v>1.9999999999999907E-2</v>
      </c>
    </row>
    <row r="502" spans="1:6" ht="15.6">
      <c r="A502" s="289"/>
      <c r="B502" s="291" t="s">
        <v>7019</v>
      </c>
      <c r="C502" s="291" t="s">
        <v>7020</v>
      </c>
      <c r="D502" s="731">
        <v>9995</v>
      </c>
      <c r="E502" s="739">
        <v>9795.1</v>
      </c>
      <c r="F502" s="293">
        <f>100%-(E502/D502)</f>
        <v>2.0000000000000018E-2</v>
      </c>
    </row>
    <row r="503" spans="1:6" ht="15.6">
      <c r="A503" s="289"/>
      <c r="B503" s="291" t="s">
        <v>7021</v>
      </c>
      <c r="C503" s="291" t="s">
        <v>7022</v>
      </c>
      <c r="D503" s="731">
        <v>1595</v>
      </c>
      <c r="E503" s="739">
        <v>1563.1</v>
      </c>
      <c r="F503" s="293">
        <f>100%-(E503/D503)</f>
        <v>2.0000000000000018E-2</v>
      </c>
    </row>
    <row r="504" spans="1:6" ht="15.6">
      <c r="A504" s="289"/>
      <c r="B504" s="300" t="s">
        <v>7023</v>
      </c>
      <c r="C504" s="291"/>
      <c r="D504" s="731"/>
      <c r="E504" s="739"/>
      <c r="F504" s="293"/>
    </row>
    <row r="505" spans="1:6" ht="15.6">
      <c r="A505" s="289"/>
      <c r="B505" s="291" t="s">
        <v>7024</v>
      </c>
      <c r="C505" s="291" t="s">
        <v>7025</v>
      </c>
      <c r="D505" s="731">
        <v>5720</v>
      </c>
      <c r="E505" s="739">
        <v>5605.5999999999995</v>
      </c>
      <c r="F505" s="293">
        <f>100%-(E505/D505)</f>
        <v>2.0000000000000129E-2</v>
      </c>
    </row>
    <row r="506" spans="1:6" ht="15.6">
      <c r="A506" s="289"/>
      <c r="B506" s="291" t="s">
        <v>7026</v>
      </c>
      <c r="C506" s="291" t="s">
        <v>7027</v>
      </c>
      <c r="D506" s="731">
        <v>1200</v>
      </c>
      <c r="E506" s="739">
        <v>1176</v>
      </c>
      <c r="F506" s="293">
        <f>100%-(E506/D506)</f>
        <v>2.0000000000000018E-2</v>
      </c>
    </row>
    <row r="507" spans="1:6" ht="15.6">
      <c r="A507" s="289"/>
      <c r="B507" s="291" t="s">
        <v>7028</v>
      </c>
      <c r="C507" s="291" t="s">
        <v>7029</v>
      </c>
      <c r="D507" s="731">
        <v>1300</v>
      </c>
      <c r="E507" s="739">
        <v>1274</v>
      </c>
      <c r="F507" s="293">
        <f>100%-(E507/D507)</f>
        <v>2.0000000000000018E-2</v>
      </c>
    </row>
    <row r="508" spans="1:6" ht="15.6">
      <c r="A508" s="289"/>
      <c r="B508" s="291" t="s">
        <v>7030</v>
      </c>
      <c r="C508" s="291" t="s">
        <v>7031</v>
      </c>
      <c r="D508" s="731">
        <v>1300</v>
      </c>
      <c r="E508" s="739">
        <v>1274</v>
      </c>
      <c r="F508" s="293">
        <f>100%-(E508/D508)</f>
        <v>2.0000000000000018E-2</v>
      </c>
    </row>
    <row r="509" spans="1:6" ht="15.6">
      <c r="A509" s="289"/>
      <c r="B509" s="291"/>
      <c r="C509" s="291"/>
      <c r="D509" s="731"/>
      <c r="E509" s="739"/>
      <c r="F509" s="293"/>
    </row>
    <row r="510" spans="1:6" ht="15.6">
      <c r="A510" s="289"/>
      <c r="B510" s="290" t="s">
        <v>7032</v>
      </c>
      <c r="C510" s="291"/>
      <c r="D510" s="731"/>
      <c r="E510" s="739"/>
      <c r="F510" s="293"/>
    </row>
    <row r="511" spans="1:6" s="274" customFormat="1" ht="15.6">
      <c r="A511" s="302"/>
      <c r="B511" s="303" t="s">
        <v>7016</v>
      </c>
      <c r="C511" s="304"/>
      <c r="D511" s="740"/>
      <c r="E511" s="741"/>
      <c r="F511" s="305"/>
    </row>
    <row r="512" spans="1:6" ht="15.6">
      <c r="A512" s="289"/>
      <c r="B512" s="306" t="s">
        <v>7033</v>
      </c>
      <c r="C512" s="307" t="s">
        <v>7034</v>
      </c>
      <c r="D512" s="742">
        <v>158995</v>
      </c>
      <c r="E512" s="739">
        <v>155815.1</v>
      </c>
      <c r="F512" s="293">
        <f t="shared" ref="F512:F518" si="13">100%-(E512/D512)</f>
        <v>2.0000000000000018E-2</v>
      </c>
    </row>
    <row r="513" spans="1:6" ht="15.6">
      <c r="A513" s="289"/>
      <c r="B513" s="306" t="s">
        <v>7035</v>
      </c>
      <c r="C513" s="307" t="s">
        <v>7036</v>
      </c>
      <c r="D513" s="742">
        <v>37995</v>
      </c>
      <c r="E513" s="739">
        <v>37235.1</v>
      </c>
      <c r="F513" s="293">
        <f t="shared" si="13"/>
        <v>2.0000000000000018E-2</v>
      </c>
    </row>
    <row r="514" spans="1:6" ht="15.6">
      <c r="A514" s="289"/>
      <c r="B514" s="306" t="s">
        <v>7037</v>
      </c>
      <c r="C514" s="307" t="s">
        <v>7038</v>
      </c>
      <c r="D514" s="742">
        <v>36995</v>
      </c>
      <c r="E514" s="739">
        <v>36255.1</v>
      </c>
      <c r="F514" s="293">
        <f t="shared" si="13"/>
        <v>2.0000000000000018E-2</v>
      </c>
    </row>
    <row r="515" spans="1:6" ht="15.6">
      <c r="A515" s="289"/>
      <c r="B515" s="306" t="s">
        <v>7039</v>
      </c>
      <c r="C515" s="307" t="s">
        <v>7040</v>
      </c>
      <c r="D515" s="742">
        <v>22395</v>
      </c>
      <c r="E515" s="739">
        <v>21947.1</v>
      </c>
      <c r="F515" s="293">
        <f t="shared" si="13"/>
        <v>2.0000000000000018E-2</v>
      </c>
    </row>
    <row r="516" spans="1:6" ht="15.6">
      <c r="A516" s="289"/>
      <c r="B516" s="306" t="s">
        <v>7041</v>
      </c>
      <c r="C516" s="307" t="s">
        <v>7042</v>
      </c>
      <c r="D516" s="742">
        <v>18395</v>
      </c>
      <c r="E516" s="739">
        <v>18027.099999999999</v>
      </c>
      <c r="F516" s="293">
        <f t="shared" si="13"/>
        <v>2.0000000000000129E-2</v>
      </c>
    </row>
    <row r="517" spans="1:6" ht="15.6">
      <c r="A517" s="289"/>
      <c r="B517" s="306" t="s">
        <v>7043</v>
      </c>
      <c r="C517" s="307" t="s">
        <v>7044</v>
      </c>
      <c r="D517" s="742">
        <v>2495</v>
      </c>
      <c r="E517" s="739">
        <v>2445.1</v>
      </c>
      <c r="F517" s="293">
        <f t="shared" si="13"/>
        <v>2.0000000000000018E-2</v>
      </c>
    </row>
    <row r="518" spans="1:6" ht="15.6">
      <c r="A518" s="289"/>
      <c r="B518" s="306" t="s">
        <v>7045</v>
      </c>
      <c r="C518" s="307" t="s">
        <v>7046</v>
      </c>
      <c r="D518" s="742">
        <v>249</v>
      </c>
      <c r="E518" s="739">
        <v>244.01999999999998</v>
      </c>
      <c r="F518" s="293">
        <f t="shared" si="13"/>
        <v>2.0000000000000018E-2</v>
      </c>
    </row>
    <row r="519" spans="1:6" s="265" customFormat="1" ht="15.6">
      <c r="A519" s="309"/>
      <c r="B519" s="303" t="s">
        <v>7047</v>
      </c>
      <c r="C519" s="310"/>
      <c r="D519" s="743"/>
      <c r="E519" s="744"/>
      <c r="F519" s="311"/>
    </row>
    <row r="520" spans="1:6" s="265" customFormat="1" ht="15.6">
      <c r="A520" s="309"/>
      <c r="B520" s="312" t="s">
        <v>7024</v>
      </c>
      <c r="C520" s="310" t="s">
        <v>7025</v>
      </c>
      <c r="D520" s="743">
        <v>5720</v>
      </c>
      <c r="E520" s="744">
        <v>5605.5999999999995</v>
      </c>
      <c r="F520" s="311">
        <f>100%-(E520/D520)</f>
        <v>2.0000000000000129E-2</v>
      </c>
    </row>
    <row r="521" spans="1:6" s="265" customFormat="1" ht="15.6">
      <c r="A521" s="309"/>
      <c r="B521" s="295" t="s">
        <v>7048</v>
      </c>
      <c r="C521" s="310" t="s">
        <v>7049</v>
      </c>
      <c r="D521" s="743">
        <v>1760</v>
      </c>
      <c r="E521" s="744">
        <v>1724.8</v>
      </c>
      <c r="F521" s="311">
        <f>100%-(E521/D521)</f>
        <v>2.0000000000000018E-2</v>
      </c>
    </row>
    <row r="522" spans="1:6" s="265" customFormat="1" ht="15.6">
      <c r="A522" s="309"/>
      <c r="B522" s="312" t="s">
        <v>7050</v>
      </c>
      <c r="C522" s="310" t="s">
        <v>7051</v>
      </c>
      <c r="D522" s="743">
        <v>1860</v>
      </c>
      <c r="E522" s="744">
        <v>1822.8</v>
      </c>
      <c r="F522" s="311">
        <f>100%-(E522/D522)</f>
        <v>2.0000000000000018E-2</v>
      </c>
    </row>
    <row r="523" spans="1:6" s="265" customFormat="1" ht="15.6">
      <c r="A523" s="309"/>
      <c r="B523" s="312" t="s">
        <v>7052</v>
      </c>
      <c r="C523" s="310" t="s">
        <v>7053</v>
      </c>
      <c r="D523" s="743">
        <v>2400</v>
      </c>
      <c r="E523" s="744">
        <v>2352</v>
      </c>
      <c r="F523" s="311">
        <f>100%-(E523/D523)</f>
        <v>2.0000000000000018E-2</v>
      </c>
    </row>
    <row r="524" spans="1:6" ht="15.6">
      <c r="A524" s="289"/>
      <c r="B524" s="291"/>
      <c r="C524" s="291"/>
      <c r="D524" s="731"/>
      <c r="E524" s="739"/>
      <c r="F524" s="293"/>
    </row>
    <row r="525" spans="1:6" ht="15.6">
      <c r="A525" s="289"/>
      <c r="B525" s="290" t="s">
        <v>7054</v>
      </c>
      <c r="C525" s="291"/>
      <c r="D525" s="731"/>
      <c r="E525" s="739"/>
      <c r="F525" s="293"/>
    </row>
    <row r="526" spans="1:6" ht="15.6">
      <c r="A526" s="289"/>
      <c r="B526" s="300" t="s">
        <v>7055</v>
      </c>
      <c r="C526" s="291"/>
      <c r="D526" s="731"/>
      <c r="E526" s="739"/>
      <c r="F526" s="293"/>
    </row>
    <row r="527" spans="1:6" ht="15.6">
      <c r="A527" s="289"/>
      <c r="B527" s="291" t="s">
        <v>7056</v>
      </c>
      <c r="C527" s="291" t="s">
        <v>7057</v>
      </c>
      <c r="D527" s="731">
        <v>9995</v>
      </c>
      <c r="E527" s="739">
        <v>9795.1</v>
      </c>
      <c r="F527" s="293">
        <f>100%-(E527/D527)</f>
        <v>2.0000000000000018E-2</v>
      </c>
    </row>
    <row r="528" spans="1:6" ht="15.6">
      <c r="A528" s="289"/>
      <c r="B528" s="291"/>
      <c r="C528" s="291"/>
      <c r="D528" s="731"/>
      <c r="E528" s="739"/>
      <c r="F528" s="293"/>
    </row>
    <row r="529" spans="1:6" ht="15.6">
      <c r="A529" s="289"/>
      <c r="B529" s="290" t="s">
        <v>7058</v>
      </c>
      <c r="C529" s="291"/>
      <c r="D529" s="731"/>
      <c r="E529" s="739"/>
      <c r="F529" s="293"/>
    </row>
    <row r="530" spans="1:6" ht="15.6">
      <c r="A530" s="289"/>
      <c r="B530" s="300" t="s">
        <v>7059</v>
      </c>
      <c r="C530" s="291"/>
      <c r="D530" s="731"/>
      <c r="E530" s="739"/>
      <c r="F530" s="293"/>
    </row>
    <row r="531" spans="1:6" ht="15.6">
      <c r="A531" s="289"/>
      <c r="B531" s="291" t="s">
        <v>7060</v>
      </c>
      <c r="C531" s="291" t="s">
        <v>7061</v>
      </c>
      <c r="D531" s="731">
        <v>5799</v>
      </c>
      <c r="E531" s="739">
        <v>5683.0199999999995</v>
      </c>
      <c r="F531" s="293">
        <f>100%-(E531/D531)</f>
        <v>2.0000000000000129E-2</v>
      </c>
    </row>
    <row r="532" spans="1:6" ht="15.6">
      <c r="A532" s="289"/>
      <c r="B532" s="291" t="s">
        <v>7062</v>
      </c>
      <c r="C532" s="291" t="s">
        <v>7063</v>
      </c>
      <c r="D532" s="731">
        <v>16999</v>
      </c>
      <c r="E532" s="739">
        <v>16659.02</v>
      </c>
      <c r="F532" s="293">
        <f>100%-(E532/D532)</f>
        <v>2.0000000000000018E-2</v>
      </c>
    </row>
    <row r="533" spans="1:6" ht="15.6">
      <c r="A533" s="289"/>
      <c r="B533" s="300" t="s">
        <v>1453</v>
      </c>
      <c r="C533" s="291"/>
      <c r="D533" s="731"/>
      <c r="E533" s="739"/>
      <c r="F533" s="293"/>
    </row>
    <row r="534" spans="1:6" ht="15.6">
      <c r="A534" s="289"/>
      <c r="B534" s="291" t="s">
        <v>7064</v>
      </c>
      <c r="C534" s="291" t="s">
        <v>7065</v>
      </c>
      <c r="D534" s="731">
        <v>8649</v>
      </c>
      <c r="E534" s="739">
        <v>8476.02</v>
      </c>
      <c r="F534" s="293">
        <f>100%-(E534/D534)</f>
        <v>1.9999999999999907E-2</v>
      </c>
    </row>
    <row r="535" spans="1:6" ht="15.6">
      <c r="A535" s="289"/>
      <c r="B535" s="291" t="s">
        <v>7066</v>
      </c>
      <c r="C535" s="291" t="s">
        <v>7067</v>
      </c>
      <c r="D535" s="731">
        <v>6669</v>
      </c>
      <c r="E535" s="739">
        <v>6535.62</v>
      </c>
      <c r="F535" s="293">
        <f>100%-(E535/D535)</f>
        <v>2.0000000000000018E-2</v>
      </c>
    </row>
    <row r="536" spans="1:6" ht="15.6">
      <c r="A536" s="289"/>
      <c r="B536" s="291" t="s">
        <v>7068</v>
      </c>
      <c r="C536" s="291" t="s">
        <v>7069</v>
      </c>
      <c r="D536" s="731">
        <v>3010</v>
      </c>
      <c r="E536" s="739">
        <v>2949.7999999999997</v>
      </c>
      <c r="F536" s="293">
        <f>100%-(E536/D536)</f>
        <v>2.0000000000000129E-2</v>
      </c>
    </row>
    <row r="537" spans="1:6" ht="15.6">
      <c r="A537" s="289"/>
      <c r="B537" s="291" t="s">
        <v>7070</v>
      </c>
      <c r="C537" s="291" t="s">
        <v>7071</v>
      </c>
      <c r="D537" s="731">
        <v>349</v>
      </c>
      <c r="E537" s="739">
        <v>342.02</v>
      </c>
      <c r="F537" s="293">
        <f>100%-(E537/D537)</f>
        <v>2.0000000000000018E-2</v>
      </c>
    </row>
    <row r="538" spans="1:6" ht="15.6">
      <c r="A538" s="289"/>
      <c r="B538" s="291" t="s">
        <v>7072</v>
      </c>
      <c r="C538" s="291" t="s">
        <v>7073</v>
      </c>
      <c r="D538" s="731">
        <v>1448</v>
      </c>
      <c r="E538" s="739">
        <v>1419.04</v>
      </c>
      <c r="F538" s="293">
        <f>100%-(E538/D538)</f>
        <v>2.0000000000000018E-2</v>
      </c>
    </row>
    <row r="539" spans="1:6" ht="15.6">
      <c r="A539" s="289"/>
      <c r="B539" s="291"/>
      <c r="C539" s="291"/>
      <c r="D539" s="731"/>
      <c r="E539" s="739"/>
      <c r="F539" s="293"/>
    </row>
    <row r="540" spans="1:6" ht="15.6">
      <c r="A540" s="289"/>
      <c r="B540" s="290" t="s">
        <v>7074</v>
      </c>
      <c r="C540" s="291"/>
      <c r="D540" s="731"/>
      <c r="E540" s="739"/>
      <c r="F540" s="293"/>
    </row>
    <row r="541" spans="1:6" ht="15.6">
      <c r="A541" s="289"/>
      <c r="B541" s="291" t="s">
        <v>7075</v>
      </c>
      <c r="C541" s="291" t="s">
        <v>7076</v>
      </c>
      <c r="D541" s="731">
        <v>12935.29</v>
      </c>
      <c r="E541" s="739">
        <v>12676.584200000001</v>
      </c>
      <c r="F541" s="293">
        <f t="shared" ref="F541:F568" si="14">100%-(E541/D541)</f>
        <v>2.0000000000000018E-2</v>
      </c>
    </row>
    <row r="542" spans="1:6" ht="15.6">
      <c r="A542" s="289"/>
      <c r="B542" s="291" t="s">
        <v>7077</v>
      </c>
      <c r="C542" s="291" t="s">
        <v>7078</v>
      </c>
      <c r="D542" s="731">
        <v>25876.47</v>
      </c>
      <c r="E542" s="739">
        <v>25358.940600000002</v>
      </c>
      <c r="F542" s="293">
        <f t="shared" si="14"/>
        <v>2.0000000000000018E-2</v>
      </c>
    </row>
    <row r="543" spans="1:6" ht="15.6">
      <c r="A543" s="289"/>
      <c r="B543" s="291" t="s">
        <v>7079</v>
      </c>
      <c r="C543" s="291" t="s">
        <v>7080</v>
      </c>
      <c r="D543" s="731">
        <v>29576.67</v>
      </c>
      <c r="E543" s="739">
        <v>28985.136599999998</v>
      </c>
      <c r="F543" s="293">
        <f t="shared" si="14"/>
        <v>2.0000000000000018E-2</v>
      </c>
    </row>
    <row r="544" spans="1:6" ht="15.6">
      <c r="A544" s="289"/>
      <c r="B544" s="291" t="s">
        <v>7081</v>
      </c>
      <c r="C544" s="291" t="s">
        <v>7082</v>
      </c>
      <c r="D544" s="731">
        <v>33126.67</v>
      </c>
      <c r="E544" s="739">
        <v>32464.136599999998</v>
      </c>
      <c r="F544" s="293">
        <f t="shared" si="14"/>
        <v>2.0000000000000018E-2</v>
      </c>
    </row>
    <row r="545" spans="1:6" ht="15.6">
      <c r="A545" s="289"/>
      <c r="B545" s="291" t="s">
        <v>7083</v>
      </c>
      <c r="C545" s="291" t="s">
        <v>7084</v>
      </c>
      <c r="D545" s="731">
        <v>25435.75</v>
      </c>
      <c r="E545" s="739">
        <v>24927.035</v>
      </c>
      <c r="F545" s="293">
        <f t="shared" si="14"/>
        <v>2.0000000000000018E-2</v>
      </c>
    </row>
    <row r="546" spans="1:6" ht="15.6">
      <c r="A546" s="289"/>
      <c r="B546" s="291" t="s">
        <v>7085</v>
      </c>
      <c r="C546" s="291" t="s">
        <v>7086</v>
      </c>
      <c r="D546" s="731">
        <v>26027.42</v>
      </c>
      <c r="E546" s="739">
        <v>25506.871599999999</v>
      </c>
      <c r="F546" s="293">
        <f t="shared" si="14"/>
        <v>2.0000000000000018E-2</v>
      </c>
    </row>
    <row r="547" spans="1:6" ht="15.6">
      <c r="A547" s="289"/>
      <c r="B547" s="291" t="s">
        <v>7087</v>
      </c>
      <c r="C547" s="291" t="s">
        <v>7088</v>
      </c>
      <c r="D547" s="731">
        <v>29405.88</v>
      </c>
      <c r="E547" s="739">
        <v>28817.7624</v>
      </c>
      <c r="F547" s="293">
        <f t="shared" si="14"/>
        <v>2.0000000000000018E-2</v>
      </c>
    </row>
    <row r="548" spans="1:6" ht="15.6">
      <c r="A548" s="289"/>
      <c r="B548" s="291" t="s">
        <v>7089</v>
      </c>
      <c r="C548" s="291" t="s">
        <v>7090</v>
      </c>
      <c r="D548" s="731">
        <v>18335.75</v>
      </c>
      <c r="E548" s="739">
        <v>17969.035</v>
      </c>
      <c r="F548" s="293">
        <f t="shared" si="14"/>
        <v>2.0000000000000018E-2</v>
      </c>
    </row>
    <row r="549" spans="1:6" ht="15.6">
      <c r="A549" s="289"/>
      <c r="B549" s="291" t="s">
        <v>7091</v>
      </c>
      <c r="C549" s="291" t="s">
        <v>7092</v>
      </c>
      <c r="D549" s="731">
        <v>19519.080000000002</v>
      </c>
      <c r="E549" s="739">
        <v>19128.698400000001</v>
      </c>
      <c r="F549" s="293">
        <f t="shared" si="14"/>
        <v>2.0000000000000018E-2</v>
      </c>
    </row>
    <row r="550" spans="1:6" ht="15.6">
      <c r="A550" s="289"/>
      <c r="B550" s="291" t="s">
        <v>7093</v>
      </c>
      <c r="C550" s="291" t="s">
        <v>7094</v>
      </c>
      <c r="D550" s="731">
        <v>21294.080000000002</v>
      </c>
      <c r="E550" s="739">
        <v>20868.198400000001</v>
      </c>
      <c r="F550" s="293">
        <f t="shared" si="14"/>
        <v>2.0000000000000018E-2</v>
      </c>
    </row>
    <row r="551" spans="1:6" ht="15.6">
      <c r="A551" s="289"/>
      <c r="B551" s="291" t="s">
        <v>7095</v>
      </c>
      <c r="C551" s="291" t="s">
        <v>7096</v>
      </c>
      <c r="D551" s="731">
        <v>2064.92</v>
      </c>
      <c r="E551" s="739">
        <v>2023.6215999999999</v>
      </c>
      <c r="F551" s="293">
        <f t="shared" si="14"/>
        <v>2.0000000000000018E-2</v>
      </c>
    </row>
    <row r="552" spans="1:6" ht="15.6">
      <c r="A552" s="289"/>
      <c r="B552" s="291" t="s">
        <v>7097</v>
      </c>
      <c r="C552" s="291" t="s">
        <v>7098</v>
      </c>
      <c r="D552" s="731">
        <v>2064.92</v>
      </c>
      <c r="E552" s="739">
        <v>2023.6215999999999</v>
      </c>
      <c r="F552" s="293">
        <f t="shared" si="14"/>
        <v>2.0000000000000018E-2</v>
      </c>
    </row>
    <row r="553" spans="1:6" ht="15.6">
      <c r="A553" s="289"/>
      <c r="B553" s="291" t="s">
        <v>7099</v>
      </c>
      <c r="C553" s="291" t="s">
        <v>7100</v>
      </c>
      <c r="D553" s="731">
        <v>1470.59</v>
      </c>
      <c r="E553" s="739">
        <v>1441.1781999999998</v>
      </c>
      <c r="F553" s="293">
        <f t="shared" si="14"/>
        <v>2.0000000000000018E-2</v>
      </c>
    </row>
    <row r="554" spans="1:6" ht="15.6">
      <c r="A554" s="289"/>
      <c r="B554" s="291" t="s">
        <v>7101</v>
      </c>
      <c r="C554" s="291" t="s">
        <v>7102</v>
      </c>
      <c r="D554" s="731">
        <v>4294.12</v>
      </c>
      <c r="E554" s="739">
        <v>4208.2375999999995</v>
      </c>
      <c r="F554" s="293">
        <f t="shared" si="14"/>
        <v>2.0000000000000129E-2</v>
      </c>
    </row>
    <row r="555" spans="1:6" ht="15.6">
      <c r="A555" s="289"/>
      <c r="B555" s="291" t="s">
        <v>7103</v>
      </c>
      <c r="C555" s="291" t="s">
        <v>7104</v>
      </c>
      <c r="D555" s="731">
        <v>1928.83</v>
      </c>
      <c r="E555" s="739">
        <v>1890.2533999999998</v>
      </c>
      <c r="F555" s="293">
        <f t="shared" si="14"/>
        <v>2.0000000000000018E-2</v>
      </c>
    </row>
    <row r="556" spans="1:6" ht="15.6">
      <c r="A556" s="289"/>
      <c r="B556" s="291" t="s">
        <v>7105</v>
      </c>
      <c r="C556" s="291" t="s">
        <v>7106</v>
      </c>
      <c r="D556" s="731">
        <v>900</v>
      </c>
      <c r="E556" s="739">
        <v>882</v>
      </c>
      <c r="F556" s="293">
        <f t="shared" si="14"/>
        <v>2.0000000000000018E-2</v>
      </c>
    </row>
    <row r="557" spans="1:6" ht="15.6">
      <c r="A557" s="289"/>
      <c r="B557" s="291" t="s">
        <v>7107</v>
      </c>
      <c r="C557" s="291" t="s">
        <v>7108</v>
      </c>
      <c r="D557" s="731">
        <v>1470.59</v>
      </c>
      <c r="E557" s="739">
        <v>1441.1781999999998</v>
      </c>
      <c r="F557" s="293">
        <f t="shared" si="14"/>
        <v>2.0000000000000018E-2</v>
      </c>
    </row>
    <row r="558" spans="1:6" ht="15.6">
      <c r="A558" s="289"/>
      <c r="B558" s="291" t="s">
        <v>7109</v>
      </c>
      <c r="C558" s="291" t="s">
        <v>7110</v>
      </c>
      <c r="D558" s="731">
        <v>729.41</v>
      </c>
      <c r="E558" s="739">
        <v>714.82179999999994</v>
      </c>
      <c r="F558" s="293">
        <f t="shared" si="14"/>
        <v>2.0000000000000018E-2</v>
      </c>
    </row>
    <row r="559" spans="1:6" ht="15.6">
      <c r="A559" s="289"/>
      <c r="B559" s="291" t="s">
        <v>7111</v>
      </c>
      <c r="C559" s="291" t="s">
        <v>7112</v>
      </c>
      <c r="D559" s="731">
        <v>5165.25</v>
      </c>
      <c r="E559" s="739">
        <v>5061.9449999999997</v>
      </c>
      <c r="F559" s="293">
        <f t="shared" si="14"/>
        <v>2.0000000000000018E-2</v>
      </c>
    </row>
    <row r="560" spans="1:6" ht="15.6">
      <c r="A560" s="289"/>
      <c r="B560" s="291" t="s">
        <v>7113</v>
      </c>
      <c r="C560" s="291" t="s">
        <v>7114</v>
      </c>
      <c r="D560" s="731">
        <v>502.92</v>
      </c>
      <c r="E560" s="739">
        <v>492.86160000000001</v>
      </c>
      <c r="F560" s="293">
        <f t="shared" si="14"/>
        <v>2.0000000000000018E-2</v>
      </c>
    </row>
    <row r="561" spans="1:6" ht="15.6">
      <c r="A561" s="289"/>
      <c r="B561" s="291" t="s">
        <v>7115</v>
      </c>
      <c r="C561" s="291" t="s">
        <v>7116</v>
      </c>
      <c r="D561" s="731">
        <v>5165.25</v>
      </c>
      <c r="E561" s="739">
        <v>5061.9449999999997</v>
      </c>
      <c r="F561" s="293">
        <f t="shared" si="14"/>
        <v>2.0000000000000018E-2</v>
      </c>
    </row>
    <row r="562" spans="1:6" ht="15.6">
      <c r="A562" s="289"/>
      <c r="B562" s="291" t="s">
        <v>7117</v>
      </c>
      <c r="C562" s="291" t="s">
        <v>7118</v>
      </c>
      <c r="D562" s="731">
        <v>8400.48</v>
      </c>
      <c r="E562" s="739">
        <v>8232.4704000000002</v>
      </c>
      <c r="F562" s="293">
        <f t="shared" si="14"/>
        <v>1.9999999999999907E-2</v>
      </c>
    </row>
    <row r="563" spans="1:6" ht="15.6">
      <c r="A563" s="289"/>
      <c r="B563" s="291" t="s">
        <v>7119</v>
      </c>
      <c r="C563" s="291" t="s">
        <v>7120</v>
      </c>
      <c r="D563" s="731">
        <v>5165.25</v>
      </c>
      <c r="E563" s="739">
        <v>5061.9449999999997</v>
      </c>
      <c r="F563" s="293">
        <f t="shared" si="14"/>
        <v>2.0000000000000018E-2</v>
      </c>
    </row>
    <row r="564" spans="1:6" ht="15.6">
      <c r="A564" s="289"/>
      <c r="B564" s="291" t="s">
        <v>7121</v>
      </c>
      <c r="C564" s="291" t="s">
        <v>7122</v>
      </c>
      <c r="D564" s="731">
        <v>7750.83</v>
      </c>
      <c r="E564" s="739">
        <v>7595.8134</v>
      </c>
      <c r="F564" s="293">
        <f t="shared" si="14"/>
        <v>2.0000000000000018E-2</v>
      </c>
    </row>
    <row r="565" spans="1:6" ht="15.6">
      <c r="A565" s="289"/>
      <c r="B565" s="291" t="s">
        <v>7123</v>
      </c>
      <c r="C565" s="291" t="s">
        <v>7124</v>
      </c>
      <c r="D565" s="731">
        <v>9697.42</v>
      </c>
      <c r="E565" s="739">
        <v>9503.4716000000008</v>
      </c>
      <c r="F565" s="293">
        <f t="shared" si="14"/>
        <v>1.9999999999999907E-2</v>
      </c>
    </row>
    <row r="566" spans="1:6" ht="15.6">
      <c r="A566" s="289"/>
      <c r="B566" s="291" t="s">
        <v>7125</v>
      </c>
      <c r="C566" s="291" t="s">
        <v>7126</v>
      </c>
      <c r="D566" s="731">
        <v>9405.8799999999992</v>
      </c>
      <c r="E566" s="739">
        <v>9217.7623999999996</v>
      </c>
      <c r="F566" s="293">
        <f t="shared" si="14"/>
        <v>1.9999999999999907E-2</v>
      </c>
    </row>
    <row r="567" spans="1:6" ht="15.6">
      <c r="A567" s="289"/>
      <c r="B567" s="291" t="s">
        <v>7127</v>
      </c>
      <c r="C567" s="291" t="s">
        <v>7128</v>
      </c>
      <c r="D567" s="731">
        <v>1283.92</v>
      </c>
      <c r="E567" s="739">
        <v>1258.2416000000001</v>
      </c>
      <c r="F567" s="293">
        <f t="shared" si="14"/>
        <v>2.0000000000000018E-2</v>
      </c>
    </row>
    <row r="568" spans="1:6" ht="15.6">
      <c r="A568" s="107"/>
      <c r="B568" s="108" t="s">
        <v>7129</v>
      </c>
      <c r="C568" s="108" t="s">
        <v>7130</v>
      </c>
      <c r="D568" s="745">
        <v>502.92</v>
      </c>
      <c r="E568" s="746">
        <v>492.86160000000001</v>
      </c>
      <c r="F568" s="299">
        <f t="shared" si="14"/>
        <v>2.0000000000000018E-2</v>
      </c>
    </row>
    <row r="569" spans="1:6">
      <c r="E569" s="256"/>
      <c r="F569" s="261"/>
    </row>
  </sheetData>
  <hyperlinks>
    <hyperlink ref="H2" location="'Table of Contents'!A1" display="Table of Contents " xr:uid="{00000000-0004-0000-1200-000000000000}"/>
  </hyperlink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5827" operator="containsText" text="ERROR Found" id="{F7871305-0ACE-4BB8-A2BF-CC4B6D092430}">
            <xm:f>NOT(ISERROR(SEARCH("ERROR Found",'Group C'!B1048457)))</xm:f>
            <x14:dxf>
              <fill>
                <patternFill>
                  <bgColor rgb="FFFF0000"/>
                </patternFill>
              </fill>
            </x14:dxf>
          </x14:cfRule>
          <x14:cfRule type="expression" priority="15841" stopIfTrue="1" id="{C27D0A8B-A296-4DB1-AEA3-59252E52B4C7}">
            <xm:f>AND('Group C'!$A1048457&gt;0, 'Group C'!$P1048457&lt;0)</xm:f>
            <x14:dxf>
              <fill>
                <patternFill>
                  <bgColor indexed="47"/>
                </patternFill>
              </fill>
            </x14:dxf>
          </x14:cfRule>
          <xm:sqref>B6:B62 B64:B69</xm:sqref>
        </x14:conditionalFormatting>
        <x14:conditionalFormatting xmlns:xm="http://schemas.microsoft.com/office/excel/2006/main">
          <x14:cfRule type="containsText" priority="15830" operator="containsText" text="ERROR Found" id="{C0A63DCF-A4AC-4590-80FB-9C0E9E5BFF0F}">
            <xm:f>NOT(ISERROR(SEARCH("ERROR Found",'Group C'!B1048489)))</xm:f>
            <x14:dxf>
              <fill>
                <patternFill>
                  <bgColor rgb="FFFF0000"/>
                </patternFill>
              </fill>
            </x14:dxf>
          </x14:cfRule>
          <x14:cfRule type="expression" priority="15844" stopIfTrue="1" id="{06B2A40A-DE02-4AA6-9634-C368EC835EB9}">
            <xm:f>AND('Group C'!$A1048489&gt;0, 'Group C'!$P1048489&lt;0)</xm:f>
            <x14:dxf>
              <fill>
                <patternFill>
                  <bgColor indexed="47"/>
                </patternFill>
              </fill>
            </x14:dxf>
          </x14:cfRule>
          <xm:sqref>B63</xm:sqref>
        </x14:conditionalFormatting>
        <x14:conditionalFormatting xmlns:xm="http://schemas.microsoft.com/office/excel/2006/main">
          <x14:cfRule type="containsText" priority="18198" operator="containsText" text="ERROR Found" id="{C0A63DCF-A4AC-4590-80FB-9C0E9E5BFF0F}">
            <xm:f>NOT(ISERROR(SEARCH("ERROR Found",'Group C'!B41)))</xm:f>
            <x14:dxf>
              <fill>
                <patternFill>
                  <bgColor rgb="FFFF0000"/>
                </patternFill>
              </fill>
            </x14:dxf>
          </x14:cfRule>
          <xm:sqref>B109:B113</xm:sqref>
        </x14:conditionalFormatting>
        <x14:conditionalFormatting xmlns:xm="http://schemas.microsoft.com/office/excel/2006/main">
          <x14:cfRule type="containsText" priority="15874" operator="containsText" text="ERROR Found" id="{F7871305-0ACE-4BB8-A2BF-CC4B6D092430}">
            <xm:f>NOT(ISERROR(SEARCH("ERROR Found",'Group C'!#REF!)))</xm:f>
            <x14:dxf>
              <fill>
                <patternFill>
                  <bgColor rgb="FFFF0000"/>
                </patternFill>
              </fill>
            </x14:dxf>
          </x14:cfRule>
          <xm:sqref>B82:B84 B108</xm:sqref>
        </x14:conditionalFormatting>
        <x14:conditionalFormatting xmlns:xm="http://schemas.microsoft.com/office/excel/2006/main">
          <x14:cfRule type="containsText" priority="18196" operator="containsText" text="ERROR Found" id="{F7871305-0ACE-4BB8-A2BF-CC4B6D092430}">
            <xm:f>NOT(ISERROR(SEARCH("ERROR Found",'Group C'!B15)))</xm:f>
            <x14:dxf>
              <fill>
                <patternFill>
                  <bgColor rgb="FFFF0000"/>
                </patternFill>
              </fill>
            </x14:dxf>
          </x14:cfRule>
          <xm:sqref>B85:B86</xm:sqref>
        </x14:conditionalFormatting>
        <x14:conditionalFormatting xmlns:xm="http://schemas.microsoft.com/office/excel/2006/main">
          <x14:cfRule type="containsText" priority="16109" operator="containsText" text="ERROR Found" id="{F7871305-0ACE-4BB8-A2BF-CC4B6D092430}">
            <xm:f>NOT(ISERROR(SEARCH("ERROR Found",'Group C'!#REF!)))</xm:f>
            <x14:dxf>
              <fill>
                <patternFill>
                  <bgColor rgb="FFFF0000"/>
                </patternFill>
              </fill>
            </x14:dxf>
          </x14:cfRule>
          <xm:sqref>B87 B90:B94</xm:sqref>
        </x14:conditionalFormatting>
        <x14:conditionalFormatting xmlns:xm="http://schemas.microsoft.com/office/excel/2006/main">
          <x14:cfRule type="containsText" priority="18141" operator="containsText" text="ERROR Found" id="{C0A63DCF-A4AC-4590-80FB-9C0E9E5BFF0F}">
            <xm:f>NOT(ISERROR(SEARCH("ERROR Found",'Group C'!B23)))</xm:f>
            <x14:dxf>
              <fill>
                <patternFill>
                  <bgColor rgb="FFFF0000"/>
                </patternFill>
              </fill>
            </x14:dxf>
          </x14:cfRule>
          <xm:sqref>B88</xm:sqref>
        </x14:conditionalFormatting>
        <x14:conditionalFormatting xmlns:xm="http://schemas.microsoft.com/office/excel/2006/main">
          <x14:cfRule type="containsText" priority="18114" operator="containsText" text="ERROR Found" id="{F7871305-0ACE-4BB8-A2BF-CC4B6D092430}">
            <xm:f>NOT(ISERROR(SEARCH("ERROR Found",'Group C'!B289)))</xm:f>
            <x14:dxf>
              <fill>
                <patternFill>
                  <bgColor rgb="FFFF0000"/>
                </patternFill>
              </fill>
            </x14:dxf>
          </x14:cfRule>
          <xm:sqref>B451:B453 B364:B370</xm:sqref>
        </x14:conditionalFormatting>
        <x14:conditionalFormatting xmlns:xm="http://schemas.microsoft.com/office/excel/2006/main">
          <x14:cfRule type="containsText" priority="18197" operator="containsText" text="ERROR Found" id="{C0A63DCF-A4AC-4590-80FB-9C0E9E5BFF0F}">
            <xm:f>NOT(ISERROR(SEARCH("ERROR Found",'Group C'!B29)))</xm:f>
            <x14:dxf>
              <fill>
                <patternFill>
                  <bgColor rgb="FFFF0000"/>
                </patternFill>
              </fill>
            </x14:dxf>
          </x14:cfRule>
          <xm:sqref>B95:B100</xm:sqref>
        </x14:conditionalFormatting>
        <x14:conditionalFormatting xmlns:xm="http://schemas.microsoft.com/office/excel/2006/main">
          <x14:cfRule type="containsText" priority="18167" operator="containsText" text="ERROR Found" id="{C0A63DCF-A4AC-4590-80FB-9C0E9E5BFF0F}">
            <xm:f>NOT(ISERROR(SEARCH("ERROR Found",'Group C'!B5)))</xm:f>
            <x14:dxf>
              <fill>
                <patternFill>
                  <bgColor rgb="FFFF0000"/>
                </patternFill>
              </fill>
            </x14:dxf>
          </x14:cfRule>
          <xm:sqref>B101:B107 B72:B81</xm:sqref>
        </x14:conditionalFormatting>
        <x14:conditionalFormatting xmlns:xm="http://schemas.microsoft.com/office/excel/2006/main">
          <x14:cfRule type="containsText" priority="12962" operator="containsText" text="ERROR Found" id="{F7871305-0ACE-4BB8-A2BF-CC4B6D092430}">
            <xm:f>NOT(ISERROR(SEARCH("ERROR Found",'Group C'!B61)))</xm:f>
            <x14:dxf>
              <fill>
                <patternFill>
                  <bgColor rgb="FFFF0000"/>
                </patternFill>
              </fill>
            </x14:dxf>
          </x14:cfRule>
          <xm:sqref>B114:B124</xm:sqref>
        </x14:conditionalFormatting>
        <x14:conditionalFormatting xmlns:xm="http://schemas.microsoft.com/office/excel/2006/main">
          <x14:cfRule type="containsText" priority="16576" operator="containsText" text="ERROR Found" id="{F7871305-0ACE-4BB8-A2BF-CC4B6D092430}">
            <xm:f>NOT(ISERROR(SEARCH("ERROR Found",'Group C'!#REF!)))</xm:f>
            <x14:dxf>
              <fill>
                <patternFill>
                  <bgColor rgb="FFFF0000"/>
                </patternFill>
              </fill>
            </x14:dxf>
          </x14:cfRule>
          <xm:sqref>B125</xm:sqref>
        </x14:conditionalFormatting>
        <x14:conditionalFormatting xmlns:xm="http://schemas.microsoft.com/office/excel/2006/main">
          <x14:cfRule type="containsText" priority="16575" operator="containsText" text="ERROR Found" id="{F7871305-0ACE-4BB8-A2BF-CC4B6D092430}">
            <xm:f>NOT(ISERROR(SEARCH("ERROR Found",'Group C'!B72)))</xm:f>
            <x14:dxf>
              <fill>
                <patternFill>
                  <bgColor rgb="FFFF0000"/>
                </patternFill>
              </fill>
            </x14:dxf>
          </x14:cfRule>
          <xm:sqref>B126:B127</xm:sqref>
        </x14:conditionalFormatting>
        <x14:conditionalFormatting xmlns:xm="http://schemas.microsoft.com/office/excel/2006/main">
          <x14:cfRule type="containsText" priority="12357" operator="containsText" text="ERROR Found" id="{C0A63DCF-A4AC-4590-80FB-9C0E9E5BFF0F}">
            <xm:f>NOT(ISERROR(SEARCH("ERROR Found",'Group C'!#REF!)))</xm:f>
            <x14:dxf>
              <fill>
                <patternFill>
                  <bgColor rgb="FFFF0000"/>
                </patternFill>
              </fill>
            </x14:dxf>
          </x14:cfRule>
          <xm:sqref>B128:B129</xm:sqref>
        </x14:conditionalFormatting>
        <x14:conditionalFormatting xmlns:xm="http://schemas.microsoft.com/office/excel/2006/main">
          <x14:cfRule type="containsText" priority="12951" operator="containsText" text="ERROR Found" id="{F7871305-0ACE-4BB8-A2BF-CC4B6D092430}">
            <xm:f>NOT(ISERROR(SEARCH("ERROR Found",'Group C'!B74)))</xm:f>
            <x14:dxf>
              <fill>
                <patternFill>
                  <bgColor rgb="FFFF0000"/>
                </patternFill>
              </fill>
            </x14:dxf>
          </x14:cfRule>
          <xm:sqref>B130:B135 B156:B175</xm:sqref>
        </x14:conditionalFormatting>
        <x14:conditionalFormatting xmlns:xm="http://schemas.microsoft.com/office/excel/2006/main">
          <x14:cfRule type="containsText" priority="12405" operator="containsText" text="ERROR Found" id="{C0A63DCF-A4AC-4590-80FB-9C0E9E5BFF0F}">
            <xm:f>NOT(ISERROR(SEARCH("ERROR Found",'Group C'!#REF!)))</xm:f>
            <x14:dxf>
              <fill>
                <patternFill>
                  <bgColor rgb="FFFF0000"/>
                </patternFill>
              </fill>
            </x14:dxf>
          </x14:cfRule>
          <xm:sqref>B136</xm:sqref>
        </x14:conditionalFormatting>
        <x14:conditionalFormatting xmlns:xm="http://schemas.microsoft.com/office/excel/2006/main">
          <x14:cfRule type="containsText" priority="12461" operator="containsText" text="ERROR Found" id="{C0A63DCF-A4AC-4590-80FB-9C0E9E5BFF0F}">
            <xm:f>NOT(ISERROR(SEARCH("ERROR Found",'Group C'!B80)))</xm:f>
            <x14:dxf>
              <fill>
                <patternFill>
                  <bgColor rgb="FFFF0000"/>
                </patternFill>
              </fill>
            </x14:dxf>
          </x14:cfRule>
          <xm:sqref>B137:B140</xm:sqref>
        </x14:conditionalFormatting>
        <x14:conditionalFormatting xmlns:xm="http://schemas.microsoft.com/office/excel/2006/main">
          <x14:cfRule type="containsText" priority="16491" operator="containsText" text="ERROR Found" id="{C0A63DCF-A4AC-4590-80FB-9C0E9E5BFF0F}">
            <xm:f>NOT(ISERROR(SEARCH("ERROR Found",'Group C'!#REF!)))</xm:f>
            <x14:dxf>
              <fill>
                <patternFill>
                  <bgColor rgb="FFFF0000"/>
                </patternFill>
              </fill>
            </x14:dxf>
          </x14:cfRule>
          <xm:sqref>B141</xm:sqref>
        </x14:conditionalFormatting>
        <x14:conditionalFormatting xmlns:xm="http://schemas.microsoft.com/office/excel/2006/main">
          <x14:cfRule type="containsText" priority="16490" operator="containsText" text="ERROR Found" id="{C0A63DCF-A4AC-4590-80FB-9C0E9E5BFF0F}">
            <xm:f>NOT(ISERROR(SEARCH("ERROR Found",'Group C'!B84)))</xm:f>
            <x14:dxf>
              <fill>
                <patternFill>
                  <bgColor rgb="FFFF0000"/>
                </patternFill>
              </fill>
            </x14:dxf>
          </x14:cfRule>
          <xm:sqref>B142:B145</xm:sqref>
        </x14:conditionalFormatting>
        <x14:conditionalFormatting xmlns:xm="http://schemas.microsoft.com/office/excel/2006/main">
          <x14:cfRule type="containsText" priority="12987" operator="containsText" text="ERROR Found" id="{F7871305-0ACE-4BB8-A2BF-CC4B6D092430}">
            <xm:f>NOT(ISERROR(SEARCH("ERROR Found",'Group C'!B95)))</xm:f>
            <x14:dxf>
              <fill>
                <patternFill>
                  <bgColor rgb="FFFF0000"/>
                </patternFill>
              </fill>
            </x14:dxf>
          </x14:cfRule>
          <xm:sqref>B146:B155</xm:sqref>
        </x14:conditionalFormatting>
        <x14:conditionalFormatting xmlns:xm="http://schemas.microsoft.com/office/excel/2006/main">
          <x14:cfRule type="containsText" priority="18957" operator="containsText" text="ERROR Found" id="{F7871305-0ACE-4BB8-A2BF-CC4B6D092430}">
            <xm:f>NOT(ISERROR(SEARCH("ERROR Found",'Group C'!B318)))</xm:f>
            <x14:dxf>
              <fill>
                <patternFill>
                  <bgColor rgb="FFFF0000"/>
                </patternFill>
              </fill>
            </x14:dxf>
          </x14:cfRule>
          <xm:sqref>B444:B450 B458 B396:B442</xm:sqref>
        </x14:conditionalFormatting>
        <x14:conditionalFormatting xmlns:xm="http://schemas.microsoft.com/office/excel/2006/main">
          <x14:cfRule type="containsText" priority="18403" operator="containsText" text="ERROR Found" id="{F7871305-0ACE-4BB8-A2BF-CC4B6D092430}">
            <xm:f>NOT(ISERROR(SEARCH("ERROR Found",'Group C'!B260)))</xm:f>
            <x14:dxf>
              <fill>
                <patternFill>
                  <bgColor rgb="FFFF0000"/>
                </patternFill>
              </fill>
            </x14:dxf>
          </x14:cfRule>
          <xm:sqref>B347</xm:sqref>
        </x14:conditionalFormatting>
        <x14:conditionalFormatting xmlns:xm="http://schemas.microsoft.com/office/excel/2006/main">
          <x14:cfRule type="containsText" priority="17509" operator="containsText" text="ERROR Found" id="{C0A63DCF-A4AC-4590-80FB-9C0E9E5BFF0F}">
            <xm:f>NOT(ISERROR(SEARCH("ERROR Found",'Group C'!B100)))</xm:f>
            <x14:dxf>
              <fill>
                <patternFill>
                  <bgColor rgb="FFFF0000"/>
                </patternFill>
              </fill>
            </x14:dxf>
          </x14:cfRule>
          <xm:sqref>B236:B242 B250 B192:B193</xm:sqref>
        </x14:conditionalFormatting>
        <x14:conditionalFormatting xmlns:xm="http://schemas.microsoft.com/office/excel/2006/main">
          <x14:cfRule type="containsText" priority="12853" operator="containsText" text="ERROR Found" id="{C0A63DCF-A4AC-4590-80FB-9C0E9E5BFF0F}">
            <xm:f>NOT(ISERROR(SEARCH("ERROR Found",'Group C'!B100)))</xm:f>
            <x14:dxf>
              <fill>
                <patternFill>
                  <bgColor rgb="FFFF0000"/>
                </patternFill>
              </fill>
            </x14:dxf>
          </x14:cfRule>
          <xm:sqref>B282:B283 B328 B195 B199:B200</xm:sqref>
        </x14:conditionalFormatting>
        <x14:conditionalFormatting xmlns:xm="http://schemas.microsoft.com/office/excel/2006/main">
          <x14:cfRule type="containsText" priority="17410" operator="containsText" text="ERROR Found" id="{C0A63DCF-A4AC-4590-80FB-9C0E9E5BFF0F}">
            <xm:f>NOT(ISERROR(SEARCH("ERROR Found",'Group C'!B100)))</xm:f>
            <x14:dxf>
              <fill>
                <patternFill>
                  <bgColor rgb="FFFF0000"/>
                </patternFill>
              </fill>
            </x14:dxf>
          </x14:cfRule>
          <xm:sqref>B330:B335 B196</xm:sqref>
        </x14:conditionalFormatting>
        <x14:conditionalFormatting xmlns:xm="http://schemas.microsoft.com/office/excel/2006/main">
          <x14:cfRule type="containsText" priority="12525" operator="containsText" text="ERROR Found" id="{C0A63DCF-A4AC-4590-80FB-9C0E9E5BFF0F}">
            <xm:f>NOT(ISERROR(SEARCH("ERROR Found",'Group C'!B100)))</xm:f>
            <x14:dxf>
              <fill>
                <patternFill>
                  <bgColor rgb="FFFF0000"/>
                </patternFill>
              </fill>
            </x14:dxf>
          </x14:cfRule>
          <xm:sqref>B197:B198</xm:sqref>
        </x14:conditionalFormatting>
        <x14:conditionalFormatting xmlns:xm="http://schemas.microsoft.com/office/excel/2006/main">
          <x14:cfRule type="containsText" priority="12471" operator="containsText" text="ERROR Found" id="{F7871305-0ACE-4BB8-A2BF-CC4B6D092430}">
            <xm:f>NOT(ISERROR(SEARCH("ERROR Found",'Group C'!B154)))</xm:f>
            <x14:dxf>
              <fill>
                <patternFill>
                  <bgColor rgb="FFFF0000"/>
                </patternFill>
              </fill>
            </x14:dxf>
          </x14:cfRule>
          <xm:sqref>B243:B246 B337 B344:B346 B348</xm:sqref>
        </x14:conditionalFormatting>
        <x14:conditionalFormatting xmlns:xm="http://schemas.microsoft.com/office/excel/2006/main">
          <x14:cfRule type="containsText" priority="16767" operator="containsText" text="ERROR Found" id="{C0A63DCF-A4AC-4590-80FB-9C0E9E5BFF0F}">
            <xm:f>NOT(ISERROR(SEARCH("ERROR Found",'Group C'!#REF!)))</xm:f>
            <x14:dxf>
              <fill>
                <patternFill>
                  <bgColor rgb="FFFF0000"/>
                </patternFill>
              </fill>
            </x14:dxf>
          </x14:cfRule>
          <xm:sqref>B247:B249 B261:B263 B281 B327</xm:sqref>
        </x14:conditionalFormatting>
        <x14:conditionalFormatting xmlns:xm="http://schemas.microsoft.com/office/excel/2006/main">
          <x14:cfRule type="containsText" priority="17607" operator="containsText" text="ERROR Found" id="{C0A63DCF-A4AC-4590-80FB-9C0E9E5BFF0F}">
            <xm:f>NOT(ISERROR(SEARCH("ERROR Found",'Group C'!B100)))</xm:f>
            <x14:dxf>
              <fill>
                <patternFill>
                  <bgColor rgb="FFFF0000"/>
                </patternFill>
              </fill>
            </x14:dxf>
          </x14:cfRule>
          <xm:sqref>B251:B260 B191 B336</xm:sqref>
        </x14:conditionalFormatting>
        <x14:conditionalFormatting xmlns:xm="http://schemas.microsoft.com/office/excel/2006/main">
          <x14:cfRule type="containsText" priority="12672" operator="containsText" text="ERROR Found" id="{C0A63DCF-A4AC-4590-80FB-9C0E9E5BFF0F}">
            <xm:f>NOT(ISERROR(SEARCH("ERROR Found",'Group C'!B100)))</xm:f>
            <x14:dxf>
              <fill>
                <patternFill>
                  <bgColor rgb="FFFF0000"/>
                </patternFill>
              </fill>
            </x14:dxf>
          </x14:cfRule>
          <xm:sqref>B264:B280 B194 B203:B235 B284:B326</xm:sqref>
        </x14:conditionalFormatting>
        <x14:conditionalFormatting xmlns:xm="http://schemas.microsoft.com/office/excel/2006/main">
          <x14:cfRule type="containsText" priority="18398" operator="containsText" text="ERROR Found" id="{C0A63DCF-A4AC-4590-80FB-9C0E9E5BFF0F}">
            <xm:f>NOT(ISERROR(SEARCH("ERROR Found",'Group C'!#REF!)))</xm:f>
            <x14:dxf>
              <fill>
                <patternFill>
                  <bgColor rgb="FFFF0000"/>
                </patternFill>
              </fill>
            </x14:dxf>
          </x14:cfRule>
          <xm:sqref>B329</xm:sqref>
        </x14:conditionalFormatting>
        <x14:conditionalFormatting xmlns:xm="http://schemas.microsoft.com/office/excel/2006/main">
          <x14:cfRule type="containsText" priority="12975" operator="containsText" text="ERROR Found" id="{F7871305-0ACE-4BB8-A2BF-CC4B6D092430}">
            <xm:f>NOT(ISERROR(SEARCH("ERROR Found",'Group C'!B250)))</xm:f>
            <x14:dxf>
              <fill>
                <patternFill>
                  <bgColor rgb="FFFF0000"/>
                </patternFill>
              </fill>
            </x14:dxf>
          </x14:cfRule>
          <xm:sqref>B338:B342 B349 B352:B363</xm:sqref>
        </x14:conditionalFormatting>
        <x14:conditionalFormatting xmlns:xm="http://schemas.microsoft.com/office/excel/2006/main">
          <x14:cfRule type="containsText" priority="12664" operator="containsText" text="ERROR Found" id="{C0A63DCF-A4AC-4590-80FB-9C0E9E5BFF0F}">
            <xm:f>NOT(ISERROR(SEARCH("ERROR Found",'Group C'!B253)))</xm:f>
            <x14:dxf>
              <fill>
                <patternFill>
                  <bgColor rgb="FFFF0000"/>
                </patternFill>
              </fill>
            </x14:dxf>
          </x14:cfRule>
          <xm:sqref>B343</xm:sqref>
        </x14:conditionalFormatting>
        <x14:conditionalFormatting xmlns:xm="http://schemas.microsoft.com/office/excel/2006/main">
          <x14:cfRule type="containsText" priority="18195" operator="containsText" text="ERROR Found" id="{F7871305-0ACE-4BB8-A2BF-CC4B6D092430}">
            <xm:f>NOT(ISERROR(SEARCH("ERROR Found",'Group C'!#REF!)))</xm:f>
            <x14:dxf>
              <fill>
                <patternFill>
                  <bgColor rgb="FFFF0000"/>
                </patternFill>
              </fill>
            </x14:dxf>
          </x14:cfRule>
          <xm:sqref>B371:B377</xm:sqref>
        </x14:conditionalFormatting>
        <x14:conditionalFormatting xmlns:xm="http://schemas.microsoft.com/office/excel/2006/main">
          <x14:cfRule type="containsText" priority="19212" operator="containsText" text="ERROR Found" id="{C0A63DCF-A4AC-4590-80FB-9C0E9E5BFF0F}">
            <xm:f>NOT(ISERROR(SEARCH("ERROR Found",'Group C'!B296)))</xm:f>
            <x14:dxf>
              <fill>
                <patternFill>
                  <bgColor rgb="FFFF0000"/>
                </patternFill>
              </fill>
            </x14:dxf>
          </x14:cfRule>
          <xm:sqref>B378:B381 B383 B492</xm:sqref>
        </x14:conditionalFormatting>
        <x14:conditionalFormatting xmlns:xm="http://schemas.microsoft.com/office/excel/2006/main">
          <x14:cfRule type="containsText" priority="8545" operator="containsText" text="ERROR Found" id="{F7871305-0ACE-4BB8-A2BF-CC4B6D092430}">
            <xm:f>NOT(ISERROR(SEARCH("ERROR Found",'Group C'!#REF!)))</xm:f>
            <x14:dxf>
              <fill>
                <patternFill>
                  <bgColor rgb="FFFF0000"/>
                </patternFill>
              </fill>
            </x14:dxf>
          </x14:cfRule>
          <xm:sqref>B382 B384:B385</xm:sqref>
        </x14:conditionalFormatting>
        <x14:conditionalFormatting xmlns:xm="http://schemas.microsoft.com/office/excel/2006/main">
          <x14:cfRule type="containsText" priority="13143" operator="containsText" text="ERROR Found" id="{F7871305-0ACE-4BB8-A2BF-CC4B6D092430}">
            <xm:f>NOT(ISERROR(SEARCH("ERROR Found",'Group C'!B302)))</xm:f>
            <x14:dxf>
              <fill>
                <patternFill>
                  <bgColor rgb="FFFF0000"/>
                </patternFill>
              </fill>
            </x14:dxf>
          </x14:cfRule>
          <xm:sqref>B386:B387 B389 B391</xm:sqref>
        </x14:conditionalFormatting>
        <x14:conditionalFormatting xmlns:xm="http://schemas.microsoft.com/office/excel/2006/main">
          <x14:cfRule type="containsText" priority="16663" operator="containsText" text="ERROR Found" id="{C0A63DCF-A4AC-4590-80FB-9C0E9E5BFF0F}">
            <xm:f>NOT(ISERROR(SEARCH("ERROR Found",'Group C'!#REF!)))</xm:f>
            <x14:dxf>
              <fill>
                <patternFill>
                  <bgColor rgb="FFFF0000"/>
                </patternFill>
              </fill>
            </x14:dxf>
          </x14:cfRule>
          <xm:sqref>B390</xm:sqref>
        </x14:conditionalFormatting>
        <x14:conditionalFormatting xmlns:xm="http://schemas.microsoft.com/office/excel/2006/main">
          <x14:cfRule type="containsText" priority="8506" operator="containsText" text="ERROR Found" id="{C0A63DCF-A4AC-4590-80FB-9C0E9E5BFF0F}">
            <xm:f>NOT(ISERROR(SEARCH("ERROR Found",'Group C'!B307)))</xm:f>
            <x14:dxf>
              <fill>
                <patternFill>
                  <bgColor rgb="FFFF0000"/>
                </patternFill>
              </fill>
            </x14:dxf>
          </x14:cfRule>
          <xm:sqref>B392:B395</xm:sqref>
        </x14:conditionalFormatting>
        <x14:conditionalFormatting xmlns:xm="http://schemas.microsoft.com/office/excel/2006/main">
          <x14:cfRule type="containsText" priority="18519" operator="containsText" text="ERROR Found" id="{C0A63DCF-A4AC-4590-80FB-9C0E9E5BFF0F}">
            <xm:f>NOT(ISERROR(SEARCH("ERROR Found",'Group C'!#REF!)))</xm:f>
            <x14:dxf>
              <fill>
                <patternFill>
                  <bgColor rgb="FFFF0000"/>
                </patternFill>
              </fill>
            </x14:dxf>
          </x14:cfRule>
          <xm:sqref>B454:B457 B469:B471</xm:sqref>
        </x14:conditionalFormatting>
        <x14:conditionalFormatting xmlns:xm="http://schemas.microsoft.com/office/excel/2006/main">
          <x14:cfRule type="containsText" priority="18653" operator="containsText" text="ERROR Found" id="{F7871305-0ACE-4BB8-A2BF-CC4B6D092430}">
            <xm:f>NOT(ISERROR(SEARCH("ERROR Found",'Group C'!B382)))</xm:f>
            <x14:dxf>
              <fill>
                <patternFill>
                  <bgColor rgb="FFFF0000"/>
                </patternFill>
              </fill>
            </x14:dxf>
          </x14:cfRule>
          <xm:sqref>B459:B468 B496</xm:sqref>
        </x14:conditionalFormatting>
        <x14:conditionalFormatting xmlns:xm="http://schemas.microsoft.com/office/excel/2006/main">
          <x14:cfRule type="containsText" priority="13079" operator="containsText" text="ERROR Found" id="{C0A63DCF-A4AC-4590-80FB-9C0E9E5BFF0F}">
            <xm:f>NOT(ISERROR(SEARCH("ERROR Found",'Group C'!B392)))</xm:f>
            <x14:dxf>
              <fill>
                <patternFill>
                  <bgColor rgb="FFFF0000"/>
                </patternFill>
              </fill>
            </x14:dxf>
          </x14:cfRule>
          <xm:sqref>B472:B491 B493:B495 B497</xm:sqref>
        </x14:conditionalFormatting>
        <x14:conditionalFormatting xmlns:xm="http://schemas.microsoft.com/office/excel/2006/main">
          <x14:cfRule type="expression" priority="18233" stopIfTrue="1" id="{06B2A40A-DE02-4AA6-9634-C368EC835EB9}">
            <xm:f>AND('Group C'!$A41&gt;0, 'Group C'!$P41&lt;0)</xm:f>
            <x14:dxf>
              <fill>
                <patternFill>
                  <bgColor indexed="47"/>
                </patternFill>
              </fill>
            </x14:dxf>
          </x14:cfRule>
          <xm:sqref>B109:E113</xm:sqref>
        </x14:conditionalFormatting>
        <x14:conditionalFormatting xmlns:xm="http://schemas.microsoft.com/office/excel/2006/main">
          <x14:cfRule type="expression" priority="18232" stopIfTrue="1" id="{06B2A40A-DE02-4AA6-9634-C368EC835EB9}">
            <xm:f>AND('Group C'!$A29&gt;0, 'Group C'!$P29&lt;0)</xm:f>
            <x14:dxf>
              <fill>
                <patternFill>
                  <bgColor indexed="47"/>
                </patternFill>
              </fill>
            </x14:dxf>
          </x14:cfRule>
          <xm:sqref>B95:E100</xm:sqref>
        </x14:conditionalFormatting>
        <x14:conditionalFormatting xmlns:xm="http://schemas.microsoft.com/office/excel/2006/main">
          <x14:cfRule type="expression" priority="18202" stopIfTrue="1" id="{06B2A40A-DE02-4AA6-9634-C368EC835EB9}">
            <xm:f>AND('Group C'!$A5&gt;0, 'Group C'!$P5&lt;0)</xm:f>
            <x14:dxf>
              <fill>
                <patternFill>
                  <bgColor indexed="47"/>
                </patternFill>
              </fill>
            </x14:dxf>
          </x14:cfRule>
          <xm:sqref>B101:E107 B72:E83</xm:sqref>
        </x14:conditionalFormatting>
        <x14:conditionalFormatting xmlns:xm="http://schemas.microsoft.com/office/excel/2006/main">
          <x14:cfRule type="expression" priority="12967" stopIfTrue="1" id="{C27D0A8B-A296-4DB1-AEA3-59252E52B4C7}">
            <xm:f>AND('Group C'!$A61&gt;0, 'Group C'!$P61&lt;0)</xm:f>
            <x14:dxf>
              <fill>
                <patternFill>
                  <bgColor indexed="47"/>
                </patternFill>
              </fill>
            </x14:dxf>
          </x14:cfRule>
          <xm:sqref>B114:E124</xm:sqref>
        </x14:conditionalFormatting>
        <x14:conditionalFormatting xmlns:xm="http://schemas.microsoft.com/office/excel/2006/main">
          <x14:cfRule type="expression" priority="16593" stopIfTrue="1" id="{C27D0A8B-A296-4DB1-AEA3-59252E52B4C7}">
            <xm:f>AND('Group C'!$A72&gt;0, 'Group C'!$P72&lt;0)</xm:f>
            <x14:dxf>
              <fill>
                <patternFill>
                  <bgColor indexed="47"/>
                </patternFill>
              </fill>
            </x14:dxf>
          </x14:cfRule>
          <xm:sqref>B126:E127</xm:sqref>
        </x14:conditionalFormatting>
        <x14:conditionalFormatting xmlns:xm="http://schemas.microsoft.com/office/excel/2006/main">
          <x14:cfRule type="expression" priority="12954" stopIfTrue="1" id="{C27D0A8B-A296-4DB1-AEA3-59252E52B4C7}">
            <xm:f>AND('Group C'!$A74&gt;0, 'Group C'!$P74&lt;0)</xm:f>
            <x14:dxf>
              <fill>
                <patternFill>
                  <bgColor indexed="47"/>
                </patternFill>
              </fill>
            </x14:dxf>
          </x14:cfRule>
          <xm:sqref>B130:E135 B156:E175</xm:sqref>
        </x14:conditionalFormatting>
        <x14:conditionalFormatting xmlns:xm="http://schemas.microsoft.com/office/excel/2006/main">
          <x14:cfRule type="expression" priority="12479" stopIfTrue="1" id="{06B2A40A-DE02-4AA6-9634-C368EC835EB9}">
            <xm:f>AND('Group C'!$A80&gt;0, 'Group C'!$P80&lt;0)</xm:f>
            <x14:dxf>
              <fill>
                <patternFill>
                  <bgColor indexed="47"/>
                </patternFill>
              </fill>
            </x14:dxf>
          </x14:cfRule>
          <xm:sqref>B137:E140</xm:sqref>
        </x14:conditionalFormatting>
        <x14:conditionalFormatting xmlns:xm="http://schemas.microsoft.com/office/excel/2006/main">
          <x14:cfRule type="expression" priority="16510" stopIfTrue="1" id="{06B2A40A-DE02-4AA6-9634-C368EC835EB9}">
            <xm:f>AND('Group C'!$A27&gt;0, 'Group C'!$P27&lt;0)</xm:f>
            <x14:dxf>
              <fill>
                <patternFill>
                  <bgColor indexed="47"/>
                </patternFill>
              </fill>
            </x14:dxf>
          </x14:cfRule>
          <xm:sqref>B142:E145 B85:E86</xm:sqref>
        </x14:conditionalFormatting>
        <x14:conditionalFormatting xmlns:xm="http://schemas.microsoft.com/office/excel/2006/main">
          <x14:cfRule type="expression" priority="12996" stopIfTrue="1" id="{C27D0A8B-A296-4DB1-AEA3-59252E52B4C7}">
            <xm:f>AND('Group C'!$A95&gt;0, 'Group C'!$P95&lt;0)</xm:f>
            <x14:dxf>
              <fill>
                <patternFill>
                  <bgColor indexed="47"/>
                </patternFill>
              </fill>
            </x14:dxf>
          </x14:cfRule>
          <xm:sqref>B146:E155</xm:sqref>
        </x14:conditionalFormatting>
        <x14:conditionalFormatting xmlns:xm="http://schemas.microsoft.com/office/excel/2006/main">
          <x14:cfRule type="expression" priority="18994" stopIfTrue="1" id="{C27D0A8B-A296-4DB1-AEA3-59252E52B4C7}">
            <xm:f>AND('Group C'!$A318&gt;0, 'Group C'!$P318&lt;0)</xm:f>
            <x14:dxf>
              <fill>
                <patternFill>
                  <bgColor indexed="47"/>
                </patternFill>
              </fill>
            </x14:dxf>
          </x14:cfRule>
          <xm:sqref>B444:E450 B458:E458 B396:E442</xm:sqref>
        </x14:conditionalFormatting>
        <x14:conditionalFormatting xmlns:xm="http://schemas.microsoft.com/office/excel/2006/main">
          <x14:cfRule type="expression" priority="18432" stopIfTrue="1" id="{C27D0A8B-A296-4DB1-AEA3-59252E52B4C7}">
            <xm:f>AND('Group C'!$A260&gt;0, 'Group C'!$P260&lt;0)</xm:f>
            <x14:dxf>
              <fill>
                <patternFill>
                  <bgColor indexed="47"/>
                </patternFill>
              </fill>
            </x14:dxf>
          </x14:cfRule>
          <xm:sqref>B347:E347</xm:sqref>
        </x14:conditionalFormatting>
        <x14:conditionalFormatting xmlns:xm="http://schemas.microsoft.com/office/excel/2006/main">
          <x14:cfRule type="expression" priority="17539" stopIfTrue="1" id="{06B2A40A-DE02-4AA6-9634-C368EC835EB9}">
            <xm:f>AND('Group C'!$A100&gt;0, 'Group C'!$P100&lt;0)</xm:f>
            <x14:dxf>
              <fill>
                <patternFill>
                  <bgColor indexed="47"/>
                </patternFill>
              </fill>
            </x14:dxf>
          </x14:cfRule>
          <xm:sqref>B236:E242 B250:E250 B192:E193</xm:sqref>
        </x14:conditionalFormatting>
        <x14:conditionalFormatting xmlns:xm="http://schemas.microsoft.com/office/excel/2006/main">
          <x14:cfRule type="expression" priority="12855" stopIfTrue="1" id="{06B2A40A-DE02-4AA6-9634-C368EC835EB9}">
            <xm:f>AND('Group C'!$A100&gt;0, 'Group C'!$P100&lt;0)</xm:f>
            <x14:dxf>
              <fill>
                <patternFill>
                  <bgColor indexed="47"/>
                </patternFill>
              </fill>
            </x14:dxf>
          </x14:cfRule>
          <xm:sqref>B282:E283 B328:E328 B195:E195 B199:E200</xm:sqref>
        </x14:conditionalFormatting>
        <x14:conditionalFormatting xmlns:xm="http://schemas.microsoft.com/office/excel/2006/main">
          <x14:cfRule type="expression" priority="17438" stopIfTrue="1" id="{06B2A40A-DE02-4AA6-9634-C368EC835EB9}">
            <xm:f>AND('Group C'!$A100&gt;0, 'Group C'!$P100&lt;0)</xm:f>
            <x14:dxf>
              <fill>
                <patternFill>
                  <bgColor indexed="47"/>
                </patternFill>
              </fill>
            </x14:dxf>
          </x14:cfRule>
          <xm:sqref>B330:E335 B196:E196</xm:sqref>
        </x14:conditionalFormatting>
        <x14:conditionalFormatting xmlns:xm="http://schemas.microsoft.com/office/excel/2006/main">
          <x14:cfRule type="expression" priority="12543" stopIfTrue="1" id="{06B2A40A-DE02-4AA6-9634-C368EC835EB9}">
            <xm:f>AND('Group C'!$A100&gt;0, 'Group C'!$P100&lt;0)</xm:f>
            <x14:dxf>
              <fill>
                <patternFill>
                  <bgColor indexed="47"/>
                </patternFill>
              </fill>
            </x14:dxf>
          </x14:cfRule>
          <xm:sqref>B197:E198</xm:sqref>
        </x14:conditionalFormatting>
        <x14:conditionalFormatting xmlns:xm="http://schemas.microsoft.com/office/excel/2006/main">
          <x14:cfRule type="expression" priority="12489" stopIfTrue="1" id="{C27D0A8B-A296-4DB1-AEA3-59252E52B4C7}">
            <xm:f>AND('Group C'!$A154&gt;0, 'Group C'!$P154&lt;0)</xm:f>
            <x14:dxf>
              <fill>
                <patternFill>
                  <bgColor indexed="47"/>
                </patternFill>
              </fill>
            </x14:dxf>
          </x14:cfRule>
          <xm:sqref>B243:E246 B337:E337 B344:E346 B348:E348</xm:sqref>
        </x14:conditionalFormatting>
        <x14:conditionalFormatting xmlns:xm="http://schemas.microsoft.com/office/excel/2006/main">
          <x14:cfRule type="expression" priority="17636" stopIfTrue="1" id="{06B2A40A-DE02-4AA6-9634-C368EC835EB9}">
            <xm:f>AND('Group C'!$A100&gt;0, 'Group C'!$P100&lt;0)</xm:f>
            <x14:dxf>
              <fill>
                <patternFill>
                  <bgColor indexed="47"/>
                </patternFill>
              </fill>
            </x14:dxf>
          </x14:cfRule>
          <xm:sqref>B251:E260 B191:E191 B336:E336</xm:sqref>
        </x14:conditionalFormatting>
        <x14:conditionalFormatting xmlns:xm="http://schemas.microsoft.com/office/excel/2006/main">
          <x14:cfRule type="expression" priority="12686" stopIfTrue="1" id="{06B2A40A-DE02-4AA6-9634-C368EC835EB9}">
            <xm:f>AND('Group C'!$A100&gt;0, 'Group C'!$P100&lt;0)</xm:f>
            <x14:dxf>
              <fill>
                <patternFill>
                  <bgColor indexed="47"/>
                </patternFill>
              </fill>
            </x14:dxf>
          </x14:cfRule>
          <xm:sqref>B264:E280 B194:E194 B203:E235 B284:E326</xm:sqref>
        </x14:conditionalFormatting>
        <x14:conditionalFormatting xmlns:xm="http://schemas.microsoft.com/office/excel/2006/main">
          <x14:cfRule type="expression" priority="12977" stopIfTrue="1" id="{C27D0A8B-A296-4DB1-AEA3-59252E52B4C7}">
            <xm:f>AND('Group C'!$A250&gt;0, 'Group C'!$P250&lt;0)</xm:f>
            <x14:dxf>
              <fill>
                <patternFill>
                  <bgColor indexed="47"/>
                </patternFill>
              </fill>
            </x14:dxf>
          </x14:cfRule>
          <xm:sqref>B338:E342 B349:E349 B352:E363</xm:sqref>
        </x14:conditionalFormatting>
        <x14:conditionalFormatting xmlns:xm="http://schemas.microsoft.com/office/excel/2006/main">
          <x14:cfRule type="expression" priority="12678" stopIfTrue="1" id="{06B2A40A-DE02-4AA6-9634-C368EC835EB9}">
            <xm:f>AND('Group C'!$A253&gt;0, 'Group C'!$P253&lt;0)</xm:f>
            <x14:dxf>
              <fill>
                <patternFill>
                  <bgColor indexed="47"/>
                </patternFill>
              </fill>
            </x14:dxf>
          </x14:cfRule>
          <xm:sqref>B343:E343</xm:sqref>
        </x14:conditionalFormatting>
        <x14:conditionalFormatting xmlns:xm="http://schemas.microsoft.com/office/excel/2006/main">
          <x14:cfRule type="expression" priority="19261" stopIfTrue="1" id="{06B2A40A-DE02-4AA6-9634-C368EC835EB9}">
            <xm:f>AND('Group C'!$A289&gt;0, 'Group C'!$P289&lt;0)</xm:f>
            <x14:dxf>
              <fill>
                <patternFill>
                  <bgColor indexed="47"/>
                </patternFill>
              </fill>
            </x14:dxf>
          </x14:cfRule>
          <xm:sqref>B364:E370 B451:E453</xm:sqref>
        </x14:conditionalFormatting>
        <x14:conditionalFormatting xmlns:xm="http://schemas.microsoft.com/office/excel/2006/main">
          <x14:cfRule type="expression" priority="19262" stopIfTrue="1" id="{06B2A40A-DE02-4AA6-9634-C368EC835EB9}">
            <xm:f>AND('Group C'!$A296&gt;0, 'Group C'!$P296&lt;0)</xm:f>
            <x14:dxf>
              <fill>
                <patternFill>
                  <bgColor indexed="47"/>
                </patternFill>
              </fill>
            </x14:dxf>
          </x14:cfRule>
          <xm:sqref>B378:E381 B383:E383 B492:E492</xm:sqref>
        </x14:conditionalFormatting>
        <x14:conditionalFormatting xmlns:xm="http://schemas.microsoft.com/office/excel/2006/main">
          <x14:cfRule type="expression" priority="13151" stopIfTrue="1" id="{C27D0A8B-A296-4DB1-AEA3-59252E52B4C7}">
            <xm:f>AND('Group C'!$A302&gt;0, 'Group C'!$P302&lt;0)</xm:f>
            <x14:dxf>
              <fill>
                <patternFill>
                  <bgColor indexed="47"/>
                </patternFill>
              </fill>
            </x14:dxf>
          </x14:cfRule>
          <xm:sqref>B386:E387 B389:E389 B391:E391</xm:sqref>
        </x14:conditionalFormatting>
        <x14:conditionalFormatting xmlns:xm="http://schemas.microsoft.com/office/excel/2006/main">
          <x14:cfRule type="expression" priority="8510" stopIfTrue="1" id="{06B2A40A-DE02-4AA6-9634-C368EC835EB9}">
            <xm:f>AND('Group C'!$A307&gt;0, 'Group C'!$P307&lt;0)</xm:f>
            <x14:dxf>
              <fill>
                <patternFill>
                  <bgColor indexed="47"/>
                </patternFill>
              </fill>
            </x14:dxf>
          </x14:cfRule>
          <xm:sqref>B392:E395</xm:sqref>
        </x14:conditionalFormatting>
        <x14:conditionalFormatting xmlns:xm="http://schemas.microsoft.com/office/excel/2006/main">
          <x14:cfRule type="expression" priority="18691" stopIfTrue="1" id="{C27D0A8B-A296-4DB1-AEA3-59252E52B4C7}">
            <xm:f>AND('Group C'!$A382&gt;0, 'Group C'!$P382&lt;0)</xm:f>
            <x14:dxf>
              <fill>
                <patternFill>
                  <bgColor indexed="47"/>
                </patternFill>
              </fill>
            </x14:dxf>
          </x14:cfRule>
          <xm:sqref>B459:E468 B496:E496</xm:sqref>
        </x14:conditionalFormatting>
        <x14:conditionalFormatting xmlns:xm="http://schemas.microsoft.com/office/excel/2006/main">
          <x14:cfRule type="expression" priority="13090" stopIfTrue="1" id="{06B2A40A-DE02-4AA6-9634-C368EC835EB9}">
            <xm:f>AND('Group C'!$A392&gt;0, 'Group C'!$P392&lt;0)</xm:f>
            <x14:dxf>
              <fill>
                <patternFill>
                  <bgColor indexed="47"/>
                </patternFill>
              </fill>
            </x14:dxf>
          </x14:cfRule>
          <xm:sqref>B472:E491 B493:E495 B497:E497</xm:sqref>
        </x14:conditionalFormatting>
        <x14:conditionalFormatting xmlns:xm="http://schemas.microsoft.com/office/excel/2006/main">
          <x14:cfRule type="expression" priority="16192" stopIfTrue="1" id="{06B2A40A-DE02-4AA6-9634-C368EC835EB9}">
            <xm:f>AND('Group C'!#REF!&gt;0, 'Group C'!#REF!&lt;0)</xm:f>
            <x14:dxf>
              <fill>
                <patternFill>
                  <bgColor indexed="47"/>
                </patternFill>
              </fill>
            </x14:dxf>
          </x14:cfRule>
          <xm:sqref>B84:F84</xm:sqref>
        </x14:conditionalFormatting>
        <x14:conditionalFormatting xmlns:xm="http://schemas.microsoft.com/office/excel/2006/main">
          <x14:cfRule type="expression" priority="16127" stopIfTrue="1" id="{C27D0A8B-A296-4DB1-AEA3-59252E52B4C7}">
            <xm:f>AND('Group C'!#REF!&gt;0, 'Group C'!#REF!&lt;0)</xm:f>
            <x14:dxf>
              <fill>
                <patternFill>
                  <bgColor indexed="47"/>
                </patternFill>
              </fill>
            </x14:dxf>
          </x14:cfRule>
          <xm:sqref>B87:F94</xm:sqref>
        </x14:conditionalFormatting>
        <x14:conditionalFormatting xmlns:xm="http://schemas.microsoft.com/office/excel/2006/main">
          <x14:cfRule type="expression" priority="16253" stopIfTrue="1" id="{C27D0A8B-A296-4DB1-AEA3-59252E52B4C7}">
            <xm:f>AND('Group C'!#REF!&gt;0, 'Group C'!#REF!&lt;0)</xm:f>
            <x14:dxf>
              <fill>
                <patternFill>
                  <bgColor indexed="47"/>
                </patternFill>
              </fill>
            </x14:dxf>
          </x14:cfRule>
          <xm:sqref>B108:F108</xm:sqref>
        </x14:conditionalFormatting>
        <x14:conditionalFormatting xmlns:xm="http://schemas.microsoft.com/office/excel/2006/main">
          <x14:cfRule type="expression" priority="16594" stopIfTrue="1" id="{C27D0A8B-A296-4DB1-AEA3-59252E52B4C7}">
            <xm:f>AND('Group C'!#REF!&gt;0, 'Group C'!#REF!&lt;0)</xm:f>
            <x14:dxf>
              <fill>
                <patternFill>
                  <bgColor indexed="47"/>
                </patternFill>
              </fill>
            </x14:dxf>
          </x14:cfRule>
          <xm:sqref>B125:F125</xm:sqref>
        </x14:conditionalFormatting>
        <x14:conditionalFormatting xmlns:xm="http://schemas.microsoft.com/office/excel/2006/main">
          <x14:cfRule type="expression" priority="12375" stopIfTrue="1" id="{06B2A40A-DE02-4AA6-9634-C368EC835EB9}">
            <xm:f>AND('Group C'!#REF!&gt;0, 'Group C'!#REF!&lt;0)</xm:f>
            <x14:dxf>
              <fill>
                <patternFill>
                  <bgColor indexed="47"/>
                </patternFill>
              </fill>
            </x14:dxf>
          </x14:cfRule>
          <xm:sqref>B128:F129</xm:sqref>
        </x14:conditionalFormatting>
        <x14:conditionalFormatting xmlns:xm="http://schemas.microsoft.com/office/excel/2006/main">
          <x14:cfRule type="expression" priority="12424" stopIfTrue="1" id="{06B2A40A-DE02-4AA6-9634-C368EC835EB9}">
            <xm:f>AND('Group C'!#REF!&gt;0, 'Group C'!#REF!&lt;0)</xm:f>
            <x14:dxf>
              <fill>
                <patternFill>
                  <bgColor indexed="47"/>
                </patternFill>
              </fill>
            </x14:dxf>
          </x14:cfRule>
          <xm:sqref>B136:F136</xm:sqref>
        </x14:conditionalFormatting>
        <x14:conditionalFormatting xmlns:xm="http://schemas.microsoft.com/office/excel/2006/main">
          <x14:cfRule type="expression" priority="16511" stopIfTrue="1" id="{06B2A40A-DE02-4AA6-9634-C368EC835EB9}">
            <xm:f>AND('Group C'!#REF!&gt;0, 'Group C'!#REF!&lt;0)</xm:f>
            <x14:dxf>
              <fill>
                <patternFill>
                  <bgColor indexed="47"/>
                </patternFill>
              </fill>
            </x14:dxf>
          </x14:cfRule>
          <xm:sqref>B141:F141</xm:sqref>
        </x14:conditionalFormatting>
        <x14:conditionalFormatting xmlns:xm="http://schemas.microsoft.com/office/excel/2006/main">
          <x14:cfRule type="expression" priority="16797" stopIfTrue="1" id="{06B2A40A-DE02-4AA6-9634-C368EC835EB9}">
            <xm:f>AND('Group C'!#REF!&gt;0, 'Group C'!#REF!&lt;0)</xm:f>
            <x14:dxf>
              <fill>
                <patternFill>
                  <bgColor indexed="47"/>
                </patternFill>
              </fill>
            </x14:dxf>
          </x14:cfRule>
          <xm:sqref>B247:F249 B261:F263 B281:F281 B327:F327</xm:sqref>
        </x14:conditionalFormatting>
        <x14:conditionalFormatting xmlns:xm="http://schemas.microsoft.com/office/excel/2006/main">
          <x14:cfRule type="expression" priority="18426" stopIfTrue="1" id="{06B2A40A-DE02-4AA6-9634-C368EC835EB9}">
            <xm:f>AND('Group C'!#REF!&gt;0, 'Group C'!#REF!&lt;0)</xm:f>
            <x14:dxf>
              <fill>
                <patternFill>
                  <bgColor indexed="47"/>
                </patternFill>
              </fill>
            </x14:dxf>
          </x14:cfRule>
          <xm:sqref>B329:F329</xm:sqref>
        </x14:conditionalFormatting>
        <x14:conditionalFormatting xmlns:xm="http://schemas.microsoft.com/office/excel/2006/main">
          <x14:cfRule type="expression" priority="18230" stopIfTrue="1" id="{C27D0A8B-A296-4DB1-AEA3-59252E52B4C7}">
            <xm:f>AND('Group C'!#REF!&gt;0, 'Group C'!#REF!&lt;0)</xm:f>
            <x14:dxf>
              <fill>
                <patternFill>
                  <bgColor indexed="47"/>
                </patternFill>
              </fill>
            </x14:dxf>
          </x14:cfRule>
          <xm:sqref>B371:F377</xm:sqref>
        </x14:conditionalFormatting>
        <x14:conditionalFormatting xmlns:xm="http://schemas.microsoft.com/office/excel/2006/main">
          <x14:cfRule type="expression" priority="8549" stopIfTrue="1" id="{4A3B6ADE-38AD-461D-961C-AB9C402D9A22}">
            <xm:f>AND('Group C'!#REF!&gt;0, 'Group C'!#REF!&lt;0)</xm:f>
            <x14:dxf>
              <fill>
                <patternFill>
                  <bgColor indexed="47"/>
                </patternFill>
              </fill>
            </x14:dxf>
          </x14:cfRule>
          <xm:sqref>B382:F382 B384:F385</xm:sqref>
        </x14:conditionalFormatting>
        <x14:conditionalFormatting xmlns:xm="http://schemas.microsoft.com/office/excel/2006/main">
          <x14:cfRule type="expression" priority="16694" stopIfTrue="1" id="{06B2A40A-DE02-4AA6-9634-C368EC835EB9}">
            <xm:f>AND('Group C'!#REF!&gt;0, 'Group C'!#REF!&lt;0)</xm:f>
            <x14:dxf>
              <fill>
                <patternFill>
                  <bgColor indexed="47"/>
                </patternFill>
              </fill>
            </x14:dxf>
          </x14:cfRule>
          <xm:sqref>B390:F390</xm:sqref>
        </x14:conditionalFormatting>
        <x14:conditionalFormatting xmlns:xm="http://schemas.microsoft.com/office/excel/2006/main">
          <x14:cfRule type="expression" priority="18556" stopIfTrue="1" id="{06B2A40A-DE02-4AA6-9634-C368EC835EB9}">
            <xm:f>AND('Group C'!#REF!&gt;0, 'Group C'!#REF!&lt;0)</xm:f>
            <x14:dxf>
              <fill>
                <patternFill>
                  <bgColor indexed="47"/>
                </patternFill>
              </fill>
            </x14:dxf>
          </x14:cfRule>
          <xm:sqref>B454:F457 B469:F471</xm:sqref>
        </x14:conditionalFormatting>
        <x14:conditionalFormatting xmlns:xm="http://schemas.microsoft.com/office/excel/2006/main">
          <x14:cfRule type="expression" priority="18268" stopIfTrue="1" id="{8A089D4E-0CB4-48F0-8323-5EB133C9FFD9}">
            <xm:f>AND('Group C'!$A41&gt;0, 'Group C'!$M41&lt;0)</xm:f>
            <x14:dxf>
              <fill>
                <patternFill>
                  <bgColor indexed="47"/>
                </patternFill>
              </fill>
            </x14:dxf>
          </x14:cfRule>
          <xm:sqref>F109:F113</xm:sqref>
        </x14:conditionalFormatting>
        <x14:conditionalFormatting xmlns:xm="http://schemas.microsoft.com/office/excel/2006/main">
          <x14:cfRule type="expression" priority="16532" stopIfTrue="1" id="{8A089D4E-0CB4-48F0-8323-5EB133C9FFD9}">
            <xm:f>AND('Group C'!$A27&gt;0, 'Group C'!$M27&lt;0)</xm:f>
            <x14:dxf>
              <fill>
                <patternFill>
                  <bgColor indexed="47"/>
                </patternFill>
              </fill>
            </x14:dxf>
          </x14:cfRule>
          <xm:sqref>F85:F86 F142:F145</xm:sqref>
        </x14:conditionalFormatting>
        <x14:conditionalFormatting xmlns:xm="http://schemas.microsoft.com/office/excel/2006/main">
          <x14:cfRule type="expression" priority="18267" stopIfTrue="1" id="{8A089D4E-0CB4-48F0-8323-5EB133C9FFD9}">
            <xm:f>AND('Group C'!$A29&gt;0, 'Group C'!$M29&lt;0)</xm:f>
            <x14:dxf>
              <fill>
                <patternFill>
                  <bgColor indexed="47"/>
                </patternFill>
              </fill>
            </x14:dxf>
          </x14:cfRule>
          <xm:sqref>F95:F100</xm:sqref>
        </x14:conditionalFormatting>
        <x14:conditionalFormatting xmlns:xm="http://schemas.microsoft.com/office/excel/2006/main">
          <x14:cfRule type="expression" priority="18237" stopIfTrue="1" id="{8A089D4E-0CB4-48F0-8323-5EB133C9FFD9}">
            <xm:f>AND('Group C'!$A5&gt;0, 'Group C'!$M5&lt;0)</xm:f>
            <x14:dxf>
              <fill>
                <patternFill>
                  <bgColor indexed="47"/>
                </patternFill>
              </fill>
            </x14:dxf>
          </x14:cfRule>
          <xm:sqref>F101:F107 F72:F83</xm:sqref>
        </x14:conditionalFormatting>
        <x14:conditionalFormatting xmlns:xm="http://schemas.microsoft.com/office/excel/2006/main">
          <x14:cfRule type="expression" priority="12972" stopIfTrue="1" id="{4A3B6ADE-38AD-461D-961C-AB9C402D9A22}">
            <xm:f>AND('Group C'!$A61&gt;0, 'Group C'!$M61&lt;0)</xm:f>
            <x14:dxf>
              <fill>
                <patternFill>
                  <bgColor indexed="47"/>
                </patternFill>
              </fill>
            </x14:dxf>
          </x14:cfRule>
          <xm:sqref>F114:F124</xm:sqref>
        </x14:conditionalFormatting>
        <x14:conditionalFormatting xmlns:xm="http://schemas.microsoft.com/office/excel/2006/main">
          <x14:cfRule type="expression" priority="16610" stopIfTrue="1" id="{4A3B6ADE-38AD-461D-961C-AB9C402D9A22}">
            <xm:f>AND('Group C'!$A72&gt;0, 'Group C'!$M72&lt;0)</xm:f>
            <x14:dxf>
              <fill>
                <patternFill>
                  <bgColor indexed="47"/>
                </patternFill>
              </fill>
            </x14:dxf>
          </x14:cfRule>
          <xm:sqref>F126:F127</xm:sqref>
        </x14:conditionalFormatting>
        <x14:conditionalFormatting xmlns:xm="http://schemas.microsoft.com/office/excel/2006/main">
          <x14:cfRule type="expression" priority="12957" stopIfTrue="1" id="{4A3B6ADE-38AD-461D-961C-AB9C402D9A22}">
            <xm:f>AND('Group C'!$A74&gt;0, 'Group C'!$M74&lt;0)</xm:f>
            <x14:dxf>
              <fill>
                <patternFill>
                  <bgColor indexed="47"/>
                </patternFill>
              </fill>
            </x14:dxf>
          </x14:cfRule>
          <xm:sqref>F130:F135 F156:F175</xm:sqref>
        </x14:conditionalFormatting>
        <x14:conditionalFormatting xmlns:xm="http://schemas.microsoft.com/office/excel/2006/main">
          <x14:cfRule type="expression" priority="12497" stopIfTrue="1" id="{8A089D4E-0CB4-48F0-8323-5EB133C9FFD9}">
            <xm:f>AND('Group C'!$A80&gt;0, 'Group C'!$M80&lt;0)</xm:f>
            <x14:dxf>
              <fill>
                <patternFill>
                  <bgColor indexed="47"/>
                </patternFill>
              </fill>
            </x14:dxf>
          </x14:cfRule>
          <xm:sqref>F137:F140</xm:sqref>
        </x14:conditionalFormatting>
        <x14:conditionalFormatting xmlns:xm="http://schemas.microsoft.com/office/excel/2006/main">
          <x14:cfRule type="expression" priority="13005" stopIfTrue="1" id="{4A3B6ADE-38AD-461D-961C-AB9C402D9A22}">
            <xm:f>AND('Group C'!$A95&gt;0, 'Group C'!$M95&lt;0)</xm:f>
            <x14:dxf>
              <fill>
                <patternFill>
                  <bgColor indexed="47"/>
                </patternFill>
              </fill>
            </x14:dxf>
          </x14:cfRule>
          <xm:sqref>F146:F155</xm:sqref>
        </x14:conditionalFormatting>
        <x14:conditionalFormatting xmlns:xm="http://schemas.microsoft.com/office/excel/2006/main">
          <x14:cfRule type="expression" priority="19031" stopIfTrue="1" id="{4A3B6ADE-38AD-461D-961C-AB9C402D9A22}">
            <xm:f>AND('Group C'!$A318&gt;0, 'Group C'!$M318&lt;0)</xm:f>
            <x14:dxf>
              <fill>
                <patternFill>
                  <bgColor indexed="47"/>
                </patternFill>
              </fill>
            </x14:dxf>
          </x14:cfRule>
          <xm:sqref>F444:F450 F458 F396:F442</xm:sqref>
        </x14:conditionalFormatting>
        <x14:conditionalFormatting xmlns:xm="http://schemas.microsoft.com/office/excel/2006/main">
          <x14:cfRule type="expression" priority="18461" stopIfTrue="1" id="{4A3B6ADE-38AD-461D-961C-AB9C402D9A22}">
            <xm:f>AND('Group C'!$A260&gt;0, 'Group C'!$M260&lt;0)</xm:f>
            <x14:dxf>
              <fill>
                <patternFill>
                  <bgColor indexed="47"/>
                </patternFill>
              </fill>
            </x14:dxf>
          </x14:cfRule>
          <xm:sqref>F347</xm:sqref>
        </x14:conditionalFormatting>
        <x14:conditionalFormatting xmlns:xm="http://schemas.microsoft.com/office/excel/2006/main">
          <x14:cfRule type="expression" priority="17568" stopIfTrue="1" id="{8A089D4E-0CB4-48F0-8323-5EB133C9FFD9}">
            <xm:f>AND('Group C'!$A100&gt;0, 'Group C'!$M100&lt;0)</xm:f>
            <x14:dxf>
              <fill>
                <patternFill>
                  <bgColor indexed="47"/>
                </patternFill>
              </fill>
            </x14:dxf>
          </x14:cfRule>
          <xm:sqref>F236:F242 F250 F192:F193</xm:sqref>
        </x14:conditionalFormatting>
        <x14:conditionalFormatting xmlns:xm="http://schemas.microsoft.com/office/excel/2006/main">
          <x14:cfRule type="expression" priority="12857" stopIfTrue="1" id="{8A089D4E-0CB4-48F0-8323-5EB133C9FFD9}">
            <xm:f>AND('Group C'!$A100&gt;0, 'Group C'!$M100&lt;0)</xm:f>
            <x14:dxf>
              <fill>
                <patternFill>
                  <bgColor indexed="47"/>
                </patternFill>
              </fill>
            </x14:dxf>
          </x14:cfRule>
          <xm:sqref>F282:F283 F328 F195 F199:F200</xm:sqref>
        </x14:conditionalFormatting>
        <x14:conditionalFormatting xmlns:xm="http://schemas.microsoft.com/office/excel/2006/main">
          <x14:cfRule type="expression" priority="17464" stopIfTrue="1" id="{8A089D4E-0CB4-48F0-8323-5EB133C9FFD9}">
            <xm:f>AND('Group C'!$A100&gt;0, 'Group C'!$M100&lt;0)</xm:f>
            <x14:dxf>
              <fill>
                <patternFill>
                  <bgColor indexed="47"/>
                </patternFill>
              </fill>
            </x14:dxf>
          </x14:cfRule>
          <xm:sqref>F330:F335 F196</xm:sqref>
        </x14:conditionalFormatting>
        <x14:conditionalFormatting xmlns:xm="http://schemas.microsoft.com/office/excel/2006/main">
          <x14:cfRule type="expression" priority="12561" stopIfTrue="1" id="{8A089D4E-0CB4-48F0-8323-5EB133C9FFD9}">
            <xm:f>AND('Group C'!$A100&gt;0, 'Group C'!$M100&lt;0)</xm:f>
            <x14:dxf>
              <fill>
                <patternFill>
                  <bgColor indexed="47"/>
                </patternFill>
              </fill>
            </x14:dxf>
          </x14:cfRule>
          <xm:sqref>F197:F198</xm:sqref>
        </x14:conditionalFormatting>
        <x14:conditionalFormatting xmlns:xm="http://schemas.microsoft.com/office/excel/2006/main">
          <x14:cfRule type="expression" priority="12507" stopIfTrue="1" id="{4A3B6ADE-38AD-461D-961C-AB9C402D9A22}">
            <xm:f>AND('Group C'!$A154&gt;0, 'Group C'!$M154&lt;0)</xm:f>
            <x14:dxf>
              <fill>
                <patternFill>
                  <bgColor indexed="47"/>
                </patternFill>
              </fill>
            </x14:dxf>
          </x14:cfRule>
          <xm:sqref>F243:F246 F337 F344:F346 F348</xm:sqref>
        </x14:conditionalFormatting>
        <x14:conditionalFormatting xmlns:xm="http://schemas.microsoft.com/office/excel/2006/main">
          <x14:cfRule type="expression" priority="17664" stopIfTrue="1" id="{8A089D4E-0CB4-48F0-8323-5EB133C9FFD9}">
            <xm:f>AND('Group C'!$A100&gt;0, 'Group C'!$M100&lt;0)</xm:f>
            <x14:dxf>
              <fill>
                <patternFill>
                  <bgColor indexed="47"/>
                </patternFill>
              </fill>
            </x14:dxf>
          </x14:cfRule>
          <xm:sqref>F251:F260 F191 F336</xm:sqref>
        </x14:conditionalFormatting>
        <x14:conditionalFormatting xmlns:xm="http://schemas.microsoft.com/office/excel/2006/main">
          <x14:cfRule type="expression" priority="12700" stopIfTrue="1" id="{8A089D4E-0CB4-48F0-8323-5EB133C9FFD9}">
            <xm:f>AND('Group C'!$A100&gt;0, 'Group C'!$M100&lt;0)</xm:f>
            <x14:dxf>
              <fill>
                <patternFill>
                  <bgColor indexed="47"/>
                </patternFill>
              </fill>
            </x14:dxf>
          </x14:cfRule>
          <xm:sqref>F264:F280 F194 F203:F235 F284:F326</xm:sqref>
        </x14:conditionalFormatting>
        <x14:conditionalFormatting xmlns:xm="http://schemas.microsoft.com/office/excel/2006/main">
          <x14:cfRule type="expression" priority="12979" stopIfTrue="1" id="{4A3B6ADE-38AD-461D-961C-AB9C402D9A22}">
            <xm:f>AND('Group C'!$A250&gt;0, 'Group C'!$M250&lt;0)</xm:f>
            <x14:dxf>
              <fill>
                <patternFill>
                  <bgColor indexed="47"/>
                </patternFill>
              </fill>
            </x14:dxf>
          </x14:cfRule>
          <xm:sqref>F338:F342 F349 F352:F363</xm:sqref>
        </x14:conditionalFormatting>
        <x14:conditionalFormatting xmlns:xm="http://schemas.microsoft.com/office/excel/2006/main">
          <x14:cfRule type="expression" priority="12692" stopIfTrue="1" id="{8A089D4E-0CB4-48F0-8323-5EB133C9FFD9}">
            <xm:f>AND('Group C'!$A253&gt;0, 'Group C'!$M253&lt;0)</xm:f>
            <x14:dxf>
              <fill>
                <patternFill>
                  <bgColor indexed="47"/>
                </patternFill>
              </fill>
            </x14:dxf>
          </x14:cfRule>
          <xm:sqref>F343</xm:sqref>
        </x14:conditionalFormatting>
        <x14:conditionalFormatting xmlns:xm="http://schemas.microsoft.com/office/excel/2006/main">
          <x14:cfRule type="expression" priority="19311" stopIfTrue="1" id="{8A089D4E-0CB4-48F0-8323-5EB133C9FFD9}">
            <xm:f>AND('Group C'!$A289&gt;0, 'Group C'!$M289&lt;0)</xm:f>
            <x14:dxf>
              <fill>
                <patternFill>
                  <bgColor indexed="47"/>
                </patternFill>
              </fill>
            </x14:dxf>
          </x14:cfRule>
          <xm:sqref>F364:F370 F451:F453</xm:sqref>
        </x14:conditionalFormatting>
        <x14:conditionalFormatting xmlns:xm="http://schemas.microsoft.com/office/excel/2006/main">
          <x14:cfRule type="expression" priority="19312" stopIfTrue="1" id="{8A089D4E-0CB4-48F0-8323-5EB133C9FFD9}">
            <xm:f>AND('Group C'!$A296&gt;0, 'Group C'!$M296&lt;0)</xm:f>
            <x14:dxf>
              <fill>
                <patternFill>
                  <bgColor indexed="47"/>
                </patternFill>
              </fill>
            </x14:dxf>
          </x14:cfRule>
          <xm:sqref>F378:F381 F383 F492</xm:sqref>
        </x14:conditionalFormatting>
        <x14:conditionalFormatting xmlns:xm="http://schemas.microsoft.com/office/excel/2006/main">
          <x14:cfRule type="expression" priority="13159" stopIfTrue="1" id="{4A3B6ADE-38AD-461D-961C-AB9C402D9A22}">
            <xm:f>AND('Group C'!$A302&gt;0, 'Group C'!$M302&lt;0)</xm:f>
            <x14:dxf>
              <fill>
                <patternFill>
                  <bgColor indexed="47"/>
                </patternFill>
              </fill>
            </x14:dxf>
          </x14:cfRule>
          <xm:sqref>F386:F387 F389 F391</xm:sqref>
        </x14:conditionalFormatting>
        <x14:conditionalFormatting xmlns:xm="http://schemas.microsoft.com/office/excel/2006/main">
          <x14:cfRule type="expression" priority="8508" stopIfTrue="1" id="{8A089D4E-0CB4-48F0-8323-5EB133C9FFD9}">
            <xm:f>AND('Group C'!$A307&gt;0, 'Group C'!$M307&lt;0)</xm:f>
            <x14:dxf>
              <fill>
                <patternFill>
                  <bgColor indexed="47"/>
                </patternFill>
              </fill>
            </x14:dxf>
          </x14:cfRule>
          <xm:sqref>F392:F395</xm:sqref>
        </x14:conditionalFormatting>
        <x14:conditionalFormatting xmlns:xm="http://schemas.microsoft.com/office/excel/2006/main">
          <x14:cfRule type="expression" priority="18729" stopIfTrue="1" id="{4A3B6ADE-38AD-461D-961C-AB9C402D9A22}">
            <xm:f>AND('Group C'!$A382&gt;0, 'Group C'!$M382&lt;0)</xm:f>
            <x14:dxf>
              <fill>
                <patternFill>
                  <bgColor indexed="47"/>
                </patternFill>
              </fill>
            </x14:dxf>
          </x14:cfRule>
          <xm:sqref>F459:F468 F496</xm:sqref>
        </x14:conditionalFormatting>
        <x14:conditionalFormatting xmlns:xm="http://schemas.microsoft.com/office/excel/2006/main">
          <x14:cfRule type="expression" priority="13101" stopIfTrue="1" id="{8A089D4E-0CB4-48F0-8323-5EB133C9FFD9}">
            <xm:f>AND('Group C'!$A392&gt;0, 'Group C'!$M392&lt;0)</xm:f>
            <x14:dxf>
              <fill>
                <patternFill>
                  <bgColor indexed="47"/>
                </patternFill>
              </fill>
            </x14:dxf>
          </x14:cfRule>
          <xm:sqref>F472:F491 F493:F495 F497</xm:sqref>
        </x14:conditionalFormatting>
        <x14:conditionalFormatting xmlns:xm="http://schemas.microsoft.com/office/excel/2006/main">
          <x14:cfRule type="containsText" priority="19342" operator="containsText" text="ERROR Found" id="{F7871305-0ACE-4BB8-A2BF-CC4B6D092430}">
            <xm:f>NOT(ISERROR(SEARCH("ERROR Found",'Group C'!B17)))</xm:f>
            <x14:dxf>
              <fill>
                <patternFill>
                  <bgColor rgb="FFFF0000"/>
                </patternFill>
              </fill>
            </x14:dxf>
          </x14:cfRule>
          <xm:sqref>B89</xm:sqref>
        </x14:conditionalFormatting>
        <x14:conditionalFormatting xmlns:xm="http://schemas.microsoft.com/office/excel/2006/main">
          <x14:cfRule type="containsText" priority="19378" operator="containsText" text="ERROR Found" id="{F7871305-0ACE-4BB8-A2BF-CC4B6D092430}">
            <xm:f>NOT(ISERROR(SEARCH("ERROR Found",'Group C'!B100)))</xm:f>
            <x14:dxf>
              <fill>
                <patternFill>
                  <bgColor rgb="FFFF0000"/>
                </patternFill>
              </fill>
            </x14:dxf>
          </x14:cfRule>
          <xm:sqref>B186:B190</xm:sqref>
        </x14:conditionalFormatting>
        <x14:conditionalFormatting xmlns:xm="http://schemas.microsoft.com/office/excel/2006/main">
          <x14:cfRule type="expression" priority="19417" stopIfTrue="1" id="{C27D0A8B-A296-4DB1-AEA3-59252E52B4C7}">
            <xm:f>AND('Group C'!$A100&gt;0, 'Group C'!$P100&lt;0)</xm:f>
            <x14:dxf>
              <fill>
                <patternFill>
                  <bgColor indexed="47"/>
                </patternFill>
              </fill>
            </x14:dxf>
          </x14:cfRule>
          <xm:sqref>B186:E190</xm:sqref>
        </x14:conditionalFormatting>
        <x14:conditionalFormatting xmlns:xm="http://schemas.microsoft.com/office/excel/2006/main">
          <x14:cfRule type="expression" priority="19456" stopIfTrue="1" id="{4A3B6ADE-38AD-461D-961C-AB9C402D9A22}">
            <xm:f>AND('Group C'!$A100&gt;0, 'Group C'!$M100&lt;0)</xm:f>
            <x14:dxf>
              <fill>
                <patternFill>
                  <bgColor indexed="47"/>
                </patternFill>
              </fill>
            </x14:dxf>
          </x14:cfRule>
          <xm:sqref>F186:F190</xm:sqref>
        </x14:conditionalFormatting>
        <x14:conditionalFormatting xmlns:xm="http://schemas.microsoft.com/office/excel/2006/main">
          <x14:cfRule type="containsText" priority="19524" operator="containsText" text="ERROR Found" id="{C0A63DCF-A4AC-4590-80FB-9C0E9E5BFF0F}">
            <xm:f>NOT(ISERROR(SEARCH("ERROR Found",'Group C'!B307)))</xm:f>
            <x14:dxf>
              <fill>
                <patternFill>
                  <bgColor rgb="FFFF0000"/>
                </patternFill>
              </fill>
            </x14:dxf>
          </x14:cfRule>
          <xm:sqref>B388</xm:sqref>
        </x14:conditionalFormatting>
        <x14:conditionalFormatting xmlns:xm="http://schemas.microsoft.com/office/excel/2006/main">
          <x14:cfRule type="containsText" priority="19527" operator="containsText" text="ERROR Found" id="{F7871305-0ACE-4BB8-A2BF-CC4B6D092430}">
            <xm:f>NOT(ISERROR(SEARCH("ERROR Found",'Group C'!#REF!)))</xm:f>
            <x14:dxf>
              <fill>
                <patternFill>
                  <bgColor rgb="FFFF0000"/>
                </patternFill>
              </fill>
            </x14:dxf>
          </x14:cfRule>
          <xm:sqref>B443</xm:sqref>
        </x14:conditionalFormatting>
        <x14:conditionalFormatting xmlns:xm="http://schemas.microsoft.com/office/excel/2006/main">
          <x14:cfRule type="containsText" priority="19528" operator="containsText" text="ERROR Found" id="{F7871305-0ACE-4BB8-A2BF-CC4B6D092430}">
            <xm:f>NOT(ISERROR(SEARCH("ERROR Found",'Group C'!B100)))</xm:f>
            <x14:dxf>
              <fill>
                <patternFill>
                  <bgColor rgb="FFFF0000"/>
                </patternFill>
              </fill>
            </x14:dxf>
          </x14:cfRule>
          <xm:sqref>B176:B185</xm:sqref>
        </x14:conditionalFormatting>
        <x14:conditionalFormatting xmlns:xm="http://schemas.microsoft.com/office/excel/2006/main">
          <x14:cfRule type="expression" priority="19577" stopIfTrue="1" id="{06B2A40A-DE02-4AA6-9634-C368EC835EB9}">
            <xm:f>AND('Group C'!$A307&gt;0, 'Group C'!$P307&lt;0)</xm:f>
            <x14:dxf>
              <fill>
                <patternFill>
                  <bgColor indexed="47"/>
                </patternFill>
              </fill>
            </x14:dxf>
          </x14:cfRule>
          <xm:sqref>B388:E388</xm:sqref>
        </x14:conditionalFormatting>
        <x14:conditionalFormatting xmlns:xm="http://schemas.microsoft.com/office/excel/2006/main">
          <x14:cfRule type="expression" priority="19580" stopIfTrue="1" id="{C27D0A8B-A296-4DB1-AEA3-59252E52B4C7}">
            <xm:f>AND('Group C'!#REF!&gt;0, 'Group C'!#REF!&lt;0)</xm:f>
            <x14:dxf>
              <fill>
                <patternFill>
                  <bgColor indexed="47"/>
                </patternFill>
              </fill>
            </x14:dxf>
          </x14:cfRule>
          <xm:sqref>B443:F443</xm:sqref>
        </x14:conditionalFormatting>
        <x14:conditionalFormatting xmlns:xm="http://schemas.microsoft.com/office/excel/2006/main">
          <x14:cfRule type="expression" priority="19581" stopIfTrue="1" id="{C27D0A8B-A296-4DB1-AEA3-59252E52B4C7}">
            <xm:f>AND('Group C'!$A100&gt;0, 'Group C'!$P100&lt;0)</xm:f>
            <x14:dxf>
              <fill>
                <patternFill>
                  <bgColor indexed="47"/>
                </patternFill>
              </fill>
            </x14:dxf>
          </x14:cfRule>
          <xm:sqref>B176:E185</xm:sqref>
        </x14:conditionalFormatting>
        <x14:conditionalFormatting xmlns:xm="http://schemas.microsoft.com/office/excel/2006/main">
          <x14:cfRule type="expression" priority="19630" stopIfTrue="1" id="{8A089D4E-0CB4-48F0-8323-5EB133C9FFD9}">
            <xm:f>AND('Group C'!$A307&gt;0, 'Group C'!$M307&lt;0)</xm:f>
            <x14:dxf>
              <fill>
                <patternFill>
                  <bgColor indexed="47"/>
                </patternFill>
              </fill>
            </x14:dxf>
          </x14:cfRule>
          <xm:sqref>F388</xm:sqref>
        </x14:conditionalFormatting>
        <x14:conditionalFormatting xmlns:xm="http://schemas.microsoft.com/office/excel/2006/main">
          <x14:cfRule type="expression" priority="19634" stopIfTrue="1" id="{4A3B6ADE-38AD-461D-961C-AB9C402D9A22}">
            <xm:f>AND('Group C'!$A100&gt;0, 'Group C'!$M100&lt;0)</xm:f>
            <x14:dxf>
              <fill>
                <patternFill>
                  <bgColor indexed="47"/>
                </patternFill>
              </fill>
            </x14:dxf>
          </x14:cfRule>
          <xm:sqref>F176:F185</xm:sqref>
        </x14:conditionalFormatting>
      </x14:conditionalFormatting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H211"/>
  <sheetViews>
    <sheetView showGridLines="0" workbookViewId="0">
      <pane ySplit="3" topLeftCell="A22" activePane="bottomLeft" state="frozen"/>
      <selection pane="bottomLeft" activeCell="C37" sqref="C37"/>
    </sheetView>
  </sheetViews>
  <sheetFormatPr defaultColWidth="8.77734375" defaultRowHeight="13.2"/>
  <cols>
    <col min="1" max="1" width="13" customWidth="1"/>
    <col min="2" max="2" width="26.77734375" bestFit="1" customWidth="1"/>
    <col min="3" max="3" width="51.5546875" customWidth="1"/>
    <col min="4" max="4" width="13.44140625" style="256" customWidth="1"/>
  </cols>
  <sheetData>
    <row r="2" spans="1:8" ht="18">
      <c r="A2" s="77" t="s">
        <v>30</v>
      </c>
      <c r="B2" s="257"/>
      <c r="C2" s="79"/>
      <c r="D2" s="190"/>
      <c r="H2" s="383" t="s">
        <v>267</v>
      </c>
    </row>
    <row r="3" spans="1:8" ht="65.25" customHeight="1">
      <c r="A3" s="258" t="s">
        <v>7131</v>
      </c>
      <c r="B3" s="259" t="s">
        <v>268</v>
      </c>
      <c r="C3" s="260" t="s">
        <v>269</v>
      </c>
      <c r="D3" s="270" t="s">
        <v>270</v>
      </c>
    </row>
    <row r="4" spans="1:8" ht="15.6">
      <c r="A4" s="289"/>
      <c r="B4" s="720" t="s">
        <v>158</v>
      </c>
      <c r="C4" s="688"/>
      <c r="D4" s="727"/>
    </row>
    <row r="5" spans="1:8" ht="15.6">
      <c r="A5" s="289"/>
      <c r="B5" s="721" t="s">
        <v>7132</v>
      </c>
      <c r="C5" s="688"/>
      <c r="D5" s="727"/>
    </row>
    <row r="6" spans="1:8" ht="15.6">
      <c r="A6" s="289"/>
      <c r="B6" s="721"/>
      <c r="C6" s="688" t="s">
        <v>548</v>
      </c>
      <c r="D6" s="906">
        <v>8.9999999999999993E-3</v>
      </c>
    </row>
    <row r="7" spans="1:8" ht="15.6">
      <c r="A7" s="289"/>
      <c r="B7" s="688" t="s">
        <v>7133</v>
      </c>
      <c r="C7" s="688" t="s">
        <v>777</v>
      </c>
      <c r="D7" s="727">
        <v>0</v>
      </c>
    </row>
    <row r="8" spans="1:8" ht="15.6">
      <c r="A8" s="289"/>
      <c r="B8" s="688" t="s">
        <v>7134</v>
      </c>
      <c r="C8" s="688" t="s">
        <v>778</v>
      </c>
      <c r="D8" s="727">
        <v>499</v>
      </c>
    </row>
    <row r="9" spans="1:8" ht="15.6">
      <c r="A9" s="289"/>
      <c r="B9" s="721" t="s">
        <v>7135</v>
      </c>
      <c r="C9" s="688"/>
      <c r="D9" s="727"/>
    </row>
    <row r="10" spans="1:8" ht="15.6">
      <c r="A10" s="289"/>
      <c r="B10" s="688">
        <v>7640014688</v>
      </c>
      <c r="C10" s="688" t="s">
        <v>1061</v>
      </c>
      <c r="D10" s="728">
        <v>600</v>
      </c>
    </row>
    <row r="11" spans="1:8" ht="15.6">
      <c r="A11" s="289"/>
      <c r="B11" s="688" t="s">
        <v>997</v>
      </c>
      <c r="C11" s="688" t="s">
        <v>676</v>
      </c>
      <c r="D11" s="728">
        <v>1</v>
      </c>
    </row>
    <row r="12" spans="1:8" ht="15.6">
      <c r="A12" s="289"/>
      <c r="B12" s="688" t="s">
        <v>7136</v>
      </c>
      <c r="C12" s="688" t="s">
        <v>7137</v>
      </c>
      <c r="D12" s="728">
        <v>17500</v>
      </c>
    </row>
    <row r="13" spans="1:8" ht="15.6">
      <c r="A13" s="289"/>
      <c r="B13" s="721" t="s">
        <v>1215</v>
      </c>
      <c r="C13" s="688"/>
      <c r="D13" s="728"/>
    </row>
    <row r="14" spans="1:8" s="49" customFormat="1" ht="15.6">
      <c r="A14" s="51"/>
      <c r="B14" s="346" t="s">
        <v>7138</v>
      </c>
      <c r="C14" s="347" t="s">
        <v>7139</v>
      </c>
      <c r="D14" s="728">
        <v>114.48</v>
      </c>
      <c r="E14" s="648"/>
      <c r="F14" s="649"/>
    </row>
    <row r="15" spans="1:8" s="49" customFormat="1" ht="15.6">
      <c r="A15" s="51"/>
      <c r="B15" s="346" t="s">
        <v>7140</v>
      </c>
      <c r="C15" s="347" t="s">
        <v>7141</v>
      </c>
      <c r="D15" s="728">
        <v>114.48</v>
      </c>
      <c r="E15" s="648"/>
      <c r="F15" s="649"/>
    </row>
    <row r="16" spans="1:8" s="49" customFormat="1" ht="15.6">
      <c r="A16" s="51"/>
      <c r="B16" s="346" t="s">
        <v>7142</v>
      </c>
      <c r="C16" s="347" t="s">
        <v>7143</v>
      </c>
      <c r="D16" s="728">
        <v>64.87</v>
      </c>
      <c r="E16" s="648"/>
      <c r="F16" s="649"/>
    </row>
    <row r="17" spans="1:6" s="49" customFormat="1" ht="15.6">
      <c r="A17" s="51"/>
      <c r="B17" s="346" t="s">
        <v>7144</v>
      </c>
      <c r="C17" s="347" t="s">
        <v>7145</v>
      </c>
      <c r="D17" s="728">
        <v>216</v>
      </c>
      <c r="E17" s="648"/>
      <c r="F17" s="649"/>
    </row>
    <row r="18" spans="1:6" s="49" customFormat="1" ht="15.6">
      <c r="A18" s="51"/>
      <c r="B18" s="346">
        <v>760025</v>
      </c>
      <c r="C18" s="347" t="s">
        <v>5555</v>
      </c>
      <c r="D18" s="728">
        <v>119.7</v>
      </c>
      <c r="E18" s="648"/>
      <c r="F18" s="649"/>
    </row>
    <row r="19" spans="1:6" s="49" customFormat="1" ht="15.6">
      <c r="A19" s="51"/>
      <c r="B19" s="346" t="s">
        <v>7146</v>
      </c>
      <c r="C19" s="347" t="s">
        <v>7147</v>
      </c>
      <c r="D19" s="728">
        <v>36</v>
      </c>
      <c r="E19" s="648"/>
      <c r="F19" s="649"/>
    </row>
    <row r="20" spans="1:6" s="49" customFormat="1" ht="15.6">
      <c r="A20" s="51"/>
      <c r="B20" s="346" t="s">
        <v>7148</v>
      </c>
      <c r="C20" s="347" t="s">
        <v>7149</v>
      </c>
      <c r="D20" s="728">
        <v>247.5</v>
      </c>
      <c r="E20" s="648"/>
      <c r="F20" s="649"/>
    </row>
    <row r="21" spans="1:6" ht="15.6">
      <c r="A21" s="289"/>
      <c r="B21" s="720" t="s">
        <v>6957</v>
      </c>
      <c r="C21" s="688"/>
      <c r="D21" s="727"/>
    </row>
    <row r="22" spans="1:6" ht="15.6">
      <c r="A22" s="289"/>
      <c r="B22" s="721" t="s">
        <v>7132</v>
      </c>
      <c r="C22" s="688"/>
      <c r="D22" s="727"/>
    </row>
    <row r="23" spans="1:6" ht="15.6">
      <c r="A23" s="289"/>
      <c r="B23" s="721"/>
      <c r="C23" s="688" t="s">
        <v>548</v>
      </c>
      <c r="D23" s="727">
        <v>7.7999999999999996E-3</v>
      </c>
    </row>
    <row r="24" spans="1:6" ht="15.6">
      <c r="A24" s="289"/>
      <c r="B24" s="688" t="s">
        <v>7133</v>
      </c>
      <c r="C24" s="688" t="s">
        <v>777</v>
      </c>
      <c r="D24" s="727">
        <v>0</v>
      </c>
    </row>
    <row r="25" spans="1:6" ht="15.6">
      <c r="A25" s="289"/>
      <c r="B25" s="688" t="s">
        <v>7134</v>
      </c>
      <c r="C25" s="688" t="s">
        <v>778</v>
      </c>
      <c r="D25" s="727">
        <v>499</v>
      </c>
    </row>
    <row r="26" spans="1:6" ht="15.6">
      <c r="A26" s="289"/>
      <c r="B26" s="721" t="s">
        <v>7135</v>
      </c>
      <c r="C26" s="688"/>
      <c r="D26" s="727"/>
    </row>
    <row r="27" spans="1:6" ht="15.6">
      <c r="A27" s="289"/>
      <c r="B27" s="688" t="s">
        <v>1152</v>
      </c>
      <c r="C27" s="688" t="s">
        <v>1085</v>
      </c>
      <c r="D27" s="728">
        <v>1200</v>
      </c>
    </row>
    <row r="28" spans="1:6" ht="15.6">
      <c r="A28" s="289"/>
      <c r="B28" s="688" t="s">
        <v>997</v>
      </c>
      <c r="C28" s="688" t="s">
        <v>676</v>
      </c>
      <c r="D28" s="728">
        <v>1</v>
      </c>
    </row>
    <row r="29" spans="1:6" ht="15.6">
      <c r="A29" s="289"/>
      <c r="B29" s="688" t="s">
        <v>7136</v>
      </c>
      <c r="C29" s="688" t="s">
        <v>7137</v>
      </c>
      <c r="D29" s="728">
        <v>17500</v>
      </c>
    </row>
    <row r="30" spans="1:6" ht="15.6">
      <c r="A30" s="289"/>
      <c r="B30" s="721" t="s">
        <v>1215</v>
      </c>
      <c r="C30" s="688"/>
      <c r="D30" s="728"/>
    </row>
    <row r="31" spans="1:6" s="49" customFormat="1" ht="15.6">
      <c r="A31" s="51"/>
      <c r="B31" s="346" t="s">
        <v>7138</v>
      </c>
      <c r="C31" s="347" t="s">
        <v>7139</v>
      </c>
      <c r="D31" s="728">
        <v>114.48</v>
      </c>
      <c r="E31" s="648"/>
      <c r="F31" s="649"/>
    </row>
    <row r="32" spans="1:6" s="49" customFormat="1" ht="15.6">
      <c r="A32" s="51"/>
      <c r="B32" s="346" t="s">
        <v>7140</v>
      </c>
      <c r="C32" s="347" t="s">
        <v>7141</v>
      </c>
      <c r="D32" s="728">
        <v>114.48</v>
      </c>
      <c r="E32" s="648"/>
      <c r="F32" s="649"/>
    </row>
    <row r="33" spans="1:6" s="49" customFormat="1" ht="15.6">
      <c r="A33" s="51"/>
      <c r="B33" s="346" t="s">
        <v>7142</v>
      </c>
      <c r="C33" s="347" t="s">
        <v>7143</v>
      </c>
      <c r="D33" s="728">
        <v>64.87</v>
      </c>
      <c r="E33" s="648"/>
      <c r="F33" s="649"/>
    </row>
    <row r="34" spans="1:6" s="49" customFormat="1" ht="15.6">
      <c r="A34" s="51"/>
      <c r="B34" s="346" t="s">
        <v>7144</v>
      </c>
      <c r="C34" s="347" t="s">
        <v>7145</v>
      </c>
      <c r="D34" s="728">
        <v>216</v>
      </c>
      <c r="E34" s="648"/>
      <c r="F34" s="649"/>
    </row>
    <row r="35" spans="1:6" s="49" customFormat="1" ht="15.6">
      <c r="A35" s="51"/>
      <c r="B35" s="346">
        <v>760025</v>
      </c>
      <c r="C35" s="347" t="s">
        <v>5555</v>
      </c>
      <c r="D35" s="728">
        <v>119.7</v>
      </c>
      <c r="E35" s="648"/>
      <c r="F35" s="649"/>
    </row>
    <row r="36" spans="1:6" s="49" customFormat="1" ht="15.6">
      <c r="A36" s="51"/>
      <c r="B36" s="346" t="s">
        <v>7146</v>
      </c>
      <c r="C36" s="347" t="s">
        <v>7147</v>
      </c>
      <c r="D36" s="728">
        <v>36</v>
      </c>
      <c r="E36" s="648"/>
      <c r="F36" s="649"/>
    </row>
    <row r="37" spans="1:6" s="49" customFormat="1" ht="15.6">
      <c r="A37" s="51"/>
      <c r="B37" s="346" t="s">
        <v>7148</v>
      </c>
      <c r="C37" s="347" t="s">
        <v>7149</v>
      </c>
      <c r="D37" s="728">
        <v>247.5</v>
      </c>
      <c r="E37" s="648"/>
      <c r="F37" s="649"/>
    </row>
    <row r="38" spans="1:6" s="49" customFormat="1" ht="15.6">
      <c r="A38" s="650"/>
      <c r="B38" s="346"/>
      <c r="C38" s="347"/>
      <c r="D38" s="728"/>
      <c r="E38" s="648"/>
      <c r="F38" s="649"/>
    </row>
    <row r="39" spans="1:6" ht="15.6">
      <c r="A39" s="289"/>
      <c r="B39" s="720" t="s">
        <v>7005</v>
      </c>
      <c r="C39" s="688"/>
      <c r="D39" s="727"/>
    </row>
    <row r="40" spans="1:6" ht="15.6">
      <c r="A40" s="289"/>
      <c r="B40" s="721" t="s">
        <v>7132</v>
      </c>
      <c r="C40" s="688"/>
      <c r="D40" s="727"/>
    </row>
    <row r="41" spans="1:6" ht="15.6">
      <c r="A41" s="289"/>
      <c r="B41" s="721"/>
      <c r="C41" s="688" t="s">
        <v>548</v>
      </c>
      <c r="D41" s="727">
        <v>8.0000000000000002E-3</v>
      </c>
    </row>
    <row r="42" spans="1:6" ht="15.6">
      <c r="A42" s="289"/>
      <c r="B42" s="688" t="s">
        <v>7133</v>
      </c>
      <c r="C42" s="688" t="s">
        <v>777</v>
      </c>
      <c r="D42" s="727">
        <v>0</v>
      </c>
    </row>
    <row r="43" spans="1:6" ht="15.6">
      <c r="A43" s="289"/>
      <c r="B43" s="688" t="s">
        <v>7134</v>
      </c>
      <c r="C43" s="688" t="s">
        <v>778</v>
      </c>
      <c r="D43" s="727">
        <v>499</v>
      </c>
    </row>
    <row r="44" spans="1:6" ht="15.6">
      <c r="A44" s="289"/>
      <c r="B44" s="721" t="s">
        <v>7135</v>
      </c>
      <c r="C44" s="688"/>
      <c r="D44" s="727"/>
    </row>
    <row r="45" spans="1:6" ht="15.6">
      <c r="A45" s="289"/>
      <c r="B45" s="688" t="s">
        <v>1152</v>
      </c>
      <c r="C45" s="688" t="s">
        <v>1085</v>
      </c>
      <c r="D45" s="727">
        <v>1200</v>
      </c>
    </row>
    <row r="46" spans="1:6" ht="15.6">
      <c r="A46" s="289"/>
      <c r="B46" s="688" t="s">
        <v>997</v>
      </c>
      <c r="C46" s="688" t="s">
        <v>676</v>
      </c>
      <c r="D46" s="727">
        <v>1</v>
      </c>
    </row>
    <row r="47" spans="1:6" ht="15.6">
      <c r="A47" s="289"/>
      <c r="B47" s="688" t="s">
        <v>7136</v>
      </c>
      <c r="C47" s="688" t="s">
        <v>7137</v>
      </c>
      <c r="D47" s="727">
        <v>17500</v>
      </c>
    </row>
    <row r="48" spans="1:6" ht="15.6">
      <c r="A48" s="289"/>
      <c r="B48" s="721" t="s">
        <v>1215</v>
      </c>
      <c r="C48" s="688"/>
      <c r="D48" s="728"/>
    </row>
    <row r="49" spans="1:6" s="49" customFormat="1" ht="15.6">
      <c r="A49" s="51"/>
      <c r="B49" s="346" t="s">
        <v>7138</v>
      </c>
      <c r="C49" s="347" t="s">
        <v>7139</v>
      </c>
      <c r="D49" s="728">
        <v>114.48</v>
      </c>
      <c r="E49" s="648"/>
      <c r="F49" s="649"/>
    </row>
    <row r="50" spans="1:6" s="49" customFormat="1" ht="15.6">
      <c r="A50" s="51"/>
      <c r="B50" s="346" t="s">
        <v>7140</v>
      </c>
      <c r="C50" s="347" t="s">
        <v>7141</v>
      </c>
      <c r="D50" s="728">
        <v>114.48</v>
      </c>
      <c r="E50" s="648"/>
      <c r="F50" s="649"/>
    </row>
    <row r="51" spans="1:6" s="49" customFormat="1" ht="15.6">
      <c r="A51" s="51"/>
      <c r="B51" s="346" t="s">
        <v>7142</v>
      </c>
      <c r="C51" s="347" t="s">
        <v>7143</v>
      </c>
      <c r="D51" s="728">
        <v>64.87</v>
      </c>
      <c r="E51" s="648"/>
      <c r="F51" s="649"/>
    </row>
    <row r="52" spans="1:6" s="49" customFormat="1" ht="15.6">
      <c r="A52" s="51"/>
      <c r="B52" s="346" t="s">
        <v>7144</v>
      </c>
      <c r="C52" s="347" t="s">
        <v>7145</v>
      </c>
      <c r="D52" s="728">
        <v>216</v>
      </c>
      <c r="E52" s="648"/>
      <c r="F52" s="649"/>
    </row>
    <row r="53" spans="1:6" s="49" customFormat="1" ht="15.6">
      <c r="A53" s="51"/>
      <c r="B53" s="346">
        <v>760025</v>
      </c>
      <c r="C53" s="347" t="s">
        <v>5555</v>
      </c>
      <c r="D53" s="728">
        <v>119.7</v>
      </c>
      <c r="E53" s="648"/>
      <c r="F53" s="649"/>
    </row>
    <row r="54" spans="1:6" s="49" customFormat="1" ht="15.6">
      <c r="A54" s="51"/>
      <c r="B54" s="346" t="s">
        <v>7146</v>
      </c>
      <c r="C54" s="347" t="s">
        <v>7147</v>
      </c>
      <c r="D54" s="728">
        <v>36</v>
      </c>
      <c r="E54" s="648"/>
      <c r="F54" s="649"/>
    </row>
    <row r="55" spans="1:6" s="49" customFormat="1" ht="15.6">
      <c r="A55" s="51"/>
      <c r="B55" s="346" t="s">
        <v>7148</v>
      </c>
      <c r="C55" s="347" t="s">
        <v>7150</v>
      </c>
      <c r="D55" s="728">
        <v>247.5</v>
      </c>
      <c r="E55" s="648"/>
      <c r="F55" s="649"/>
    </row>
    <row r="56" spans="1:6" s="49" customFormat="1" ht="15.6">
      <c r="A56" s="650"/>
      <c r="B56" s="346"/>
      <c r="C56" s="347"/>
      <c r="D56" s="728"/>
      <c r="E56" s="648"/>
      <c r="F56" s="649"/>
    </row>
    <row r="57" spans="1:6" ht="15.6">
      <c r="A57" s="289"/>
      <c r="B57" s="720" t="s">
        <v>7013</v>
      </c>
      <c r="C57" s="688"/>
      <c r="D57" s="727"/>
    </row>
    <row r="58" spans="1:6" ht="15.6">
      <c r="A58" s="289"/>
      <c r="B58" s="721" t="s">
        <v>7132</v>
      </c>
      <c r="C58" s="688"/>
      <c r="D58" s="727"/>
    </row>
    <row r="59" spans="1:6" ht="15.6">
      <c r="A59" s="289"/>
      <c r="B59" s="721"/>
      <c r="C59" s="688" t="s">
        <v>548</v>
      </c>
      <c r="D59" s="727">
        <v>8.9999999999999993E-3</v>
      </c>
    </row>
    <row r="60" spans="1:6" ht="15.6">
      <c r="A60" s="289"/>
      <c r="B60" s="688" t="s">
        <v>7133</v>
      </c>
      <c r="C60" s="688" t="s">
        <v>777</v>
      </c>
      <c r="D60" s="727">
        <v>0</v>
      </c>
    </row>
    <row r="61" spans="1:6" ht="15.6">
      <c r="A61" s="289"/>
      <c r="B61" s="688" t="s">
        <v>7134</v>
      </c>
      <c r="C61" s="688" t="s">
        <v>778</v>
      </c>
      <c r="D61" s="727">
        <v>499</v>
      </c>
    </row>
    <row r="62" spans="1:6" ht="15.6">
      <c r="A62" s="289"/>
      <c r="B62" s="721" t="s">
        <v>7135</v>
      </c>
      <c r="C62" s="688"/>
      <c r="D62" s="727"/>
    </row>
    <row r="63" spans="1:6" ht="15.6">
      <c r="A63" s="289"/>
      <c r="B63" s="688" t="s">
        <v>1152</v>
      </c>
      <c r="C63" s="688" t="s">
        <v>1085</v>
      </c>
      <c r="D63" s="727">
        <v>1200</v>
      </c>
    </row>
    <row r="64" spans="1:6" ht="15.6">
      <c r="A64" s="289"/>
      <c r="B64" s="688" t="s">
        <v>997</v>
      </c>
      <c r="C64" s="688" t="s">
        <v>676</v>
      </c>
      <c r="D64" s="727">
        <v>1</v>
      </c>
    </row>
    <row r="65" spans="1:6" ht="15.6">
      <c r="A65" s="289"/>
      <c r="B65" s="688" t="s">
        <v>7136</v>
      </c>
      <c r="C65" s="688" t="s">
        <v>7137</v>
      </c>
      <c r="D65" s="727">
        <v>17500</v>
      </c>
    </row>
    <row r="66" spans="1:6" ht="15.6">
      <c r="A66" s="289"/>
      <c r="B66" s="721" t="s">
        <v>1215</v>
      </c>
      <c r="C66" s="688"/>
      <c r="D66" s="728"/>
    </row>
    <row r="67" spans="1:6" s="49" customFormat="1" ht="15.6">
      <c r="A67" s="51"/>
      <c r="B67" s="346" t="s">
        <v>7138</v>
      </c>
      <c r="C67" s="347" t="s">
        <v>7139</v>
      </c>
      <c r="D67" s="728">
        <v>114.48</v>
      </c>
      <c r="E67" s="648"/>
      <c r="F67" s="649"/>
    </row>
    <row r="68" spans="1:6" s="49" customFormat="1" ht="15.6">
      <c r="A68" s="51"/>
      <c r="B68" s="346" t="s">
        <v>7140</v>
      </c>
      <c r="C68" s="347" t="s">
        <v>7141</v>
      </c>
      <c r="D68" s="728">
        <v>114.48</v>
      </c>
      <c r="E68" s="648"/>
      <c r="F68" s="649"/>
    </row>
    <row r="69" spans="1:6" s="49" customFormat="1" ht="15.6">
      <c r="A69" s="51"/>
      <c r="B69" s="346" t="s">
        <v>7142</v>
      </c>
      <c r="C69" s="347" t="s">
        <v>7143</v>
      </c>
      <c r="D69" s="728">
        <v>64.87</v>
      </c>
      <c r="E69" s="648"/>
      <c r="F69" s="649"/>
    </row>
    <row r="70" spans="1:6" s="49" customFormat="1" ht="15.6">
      <c r="A70" s="51"/>
      <c r="B70" s="346" t="s">
        <v>7144</v>
      </c>
      <c r="C70" s="347" t="s">
        <v>7145</v>
      </c>
      <c r="D70" s="728">
        <v>216</v>
      </c>
      <c r="E70" s="648"/>
      <c r="F70" s="649"/>
    </row>
    <row r="71" spans="1:6" s="49" customFormat="1" ht="15.6">
      <c r="A71" s="51"/>
      <c r="B71" s="346">
        <v>760025</v>
      </c>
      <c r="C71" s="347" t="s">
        <v>5555</v>
      </c>
      <c r="D71" s="728">
        <v>119.7</v>
      </c>
      <c r="E71" s="648"/>
      <c r="F71" s="649"/>
    </row>
    <row r="72" spans="1:6" s="49" customFormat="1" ht="15.6">
      <c r="A72" s="51"/>
      <c r="B72" s="346" t="s">
        <v>7146</v>
      </c>
      <c r="C72" s="347" t="s">
        <v>7147</v>
      </c>
      <c r="D72" s="728">
        <v>36</v>
      </c>
      <c r="E72" s="648"/>
      <c r="F72" s="649"/>
    </row>
    <row r="73" spans="1:6" s="49" customFormat="1" ht="15.6">
      <c r="A73" s="51"/>
      <c r="B73" s="346" t="s">
        <v>7148</v>
      </c>
      <c r="C73" s="347" t="s">
        <v>7150</v>
      </c>
      <c r="D73" s="728">
        <v>247.5</v>
      </c>
      <c r="E73" s="648"/>
      <c r="F73" s="649"/>
    </row>
    <row r="74" spans="1:6" s="49" customFormat="1" ht="15.6">
      <c r="A74" s="650"/>
      <c r="B74" s="346"/>
      <c r="C74" s="347"/>
      <c r="D74" s="728"/>
      <c r="E74" s="648"/>
      <c r="F74" s="649"/>
    </row>
    <row r="75" spans="1:6" ht="15.6">
      <c r="A75" s="289"/>
      <c r="B75" s="720" t="s">
        <v>7015</v>
      </c>
      <c r="C75" s="688"/>
      <c r="D75" s="727"/>
    </row>
    <row r="76" spans="1:6" ht="15.6">
      <c r="A76" s="289"/>
      <c r="B76" s="721" t="s">
        <v>7151</v>
      </c>
      <c r="C76" s="688"/>
      <c r="D76" s="727"/>
    </row>
    <row r="77" spans="1:6" ht="15.6">
      <c r="A77" s="289"/>
      <c r="B77" s="688" t="s">
        <v>7152</v>
      </c>
      <c r="C77" s="688" t="s">
        <v>7153</v>
      </c>
      <c r="D77" s="727">
        <v>3595</v>
      </c>
    </row>
    <row r="78" spans="1:6" ht="15.6">
      <c r="A78" s="289"/>
      <c r="B78" s="688" t="s">
        <v>7154</v>
      </c>
      <c r="C78" s="688" t="s">
        <v>7155</v>
      </c>
      <c r="D78" s="727">
        <v>3295</v>
      </c>
    </row>
    <row r="79" spans="1:6" ht="15.6">
      <c r="A79" s="289"/>
      <c r="B79" s="721" t="s">
        <v>7156</v>
      </c>
      <c r="C79" s="688"/>
      <c r="D79" s="727"/>
    </row>
    <row r="80" spans="1:6" ht="15.6">
      <c r="A80" s="289"/>
      <c r="B80" s="688" t="s">
        <v>7157</v>
      </c>
      <c r="C80" s="688" t="s">
        <v>7158</v>
      </c>
      <c r="D80" s="727">
        <v>3450</v>
      </c>
    </row>
    <row r="81" spans="1:4" ht="15.6">
      <c r="A81" s="289"/>
      <c r="B81" s="721" t="s">
        <v>7159</v>
      </c>
      <c r="C81" s="688"/>
      <c r="D81" s="727"/>
    </row>
    <row r="82" spans="1:4" ht="15.6">
      <c r="A82" s="289"/>
      <c r="B82" s="688" t="s">
        <v>7160</v>
      </c>
      <c r="C82" s="688" t="s">
        <v>7161</v>
      </c>
      <c r="D82" s="727">
        <v>2499</v>
      </c>
    </row>
    <row r="83" spans="1:4" ht="15.6">
      <c r="A83" s="289"/>
      <c r="B83" s="688" t="s">
        <v>7162</v>
      </c>
      <c r="C83" s="688" t="s">
        <v>7163</v>
      </c>
      <c r="D83" s="727">
        <v>499</v>
      </c>
    </row>
    <row r="84" spans="1:4" ht="15.6">
      <c r="A84" s="289"/>
      <c r="B84" s="688" t="s">
        <v>7164</v>
      </c>
      <c r="C84" s="688" t="s">
        <v>7165</v>
      </c>
      <c r="D84" s="727">
        <v>499</v>
      </c>
    </row>
    <row r="85" spans="1:4" ht="15.6">
      <c r="A85" s="289"/>
      <c r="B85" s="688" t="s">
        <v>7166</v>
      </c>
      <c r="C85" s="688" t="s">
        <v>7167</v>
      </c>
      <c r="D85" s="727">
        <v>499</v>
      </c>
    </row>
    <row r="86" spans="1:4" ht="15.6">
      <c r="A86" s="289"/>
      <c r="B86" s="688" t="s">
        <v>7168</v>
      </c>
      <c r="C86" s="688" t="s">
        <v>7169</v>
      </c>
      <c r="D86" s="727">
        <v>499</v>
      </c>
    </row>
    <row r="87" spans="1:4" ht="15.6">
      <c r="A87" s="289"/>
      <c r="B87" s="688" t="s">
        <v>7170</v>
      </c>
      <c r="C87" s="688" t="s">
        <v>7171</v>
      </c>
      <c r="D87" s="727">
        <v>499</v>
      </c>
    </row>
    <row r="88" spans="1:4" ht="15.6">
      <c r="A88" s="289"/>
      <c r="B88" s="688" t="s">
        <v>7172</v>
      </c>
      <c r="C88" s="688" t="s">
        <v>7173</v>
      </c>
      <c r="D88" s="727">
        <v>499</v>
      </c>
    </row>
    <row r="89" spans="1:4" ht="15.6">
      <c r="A89" s="289"/>
      <c r="B89" s="688" t="s">
        <v>7174</v>
      </c>
      <c r="C89" s="688" t="s">
        <v>7175</v>
      </c>
      <c r="D89" s="727">
        <v>499</v>
      </c>
    </row>
    <row r="90" spans="1:4" ht="15.6">
      <c r="A90" s="289"/>
      <c r="B90" s="688" t="s">
        <v>7176</v>
      </c>
      <c r="C90" s="688" t="s">
        <v>7177</v>
      </c>
      <c r="D90" s="727">
        <v>499</v>
      </c>
    </row>
    <row r="91" spans="1:4" ht="15.6">
      <c r="A91" s="289"/>
      <c r="B91" s="688" t="s">
        <v>7178</v>
      </c>
      <c r="C91" s="688" t="s">
        <v>7179</v>
      </c>
      <c r="D91" s="727">
        <v>20</v>
      </c>
    </row>
    <row r="92" spans="1:4" ht="15.6">
      <c r="A92" s="289"/>
      <c r="B92" s="688" t="s">
        <v>7180</v>
      </c>
      <c r="C92" s="688" t="s">
        <v>7181</v>
      </c>
      <c r="D92" s="727">
        <v>22</v>
      </c>
    </row>
    <row r="93" spans="1:4" ht="15.6">
      <c r="A93" s="289"/>
      <c r="B93" s="688" t="s">
        <v>7182</v>
      </c>
      <c r="C93" s="688" t="s">
        <v>7183</v>
      </c>
      <c r="D93" s="727">
        <v>9.9</v>
      </c>
    </row>
    <row r="94" spans="1:4" ht="15.6">
      <c r="A94" s="289"/>
      <c r="B94" s="688" t="s">
        <v>7184</v>
      </c>
      <c r="C94" s="688" t="s">
        <v>7185</v>
      </c>
      <c r="D94" s="727">
        <v>30.5</v>
      </c>
    </row>
    <row r="95" spans="1:4" ht="15.6">
      <c r="A95" s="289"/>
      <c r="B95" s="688" t="s">
        <v>7186</v>
      </c>
      <c r="C95" s="688" t="s">
        <v>7187</v>
      </c>
      <c r="D95" s="727">
        <v>75</v>
      </c>
    </row>
    <row r="96" spans="1:4" ht="15.6">
      <c r="A96" s="289"/>
      <c r="B96" s="688" t="s">
        <v>7188</v>
      </c>
      <c r="C96" s="688" t="s">
        <v>7189</v>
      </c>
      <c r="D96" s="727">
        <v>102</v>
      </c>
    </row>
    <row r="97" spans="1:6" ht="15.6">
      <c r="A97" s="289"/>
      <c r="B97" s="721" t="s">
        <v>7190</v>
      </c>
      <c r="C97" s="688"/>
      <c r="D97" s="727"/>
      <c r="E97" s="256"/>
      <c r="F97" s="261"/>
    </row>
    <row r="98" spans="1:6" ht="15.6">
      <c r="A98" s="289"/>
      <c r="B98" s="688" t="s">
        <v>7191</v>
      </c>
      <c r="C98" s="688" t="s">
        <v>7192</v>
      </c>
      <c r="D98" s="727">
        <v>1</v>
      </c>
      <c r="E98" s="256"/>
      <c r="F98" s="261"/>
    </row>
    <row r="99" spans="1:6" ht="15.6">
      <c r="A99" s="289"/>
      <c r="B99" s="688"/>
      <c r="C99" s="688"/>
      <c r="D99" s="727"/>
      <c r="E99" s="256"/>
      <c r="F99" s="261"/>
    </row>
    <row r="100" spans="1:6" ht="15.6">
      <c r="A100" s="289"/>
      <c r="B100" s="720" t="s">
        <v>7032</v>
      </c>
      <c r="C100" s="688"/>
      <c r="D100" s="727"/>
    </row>
    <row r="101" spans="1:6" s="262" customFormat="1" ht="15.6">
      <c r="A101" s="309"/>
      <c r="B101" s="722" t="s">
        <v>7193</v>
      </c>
      <c r="C101" s="723"/>
      <c r="D101" s="729"/>
    </row>
    <row r="102" spans="1:6" s="262" customFormat="1" ht="15.6">
      <c r="A102" s="309"/>
      <c r="B102" s="724" t="s">
        <v>7194</v>
      </c>
      <c r="C102" s="723" t="s">
        <v>7195</v>
      </c>
      <c r="D102" s="729">
        <v>11500</v>
      </c>
    </row>
    <row r="103" spans="1:6" s="262" customFormat="1" ht="15.6">
      <c r="A103" s="309"/>
      <c r="B103" s="724" t="s">
        <v>7196</v>
      </c>
      <c r="C103" s="723" t="s">
        <v>7197</v>
      </c>
      <c r="D103" s="729">
        <v>11500</v>
      </c>
    </row>
    <row r="104" spans="1:6" s="262" customFormat="1" ht="15.6">
      <c r="A104" s="309"/>
      <c r="B104" s="722" t="s">
        <v>7198</v>
      </c>
      <c r="C104" s="723"/>
      <c r="D104" s="729"/>
    </row>
    <row r="105" spans="1:6" s="262" customFormat="1" ht="15.6">
      <c r="A105" s="309"/>
      <c r="B105" s="724" t="s">
        <v>7199</v>
      </c>
      <c r="C105" s="723" t="s">
        <v>7200</v>
      </c>
      <c r="D105" s="729">
        <v>7800</v>
      </c>
    </row>
    <row r="106" spans="1:6" s="262" customFormat="1" ht="15.6">
      <c r="A106" s="309"/>
      <c r="B106" s="722" t="s">
        <v>7201</v>
      </c>
      <c r="C106" s="723"/>
      <c r="D106" s="729"/>
    </row>
    <row r="107" spans="1:6" s="262" customFormat="1" ht="15.6">
      <c r="A107" s="309"/>
      <c r="B107" s="724" t="s">
        <v>7160</v>
      </c>
      <c r="C107" s="723" t="s">
        <v>7161</v>
      </c>
      <c r="D107" s="729">
        <v>2499</v>
      </c>
    </row>
    <row r="108" spans="1:6" s="262" customFormat="1" ht="15.6">
      <c r="A108" s="309"/>
      <c r="B108" s="724" t="s">
        <v>7162</v>
      </c>
      <c r="C108" s="723" t="s">
        <v>7163</v>
      </c>
      <c r="D108" s="729">
        <v>499</v>
      </c>
    </row>
    <row r="109" spans="1:6" s="262" customFormat="1" ht="15.6">
      <c r="A109" s="309"/>
      <c r="B109" s="724" t="s">
        <v>7164</v>
      </c>
      <c r="C109" s="723" t="s">
        <v>7165</v>
      </c>
      <c r="D109" s="729">
        <v>499</v>
      </c>
    </row>
    <row r="110" spans="1:6" s="262" customFormat="1" ht="15.6">
      <c r="A110" s="309"/>
      <c r="B110" s="724" t="s">
        <v>7166</v>
      </c>
      <c r="C110" s="723" t="s">
        <v>7167</v>
      </c>
      <c r="D110" s="729">
        <v>499</v>
      </c>
    </row>
    <row r="111" spans="1:6" s="262" customFormat="1" ht="15.6">
      <c r="A111" s="309"/>
      <c r="B111" s="724" t="s">
        <v>7168</v>
      </c>
      <c r="C111" s="723" t="s">
        <v>7169</v>
      </c>
      <c r="D111" s="729">
        <v>499</v>
      </c>
    </row>
    <row r="112" spans="1:6" ht="15.6">
      <c r="A112" s="289"/>
      <c r="B112" s="725" t="s">
        <v>7170</v>
      </c>
      <c r="C112" s="661" t="s">
        <v>7171</v>
      </c>
      <c r="D112" s="730">
        <v>499</v>
      </c>
    </row>
    <row r="113" spans="1:6" ht="15.6">
      <c r="A113" s="289"/>
      <c r="B113" s="725" t="s">
        <v>7172</v>
      </c>
      <c r="C113" s="661" t="s">
        <v>7173</v>
      </c>
      <c r="D113" s="730">
        <v>499</v>
      </c>
    </row>
    <row r="114" spans="1:6" ht="15.6">
      <c r="A114" s="289"/>
      <c r="B114" s="725" t="s">
        <v>7174</v>
      </c>
      <c r="C114" s="661" t="s">
        <v>7175</v>
      </c>
      <c r="D114" s="730">
        <v>499</v>
      </c>
    </row>
    <row r="115" spans="1:6" ht="15.6">
      <c r="A115" s="289"/>
      <c r="B115" s="725" t="s">
        <v>7176</v>
      </c>
      <c r="C115" s="661" t="s">
        <v>7177</v>
      </c>
      <c r="D115" s="730">
        <v>499</v>
      </c>
    </row>
    <row r="116" spans="1:6" ht="15.6">
      <c r="A116" s="289"/>
      <c r="B116" s="725" t="s">
        <v>7202</v>
      </c>
      <c r="C116" s="661" t="s">
        <v>7203</v>
      </c>
      <c r="D116" s="730">
        <v>259</v>
      </c>
    </row>
    <row r="117" spans="1:6" ht="15.6">
      <c r="A117" s="289"/>
      <c r="B117" s="725" t="s">
        <v>7178</v>
      </c>
      <c r="C117" s="661" t="s">
        <v>7179</v>
      </c>
      <c r="D117" s="730">
        <v>20</v>
      </c>
    </row>
    <row r="118" spans="1:6" ht="15.6">
      <c r="A118" s="289"/>
      <c r="B118" s="725" t="s">
        <v>7180</v>
      </c>
      <c r="C118" s="661" t="s">
        <v>7181</v>
      </c>
      <c r="D118" s="730">
        <v>22</v>
      </c>
    </row>
    <row r="119" spans="1:6" ht="15.6">
      <c r="A119" s="289"/>
      <c r="B119" s="725" t="s">
        <v>7182</v>
      </c>
      <c r="C119" s="661" t="s">
        <v>7183</v>
      </c>
      <c r="D119" s="730">
        <v>9.9</v>
      </c>
    </row>
    <row r="120" spans="1:6" ht="15.6">
      <c r="A120" s="289"/>
      <c r="B120" s="725" t="s">
        <v>7184</v>
      </c>
      <c r="C120" s="661" t="s">
        <v>7185</v>
      </c>
      <c r="D120" s="730">
        <v>30.5</v>
      </c>
    </row>
    <row r="121" spans="1:6" ht="15.6">
      <c r="A121" s="289"/>
      <c r="B121" s="725" t="s">
        <v>7186</v>
      </c>
      <c r="C121" s="661" t="s">
        <v>7187</v>
      </c>
      <c r="D121" s="730">
        <v>75</v>
      </c>
    </row>
    <row r="122" spans="1:6" ht="15.6">
      <c r="A122" s="289"/>
      <c r="B122" s="725" t="s">
        <v>7188</v>
      </c>
      <c r="C122" s="661" t="s">
        <v>7189</v>
      </c>
      <c r="D122" s="730">
        <v>102</v>
      </c>
    </row>
    <row r="123" spans="1:6" s="265" customFormat="1" ht="15.6">
      <c r="A123" s="309"/>
      <c r="B123" s="726" t="s">
        <v>7204</v>
      </c>
      <c r="C123" s="723"/>
      <c r="D123" s="729"/>
      <c r="E123" s="263"/>
      <c r="F123" s="264"/>
    </row>
    <row r="124" spans="1:6" s="265" customFormat="1" ht="15.6">
      <c r="A124" s="309"/>
      <c r="B124" s="724" t="s">
        <v>7191</v>
      </c>
      <c r="C124" s="723" t="s">
        <v>7192</v>
      </c>
      <c r="D124" s="729">
        <v>1</v>
      </c>
      <c r="E124" s="263"/>
      <c r="F124" s="264"/>
    </row>
    <row r="125" spans="1:6" ht="15.6">
      <c r="A125" s="289"/>
      <c r="B125" s="688"/>
      <c r="C125" s="688"/>
      <c r="D125" s="727"/>
    </row>
    <row r="126" spans="1:6" ht="15.6">
      <c r="A126" s="289"/>
      <c r="B126" s="720" t="s">
        <v>7054</v>
      </c>
      <c r="C126" s="688"/>
      <c r="D126" s="727"/>
    </row>
    <row r="127" spans="1:6" ht="15.6">
      <c r="A127" s="289"/>
      <c r="B127" s="721" t="s">
        <v>7135</v>
      </c>
      <c r="C127" s="688"/>
      <c r="D127" s="727"/>
    </row>
    <row r="128" spans="1:6" ht="15.6">
      <c r="A128" s="289"/>
      <c r="B128" s="688" t="s">
        <v>7205</v>
      </c>
      <c r="C128" s="688" t="s">
        <v>7206</v>
      </c>
      <c r="D128" s="727">
        <v>1666.67</v>
      </c>
    </row>
    <row r="129" spans="1:6" ht="15.6">
      <c r="A129" s="289"/>
      <c r="B129" s="721" t="s">
        <v>7207</v>
      </c>
      <c r="C129" s="688"/>
      <c r="D129" s="727"/>
    </row>
    <row r="130" spans="1:6" ht="15.6">
      <c r="A130" s="289"/>
      <c r="B130" s="688" t="s">
        <v>7208</v>
      </c>
      <c r="C130" s="688" t="s">
        <v>7209</v>
      </c>
      <c r="D130" s="727">
        <v>1193.33</v>
      </c>
    </row>
    <row r="131" spans="1:6" ht="15.6">
      <c r="A131" s="289"/>
      <c r="B131" s="721" t="s">
        <v>1215</v>
      </c>
      <c r="C131" s="688"/>
      <c r="D131" s="727"/>
    </row>
    <row r="132" spans="1:6" ht="15.6">
      <c r="A132" s="289"/>
      <c r="B132" s="688" t="s">
        <v>7210</v>
      </c>
      <c r="C132" s="688" t="s">
        <v>7211</v>
      </c>
      <c r="D132" s="727">
        <v>139</v>
      </c>
    </row>
    <row r="133" spans="1:6" ht="15.6">
      <c r="A133" s="289"/>
      <c r="B133" s="688" t="s">
        <v>7212</v>
      </c>
      <c r="C133" s="688" t="s">
        <v>7213</v>
      </c>
      <c r="D133" s="727">
        <v>224</v>
      </c>
    </row>
    <row r="134" spans="1:6" ht="15.6">
      <c r="A134" s="289"/>
      <c r="B134" s="688" t="s">
        <v>7214</v>
      </c>
      <c r="C134" s="688" t="s">
        <v>7215</v>
      </c>
      <c r="D134" s="727">
        <v>224</v>
      </c>
    </row>
    <row r="135" spans="1:6" ht="15.6">
      <c r="A135" s="289"/>
      <c r="B135" s="688" t="s">
        <v>7216</v>
      </c>
      <c r="C135" s="688" t="s">
        <v>7217</v>
      </c>
      <c r="D135" s="727">
        <v>224</v>
      </c>
    </row>
    <row r="136" spans="1:6" ht="15.6">
      <c r="A136" s="289"/>
      <c r="B136" s="688" t="s">
        <v>7218</v>
      </c>
      <c r="C136" s="688" t="s">
        <v>7219</v>
      </c>
      <c r="D136" s="727">
        <v>160</v>
      </c>
    </row>
    <row r="137" spans="1:6" ht="15.6">
      <c r="A137" s="289"/>
      <c r="B137" s="688" t="s">
        <v>7220</v>
      </c>
      <c r="C137" s="688" t="s">
        <v>7221</v>
      </c>
      <c r="D137" s="727">
        <v>160</v>
      </c>
    </row>
    <row r="138" spans="1:6" ht="15.6">
      <c r="A138" s="289"/>
      <c r="B138" s="688" t="s">
        <v>7222</v>
      </c>
      <c r="C138" s="688" t="s">
        <v>7223</v>
      </c>
      <c r="D138" s="727">
        <v>160</v>
      </c>
    </row>
    <row r="139" spans="1:6" ht="15.6">
      <c r="A139" s="289"/>
      <c r="B139" s="688" t="s">
        <v>7224</v>
      </c>
      <c r="C139" s="688" t="s">
        <v>7225</v>
      </c>
      <c r="D139" s="727">
        <v>160</v>
      </c>
    </row>
    <row r="140" spans="1:6" ht="15.6">
      <c r="A140" s="289"/>
      <c r="B140" s="688" t="s">
        <v>7226</v>
      </c>
      <c r="C140" s="688" t="s">
        <v>7227</v>
      </c>
      <c r="D140" s="727">
        <v>184</v>
      </c>
    </row>
    <row r="141" spans="1:6" ht="15.6">
      <c r="A141" s="289"/>
      <c r="B141" s="688" t="s">
        <v>7228</v>
      </c>
      <c r="C141" s="688" t="s">
        <v>7229</v>
      </c>
      <c r="D141" s="727">
        <v>147</v>
      </c>
    </row>
    <row r="142" spans="1:6" ht="15.6">
      <c r="A142" s="289"/>
      <c r="B142" s="721" t="s">
        <v>7230</v>
      </c>
      <c r="C142" s="688"/>
      <c r="D142" s="727"/>
      <c r="E142" s="256"/>
      <c r="F142" s="261"/>
    </row>
    <row r="143" spans="1:6" ht="15.6">
      <c r="A143" s="289"/>
      <c r="B143" s="688" t="s">
        <v>7231</v>
      </c>
      <c r="C143" s="688" t="s">
        <v>7232</v>
      </c>
      <c r="D143" s="727">
        <v>275</v>
      </c>
      <c r="E143" s="256"/>
      <c r="F143" s="261"/>
    </row>
    <row r="144" spans="1:6" ht="15.6">
      <c r="A144" s="289"/>
      <c r="B144" s="688" t="s">
        <v>7233</v>
      </c>
      <c r="C144" s="688" t="s">
        <v>7234</v>
      </c>
      <c r="D144" s="727">
        <v>1350</v>
      </c>
      <c r="E144" s="256"/>
      <c r="F144" s="261"/>
    </row>
    <row r="145" spans="1:4" ht="15.6">
      <c r="A145" s="289"/>
      <c r="B145" s="688"/>
      <c r="C145" s="688"/>
      <c r="D145" s="727"/>
    </row>
    <row r="146" spans="1:4" ht="15.6">
      <c r="A146" s="289"/>
      <c r="B146" s="720" t="s">
        <v>7058</v>
      </c>
      <c r="C146" s="688"/>
      <c r="D146" s="727"/>
    </row>
    <row r="147" spans="1:4" ht="15.6">
      <c r="A147" s="289"/>
      <c r="B147" s="721" t="s">
        <v>7235</v>
      </c>
      <c r="C147" s="688"/>
      <c r="D147" s="727"/>
    </row>
    <row r="148" spans="1:4" ht="15.6">
      <c r="A148" s="289"/>
      <c r="B148" s="688" t="s">
        <v>7236</v>
      </c>
      <c r="C148" s="688" t="s">
        <v>7237</v>
      </c>
      <c r="D148" s="727">
        <v>2495</v>
      </c>
    </row>
    <row r="149" spans="1:4" ht="15.6">
      <c r="A149" s="289"/>
      <c r="B149" s="688" t="s">
        <v>7238</v>
      </c>
      <c r="C149" s="688" t="s">
        <v>7239</v>
      </c>
      <c r="D149" s="727">
        <v>4895</v>
      </c>
    </row>
    <row r="150" spans="1:4" ht="15.6">
      <c r="A150" s="289"/>
      <c r="B150" s="688" t="s">
        <v>7240</v>
      </c>
      <c r="C150" s="688" t="s">
        <v>7241</v>
      </c>
      <c r="D150" s="727">
        <v>3995</v>
      </c>
    </row>
    <row r="151" spans="1:4" ht="15.6">
      <c r="A151" s="289"/>
      <c r="B151" s="688" t="s">
        <v>7242</v>
      </c>
      <c r="C151" s="688" t="s">
        <v>7243</v>
      </c>
      <c r="D151" s="727">
        <v>5695</v>
      </c>
    </row>
    <row r="152" spans="1:4" ht="15.6">
      <c r="A152" s="289"/>
      <c r="B152" s="721" t="s">
        <v>7244</v>
      </c>
      <c r="C152" s="688"/>
      <c r="D152" s="727"/>
    </row>
    <row r="153" spans="1:4" ht="15.6">
      <c r="A153" s="289"/>
      <c r="B153" s="688" t="s">
        <v>7245</v>
      </c>
      <c r="C153" s="688" t="s">
        <v>7246</v>
      </c>
      <c r="D153" s="727">
        <v>280</v>
      </c>
    </row>
    <row r="154" spans="1:4" ht="15.6">
      <c r="A154" s="289"/>
      <c r="B154" s="688" t="s">
        <v>7247</v>
      </c>
      <c r="C154" s="688" t="s">
        <v>7248</v>
      </c>
      <c r="D154" s="727">
        <v>280</v>
      </c>
    </row>
    <row r="155" spans="1:4" ht="15.6">
      <c r="A155" s="289"/>
      <c r="B155" s="688" t="s">
        <v>7249</v>
      </c>
      <c r="C155" s="688" t="s">
        <v>7250</v>
      </c>
      <c r="D155" s="727">
        <v>280</v>
      </c>
    </row>
    <row r="156" spans="1:4" ht="15.6">
      <c r="A156" s="289"/>
      <c r="B156" s="688" t="s">
        <v>7251</v>
      </c>
      <c r="C156" s="688" t="s">
        <v>7252</v>
      </c>
      <c r="D156" s="727">
        <v>147</v>
      </c>
    </row>
    <row r="157" spans="1:4" ht="15.6">
      <c r="A157" s="289"/>
      <c r="B157" s="688" t="s">
        <v>7253</v>
      </c>
      <c r="C157" s="688" t="s">
        <v>7254</v>
      </c>
      <c r="D157" s="727">
        <v>178</v>
      </c>
    </row>
    <row r="158" spans="1:4" ht="15.6">
      <c r="A158" s="289"/>
      <c r="B158" s="688" t="s">
        <v>7255</v>
      </c>
      <c r="C158" s="688" t="s">
        <v>7256</v>
      </c>
      <c r="D158" s="727">
        <v>504</v>
      </c>
    </row>
    <row r="159" spans="1:4" ht="15.6">
      <c r="A159" s="289"/>
      <c r="B159" s="688" t="s">
        <v>7257</v>
      </c>
      <c r="C159" s="688" t="s">
        <v>7258</v>
      </c>
      <c r="D159" s="727">
        <v>525</v>
      </c>
    </row>
    <row r="160" spans="1:4" ht="15.6">
      <c r="A160" s="289"/>
      <c r="B160" s="688" t="s">
        <v>7259</v>
      </c>
      <c r="C160" s="688" t="s">
        <v>7260</v>
      </c>
      <c r="D160" s="727">
        <v>525</v>
      </c>
    </row>
    <row r="161" spans="1:4" ht="15.6">
      <c r="A161" s="289"/>
      <c r="B161" s="688" t="s">
        <v>7261</v>
      </c>
      <c r="C161" s="688" t="s">
        <v>7262</v>
      </c>
      <c r="D161" s="727">
        <v>525</v>
      </c>
    </row>
    <row r="162" spans="1:4" ht="15.6">
      <c r="A162" s="289"/>
      <c r="B162" s="688" t="s">
        <v>7263</v>
      </c>
      <c r="C162" s="688" t="s">
        <v>7264</v>
      </c>
      <c r="D162" s="727">
        <v>315</v>
      </c>
    </row>
    <row r="163" spans="1:4" ht="15.6">
      <c r="A163" s="289"/>
      <c r="B163" s="688" t="s">
        <v>7265</v>
      </c>
      <c r="C163" s="688" t="s">
        <v>7266</v>
      </c>
      <c r="D163" s="727">
        <v>460</v>
      </c>
    </row>
    <row r="164" spans="1:4" ht="15.6">
      <c r="A164" s="289"/>
      <c r="B164" s="688" t="s">
        <v>7267</v>
      </c>
      <c r="C164" s="688" t="s">
        <v>7268</v>
      </c>
      <c r="D164" s="727">
        <v>436</v>
      </c>
    </row>
    <row r="165" spans="1:4" ht="15.6">
      <c r="A165" s="289"/>
      <c r="B165" s="688" t="s">
        <v>7269</v>
      </c>
      <c r="C165" s="688" t="s">
        <v>7270</v>
      </c>
      <c r="D165" s="727">
        <v>436</v>
      </c>
    </row>
    <row r="166" spans="1:4" ht="15.6">
      <c r="A166" s="289"/>
      <c r="B166" s="688" t="s">
        <v>7271</v>
      </c>
      <c r="C166" s="688" t="s">
        <v>7272</v>
      </c>
      <c r="D166" s="727">
        <v>340</v>
      </c>
    </row>
    <row r="167" spans="1:4" ht="15.6">
      <c r="A167" s="289"/>
      <c r="B167" s="688" t="s">
        <v>7273</v>
      </c>
      <c r="C167" s="688" t="s">
        <v>7274</v>
      </c>
      <c r="D167" s="727">
        <v>24</v>
      </c>
    </row>
    <row r="168" spans="1:4" ht="15.6">
      <c r="A168" s="289"/>
      <c r="B168" s="721" t="s">
        <v>7275</v>
      </c>
      <c r="C168" s="688"/>
      <c r="D168" s="727"/>
    </row>
    <row r="169" spans="1:4" ht="15.6">
      <c r="A169" s="289"/>
      <c r="B169" s="688" t="s">
        <v>7276</v>
      </c>
      <c r="C169" s="688" t="s">
        <v>7277</v>
      </c>
      <c r="D169" s="727">
        <v>280</v>
      </c>
    </row>
    <row r="170" spans="1:4" ht="15.6">
      <c r="A170" s="289"/>
      <c r="B170" s="688" t="s">
        <v>7278</v>
      </c>
      <c r="C170" s="688" t="s">
        <v>7279</v>
      </c>
      <c r="D170" s="727">
        <v>280</v>
      </c>
    </row>
    <row r="171" spans="1:4" ht="15.6">
      <c r="A171" s="289"/>
      <c r="B171" s="688" t="s">
        <v>7280</v>
      </c>
      <c r="C171" s="688" t="s">
        <v>7281</v>
      </c>
      <c r="D171" s="727">
        <v>280</v>
      </c>
    </row>
    <row r="172" spans="1:4" ht="15.6">
      <c r="A172" s="289"/>
      <c r="B172" s="688" t="s">
        <v>7282</v>
      </c>
      <c r="C172" s="688" t="s">
        <v>7283</v>
      </c>
      <c r="D172" s="727">
        <v>159</v>
      </c>
    </row>
    <row r="173" spans="1:4" ht="15.6">
      <c r="A173" s="289"/>
      <c r="B173" s="688" t="s">
        <v>7284</v>
      </c>
      <c r="C173" s="688" t="s">
        <v>7285</v>
      </c>
      <c r="D173" s="727">
        <v>178</v>
      </c>
    </row>
    <row r="174" spans="1:4" ht="15.6">
      <c r="A174" s="289"/>
      <c r="B174" s="688" t="s">
        <v>7286</v>
      </c>
      <c r="C174" s="688" t="s">
        <v>7287</v>
      </c>
      <c r="D174" s="727">
        <v>529</v>
      </c>
    </row>
    <row r="175" spans="1:4" ht="15.6">
      <c r="A175" s="289"/>
      <c r="B175" s="688" t="s">
        <v>7288</v>
      </c>
      <c r="C175" s="688" t="s">
        <v>7289</v>
      </c>
      <c r="D175" s="727">
        <v>499</v>
      </c>
    </row>
    <row r="176" spans="1:4" ht="15.6">
      <c r="A176" s="289"/>
      <c r="B176" s="688" t="s">
        <v>7290</v>
      </c>
      <c r="C176" s="688" t="s">
        <v>7291</v>
      </c>
      <c r="D176" s="727">
        <v>499</v>
      </c>
    </row>
    <row r="177" spans="1:6" ht="15.6">
      <c r="A177" s="289"/>
      <c r="B177" s="688" t="s">
        <v>7292</v>
      </c>
      <c r="C177" s="688" t="s">
        <v>7293</v>
      </c>
      <c r="D177" s="727">
        <v>499</v>
      </c>
    </row>
    <row r="178" spans="1:6" ht="15.6">
      <c r="A178" s="289"/>
      <c r="B178" s="688" t="s">
        <v>7294</v>
      </c>
      <c r="C178" s="688" t="s">
        <v>7295</v>
      </c>
      <c r="D178" s="727">
        <v>309</v>
      </c>
    </row>
    <row r="179" spans="1:6" ht="15.6">
      <c r="A179" s="289"/>
      <c r="B179" s="688" t="s">
        <v>7296</v>
      </c>
      <c r="C179" s="688" t="s">
        <v>7297</v>
      </c>
      <c r="D179" s="727">
        <v>495</v>
      </c>
    </row>
    <row r="180" spans="1:6" ht="15.6">
      <c r="A180" s="289"/>
      <c r="B180" s="688" t="s">
        <v>7298</v>
      </c>
      <c r="C180" s="688" t="s">
        <v>7299</v>
      </c>
      <c r="D180" s="727">
        <v>472</v>
      </c>
    </row>
    <row r="181" spans="1:6" ht="15.6">
      <c r="A181" s="289"/>
      <c r="B181" s="688" t="s">
        <v>7300</v>
      </c>
      <c r="C181" s="688" t="s">
        <v>7301</v>
      </c>
      <c r="D181" s="727">
        <v>472</v>
      </c>
    </row>
    <row r="182" spans="1:6" ht="15.6">
      <c r="A182" s="289"/>
      <c r="B182" s="688" t="s">
        <v>7302</v>
      </c>
      <c r="C182" s="688" t="s">
        <v>7303</v>
      </c>
      <c r="D182" s="727">
        <v>363</v>
      </c>
    </row>
    <row r="183" spans="1:6" ht="15.6">
      <c r="A183" s="289"/>
      <c r="B183" s="688" t="s">
        <v>7304</v>
      </c>
      <c r="C183" s="688" t="s">
        <v>7305</v>
      </c>
      <c r="D183" s="727">
        <v>26</v>
      </c>
    </row>
    <row r="184" spans="1:6" ht="15.6">
      <c r="A184" s="289"/>
      <c r="B184" s="721" t="s">
        <v>7235</v>
      </c>
      <c r="C184" s="688"/>
      <c r="D184" s="727"/>
      <c r="E184" s="256"/>
      <c r="F184" s="261"/>
    </row>
    <row r="185" spans="1:6" ht="15.6">
      <c r="A185" s="289"/>
      <c r="B185" s="688" t="s">
        <v>7306</v>
      </c>
      <c r="C185" s="688" t="s">
        <v>7307</v>
      </c>
      <c r="D185" s="727">
        <v>600</v>
      </c>
      <c r="E185" s="256"/>
      <c r="F185" s="261"/>
    </row>
    <row r="186" spans="1:6" ht="15.6">
      <c r="A186" s="289"/>
      <c r="B186" s="688" t="s">
        <v>4714</v>
      </c>
      <c r="C186" s="688" t="s">
        <v>4715</v>
      </c>
      <c r="D186" s="727">
        <v>233.33</v>
      </c>
      <c r="E186" s="256"/>
      <c r="F186" s="261"/>
    </row>
    <row r="187" spans="1:6" ht="15.6">
      <c r="A187" s="289"/>
      <c r="B187" s="688"/>
      <c r="C187" s="688"/>
      <c r="D187" s="727"/>
      <c r="E187" s="256"/>
      <c r="F187" s="261"/>
    </row>
    <row r="188" spans="1:6" ht="15.6">
      <c r="A188" s="289"/>
      <c r="B188" s="720" t="s">
        <v>7074</v>
      </c>
      <c r="C188" s="688"/>
      <c r="D188" s="727"/>
    </row>
    <row r="189" spans="1:6" ht="15.6">
      <c r="A189" s="289"/>
      <c r="B189" s="721" t="s">
        <v>7308</v>
      </c>
      <c r="C189" s="688"/>
      <c r="D189" s="727"/>
    </row>
    <row r="190" spans="1:6" ht="15.6">
      <c r="A190" s="289"/>
      <c r="B190" s="688" t="s">
        <v>129</v>
      </c>
      <c r="C190" s="688" t="s">
        <v>6625</v>
      </c>
      <c r="D190" s="727">
        <v>1</v>
      </c>
    </row>
    <row r="191" spans="1:6" ht="15.6">
      <c r="A191" s="289"/>
      <c r="B191" s="688" t="s">
        <v>130</v>
      </c>
      <c r="C191" s="688" t="s">
        <v>6626</v>
      </c>
      <c r="D191" s="727">
        <v>1</v>
      </c>
    </row>
    <row r="192" spans="1:6" ht="15.6">
      <c r="A192" s="289"/>
      <c r="B192" s="688" t="s">
        <v>6627</v>
      </c>
      <c r="C192" s="688" t="s">
        <v>6628</v>
      </c>
      <c r="D192" s="727">
        <v>1</v>
      </c>
    </row>
    <row r="193" spans="1:4" ht="15.6">
      <c r="A193" s="289"/>
      <c r="B193" s="688" t="s">
        <v>6629</v>
      </c>
      <c r="C193" s="688" t="s">
        <v>6630</v>
      </c>
      <c r="D193" s="727">
        <v>1</v>
      </c>
    </row>
    <row r="194" spans="1:4" ht="15.6">
      <c r="A194" s="289"/>
      <c r="B194" s="688" t="s">
        <v>6633</v>
      </c>
      <c r="C194" s="688" t="s">
        <v>6634</v>
      </c>
      <c r="D194" s="727">
        <v>1</v>
      </c>
    </row>
    <row r="195" spans="1:4" ht="15.6">
      <c r="A195" s="289"/>
      <c r="B195" s="688" t="s">
        <v>6637</v>
      </c>
      <c r="C195" s="688" t="s">
        <v>6638</v>
      </c>
      <c r="D195" s="727">
        <v>1</v>
      </c>
    </row>
    <row r="196" spans="1:4" ht="15.6">
      <c r="A196" s="289"/>
      <c r="B196" s="688" t="s">
        <v>6635</v>
      </c>
      <c r="C196" s="688" t="s">
        <v>6636</v>
      </c>
      <c r="D196" s="727">
        <v>1</v>
      </c>
    </row>
    <row r="197" spans="1:4" ht="15.6">
      <c r="A197" s="289"/>
      <c r="B197" s="721" t="s">
        <v>7308</v>
      </c>
      <c r="C197" s="688"/>
      <c r="D197" s="727"/>
    </row>
    <row r="198" spans="1:4" ht="15.6">
      <c r="A198" s="289"/>
      <c r="B198" s="688" t="s">
        <v>6639</v>
      </c>
      <c r="C198" s="688" t="s">
        <v>6640</v>
      </c>
      <c r="D198" s="727">
        <v>1</v>
      </c>
    </row>
    <row r="199" spans="1:4" ht="15.6">
      <c r="A199" s="289"/>
      <c r="B199" s="688" t="s">
        <v>6631</v>
      </c>
      <c r="C199" s="688" t="s">
        <v>6632</v>
      </c>
      <c r="D199" s="727">
        <v>1</v>
      </c>
    </row>
    <row r="200" spans="1:4" ht="15.6">
      <c r="A200" s="289"/>
      <c r="B200" s="688" t="s">
        <v>6641</v>
      </c>
      <c r="C200" s="688" t="s">
        <v>6642</v>
      </c>
      <c r="D200" s="727">
        <v>1</v>
      </c>
    </row>
    <row r="201" spans="1:4" ht="15.6">
      <c r="A201" s="289"/>
      <c r="B201" s="688" t="s">
        <v>6635</v>
      </c>
      <c r="C201" s="688" t="s">
        <v>6636</v>
      </c>
      <c r="D201" s="727">
        <v>1</v>
      </c>
    </row>
    <row r="202" spans="1:4" ht="15.6">
      <c r="A202" s="289"/>
      <c r="B202" s="721" t="s">
        <v>6589</v>
      </c>
      <c r="C202" s="688"/>
      <c r="D202" s="727"/>
    </row>
    <row r="203" spans="1:4" ht="15.6">
      <c r="A203" s="289"/>
      <c r="B203" s="688" t="s">
        <v>6590</v>
      </c>
      <c r="C203" s="688" t="s">
        <v>6591</v>
      </c>
      <c r="D203" s="727">
        <v>566</v>
      </c>
    </row>
    <row r="204" spans="1:4" ht="15.6">
      <c r="A204" s="289"/>
      <c r="B204" s="688" t="s">
        <v>6592</v>
      </c>
      <c r="C204" s="688" t="s">
        <v>6593</v>
      </c>
      <c r="D204" s="727">
        <v>695</v>
      </c>
    </row>
    <row r="205" spans="1:4" ht="15.6">
      <c r="A205" s="289"/>
      <c r="B205" s="688" t="s">
        <v>6594</v>
      </c>
      <c r="C205" s="688" t="s">
        <v>6595</v>
      </c>
      <c r="D205" s="727">
        <v>895</v>
      </c>
    </row>
    <row r="206" spans="1:4" ht="15.6">
      <c r="A206" s="289"/>
      <c r="B206" s="688" t="s">
        <v>6596</v>
      </c>
      <c r="C206" s="688" t="s">
        <v>6597</v>
      </c>
      <c r="D206" s="727">
        <v>1460</v>
      </c>
    </row>
    <row r="207" spans="1:4" ht="15.6">
      <c r="A207" s="289"/>
      <c r="B207" s="688" t="s">
        <v>6598</v>
      </c>
      <c r="C207" s="688" t="s">
        <v>6599</v>
      </c>
      <c r="D207" s="727">
        <v>147.06</v>
      </c>
    </row>
    <row r="208" spans="1:4" ht="15.6">
      <c r="A208" s="289"/>
      <c r="B208" s="688" t="s">
        <v>127</v>
      </c>
      <c r="C208" s="688" t="s">
        <v>6583</v>
      </c>
      <c r="D208" s="727">
        <v>7239</v>
      </c>
    </row>
    <row r="209" spans="1:4" ht="15.6">
      <c r="A209" s="289"/>
      <c r="B209" s="688" t="s">
        <v>6584</v>
      </c>
      <c r="C209" s="688" t="s">
        <v>6585</v>
      </c>
      <c r="D209" s="727">
        <v>9009.33</v>
      </c>
    </row>
    <row r="210" spans="1:4" ht="15.6">
      <c r="A210" s="289"/>
      <c r="B210" s="688" t="s">
        <v>128</v>
      </c>
      <c r="C210" s="688" t="s">
        <v>6586</v>
      </c>
      <c r="D210" s="727">
        <v>14071.75</v>
      </c>
    </row>
    <row r="211" spans="1:4" ht="15.6">
      <c r="A211" s="107"/>
      <c r="B211" s="688" t="s">
        <v>6587</v>
      </c>
      <c r="C211" s="688" t="s">
        <v>6588</v>
      </c>
      <c r="D211" s="727">
        <v>19705.580000000002</v>
      </c>
    </row>
  </sheetData>
  <conditionalFormatting sqref="B14:B20">
    <cfRule type="containsText" dxfId="201" priority="2" operator="containsText" text="ERROR Found">
      <formula>NOT(ISERROR(SEARCH("ERROR Found",#REF!)))</formula>
    </cfRule>
  </conditionalFormatting>
  <conditionalFormatting sqref="B31:B38">
    <cfRule type="containsText" dxfId="200" priority="12" operator="containsText" text="ERROR Found">
      <formula>NOT(ISERROR(SEARCH("ERROR Found",#REF!)))</formula>
    </cfRule>
  </conditionalFormatting>
  <conditionalFormatting sqref="B14:F20">
    <cfRule type="expression" dxfId="197" priority="3" stopIfTrue="1">
      <formula>AND(#REF!&gt;0,#REF!&lt; 0)</formula>
    </cfRule>
  </conditionalFormatting>
  <conditionalFormatting sqref="B31:F38">
    <cfRule type="expression" dxfId="196" priority="13" stopIfTrue="1">
      <formula>AND(#REF!&gt;0,#REF!&lt; 0)</formula>
    </cfRule>
  </conditionalFormatting>
  <conditionalFormatting sqref="D10:D13">
    <cfRule type="expression" dxfId="193" priority="1" stopIfTrue="1">
      <formula>AND(#REF!&gt;0,#REF!&lt; 0)</formula>
    </cfRule>
  </conditionalFormatting>
  <conditionalFormatting sqref="D27:D30">
    <cfRule type="expression" dxfId="192" priority="11" stopIfTrue="1">
      <formula>AND(#REF!&gt;0,#REF!&lt; 0)</formula>
    </cfRule>
  </conditionalFormatting>
  <conditionalFormatting sqref="D48">
    <cfRule type="expression" dxfId="191" priority="9" stopIfTrue="1">
      <formula>AND(#REF!&gt;0,#REF!&lt; 0)</formula>
    </cfRule>
  </conditionalFormatting>
  <conditionalFormatting sqref="D66">
    <cfRule type="expression" dxfId="190" priority="6" stopIfTrue="1">
      <formula>AND(#REF!&gt;0,#REF!&lt; 0)</formula>
    </cfRule>
  </conditionalFormatting>
  <hyperlinks>
    <hyperlink ref="H2" location="'Table of Contents'!A1" display="Table of Contents " xr:uid="{00000000-0004-0000-1300-000000000000}"/>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 operator="containsText" text="ERROR Found" id="{57F6F155-224E-45E8-A771-034E92C6EC54}">
            <xm:f>NOT(ISERROR(SEARCH("ERROR Found",Supplies!#REF!)))</xm:f>
            <x14:dxf>
              <fill>
                <patternFill>
                  <bgColor rgb="FFFF0000"/>
                </patternFill>
              </fill>
            </x14:dxf>
          </x14:cfRule>
          <xm:sqref>B49:B56</xm:sqref>
        </x14:conditionalFormatting>
        <x14:conditionalFormatting xmlns:xm="http://schemas.microsoft.com/office/excel/2006/main">
          <x14:cfRule type="containsText" priority="4" operator="containsText" text="ERROR Found" id="{7EBBFE76-7A93-4861-81FF-7ECA643859EF}">
            <xm:f>NOT(ISERROR(SEARCH("ERROR Found",Supplies!#REF!)))</xm:f>
            <x14:dxf>
              <fill>
                <patternFill>
                  <bgColor rgb="FFFF0000"/>
                </patternFill>
              </fill>
            </x14:dxf>
          </x14:cfRule>
          <xm:sqref>B67:B74</xm:sqref>
        </x14:conditionalFormatting>
        <x14:conditionalFormatting xmlns:xm="http://schemas.microsoft.com/office/excel/2006/main">
          <x14:cfRule type="expression" priority="8" stopIfTrue="1" id="{FFE36FC3-FBA9-4F4E-902B-0AC3F12CA7C4}">
            <xm:f>AND(Supplies!#REF!&gt;0,Supplies!#REF!&lt; 0)</xm:f>
            <x14:dxf>
              <fill>
                <patternFill>
                  <bgColor indexed="47"/>
                </patternFill>
              </fill>
            </x14:dxf>
          </x14:cfRule>
          <xm:sqref>B49:F56</xm:sqref>
        </x14:conditionalFormatting>
        <x14:conditionalFormatting xmlns:xm="http://schemas.microsoft.com/office/excel/2006/main">
          <x14:cfRule type="expression" priority="5" stopIfTrue="1" id="{12ACF507-CCCA-463F-BA3E-03C6BB80F51D}">
            <xm:f>AND(Supplies!#REF!&gt;0,Supplies!#REF!&lt; 0)</xm:f>
            <x14:dxf>
              <fill>
                <patternFill>
                  <bgColor indexed="47"/>
                </patternFill>
              </fill>
            </x14:dxf>
          </x14:cfRule>
          <xm:sqref>B67:F74</xm:sqref>
        </x14:conditionalFormatting>
      </x14:conditionalFormatting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K613"/>
  <sheetViews>
    <sheetView showGridLines="0" zoomScale="90" zoomScaleNormal="90" workbookViewId="0">
      <pane ySplit="2" topLeftCell="A533" activePane="bottomLeft" state="frozen"/>
      <selection pane="bottomLeft" activeCell="I555" sqref="I555"/>
    </sheetView>
  </sheetViews>
  <sheetFormatPr defaultColWidth="9.21875" defaultRowHeight="15.6"/>
  <cols>
    <col min="1" max="1" width="14.5546875" style="165" customWidth="1"/>
    <col min="2" max="2" width="32.77734375" style="165" customWidth="1"/>
    <col min="3" max="3" width="42.77734375" style="165" customWidth="1"/>
    <col min="4" max="4" width="12.77734375" style="497" customWidth="1"/>
    <col min="5" max="5" width="12.77734375" style="498" customWidth="1"/>
    <col min="6" max="6" width="12" style="166" customWidth="1"/>
    <col min="7" max="16384" width="9.21875" style="165"/>
  </cols>
  <sheetData>
    <row r="1" spans="1:11" s="169" customFormat="1" ht="25.5" customHeight="1">
      <c r="A1" s="172" t="s">
        <v>30</v>
      </c>
      <c r="D1" s="494"/>
      <c r="E1" s="495"/>
      <c r="F1" s="166"/>
      <c r="H1" s="383" t="s">
        <v>267</v>
      </c>
    </row>
    <row r="2" spans="1:11" s="492" customFormat="1" ht="65.25" customHeight="1">
      <c r="A2" s="487" t="s">
        <v>7309</v>
      </c>
      <c r="B2" s="488" t="s">
        <v>268</v>
      </c>
      <c r="C2" s="489" t="s">
        <v>269</v>
      </c>
      <c r="D2" s="490" t="s">
        <v>224</v>
      </c>
      <c r="E2" s="270" t="s">
        <v>270</v>
      </c>
      <c r="F2" s="491" t="s">
        <v>271</v>
      </c>
      <c r="K2" s="493" t="s">
        <v>7310</v>
      </c>
    </row>
    <row r="3" spans="1:11" s="169" customFormat="1">
      <c r="A3" s="148" t="s">
        <v>7311</v>
      </c>
      <c r="B3" s="154" t="s">
        <v>7312</v>
      </c>
      <c r="C3" s="797"/>
      <c r="D3" s="798"/>
      <c r="E3" s="798"/>
      <c r="F3" s="799"/>
    </row>
    <row r="4" spans="1:11" s="169" customFormat="1" ht="28.2" customHeight="1">
      <c r="A4" s="170" t="s">
        <v>7313</v>
      </c>
      <c r="B4" s="800" t="s">
        <v>7314</v>
      </c>
      <c r="C4" s="797" t="s">
        <v>7315</v>
      </c>
      <c r="D4" s="798">
        <v>6895</v>
      </c>
      <c r="E4" s="798">
        <v>6550.25</v>
      </c>
      <c r="F4" s="799">
        <f>100%-(E4/D4)</f>
        <v>5.0000000000000044E-2</v>
      </c>
    </row>
    <row r="5" spans="1:11" s="169" customFormat="1" ht="15" customHeight="1">
      <c r="A5" s="76" t="s">
        <v>7316</v>
      </c>
      <c r="B5" s="800"/>
      <c r="C5" s="157"/>
      <c r="D5" s="798"/>
      <c r="E5" s="798"/>
      <c r="F5" s="799"/>
    </row>
    <row r="6" spans="1:11">
      <c r="A6" s="51"/>
      <c r="B6" s="346" t="s">
        <v>1453</v>
      </c>
      <c r="C6" s="347"/>
      <c r="D6" s="728"/>
      <c r="E6" s="728"/>
      <c r="F6" s="348"/>
      <c r="G6" s="169"/>
    </row>
    <row r="7" spans="1:11">
      <c r="A7" s="51"/>
      <c r="B7" s="346" t="s">
        <v>7317</v>
      </c>
      <c r="C7" s="347" t="s">
        <v>7318</v>
      </c>
      <c r="D7" s="728">
        <v>95</v>
      </c>
      <c r="E7" s="728">
        <v>94.05</v>
      </c>
      <c r="F7" s="348">
        <f>100%-(E7/D7)</f>
        <v>1.0000000000000009E-2</v>
      </c>
      <c r="G7" s="169"/>
    </row>
    <row r="8" spans="1:11">
      <c r="A8" s="51"/>
      <c r="B8" s="346" t="s">
        <v>7319</v>
      </c>
      <c r="C8" s="347" t="s">
        <v>7320</v>
      </c>
      <c r="D8" s="728">
        <v>15</v>
      </c>
      <c r="E8" s="728">
        <v>14.85</v>
      </c>
      <c r="F8" s="348">
        <f>100%-(E8/D8)</f>
        <v>1.0000000000000009E-2</v>
      </c>
      <c r="G8" s="169"/>
    </row>
    <row r="9" spans="1:11">
      <c r="A9" s="51"/>
      <c r="B9" s="346" t="s">
        <v>53</v>
      </c>
      <c r="C9" s="347"/>
      <c r="D9" s="728"/>
      <c r="E9" s="728"/>
      <c r="F9" s="348"/>
      <c r="G9" s="169"/>
    </row>
    <row r="10" spans="1:11">
      <c r="A10" s="51"/>
      <c r="B10" s="346" t="s">
        <v>7321</v>
      </c>
      <c r="C10" s="347" t="s">
        <v>7322</v>
      </c>
      <c r="D10" s="728">
        <v>504.81</v>
      </c>
      <c r="E10" s="728">
        <v>479.56</v>
      </c>
      <c r="F10" s="348">
        <f t="shared" ref="F10:F16" si="0">100%-(E10/D10)</f>
        <v>5.0018818961589551E-2</v>
      </c>
      <c r="G10" s="169"/>
    </row>
    <row r="11" spans="1:11">
      <c r="A11" s="51"/>
      <c r="B11" s="346" t="s">
        <v>7323</v>
      </c>
      <c r="C11" s="347" t="s">
        <v>7324</v>
      </c>
      <c r="D11" s="728">
        <v>203.29</v>
      </c>
      <c r="E11" s="728">
        <f t="shared" ref="E11:E16" si="1">D11*0.95</f>
        <v>193.12549999999999</v>
      </c>
      <c r="F11" s="348">
        <f t="shared" si="0"/>
        <v>5.0000000000000044E-2</v>
      </c>
      <c r="G11" s="169"/>
    </row>
    <row r="12" spans="1:11">
      <c r="A12" s="51"/>
      <c r="B12" s="346" t="s">
        <v>7325</v>
      </c>
      <c r="C12" s="347" t="s">
        <v>7326</v>
      </c>
      <c r="D12" s="728">
        <v>203.29</v>
      </c>
      <c r="E12" s="728">
        <f t="shared" si="1"/>
        <v>193.12549999999999</v>
      </c>
      <c r="F12" s="348">
        <f t="shared" si="0"/>
        <v>5.0000000000000044E-2</v>
      </c>
      <c r="G12" s="169"/>
    </row>
    <row r="13" spans="1:11">
      <c r="A13" s="51"/>
      <c r="B13" s="346" t="s">
        <v>7327</v>
      </c>
      <c r="C13" s="347" t="s">
        <v>7328</v>
      </c>
      <c r="D13" s="728">
        <v>203.29</v>
      </c>
      <c r="E13" s="728">
        <f t="shared" si="1"/>
        <v>193.12549999999999</v>
      </c>
      <c r="F13" s="348">
        <f t="shared" si="0"/>
        <v>5.0000000000000044E-2</v>
      </c>
      <c r="G13" s="169"/>
    </row>
    <row r="14" spans="1:11">
      <c r="A14" s="51"/>
      <c r="B14" s="346" t="s">
        <v>7329</v>
      </c>
      <c r="C14" s="347" t="s">
        <v>7330</v>
      </c>
      <c r="D14" s="728">
        <v>203.29</v>
      </c>
      <c r="E14" s="728">
        <f t="shared" si="1"/>
        <v>193.12549999999999</v>
      </c>
      <c r="F14" s="348">
        <f t="shared" si="0"/>
        <v>5.0000000000000044E-2</v>
      </c>
      <c r="G14" s="169"/>
    </row>
    <row r="15" spans="1:11">
      <c r="A15" s="51"/>
      <c r="B15" s="346" t="s">
        <v>7331</v>
      </c>
      <c r="C15" s="347" t="s">
        <v>7332</v>
      </c>
      <c r="D15" s="728">
        <v>203.29</v>
      </c>
      <c r="E15" s="728">
        <f t="shared" si="1"/>
        <v>193.12549999999999</v>
      </c>
      <c r="F15" s="348">
        <f t="shared" si="0"/>
        <v>5.0000000000000044E-2</v>
      </c>
      <c r="G15" s="169"/>
    </row>
    <row r="16" spans="1:11">
      <c r="A16" s="51"/>
      <c r="B16" s="346" t="s">
        <v>7333</v>
      </c>
      <c r="C16" s="347" t="s">
        <v>7334</v>
      </c>
      <c r="D16" s="728">
        <v>203.29</v>
      </c>
      <c r="E16" s="728">
        <f t="shared" si="1"/>
        <v>193.12549999999999</v>
      </c>
      <c r="F16" s="348">
        <f t="shared" si="0"/>
        <v>5.0000000000000044E-2</v>
      </c>
      <c r="G16" s="169"/>
    </row>
    <row r="17" spans="1:7">
      <c r="A17" s="51"/>
      <c r="B17" s="346" t="s">
        <v>55</v>
      </c>
      <c r="C17" s="347"/>
      <c r="D17" s="728"/>
      <c r="E17" s="728"/>
      <c r="F17" s="348"/>
      <c r="G17" s="169"/>
    </row>
    <row r="18" spans="1:7">
      <c r="A18" s="51"/>
      <c r="B18" s="346" t="s">
        <v>7335</v>
      </c>
      <c r="C18" s="347" t="s">
        <v>7336</v>
      </c>
      <c r="D18" s="728">
        <v>847</v>
      </c>
      <c r="E18" s="728">
        <v>847</v>
      </c>
      <c r="F18" s="348">
        <f t="shared" ref="F18:F24" si="2">100%-(E18/D18)</f>
        <v>0</v>
      </c>
      <c r="G18" s="169"/>
    </row>
    <row r="19" spans="1:7" ht="31.2">
      <c r="A19" s="51"/>
      <c r="B19" s="346" t="s">
        <v>7337</v>
      </c>
      <c r="C19" s="347" t="s">
        <v>7338</v>
      </c>
      <c r="D19" s="728">
        <v>347</v>
      </c>
      <c r="E19" s="728">
        <v>347</v>
      </c>
      <c r="F19" s="348">
        <f t="shared" si="2"/>
        <v>0</v>
      </c>
      <c r="G19" s="169"/>
    </row>
    <row r="20" spans="1:7">
      <c r="A20" s="51"/>
      <c r="B20" s="346" t="s">
        <v>7339</v>
      </c>
      <c r="C20" s="347" t="s">
        <v>7340</v>
      </c>
      <c r="D20" s="728">
        <v>1183</v>
      </c>
      <c r="E20" s="728">
        <v>1183</v>
      </c>
      <c r="F20" s="348">
        <f t="shared" si="2"/>
        <v>0</v>
      </c>
      <c r="G20" s="169"/>
    </row>
    <row r="21" spans="1:7">
      <c r="A21" s="51"/>
      <c r="B21" s="346" t="s">
        <v>7341</v>
      </c>
      <c r="C21" s="347" t="s">
        <v>7342</v>
      </c>
      <c r="D21" s="728">
        <v>1705</v>
      </c>
      <c r="E21" s="728">
        <v>1705</v>
      </c>
      <c r="F21" s="348">
        <f t="shared" si="2"/>
        <v>0</v>
      </c>
      <c r="G21" s="169"/>
    </row>
    <row r="22" spans="1:7">
      <c r="A22" s="51"/>
      <c r="B22" s="346" t="s">
        <v>7343</v>
      </c>
      <c r="C22" s="347" t="s">
        <v>7344</v>
      </c>
      <c r="D22" s="728">
        <v>2250</v>
      </c>
      <c r="E22" s="728">
        <v>2250</v>
      </c>
      <c r="F22" s="348">
        <f t="shared" si="2"/>
        <v>0</v>
      </c>
      <c r="G22" s="169"/>
    </row>
    <row r="23" spans="1:7" ht="31.2">
      <c r="A23" s="51"/>
      <c r="B23" s="346" t="s">
        <v>7345</v>
      </c>
      <c r="C23" s="347" t="s">
        <v>7346</v>
      </c>
      <c r="D23" s="728">
        <v>649</v>
      </c>
      <c r="E23" s="728">
        <v>649</v>
      </c>
      <c r="F23" s="348">
        <f t="shared" si="2"/>
        <v>0</v>
      </c>
      <c r="G23" s="169"/>
    </row>
    <row r="24" spans="1:7" ht="31.2">
      <c r="A24" s="51"/>
      <c r="B24" s="346" t="s">
        <v>7347</v>
      </c>
      <c r="C24" s="347" t="s">
        <v>7348</v>
      </c>
      <c r="D24" s="728">
        <v>1232</v>
      </c>
      <c r="E24" s="728">
        <v>1232</v>
      </c>
      <c r="F24" s="348">
        <f t="shared" si="2"/>
        <v>0</v>
      </c>
      <c r="G24" s="169"/>
    </row>
    <row r="25" spans="1:7" s="169" customFormat="1" ht="31.2">
      <c r="A25" s="148" t="s">
        <v>7311</v>
      </c>
      <c r="B25" s="154" t="s">
        <v>7349</v>
      </c>
      <c r="C25" s="797"/>
      <c r="D25" s="798"/>
      <c r="E25" s="798"/>
      <c r="F25" s="799"/>
    </row>
    <row r="26" spans="1:7" s="169" customFormat="1" ht="28.2" customHeight="1">
      <c r="A26" s="170" t="s">
        <v>7313</v>
      </c>
      <c r="B26" s="800" t="s">
        <v>7350</v>
      </c>
      <c r="C26" s="797" t="s">
        <v>7351</v>
      </c>
      <c r="D26" s="798">
        <v>8050</v>
      </c>
      <c r="E26" s="798">
        <v>7647.5</v>
      </c>
      <c r="F26" s="799">
        <f>100%-(E26/D26)</f>
        <v>5.0000000000000044E-2</v>
      </c>
    </row>
    <row r="27" spans="1:7" s="169" customFormat="1" ht="15" customHeight="1">
      <c r="A27" s="76" t="s">
        <v>7316</v>
      </c>
      <c r="B27" s="800"/>
      <c r="C27" s="157"/>
      <c r="D27" s="798"/>
      <c r="E27" s="798"/>
      <c r="F27" s="799"/>
    </row>
    <row r="28" spans="1:7">
      <c r="A28" s="51"/>
      <c r="B28" s="346" t="s">
        <v>1453</v>
      </c>
      <c r="C28" s="347"/>
      <c r="D28" s="728"/>
      <c r="E28" s="728"/>
      <c r="F28" s="348"/>
      <c r="G28" s="169"/>
    </row>
    <row r="29" spans="1:7">
      <c r="A29" s="51"/>
      <c r="B29" s="346" t="s">
        <v>7352</v>
      </c>
      <c r="C29" s="347" t="s">
        <v>7353</v>
      </c>
      <c r="D29" s="728">
        <v>95</v>
      </c>
      <c r="E29" s="728">
        <v>94.05</v>
      </c>
      <c r="F29" s="348">
        <f>100%-(E29/D29)</f>
        <v>1.0000000000000009E-2</v>
      </c>
      <c r="G29" s="169"/>
    </row>
    <row r="30" spans="1:7">
      <c r="A30" s="51"/>
      <c r="B30" s="346" t="s">
        <v>7319</v>
      </c>
      <c r="C30" s="347" t="s">
        <v>7320</v>
      </c>
      <c r="D30" s="728">
        <v>15</v>
      </c>
      <c r="E30" s="728">
        <v>14.85</v>
      </c>
      <c r="F30" s="348">
        <f>100%-(E30/D30)</f>
        <v>1.0000000000000009E-2</v>
      </c>
      <c r="G30" s="169"/>
    </row>
    <row r="31" spans="1:7">
      <c r="A31" s="51"/>
      <c r="B31" s="346" t="s">
        <v>7354</v>
      </c>
      <c r="C31" s="347" t="s">
        <v>7355</v>
      </c>
      <c r="D31" s="728">
        <v>1700</v>
      </c>
      <c r="E31" s="728">
        <v>1683</v>
      </c>
      <c r="F31" s="348">
        <f>100%-(E31/D31)</f>
        <v>1.0000000000000009E-2</v>
      </c>
      <c r="G31" s="169"/>
    </row>
    <row r="32" spans="1:7">
      <c r="A32" s="51"/>
      <c r="B32" s="346" t="s">
        <v>53</v>
      </c>
      <c r="C32" s="347"/>
      <c r="D32" s="728"/>
      <c r="E32" s="728"/>
      <c r="F32" s="348"/>
      <c r="G32" s="169"/>
    </row>
    <row r="33" spans="1:7">
      <c r="A33" s="51"/>
      <c r="B33" s="346" t="s">
        <v>7321</v>
      </c>
      <c r="C33" s="347" t="s">
        <v>7322</v>
      </c>
      <c r="D33" s="728">
        <v>504.81</v>
      </c>
      <c r="E33" s="728">
        <v>479.56</v>
      </c>
      <c r="F33" s="348">
        <f t="shared" ref="F33:F39" si="3">100%-(E33/D33)</f>
        <v>5.0018818961589551E-2</v>
      </c>
      <c r="G33" s="169"/>
    </row>
    <row r="34" spans="1:7">
      <c r="A34" s="51"/>
      <c r="B34" s="346" t="s">
        <v>7323</v>
      </c>
      <c r="C34" s="347" t="s">
        <v>7324</v>
      </c>
      <c r="D34" s="728">
        <v>203.29</v>
      </c>
      <c r="E34" s="728">
        <f t="shared" ref="E34:E39" si="4">D34*0.95</f>
        <v>193.12549999999999</v>
      </c>
      <c r="F34" s="348">
        <f t="shared" si="3"/>
        <v>5.0000000000000044E-2</v>
      </c>
      <c r="G34" s="169"/>
    </row>
    <row r="35" spans="1:7">
      <c r="A35" s="51"/>
      <c r="B35" s="346" t="s">
        <v>7325</v>
      </c>
      <c r="C35" s="347" t="s">
        <v>7326</v>
      </c>
      <c r="D35" s="728">
        <v>203.29</v>
      </c>
      <c r="E35" s="728">
        <f t="shared" si="4"/>
        <v>193.12549999999999</v>
      </c>
      <c r="F35" s="348">
        <f t="shared" si="3"/>
        <v>5.0000000000000044E-2</v>
      </c>
      <c r="G35" s="169"/>
    </row>
    <row r="36" spans="1:7">
      <c r="A36" s="51"/>
      <c r="B36" s="346" t="s">
        <v>7327</v>
      </c>
      <c r="C36" s="347" t="s">
        <v>7328</v>
      </c>
      <c r="D36" s="728">
        <v>203.29</v>
      </c>
      <c r="E36" s="728">
        <f t="shared" si="4"/>
        <v>193.12549999999999</v>
      </c>
      <c r="F36" s="348">
        <f t="shared" si="3"/>
        <v>5.0000000000000044E-2</v>
      </c>
      <c r="G36" s="169"/>
    </row>
    <row r="37" spans="1:7">
      <c r="A37" s="51"/>
      <c r="B37" s="346" t="s">
        <v>7329</v>
      </c>
      <c r="C37" s="347" t="s">
        <v>7330</v>
      </c>
      <c r="D37" s="728">
        <v>203.29</v>
      </c>
      <c r="E37" s="728">
        <f t="shared" si="4"/>
        <v>193.12549999999999</v>
      </c>
      <c r="F37" s="348">
        <f t="shared" si="3"/>
        <v>5.0000000000000044E-2</v>
      </c>
      <c r="G37" s="169"/>
    </row>
    <row r="38" spans="1:7">
      <c r="A38" s="51"/>
      <c r="B38" s="346" t="s">
        <v>7331</v>
      </c>
      <c r="C38" s="347" t="s">
        <v>7332</v>
      </c>
      <c r="D38" s="728">
        <v>203.29</v>
      </c>
      <c r="E38" s="728">
        <f t="shared" si="4"/>
        <v>193.12549999999999</v>
      </c>
      <c r="F38" s="348">
        <f t="shared" si="3"/>
        <v>5.0000000000000044E-2</v>
      </c>
      <c r="G38" s="169"/>
    </row>
    <row r="39" spans="1:7">
      <c r="A39" s="51"/>
      <c r="B39" s="346" t="s">
        <v>7333</v>
      </c>
      <c r="C39" s="347" t="s">
        <v>7334</v>
      </c>
      <c r="D39" s="728">
        <v>203.29</v>
      </c>
      <c r="E39" s="728">
        <f t="shared" si="4"/>
        <v>193.12549999999999</v>
      </c>
      <c r="F39" s="348">
        <f t="shared" si="3"/>
        <v>5.0000000000000044E-2</v>
      </c>
      <c r="G39" s="169"/>
    </row>
    <row r="40" spans="1:7">
      <c r="A40" s="51"/>
      <c r="B40" s="346" t="s">
        <v>55</v>
      </c>
      <c r="C40" s="347"/>
      <c r="D40" s="728"/>
      <c r="E40" s="728"/>
      <c r="F40" s="348"/>
      <c r="G40" s="169"/>
    </row>
    <row r="41" spans="1:7" ht="34.950000000000003" customHeight="1">
      <c r="A41" s="51"/>
      <c r="B41" s="346" t="s">
        <v>7335</v>
      </c>
      <c r="C41" s="347" t="s">
        <v>7336</v>
      </c>
      <c r="D41" s="728">
        <v>847</v>
      </c>
      <c r="E41" s="728">
        <v>847</v>
      </c>
      <c r="F41" s="348">
        <f t="shared" ref="F41:F47" si="5">100%-(E41/D41)</f>
        <v>0</v>
      </c>
      <c r="G41" s="169"/>
    </row>
    <row r="42" spans="1:7" ht="34.950000000000003" customHeight="1">
      <c r="A42" s="51"/>
      <c r="B42" s="346" t="s">
        <v>7337</v>
      </c>
      <c r="C42" s="347" t="s">
        <v>7338</v>
      </c>
      <c r="D42" s="728">
        <v>347</v>
      </c>
      <c r="E42" s="728">
        <v>347</v>
      </c>
      <c r="F42" s="348">
        <f t="shared" si="5"/>
        <v>0</v>
      </c>
      <c r="G42" s="169"/>
    </row>
    <row r="43" spans="1:7" ht="34.950000000000003" customHeight="1">
      <c r="A43" s="51"/>
      <c r="B43" s="346" t="s">
        <v>7356</v>
      </c>
      <c r="C43" s="347" t="s">
        <v>7357</v>
      </c>
      <c r="D43" s="728">
        <v>748</v>
      </c>
      <c r="E43" s="728">
        <v>748</v>
      </c>
      <c r="F43" s="348">
        <f t="shared" si="5"/>
        <v>0</v>
      </c>
      <c r="G43" s="169"/>
    </row>
    <row r="44" spans="1:7" ht="34.950000000000003" customHeight="1">
      <c r="A44" s="51"/>
      <c r="B44" s="346" t="s">
        <v>7358</v>
      </c>
      <c r="C44" s="347" t="s">
        <v>7359</v>
      </c>
      <c r="D44" s="728">
        <v>1084</v>
      </c>
      <c r="E44" s="728">
        <v>1084</v>
      </c>
      <c r="F44" s="632">
        <f t="shared" si="5"/>
        <v>0</v>
      </c>
      <c r="G44" s="169"/>
    </row>
    <row r="45" spans="1:7" ht="34.950000000000003" customHeight="1">
      <c r="A45" s="51"/>
      <c r="B45" s="346" t="s">
        <v>7360</v>
      </c>
      <c r="C45" s="347" t="s">
        <v>7361</v>
      </c>
      <c r="D45" s="728">
        <v>1403</v>
      </c>
      <c r="E45" s="728">
        <v>1403</v>
      </c>
      <c r="F45" s="348">
        <f t="shared" si="5"/>
        <v>0</v>
      </c>
      <c r="G45" s="169"/>
    </row>
    <row r="46" spans="1:7" ht="34.950000000000003" customHeight="1">
      <c r="A46" s="51"/>
      <c r="B46" s="346" t="s">
        <v>7362</v>
      </c>
      <c r="C46" s="347" t="s">
        <v>7363</v>
      </c>
      <c r="D46" s="728">
        <v>407</v>
      </c>
      <c r="E46" s="728">
        <v>407</v>
      </c>
      <c r="F46" s="348">
        <f t="shared" si="5"/>
        <v>0</v>
      </c>
      <c r="G46" s="169"/>
    </row>
    <row r="47" spans="1:7" ht="34.950000000000003" customHeight="1">
      <c r="A47" s="51"/>
      <c r="B47" s="346" t="s">
        <v>7364</v>
      </c>
      <c r="C47" s="347" t="s">
        <v>7365</v>
      </c>
      <c r="D47" s="728">
        <v>770</v>
      </c>
      <c r="E47" s="728">
        <v>770</v>
      </c>
      <c r="F47" s="632">
        <f t="shared" si="5"/>
        <v>0</v>
      </c>
      <c r="G47" s="169"/>
    </row>
    <row r="48" spans="1:7" s="169" customFormat="1" ht="31.2">
      <c r="A48" s="148" t="s">
        <v>7311</v>
      </c>
      <c r="B48" s="154" t="s">
        <v>7366</v>
      </c>
      <c r="C48" s="797"/>
      <c r="D48" s="798"/>
      <c r="E48" s="798"/>
      <c r="F48" s="799"/>
    </row>
    <row r="49" spans="1:7" s="169" customFormat="1" ht="28.2" customHeight="1">
      <c r="A49" s="170" t="s">
        <v>7313</v>
      </c>
      <c r="B49" s="800" t="s">
        <v>7367</v>
      </c>
      <c r="C49" s="797" t="s">
        <v>7368</v>
      </c>
      <c r="D49" s="798">
        <v>12225</v>
      </c>
      <c r="E49" s="798">
        <v>11613.75</v>
      </c>
      <c r="F49" s="799">
        <f>100%-(E49/D49)</f>
        <v>5.0000000000000044E-2</v>
      </c>
    </row>
    <row r="50" spans="1:7" s="169" customFormat="1" ht="15" customHeight="1">
      <c r="A50" s="76" t="s">
        <v>7316</v>
      </c>
      <c r="B50" s="800"/>
      <c r="C50" s="157"/>
      <c r="D50" s="798"/>
      <c r="E50" s="798"/>
      <c r="F50" s="799"/>
    </row>
    <row r="51" spans="1:7">
      <c r="A51" s="51"/>
      <c r="B51" s="346" t="s">
        <v>1453</v>
      </c>
      <c r="C51" s="347"/>
      <c r="D51" s="728"/>
      <c r="E51" s="728"/>
      <c r="F51" s="348"/>
      <c r="G51" s="169"/>
    </row>
    <row r="52" spans="1:7">
      <c r="A52" s="51"/>
      <c r="B52" s="346" t="s">
        <v>7317</v>
      </c>
      <c r="C52" s="347" t="s">
        <v>7318</v>
      </c>
      <c r="D52" s="728">
        <v>95</v>
      </c>
      <c r="E52" s="728">
        <v>94.05</v>
      </c>
      <c r="F52" s="348">
        <f>100%-(E52/D52)</f>
        <v>1.0000000000000009E-2</v>
      </c>
      <c r="G52" s="169"/>
    </row>
    <row r="53" spans="1:7">
      <c r="A53" s="51"/>
      <c r="B53" s="346" t="s">
        <v>7319</v>
      </c>
      <c r="C53" s="347" t="s">
        <v>7320</v>
      </c>
      <c r="D53" s="728">
        <v>15</v>
      </c>
      <c r="E53" s="728">
        <v>14.85</v>
      </c>
      <c r="F53" s="348">
        <f>100%-(E53/D53)</f>
        <v>1.0000000000000009E-2</v>
      </c>
      <c r="G53" s="169"/>
    </row>
    <row r="54" spans="1:7">
      <c r="A54" s="51"/>
      <c r="B54" s="346" t="s">
        <v>53</v>
      </c>
      <c r="C54" s="347"/>
      <c r="D54" s="728"/>
      <c r="E54" s="728"/>
      <c r="F54" s="348"/>
      <c r="G54" s="169"/>
    </row>
    <row r="55" spans="1:7">
      <c r="A55" s="51"/>
      <c r="B55" s="346" t="s">
        <v>7321</v>
      </c>
      <c r="C55" s="347" t="s">
        <v>7322</v>
      </c>
      <c r="D55" s="728">
        <v>504.81</v>
      </c>
      <c r="E55" s="728">
        <v>479.56</v>
      </c>
      <c r="F55" s="348">
        <f t="shared" ref="F55:F61" si="6">100%-(E55/D55)</f>
        <v>5.0018818961589551E-2</v>
      </c>
      <c r="G55" s="169"/>
    </row>
    <row r="56" spans="1:7">
      <c r="A56" s="51"/>
      <c r="B56" s="346" t="s">
        <v>7323</v>
      </c>
      <c r="C56" s="347" t="s">
        <v>7324</v>
      </c>
      <c r="D56" s="728">
        <v>203.29</v>
      </c>
      <c r="E56" s="728">
        <f t="shared" ref="E56:E61" si="7">D56*0.95</f>
        <v>193.12549999999999</v>
      </c>
      <c r="F56" s="348">
        <f t="shared" si="6"/>
        <v>5.0000000000000044E-2</v>
      </c>
      <c r="G56" s="169"/>
    </row>
    <row r="57" spans="1:7">
      <c r="A57" s="51"/>
      <c r="B57" s="346" t="s">
        <v>7325</v>
      </c>
      <c r="C57" s="347" t="s">
        <v>7326</v>
      </c>
      <c r="D57" s="728">
        <v>203.29</v>
      </c>
      <c r="E57" s="728">
        <f t="shared" si="7"/>
        <v>193.12549999999999</v>
      </c>
      <c r="F57" s="348">
        <f t="shared" si="6"/>
        <v>5.0000000000000044E-2</v>
      </c>
      <c r="G57" s="169"/>
    </row>
    <row r="58" spans="1:7">
      <c r="A58" s="51"/>
      <c r="B58" s="346" t="s">
        <v>7327</v>
      </c>
      <c r="C58" s="347" t="s">
        <v>7328</v>
      </c>
      <c r="D58" s="728">
        <v>203.29</v>
      </c>
      <c r="E58" s="728">
        <f t="shared" si="7"/>
        <v>193.12549999999999</v>
      </c>
      <c r="F58" s="348">
        <f t="shared" si="6"/>
        <v>5.0000000000000044E-2</v>
      </c>
      <c r="G58" s="169"/>
    </row>
    <row r="59" spans="1:7">
      <c r="A59" s="51"/>
      <c r="B59" s="346" t="s">
        <v>7329</v>
      </c>
      <c r="C59" s="347" t="s">
        <v>7330</v>
      </c>
      <c r="D59" s="728">
        <v>203.29</v>
      </c>
      <c r="E59" s="728">
        <f t="shared" si="7"/>
        <v>193.12549999999999</v>
      </c>
      <c r="F59" s="348">
        <f t="shared" si="6"/>
        <v>5.0000000000000044E-2</v>
      </c>
      <c r="G59" s="169"/>
    </row>
    <row r="60" spans="1:7">
      <c r="A60" s="51"/>
      <c r="B60" s="346" t="s">
        <v>7331</v>
      </c>
      <c r="C60" s="347" t="s">
        <v>7332</v>
      </c>
      <c r="D60" s="728">
        <v>203.29</v>
      </c>
      <c r="E60" s="728">
        <f t="shared" si="7"/>
        <v>193.12549999999999</v>
      </c>
      <c r="F60" s="348">
        <f t="shared" si="6"/>
        <v>5.0000000000000044E-2</v>
      </c>
      <c r="G60" s="169"/>
    </row>
    <row r="61" spans="1:7">
      <c r="A61" s="51"/>
      <c r="B61" s="346" t="s">
        <v>7333</v>
      </c>
      <c r="C61" s="347" t="s">
        <v>7334</v>
      </c>
      <c r="D61" s="728">
        <v>203.29</v>
      </c>
      <c r="E61" s="728">
        <f t="shared" si="7"/>
        <v>193.12549999999999</v>
      </c>
      <c r="F61" s="632">
        <f t="shared" si="6"/>
        <v>5.0000000000000044E-2</v>
      </c>
      <c r="G61" s="169"/>
    </row>
    <row r="62" spans="1:7">
      <c r="A62" s="51"/>
      <c r="B62" s="346" t="s">
        <v>55</v>
      </c>
      <c r="C62" s="347"/>
      <c r="D62" s="728"/>
      <c r="E62" s="728"/>
      <c r="F62" s="348"/>
      <c r="G62" s="169"/>
    </row>
    <row r="63" spans="1:7">
      <c r="A63" s="51"/>
      <c r="B63" s="346" t="s">
        <v>7335</v>
      </c>
      <c r="C63" s="347" t="s">
        <v>7336</v>
      </c>
      <c r="D63" s="728">
        <v>847</v>
      </c>
      <c r="E63" s="728">
        <v>847</v>
      </c>
      <c r="F63" s="348">
        <f t="shared" ref="F63:F68" si="8">100%-(E63/D63)</f>
        <v>0</v>
      </c>
      <c r="G63" s="169"/>
    </row>
    <row r="64" spans="1:7">
      <c r="A64" s="51"/>
      <c r="B64" s="346" t="s">
        <v>7369</v>
      </c>
      <c r="C64" s="347" t="s">
        <v>7370</v>
      </c>
      <c r="D64" s="728">
        <v>1947</v>
      </c>
      <c r="E64" s="728">
        <v>1947</v>
      </c>
      <c r="F64" s="348">
        <f t="shared" si="8"/>
        <v>0</v>
      </c>
      <c r="G64" s="169"/>
    </row>
    <row r="65" spans="1:7">
      <c r="A65" s="51"/>
      <c r="B65" s="346" t="s">
        <v>7371</v>
      </c>
      <c r="C65" s="347" t="s">
        <v>7372</v>
      </c>
      <c r="D65" s="728">
        <v>2822</v>
      </c>
      <c r="E65" s="728">
        <v>2822</v>
      </c>
      <c r="F65" s="348">
        <f t="shared" si="8"/>
        <v>0</v>
      </c>
      <c r="G65" s="169"/>
    </row>
    <row r="66" spans="1:7">
      <c r="A66" s="51"/>
      <c r="B66" s="346" t="s">
        <v>7373</v>
      </c>
      <c r="C66" s="347" t="s">
        <v>7374</v>
      </c>
      <c r="D66" s="728">
        <v>3718</v>
      </c>
      <c r="E66" s="728">
        <v>3718</v>
      </c>
      <c r="F66" s="632">
        <f t="shared" si="8"/>
        <v>0</v>
      </c>
      <c r="G66" s="169"/>
    </row>
    <row r="67" spans="1:7" ht="31.2">
      <c r="A67" s="51"/>
      <c r="B67" s="346" t="s">
        <v>7375</v>
      </c>
      <c r="C67" s="347" t="s">
        <v>7376</v>
      </c>
      <c r="D67" s="728">
        <v>1067</v>
      </c>
      <c r="E67" s="728">
        <v>1067</v>
      </c>
      <c r="F67" s="632">
        <f t="shared" si="8"/>
        <v>0</v>
      </c>
      <c r="G67" s="169"/>
    </row>
    <row r="68" spans="1:7" ht="31.2">
      <c r="A68" s="51"/>
      <c r="B68" s="346" t="s">
        <v>7377</v>
      </c>
      <c r="C68" s="347" t="s">
        <v>7378</v>
      </c>
      <c r="D68" s="728">
        <v>2008</v>
      </c>
      <c r="E68" s="728">
        <v>2008</v>
      </c>
      <c r="F68" s="632">
        <f t="shared" si="8"/>
        <v>0</v>
      </c>
      <c r="G68" s="169"/>
    </row>
    <row r="69" spans="1:7" ht="31.2">
      <c r="A69" s="148" t="s">
        <v>7311</v>
      </c>
      <c r="B69" s="154" t="s">
        <v>7379</v>
      </c>
      <c r="C69" s="797"/>
      <c r="D69" s="798"/>
      <c r="E69" s="798"/>
      <c r="F69" s="799"/>
      <c r="G69" s="169"/>
    </row>
    <row r="70" spans="1:7" ht="31.2">
      <c r="A70" s="170" t="s">
        <v>7313</v>
      </c>
      <c r="B70" s="800" t="s">
        <v>7380</v>
      </c>
      <c r="C70" s="797" t="s">
        <v>7381</v>
      </c>
      <c r="D70" s="798">
        <v>15125</v>
      </c>
      <c r="E70" s="798">
        <v>14367.75</v>
      </c>
      <c r="F70" s="799">
        <f>100%-(E70/D70)</f>
        <v>5.0066115702479319E-2</v>
      </c>
      <c r="G70" s="169"/>
    </row>
    <row r="71" spans="1:7">
      <c r="A71" s="76" t="s">
        <v>7316</v>
      </c>
      <c r="B71" s="800"/>
      <c r="C71" s="157"/>
      <c r="D71" s="798"/>
      <c r="E71" s="798"/>
      <c r="F71" s="799"/>
      <c r="G71" s="169"/>
    </row>
    <row r="72" spans="1:7">
      <c r="A72" s="51"/>
      <c r="B72" s="346" t="s">
        <v>1453</v>
      </c>
      <c r="C72" s="347"/>
      <c r="D72" s="728"/>
      <c r="E72" s="728"/>
      <c r="F72" s="348"/>
      <c r="G72" s="169"/>
    </row>
    <row r="73" spans="1:7">
      <c r="A73" s="51"/>
      <c r="B73" s="346" t="s">
        <v>7317</v>
      </c>
      <c r="C73" s="347" t="s">
        <v>7318</v>
      </c>
      <c r="D73" s="728">
        <v>95</v>
      </c>
      <c r="E73" s="728">
        <v>94.05</v>
      </c>
      <c r="F73" s="348">
        <f>100%-(E73/D73)</f>
        <v>1.0000000000000009E-2</v>
      </c>
      <c r="G73" s="169"/>
    </row>
    <row r="74" spans="1:7">
      <c r="A74" s="51"/>
      <c r="B74" s="346" t="s">
        <v>7319</v>
      </c>
      <c r="C74" s="347" t="s">
        <v>7320</v>
      </c>
      <c r="D74" s="728">
        <v>15</v>
      </c>
      <c r="E74" s="728">
        <v>14.85</v>
      </c>
      <c r="F74" s="348">
        <f>100%-(E74/D74)</f>
        <v>1.0000000000000009E-2</v>
      </c>
      <c r="G74" s="169"/>
    </row>
    <row r="75" spans="1:7">
      <c r="A75" s="51"/>
      <c r="B75" s="346" t="s">
        <v>53</v>
      </c>
      <c r="C75" s="347"/>
      <c r="D75" s="728"/>
      <c r="E75" s="728"/>
      <c r="F75" s="348"/>
      <c r="G75" s="169"/>
    </row>
    <row r="76" spans="1:7">
      <c r="A76" s="51"/>
      <c r="B76" s="346" t="s">
        <v>7321</v>
      </c>
      <c r="C76" s="347" t="s">
        <v>7322</v>
      </c>
      <c r="D76" s="728">
        <v>504.81</v>
      </c>
      <c r="E76" s="728">
        <v>479.56</v>
      </c>
      <c r="F76" s="348">
        <f t="shared" ref="F76:F82" si="9">100%-(E76/D76)</f>
        <v>5.0018818961589551E-2</v>
      </c>
      <c r="G76" s="169"/>
    </row>
    <row r="77" spans="1:7">
      <c r="A77" s="51"/>
      <c r="B77" s="346" t="s">
        <v>7323</v>
      </c>
      <c r="C77" s="347" t="s">
        <v>7324</v>
      </c>
      <c r="D77" s="728">
        <v>203.29</v>
      </c>
      <c r="E77" s="728">
        <f t="shared" ref="E77:E82" si="10">D77*0.95</f>
        <v>193.12549999999999</v>
      </c>
      <c r="F77" s="348">
        <f t="shared" si="9"/>
        <v>5.0000000000000044E-2</v>
      </c>
      <c r="G77" s="169"/>
    </row>
    <row r="78" spans="1:7">
      <c r="A78" s="51"/>
      <c r="B78" s="346" t="s">
        <v>7325</v>
      </c>
      <c r="C78" s="347" t="s">
        <v>7326</v>
      </c>
      <c r="D78" s="728">
        <v>203.29</v>
      </c>
      <c r="E78" s="728">
        <f t="shared" si="10"/>
        <v>193.12549999999999</v>
      </c>
      <c r="F78" s="348">
        <f t="shared" si="9"/>
        <v>5.0000000000000044E-2</v>
      </c>
      <c r="G78" s="169"/>
    </row>
    <row r="79" spans="1:7">
      <c r="A79" s="51"/>
      <c r="B79" s="346" t="s">
        <v>7327</v>
      </c>
      <c r="C79" s="347" t="s">
        <v>7328</v>
      </c>
      <c r="D79" s="728">
        <v>203.29</v>
      </c>
      <c r="E79" s="728">
        <f t="shared" si="10"/>
        <v>193.12549999999999</v>
      </c>
      <c r="F79" s="348">
        <f t="shared" si="9"/>
        <v>5.0000000000000044E-2</v>
      </c>
      <c r="G79" s="169"/>
    </row>
    <row r="80" spans="1:7">
      <c r="A80" s="51"/>
      <c r="B80" s="346" t="s">
        <v>7329</v>
      </c>
      <c r="C80" s="347" t="s">
        <v>7330</v>
      </c>
      <c r="D80" s="728">
        <v>203.29</v>
      </c>
      <c r="E80" s="728">
        <f t="shared" si="10"/>
        <v>193.12549999999999</v>
      </c>
      <c r="F80" s="348">
        <f t="shared" si="9"/>
        <v>5.0000000000000044E-2</v>
      </c>
      <c r="G80" s="169"/>
    </row>
    <row r="81" spans="1:7">
      <c r="A81" s="51"/>
      <c r="B81" s="346" t="s">
        <v>7331</v>
      </c>
      <c r="C81" s="347" t="s">
        <v>7332</v>
      </c>
      <c r="D81" s="728">
        <v>203.29</v>
      </c>
      <c r="E81" s="728">
        <f t="shared" si="10"/>
        <v>193.12549999999999</v>
      </c>
      <c r="F81" s="348">
        <f t="shared" si="9"/>
        <v>5.0000000000000044E-2</v>
      </c>
      <c r="G81" s="169"/>
    </row>
    <row r="82" spans="1:7">
      <c r="A82" s="51"/>
      <c r="B82" s="346" t="s">
        <v>7333</v>
      </c>
      <c r="C82" s="347" t="s">
        <v>7334</v>
      </c>
      <c r="D82" s="728">
        <v>203.29</v>
      </c>
      <c r="E82" s="728">
        <f t="shared" si="10"/>
        <v>193.12549999999999</v>
      </c>
      <c r="F82" s="632">
        <f t="shared" si="9"/>
        <v>5.0000000000000044E-2</v>
      </c>
      <c r="G82" s="169"/>
    </row>
    <row r="83" spans="1:7">
      <c r="A83" s="51"/>
      <c r="B83" s="346" t="s">
        <v>55</v>
      </c>
      <c r="C83" s="347"/>
      <c r="D83" s="728"/>
      <c r="E83" s="728"/>
      <c r="F83" s="348"/>
      <c r="G83" s="169"/>
    </row>
    <row r="84" spans="1:7">
      <c r="A84" s="51"/>
      <c r="B84" s="346" t="s">
        <v>7335</v>
      </c>
      <c r="C84" s="347" t="s">
        <v>7336</v>
      </c>
      <c r="D84" s="728">
        <v>847</v>
      </c>
      <c r="E84" s="728">
        <v>847</v>
      </c>
      <c r="F84" s="348">
        <f t="shared" ref="F84:F89" si="11">100%-(E84/D84)</f>
        <v>0</v>
      </c>
      <c r="G84" s="169"/>
    </row>
    <row r="85" spans="1:7">
      <c r="A85" s="51"/>
      <c r="B85" s="346" t="s">
        <v>7382</v>
      </c>
      <c r="C85" s="347" t="s">
        <v>7383</v>
      </c>
      <c r="D85" s="728">
        <v>1947</v>
      </c>
      <c r="E85" s="728">
        <v>1947</v>
      </c>
      <c r="F85" s="348">
        <f t="shared" si="11"/>
        <v>0</v>
      </c>
      <c r="G85" s="169"/>
    </row>
    <row r="86" spans="1:7">
      <c r="A86" s="51"/>
      <c r="B86" s="346" t="s">
        <v>7384</v>
      </c>
      <c r="C86" s="347" t="s">
        <v>7385</v>
      </c>
      <c r="D86" s="728">
        <v>2822</v>
      </c>
      <c r="E86" s="728">
        <v>2822</v>
      </c>
      <c r="F86" s="632">
        <f t="shared" si="11"/>
        <v>0</v>
      </c>
      <c r="G86" s="169"/>
    </row>
    <row r="87" spans="1:7">
      <c r="A87" s="51"/>
      <c r="B87" s="346" t="s">
        <v>7386</v>
      </c>
      <c r="C87" s="347" t="s">
        <v>7387</v>
      </c>
      <c r="D87" s="728">
        <v>3718</v>
      </c>
      <c r="E87" s="728">
        <v>3718</v>
      </c>
      <c r="F87" s="348">
        <f t="shared" si="11"/>
        <v>0</v>
      </c>
      <c r="G87" s="169"/>
    </row>
    <row r="88" spans="1:7" ht="31.2">
      <c r="A88" s="51"/>
      <c r="B88" s="346" t="s">
        <v>7388</v>
      </c>
      <c r="C88" s="347" t="s">
        <v>7389</v>
      </c>
      <c r="D88" s="728">
        <v>1067</v>
      </c>
      <c r="E88" s="728">
        <v>1067</v>
      </c>
      <c r="F88" s="348">
        <f t="shared" si="11"/>
        <v>0</v>
      </c>
      <c r="G88" s="169"/>
    </row>
    <row r="89" spans="1:7" ht="31.2">
      <c r="A89" s="51"/>
      <c r="B89" s="346" t="s">
        <v>7390</v>
      </c>
      <c r="C89" s="347" t="s">
        <v>7378</v>
      </c>
      <c r="D89" s="728">
        <v>2008</v>
      </c>
      <c r="E89" s="728">
        <v>2008</v>
      </c>
      <c r="F89" s="348">
        <f t="shared" si="11"/>
        <v>0</v>
      </c>
      <c r="G89" s="169"/>
    </row>
    <row r="90" spans="1:7" s="169" customFormat="1">
      <c r="A90" s="148" t="s">
        <v>7311</v>
      </c>
      <c r="B90" s="154" t="s">
        <v>7391</v>
      </c>
      <c r="C90" s="797"/>
      <c r="D90" s="798"/>
      <c r="E90" s="798"/>
      <c r="F90" s="799"/>
    </row>
    <row r="91" spans="1:7" s="169" customFormat="1" ht="28.2" customHeight="1">
      <c r="A91" s="170" t="s">
        <v>7313</v>
      </c>
      <c r="B91" s="800" t="s">
        <v>7392</v>
      </c>
      <c r="C91" s="797" t="s">
        <v>7393</v>
      </c>
      <c r="D91" s="798">
        <v>18150</v>
      </c>
      <c r="E91" s="798">
        <v>17242.5</v>
      </c>
      <c r="F91" s="799">
        <f>100%-(E91/D91)</f>
        <v>5.0000000000000044E-2</v>
      </c>
    </row>
    <row r="92" spans="1:7" s="169" customFormat="1" ht="15" customHeight="1">
      <c r="A92" s="76" t="s">
        <v>7316</v>
      </c>
      <c r="B92" s="800"/>
      <c r="C92" s="157"/>
      <c r="D92" s="798"/>
      <c r="E92" s="798"/>
      <c r="F92" s="799"/>
    </row>
    <row r="93" spans="1:7">
      <c r="A93" s="51"/>
      <c r="B93" s="346" t="s">
        <v>1453</v>
      </c>
      <c r="C93" s="347"/>
      <c r="D93" s="728"/>
      <c r="E93" s="728"/>
      <c r="F93" s="348"/>
      <c r="G93" s="169"/>
    </row>
    <row r="94" spans="1:7" ht="31.2">
      <c r="A94" s="51"/>
      <c r="B94" s="346" t="s">
        <v>7394</v>
      </c>
      <c r="C94" s="347" t="s">
        <v>7395</v>
      </c>
      <c r="D94" s="728">
        <v>1400</v>
      </c>
      <c r="E94" s="728">
        <v>1386</v>
      </c>
      <c r="F94" s="632">
        <f>100%-(E94/D94)</f>
        <v>1.0000000000000009E-2</v>
      </c>
      <c r="G94" s="169"/>
    </row>
    <row r="95" spans="1:7" ht="31.2">
      <c r="A95" s="51"/>
      <c r="B95" s="346" t="s">
        <v>7396</v>
      </c>
      <c r="C95" s="347" t="s">
        <v>7397</v>
      </c>
      <c r="D95" s="728">
        <v>995</v>
      </c>
      <c r="E95" s="728">
        <v>985.05</v>
      </c>
      <c r="F95" s="348">
        <f>100%-(E95/D95)</f>
        <v>1.0000000000000009E-2</v>
      </c>
      <c r="G95" s="169"/>
    </row>
    <row r="96" spans="1:7">
      <c r="A96" s="51"/>
      <c r="B96" s="346" t="s">
        <v>7398</v>
      </c>
      <c r="C96" s="347" t="s">
        <v>7399</v>
      </c>
      <c r="D96" s="728">
        <v>995</v>
      </c>
      <c r="E96" s="728">
        <v>985.05</v>
      </c>
      <c r="F96" s="348">
        <f>100%-(E96/D96)</f>
        <v>1.0000000000000009E-2</v>
      </c>
      <c r="G96" s="169"/>
    </row>
    <row r="97" spans="1:7">
      <c r="A97" s="51"/>
      <c r="B97" s="346" t="s">
        <v>53</v>
      </c>
      <c r="C97" s="347"/>
      <c r="D97" s="728"/>
      <c r="E97" s="728"/>
      <c r="F97" s="348"/>
      <c r="G97" s="169"/>
    </row>
    <row r="98" spans="1:7">
      <c r="A98" s="51"/>
      <c r="B98" s="346" t="s">
        <v>7321</v>
      </c>
      <c r="C98" s="347" t="s">
        <v>7322</v>
      </c>
      <c r="D98" s="728">
        <v>504.81</v>
      </c>
      <c r="E98" s="728">
        <v>479.56</v>
      </c>
      <c r="F98" s="348">
        <f t="shared" ref="F98:F104" si="12">100%-(E98/D98)</f>
        <v>5.0018818961589551E-2</v>
      </c>
      <c r="G98" s="169"/>
    </row>
    <row r="99" spans="1:7" ht="31.2">
      <c r="A99" s="51"/>
      <c r="B99" s="346" t="s">
        <v>7400</v>
      </c>
      <c r="C99" s="347" t="s">
        <v>7401</v>
      </c>
      <c r="D99" s="728">
        <v>138</v>
      </c>
      <c r="E99" s="728">
        <v>131.1</v>
      </c>
      <c r="F99" s="348">
        <f t="shared" si="12"/>
        <v>5.0000000000000044E-2</v>
      </c>
      <c r="G99" s="169"/>
    </row>
    <row r="100" spans="1:7">
      <c r="A100" s="51"/>
      <c r="B100" s="346" t="s">
        <v>7402</v>
      </c>
      <c r="C100" s="347" t="s">
        <v>7403</v>
      </c>
      <c r="D100" s="728">
        <v>138</v>
      </c>
      <c r="E100" s="728">
        <v>131.1</v>
      </c>
      <c r="F100" s="632">
        <f t="shared" si="12"/>
        <v>5.0000000000000044E-2</v>
      </c>
      <c r="G100" s="169"/>
    </row>
    <row r="101" spans="1:7" ht="31.2">
      <c r="A101" s="51"/>
      <c r="B101" s="346" t="s">
        <v>7404</v>
      </c>
      <c r="C101" s="347" t="s">
        <v>7405</v>
      </c>
      <c r="D101" s="728">
        <v>138</v>
      </c>
      <c r="E101" s="728">
        <v>131.1</v>
      </c>
      <c r="F101" s="348">
        <f t="shared" si="12"/>
        <v>5.0000000000000044E-2</v>
      </c>
      <c r="G101" s="169"/>
    </row>
    <row r="102" spans="1:7" ht="31.2">
      <c r="A102" s="51"/>
      <c r="B102" s="346" t="s">
        <v>7406</v>
      </c>
      <c r="C102" s="347" t="s">
        <v>7407</v>
      </c>
      <c r="D102" s="728">
        <v>138</v>
      </c>
      <c r="E102" s="728">
        <v>131.1</v>
      </c>
      <c r="F102" s="348">
        <f t="shared" si="12"/>
        <v>5.0000000000000044E-2</v>
      </c>
      <c r="G102" s="169"/>
    </row>
    <row r="103" spans="1:7">
      <c r="A103" s="51"/>
      <c r="B103" s="346" t="s">
        <v>7408</v>
      </c>
      <c r="C103" s="347" t="s">
        <v>7409</v>
      </c>
      <c r="D103" s="728">
        <v>138</v>
      </c>
      <c r="E103" s="728">
        <v>131.1</v>
      </c>
      <c r="F103" s="348">
        <f t="shared" si="12"/>
        <v>5.0000000000000044E-2</v>
      </c>
      <c r="G103" s="169"/>
    </row>
    <row r="104" spans="1:7" ht="31.2">
      <c r="A104" s="51"/>
      <c r="B104" s="346" t="s">
        <v>7410</v>
      </c>
      <c r="C104" s="347" t="s">
        <v>7411</v>
      </c>
      <c r="D104" s="728">
        <v>138</v>
      </c>
      <c r="E104" s="728">
        <v>131.1</v>
      </c>
      <c r="F104" s="348">
        <f t="shared" si="12"/>
        <v>5.0000000000000044E-2</v>
      </c>
      <c r="G104" s="169"/>
    </row>
    <row r="105" spans="1:7">
      <c r="A105" s="51"/>
      <c r="B105" s="346" t="s">
        <v>55</v>
      </c>
      <c r="C105" s="347"/>
      <c r="D105" s="728"/>
      <c r="E105" s="728"/>
      <c r="F105" s="348"/>
      <c r="G105" s="169"/>
    </row>
    <row r="106" spans="1:7">
      <c r="A106" s="51"/>
      <c r="B106" s="346" t="s">
        <v>7412</v>
      </c>
      <c r="C106" s="347" t="s">
        <v>7413</v>
      </c>
      <c r="D106" s="728">
        <v>1821</v>
      </c>
      <c r="E106" s="728">
        <v>1821</v>
      </c>
      <c r="F106" s="348">
        <f t="shared" ref="F106" si="13">100%-(E106/D106)</f>
        <v>0</v>
      </c>
      <c r="G106" s="169"/>
    </row>
    <row r="107" spans="1:7">
      <c r="A107" s="51"/>
      <c r="B107" s="346" t="s">
        <v>7414</v>
      </c>
      <c r="C107" s="347" t="s">
        <v>7415</v>
      </c>
      <c r="D107" s="728">
        <v>5577</v>
      </c>
      <c r="E107" s="728">
        <v>5577</v>
      </c>
      <c r="F107" s="348">
        <f t="shared" ref="F107:F111" si="14">100%-(E107/D107)</f>
        <v>0</v>
      </c>
      <c r="G107" s="169"/>
    </row>
    <row r="108" spans="1:7">
      <c r="A108" s="51"/>
      <c r="B108" s="346" t="s">
        <v>7416</v>
      </c>
      <c r="C108" s="347" t="s">
        <v>7417</v>
      </c>
      <c r="D108" s="728">
        <v>10065</v>
      </c>
      <c r="E108" s="728">
        <v>10065</v>
      </c>
      <c r="F108" s="348">
        <f t="shared" si="14"/>
        <v>0</v>
      </c>
      <c r="G108" s="169"/>
    </row>
    <row r="109" spans="1:7">
      <c r="A109" s="51"/>
      <c r="B109" s="346" t="s">
        <v>7418</v>
      </c>
      <c r="C109" s="347" t="s">
        <v>7419</v>
      </c>
      <c r="D109" s="728">
        <v>2184</v>
      </c>
      <c r="E109" s="728">
        <v>2184</v>
      </c>
      <c r="F109" s="632">
        <f t="shared" si="14"/>
        <v>0</v>
      </c>
      <c r="G109" s="169"/>
    </row>
    <row r="110" spans="1:7" ht="31.2">
      <c r="A110" s="51"/>
      <c r="B110" s="346" t="s">
        <v>7420</v>
      </c>
      <c r="C110" s="347" t="s">
        <v>7421</v>
      </c>
      <c r="D110" s="728">
        <v>4367</v>
      </c>
      <c r="E110" s="728">
        <v>4367</v>
      </c>
      <c r="F110" s="348">
        <f t="shared" si="14"/>
        <v>0</v>
      </c>
      <c r="G110" s="169"/>
    </row>
    <row r="111" spans="1:7" s="169" customFormat="1" ht="31.2">
      <c r="A111" s="148" t="s">
        <v>7311</v>
      </c>
      <c r="B111" s="154" t="s">
        <v>7422</v>
      </c>
      <c r="C111" s="797" t="s">
        <v>7423</v>
      </c>
      <c r="D111" s="798">
        <v>4195</v>
      </c>
      <c r="E111" s="798">
        <v>3985.25</v>
      </c>
      <c r="F111" s="799">
        <f t="shared" si="14"/>
        <v>5.0000000000000044E-2</v>
      </c>
    </row>
    <row r="112" spans="1:7" s="169" customFormat="1" ht="28.2" customHeight="1">
      <c r="A112" s="170" t="s">
        <v>7313</v>
      </c>
      <c r="B112" s="800"/>
      <c r="C112" s="157"/>
      <c r="D112" s="798"/>
      <c r="E112" s="798"/>
      <c r="F112" s="799"/>
    </row>
    <row r="113" spans="1:7" s="169" customFormat="1" ht="15" customHeight="1">
      <c r="A113" s="76" t="s">
        <v>7316</v>
      </c>
      <c r="B113" s="800"/>
      <c r="C113" s="157"/>
      <c r="D113" s="798"/>
      <c r="E113" s="798"/>
      <c r="F113" s="799"/>
    </row>
    <row r="114" spans="1:7">
      <c r="A114" s="51"/>
      <c r="B114" s="346" t="s">
        <v>1453</v>
      </c>
      <c r="C114" s="347"/>
      <c r="D114" s="728"/>
      <c r="E114" s="728"/>
      <c r="F114" s="348"/>
      <c r="G114" s="169"/>
    </row>
    <row r="115" spans="1:7">
      <c r="A115" s="51"/>
      <c r="B115" s="346" t="s">
        <v>7319</v>
      </c>
      <c r="C115" s="347" t="s">
        <v>7320</v>
      </c>
      <c r="D115" s="728">
        <v>15</v>
      </c>
      <c r="E115" s="728">
        <v>14.85</v>
      </c>
      <c r="F115" s="348">
        <f>100%-(E115/D115)</f>
        <v>1.0000000000000009E-2</v>
      </c>
      <c r="G115" s="169"/>
    </row>
    <row r="116" spans="1:7">
      <c r="A116" s="51"/>
      <c r="B116" s="346" t="s">
        <v>7424</v>
      </c>
      <c r="C116" s="347" t="s">
        <v>7425</v>
      </c>
      <c r="D116" s="728">
        <v>95</v>
      </c>
      <c r="E116" s="728">
        <v>94.05</v>
      </c>
      <c r="F116" s="348">
        <f>100%-(E116/D116)</f>
        <v>1.0000000000000009E-2</v>
      </c>
      <c r="G116" s="169"/>
    </row>
    <row r="117" spans="1:7">
      <c r="A117" s="51"/>
      <c r="B117" s="346" t="s">
        <v>53</v>
      </c>
      <c r="C117" s="347"/>
      <c r="D117" s="728"/>
      <c r="E117" s="728"/>
      <c r="F117" s="348"/>
      <c r="G117" s="169"/>
    </row>
    <row r="118" spans="1:7">
      <c r="A118" s="51"/>
      <c r="B118" s="346" t="s">
        <v>7426</v>
      </c>
      <c r="C118" s="347" t="s">
        <v>7427</v>
      </c>
      <c r="D118" s="728">
        <v>172.56</v>
      </c>
      <c r="E118" s="728">
        <v>163.93</v>
      </c>
      <c r="F118" s="348">
        <f t="shared" ref="F118:F124" si="15">100%-(E118/D118)</f>
        <v>5.0011590171534559E-2</v>
      </c>
      <c r="G118" s="169"/>
    </row>
    <row r="119" spans="1:7" ht="31.2">
      <c r="A119" s="51"/>
      <c r="B119" s="346" t="s">
        <v>7428</v>
      </c>
      <c r="C119" s="347" t="s">
        <v>7429</v>
      </c>
      <c r="D119" s="728">
        <v>205.1</v>
      </c>
      <c r="E119" s="728">
        <v>194.84</v>
      </c>
      <c r="F119" s="348">
        <f t="shared" si="15"/>
        <v>5.0024378352023335E-2</v>
      </c>
      <c r="G119" s="169"/>
    </row>
    <row r="120" spans="1:7">
      <c r="A120" s="51"/>
      <c r="B120" s="346" t="s">
        <v>7430</v>
      </c>
      <c r="C120" s="347" t="s">
        <v>7431</v>
      </c>
      <c r="D120" s="728">
        <v>205.1</v>
      </c>
      <c r="E120" s="728">
        <v>194.84</v>
      </c>
      <c r="F120" s="348">
        <f t="shared" si="15"/>
        <v>5.0024378352023335E-2</v>
      </c>
      <c r="G120" s="169"/>
    </row>
    <row r="121" spans="1:7">
      <c r="A121" s="51"/>
      <c r="B121" s="346" t="s">
        <v>7432</v>
      </c>
      <c r="C121" s="347" t="s">
        <v>7433</v>
      </c>
      <c r="D121" s="728">
        <v>205.1</v>
      </c>
      <c r="E121" s="728">
        <v>194.84</v>
      </c>
      <c r="F121" s="348">
        <f t="shared" si="15"/>
        <v>5.0024378352023335E-2</v>
      </c>
      <c r="G121" s="169"/>
    </row>
    <row r="122" spans="1:7" ht="31.2">
      <c r="A122" s="51"/>
      <c r="B122" s="346" t="s">
        <v>7434</v>
      </c>
      <c r="C122" s="347" t="s">
        <v>7435</v>
      </c>
      <c r="D122" s="728">
        <v>205.1</v>
      </c>
      <c r="E122" s="728">
        <v>194.84</v>
      </c>
      <c r="F122" s="348">
        <f t="shared" si="15"/>
        <v>5.0024378352023335E-2</v>
      </c>
      <c r="G122" s="169"/>
    </row>
    <row r="123" spans="1:7" ht="31.2">
      <c r="A123" s="51"/>
      <c r="B123" s="346" t="s">
        <v>7436</v>
      </c>
      <c r="C123" s="347" t="s">
        <v>7437</v>
      </c>
      <c r="D123" s="728">
        <v>205.1</v>
      </c>
      <c r="E123" s="728">
        <v>194.84</v>
      </c>
      <c r="F123" s="348">
        <f t="shared" si="15"/>
        <v>5.0024378352023335E-2</v>
      </c>
      <c r="G123" s="169"/>
    </row>
    <row r="124" spans="1:7">
      <c r="A124" s="51"/>
      <c r="B124" s="346" t="s">
        <v>7438</v>
      </c>
      <c r="C124" s="347" t="s">
        <v>7439</v>
      </c>
      <c r="D124" s="728">
        <v>205.1</v>
      </c>
      <c r="E124" s="728">
        <v>194.84</v>
      </c>
      <c r="F124" s="348">
        <f t="shared" si="15"/>
        <v>5.0024378352023335E-2</v>
      </c>
      <c r="G124" s="169"/>
    </row>
    <row r="125" spans="1:7">
      <c r="A125" s="51"/>
      <c r="B125" s="346" t="s">
        <v>55</v>
      </c>
      <c r="C125" s="347"/>
      <c r="D125" s="728"/>
      <c r="E125" s="728"/>
      <c r="F125" s="348"/>
      <c r="G125" s="169"/>
    </row>
    <row r="126" spans="1:7">
      <c r="A126" s="51"/>
      <c r="B126" s="346" t="s">
        <v>7335</v>
      </c>
      <c r="C126" s="347" t="s">
        <v>7336</v>
      </c>
      <c r="D126" s="728">
        <v>847</v>
      </c>
      <c r="E126" s="728">
        <v>847</v>
      </c>
      <c r="F126" s="348">
        <f t="shared" ref="F126:F132" si="16">100%-(E126/D126)</f>
        <v>0</v>
      </c>
      <c r="G126" s="169"/>
    </row>
    <row r="127" spans="1:7" ht="31.2">
      <c r="A127" s="51"/>
      <c r="B127" s="346" t="s">
        <v>7440</v>
      </c>
      <c r="C127" s="347" t="s">
        <v>7441</v>
      </c>
      <c r="D127" s="728">
        <v>649</v>
      </c>
      <c r="E127" s="728">
        <v>649</v>
      </c>
      <c r="F127" s="348">
        <f t="shared" si="16"/>
        <v>0</v>
      </c>
      <c r="G127" s="169"/>
    </row>
    <row r="128" spans="1:7" ht="31.2">
      <c r="A128" s="51"/>
      <c r="B128" s="346" t="s">
        <v>7442</v>
      </c>
      <c r="C128" s="347" t="s">
        <v>7443</v>
      </c>
      <c r="D128" s="728">
        <v>1216</v>
      </c>
      <c r="E128" s="728">
        <v>1216</v>
      </c>
      <c r="F128" s="348">
        <f t="shared" si="16"/>
        <v>0</v>
      </c>
      <c r="G128" s="169"/>
    </row>
    <row r="129" spans="1:7" ht="31.2">
      <c r="A129" s="51"/>
      <c r="B129" s="346" t="s">
        <v>7444</v>
      </c>
      <c r="C129" s="347" t="s">
        <v>7445</v>
      </c>
      <c r="D129" s="728">
        <v>1777</v>
      </c>
      <c r="E129" s="728">
        <v>1777</v>
      </c>
      <c r="F129" s="348">
        <f t="shared" si="16"/>
        <v>0</v>
      </c>
      <c r="G129" s="169"/>
    </row>
    <row r="130" spans="1:7" ht="31.2">
      <c r="A130" s="51"/>
      <c r="B130" s="346" t="s">
        <v>7446</v>
      </c>
      <c r="C130" s="347" t="s">
        <v>7447</v>
      </c>
      <c r="D130" s="728">
        <v>2343</v>
      </c>
      <c r="E130" s="728">
        <v>2343</v>
      </c>
      <c r="F130" s="348">
        <f t="shared" si="16"/>
        <v>0</v>
      </c>
      <c r="G130" s="169"/>
    </row>
    <row r="131" spans="1:7" ht="31.2">
      <c r="A131" s="51"/>
      <c r="B131" s="346" t="s">
        <v>7448</v>
      </c>
      <c r="C131" s="347" t="s">
        <v>7449</v>
      </c>
      <c r="D131" s="728">
        <v>715</v>
      </c>
      <c r="E131" s="728">
        <v>715</v>
      </c>
      <c r="F131" s="348">
        <f t="shared" si="16"/>
        <v>0</v>
      </c>
      <c r="G131" s="169"/>
    </row>
    <row r="132" spans="1:7" ht="31.2">
      <c r="A132" s="51"/>
      <c r="B132" s="346" t="s">
        <v>7450</v>
      </c>
      <c r="C132" s="347" t="s">
        <v>7451</v>
      </c>
      <c r="D132" s="728">
        <v>1337</v>
      </c>
      <c r="E132" s="728">
        <v>1337</v>
      </c>
      <c r="F132" s="348">
        <f t="shared" si="16"/>
        <v>0</v>
      </c>
      <c r="G132" s="169"/>
    </row>
    <row r="133" spans="1:7">
      <c r="A133" s="51"/>
      <c r="B133" s="346" t="s">
        <v>7452</v>
      </c>
      <c r="C133" s="347"/>
      <c r="D133" s="728"/>
      <c r="E133" s="728"/>
      <c r="F133" s="348"/>
      <c r="G133" s="169"/>
    </row>
    <row r="134" spans="1:7">
      <c r="A134" s="51"/>
      <c r="B134" s="346" t="s">
        <v>7453</v>
      </c>
      <c r="C134" s="347" t="s">
        <v>7454</v>
      </c>
      <c r="D134" s="728">
        <v>10125</v>
      </c>
      <c r="E134" s="728">
        <v>9618.75</v>
      </c>
      <c r="F134" s="348">
        <f>100%-(E134/D134)</f>
        <v>5.0000000000000044E-2</v>
      </c>
      <c r="G134" s="169"/>
    </row>
    <row r="135" spans="1:7">
      <c r="A135" s="51"/>
      <c r="B135" s="346" t="s">
        <v>1453</v>
      </c>
      <c r="C135" s="347"/>
      <c r="D135" s="728"/>
      <c r="E135" s="728"/>
      <c r="F135" s="348"/>
      <c r="G135" s="169"/>
    </row>
    <row r="136" spans="1:7">
      <c r="A136" s="51"/>
      <c r="B136" s="346" t="s">
        <v>7455</v>
      </c>
      <c r="C136" s="347" t="s">
        <v>7456</v>
      </c>
      <c r="D136" s="728">
        <v>300</v>
      </c>
      <c r="E136" s="728">
        <v>297</v>
      </c>
      <c r="F136" s="348">
        <f>100%-(E136/D136)</f>
        <v>1.0000000000000009E-2</v>
      </c>
      <c r="G136" s="169"/>
    </row>
    <row r="137" spans="1:7">
      <c r="A137" s="51"/>
      <c r="B137" s="346" t="s">
        <v>7319</v>
      </c>
      <c r="C137" s="347" t="s">
        <v>7320</v>
      </c>
      <c r="D137" s="728">
        <v>15</v>
      </c>
      <c r="E137" s="728">
        <v>14.85</v>
      </c>
      <c r="F137" s="348">
        <f>100%-(E137/D137)</f>
        <v>1.0000000000000009E-2</v>
      </c>
      <c r="G137" s="169"/>
    </row>
    <row r="138" spans="1:7">
      <c r="A138" s="51"/>
      <c r="B138" s="346" t="s">
        <v>7424</v>
      </c>
      <c r="C138" s="347" t="s">
        <v>7425</v>
      </c>
      <c r="D138" s="728">
        <v>95</v>
      </c>
      <c r="E138" s="728">
        <v>94.05</v>
      </c>
      <c r="F138" s="348">
        <f>100%-(E138/D138)</f>
        <v>1.0000000000000009E-2</v>
      </c>
      <c r="G138" s="169"/>
    </row>
    <row r="139" spans="1:7">
      <c r="A139" s="51"/>
      <c r="B139" s="346" t="s">
        <v>7352</v>
      </c>
      <c r="C139" s="347" t="s">
        <v>7353</v>
      </c>
      <c r="D139" s="728">
        <v>95</v>
      </c>
      <c r="E139" s="728">
        <v>94.05</v>
      </c>
      <c r="F139" s="348">
        <f>100%-(E139/D139)</f>
        <v>1.0000000000000009E-2</v>
      </c>
      <c r="G139" s="169"/>
    </row>
    <row r="140" spans="1:7">
      <c r="A140" s="51"/>
      <c r="B140" s="346" t="s">
        <v>7457</v>
      </c>
      <c r="C140" s="347" t="s">
        <v>7458</v>
      </c>
      <c r="D140" s="728">
        <v>1200</v>
      </c>
      <c r="E140" s="728">
        <v>1188</v>
      </c>
      <c r="F140" s="348">
        <f>100%-(E140/D140)</f>
        <v>1.0000000000000009E-2</v>
      </c>
      <c r="G140" s="169"/>
    </row>
    <row r="141" spans="1:7">
      <c r="A141" s="51"/>
      <c r="B141" s="346" t="s">
        <v>53</v>
      </c>
      <c r="C141" s="347"/>
      <c r="D141" s="728"/>
      <c r="E141" s="728"/>
      <c r="F141" s="348"/>
      <c r="G141" s="169"/>
    </row>
    <row r="142" spans="1:7">
      <c r="A142" s="51"/>
      <c r="B142" s="346" t="s">
        <v>7426</v>
      </c>
      <c r="C142" s="347" t="s">
        <v>7427</v>
      </c>
      <c r="D142" s="728">
        <v>172.56</v>
      </c>
      <c r="E142" s="728">
        <v>163.93</v>
      </c>
      <c r="F142" s="348">
        <f t="shared" ref="F142:F152" si="17">100%-(E142/D142)</f>
        <v>5.0011590171534559E-2</v>
      </c>
      <c r="G142" s="169"/>
    </row>
    <row r="143" spans="1:7" ht="31.2">
      <c r="A143" s="51"/>
      <c r="B143" s="346" t="s">
        <v>7428</v>
      </c>
      <c r="C143" s="347" t="s">
        <v>7429</v>
      </c>
      <c r="D143" s="728">
        <v>205.1</v>
      </c>
      <c r="E143" s="728">
        <v>194.84</v>
      </c>
      <c r="F143" s="348">
        <f t="shared" si="17"/>
        <v>5.0024378352023335E-2</v>
      </c>
      <c r="G143" s="169"/>
    </row>
    <row r="144" spans="1:7">
      <c r="A144" s="51"/>
      <c r="B144" s="346" t="s">
        <v>7430</v>
      </c>
      <c r="C144" s="347" t="s">
        <v>7431</v>
      </c>
      <c r="D144" s="728">
        <v>205.1</v>
      </c>
      <c r="E144" s="728">
        <v>194.84</v>
      </c>
      <c r="F144" s="348">
        <f t="shared" si="17"/>
        <v>5.0024378352023335E-2</v>
      </c>
      <c r="G144" s="169"/>
    </row>
    <row r="145" spans="1:7">
      <c r="A145" s="51"/>
      <c r="B145" s="346" t="s">
        <v>7432</v>
      </c>
      <c r="C145" s="347" t="s">
        <v>7433</v>
      </c>
      <c r="D145" s="728">
        <v>205.1</v>
      </c>
      <c r="E145" s="728">
        <v>194.84</v>
      </c>
      <c r="F145" s="348">
        <f t="shared" si="17"/>
        <v>5.0024378352023335E-2</v>
      </c>
      <c r="G145" s="169"/>
    </row>
    <row r="146" spans="1:7" ht="31.2">
      <c r="A146" s="51"/>
      <c r="B146" s="346" t="s">
        <v>7434</v>
      </c>
      <c r="C146" s="347" t="s">
        <v>7435</v>
      </c>
      <c r="D146" s="728">
        <v>205.1</v>
      </c>
      <c r="E146" s="728">
        <v>194.84</v>
      </c>
      <c r="F146" s="348">
        <f t="shared" si="17"/>
        <v>5.0024378352023335E-2</v>
      </c>
      <c r="G146" s="169"/>
    </row>
    <row r="147" spans="1:7" ht="31.2">
      <c r="A147" s="51"/>
      <c r="B147" s="346" t="s">
        <v>7436</v>
      </c>
      <c r="C147" s="347" t="s">
        <v>7437</v>
      </c>
      <c r="D147" s="728">
        <v>205.1</v>
      </c>
      <c r="E147" s="728">
        <v>194.84</v>
      </c>
      <c r="F147" s="348">
        <f t="shared" si="17"/>
        <v>5.0024378352023335E-2</v>
      </c>
      <c r="G147" s="169"/>
    </row>
    <row r="148" spans="1:7">
      <c r="A148" s="51"/>
      <c r="B148" s="346" t="s">
        <v>7438</v>
      </c>
      <c r="C148" s="347" t="s">
        <v>7439</v>
      </c>
      <c r="D148" s="728">
        <v>205.1</v>
      </c>
      <c r="E148" s="728">
        <v>194.84</v>
      </c>
      <c r="F148" s="348">
        <f t="shared" si="17"/>
        <v>5.0024378352023335E-2</v>
      </c>
      <c r="G148" s="169"/>
    </row>
    <row r="149" spans="1:7" ht="31.2">
      <c r="A149" s="51"/>
      <c r="B149" s="346" t="s">
        <v>7459</v>
      </c>
      <c r="C149" s="347" t="s">
        <v>7460</v>
      </c>
      <c r="D149" s="728">
        <v>205.1</v>
      </c>
      <c r="E149" s="728">
        <v>194.84</v>
      </c>
      <c r="F149" s="348">
        <f t="shared" si="17"/>
        <v>5.0024378352023335E-2</v>
      </c>
      <c r="G149" s="169"/>
    </row>
    <row r="150" spans="1:7" ht="31.2">
      <c r="A150" s="51"/>
      <c r="B150" s="346" t="s">
        <v>7461</v>
      </c>
      <c r="C150" s="347" t="s">
        <v>7462</v>
      </c>
      <c r="D150" s="728">
        <v>205.1</v>
      </c>
      <c r="E150" s="728">
        <v>194.84</v>
      </c>
      <c r="F150" s="348">
        <f t="shared" si="17"/>
        <v>5.0024378352023335E-2</v>
      </c>
      <c r="G150" s="169"/>
    </row>
    <row r="151" spans="1:7">
      <c r="A151" s="51"/>
      <c r="B151" s="346" t="s">
        <v>7463</v>
      </c>
      <c r="C151" s="347" t="s">
        <v>7464</v>
      </c>
      <c r="D151" s="728">
        <v>205.1</v>
      </c>
      <c r="E151" s="728">
        <v>194.84</v>
      </c>
      <c r="F151" s="348">
        <f t="shared" si="17"/>
        <v>5.0024378352023335E-2</v>
      </c>
      <c r="G151" s="169"/>
    </row>
    <row r="152" spans="1:7">
      <c r="A152" s="51"/>
      <c r="B152" s="346" t="s">
        <v>7465</v>
      </c>
      <c r="C152" s="347" t="s">
        <v>7466</v>
      </c>
      <c r="D152" s="728">
        <v>205.1</v>
      </c>
      <c r="E152" s="728">
        <v>194.84</v>
      </c>
      <c r="F152" s="348">
        <f t="shared" si="17"/>
        <v>5.0024378352023335E-2</v>
      </c>
      <c r="G152" s="169"/>
    </row>
    <row r="153" spans="1:7">
      <c r="A153" s="51"/>
      <c r="B153" s="346" t="s">
        <v>55</v>
      </c>
      <c r="C153" s="347"/>
      <c r="D153" s="728"/>
      <c r="E153" s="728"/>
      <c r="F153" s="348"/>
      <c r="G153" s="169"/>
    </row>
    <row r="154" spans="1:7">
      <c r="A154" s="51"/>
      <c r="B154" s="346" t="s">
        <v>7335</v>
      </c>
      <c r="C154" s="347" t="s">
        <v>7336</v>
      </c>
      <c r="D154" s="728">
        <v>847</v>
      </c>
      <c r="E154" s="728">
        <v>847</v>
      </c>
      <c r="F154" s="348">
        <f t="shared" ref="F154" si="18">100%-(E154/D154)</f>
        <v>0</v>
      </c>
      <c r="G154" s="169"/>
    </row>
    <row r="155" spans="1:7">
      <c r="A155" s="51"/>
      <c r="B155" s="346" t="s">
        <v>7467</v>
      </c>
      <c r="C155" s="347" t="s">
        <v>7468</v>
      </c>
      <c r="D155" s="728">
        <v>2189</v>
      </c>
      <c r="E155" s="728">
        <v>2189</v>
      </c>
      <c r="F155" s="348">
        <f t="shared" ref="F155:F160" si="19">100%-(E155/D155)</f>
        <v>0</v>
      </c>
      <c r="G155" s="169"/>
    </row>
    <row r="156" spans="1:7">
      <c r="A156" s="51"/>
      <c r="B156" s="346" t="s">
        <v>7469</v>
      </c>
      <c r="C156" s="347" t="s">
        <v>7470</v>
      </c>
      <c r="D156" s="728">
        <v>3179</v>
      </c>
      <c r="E156" s="728">
        <v>3179</v>
      </c>
      <c r="F156" s="348">
        <f t="shared" si="19"/>
        <v>0</v>
      </c>
      <c r="G156" s="169"/>
    </row>
    <row r="157" spans="1:7">
      <c r="A157" s="51"/>
      <c r="B157" s="346" t="s">
        <v>7471</v>
      </c>
      <c r="C157" s="347" t="s">
        <v>7472</v>
      </c>
      <c r="D157" s="728">
        <v>4158</v>
      </c>
      <c r="E157" s="728">
        <v>4158</v>
      </c>
      <c r="F157" s="348">
        <f t="shared" si="19"/>
        <v>0</v>
      </c>
      <c r="G157" s="169"/>
    </row>
    <row r="158" spans="1:7" ht="31.2">
      <c r="A158" s="51"/>
      <c r="B158" s="346" t="s">
        <v>7473</v>
      </c>
      <c r="C158" s="347" t="s">
        <v>7474</v>
      </c>
      <c r="D158" s="728">
        <v>1205</v>
      </c>
      <c r="E158" s="728">
        <v>1205</v>
      </c>
      <c r="F158" s="348">
        <f t="shared" si="19"/>
        <v>0</v>
      </c>
      <c r="G158" s="169"/>
    </row>
    <row r="159" spans="1:7" ht="31.2">
      <c r="A159" s="51"/>
      <c r="B159" s="346" t="s">
        <v>7475</v>
      </c>
      <c r="C159" s="347" t="s">
        <v>7476</v>
      </c>
      <c r="D159" s="728">
        <v>2294</v>
      </c>
      <c r="E159" s="728">
        <v>2294</v>
      </c>
      <c r="F159" s="348">
        <f t="shared" si="19"/>
        <v>0</v>
      </c>
      <c r="G159" s="169"/>
    </row>
    <row r="160" spans="1:7" s="169" customFormat="1">
      <c r="A160" s="148" t="s">
        <v>7311</v>
      </c>
      <c r="B160" s="154" t="s">
        <v>7477</v>
      </c>
      <c r="C160" s="797" t="s">
        <v>77</v>
      </c>
      <c r="D160" s="798">
        <v>8995</v>
      </c>
      <c r="E160" s="798">
        <v>8545.25</v>
      </c>
      <c r="F160" s="799">
        <f t="shared" si="19"/>
        <v>5.0000000000000044E-2</v>
      </c>
    </row>
    <row r="161" spans="1:7" s="169" customFormat="1" ht="28.2" customHeight="1">
      <c r="A161" s="170" t="s">
        <v>7313</v>
      </c>
      <c r="B161" s="800"/>
      <c r="C161" s="157"/>
      <c r="D161" s="798"/>
      <c r="E161" s="798"/>
      <c r="F161" s="799"/>
    </row>
    <row r="162" spans="1:7" s="169" customFormat="1" ht="15" customHeight="1">
      <c r="A162" s="76" t="s">
        <v>7316</v>
      </c>
      <c r="B162" s="800"/>
      <c r="C162" s="157"/>
      <c r="D162" s="798"/>
      <c r="E162" s="798"/>
      <c r="F162" s="799"/>
    </row>
    <row r="163" spans="1:7">
      <c r="A163" s="51"/>
      <c r="B163" s="346" t="s">
        <v>1453</v>
      </c>
      <c r="C163" s="347"/>
      <c r="D163" s="728"/>
      <c r="E163" s="728"/>
      <c r="F163" s="348"/>
      <c r="G163" s="169"/>
    </row>
    <row r="164" spans="1:7">
      <c r="A164" s="51"/>
      <c r="B164" s="346" t="s">
        <v>7478</v>
      </c>
      <c r="C164" s="347" t="s">
        <v>7479</v>
      </c>
      <c r="D164" s="728">
        <v>50</v>
      </c>
      <c r="E164" s="728">
        <v>49.5</v>
      </c>
      <c r="F164" s="348">
        <f t="shared" ref="F164:F184" si="20">100%-(E164/D164)</f>
        <v>1.0000000000000009E-2</v>
      </c>
      <c r="G164" s="169"/>
    </row>
    <row r="165" spans="1:7">
      <c r="A165" s="51"/>
      <c r="B165" s="346" t="s">
        <v>7319</v>
      </c>
      <c r="C165" s="347" t="s">
        <v>7320</v>
      </c>
      <c r="D165" s="728">
        <v>15</v>
      </c>
      <c r="E165" s="728">
        <v>14.85</v>
      </c>
      <c r="F165" s="348">
        <f t="shared" si="20"/>
        <v>1.0000000000000009E-2</v>
      </c>
      <c r="G165" s="169"/>
    </row>
    <row r="166" spans="1:7">
      <c r="A166" s="51"/>
      <c r="B166" s="346" t="s">
        <v>7352</v>
      </c>
      <c r="C166" s="347" t="s">
        <v>7353</v>
      </c>
      <c r="D166" s="728">
        <v>95</v>
      </c>
      <c r="E166" s="728">
        <v>94.05</v>
      </c>
      <c r="F166" s="348">
        <f t="shared" si="20"/>
        <v>1.0000000000000009E-2</v>
      </c>
      <c r="G166" s="169"/>
    </row>
    <row r="167" spans="1:7">
      <c r="A167" s="51"/>
      <c r="B167" s="346" t="s">
        <v>7457</v>
      </c>
      <c r="C167" s="347" t="s">
        <v>7458</v>
      </c>
      <c r="D167" s="728">
        <v>1200</v>
      </c>
      <c r="E167" s="728">
        <v>1188</v>
      </c>
      <c r="F167" s="348">
        <f t="shared" si="20"/>
        <v>1.0000000000000009E-2</v>
      </c>
      <c r="G167" s="169"/>
    </row>
    <row r="168" spans="1:7">
      <c r="A168" s="51"/>
      <c r="B168" s="346" t="s">
        <v>7480</v>
      </c>
      <c r="C168" s="347" t="s">
        <v>7481</v>
      </c>
      <c r="D168" s="728">
        <v>13750</v>
      </c>
      <c r="E168" s="728">
        <v>12375</v>
      </c>
      <c r="F168" s="348">
        <f t="shared" si="20"/>
        <v>9.9999999999999978E-2</v>
      </c>
      <c r="G168" s="169"/>
    </row>
    <row r="169" spans="1:7">
      <c r="A169" s="51"/>
      <c r="B169" s="346" t="s">
        <v>53</v>
      </c>
      <c r="C169" s="347"/>
      <c r="D169" s="728"/>
      <c r="E169" s="728"/>
      <c r="F169" s="348"/>
      <c r="G169" s="169"/>
    </row>
    <row r="170" spans="1:7">
      <c r="A170" s="51"/>
      <c r="B170" s="346" t="s">
        <v>7426</v>
      </c>
      <c r="C170" s="347" t="s">
        <v>7427</v>
      </c>
      <c r="D170" s="728">
        <v>172.56</v>
      </c>
      <c r="E170" s="728">
        <v>163.93</v>
      </c>
      <c r="F170" s="348">
        <f t="shared" si="20"/>
        <v>5.0011590171534559E-2</v>
      </c>
      <c r="G170" s="169"/>
    </row>
    <row r="171" spans="1:7" ht="31.2">
      <c r="A171" s="51"/>
      <c r="B171" s="346" t="s">
        <v>7428</v>
      </c>
      <c r="C171" s="347" t="s">
        <v>7429</v>
      </c>
      <c r="D171" s="728">
        <v>205.1</v>
      </c>
      <c r="E171" s="728">
        <v>194.84</v>
      </c>
      <c r="F171" s="348">
        <f t="shared" si="20"/>
        <v>5.0024378352023335E-2</v>
      </c>
      <c r="G171" s="169"/>
    </row>
    <row r="172" spans="1:7">
      <c r="A172" s="51"/>
      <c r="B172" s="346" t="s">
        <v>7430</v>
      </c>
      <c r="C172" s="347" t="s">
        <v>7431</v>
      </c>
      <c r="D172" s="728">
        <v>205.1</v>
      </c>
      <c r="E172" s="728">
        <v>194.84</v>
      </c>
      <c r="F172" s="348">
        <f t="shared" si="20"/>
        <v>5.0024378352023335E-2</v>
      </c>
      <c r="G172" s="169"/>
    </row>
    <row r="173" spans="1:7">
      <c r="A173" s="51"/>
      <c r="B173" s="346" t="s">
        <v>7432</v>
      </c>
      <c r="C173" s="347" t="s">
        <v>7433</v>
      </c>
      <c r="D173" s="728">
        <v>205.1</v>
      </c>
      <c r="E173" s="728">
        <v>194.84</v>
      </c>
      <c r="F173" s="348">
        <f t="shared" si="20"/>
        <v>5.0024378352023335E-2</v>
      </c>
      <c r="G173" s="169"/>
    </row>
    <row r="174" spans="1:7" ht="31.2">
      <c r="A174" s="51"/>
      <c r="B174" s="346" t="s">
        <v>7434</v>
      </c>
      <c r="C174" s="347" t="s">
        <v>7435</v>
      </c>
      <c r="D174" s="728">
        <v>205.1</v>
      </c>
      <c r="E174" s="728">
        <v>194.84</v>
      </c>
      <c r="F174" s="348">
        <f t="shared" si="20"/>
        <v>5.0024378352023335E-2</v>
      </c>
      <c r="G174" s="169"/>
    </row>
    <row r="175" spans="1:7" ht="31.2">
      <c r="A175" s="51"/>
      <c r="B175" s="346" t="s">
        <v>7436</v>
      </c>
      <c r="C175" s="347" t="s">
        <v>7437</v>
      </c>
      <c r="D175" s="728">
        <v>205.1</v>
      </c>
      <c r="E175" s="728">
        <v>194.84</v>
      </c>
      <c r="F175" s="348">
        <f t="shared" si="20"/>
        <v>5.0024378352023335E-2</v>
      </c>
      <c r="G175" s="169"/>
    </row>
    <row r="176" spans="1:7">
      <c r="A176" s="51"/>
      <c r="B176" s="346" t="s">
        <v>7438</v>
      </c>
      <c r="C176" s="347" t="s">
        <v>7439</v>
      </c>
      <c r="D176" s="728">
        <v>205.1</v>
      </c>
      <c r="E176" s="728">
        <v>194.84</v>
      </c>
      <c r="F176" s="348">
        <f t="shared" si="20"/>
        <v>5.0024378352023335E-2</v>
      </c>
      <c r="G176" s="169"/>
    </row>
    <row r="177" spans="1:7">
      <c r="A177" s="51"/>
      <c r="B177" s="346" t="s">
        <v>55</v>
      </c>
      <c r="C177" s="347"/>
      <c r="D177" s="728"/>
      <c r="E177" s="728"/>
      <c r="F177" s="348"/>
      <c r="G177" s="169"/>
    </row>
    <row r="178" spans="1:7">
      <c r="A178" s="51"/>
      <c r="B178" s="346" t="s">
        <v>7335</v>
      </c>
      <c r="C178" s="347" t="s">
        <v>7336</v>
      </c>
      <c r="D178" s="728">
        <v>847</v>
      </c>
      <c r="E178" s="728">
        <v>847</v>
      </c>
      <c r="F178" s="348">
        <f t="shared" si="20"/>
        <v>0</v>
      </c>
      <c r="G178" s="169"/>
    </row>
    <row r="179" spans="1:7">
      <c r="A179" s="51"/>
      <c r="B179" s="346" t="s">
        <v>7482</v>
      </c>
      <c r="C179" s="347" t="s">
        <v>7483</v>
      </c>
      <c r="D179" s="728">
        <v>1854</v>
      </c>
      <c r="E179" s="728">
        <v>1854</v>
      </c>
      <c r="F179" s="348">
        <f t="shared" si="20"/>
        <v>0</v>
      </c>
      <c r="G179" s="169"/>
    </row>
    <row r="180" spans="1:7">
      <c r="A180" s="51"/>
      <c r="B180" s="346" t="s">
        <v>7484</v>
      </c>
      <c r="C180" s="347" t="s">
        <v>7485</v>
      </c>
      <c r="D180" s="728">
        <v>2690</v>
      </c>
      <c r="E180" s="728">
        <v>2690</v>
      </c>
      <c r="F180" s="348">
        <f t="shared" si="20"/>
        <v>0</v>
      </c>
      <c r="G180" s="169"/>
    </row>
    <row r="181" spans="1:7">
      <c r="A181" s="51"/>
      <c r="B181" s="346" t="s">
        <v>7486</v>
      </c>
      <c r="C181" s="347" t="s">
        <v>7487</v>
      </c>
      <c r="D181" s="728">
        <v>3526</v>
      </c>
      <c r="E181" s="728">
        <v>3526</v>
      </c>
      <c r="F181" s="348">
        <f t="shared" si="20"/>
        <v>0</v>
      </c>
      <c r="G181" s="169"/>
    </row>
    <row r="182" spans="1:7">
      <c r="A182" s="51"/>
      <c r="B182" s="346" t="s">
        <v>7488</v>
      </c>
      <c r="C182" s="347"/>
      <c r="D182" s="728"/>
      <c r="E182" s="728"/>
      <c r="F182" s="348"/>
      <c r="G182" s="169"/>
    </row>
    <row r="183" spans="1:7" ht="31.2">
      <c r="A183" s="51"/>
      <c r="B183" s="346" t="s">
        <v>7489</v>
      </c>
      <c r="C183" s="347" t="s">
        <v>7490</v>
      </c>
      <c r="D183" s="728">
        <v>1018</v>
      </c>
      <c r="E183" s="728">
        <v>1018</v>
      </c>
      <c r="F183" s="348">
        <f t="shared" si="20"/>
        <v>0</v>
      </c>
      <c r="G183" s="169"/>
    </row>
    <row r="184" spans="1:7" ht="31.2">
      <c r="A184" s="51"/>
      <c r="B184" s="346" t="s">
        <v>7491</v>
      </c>
      <c r="C184" s="347" t="s">
        <v>7492</v>
      </c>
      <c r="D184" s="728">
        <v>1936</v>
      </c>
      <c r="E184" s="728">
        <v>1936</v>
      </c>
      <c r="F184" s="348">
        <f t="shared" si="20"/>
        <v>0</v>
      </c>
      <c r="G184" s="169"/>
    </row>
    <row r="185" spans="1:7">
      <c r="A185" s="51"/>
      <c r="B185" s="346"/>
      <c r="C185" s="347"/>
      <c r="D185" s="728"/>
      <c r="E185" s="728"/>
      <c r="F185" s="348"/>
      <c r="G185" s="169"/>
    </row>
    <row r="186" spans="1:7" s="169" customFormat="1">
      <c r="A186" s="148" t="s">
        <v>7311</v>
      </c>
      <c r="B186" s="154" t="s">
        <v>7493</v>
      </c>
      <c r="C186" s="797" t="s">
        <v>101</v>
      </c>
      <c r="D186" s="798">
        <v>5850</v>
      </c>
      <c r="E186" s="798">
        <v>5557.5</v>
      </c>
      <c r="F186" s="799">
        <f t="shared" ref="F186" si="21">100%-(E186/D186)</f>
        <v>5.0000000000000044E-2</v>
      </c>
    </row>
    <row r="187" spans="1:7" s="169" customFormat="1" ht="28.2" customHeight="1">
      <c r="A187" s="170" t="s">
        <v>7313</v>
      </c>
      <c r="B187" s="800"/>
      <c r="C187" s="157"/>
      <c r="D187" s="798"/>
      <c r="E187" s="798"/>
      <c r="F187" s="799"/>
    </row>
    <row r="188" spans="1:7" s="169" customFormat="1" ht="15" customHeight="1">
      <c r="A188" s="76" t="s">
        <v>7316</v>
      </c>
      <c r="B188" s="800"/>
      <c r="C188" s="157"/>
      <c r="D188" s="798"/>
      <c r="E188" s="798"/>
      <c r="F188" s="799"/>
    </row>
    <row r="189" spans="1:7">
      <c r="A189" s="51"/>
      <c r="B189" s="346" t="s">
        <v>1453</v>
      </c>
      <c r="C189" s="347"/>
      <c r="D189" s="728"/>
      <c r="E189" s="728"/>
      <c r="F189" s="348"/>
      <c r="G189" s="169"/>
    </row>
    <row r="190" spans="1:7">
      <c r="A190" s="51"/>
      <c r="B190" s="346" t="s">
        <v>7478</v>
      </c>
      <c r="C190" s="347" t="s">
        <v>7479</v>
      </c>
      <c r="D190" s="728">
        <v>50</v>
      </c>
      <c r="E190" s="728">
        <v>49.5</v>
      </c>
      <c r="F190" s="348">
        <f t="shared" ref="F190:F194" si="22">100%-(E190/D190)</f>
        <v>1.0000000000000009E-2</v>
      </c>
      <c r="G190" s="169"/>
    </row>
    <row r="191" spans="1:7">
      <c r="A191" s="51"/>
      <c r="B191" s="346" t="s">
        <v>7319</v>
      </c>
      <c r="C191" s="347" t="s">
        <v>7320</v>
      </c>
      <c r="D191" s="728">
        <v>15</v>
      </c>
      <c r="E191" s="728">
        <v>14.85</v>
      </c>
      <c r="F191" s="348">
        <f t="shared" si="22"/>
        <v>1.0000000000000009E-2</v>
      </c>
      <c r="G191" s="169"/>
    </row>
    <row r="192" spans="1:7">
      <c r="A192" s="51"/>
      <c r="B192" s="346" t="s">
        <v>7352</v>
      </c>
      <c r="C192" s="347" t="s">
        <v>7353</v>
      </c>
      <c r="D192" s="728">
        <v>95</v>
      </c>
      <c r="E192" s="728">
        <v>94.05</v>
      </c>
      <c r="F192" s="348">
        <f t="shared" si="22"/>
        <v>1.0000000000000009E-2</v>
      </c>
      <c r="G192" s="169"/>
    </row>
    <row r="193" spans="1:7">
      <c r="A193" s="51"/>
      <c r="B193" s="346" t="s">
        <v>7457</v>
      </c>
      <c r="C193" s="347" t="s">
        <v>7458</v>
      </c>
      <c r="D193" s="728">
        <v>1200</v>
      </c>
      <c r="E193" s="728">
        <v>1188</v>
      </c>
      <c r="F193" s="348">
        <f t="shared" si="22"/>
        <v>1.0000000000000009E-2</v>
      </c>
      <c r="G193" s="169"/>
    </row>
    <row r="194" spans="1:7">
      <c r="A194" s="51"/>
      <c r="B194" s="346" t="s">
        <v>7480</v>
      </c>
      <c r="C194" s="347" t="s">
        <v>7481</v>
      </c>
      <c r="D194" s="728">
        <v>13750</v>
      </c>
      <c r="E194" s="728">
        <v>12375</v>
      </c>
      <c r="F194" s="348">
        <f t="shared" si="22"/>
        <v>9.9999999999999978E-2</v>
      </c>
      <c r="G194" s="169"/>
    </row>
    <row r="195" spans="1:7">
      <c r="A195" s="51"/>
      <c r="B195" s="346" t="s">
        <v>53</v>
      </c>
      <c r="C195" s="347"/>
      <c r="D195" s="728"/>
      <c r="E195" s="728"/>
      <c r="F195" s="348"/>
      <c r="G195" s="169"/>
    </row>
    <row r="196" spans="1:7">
      <c r="A196" s="51"/>
      <c r="B196" s="346" t="s">
        <v>7426</v>
      </c>
      <c r="C196" s="347" t="s">
        <v>7427</v>
      </c>
      <c r="D196" s="728">
        <v>172.56</v>
      </c>
      <c r="E196" s="728">
        <v>163.93</v>
      </c>
      <c r="F196" s="348">
        <f t="shared" ref="F196:F202" si="23">100%-(E196/D196)</f>
        <v>5.0011590171534559E-2</v>
      </c>
      <c r="G196" s="169"/>
    </row>
    <row r="197" spans="1:7" ht="31.2">
      <c r="A197" s="51"/>
      <c r="B197" s="346" t="s">
        <v>7428</v>
      </c>
      <c r="C197" s="347" t="s">
        <v>7429</v>
      </c>
      <c r="D197" s="728">
        <v>205.1</v>
      </c>
      <c r="E197" s="728">
        <v>194.84</v>
      </c>
      <c r="F197" s="348">
        <f t="shared" si="23"/>
        <v>5.0024378352023335E-2</v>
      </c>
      <c r="G197" s="169"/>
    </row>
    <row r="198" spans="1:7">
      <c r="A198" s="51"/>
      <c r="B198" s="346" t="s">
        <v>7430</v>
      </c>
      <c r="C198" s="347" t="s">
        <v>7431</v>
      </c>
      <c r="D198" s="728">
        <v>205.1</v>
      </c>
      <c r="E198" s="728">
        <v>194.84</v>
      </c>
      <c r="F198" s="348">
        <f t="shared" si="23"/>
        <v>5.0024378352023335E-2</v>
      </c>
      <c r="G198" s="169"/>
    </row>
    <row r="199" spans="1:7">
      <c r="A199" s="51"/>
      <c r="B199" s="346" t="s">
        <v>7432</v>
      </c>
      <c r="C199" s="347" t="s">
        <v>7433</v>
      </c>
      <c r="D199" s="728">
        <v>205.1</v>
      </c>
      <c r="E199" s="728">
        <v>194.84</v>
      </c>
      <c r="F199" s="348">
        <f t="shared" si="23"/>
        <v>5.0024378352023335E-2</v>
      </c>
      <c r="G199" s="169"/>
    </row>
    <row r="200" spans="1:7" ht="31.2">
      <c r="A200" s="51"/>
      <c r="B200" s="346" t="s">
        <v>7434</v>
      </c>
      <c r="C200" s="347" t="s">
        <v>7435</v>
      </c>
      <c r="D200" s="728">
        <v>205.1</v>
      </c>
      <c r="E200" s="728">
        <v>194.84</v>
      </c>
      <c r="F200" s="348">
        <f t="shared" si="23"/>
        <v>5.0024378352023335E-2</v>
      </c>
      <c r="G200" s="169"/>
    </row>
    <row r="201" spans="1:7" ht="31.2">
      <c r="A201" s="51"/>
      <c r="B201" s="346" t="s">
        <v>7436</v>
      </c>
      <c r="C201" s="347" t="s">
        <v>7437</v>
      </c>
      <c r="D201" s="728">
        <v>205.1</v>
      </c>
      <c r="E201" s="728">
        <v>194.84</v>
      </c>
      <c r="F201" s="348">
        <f t="shared" si="23"/>
        <v>5.0024378352023335E-2</v>
      </c>
      <c r="G201" s="169"/>
    </row>
    <row r="202" spans="1:7">
      <c r="A202" s="51"/>
      <c r="B202" s="346" t="s">
        <v>7438</v>
      </c>
      <c r="C202" s="347" t="s">
        <v>7439</v>
      </c>
      <c r="D202" s="728">
        <v>205.1</v>
      </c>
      <c r="E202" s="728">
        <v>194.84</v>
      </c>
      <c r="F202" s="348">
        <f t="shared" si="23"/>
        <v>5.0024378352023335E-2</v>
      </c>
      <c r="G202" s="169"/>
    </row>
    <row r="203" spans="1:7">
      <c r="A203" s="51"/>
      <c r="B203" s="346" t="s">
        <v>55</v>
      </c>
      <c r="C203" s="347"/>
      <c r="D203" s="728"/>
      <c r="E203" s="728"/>
      <c r="F203" s="348"/>
      <c r="G203" s="169"/>
    </row>
    <row r="204" spans="1:7">
      <c r="A204" s="51"/>
      <c r="B204" s="346" t="s">
        <v>7335</v>
      </c>
      <c r="C204" s="347" t="s">
        <v>7336</v>
      </c>
      <c r="D204" s="728">
        <v>847</v>
      </c>
      <c r="E204" s="728">
        <v>847</v>
      </c>
      <c r="F204" s="348">
        <f t="shared" ref="F204:F207" si="24">100%-(E204/D204)</f>
        <v>0</v>
      </c>
      <c r="G204" s="169"/>
    </row>
    <row r="205" spans="1:7">
      <c r="A205" s="51"/>
      <c r="B205" s="346" t="s">
        <v>7494</v>
      </c>
      <c r="C205" s="347" t="s">
        <v>7495</v>
      </c>
      <c r="D205" s="728">
        <v>1216</v>
      </c>
      <c r="E205" s="728">
        <v>1216</v>
      </c>
      <c r="F205" s="348">
        <f t="shared" si="24"/>
        <v>0</v>
      </c>
      <c r="G205" s="169"/>
    </row>
    <row r="206" spans="1:7">
      <c r="A206" s="51"/>
      <c r="B206" s="346" t="s">
        <v>7496</v>
      </c>
      <c r="C206" s="347" t="s">
        <v>7497</v>
      </c>
      <c r="D206" s="728">
        <v>1777</v>
      </c>
      <c r="E206" s="728">
        <v>1777</v>
      </c>
      <c r="F206" s="348">
        <f t="shared" si="24"/>
        <v>0</v>
      </c>
      <c r="G206" s="169"/>
    </row>
    <row r="207" spans="1:7">
      <c r="A207" s="51"/>
      <c r="B207" s="346" t="s">
        <v>7498</v>
      </c>
      <c r="C207" s="347" t="s">
        <v>7499</v>
      </c>
      <c r="D207" s="728">
        <v>2343</v>
      </c>
      <c r="E207" s="728">
        <v>2343</v>
      </c>
      <c r="F207" s="348">
        <f t="shared" si="24"/>
        <v>0</v>
      </c>
      <c r="G207" s="169"/>
    </row>
    <row r="208" spans="1:7">
      <c r="A208" s="51"/>
      <c r="B208" s="346" t="s">
        <v>7500</v>
      </c>
      <c r="C208" s="347"/>
      <c r="D208" s="728"/>
      <c r="E208" s="728"/>
      <c r="F208" s="348"/>
      <c r="G208" s="169"/>
    </row>
    <row r="209" spans="1:7" ht="31.2">
      <c r="A209" s="51"/>
      <c r="B209" s="346" t="s">
        <v>7501</v>
      </c>
      <c r="C209" s="347" t="s">
        <v>7502</v>
      </c>
      <c r="D209" s="728">
        <v>809</v>
      </c>
      <c r="E209" s="728">
        <v>809</v>
      </c>
      <c r="F209" s="348">
        <f t="shared" ref="F209:F211" si="25">100%-(E209/D209)</f>
        <v>0</v>
      </c>
      <c r="G209" s="169"/>
    </row>
    <row r="210" spans="1:7" ht="31.2">
      <c r="A210" s="51"/>
      <c r="B210" s="346" t="s">
        <v>7503</v>
      </c>
      <c r="C210" s="347" t="s">
        <v>7504</v>
      </c>
      <c r="D210" s="728">
        <v>1551</v>
      </c>
      <c r="E210" s="728">
        <v>1551</v>
      </c>
      <c r="F210" s="348">
        <f t="shared" si="25"/>
        <v>0</v>
      </c>
      <c r="G210" s="169"/>
    </row>
    <row r="211" spans="1:7" ht="31.2">
      <c r="A211" s="51"/>
      <c r="B211" s="346" t="s">
        <v>7505</v>
      </c>
      <c r="C211" s="347" t="s">
        <v>102</v>
      </c>
      <c r="D211" s="728">
        <v>169.02</v>
      </c>
      <c r="E211" s="728">
        <v>169.02</v>
      </c>
      <c r="F211" s="348">
        <f t="shared" si="25"/>
        <v>0</v>
      </c>
      <c r="G211" s="169"/>
    </row>
    <row r="212" spans="1:7" s="169" customFormat="1" ht="31.2">
      <c r="A212" s="148" t="s">
        <v>7506</v>
      </c>
      <c r="B212" s="154" t="s">
        <v>7507</v>
      </c>
      <c r="C212" s="797"/>
      <c r="D212" s="798"/>
      <c r="E212" s="798"/>
      <c r="F212" s="799"/>
    </row>
    <row r="213" spans="1:7" s="169" customFormat="1" ht="28.2" customHeight="1">
      <c r="A213" s="170" t="s">
        <v>7313</v>
      </c>
      <c r="B213" s="800" t="s">
        <v>7508</v>
      </c>
      <c r="C213" s="797" t="s">
        <v>7509</v>
      </c>
      <c r="D213" s="798">
        <v>13625</v>
      </c>
      <c r="E213" s="798">
        <v>12943.75</v>
      </c>
      <c r="F213" s="799">
        <f>100%-(E213/D213)</f>
        <v>5.0000000000000044E-2</v>
      </c>
    </row>
    <row r="214" spans="1:7" s="169" customFormat="1" ht="15" customHeight="1">
      <c r="A214" s="76" t="s">
        <v>7510</v>
      </c>
      <c r="B214" s="800"/>
      <c r="C214" s="157"/>
      <c r="D214" s="798"/>
      <c r="E214" s="798"/>
      <c r="F214" s="799"/>
    </row>
    <row r="215" spans="1:7">
      <c r="A215" s="51"/>
      <c r="B215" s="346" t="s">
        <v>1453</v>
      </c>
      <c r="C215" s="347"/>
      <c r="D215" s="728"/>
      <c r="E215" s="728"/>
      <c r="F215" s="348"/>
      <c r="G215" s="169"/>
    </row>
    <row r="216" spans="1:7">
      <c r="A216" s="51"/>
      <c r="B216" s="346" t="s">
        <v>7511</v>
      </c>
      <c r="C216" s="347" t="s">
        <v>7512</v>
      </c>
      <c r="D216" s="728">
        <v>1875</v>
      </c>
      <c r="E216" s="728">
        <v>1856.25</v>
      </c>
      <c r="F216" s="348">
        <f>100%-(E216/D216)</f>
        <v>1.0000000000000009E-2</v>
      </c>
      <c r="G216" s="169"/>
    </row>
    <row r="217" spans="1:7">
      <c r="A217" s="51"/>
      <c r="B217" s="346" t="s">
        <v>7513</v>
      </c>
      <c r="C217" s="347" t="s">
        <v>7514</v>
      </c>
      <c r="D217" s="728">
        <v>1675</v>
      </c>
      <c r="E217" s="728">
        <v>1658.25</v>
      </c>
      <c r="F217" s="348">
        <f>100%-(E217/D217)</f>
        <v>1.0000000000000009E-2</v>
      </c>
      <c r="G217" s="169"/>
    </row>
    <row r="218" spans="1:7">
      <c r="A218" s="51"/>
      <c r="B218" s="346" t="s">
        <v>7515</v>
      </c>
      <c r="C218" s="347" t="s">
        <v>7516</v>
      </c>
      <c r="D218" s="728">
        <v>225</v>
      </c>
      <c r="E218" s="728">
        <v>222.75</v>
      </c>
      <c r="F218" s="348">
        <f>100%-(E218/D218)</f>
        <v>1.0000000000000009E-2</v>
      </c>
      <c r="G218" s="169"/>
    </row>
    <row r="219" spans="1:7">
      <c r="A219" s="51"/>
      <c r="B219" s="346" t="s">
        <v>7517</v>
      </c>
      <c r="C219" s="347"/>
      <c r="D219" s="728"/>
      <c r="E219" s="728"/>
      <c r="F219" s="348"/>
      <c r="G219" s="169"/>
    </row>
    <row r="220" spans="1:7">
      <c r="A220" s="51"/>
      <c r="B220" s="346" t="s">
        <v>7518</v>
      </c>
      <c r="C220" s="347" t="s">
        <v>7519</v>
      </c>
      <c r="D220" s="728">
        <v>468</v>
      </c>
      <c r="E220" s="728">
        <v>444.59999999999997</v>
      </c>
      <c r="F220" s="348">
        <f t="shared" ref="F220:F231" si="26">100%-(E220/D220)</f>
        <v>5.0000000000000044E-2</v>
      </c>
      <c r="G220" s="169"/>
    </row>
    <row r="221" spans="1:7">
      <c r="A221" s="51"/>
      <c r="B221" s="346" t="s">
        <v>7520</v>
      </c>
      <c r="C221" s="347" t="s">
        <v>7521</v>
      </c>
      <c r="D221" s="728">
        <v>468</v>
      </c>
      <c r="E221" s="728">
        <v>444.59999999999997</v>
      </c>
      <c r="F221" s="348">
        <f t="shared" si="26"/>
        <v>5.0000000000000044E-2</v>
      </c>
      <c r="G221" s="169"/>
    </row>
    <row r="222" spans="1:7">
      <c r="A222" s="51"/>
      <c r="B222" s="346" t="s">
        <v>7522</v>
      </c>
      <c r="C222" s="347" t="s">
        <v>7523</v>
      </c>
      <c r="D222" s="728">
        <v>468</v>
      </c>
      <c r="E222" s="728">
        <v>444.59999999999997</v>
      </c>
      <c r="F222" s="348">
        <f t="shared" si="26"/>
        <v>5.0000000000000044E-2</v>
      </c>
      <c r="G222" s="169"/>
    </row>
    <row r="223" spans="1:7" ht="31.2">
      <c r="A223" s="51"/>
      <c r="B223" s="346" t="s">
        <v>7524</v>
      </c>
      <c r="C223" s="347" t="s">
        <v>7525</v>
      </c>
      <c r="D223" s="728">
        <v>468</v>
      </c>
      <c r="E223" s="728">
        <v>444.59999999999997</v>
      </c>
      <c r="F223" s="348">
        <f t="shared" si="26"/>
        <v>5.0000000000000044E-2</v>
      </c>
      <c r="G223" s="169"/>
    </row>
    <row r="224" spans="1:7">
      <c r="A224" s="51"/>
      <c r="B224" s="346" t="s">
        <v>7526</v>
      </c>
      <c r="C224" s="347" t="s">
        <v>7527</v>
      </c>
      <c r="D224" s="728">
        <v>468</v>
      </c>
      <c r="E224" s="728">
        <v>444.59999999999997</v>
      </c>
      <c r="F224" s="348">
        <f t="shared" si="26"/>
        <v>5.0000000000000044E-2</v>
      </c>
      <c r="G224" s="169"/>
    </row>
    <row r="225" spans="1:7">
      <c r="A225" s="51"/>
      <c r="B225" s="346" t="s">
        <v>7528</v>
      </c>
      <c r="C225" s="347" t="s">
        <v>7529</v>
      </c>
      <c r="D225" s="728">
        <v>468</v>
      </c>
      <c r="E225" s="728">
        <v>444.59999999999997</v>
      </c>
      <c r="F225" s="348">
        <f t="shared" si="26"/>
        <v>5.0000000000000044E-2</v>
      </c>
      <c r="G225" s="169"/>
    </row>
    <row r="226" spans="1:7" ht="31.2">
      <c r="A226" s="51"/>
      <c r="B226" s="346" t="s">
        <v>7530</v>
      </c>
      <c r="C226" s="347" t="s">
        <v>7531</v>
      </c>
      <c r="D226" s="728">
        <v>468</v>
      </c>
      <c r="E226" s="728">
        <v>444.59999999999997</v>
      </c>
      <c r="F226" s="348">
        <f t="shared" si="26"/>
        <v>5.0000000000000044E-2</v>
      </c>
      <c r="G226" s="169"/>
    </row>
    <row r="227" spans="1:7" ht="31.2">
      <c r="A227" s="51"/>
      <c r="B227" s="346" t="s">
        <v>7532</v>
      </c>
      <c r="C227" s="347" t="s">
        <v>7533</v>
      </c>
      <c r="D227" s="728">
        <v>468</v>
      </c>
      <c r="E227" s="728">
        <v>444.59999999999997</v>
      </c>
      <c r="F227" s="348">
        <f t="shared" si="26"/>
        <v>5.0000000000000044E-2</v>
      </c>
      <c r="G227" s="169"/>
    </row>
    <row r="228" spans="1:7">
      <c r="A228" s="51"/>
      <c r="B228" s="346" t="s">
        <v>7534</v>
      </c>
      <c r="C228" s="347" t="s">
        <v>7535</v>
      </c>
      <c r="D228" s="728">
        <v>468</v>
      </c>
      <c r="E228" s="728">
        <v>444.59999999999997</v>
      </c>
      <c r="F228" s="348">
        <f t="shared" si="26"/>
        <v>5.0000000000000044E-2</v>
      </c>
      <c r="G228" s="169"/>
    </row>
    <row r="229" spans="1:7">
      <c r="A229" s="51"/>
      <c r="B229" s="346" t="s">
        <v>7536</v>
      </c>
      <c r="C229" s="347" t="s">
        <v>7537</v>
      </c>
      <c r="D229" s="728">
        <v>292.67</v>
      </c>
      <c r="E229" s="728">
        <v>278.02999999999997</v>
      </c>
      <c r="F229" s="348">
        <f t="shared" si="26"/>
        <v>5.0022209314244837E-2</v>
      </c>
      <c r="G229" s="169"/>
    </row>
    <row r="230" spans="1:7">
      <c r="A230" s="51"/>
      <c r="B230" s="346" t="s">
        <v>7538</v>
      </c>
      <c r="C230" s="347" t="s">
        <v>7539</v>
      </c>
      <c r="D230" s="728">
        <v>266.56</v>
      </c>
      <c r="E230" s="728">
        <v>253.23</v>
      </c>
      <c r="F230" s="348">
        <f t="shared" si="26"/>
        <v>5.0007503001200493E-2</v>
      </c>
      <c r="G230" s="169"/>
    </row>
    <row r="231" spans="1:7">
      <c r="A231" s="51"/>
      <c r="B231" s="346" t="s">
        <v>7540</v>
      </c>
      <c r="C231" s="347" t="s">
        <v>7541</v>
      </c>
      <c r="D231" s="728">
        <v>99.01</v>
      </c>
      <c r="E231" s="728">
        <v>94.05</v>
      </c>
      <c r="F231" s="348">
        <f t="shared" si="26"/>
        <v>5.0095949904050197E-2</v>
      </c>
      <c r="G231" s="169"/>
    </row>
    <row r="232" spans="1:7">
      <c r="A232" s="51"/>
      <c r="B232" s="346" t="s">
        <v>55</v>
      </c>
      <c r="C232" s="347"/>
      <c r="D232" s="728"/>
      <c r="E232" s="728"/>
      <c r="F232" s="348"/>
      <c r="G232" s="169"/>
    </row>
    <row r="233" spans="1:7">
      <c r="A233" s="51"/>
      <c r="B233" s="346" t="s">
        <v>7542</v>
      </c>
      <c r="C233" s="347" t="s">
        <v>7543</v>
      </c>
      <c r="D233" s="728">
        <v>847</v>
      </c>
      <c r="E233" s="728">
        <v>847</v>
      </c>
      <c r="F233" s="348">
        <f t="shared" ref="F233:F238" si="27">100%-(E233/D233)</f>
        <v>0</v>
      </c>
      <c r="G233" s="169"/>
    </row>
    <row r="234" spans="1:7" ht="31.2">
      <c r="A234" s="51"/>
      <c r="B234" s="346" t="s">
        <v>7544</v>
      </c>
      <c r="C234" s="347" t="s">
        <v>7545</v>
      </c>
      <c r="D234" s="728">
        <v>622</v>
      </c>
      <c r="E234" s="728">
        <v>622</v>
      </c>
      <c r="F234" s="348">
        <f t="shared" si="27"/>
        <v>0</v>
      </c>
      <c r="G234" s="169"/>
    </row>
    <row r="235" spans="1:7" ht="31.2">
      <c r="A235" s="51"/>
      <c r="B235" s="346" t="s">
        <v>7546</v>
      </c>
      <c r="C235" s="347" t="s">
        <v>7547</v>
      </c>
      <c r="D235" s="728">
        <v>1381</v>
      </c>
      <c r="E235" s="728">
        <v>1381</v>
      </c>
      <c r="F235" s="348">
        <f t="shared" si="27"/>
        <v>0</v>
      </c>
      <c r="G235" s="169"/>
    </row>
    <row r="236" spans="1:7" ht="31.2">
      <c r="A236" s="51"/>
      <c r="B236" s="346" t="s">
        <v>7548</v>
      </c>
      <c r="C236" s="347" t="s">
        <v>7549</v>
      </c>
      <c r="D236" s="728">
        <v>2134</v>
      </c>
      <c r="E236" s="728">
        <v>2134</v>
      </c>
      <c r="F236" s="348">
        <f t="shared" si="27"/>
        <v>0</v>
      </c>
      <c r="G236" s="169"/>
    </row>
    <row r="237" spans="1:7" ht="31.2">
      <c r="A237" s="51"/>
      <c r="B237" s="346" t="s">
        <v>7550</v>
      </c>
      <c r="C237" s="347" t="s">
        <v>7551</v>
      </c>
      <c r="D237" s="728">
        <v>2866</v>
      </c>
      <c r="E237" s="728">
        <v>2866</v>
      </c>
      <c r="F237" s="348">
        <f t="shared" si="27"/>
        <v>0</v>
      </c>
      <c r="G237" s="169"/>
    </row>
    <row r="238" spans="1:7" ht="31.2">
      <c r="A238" s="51"/>
      <c r="B238" s="346" t="s">
        <v>7552</v>
      </c>
      <c r="C238" s="347" t="s">
        <v>7553</v>
      </c>
      <c r="D238" s="728">
        <v>3597</v>
      </c>
      <c r="E238" s="728">
        <v>3597</v>
      </c>
      <c r="F238" s="348">
        <f t="shared" si="27"/>
        <v>0</v>
      </c>
      <c r="G238" s="169"/>
    </row>
    <row r="239" spans="1:7">
      <c r="A239" s="51"/>
      <c r="B239" s="346"/>
      <c r="C239" s="347"/>
      <c r="D239" s="728"/>
      <c r="E239" s="728"/>
      <c r="F239" s="348"/>
    </row>
    <row r="240" spans="1:7" s="169" customFormat="1" ht="31.2">
      <c r="A240" s="148" t="s">
        <v>7506</v>
      </c>
      <c r="B240" s="154" t="s">
        <v>7554</v>
      </c>
      <c r="C240" s="797"/>
      <c r="D240" s="798"/>
      <c r="E240" s="798"/>
      <c r="F240" s="799"/>
    </row>
    <row r="241" spans="1:7" s="169" customFormat="1" ht="28.2" customHeight="1">
      <c r="A241" s="170" t="s">
        <v>7555</v>
      </c>
      <c r="B241" s="800" t="s">
        <v>7556</v>
      </c>
      <c r="C241" s="797" t="s">
        <v>7557</v>
      </c>
      <c r="D241" s="798">
        <v>20999</v>
      </c>
      <c r="E241" s="798">
        <f>D241*0.95</f>
        <v>19949.05</v>
      </c>
      <c r="F241" s="799">
        <f>100%-(E241/D241)</f>
        <v>5.0000000000000044E-2</v>
      </c>
    </row>
    <row r="242" spans="1:7" s="169" customFormat="1" ht="15" customHeight="1">
      <c r="A242" s="76" t="s">
        <v>7316</v>
      </c>
      <c r="B242" s="800"/>
      <c r="C242" s="157"/>
      <c r="D242" s="798"/>
      <c r="E242" s="798"/>
      <c r="F242" s="799"/>
    </row>
    <row r="243" spans="1:7" s="169" customFormat="1" ht="15" customHeight="1">
      <c r="A243" s="51"/>
      <c r="B243" s="801" t="s">
        <v>7558</v>
      </c>
      <c r="C243" s="347"/>
      <c r="D243" s="728"/>
      <c r="E243" s="728"/>
      <c r="F243" s="348"/>
    </row>
    <row r="244" spans="1:7" s="169" customFormat="1" ht="15" customHeight="1">
      <c r="A244" s="51"/>
      <c r="B244" s="801" t="s">
        <v>7396</v>
      </c>
      <c r="C244" s="347" t="s">
        <v>7397</v>
      </c>
      <c r="D244" s="728">
        <v>995</v>
      </c>
      <c r="E244" s="728">
        <f>D244*0.99</f>
        <v>985.05</v>
      </c>
      <c r="F244" s="348">
        <f t="shared" ref="F244:F249" si="28">100%-(E244/D244)</f>
        <v>1.0000000000000009E-2</v>
      </c>
    </row>
    <row r="245" spans="1:7" s="169" customFormat="1" ht="15" customHeight="1">
      <c r="A245" s="51"/>
      <c r="B245" s="801" t="s">
        <v>7398</v>
      </c>
      <c r="C245" s="347" t="s">
        <v>7399</v>
      </c>
      <c r="D245" s="728">
        <v>995</v>
      </c>
      <c r="E245" s="728">
        <f t="shared" ref="E245:E249" si="29">D245*0.99</f>
        <v>985.05</v>
      </c>
      <c r="F245" s="348">
        <f t="shared" si="28"/>
        <v>1.0000000000000009E-2</v>
      </c>
    </row>
    <row r="246" spans="1:7" s="169" customFormat="1" ht="15" customHeight="1">
      <c r="A246" s="51"/>
      <c r="B246" s="801" t="s">
        <v>7559</v>
      </c>
      <c r="C246" s="347" t="s">
        <v>7560</v>
      </c>
      <c r="D246" s="728">
        <v>1400</v>
      </c>
      <c r="E246" s="728">
        <f t="shared" si="29"/>
        <v>1386</v>
      </c>
      <c r="F246" s="348">
        <f t="shared" si="28"/>
        <v>1.0000000000000009E-2</v>
      </c>
    </row>
    <row r="247" spans="1:7" s="169" customFormat="1" ht="15" customHeight="1">
      <c r="A247" s="51"/>
      <c r="B247" s="801" t="s">
        <v>7561</v>
      </c>
      <c r="C247" s="347" t="s">
        <v>7562</v>
      </c>
      <c r="D247" s="728">
        <v>1400</v>
      </c>
      <c r="E247" s="728">
        <f t="shared" si="29"/>
        <v>1386</v>
      </c>
      <c r="F247" s="348">
        <f t="shared" si="28"/>
        <v>1.0000000000000009E-2</v>
      </c>
    </row>
    <row r="248" spans="1:7" s="169" customFormat="1" ht="15" customHeight="1">
      <c r="A248" s="51"/>
      <c r="B248" s="801" t="s">
        <v>7563</v>
      </c>
      <c r="C248" s="347" t="s">
        <v>7564</v>
      </c>
      <c r="D248" s="728">
        <v>1200</v>
      </c>
      <c r="E248" s="728">
        <f t="shared" si="29"/>
        <v>1188</v>
      </c>
      <c r="F248" s="348">
        <f t="shared" si="28"/>
        <v>1.0000000000000009E-2</v>
      </c>
    </row>
    <row r="249" spans="1:7" s="169" customFormat="1" ht="15" customHeight="1">
      <c r="A249" s="51"/>
      <c r="B249" s="801" t="s">
        <v>7565</v>
      </c>
      <c r="C249" s="347" t="s">
        <v>7566</v>
      </c>
      <c r="D249" s="728">
        <v>1200</v>
      </c>
      <c r="E249" s="728">
        <f t="shared" si="29"/>
        <v>1188</v>
      </c>
      <c r="F249" s="348">
        <f t="shared" si="28"/>
        <v>1.0000000000000009E-2</v>
      </c>
    </row>
    <row r="250" spans="1:7" s="169" customFormat="1" ht="15" customHeight="1">
      <c r="A250" s="51"/>
      <c r="B250" s="801" t="s">
        <v>53</v>
      </c>
      <c r="C250" s="347"/>
      <c r="D250" s="728"/>
      <c r="E250" s="728"/>
      <c r="F250" s="348"/>
    </row>
    <row r="251" spans="1:7" ht="31.2">
      <c r="A251" s="51"/>
      <c r="B251" s="346" t="s">
        <v>7567</v>
      </c>
      <c r="C251" s="347" t="s">
        <v>7568</v>
      </c>
      <c r="D251" s="728">
        <v>76.16</v>
      </c>
      <c r="E251" s="728">
        <v>72.349999999999994</v>
      </c>
      <c r="F251" s="348">
        <f t="shared" ref="F251:F268" si="30">100%-(E251/D251)</f>
        <v>5.0026260504201669E-2</v>
      </c>
      <c r="G251" s="169"/>
    </row>
    <row r="252" spans="1:7">
      <c r="A252" s="51"/>
      <c r="B252" s="346" t="s">
        <v>7569</v>
      </c>
      <c r="C252" s="347" t="s">
        <v>7570</v>
      </c>
      <c r="D252" s="728">
        <v>262.20999999999998</v>
      </c>
      <c r="E252" s="728">
        <v>249.09</v>
      </c>
      <c r="F252" s="348">
        <f t="shared" si="30"/>
        <v>5.003623050226913E-2</v>
      </c>
      <c r="G252" s="169"/>
    </row>
    <row r="253" spans="1:7">
      <c r="A253" s="51"/>
      <c r="B253" s="346" t="s">
        <v>7571</v>
      </c>
      <c r="C253" s="347" t="s">
        <v>7572</v>
      </c>
      <c r="D253" s="728">
        <v>262.20999999999998</v>
      </c>
      <c r="E253" s="728">
        <v>249.09</v>
      </c>
      <c r="F253" s="348">
        <f t="shared" si="30"/>
        <v>5.003623050226913E-2</v>
      </c>
      <c r="G253" s="169"/>
    </row>
    <row r="254" spans="1:7">
      <c r="A254" s="51"/>
      <c r="B254" s="346" t="s">
        <v>7573</v>
      </c>
      <c r="C254" s="347" t="s">
        <v>7574</v>
      </c>
      <c r="D254" s="728">
        <v>262.20999999999998</v>
      </c>
      <c r="E254" s="728">
        <v>249.09</v>
      </c>
      <c r="F254" s="348">
        <f t="shared" si="30"/>
        <v>5.003623050226913E-2</v>
      </c>
      <c r="G254" s="169"/>
    </row>
    <row r="255" spans="1:7">
      <c r="A255" s="51"/>
      <c r="B255" s="346" t="s">
        <v>7575</v>
      </c>
      <c r="C255" s="347" t="s">
        <v>7576</v>
      </c>
      <c r="D255" s="728">
        <v>262.20999999999998</v>
      </c>
      <c r="E255" s="728">
        <v>249.09</v>
      </c>
      <c r="F255" s="348">
        <f t="shared" si="30"/>
        <v>5.003623050226913E-2</v>
      </c>
      <c r="G255" s="169"/>
    </row>
    <row r="256" spans="1:7">
      <c r="A256" s="51"/>
      <c r="B256" s="346" t="s">
        <v>7577</v>
      </c>
      <c r="C256" s="347" t="s">
        <v>7578</v>
      </c>
      <c r="D256" s="728">
        <v>124.03</v>
      </c>
      <c r="E256" s="728">
        <v>117.82</v>
      </c>
      <c r="F256" s="348">
        <f t="shared" si="30"/>
        <v>5.0068531806821026E-2</v>
      </c>
      <c r="G256" s="169"/>
    </row>
    <row r="257" spans="1:7">
      <c r="A257" s="51"/>
      <c r="B257" s="346" t="s">
        <v>7579</v>
      </c>
      <c r="C257" s="347" t="s">
        <v>7580</v>
      </c>
      <c r="D257" s="728">
        <v>124.03</v>
      </c>
      <c r="E257" s="728">
        <v>117.82</v>
      </c>
      <c r="F257" s="348">
        <f t="shared" si="30"/>
        <v>5.0068531806821026E-2</v>
      </c>
      <c r="G257" s="169"/>
    </row>
    <row r="258" spans="1:7">
      <c r="A258" s="51"/>
      <c r="B258" s="346" t="s">
        <v>7581</v>
      </c>
      <c r="C258" s="347" t="s">
        <v>7582</v>
      </c>
      <c r="D258" s="728">
        <v>124.03</v>
      </c>
      <c r="E258" s="728">
        <v>117.82</v>
      </c>
      <c r="F258" s="348">
        <f t="shared" si="30"/>
        <v>5.0068531806821026E-2</v>
      </c>
      <c r="G258" s="169"/>
    </row>
    <row r="259" spans="1:7">
      <c r="A259" s="51"/>
      <c r="B259" s="346" t="s">
        <v>55</v>
      </c>
      <c r="C259" s="347"/>
      <c r="D259" s="728"/>
      <c r="E259" s="728"/>
      <c r="F259" s="348"/>
      <c r="G259" s="169"/>
    </row>
    <row r="260" spans="1:7" ht="31.2">
      <c r="A260" s="51"/>
      <c r="B260" s="346" t="s">
        <v>7583</v>
      </c>
      <c r="C260" s="347" t="s">
        <v>7584</v>
      </c>
      <c r="D260" s="728">
        <v>2500</v>
      </c>
      <c r="E260" s="728">
        <v>2500</v>
      </c>
      <c r="F260" s="348">
        <f t="shared" si="30"/>
        <v>0</v>
      </c>
      <c r="G260" s="169"/>
    </row>
    <row r="261" spans="1:7">
      <c r="A261" s="51"/>
      <c r="B261" s="346" t="s">
        <v>7412</v>
      </c>
      <c r="C261" s="347" t="s">
        <v>7585</v>
      </c>
      <c r="D261" s="728">
        <v>1821</v>
      </c>
      <c r="E261" s="728">
        <v>1821</v>
      </c>
      <c r="F261" s="348">
        <f t="shared" si="30"/>
        <v>0</v>
      </c>
      <c r="G261" s="169"/>
    </row>
    <row r="262" spans="1:7">
      <c r="A262" s="51"/>
      <c r="B262" s="346">
        <v>76400223857</v>
      </c>
      <c r="C262" s="347" t="s">
        <v>7586</v>
      </c>
      <c r="D262" s="728">
        <v>950</v>
      </c>
      <c r="E262" s="728">
        <v>950</v>
      </c>
      <c r="F262" s="348">
        <f t="shared" si="30"/>
        <v>0</v>
      </c>
      <c r="G262" s="169"/>
    </row>
    <row r="263" spans="1:7">
      <c r="A263" s="51"/>
      <c r="B263" s="346" t="s">
        <v>7587</v>
      </c>
      <c r="C263" s="347" t="s">
        <v>7588</v>
      </c>
      <c r="D263" s="728">
        <v>1680</v>
      </c>
      <c r="E263" s="728">
        <v>1680</v>
      </c>
      <c r="F263" s="348">
        <f t="shared" si="30"/>
        <v>0</v>
      </c>
      <c r="G263" s="169"/>
    </row>
    <row r="264" spans="1:7">
      <c r="A264" s="51"/>
      <c r="B264" s="346" t="s">
        <v>7589</v>
      </c>
      <c r="C264" s="347" t="s">
        <v>7590</v>
      </c>
      <c r="D264" s="728">
        <v>4043</v>
      </c>
      <c r="E264" s="728">
        <v>4043</v>
      </c>
      <c r="F264" s="348">
        <f t="shared" si="30"/>
        <v>0</v>
      </c>
      <c r="G264" s="169"/>
    </row>
    <row r="265" spans="1:7">
      <c r="A265" s="51"/>
      <c r="B265" s="346" t="s">
        <v>7591</v>
      </c>
      <c r="C265" s="347" t="s">
        <v>7592</v>
      </c>
      <c r="D265" s="728">
        <v>6353</v>
      </c>
      <c r="E265" s="728">
        <v>6353</v>
      </c>
      <c r="F265" s="348">
        <f t="shared" si="30"/>
        <v>0</v>
      </c>
      <c r="G265" s="169"/>
    </row>
    <row r="266" spans="1:7">
      <c r="A266" s="51"/>
      <c r="B266" s="346" t="s">
        <v>7593</v>
      </c>
      <c r="C266" s="347" t="s">
        <v>7594</v>
      </c>
      <c r="D266" s="728">
        <v>8261</v>
      </c>
      <c r="E266" s="728">
        <v>8261</v>
      </c>
      <c r="F266" s="348">
        <f t="shared" si="30"/>
        <v>0</v>
      </c>
      <c r="G266" s="169"/>
    </row>
    <row r="267" spans="1:7">
      <c r="A267" s="51"/>
      <c r="B267" s="346" t="s">
        <v>7595</v>
      </c>
      <c r="C267" s="347" t="s">
        <v>7596</v>
      </c>
      <c r="D267" s="728">
        <v>9878</v>
      </c>
      <c r="E267" s="728">
        <v>9878</v>
      </c>
      <c r="F267" s="348">
        <f t="shared" si="30"/>
        <v>0</v>
      </c>
      <c r="G267" s="169"/>
    </row>
    <row r="268" spans="1:7" ht="31.2">
      <c r="A268" s="51"/>
      <c r="B268" s="346">
        <v>7640020223</v>
      </c>
      <c r="C268" s="347" t="s">
        <v>7597</v>
      </c>
      <c r="D268" s="728">
        <v>400</v>
      </c>
      <c r="E268" s="728">
        <v>400</v>
      </c>
      <c r="F268" s="348">
        <f t="shared" si="30"/>
        <v>0</v>
      </c>
      <c r="G268" s="169"/>
    </row>
    <row r="269" spans="1:7">
      <c r="A269" s="51"/>
      <c r="B269" s="346"/>
      <c r="C269" s="347"/>
      <c r="D269" s="728"/>
      <c r="E269" s="728"/>
      <c r="F269" s="348"/>
    </row>
    <row r="270" spans="1:7" s="169" customFormat="1" ht="31.2">
      <c r="A270" s="148" t="s">
        <v>7506</v>
      </c>
      <c r="B270" s="154" t="s">
        <v>7598</v>
      </c>
      <c r="C270" s="797"/>
      <c r="D270" s="798"/>
      <c r="E270" s="798"/>
      <c r="F270" s="799"/>
    </row>
    <row r="271" spans="1:7" s="169" customFormat="1" ht="28.2" customHeight="1">
      <c r="A271" s="170" t="s">
        <v>7555</v>
      </c>
      <c r="B271" s="800" t="s">
        <v>7599</v>
      </c>
      <c r="C271" s="797" t="s">
        <v>7600</v>
      </c>
      <c r="D271" s="798">
        <v>29040</v>
      </c>
      <c r="E271" s="798">
        <v>27588</v>
      </c>
      <c r="F271" s="799">
        <f>100%-(E271/D271)</f>
        <v>5.0000000000000044E-2</v>
      </c>
    </row>
    <row r="272" spans="1:7" s="169" customFormat="1" ht="15" customHeight="1">
      <c r="A272" s="76" t="s">
        <v>7316</v>
      </c>
      <c r="B272" s="800"/>
      <c r="C272" s="157"/>
      <c r="D272" s="798"/>
      <c r="E272" s="798"/>
      <c r="F272" s="799"/>
    </row>
    <row r="273" spans="1:7">
      <c r="A273" s="51"/>
      <c r="B273" s="346" t="s">
        <v>7601</v>
      </c>
      <c r="C273" s="347"/>
      <c r="D273" s="728"/>
      <c r="E273" s="728"/>
      <c r="F273" s="348"/>
      <c r="G273" s="169"/>
    </row>
    <row r="274" spans="1:7">
      <c r="A274" s="51"/>
      <c r="B274" s="346" t="s">
        <v>7602</v>
      </c>
      <c r="C274" s="347" t="s">
        <v>7603</v>
      </c>
      <c r="D274" s="728">
        <v>4000</v>
      </c>
      <c r="E274" s="728">
        <v>3960</v>
      </c>
      <c r="F274" s="348">
        <f>100%-(E274/D274)</f>
        <v>1.0000000000000009E-2</v>
      </c>
      <c r="G274" s="169"/>
    </row>
    <row r="275" spans="1:7">
      <c r="A275" s="51"/>
      <c r="B275" s="346" t="s">
        <v>7604</v>
      </c>
      <c r="C275" s="347" t="s">
        <v>7605</v>
      </c>
      <c r="D275" s="728">
        <v>23045</v>
      </c>
      <c r="E275" s="728">
        <v>20740.5</v>
      </c>
      <c r="F275" s="348">
        <f>100%-(E275/D275)</f>
        <v>9.9999999999999978E-2</v>
      </c>
      <c r="G275" s="169"/>
    </row>
    <row r="276" spans="1:7">
      <c r="A276" s="51"/>
      <c r="B276" s="346" t="s">
        <v>7606</v>
      </c>
      <c r="C276" s="347" t="s">
        <v>7607</v>
      </c>
      <c r="D276" s="728">
        <v>1500</v>
      </c>
      <c r="E276" s="728">
        <v>1485</v>
      </c>
      <c r="F276" s="348">
        <f>100%-(E276/D276)</f>
        <v>1.0000000000000009E-2</v>
      </c>
      <c r="G276" s="169"/>
    </row>
    <row r="277" spans="1:7">
      <c r="A277" s="51"/>
      <c r="B277" s="346" t="s">
        <v>7558</v>
      </c>
      <c r="C277" s="347"/>
      <c r="D277" s="728"/>
      <c r="E277" s="728"/>
      <c r="F277" s="348"/>
      <c r="G277" s="169"/>
    </row>
    <row r="278" spans="1:7" ht="31.2">
      <c r="A278" s="51"/>
      <c r="B278" s="346" t="s">
        <v>7559</v>
      </c>
      <c r="C278" s="347" t="s">
        <v>7560</v>
      </c>
      <c r="D278" s="728">
        <v>1400</v>
      </c>
      <c r="E278" s="728">
        <v>1386</v>
      </c>
      <c r="F278" s="348">
        <f t="shared" ref="F278:F283" si="31">100%-(E278/D278)</f>
        <v>1.0000000000000009E-2</v>
      </c>
      <c r="G278" s="169"/>
    </row>
    <row r="279" spans="1:7" ht="31.2">
      <c r="A279" s="51"/>
      <c r="B279" s="346" t="s">
        <v>7561</v>
      </c>
      <c r="C279" s="347" t="s">
        <v>7562</v>
      </c>
      <c r="D279" s="728">
        <v>1400</v>
      </c>
      <c r="E279" s="728">
        <v>1386</v>
      </c>
      <c r="F279" s="348">
        <f t="shared" si="31"/>
        <v>1.0000000000000009E-2</v>
      </c>
      <c r="G279" s="169"/>
    </row>
    <row r="280" spans="1:7" ht="31.2">
      <c r="A280" s="51"/>
      <c r="B280" s="346" t="s">
        <v>7563</v>
      </c>
      <c r="C280" s="347" t="s">
        <v>7564</v>
      </c>
      <c r="D280" s="728">
        <v>1200</v>
      </c>
      <c r="E280" s="728">
        <v>1188</v>
      </c>
      <c r="F280" s="348">
        <f t="shared" si="31"/>
        <v>1.0000000000000009E-2</v>
      </c>
      <c r="G280" s="169"/>
    </row>
    <row r="281" spans="1:7" ht="31.2">
      <c r="A281" s="51"/>
      <c r="B281" s="346" t="s">
        <v>7565</v>
      </c>
      <c r="C281" s="347" t="s">
        <v>7566</v>
      </c>
      <c r="D281" s="728">
        <v>1200</v>
      </c>
      <c r="E281" s="728">
        <v>1188</v>
      </c>
      <c r="F281" s="348">
        <f t="shared" si="31"/>
        <v>1.0000000000000009E-2</v>
      </c>
      <c r="G281" s="169"/>
    </row>
    <row r="282" spans="1:7" ht="31.2">
      <c r="A282" s="51"/>
      <c r="B282" s="346" t="s">
        <v>7396</v>
      </c>
      <c r="C282" s="347" t="s">
        <v>7397</v>
      </c>
      <c r="D282" s="728">
        <v>995</v>
      </c>
      <c r="E282" s="728">
        <v>985.05</v>
      </c>
      <c r="F282" s="348">
        <f t="shared" si="31"/>
        <v>1.0000000000000009E-2</v>
      </c>
      <c r="G282" s="169"/>
    </row>
    <row r="283" spans="1:7">
      <c r="A283" s="51"/>
      <c r="B283" s="346" t="s">
        <v>7398</v>
      </c>
      <c r="C283" s="347" t="s">
        <v>7399</v>
      </c>
      <c r="D283" s="728">
        <v>995</v>
      </c>
      <c r="E283" s="728">
        <v>985.05</v>
      </c>
      <c r="F283" s="348">
        <f t="shared" si="31"/>
        <v>1.0000000000000009E-2</v>
      </c>
      <c r="G283" s="169"/>
    </row>
    <row r="284" spans="1:7">
      <c r="A284" s="51"/>
      <c r="B284" s="346" t="s">
        <v>7608</v>
      </c>
      <c r="C284" s="347"/>
      <c r="D284" s="728"/>
      <c r="E284" s="728"/>
      <c r="F284" s="348"/>
      <c r="G284" s="169"/>
    </row>
    <row r="285" spans="1:7" ht="31.2">
      <c r="A285" s="51"/>
      <c r="B285" s="346" t="s">
        <v>7609</v>
      </c>
      <c r="C285" s="347" t="s">
        <v>7610</v>
      </c>
      <c r="D285" s="728">
        <v>995</v>
      </c>
      <c r="E285" s="728">
        <v>985.05</v>
      </c>
      <c r="F285" s="348">
        <f>100%-(E285/D285)</f>
        <v>1.0000000000000009E-2</v>
      </c>
      <c r="G285" s="169"/>
    </row>
    <row r="286" spans="1:7" ht="31.2">
      <c r="A286" s="51"/>
      <c r="B286" s="346" t="s">
        <v>7611</v>
      </c>
      <c r="C286" s="347" t="s">
        <v>171</v>
      </c>
      <c r="D286" s="728">
        <v>995</v>
      </c>
      <c r="E286" s="728">
        <v>985.05</v>
      </c>
      <c r="F286" s="348">
        <f>100%-(E286/D286)</f>
        <v>1.0000000000000009E-2</v>
      </c>
      <c r="G286" s="169"/>
    </row>
    <row r="287" spans="1:7">
      <c r="A287" s="51"/>
      <c r="B287" s="346" t="s">
        <v>7612</v>
      </c>
      <c r="C287" s="347"/>
      <c r="D287" s="728"/>
      <c r="E287" s="728"/>
      <c r="F287" s="348"/>
      <c r="G287" s="169"/>
    </row>
    <row r="288" spans="1:7" ht="31.2">
      <c r="A288" s="51"/>
      <c r="B288" s="346" t="s">
        <v>7613</v>
      </c>
      <c r="C288" s="347" t="s">
        <v>7614</v>
      </c>
      <c r="D288" s="728">
        <v>287.23</v>
      </c>
      <c r="E288" s="728">
        <v>272.86</v>
      </c>
      <c r="F288" s="348">
        <f t="shared" ref="F288:F291" si="32">100%-(E288/D288)</f>
        <v>5.0029593009086826E-2</v>
      </c>
      <c r="G288" s="169"/>
    </row>
    <row r="289" spans="1:7" ht="31.2">
      <c r="A289" s="51"/>
      <c r="B289" s="346" t="s">
        <v>7615</v>
      </c>
      <c r="C289" s="347" t="s">
        <v>7616</v>
      </c>
      <c r="D289" s="728">
        <v>287.23</v>
      </c>
      <c r="E289" s="728">
        <v>272.86</v>
      </c>
      <c r="F289" s="348">
        <f t="shared" si="32"/>
        <v>5.0029593009086826E-2</v>
      </c>
      <c r="G289" s="169"/>
    </row>
    <row r="290" spans="1:7" ht="31.2">
      <c r="A290" s="51"/>
      <c r="B290" s="346" t="s">
        <v>7617</v>
      </c>
      <c r="C290" s="347" t="s">
        <v>7618</v>
      </c>
      <c r="D290" s="728">
        <v>287.23</v>
      </c>
      <c r="E290" s="728">
        <v>272.86</v>
      </c>
      <c r="F290" s="348">
        <f t="shared" si="32"/>
        <v>5.0029593009086826E-2</v>
      </c>
      <c r="G290" s="169"/>
    </row>
    <row r="291" spans="1:7" ht="31.2">
      <c r="A291" s="51"/>
      <c r="B291" s="346" t="s">
        <v>7619</v>
      </c>
      <c r="C291" s="347" t="s">
        <v>7620</v>
      </c>
      <c r="D291" s="728">
        <v>287.23</v>
      </c>
      <c r="E291" s="728">
        <v>272.86</v>
      </c>
      <c r="F291" s="348">
        <f t="shared" si="32"/>
        <v>5.0029593009086826E-2</v>
      </c>
      <c r="G291" s="169"/>
    </row>
    <row r="292" spans="1:7">
      <c r="A292" s="51"/>
      <c r="B292" s="346" t="s">
        <v>7621</v>
      </c>
      <c r="C292" s="347" t="s">
        <v>7622</v>
      </c>
      <c r="D292" s="728">
        <v>682.8</v>
      </c>
      <c r="E292" s="728">
        <v>648.66</v>
      </c>
      <c r="F292" s="348">
        <f t="shared" ref="F292:F294" si="33">100%-(E292/D292)</f>
        <v>4.9999999999999933E-2</v>
      </c>
      <c r="G292" s="169"/>
    </row>
    <row r="293" spans="1:7">
      <c r="A293" s="51"/>
      <c r="B293" s="346" t="s">
        <v>7623</v>
      </c>
      <c r="C293" s="347" t="s">
        <v>7624</v>
      </c>
      <c r="D293" s="728">
        <v>50.05</v>
      </c>
      <c r="E293" s="728">
        <v>47.54</v>
      </c>
      <c r="F293" s="348">
        <f t="shared" si="33"/>
        <v>5.0149850149850073E-2</v>
      </c>
      <c r="G293" s="169"/>
    </row>
    <row r="294" spans="1:7">
      <c r="A294" s="51"/>
      <c r="B294" s="346" t="s">
        <v>7625</v>
      </c>
      <c r="C294" s="347" t="s">
        <v>7626</v>
      </c>
      <c r="D294" s="728">
        <v>69.42</v>
      </c>
      <c r="E294" s="728">
        <v>65.94</v>
      </c>
      <c r="F294" s="348">
        <f t="shared" si="33"/>
        <v>5.0129645635263675E-2</v>
      </c>
      <c r="G294" s="169"/>
    </row>
    <row r="295" spans="1:7">
      <c r="A295" s="51"/>
      <c r="B295" s="346"/>
      <c r="C295" s="347"/>
      <c r="D295" s="728"/>
      <c r="E295" s="728"/>
      <c r="F295" s="348"/>
      <c r="G295" s="169"/>
    </row>
    <row r="296" spans="1:7" s="169" customFormat="1" ht="31.2">
      <c r="A296" s="148" t="s">
        <v>7506</v>
      </c>
      <c r="B296" s="154" t="s">
        <v>7627</v>
      </c>
      <c r="C296" s="797"/>
      <c r="D296" s="798"/>
      <c r="E296" s="798"/>
      <c r="F296" s="799"/>
    </row>
    <row r="297" spans="1:7" s="169" customFormat="1" ht="28.2" customHeight="1">
      <c r="A297" s="170" t="s">
        <v>7555</v>
      </c>
      <c r="B297" s="800" t="s">
        <v>7628</v>
      </c>
      <c r="C297" s="797" t="s">
        <v>153</v>
      </c>
      <c r="D297" s="798">
        <v>5569</v>
      </c>
      <c r="E297" s="798">
        <v>5290.55</v>
      </c>
      <c r="F297" s="799">
        <f>100%-(E297/D297)</f>
        <v>4.9999999999999933E-2</v>
      </c>
    </row>
    <row r="298" spans="1:7" s="169" customFormat="1" ht="15" customHeight="1">
      <c r="A298" s="76" t="s">
        <v>7316</v>
      </c>
      <c r="B298" s="800"/>
      <c r="C298" s="157"/>
      <c r="D298" s="798"/>
      <c r="E298" s="798"/>
      <c r="F298" s="799"/>
    </row>
    <row r="299" spans="1:7">
      <c r="A299" s="51"/>
      <c r="B299" s="346" t="s">
        <v>1453</v>
      </c>
      <c r="C299" s="347"/>
      <c r="D299" s="728"/>
      <c r="E299" s="728"/>
      <c r="F299" s="348"/>
      <c r="G299" s="169"/>
    </row>
    <row r="300" spans="1:7">
      <c r="A300" s="51"/>
      <c r="B300" s="346" t="s">
        <v>7455</v>
      </c>
      <c r="C300" s="347" t="s">
        <v>7456</v>
      </c>
      <c r="D300" s="728">
        <v>300</v>
      </c>
      <c r="E300" s="728">
        <v>297</v>
      </c>
      <c r="F300" s="348">
        <f>100%-(E300/D300)</f>
        <v>1.0000000000000009E-2</v>
      </c>
      <c r="G300" s="169"/>
    </row>
    <row r="301" spans="1:7">
      <c r="A301" s="51"/>
      <c r="B301" s="346" t="s">
        <v>7319</v>
      </c>
      <c r="C301" s="347" t="s">
        <v>7320</v>
      </c>
      <c r="D301" s="728">
        <v>15</v>
      </c>
      <c r="E301" s="728">
        <v>14.85</v>
      </c>
      <c r="F301" s="348">
        <f>100%-(E301/D301)</f>
        <v>1.0000000000000009E-2</v>
      </c>
      <c r="G301" s="169"/>
    </row>
    <row r="302" spans="1:7">
      <c r="A302" s="51"/>
      <c r="B302" s="346" t="s">
        <v>7424</v>
      </c>
      <c r="C302" s="347" t="s">
        <v>7425</v>
      </c>
      <c r="D302" s="728">
        <v>83</v>
      </c>
      <c r="E302" s="728">
        <v>82.17</v>
      </c>
      <c r="F302" s="348">
        <f>100%-(E302/D302)</f>
        <v>1.0000000000000009E-2</v>
      </c>
      <c r="G302" s="169"/>
    </row>
    <row r="303" spans="1:7">
      <c r="A303" s="51"/>
      <c r="B303" s="346" t="s">
        <v>7478</v>
      </c>
      <c r="C303" s="347" t="s">
        <v>7479</v>
      </c>
      <c r="D303" s="728">
        <v>50</v>
      </c>
      <c r="E303" s="728">
        <v>49.5</v>
      </c>
      <c r="F303" s="348">
        <f>100%-(E303/D303)</f>
        <v>1.0000000000000009E-2</v>
      </c>
      <c r="G303" s="169"/>
    </row>
    <row r="304" spans="1:7">
      <c r="A304" s="51"/>
      <c r="B304" s="346" t="s">
        <v>7480</v>
      </c>
      <c r="C304" s="347" t="s">
        <v>7481</v>
      </c>
      <c r="D304" s="728">
        <v>13750</v>
      </c>
      <c r="E304" s="728">
        <v>12375</v>
      </c>
      <c r="F304" s="348">
        <f>100%-(E304/D304)</f>
        <v>9.9999999999999978E-2</v>
      </c>
      <c r="G304" s="169"/>
    </row>
    <row r="305" spans="1:7">
      <c r="A305" s="51"/>
      <c r="B305" s="346" t="s">
        <v>53</v>
      </c>
      <c r="C305" s="347"/>
      <c r="D305" s="728"/>
      <c r="E305" s="728"/>
      <c r="F305" s="348"/>
      <c r="G305" s="169"/>
    </row>
    <row r="306" spans="1:7">
      <c r="A306" s="51"/>
      <c r="B306" s="346" t="s">
        <v>7426</v>
      </c>
      <c r="C306" s="347" t="s">
        <v>7427</v>
      </c>
      <c r="D306" s="728">
        <v>172.56</v>
      </c>
      <c r="E306" s="728">
        <v>163.93</v>
      </c>
      <c r="F306" s="348">
        <f t="shared" ref="F306:F316" si="34">100%-(E306/D306)</f>
        <v>5.0011590171534559E-2</v>
      </c>
      <c r="G306" s="169"/>
    </row>
    <row r="307" spans="1:7" ht="31.2">
      <c r="A307" s="51"/>
      <c r="B307" s="346" t="s">
        <v>7428</v>
      </c>
      <c r="C307" s="347" t="s">
        <v>7429</v>
      </c>
      <c r="D307" s="728">
        <v>205.1</v>
      </c>
      <c r="E307" s="728">
        <v>194.84</v>
      </c>
      <c r="F307" s="348">
        <f t="shared" si="34"/>
        <v>5.0024378352023335E-2</v>
      </c>
      <c r="G307" s="169"/>
    </row>
    <row r="308" spans="1:7">
      <c r="A308" s="51"/>
      <c r="B308" s="346" t="s">
        <v>7430</v>
      </c>
      <c r="C308" s="347" t="s">
        <v>7431</v>
      </c>
      <c r="D308" s="728">
        <v>205.1</v>
      </c>
      <c r="E308" s="728">
        <v>194.84</v>
      </c>
      <c r="F308" s="348">
        <f t="shared" si="34"/>
        <v>5.0024378352023335E-2</v>
      </c>
      <c r="G308" s="169"/>
    </row>
    <row r="309" spans="1:7">
      <c r="A309" s="51"/>
      <c r="B309" s="346" t="s">
        <v>7432</v>
      </c>
      <c r="C309" s="347" t="s">
        <v>7433</v>
      </c>
      <c r="D309" s="728">
        <v>205.1</v>
      </c>
      <c r="E309" s="728">
        <v>194.84</v>
      </c>
      <c r="F309" s="348">
        <f t="shared" si="34"/>
        <v>5.0024378352023335E-2</v>
      </c>
      <c r="G309" s="169"/>
    </row>
    <row r="310" spans="1:7" ht="31.2">
      <c r="A310" s="51"/>
      <c r="B310" s="346" t="s">
        <v>7434</v>
      </c>
      <c r="C310" s="347" t="s">
        <v>7435</v>
      </c>
      <c r="D310" s="728">
        <v>205.1</v>
      </c>
      <c r="E310" s="728">
        <v>194.84</v>
      </c>
      <c r="F310" s="348">
        <f t="shared" si="34"/>
        <v>5.0024378352023335E-2</v>
      </c>
      <c r="G310" s="169"/>
    </row>
    <row r="311" spans="1:7" ht="31.2">
      <c r="A311" s="51"/>
      <c r="B311" s="346" t="s">
        <v>7436</v>
      </c>
      <c r="C311" s="347" t="s">
        <v>7437</v>
      </c>
      <c r="D311" s="728">
        <v>205.1</v>
      </c>
      <c r="E311" s="728">
        <v>194.84</v>
      </c>
      <c r="F311" s="348">
        <f t="shared" si="34"/>
        <v>5.0024378352023335E-2</v>
      </c>
      <c r="G311" s="169"/>
    </row>
    <row r="312" spans="1:7">
      <c r="A312" s="51"/>
      <c r="B312" s="346" t="s">
        <v>7438</v>
      </c>
      <c r="C312" s="347" t="s">
        <v>7439</v>
      </c>
      <c r="D312" s="728">
        <v>205.1</v>
      </c>
      <c r="E312" s="728">
        <v>194.84</v>
      </c>
      <c r="F312" s="348">
        <f t="shared" si="34"/>
        <v>5.0024378352023335E-2</v>
      </c>
      <c r="G312" s="169"/>
    </row>
    <row r="313" spans="1:7" ht="31.2">
      <c r="A313" s="51"/>
      <c r="B313" s="346" t="s">
        <v>7459</v>
      </c>
      <c r="C313" s="347" t="s">
        <v>7460</v>
      </c>
      <c r="D313" s="728">
        <v>205.1</v>
      </c>
      <c r="E313" s="728">
        <v>194.84</v>
      </c>
      <c r="F313" s="348">
        <f t="shared" si="34"/>
        <v>5.0024378352023335E-2</v>
      </c>
      <c r="G313" s="169"/>
    </row>
    <row r="314" spans="1:7" ht="31.2">
      <c r="A314" s="51"/>
      <c r="B314" s="346" t="s">
        <v>7461</v>
      </c>
      <c r="C314" s="347" t="s">
        <v>7462</v>
      </c>
      <c r="D314" s="728">
        <v>205.1</v>
      </c>
      <c r="E314" s="728">
        <v>194.84</v>
      </c>
      <c r="F314" s="348">
        <f t="shared" si="34"/>
        <v>5.0024378352023335E-2</v>
      </c>
      <c r="G314" s="169"/>
    </row>
    <row r="315" spans="1:7">
      <c r="A315" s="51"/>
      <c r="B315" s="346" t="s">
        <v>7463</v>
      </c>
      <c r="C315" s="347" t="s">
        <v>7464</v>
      </c>
      <c r="D315" s="728">
        <v>205.1</v>
      </c>
      <c r="E315" s="728">
        <v>194.84</v>
      </c>
      <c r="F315" s="348">
        <f t="shared" si="34"/>
        <v>5.0024378352023335E-2</v>
      </c>
      <c r="G315" s="169"/>
    </row>
    <row r="316" spans="1:7">
      <c r="A316" s="51"/>
      <c r="B316" s="346" t="s">
        <v>7465</v>
      </c>
      <c r="C316" s="347" t="s">
        <v>7466</v>
      </c>
      <c r="D316" s="728">
        <v>205.1</v>
      </c>
      <c r="E316" s="728">
        <v>194.84</v>
      </c>
      <c r="F316" s="348">
        <f t="shared" si="34"/>
        <v>5.0024378352023335E-2</v>
      </c>
      <c r="G316" s="169"/>
    </row>
    <row r="317" spans="1:7">
      <c r="A317" s="51"/>
      <c r="B317" s="346" t="s">
        <v>55</v>
      </c>
      <c r="C317" s="347"/>
      <c r="D317" s="728"/>
      <c r="E317" s="728"/>
      <c r="F317" s="348"/>
      <c r="G317" s="169"/>
    </row>
    <row r="318" spans="1:7">
      <c r="A318" s="51"/>
      <c r="B318" s="346" t="s">
        <v>7335</v>
      </c>
      <c r="C318" s="347" t="s">
        <v>7336</v>
      </c>
      <c r="D318" s="728">
        <v>847</v>
      </c>
      <c r="E318" s="728">
        <v>847</v>
      </c>
      <c r="F318" s="348">
        <f t="shared" ref="F318:F324" si="35">100%-(E318/D318)</f>
        <v>0</v>
      </c>
      <c r="G318" s="169"/>
    </row>
    <row r="319" spans="1:7" ht="31.2">
      <c r="A319" s="51"/>
      <c r="B319" s="346" t="s">
        <v>7629</v>
      </c>
      <c r="C319" s="347" t="s">
        <v>7630</v>
      </c>
      <c r="D319" s="728">
        <v>776</v>
      </c>
      <c r="E319" s="728">
        <v>776</v>
      </c>
      <c r="F319" s="348">
        <f t="shared" si="35"/>
        <v>0</v>
      </c>
      <c r="G319" s="169"/>
    </row>
    <row r="320" spans="1:7" ht="31.2">
      <c r="A320" s="51"/>
      <c r="B320" s="346" t="s">
        <v>7631</v>
      </c>
      <c r="C320" s="347" t="s">
        <v>7632</v>
      </c>
      <c r="D320" s="728">
        <v>1485</v>
      </c>
      <c r="E320" s="728">
        <v>1485</v>
      </c>
      <c r="F320" s="348">
        <f t="shared" si="35"/>
        <v>0</v>
      </c>
      <c r="G320" s="169"/>
    </row>
    <row r="321" spans="1:7" ht="31.2">
      <c r="A321" s="51"/>
      <c r="B321" s="346" t="s">
        <v>7633</v>
      </c>
      <c r="C321" s="347" t="s">
        <v>7634</v>
      </c>
      <c r="D321" s="728">
        <v>2156</v>
      </c>
      <c r="E321" s="728">
        <v>2156</v>
      </c>
      <c r="F321" s="348">
        <f t="shared" si="35"/>
        <v>0</v>
      </c>
      <c r="G321" s="169"/>
    </row>
    <row r="322" spans="1:7" ht="31.2">
      <c r="A322" s="51"/>
      <c r="B322" s="346" t="s">
        <v>7635</v>
      </c>
      <c r="C322" s="347" t="s">
        <v>7636</v>
      </c>
      <c r="D322" s="728">
        <v>2822</v>
      </c>
      <c r="E322" s="728">
        <v>2822</v>
      </c>
      <c r="F322" s="348">
        <f t="shared" si="35"/>
        <v>0</v>
      </c>
      <c r="G322" s="169"/>
    </row>
    <row r="323" spans="1:7" ht="31.2">
      <c r="A323" s="51"/>
      <c r="B323" s="346" t="s">
        <v>7637</v>
      </c>
      <c r="C323" s="347" t="s">
        <v>7638</v>
      </c>
      <c r="D323" s="728">
        <v>853</v>
      </c>
      <c r="E323" s="728">
        <v>853</v>
      </c>
      <c r="F323" s="348">
        <f t="shared" si="35"/>
        <v>0</v>
      </c>
      <c r="G323" s="169"/>
    </row>
    <row r="324" spans="1:7" ht="31.2">
      <c r="A324" s="51"/>
      <c r="B324" s="346" t="s">
        <v>7639</v>
      </c>
      <c r="C324" s="347" t="s">
        <v>7640</v>
      </c>
      <c r="D324" s="728">
        <v>1628</v>
      </c>
      <c r="E324" s="728">
        <v>1628</v>
      </c>
      <c r="F324" s="348">
        <f t="shared" si="35"/>
        <v>0</v>
      </c>
      <c r="G324" s="169"/>
    </row>
    <row r="325" spans="1:7" s="169" customFormat="1" ht="31.2">
      <c r="A325" s="148" t="s">
        <v>7506</v>
      </c>
      <c r="B325" s="154" t="s">
        <v>7627</v>
      </c>
      <c r="C325" s="797"/>
      <c r="D325" s="798"/>
      <c r="E325" s="798"/>
      <c r="F325" s="799"/>
    </row>
    <row r="326" spans="1:7" s="169" customFormat="1" ht="28.2" customHeight="1">
      <c r="A326" s="170" t="s">
        <v>7555</v>
      </c>
      <c r="B326" s="800" t="s">
        <v>7641</v>
      </c>
      <c r="C326" s="797" t="s">
        <v>7642</v>
      </c>
      <c r="D326" s="798">
        <v>6995</v>
      </c>
      <c r="E326" s="798">
        <v>6645.25</v>
      </c>
      <c r="F326" s="799">
        <f>100%-(E326/D326)</f>
        <v>5.0000000000000044E-2</v>
      </c>
    </row>
    <row r="327" spans="1:7" s="169" customFormat="1" ht="15" customHeight="1">
      <c r="A327" s="76" t="s">
        <v>7316</v>
      </c>
      <c r="B327" s="800"/>
      <c r="C327" s="157"/>
      <c r="D327" s="798"/>
      <c r="E327" s="798"/>
      <c r="F327" s="799"/>
    </row>
    <row r="328" spans="1:7">
      <c r="A328" s="51"/>
      <c r="B328" s="346" t="s">
        <v>1453</v>
      </c>
      <c r="C328" s="347"/>
      <c r="D328" s="728"/>
      <c r="E328" s="728"/>
      <c r="F328" s="348"/>
      <c r="G328" s="169"/>
    </row>
    <row r="329" spans="1:7">
      <c r="A329" s="51"/>
      <c r="B329" s="346" t="s">
        <v>7455</v>
      </c>
      <c r="C329" s="347" t="s">
        <v>7456</v>
      </c>
      <c r="D329" s="728">
        <v>300</v>
      </c>
      <c r="E329" s="728">
        <v>297</v>
      </c>
      <c r="F329" s="348">
        <f>100%-(E329/D329)</f>
        <v>1.0000000000000009E-2</v>
      </c>
      <c r="G329" s="169"/>
    </row>
    <row r="330" spans="1:7">
      <c r="A330" s="51"/>
      <c r="B330" s="346" t="s">
        <v>7319</v>
      </c>
      <c r="C330" s="347" t="s">
        <v>7320</v>
      </c>
      <c r="D330" s="728">
        <v>15</v>
      </c>
      <c r="E330" s="728">
        <v>14.85</v>
      </c>
      <c r="F330" s="348">
        <f>100%-(E330/D330)</f>
        <v>1.0000000000000009E-2</v>
      </c>
      <c r="G330" s="169"/>
    </row>
    <row r="331" spans="1:7">
      <c r="A331" s="51"/>
      <c r="B331" s="346" t="s">
        <v>7424</v>
      </c>
      <c r="C331" s="347" t="s">
        <v>7425</v>
      </c>
      <c r="D331" s="728">
        <v>83</v>
      </c>
      <c r="E331" s="728">
        <v>82.17</v>
      </c>
      <c r="F331" s="348">
        <f>100%-(E331/D331)</f>
        <v>1.0000000000000009E-2</v>
      </c>
      <c r="G331" s="169"/>
    </row>
    <row r="332" spans="1:7">
      <c r="A332" s="51"/>
      <c r="B332" s="346" t="s">
        <v>7352</v>
      </c>
      <c r="C332" s="347" t="s">
        <v>7353</v>
      </c>
      <c r="D332" s="728">
        <v>95</v>
      </c>
      <c r="E332" s="728">
        <v>94.05</v>
      </c>
      <c r="F332" s="348">
        <f>100%-(E332/D332)</f>
        <v>1.0000000000000009E-2</v>
      </c>
      <c r="G332" s="169"/>
    </row>
    <row r="333" spans="1:7">
      <c r="A333" s="51"/>
      <c r="B333" s="346" t="s">
        <v>7457</v>
      </c>
      <c r="C333" s="347" t="s">
        <v>7458</v>
      </c>
      <c r="D333" s="728">
        <v>1200</v>
      </c>
      <c r="E333" s="728">
        <v>1188</v>
      </c>
      <c r="F333" s="348">
        <f>100%-(E333/D333)</f>
        <v>1.0000000000000009E-2</v>
      </c>
      <c r="G333" s="169"/>
    </row>
    <row r="334" spans="1:7">
      <c r="A334" s="51"/>
      <c r="B334" s="346" t="s">
        <v>53</v>
      </c>
      <c r="C334" s="347"/>
      <c r="D334" s="728"/>
      <c r="E334" s="728"/>
      <c r="F334" s="348"/>
      <c r="G334" s="169"/>
    </row>
    <row r="335" spans="1:7">
      <c r="A335" s="51"/>
      <c r="B335" s="346" t="s">
        <v>7426</v>
      </c>
      <c r="C335" s="347" t="s">
        <v>7427</v>
      </c>
      <c r="D335" s="728">
        <v>172.56</v>
      </c>
      <c r="E335" s="728">
        <v>163.93</v>
      </c>
      <c r="F335" s="348">
        <f t="shared" ref="F335:F345" si="36">100%-(E335/D335)</f>
        <v>5.0011590171534559E-2</v>
      </c>
      <c r="G335" s="169"/>
    </row>
    <row r="336" spans="1:7" ht="31.2">
      <c r="A336" s="51"/>
      <c r="B336" s="346" t="s">
        <v>7428</v>
      </c>
      <c r="C336" s="347" t="s">
        <v>7429</v>
      </c>
      <c r="D336" s="728">
        <v>205.1</v>
      </c>
      <c r="E336" s="728">
        <v>194.84</v>
      </c>
      <c r="F336" s="348">
        <f t="shared" si="36"/>
        <v>5.0024378352023335E-2</v>
      </c>
      <c r="G336" s="169"/>
    </row>
    <row r="337" spans="1:7">
      <c r="A337" s="51"/>
      <c r="B337" s="346" t="s">
        <v>7430</v>
      </c>
      <c r="C337" s="347" t="s">
        <v>7431</v>
      </c>
      <c r="D337" s="728">
        <v>205.1</v>
      </c>
      <c r="E337" s="728">
        <v>194.84</v>
      </c>
      <c r="F337" s="348">
        <f t="shared" si="36"/>
        <v>5.0024378352023335E-2</v>
      </c>
      <c r="G337" s="169"/>
    </row>
    <row r="338" spans="1:7">
      <c r="A338" s="51"/>
      <c r="B338" s="346" t="s">
        <v>7432</v>
      </c>
      <c r="C338" s="347" t="s">
        <v>7433</v>
      </c>
      <c r="D338" s="728">
        <v>205.1</v>
      </c>
      <c r="E338" s="728">
        <v>194.84</v>
      </c>
      <c r="F338" s="348">
        <f t="shared" si="36"/>
        <v>5.0024378352023335E-2</v>
      </c>
      <c r="G338" s="169"/>
    </row>
    <row r="339" spans="1:7" ht="31.2">
      <c r="A339" s="51"/>
      <c r="B339" s="346" t="s">
        <v>7434</v>
      </c>
      <c r="C339" s="347" t="s">
        <v>7435</v>
      </c>
      <c r="D339" s="728">
        <v>205.1</v>
      </c>
      <c r="E339" s="728">
        <v>194.84</v>
      </c>
      <c r="F339" s="348">
        <f t="shared" si="36"/>
        <v>5.0024378352023335E-2</v>
      </c>
      <c r="G339" s="169"/>
    </row>
    <row r="340" spans="1:7" ht="31.2">
      <c r="A340" s="51"/>
      <c r="B340" s="346" t="s">
        <v>7436</v>
      </c>
      <c r="C340" s="347" t="s">
        <v>7437</v>
      </c>
      <c r="D340" s="728">
        <v>205.1</v>
      </c>
      <c r="E340" s="728">
        <v>194.84</v>
      </c>
      <c r="F340" s="348">
        <f t="shared" si="36"/>
        <v>5.0024378352023335E-2</v>
      </c>
      <c r="G340" s="169"/>
    </row>
    <row r="341" spans="1:7">
      <c r="A341" s="51"/>
      <c r="B341" s="346" t="s">
        <v>7438</v>
      </c>
      <c r="C341" s="347" t="s">
        <v>7439</v>
      </c>
      <c r="D341" s="728">
        <v>205.1</v>
      </c>
      <c r="E341" s="728">
        <v>194.84</v>
      </c>
      <c r="F341" s="348">
        <f t="shared" si="36"/>
        <v>5.0024378352023335E-2</v>
      </c>
      <c r="G341" s="169"/>
    </row>
    <row r="342" spans="1:7" ht="31.2">
      <c r="A342" s="51"/>
      <c r="B342" s="346" t="s">
        <v>7459</v>
      </c>
      <c r="C342" s="347" t="s">
        <v>7460</v>
      </c>
      <c r="D342" s="728">
        <v>205.1</v>
      </c>
      <c r="E342" s="728">
        <v>194.84</v>
      </c>
      <c r="F342" s="348">
        <f t="shared" si="36"/>
        <v>5.0024378352023335E-2</v>
      </c>
      <c r="G342" s="169"/>
    </row>
    <row r="343" spans="1:7" ht="31.2">
      <c r="A343" s="51"/>
      <c r="B343" s="346" t="s">
        <v>7461</v>
      </c>
      <c r="C343" s="347" t="s">
        <v>7462</v>
      </c>
      <c r="D343" s="728">
        <v>205.1</v>
      </c>
      <c r="E343" s="728">
        <v>194.84</v>
      </c>
      <c r="F343" s="348">
        <f t="shared" si="36"/>
        <v>5.0024378352023335E-2</v>
      </c>
      <c r="G343" s="169"/>
    </row>
    <row r="344" spans="1:7">
      <c r="A344" s="51"/>
      <c r="B344" s="346" t="s">
        <v>7463</v>
      </c>
      <c r="C344" s="347" t="s">
        <v>7464</v>
      </c>
      <c r="D344" s="728">
        <v>205.1</v>
      </c>
      <c r="E344" s="728">
        <v>194.84</v>
      </c>
      <c r="F344" s="348">
        <f t="shared" si="36"/>
        <v>5.0024378352023335E-2</v>
      </c>
      <c r="G344" s="169"/>
    </row>
    <row r="345" spans="1:7">
      <c r="A345" s="51"/>
      <c r="B345" s="346" t="s">
        <v>7465</v>
      </c>
      <c r="C345" s="347" t="s">
        <v>7466</v>
      </c>
      <c r="D345" s="728">
        <v>205.1</v>
      </c>
      <c r="E345" s="728">
        <v>194.84</v>
      </c>
      <c r="F345" s="348">
        <f t="shared" si="36"/>
        <v>5.0024378352023335E-2</v>
      </c>
      <c r="G345" s="169"/>
    </row>
    <row r="346" spans="1:7">
      <c r="A346" s="51"/>
      <c r="B346" s="346" t="s">
        <v>55</v>
      </c>
      <c r="C346" s="347"/>
      <c r="D346" s="728"/>
      <c r="E346" s="728"/>
      <c r="F346" s="348"/>
      <c r="G346" s="169"/>
    </row>
    <row r="347" spans="1:7">
      <c r="A347" s="51"/>
      <c r="B347" s="346" t="s">
        <v>7335</v>
      </c>
      <c r="C347" s="347" t="s">
        <v>7336</v>
      </c>
      <c r="D347" s="728">
        <v>847</v>
      </c>
      <c r="E347" s="728">
        <v>847</v>
      </c>
      <c r="F347" s="348">
        <f t="shared" ref="F347:F352" si="37">100%-(E347/D347)</f>
        <v>0</v>
      </c>
      <c r="G347" s="169"/>
    </row>
    <row r="348" spans="1:7">
      <c r="A348" s="51"/>
      <c r="B348" s="346" t="s">
        <v>7643</v>
      </c>
      <c r="C348" s="347" t="s">
        <v>7644</v>
      </c>
      <c r="D348" s="728">
        <v>1485</v>
      </c>
      <c r="E348" s="728">
        <v>1485</v>
      </c>
      <c r="F348" s="348">
        <f t="shared" si="37"/>
        <v>0</v>
      </c>
      <c r="G348" s="169"/>
    </row>
    <row r="349" spans="1:7">
      <c r="A349" s="51"/>
      <c r="B349" s="346" t="s">
        <v>7645</v>
      </c>
      <c r="C349" s="347" t="s">
        <v>7646</v>
      </c>
      <c r="D349" s="728">
        <v>2156</v>
      </c>
      <c r="E349" s="728">
        <v>2156</v>
      </c>
      <c r="F349" s="348">
        <f t="shared" si="37"/>
        <v>0</v>
      </c>
      <c r="G349" s="169"/>
    </row>
    <row r="350" spans="1:7">
      <c r="A350" s="51"/>
      <c r="B350" s="346" t="s">
        <v>7647</v>
      </c>
      <c r="C350" s="347" t="s">
        <v>7648</v>
      </c>
      <c r="D350" s="728">
        <v>2822</v>
      </c>
      <c r="E350" s="728">
        <v>2822</v>
      </c>
      <c r="F350" s="348">
        <f t="shared" si="37"/>
        <v>0</v>
      </c>
      <c r="G350" s="169"/>
    </row>
    <row r="351" spans="1:7" ht="31.2">
      <c r="A351" s="51"/>
      <c r="B351" s="346" t="s">
        <v>7649</v>
      </c>
      <c r="C351" s="347" t="s">
        <v>7650</v>
      </c>
      <c r="D351" s="728">
        <v>957</v>
      </c>
      <c r="E351" s="728">
        <v>957</v>
      </c>
      <c r="F351" s="348">
        <f t="shared" si="37"/>
        <v>0</v>
      </c>
      <c r="G351" s="169"/>
    </row>
    <row r="352" spans="1:7" ht="31.2">
      <c r="A352" s="51"/>
      <c r="B352" s="346" t="s">
        <v>7651</v>
      </c>
      <c r="C352" s="347" t="s">
        <v>7652</v>
      </c>
      <c r="D352" s="728">
        <v>1826</v>
      </c>
      <c r="E352" s="728">
        <v>1826</v>
      </c>
      <c r="F352" s="348">
        <f t="shared" si="37"/>
        <v>0</v>
      </c>
      <c r="G352" s="169"/>
    </row>
    <row r="353" spans="1:7" s="169" customFormat="1" ht="31.2">
      <c r="A353" s="148" t="s">
        <v>7506</v>
      </c>
      <c r="B353" s="154" t="s">
        <v>7653</v>
      </c>
      <c r="C353" s="797"/>
      <c r="D353" s="798"/>
      <c r="E353" s="798"/>
      <c r="F353" s="799"/>
    </row>
    <row r="354" spans="1:7" s="169" customFormat="1" ht="28.2" customHeight="1">
      <c r="A354" s="170" t="s">
        <v>7555</v>
      </c>
      <c r="B354" s="800" t="s">
        <v>7654</v>
      </c>
      <c r="C354" s="797" t="s">
        <v>7653</v>
      </c>
      <c r="D354" s="798">
        <v>5495</v>
      </c>
      <c r="E354" s="798">
        <v>5220.0249999999996</v>
      </c>
      <c r="F354" s="799">
        <f>100%-(E354/D354)</f>
        <v>5.0040946314831691E-2</v>
      </c>
    </row>
    <row r="355" spans="1:7" s="169" customFormat="1" ht="15" customHeight="1">
      <c r="A355" s="76" t="s">
        <v>7316</v>
      </c>
      <c r="B355" s="800"/>
      <c r="C355" s="157"/>
      <c r="D355" s="798"/>
      <c r="E355" s="798"/>
      <c r="F355" s="799"/>
    </row>
    <row r="356" spans="1:7">
      <c r="A356" s="51"/>
      <c r="B356" s="346" t="s">
        <v>1453</v>
      </c>
      <c r="C356" s="347"/>
      <c r="D356" s="728"/>
      <c r="E356" s="728"/>
      <c r="F356" s="348"/>
      <c r="G356" s="169"/>
    </row>
    <row r="357" spans="1:7">
      <c r="A357" s="51"/>
      <c r="B357" s="346" t="s">
        <v>7655</v>
      </c>
      <c r="C357" s="347" t="s">
        <v>7656</v>
      </c>
      <c r="D357" s="728">
        <v>95</v>
      </c>
      <c r="E357" s="728">
        <v>94.05</v>
      </c>
      <c r="F357" s="348">
        <f t="shared" ref="F357:F358" si="38">100%-(E357/D357)</f>
        <v>1.0000000000000009E-2</v>
      </c>
      <c r="G357" s="169"/>
    </row>
    <row r="358" spans="1:7">
      <c r="A358" s="51"/>
      <c r="B358" s="346" t="s">
        <v>7319</v>
      </c>
      <c r="C358" s="347" t="s">
        <v>7320</v>
      </c>
      <c r="D358" s="728">
        <v>15</v>
      </c>
      <c r="E358" s="728">
        <v>14.85</v>
      </c>
      <c r="F358" s="348">
        <f t="shared" si="38"/>
        <v>1.0000000000000009E-2</v>
      </c>
      <c r="G358" s="169"/>
    </row>
    <row r="359" spans="1:7">
      <c r="A359" s="51"/>
      <c r="B359" s="346" t="s">
        <v>53</v>
      </c>
      <c r="C359" s="347"/>
      <c r="D359" s="728"/>
      <c r="E359" s="728"/>
      <c r="F359" s="348"/>
      <c r="G359" s="169"/>
    </row>
    <row r="360" spans="1:7" ht="31.2">
      <c r="A360" s="51"/>
      <c r="B360" s="346" t="s">
        <v>7657</v>
      </c>
      <c r="C360" s="347" t="s">
        <v>7658</v>
      </c>
      <c r="D360" s="728">
        <v>606.54999999999995</v>
      </c>
      <c r="E360" s="728">
        <v>576.22</v>
      </c>
      <c r="F360" s="348">
        <f t="shared" ref="F360:F364" si="39">100%-(E360/D360)</f>
        <v>5.0004121671749946E-2</v>
      </c>
      <c r="G360" s="169"/>
    </row>
    <row r="361" spans="1:7">
      <c r="A361" s="51"/>
      <c r="B361" s="346" t="s">
        <v>7659</v>
      </c>
      <c r="C361" s="347" t="s">
        <v>7660</v>
      </c>
      <c r="D361" s="728">
        <v>264.04000000000002</v>
      </c>
      <c r="E361" s="728">
        <v>250.83</v>
      </c>
      <c r="F361" s="348">
        <f t="shared" si="39"/>
        <v>5.0030298439630361E-2</v>
      </c>
      <c r="G361" s="169"/>
    </row>
    <row r="362" spans="1:7">
      <c r="A362" s="51"/>
      <c r="B362" s="346" t="s">
        <v>7661</v>
      </c>
      <c r="C362" s="347" t="s">
        <v>7662</v>
      </c>
      <c r="D362" s="728">
        <v>264.04000000000002</v>
      </c>
      <c r="E362" s="728">
        <v>250.83</v>
      </c>
      <c r="F362" s="348">
        <f t="shared" si="39"/>
        <v>5.0030298439630361E-2</v>
      </c>
      <c r="G362" s="169"/>
    </row>
    <row r="363" spans="1:7">
      <c r="A363" s="51"/>
      <c r="B363" s="346" t="s">
        <v>7663</v>
      </c>
      <c r="C363" s="347" t="s">
        <v>7664</v>
      </c>
      <c r="D363" s="728">
        <v>264.04000000000002</v>
      </c>
      <c r="E363" s="728">
        <v>250.83</v>
      </c>
      <c r="F363" s="348">
        <f t="shared" si="39"/>
        <v>5.0030298439630361E-2</v>
      </c>
      <c r="G363" s="169"/>
    </row>
    <row r="364" spans="1:7">
      <c r="A364" s="51"/>
      <c r="B364" s="346" t="s">
        <v>7665</v>
      </c>
      <c r="C364" s="347" t="s">
        <v>7666</v>
      </c>
      <c r="D364" s="728">
        <v>264.04000000000002</v>
      </c>
      <c r="E364" s="728">
        <v>250.83</v>
      </c>
      <c r="F364" s="348">
        <f t="shared" si="39"/>
        <v>5.0030298439630361E-2</v>
      </c>
      <c r="G364" s="169"/>
    </row>
    <row r="365" spans="1:7">
      <c r="A365" s="51"/>
      <c r="B365" s="346" t="s">
        <v>55</v>
      </c>
      <c r="C365" s="347"/>
      <c r="D365" s="728"/>
      <c r="E365" s="728"/>
      <c r="F365" s="348"/>
      <c r="G365" s="169"/>
    </row>
    <row r="366" spans="1:7">
      <c r="A366" s="51"/>
      <c r="B366" s="346" t="s">
        <v>7335</v>
      </c>
      <c r="C366" s="347" t="s">
        <v>7336</v>
      </c>
      <c r="D366" s="728">
        <v>847</v>
      </c>
      <c r="E366" s="728">
        <v>847</v>
      </c>
      <c r="F366" s="348">
        <f t="shared" ref="F366:F370" si="40">100%-(E366/D366)</f>
        <v>0</v>
      </c>
      <c r="G366" s="169"/>
    </row>
    <row r="367" spans="1:7">
      <c r="A367" s="51"/>
      <c r="B367" s="346" t="s">
        <v>7667</v>
      </c>
      <c r="C367" s="347" t="s">
        <v>7668</v>
      </c>
      <c r="D367" s="728">
        <v>925</v>
      </c>
      <c r="E367" s="728">
        <v>925</v>
      </c>
      <c r="F367" s="348">
        <f t="shared" si="40"/>
        <v>0</v>
      </c>
      <c r="G367" s="169"/>
    </row>
    <row r="368" spans="1:7">
      <c r="A368" s="51"/>
      <c r="B368" s="346" t="s">
        <v>7669</v>
      </c>
      <c r="C368" s="347" t="s">
        <v>7670</v>
      </c>
      <c r="D368" s="728">
        <v>1755</v>
      </c>
      <c r="E368" s="728">
        <v>1755</v>
      </c>
      <c r="F368" s="348">
        <f t="shared" si="40"/>
        <v>0</v>
      </c>
      <c r="G368" s="169"/>
    </row>
    <row r="369" spans="1:7">
      <c r="A369" s="51"/>
      <c r="B369" s="346" t="s">
        <v>7671</v>
      </c>
      <c r="C369" s="347" t="s">
        <v>7672</v>
      </c>
      <c r="D369" s="728">
        <v>2490</v>
      </c>
      <c r="E369" s="728">
        <v>2490</v>
      </c>
      <c r="F369" s="348">
        <f t="shared" si="40"/>
        <v>0</v>
      </c>
      <c r="G369" s="169"/>
    </row>
    <row r="370" spans="1:7">
      <c r="A370" s="51"/>
      <c r="B370" s="346" t="s">
        <v>7673</v>
      </c>
      <c r="C370" s="347" t="s">
        <v>7674</v>
      </c>
      <c r="D370" s="728">
        <v>3130</v>
      </c>
      <c r="E370" s="728">
        <v>3130</v>
      </c>
      <c r="F370" s="348">
        <f t="shared" si="40"/>
        <v>0</v>
      </c>
      <c r="G370" s="169"/>
    </row>
    <row r="371" spans="1:7">
      <c r="A371" s="51"/>
      <c r="B371" s="346"/>
      <c r="C371" s="347"/>
      <c r="D371" s="728"/>
      <c r="E371" s="728"/>
      <c r="F371" s="348"/>
    </row>
    <row r="372" spans="1:7" s="169" customFormat="1" ht="31.2">
      <c r="A372" s="148" t="s">
        <v>7506</v>
      </c>
      <c r="B372" s="154" t="s">
        <v>7675</v>
      </c>
      <c r="C372" s="797"/>
      <c r="D372" s="798"/>
      <c r="E372" s="798"/>
      <c r="F372" s="799"/>
    </row>
    <row r="373" spans="1:7" s="169" customFormat="1" ht="28.2" customHeight="1">
      <c r="A373" s="170" t="s">
        <v>7555</v>
      </c>
      <c r="B373" s="800" t="s">
        <v>7676</v>
      </c>
      <c r="C373" s="797" t="s">
        <v>7677</v>
      </c>
      <c r="D373" s="798">
        <v>20225</v>
      </c>
      <c r="E373" s="798">
        <v>19213.75</v>
      </c>
      <c r="F373" s="799">
        <f>100%-(E373/D373)</f>
        <v>5.0000000000000044E-2</v>
      </c>
    </row>
    <row r="374" spans="1:7" s="169" customFormat="1" ht="15" customHeight="1">
      <c r="A374" s="76" t="s">
        <v>7510</v>
      </c>
      <c r="B374" s="800"/>
      <c r="C374" s="157"/>
      <c r="D374" s="798"/>
      <c r="E374" s="798"/>
      <c r="F374" s="799"/>
    </row>
    <row r="375" spans="1:7">
      <c r="A375" s="51"/>
      <c r="B375" s="346" t="s">
        <v>1453</v>
      </c>
      <c r="C375" s="347"/>
      <c r="D375" s="728"/>
      <c r="E375" s="728"/>
      <c r="F375" s="348"/>
      <c r="G375" s="169"/>
    </row>
    <row r="376" spans="1:7">
      <c r="A376" s="51"/>
      <c r="B376" s="346" t="s">
        <v>7511</v>
      </c>
      <c r="C376" s="347" t="s">
        <v>7512</v>
      </c>
      <c r="D376" s="728">
        <v>1875</v>
      </c>
      <c r="E376" s="728">
        <v>1856.25</v>
      </c>
      <c r="F376" s="348">
        <f>100%-(E376/D376)</f>
        <v>1.0000000000000009E-2</v>
      </c>
      <c r="G376" s="169"/>
    </row>
    <row r="377" spans="1:7">
      <c r="A377" s="51"/>
      <c r="B377" s="346" t="s">
        <v>7513</v>
      </c>
      <c r="C377" s="347" t="s">
        <v>7514</v>
      </c>
      <c r="D377" s="728">
        <v>1675</v>
      </c>
      <c r="E377" s="728">
        <v>1658.25</v>
      </c>
      <c r="F377" s="348">
        <f>100%-(E377/D377)</f>
        <v>1.0000000000000009E-2</v>
      </c>
      <c r="G377" s="169"/>
    </row>
    <row r="378" spans="1:7">
      <c r="A378" s="51"/>
      <c r="B378" s="346" t="s">
        <v>7678</v>
      </c>
      <c r="C378" s="347" t="s">
        <v>7679</v>
      </c>
      <c r="D378" s="728">
        <v>2395</v>
      </c>
      <c r="E378" s="728">
        <v>2371.0500000000002</v>
      </c>
      <c r="F378" s="348">
        <f>100%-(E378/D378)</f>
        <v>9.9999999999998979E-3</v>
      </c>
      <c r="G378" s="169"/>
    </row>
    <row r="379" spans="1:7" ht="31.2">
      <c r="A379" s="51"/>
      <c r="B379" s="346" t="s">
        <v>7680</v>
      </c>
      <c r="C379" s="347" t="s">
        <v>7681</v>
      </c>
      <c r="D379" s="728">
        <v>175</v>
      </c>
      <c r="E379" s="728">
        <v>173.25</v>
      </c>
      <c r="F379" s="348">
        <f>100%-(E379/D379)</f>
        <v>1.0000000000000009E-2</v>
      </c>
      <c r="G379" s="169"/>
    </row>
    <row r="380" spans="1:7">
      <c r="A380" s="51"/>
      <c r="B380" s="346" t="s">
        <v>7515</v>
      </c>
      <c r="C380" s="347" t="s">
        <v>7516</v>
      </c>
      <c r="D380" s="728">
        <v>225</v>
      </c>
      <c r="E380" s="728">
        <v>222.75</v>
      </c>
      <c r="F380" s="348">
        <f>100%-(E380/D380)</f>
        <v>1.0000000000000009E-2</v>
      </c>
      <c r="G380" s="169"/>
    </row>
    <row r="381" spans="1:7">
      <c r="A381" s="51"/>
      <c r="B381" s="346" t="s">
        <v>7682</v>
      </c>
      <c r="C381" s="347"/>
      <c r="D381" s="728"/>
      <c r="E381" s="728"/>
      <c r="F381" s="348"/>
      <c r="G381" s="169"/>
    </row>
    <row r="382" spans="1:7">
      <c r="A382" s="51"/>
      <c r="B382" s="346" t="s">
        <v>7518</v>
      </c>
      <c r="C382" s="347" t="s">
        <v>7519</v>
      </c>
      <c r="D382" s="728">
        <v>468</v>
      </c>
      <c r="E382" s="728">
        <v>444.59999999999997</v>
      </c>
      <c r="F382" s="348">
        <f t="shared" ref="F382:F393" si="41">100%-(E382/D382)</f>
        <v>5.0000000000000044E-2</v>
      </c>
      <c r="G382" s="169"/>
    </row>
    <row r="383" spans="1:7">
      <c r="A383" s="51"/>
      <c r="B383" s="346" t="s">
        <v>7520</v>
      </c>
      <c r="C383" s="347" t="s">
        <v>7521</v>
      </c>
      <c r="D383" s="728">
        <v>468</v>
      </c>
      <c r="E383" s="728">
        <v>444.59999999999997</v>
      </c>
      <c r="F383" s="632">
        <f t="shared" si="41"/>
        <v>5.0000000000000044E-2</v>
      </c>
      <c r="G383" s="169"/>
    </row>
    <row r="384" spans="1:7">
      <c r="A384" s="51"/>
      <c r="B384" s="346" t="s">
        <v>7522</v>
      </c>
      <c r="C384" s="347" t="s">
        <v>7523</v>
      </c>
      <c r="D384" s="728">
        <v>468</v>
      </c>
      <c r="E384" s="728">
        <v>444.59999999999997</v>
      </c>
      <c r="F384" s="348">
        <f t="shared" si="41"/>
        <v>5.0000000000000044E-2</v>
      </c>
      <c r="G384" s="169"/>
    </row>
    <row r="385" spans="1:7" ht="31.2">
      <c r="A385" s="51"/>
      <c r="B385" s="346" t="s">
        <v>7524</v>
      </c>
      <c r="C385" s="347" t="s">
        <v>7525</v>
      </c>
      <c r="D385" s="728">
        <v>468</v>
      </c>
      <c r="E385" s="728">
        <v>444.59999999999997</v>
      </c>
      <c r="F385" s="348">
        <f t="shared" si="41"/>
        <v>5.0000000000000044E-2</v>
      </c>
      <c r="G385" s="169"/>
    </row>
    <row r="386" spans="1:7">
      <c r="A386" s="51"/>
      <c r="B386" s="346" t="s">
        <v>7526</v>
      </c>
      <c r="C386" s="347" t="s">
        <v>7527</v>
      </c>
      <c r="D386" s="728">
        <v>468</v>
      </c>
      <c r="E386" s="728">
        <v>444.59999999999997</v>
      </c>
      <c r="F386" s="348">
        <f t="shared" si="41"/>
        <v>5.0000000000000044E-2</v>
      </c>
      <c r="G386" s="169"/>
    </row>
    <row r="387" spans="1:7">
      <c r="A387" s="51"/>
      <c r="B387" s="346" t="s">
        <v>7528</v>
      </c>
      <c r="C387" s="347" t="s">
        <v>7529</v>
      </c>
      <c r="D387" s="728">
        <v>468</v>
      </c>
      <c r="E387" s="728">
        <v>444.59999999999997</v>
      </c>
      <c r="F387" s="348">
        <f t="shared" si="41"/>
        <v>5.0000000000000044E-2</v>
      </c>
      <c r="G387" s="169"/>
    </row>
    <row r="388" spans="1:7" ht="31.2">
      <c r="A388" s="51"/>
      <c r="B388" s="346" t="s">
        <v>7530</v>
      </c>
      <c r="C388" s="347" t="s">
        <v>7531</v>
      </c>
      <c r="D388" s="728">
        <v>468</v>
      </c>
      <c r="E388" s="728">
        <v>444.59999999999997</v>
      </c>
      <c r="F388" s="348">
        <f t="shared" si="41"/>
        <v>5.0000000000000044E-2</v>
      </c>
      <c r="G388" s="169"/>
    </row>
    <row r="389" spans="1:7" ht="31.2">
      <c r="A389" s="51"/>
      <c r="B389" s="346" t="s">
        <v>7532</v>
      </c>
      <c r="C389" s="347" t="s">
        <v>7533</v>
      </c>
      <c r="D389" s="728">
        <v>468</v>
      </c>
      <c r="E389" s="728">
        <v>444.59999999999997</v>
      </c>
      <c r="F389" s="348">
        <f t="shared" si="41"/>
        <v>5.0000000000000044E-2</v>
      </c>
      <c r="G389" s="169"/>
    </row>
    <row r="390" spans="1:7">
      <c r="A390" s="51"/>
      <c r="B390" s="346" t="s">
        <v>7534</v>
      </c>
      <c r="C390" s="347" t="s">
        <v>7535</v>
      </c>
      <c r="D390" s="728">
        <v>468</v>
      </c>
      <c r="E390" s="728">
        <v>444.59999999999997</v>
      </c>
      <c r="F390" s="348">
        <f t="shared" si="41"/>
        <v>5.0000000000000044E-2</v>
      </c>
      <c r="G390" s="169"/>
    </row>
    <row r="391" spans="1:7">
      <c r="A391" s="51"/>
      <c r="B391" s="346" t="s">
        <v>7536</v>
      </c>
      <c r="C391" s="347" t="s">
        <v>7537</v>
      </c>
      <c r="D391" s="728">
        <v>292.67</v>
      </c>
      <c r="E391" s="728">
        <v>278.02999999999997</v>
      </c>
      <c r="F391" s="348">
        <f t="shared" si="41"/>
        <v>5.0022209314244837E-2</v>
      </c>
      <c r="G391" s="169"/>
    </row>
    <row r="392" spans="1:7">
      <c r="A392" s="51"/>
      <c r="B392" s="346" t="s">
        <v>7538</v>
      </c>
      <c r="C392" s="347" t="s">
        <v>7539</v>
      </c>
      <c r="D392" s="728">
        <v>266.56</v>
      </c>
      <c r="E392" s="728">
        <v>253.23</v>
      </c>
      <c r="F392" s="348">
        <f t="shared" si="41"/>
        <v>5.0007503001200493E-2</v>
      </c>
      <c r="G392" s="169"/>
    </row>
    <row r="393" spans="1:7">
      <c r="A393" s="51"/>
      <c r="B393" s="346" t="s">
        <v>7540</v>
      </c>
      <c r="C393" s="347" t="s">
        <v>7541</v>
      </c>
      <c r="D393" s="728">
        <v>99.01</v>
      </c>
      <c r="E393" s="728">
        <v>94.05</v>
      </c>
      <c r="F393" s="348">
        <f t="shared" si="41"/>
        <v>5.0095949904050197E-2</v>
      </c>
      <c r="G393" s="169"/>
    </row>
    <row r="394" spans="1:7">
      <c r="A394" s="51"/>
      <c r="B394" s="346" t="s">
        <v>55</v>
      </c>
      <c r="C394" s="347"/>
      <c r="D394" s="728"/>
      <c r="E394" s="728"/>
      <c r="F394" s="348"/>
      <c r="G394" s="169"/>
    </row>
    <row r="395" spans="1:7">
      <c r="A395" s="51"/>
      <c r="B395" s="346" t="s">
        <v>7542</v>
      </c>
      <c r="C395" s="347" t="s">
        <v>7543</v>
      </c>
      <c r="D395" s="728">
        <v>847</v>
      </c>
      <c r="E395" s="728">
        <v>847</v>
      </c>
      <c r="F395" s="348">
        <f t="shared" ref="F395:F400" si="42">100%-(E395/D395)</f>
        <v>0</v>
      </c>
      <c r="G395" s="169"/>
    </row>
    <row r="396" spans="1:7" ht="31.2">
      <c r="A396" s="51"/>
      <c r="B396" s="346" t="s">
        <v>7683</v>
      </c>
      <c r="C396" s="347" t="s">
        <v>7684</v>
      </c>
      <c r="D396" s="728">
        <v>930</v>
      </c>
      <c r="E396" s="728">
        <v>930</v>
      </c>
      <c r="F396" s="348">
        <f t="shared" si="42"/>
        <v>0</v>
      </c>
      <c r="G396" s="169"/>
    </row>
    <row r="397" spans="1:7" ht="31.2">
      <c r="A397" s="51"/>
      <c r="B397" s="346" t="s">
        <v>7685</v>
      </c>
      <c r="C397" s="347" t="s">
        <v>7686</v>
      </c>
      <c r="D397" s="728">
        <v>2057</v>
      </c>
      <c r="E397" s="728">
        <v>2057</v>
      </c>
      <c r="F397" s="348">
        <f t="shared" si="42"/>
        <v>0</v>
      </c>
      <c r="G397" s="169"/>
    </row>
    <row r="398" spans="1:7" ht="31.2">
      <c r="A398" s="51"/>
      <c r="B398" s="346" t="s">
        <v>7687</v>
      </c>
      <c r="C398" s="347" t="s">
        <v>7688</v>
      </c>
      <c r="D398" s="728">
        <v>3179</v>
      </c>
      <c r="E398" s="728">
        <v>3179</v>
      </c>
      <c r="F398" s="348">
        <f t="shared" si="42"/>
        <v>0</v>
      </c>
      <c r="G398" s="169"/>
    </row>
    <row r="399" spans="1:7" ht="31.2">
      <c r="A399" s="51"/>
      <c r="B399" s="346" t="s">
        <v>7689</v>
      </c>
      <c r="C399" s="347" t="s">
        <v>7690</v>
      </c>
      <c r="D399" s="728">
        <v>4263</v>
      </c>
      <c r="E399" s="728">
        <v>4263</v>
      </c>
      <c r="F399" s="348">
        <f t="shared" si="42"/>
        <v>0</v>
      </c>
      <c r="G399" s="169"/>
    </row>
    <row r="400" spans="1:7" ht="31.2">
      <c r="A400" s="51"/>
      <c r="B400" s="346" t="s">
        <v>7691</v>
      </c>
      <c r="C400" s="347" t="s">
        <v>7692</v>
      </c>
      <c r="D400" s="728">
        <v>5324</v>
      </c>
      <c r="E400" s="728">
        <v>5324</v>
      </c>
      <c r="F400" s="348">
        <f t="shared" si="42"/>
        <v>0</v>
      </c>
      <c r="G400" s="169"/>
    </row>
    <row r="401" spans="1:7">
      <c r="A401" s="51"/>
      <c r="B401" s="346" t="s">
        <v>7693</v>
      </c>
      <c r="C401" s="347"/>
      <c r="D401" s="728"/>
      <c r="E401" s="728"/>
      <c r="F401" s="632"/>
      <c r="G401" s="169"/>
    </row>
    <row r="402" spans="1:7">
      <c r="A402" s="51"/>
      <c r="B402" s="346" t="s">
        <v>7694</v>
      </c>
      <c r="C402" s="347" t="s">
        <v>7695</v>
      </c>
      <c r="D402" s="728">
        <v>23395</v>
      </c>
      <c r="E402" s="728">
        <v>22225.25</v>
      </c>
      <c r="F402" s="348">
        <f>100%-(E402/D402)</f>
        <v>5.0000000000000044E-2</v>
      </c>
      <c r="G402" s="169"/>
    </row>
    <row r="403" spans="1:7">
      <c r="A403" s="51"/>
      <c r="B403" s="346" t="s">
        <v>1453</v>
      </c>
      <c r="C403" s="347"/>
      <c r="D403" s="728"/>
      <c r="E403" s="728"/>
      <c r="F403" s="348"/>
      <c r="G403" s="169"/>
    </row>
    <row r="404" spans="1:7">
      <c r="A404" s="51"/>
      <c r="B404" s="346" t="s">
        <v>7511</v>
      </c>
      <c r="C404" s="347" t="s">
        <v>7512</v>
      </c>
      <c r="D404" s="728">
        <v>1875</v>
      </c>
      <c r="E404" s="728">
        <v>1856.25</v>
      </c>
      <c r="F404" s="348">
        <f>100%-(E404/D404)</f>
        <v>1.0000000000000009E-2</v>
      </c>
      <c r="G404" s="169"/>
    </row>
    <row r="405" spans="1:7">
      <c r="A405" s="51"/>
      <c r="B405" s="346" t="s">
        <v>7513</v>
      </c>
      <c r="C405" s="347" t="s">
        <v>7514</v>
      </c>
      <c r="D405" s="728">
        <v>1675</v>
      </c>
      <c r="E405" s="728">
        <v>1658.25</v>
      </c>
      <c r="F405" s="348">
        <f>100%-(E405/D405)</f>
        <v>1.0000000000000009E-2</v>
      </c>
      <c r="G405" s="169"/>
    </row>
    <row r="406" spans="1:7">
      <c r="A406" s="51"/>
      <c r="B406" s="346" t="s">
        <v>7678</v>
      </c>
      <c r="C406" s="347" t="s">
        <v>7679</v>
      </c>
      <c r="D406" s="728">
        <v>2395</v>
      </c>
      <c r="E406" s="728">
        <v>2371.0500000000002</v>
      </c>
      <c r="F406" s="348">
        <f>100%-(E406/D406)</f>
        <v>9.9999999999998979E-3</v>
      </c>
      <c r="G406" s="169"/>
    </row>
    <row r="407" spans="1:7" ht="31.2">
      <c r="A407" s="51"/>
      <c r="B407" s="346" t="s">
        <v>7680</v>
      </c>
      <c r="C407" s="347" t="s">
        <v>7681</v>
      </c>
      <c r="D407" s="728">
        <v>175</v>
      </c>
      <c r="E407" s="728">
        <v>173.25</v>
      </c>
      <c r="F407" s="348">
        <f>100%-(E407/D407)</f>
        <v>1.0000000000000009E-2</v>
      </c>
      <c r="G407" s="169"/>
    </row>
    <row r="408" spans="1:7">
      <c r="A408" s="51"/>
      <c r="B408" s="346" t="s">
        <v>7515</v>
      </c>
      <c r="C408" s="347" t="s">
        <v>7516</v>
      </c>
      <c r="D408" s="728">
        <v>225</v>
      </c>
      <c r="E408" s="728">
        <v>222.75</v>
      </c>
      <c r="F408" s="348">
        <f>100%-(E408/D408)</f>
        <v>1.0000000000000009E-2</v>
      </c>
      <c r="G408" s="169"/>
    </row>
    <row r="409" spans="1:7">
      <c r="A409" s="51"/>
      <c r="B409" s="346" t="s">
        <v>7682</v>
      </c>
      <c r="C409" s="347"/>
      <c r="D409" s="728"/>
      <c r="E409" s="728"/>
      <c r="F409" s="348"/>
      <c r="G409" s="169"/>
    </row>
    <row r="410" spans="1:7">
      <c r="A410" s="51"/>
      <c r="B410" s="346" t="s">
        <v>7696</v>
      </c>
      <c r="C410" s="347" t="s">
        <v>7697</v>
      </c>
      <c r="D410" s="728">
        <v>509.18</v>
      </c>
      <c r="E410" s="728">
        <v>483.72</v>
      </c>
      <c r="F410" s="348">
        <f t="shared" ref="F410:F421" si="43">100%-(E410/D410)</f>
        <v>5.0001963942024386E-2</v>
      </c>
      <c r="G410" s="169"/>
    </row>
    <row r="411" spans="1:7">
      <c r="A411" s="51"/>
      <c r="B411" s="346" t="s">
        <v>7698</v>
      </c>
      <c r="C411" s="347" t="s">
        <v>7699</v>
      </c>
      <c r="D411" s="728">
        <v>509.18</v>
      </c>
      <c r="E411" s="728">
        <v>483.72</v>
      </c>
      <c r="F411" s="348">
        <f t="shared" si="43"/>
        <v>5.0001963942024386E-2</v>
      </c>
      <c r="G411" s="169"/>
    </row>
    <row r="412" spans="1:7">
      <c r="A412" s="51"/>
      <c r="B412" s="346" t="s">
        <v>7700</v>
      </c>
      <c r="C412" s="347" t="s">
        <v>7701</v>
      </c>
      <c r="D412" s="728">
        <v>509.18</v>
      </c>
      <c r="E412" s="728">
        <v>483.72</v>
      </c>
      <c r="F412" s="348">
        <f t="shared" si="43"/>
        <v>5.0001963942024386E-2</v>
      </c>
      <c r="G412" s="169"/>
    </row>
    <row r="413" spans="1:7">
      <c r="A413" s="51"/>
      <c r="B413" s="346" t="s">
        <v>7536</v>
      </c>
      <c r="C413" s="347" t="s">
        <v>7537</v>
      </c>
      <c r="D413" s="728">
        <v>509.18</v>
      </c>
      <c r="E413" s="728">
        <v>483.72</v>
      </c>
      <c r="F413" s="348">
        <f t="shared" si="43"/>
        <v>5.0001963942024386E-2</v>
      </c>
      <c r="G413" s="169"/>
    </row>
    <row r="414" spans="1:7">
      <c r="A414" s="51"/>
      <c r="B414" s="346" t="s">
        <v>7702</v>
      </c>
      <c r="C414" s="347" t="s">
        <v>7703</v>
      </c>
      <c r="D414" s="728">
        <v>509.18</v>
      </c>
      <c r="E414" s="728">
        <v>483.72</v>
      </c>
      <c r="F414" s="348">
        <f t="shared" si="43"/>
        <v>5.0001963942024386E-2</v>
      </c>
      <c r="G414" s="169"/>
    </row>
    <row r="415" spans="1:7">
      <c r="A415" s="51"/>
      <c r="B415" s="346" t="s">
        <v>7704</v>
      </c>
      <c r="C415" s="347" t="s">
        <v>7705</v>
      </c>
      <c r="D415" s="728">
        <v>509.18</v>
      </c>
      <c r="E415" s="728">
        <v>483.72</v>
      </c>
      <c r="F415" s="348">
        <f t="shared" si="43"/>
        <v>5.0001963942024386E-2</v>
      </c>
      <c r="G415" s="169"/>
    </row>
    <row r="416" spans="1:7">
      <c r="A416" s="51"/>
      <c r="B416" s="346" t="s">
        <v>7706</v>
      </c>
      <c r="C416" s="347" t="s">
        <v>7707</v>
      </c>
      <c r="D416" s="728">
        <v>509.18</v>
      </c>
      <c r="E416" s="728">
        <v>483.72</v>
      </c>
      <c r="F416" s="348">
        <f t="shared" si="43"/>
        <v>5.0001963942024386E-2</v>
      </c>
      <c r="G416" s="169"/>
    </row>
    <row r="417" spans="1:7">
      <c r="A417" s="51"/>
      <c r="B417" s="346" t="s">
        <v>7708</v>
      </c>
      <c r="C417" s="347" t="s">
        <v>7709</v>
      </c>
      <c r="D417" s="728">
        <v>509.18</v>
      </c>
      <c r="E417" s="728">
        <v>483.72</v>
      </c>
      <c r="F417" s="348">
        <f t="shared" si="43"/>
        <v>5.0001963942024386E-2</v>
      </c>
      <c r="G417" s="169"/>
    </row>
    <row r="418" spans="1:7">
      <c r="A418" s="51"/>
      <c r="B418" s="346" t="s">
        <v>7710</v>
      </c>
      <c r="C418" s="347" t="s">
        <v>7711</v>
      </c>
      <c r="D418" s="728">
        <v>509.18</v>
      </c>
      <c r="E418" s="728">
        <v>483.72</v>
      </c>
      <c r="F418" s="348">
        <f t="shared" si="43"/>
        <v>5.0001963942024386E-2</v>
      </c>
      <c r="G418" s="169"/>
    </row>
    <row r="419" spans="1:7">
      <c r="A419" s="51"/>
      <c r="B419" s="346" t="s">
        <v>7712</v>
      </c>
      <c r="C419" s="347" t="s">
        <v>7713</v>
      </c>
      <c r="D419" s="728">
        <v>509.18</v>
      </c>
      <c r="E419" s="728">
        <v>483.72</v>
      </c>
      <c r="F419" s="348">
        <f t="shared" si="43"/>
        <v>5.0001963942024386E-2</v>
      </c>
      <c r="G419" s="169"/>
    </row>
    <row r="420" spans="1:7">
      <c r="A420" s="51"/>
      <c r="B420" s="346" t="s">
        <v>7538</v>
      </c>
      <c r="C420" s="347" t="s">
        <v>7539</v>
      </c>
      <c r="D420" s="728">
        <v>266.56</v>
      </c>
      <c r="E420" s="728">
        <v>253.23</v>
      </c>
      <c r="F420" s="348">
        <f t="shared" si="43"/>
        <v>5.0007503001200493E-2</v>
      </c>
      <c r="G420" s="169"/>
    </row>
    <row r="421" spans="1:7">
      <c r="A421" s="51"/>
      <c r="B421" s="346" t="s">
        <v>7540</v>
      </c>
      <c r="C421" s="347" t="s">
        <v>7541</v>
      </c>
      <c r="D421" s="728">
        <v>99.01</v>
      </c>
      <c r="E421" s="728">
        <v>94.05</v>
      </c>
      <c r="F421" s="348">
        <f t="shared" si="43"/>
        <v>5.0095949904050197E-2</v>
      </c>
      <c r="G421" s="169"/>
    </row>
    <row r="422" spans="1:7">
      <c r="A422" s="51"/>
      <c r="B422" s="346" t="s">
        <v>55</v>
      </c>
      <c r="C422" s="347"/>
      <c r="D422" s="728"/>
      <c r="E422" s="728"/>
      <c r="F422" s="348"/>
      <c r="G422" s="169"/>
    </row>
    <row r="423" spans="1:7">
      <c r="A423" s="51"/>
      <c r="B423" s="346" t="s">
        <v>7542</v>
      </c>
      <c r="C423" s="347" t="s">
        <v>7543</v>
      </c>
      <c r="D423" s="728">
        <v>847</v>
      </c>
      <c r="E423" s="728">
        <v>847</v>
      </c>
      <c r="F423" s="348">
        <f t="shared" ref="F423:F428" si="44">100%-(E423/D423)</f>
        <v>0</v>
      </c>
      <c r="G423" s="169"/>
    </row>
    <row r="424" spans="1:7" ht="31.2">
      <c r="A424" s="51"/>
      <c r="B424" s="346" t="s">
        <v>7683</v>
      </c>
      <c r="C424" s="347" t="s">
        <v>7684</v>
      </c>
      <c r="D424" s="728">
        <v>930</v>
      </c>
      <c r="E424" s="728">
        <v>930</v>
      </c>
      <c r="F424" s="348">
        <f t="shared" si="44"/>
        <v>0</v>
      </c>
      <c r="G424" s="169"/>
    </row>
    <row r="425" spans="1:7" ht="31.2">
      <c r="A425" s="51"/>
      <c r="B425" s="346" t="s">
        <v>7685</v>
      </c>
      <c r="C425" s="347" t="s">
        <v>7686</v>
      </c>
      <c r="D425" s="728">
        <v>2057</v>
      </c>
      <c r="E425" s="728">
        <v>2057</v>
      </c>
      <c r="F425" s="348">
        <f t="shared" si="44"/>
        <v>0</v>
      </c>
      <c r="G425" s="169"/>
    </row>
    <row r="426" spans="1:7" ht="31.2">
      <c r="A426" s="51"/>
      <c r="B426" s="346" t="s">
        <v>7687</v>
      </c>
      <c r="C426" s="347" t="s">
        <v>7688</v>
      </c>
      <c r="D426" s="728">
        <v>3179</v>
      </c>
      <c r="E426" s="728">
        <v>3179</v>
      </c>
      <c r="F426" s="348">
        <f t="shared" si="44"/>
        <v>0</v>
      </c>
      <c r="G426" s="169"/>
    </row>
    <row r="427" spans="1:7" ht="31.2">
      <c r="A427" s="51"/>
      <c r="B427" s="346" t="s">
        <v>7689</v>
      </c>
      <c r="C427" s="347" t="s">
        <v>7690</v>
      </c>
      <c r="D427" s="728">
        <v>4263</v>
      </c>
      <c r="E427" s="728">
        <v>4263</v>
      </c>
      <c r="F427" s="348">
        <f t="shared" si="44"/>
        <v>0</v>
      </c>
      <c r="G427" s="169"/>
    </row>
    <row r="428" spans="1:7" ht="31.2">
      <c r="A428" s="51"/>
      <c r="B428" s="346" t="s">
        <v>7691</v>
      </c>
      <c r="C428" s="347" t="s">
        <v>7692</v>
      </c>
      <c r="D428" s="728">
        <v>5324</v>
      </c>
      <c r="E428" s="728">
        <v>5324</v>
      </c>
      <c r="F428" s="348">
        <f t="shared" si="44"/>
        <v>0</v>
      </c>
      <c r="G428" s="169"/>
    </row>
    <row r="429" spans="1:7">
      <c r="A429" s="51"/>
      <c r="B429" s="802" t="s">
        <v>277</v>
      </c>
      <c r="C429" s="803"/>
      <c r="D429" s="728"/>
      <c r="E429" s="728"/>
      <c r="F429" s="348"/>
    </row>
    <row r="430" spans="1:7" s="169" customFormat="1" ht="31.2">
      <c r="A430" s="148" t="s">
        <v>7714</v>
      </c>
      <c r="B430" s="154" t="s">
        <v>7715</v>
      </c>
      <c r="C430" s="797"/>
      <c r="D430" s="798"/>
      <c r="E430" s="798"/>
      <c r="F430" s="799"/>
    </row>
    <row r="431" spans="1:7" s="169" customFormat="1" ht="28.2" customHeight="1">
      <c r="A431" s="170" t="s">
        <v>7716</v>
      </c>
      <c r="B431" s="800" t="s">
        <v>7717</v>
      </c>
      <c r="C431" s="797" t="s">
        <v>7718</v>
      </c>
      <c r="D431" s="798">
        <v>30690</v>
      </c>
      <c r="E431" s="798">
        <v>27621</v>
      </c>
      <c r="F431" s="799">
        <f>100%-(E431/D431)</f>
        <v>9.9999999999999978E-2</v>
      </c>
    </row>
    <row r="432" spans="1:7" s="169" customFormat="1" ht="15" customHeight="1">
      <c r="A432" s="76" t="s">
        <v>7316</v>
      </c>
      <c r="B432" s="800" t="s">
        <v>7719</v>
      </c>
      <c r="C432" s="797" t="s">
        <v>7720</v>
      </c>
      <c r="D432" s="798">
        <v>29040</v>
      </c>
      <c r="E432" s="798">
        <v>26136</v>
      </c>
      <c r="F432" s="799"/>
    </row>
    <row r="433" spans="1:7">
      <c r="A433" s="51"/>
      <c r="B433" s="346" t="s">
        <v>7721</v>
      </c>
      <c r="C433" s="347"/>
      <c r="D433" s="728"/>
      <c r="E433" s="728"/>
      <c r="F433" s="348"/>
      <c r="G433" s="169"/>
    </row>
    <row r="434" spans="1:7">
      <c r="A434" s="51"/>
      <c r="B434" s="346" t="s">
        <v>7602</v>
      </c>
      <c r="C434" s="347" t="s">
        <v>7603</v>
      </c>
      <c r="D434" s="728">
        <v>4000</v>
      </c>
      <c r="E434" s="728">
        <v>3960</v>
      </c>
      <c r="F434" s="348">
        <f>100%-(E434/D434)</f>
        <v>1.0000000000000009E-2</v>
      </c>
      <c r="G434" s="169"/>
    </row>
    <row r="435" spans="1:7">
      <c r="A435" s="51"/>
      <c r="B435" s="346" t="s">
        <v>7604</v>
      </c>
      <c r="C435" s="347" t="s">
        <v>7605</v>
      </c>
      <c r="D435" s="728">
        <v>23045</v>
      </c>
      <c r="E435" s="728">
        <v>20740.5</v>
      </c>
      <c r="F435" s="348">
        <f>100%-(E435/D435)</f>
        <v>9.9999999999999978E-2</v>
      </c>
      <c r="G435" s="169"/>
    </row>
    <row r="436" spans="1:7">
      <c r="A436" s="51"/>
      <c r="B436" s="346" t="s">
        <v>7606</v>
      </c>
      <c r="C436" s="347" t="s">
        <v>7607</v>
      </c>
      <c r="D436" s="728">
        <v>1500</v>
      </c>
      <c r="E436" s="728">
        <v>1485</v>
      </c>
      <c r="F436" s="348">
        <f>100%-(E436/D436)</f>
        <v>1.0000000000000009E-2</v>
      </c>
      <c r="G436" s="169"/>
    </row>
    <row r="437" spans="1:7">
      <c r="A437" s="51"/>
      <c r="B437" s="346" t="s">
        <v>7722</v>
      </c>
      <c r="C437" s="347"/>
      <c r="D437" s="728"/>
      <c r="E437" s="728"/>
      <c r="F437" s="348"/>
      <c r="G437" s="169"/>
    </row>
    <row r="438" spans="1:7" ht="31.2">
      <c r="A438" s="51"/>
      <c r="B438" s="346" t="s">
        <v>7559</v>
      </c>
      <c r="C438" s="347" t="s">
        <v>7560</v>
      </c>
      <c r="D438" s="728">
        <v>1400</v>
      </c>
      <c r="E438" s="728">
        <v>1386</v>
      </c>
      <c r="F438" s="348">
        <f t="shared" ref="F438:F443" si="45">100%-(E438/D438)</f>
        <v>1.0000000000000009E-2</v>
      </c>
      <c r="G438" s="169"/>
    </row>
    <row r="439" spans="1:7" ht="31.2">
      <c r="A439" s="51"/>
      <c r="B439" s="346" t="s">
        <v>7561</v>
      </c>
      <c r="C439" s="347" t="s">
        <v>7562</v>
      </c>
      <c r="D439" s="728">
        <v>1400</v>
      </c>
      <c r="E439" s="728">
        <v>1386</v>
      </c>
      <c r="F439" s="348">
        <f t="shared" si="45"/>
        <v>1.0000000000000009E-2</v>
      </c>
      <c r="G439" s="169"/>
    </row>
    <row r="440" spans="1:7" ht="31.2">
      <c r="A440" s="51"/>
      <c r="B440" s="346" t="s">
        <v>7723</v>
      </c>
      <c r="C440" s="347" t="s">
        <v>7724</v>
      </c>
      <c r="D440" s="728">
        <v>1200</v>
      </c>
      <c r="E440" s="728">
        <v>1188</v>
      </c>
      <c r="F440" s="348">
        <f t="shared" si="45"/>
        <v>1.0000000000000009E-2</v>
      </c>
      <c r="G440" s="169"/>
    </row>
    <row r="441" spans="1:7" ht="31.2">
      <c r="A441" s="51"/>
      <c r="B441" s="346" t="s">
        <v>7725</v>
      </c>
      <c r="C441" s="347" t="s">
        <v>7726</v>
      </c>
      <c r="D441" s="728">
        <v>1200</v>
      </c>
      <c r="E441" s="728">
        <v>1188</v>
      </c>
      <c r="F441" s="348">
        <f t="shared" si="45"/>
        <v>1.0000000000000009E-2</v>
      </c>
      <c r="G441" s="169"/>
    </row>
    <row r="442" spans="1:7" ht="31.2">
      <c r="A442" s="51"/>
      <c r="B442" s="346" t="s">
        <v>7396</v>
      </c>
      <c r="C442" s="347" t="s">
        <v>7397</v>
      </c>
      <c r="D442" s="728">
        <v>995</v>
      </c>
      <c r="E442" s="728">
        <v>985.05</v>
      </c>
      <c r="F442" s="348">
        <f t="shared" si="45"/>
        <v>1.0000000000000009E-2</v>
      </c>
      <c r="G442" s="169"/>
    </row>
    <row r="443" spans="1:7">
      <c r="A443" s="51"/>
      <c r="B443" s="346" t="s">
        <v>7398</v>
      </c>
      <c r="C443" s="347" t="s">
        <v>7399</v>
      </c>
      <c r="D443" s="728">
        <v>995</v>
      </c>
      <c r="E443" s="728">
        <v>985.05</v>
      </c>
      <c r="F443" s="348">
        <f t="shared" si="45"/>
        <v>1.0000000000000009E-2</v>
      </c>
      <c r="G443" s="169"/>
    </row>
    <row r="444" spans="1:7">
      <c r="A444" s="51"/>
      <c r="B444" s="346" t="s">
        <v>7608</v>
      </c>
      <c r="C444" s="347"/>
      <c r="D444" s="728"/>
      <c r="E444" s="728"/>
      <c r="F444" s="348"/>
      <c r="G444" s="169"/>
    </row>
    <row r="445" spans="1:7">
      <c r="A445" s="51"/>
      <c r="B445" s="346" t="s">
        <v>7727</v>
      </c>
      <c r="C445" s="347" t="s">
        <v>164</v>
      </c>
      <c r="D445" s="728">
        <v>995</v>
      </c>
      <c r="E445" s="728">
        <v>985.05</v>
      </c>
      <c r="F445" s="348">
        <f>100%-(E445/D445)</f>
        <v>1.0000000000000009E-2</v>
      </c>
      <c r="G445" s="169"/>
    </row>
    <row r="446" spans="1:7">
      <c r="A446" s="51"/>
      <c r="B446" s="346" t="s">
        <v>7728</v>
      </c>
      <c r="C446" s="347" t="s">
        <v>165</v>
      </c>
      <c r="D446" s="728">
        <v>995</v>
      </c>
      <c r="E446" s="728">
        <v>985.05</v>
      </c>
      <c r="F446" s="348">
        <f>100%-(E446/D446)</f>
        <v>1.0000000000000009E-2</v>
      </c>
      <c r="G446" s="169"/>
    </row>
    <row r="447" spans="1:7">
      <c r="A447" s="51"/>
      <c r="B447" s="346" t="s">
        <v>7729</v>
      </c>
      <c r="C447" s="347"/>
      <c r="D447" s="728"/>
      <c r="E447" s="728"/>
      <c r="F447" s="348"/>
      <c r="G447" s="169"/>
    </row>
    <row r="448" spans="1:7" ht="31.2">
      <c r="A448" s="51"/>
      <c r="B448" s="346" t="s">
        <v>7730</v>
      </c>
      <c r="C448" s="347" t="s">
        <v>7731</v>
      </c>
      <c r="D448" s="728">
        <v>272</v>
      </c>
      <c r="E448" s="728">
        <v>258.39999999999998</v>
      </c>
      <c r="F448" s="348">
        <f t="shared" ref="F448:F454" si="46">100%-(E448/D448)</f>
        <v>5.0000000000000044E-2</v>
      </c>
      <c r="G448" s="169"/>
    </row>
    <row r="449" spans="1:7">
      <c r="A449" s="51"/>
      <c r="B449" s="346" t="s">
        <v>7732</v>
      </c>
      <c r="C449" s="347" t="s">
        <v>7733</v>
      </c>
      <c r="D449" s="728">
        <v>272</v>
      </c>
      <c r="E449" s="728">
        <v>258.39999999999998</v>
      </c>
      <c r="F449" s="348">
        <f t="shared" si="46"/>
        <v>5.0000000000000044E-2</v>
      </c>
      <c r="G449" s="169"/>
    </row>
    <row r="450" spans="1:7" ht="31.2">
      <c r="A450" s="51"/>
      <c r="B450" s="346" t="s">
        <v>7734</v>
      </c>
      <c r="C450" s="347" t="s">
        <v>7735</v>
      </c>
      <c r="D450" s="728">
        <v>272</v>
      </c>
      <c r="E450" s="728">
        <v>258.39999999999998</v>
      </c>
      <c r="F450" s="348">
        <f t="shared" si="46"/>
        <v>5.0000000000000044E-2</v>
      </c>
      <c r="G450" s="169"/>
    </row>
    <row r="451" spans="1:7" ht="31.2">
      <c r="A451" s="51"/>
      <c r="B451" s="346" t="s">
        <v>7736</v>
      </c>
      <c r="C451" s="347" t="s">
        <v>7737</v>
      </c>
      <c r="D451" s="728">
        <v>272</v>
      </c>
      <c r="E451" s="728">
        <v>258.39999999999998</v>
      </c>
      <c r="F451" s="348">
        <f t="shared" si="46"/>
        <v>5.0000000000000044E-2</v>
      </c>
      <c r="G451" s="169"/>
    </row>
    <row r="452" spans="1:7">
      <c r="A452" s="51"/>
      <c r="B452" s="346" t="s">
        <v>7621</v>
      </c>
      <c r="C452" s="347" t="s">
        <v>7622</v>
      </c>
      <c r="D452" s="728">
        <v>682.8</v>
      </c>
      <c r="E452" s="728">
        <v>648.66</v>
      </c>
      <c r="F452" s="348">
        <f t="shared" si="46"/>
        <v>4.9999999999999933E-2</v>
      </c>
      <c r="G452" s="169"/>
    </row>
    <row r="453" spans="1:7">
      <c r="A453" s="51"/>
      <c r="B453" s="346" t="s">
        <v>7623</v>
      </c>
      <c r="C453" s="347" t="s">
        <v>7624</v>
      </c>
      <c r="D453" s="728">
        <v>50.05</v>
      </c>
      <c r="E453" s="728">
        <v>47.54</v>
      </c>
      <c r="F453" s="348">
        <f t="shared" si="46"/>
        <v>5.0149850149850073E-2</v>
      </c>
      <c r="G453" s="169"/>
    </row>
    <row r="454" spans="1:7">
      <c r="A454" s="51"/>
      <c r="B454" s="346" t="s">
        <v>7625</v>
      </c>
      <c r="C454" s="347" t="s">
        <v>7626</v>
      </c>
      <c r="D454" s="728">
        <v>69.42</v>
      </c>
      <c r="E454" s="728">
        <v>65.94</v>
      </c>
      <c r="F454" s="348">
        <f t="shared" si="46"/>
        <v>5.0129645635263675E-2</v>
      </c>
      <c r="G454" s="169"/>
    </row>
    <row r="455" spans="1:7">
      <c r="A455" s="51"/>
      <c r="B455" s="346" t="s">
        <v>7738</v>
      </c>
      <c r="C455" s="347"/>
      <c r="D455" s="728"/>
      <c r="E455" s="728"/>
      <c r="F455" s="348"/>
      <c r="G455" s="169"/>
    </row>
    <row r="456" spans="1:7" ht="31.2">
      <c r="A456" s="51"/>
      <c r="B456" s="346" t="s">
        <v>7739</v>
      </c>
      <c r="C456" s="347" t="s">
        <v>7597</v>
      </c>
      <c r="D456" s="728">
        <v>400</v>
      </c>
      <c r="E456" s="728">
        <v>0</v>
      </c>
      <c r="F456" s="348">
        <f t="shared" ref="F456:F464" si="47">100%-(E456/D456)</f>
        <v>1</v>
      </c>
      <c r="G456" s="169"/>
    </row>
    <row r="457" spans="1:7" ht="31.2">
      <c r="A457" s="51"/>
      <c r="B457" s="346" t="s">
        <v>7740</v>
      </c>
      <c r="C457" s="347" t="s">
        <v>7741</v>
      </c>
      <c r="D457" s="728">
        <v>950</v>
      </c>
      <c r="E457" s="728">
        <v>950</v>
      </c>
      <c r="F457" s="348">
        <f t="shared" si="47"/>
        <v>0</v>
      </c>
      <c r="G457" s="169"/>
    </row>
    <row r="458" spans="1:7" ht="31.2">
      <c r="A458" s="51"/>
      <c r="B458" s="346" t="s">
        <v>7742</v>
      </c>
      <c r="C458" s="347" t="s">
        <v>7743</v>
      </c>
      <c r="D458" s="728">
        <v>150</v>
      </c>
      <c r="E458" s="728">
        <v>150</v>
      </c>
      <c r="F458" s="348">
        <f t="shared" si="47"/>
        <v>0</v>
      </c>
      <c r="G458" s="169"/>
    </row>
    <row r="459" spans="1:7">
      <c r="A459" s="51"/>
      <c r="B459" s="346" t="s">
        <v>7744</v>
      </c>
      <c r="C459" s="347" t="s">
        <v>7745</v>
      </c>
      <c r="D459" s="728">
        <v>200</v>
      </c>
      <c r="E459" s="728">
        <v>200</v>
      </c>
      <c r="F459" s="348">
        <f t="shared" si="47"/>
        <v>0</v>
      </c>
      <c r="G459" s="169"/>
    </row>
    <row r="460" spans="1:7">
      <c r="A460" s="51"/>
      <c r="B460" s="346" t="s">
        <v>7746</v>
      </c>
      <c r="C460" s="347" t="s">
        <v>7747</v>
      </c>
      <c r="D460" s="728">
        <v>1</v>
      </c>
      <c r="E460" s="728">
        <v>1</v>
      </c>
      <c r="F460" s="348">
        <f t="shared" si="47"/>
        <v>0</v>
      </c>
      <c r="G460" s="169"/>
    </row>
    <row r="461" spans="1:7" ht="31.2">
      <c r="A461" s="51"/>
      <c r="B461" s="346" t="s">
        <v>7748</v>
      </c>
      <c r="C461" s="347" t="s">
        <v>7749</v>
      </c>
      <c r="D461" s="728">
        <v>600</v>
      </c>
      <c r="E461" s="728">
        <v>600</v>
      </c>
      <c r="F461" s="348">
        <f t="shared" si="47"/>
        <v>0</v>
      </c>
      <c r="G461" s="169"/>
    </row>
    <row r="462" spans="1:7" ht="31.2">
      <c r="A462" s="51"/>
      <c r="B462" s="346" t="s">
        <v>7750</v>
      </c>
      <c r="C462" s="347" t="s">
        <v>7751</v>
      </c>
      <c r="D462" s="728">
        <v>250</v>
      </c>
      <c r="E462" s="728">
        <v>250</v>
      </c>
      <c r="F462" s="348">
        <f t="shared" si="47"/>
        <v>0</v>
      </c>
      <c r="G462" s="169"/>
    </row>
    <row r="463" spans="1:7" ht="31.2">
      <c r="A463" s="51"/>
      <c r="B463" s="346" t="s">
        <v>7752</v>
      </c>
      <c r="C463" s="347" t="s">
        <v>7753</v>
      </c>
      <c r="D463" s="728">
        <v>150</v>
      </c>
      <c r="E463" s="728">
        <v>150</v>
      </c>
      <c r="F463" s="348">
        <f t="shared" si="47"/>
        <v>0</v>
      </c>
      <c r="G463" s="169"/>
    </row>
    <row r="464" spans="1:7">
      <c r="A464" s="51"/>
      <c r="B464" s="346" t="s">
        <v>7754</v>
      </c>
      <c r="C464" s="347" t="s">
        <v>7755</v>
      </c>
      <c r="D464" s="728">
        <v>600</v>
      </c>
      <c r="E464" s="728">
        <v>600</v>
      </c>
      <c r="F464" s="348">
        <f t="shared" si="47"/>
        <v>0</v>
      </c>
      <c r="G464" s="169"/>
    </row>
    <row r="465" spans="1:7" s="169" customFormat="1" ht="28.2" customHeight="1">
      <c r="A465" s="170" t="s">
        <v>7714</v>
      </c>
      <c r="B465" s="800" t="s">
        <v>7756</v>
      </c>
      <c r="C465" s="797"/>
      <c r="D465" s="798"/>
      <c r="E465" s="798"/>
      <c r="F465" s="799"/>
    </row>
    <row r="466" spans="1:7" s="169" customFormat="1" ht="28.2" customHeight="1">
      <c r="A466" s="170" t="s">
        <v>7716</v>
      </c>
      <c r="B466" s="800" t="s">
        <v>7757</v>
      </c>
      <c r="C466" s="797" t="s">
        <v>7758</v>
      </c>
      <c r="D466" s="798">
        <v>33270</v>
      </c>
      <c r="E466" s="798">
        <v>29943</v>
      </c>
      <c r="F466" s="799">
        <f>100%-(E466/D466)</f>
        <v>9.9999999999999978E-2</v>
      </c>
    </row>
    <row r="467" spans="1:7" s="169" customFormat="1">
      <c r="A467" s="170" t="s">
        <v>7316</v>
      </c>
      <c r="B467" s="800"/>
      <c r="C467" s="797"/>
      <c r="D467" s="798"/>
      <c r="E467" s="798"/>
      <c r="F467" s="799"/>
    </row>
    <row r="468" spans="1:7">
      <c r="A468" s="51"/>
      <c r="B468" s="346" t="s">
        <v>7759</v>
      </c>
      <c r="C468" s="347"/>
      <c r="D468" s="728"/>
      <c r="E468" s="728"/>
      <c r="F468" s="348"/>
      <c r="G468" s="169"/>
    </row>
    <row r="469" spans="1:7">
      <c r="A469" s="51"/>
      <c r="B469" s="346" t="s">
        <v>7760</v>
      </c>
      <c r="C469" s="347" t="s">
        <v>7603</v>
      </c>
      <c r="D469" s="728">
        <v>4000</v>
      </c>
      <c r="E469" s="728">
        <v>3960</v>
      </c>
      <c r="F469" s="348">
        <f t="shared" ref="F469:F475" si="48">100%-(E469/D469)</f>
        <v>1.0000000000000009E-2</v>
      </c>
      <c r="G469" s="169"/>
    </row>
    <row r="470" spans="1:7">
      <c r="A470" s="51"/>
      <c r="B470" s="346" t="s">
        <v>7761</v>
      </c>
      <c r="C470" s="347" t="s">
        <v>7762</v>
      </c>
      <c r="D470" s="728">
        <v>3300</v>
      </c>
      <c r="E470" s="728">
        <v>3267</v>
      </c>
      <c r="F470" s="348">
        <f t="shared" si="48"/>
        <v>1.0000000000000009E-2</v>
      </c>
      <c r="G470" s="169"/>
    </row>
    <row r="471" spans="1:7">
      <c r="A471" s="51"/>
      <c r="B471" s="346" t="s">
        <v>7763</v>
      </c>
      <c r="C471" s="347" t="s">
        <v>7764</v>
      </c>
      <c r="D471" s="728">
        <v>36000</v>
      </c>
      <c r="E471" s="728">
        <v>35640</v>
      </c>
      <c r="F471" s="348">
        <f t="shared" si="48"/>
        <v>1.0000000000000009E-2</v>
      </c>
      <c r="G471" s="169"/>
    </row>
    <row r="472" spans="1:7">
      <c r="A472" s="51"/>
      <c r="B472" s="346" t="s">
        <v>7765</v>
      </c>
      <c r="C472" s="347" t="s">
        <v>7766</v>
      </c>
      <c r="D472" s="728">
        <v>4000</v>
      </c>
      <c r="E472" s="728">
        <v>3960</v>
      </c>
      <c r="F472" s="348">
        <f t="shared" si="48"/>
        <v>1.0000000000000009E-2</v>
      </c>
      <c r="G472" s="169"/>
    </row>
    <row r="473" spans="1:7">
      <c r="A473" s="51"/>
      <c r="B473" s="346" t="s">
        <v>7602</v>
      </c>
      <c r="C473" s="347" t="s">
        <v>7603</v>
      </c>
      <c r="D473" s="728">
        <v>4400</v>
      </c>
      <c r="E473" s="728">
        <v>4356</v>
      </c>
      <c r="F473" s="348">
        <f t="shared" si="48"/>
        <v>1.0000000000000009E-2</v>
      </c>
      <c r="G473" s="169"/>
    </row>
    <row r="474" spans="1:7">
      <c r="A474" s="51"/>
      <c r="B474" s="346" t="s">
        <v>7767</v>
      </c>
      <c r="C474" s="347" t="s">
        <v>7762</v>
      </c>
      <c r="D474" s="728">
        <v>3630</v>
      </c>
      <c r="E474" s="728">
        <v>3593.7</v>
      </c>
      <c r="F474" s="348">
        <f t="shared" si="48"/>
        <v>1.0000000000000009E-2</v>
      </c>
      <c r="G474" s="169"/>
    </row>
    <row r="475" spans="1:7">
      <c r="A475" s="51"/>
      <c r="B475" s="346" t="s">
        <v>7768</v>
      </c>
      <c r="C475" s="347" t="s">
        <v>7769</v>
      </c>
      <c r="D475" s="728">
        <v>3630</v>
      </c>
      <c r="E475" s="728">
        <v>3593.7</v>
      </c>
      <c r="F475" s="348">
        <f t="shared" si="48"/>
        <v>1.0000000000000009E-2</v>
      </c>
      <c r="G475" s="169"/>
    </row>
    <row r="476" spans="1:7">
      <c r="A476" s="51"/>
      <c r="B476" s="346" t="s">
        <v>7558</v>
      </c>
      <c r="C476" s="347"/>
      <c r="D476" s="728"/>
      <c r="E476" s="728"/>
      <c r="F476" s="348"/>
      <c r="G476" s="169"/>
    </row>
    <row r="477" spans="1:7" ht="31.2">
      <c r="A477" s="51"/>
      <c r="B477" s="346" t="s">
        <v>7559</v>
      </c>
      <c r="C477" s="347" t="s">
        <v>7560</v>
      </c>
      <c r="D477" s="728">
        <v>1400</v>
      </c>
      <c r="E477" s="728">
        <v>1386</v>
      </c>
      <c r="F477" s="348">
        <f t="shared" ref="F477:F482" si="49">100%-(E477/D477)</f>
        <v>1.0000000000000009E-2</v>
      </c>
      <c r="G477" s="169"/>
    </row>
    <row r="478" spans="1:7" ht="31.2">
      <c r="A478" s="51"/>
      <c r="B478" s="346" t="s">
        <v>7561</v>
      </c>
      <c r="C478" s="347" t="s">
        <v>7562</v>
      </c>
      <c r="D478" s="728">
        <v>1400</v>
      </c>
      <c r="E478" s="728">
        <v>1386</v>
      </c>
      <c r="F478" s="348">
        <f t="shared" si="49"/>
        <v>1.0000000000000009E-2</v>
      </c>
      <c r="G478" s="169"/>
    </row>
    <row r="479" spans="1:7" ht="31.2">
      <c r="A479" s="51"/>
      <c r="B479" s="346" t="s">
        <v>7770</v>
      </c>
      <c r="C479" s="347" t="s">
        <v>7771</v>
      </c>
      <c r="D479" s="728">
        <v>2600</v>
      </c>
      <c r="E479" s="728">
        <v>2574</v>
      </c>
      <c r="F479" s="348">
        <f t="shared" si="49"/>
        <v>1.0000000000000009E-2</v>
      </c>
      <c r="G479" s="169"/>
    </row>
    <row r="480" spans="1:7" ht="31.2">
      <c r="A480" s="51"/>
      <c r="B480" s="346" t="s">
        <v>7772</v>
      </c>
      <c r="C480" s="347" t="s">
        <v>7773</v>
      </c>
      <c r="D480" s="728">
        <v>2600</v>
      </c>
      <c r="E480" s="728">
        <v>2574</v>
      </c>
      <c r="F480" s="348">
        <f t="shared" si="49"/>
        <v>1.0000000000000009E-2</v>
      </c>
      <c r="G480" s="169"/>
    </row>
    <row r="481" spans="1:7" ht="31.2">
      <c r="A481" s="51"/>
      <c r="B481" s="346" t="s">
        <v>7396</v>
      </c>
      <c r="C481" s="347" t="s">
        <v>7397</v>
      </c>
      <c r="D481" s="728">
        <v>995</v>
      </c>
      <c r="E481" s="728">
        <v>985.05</v>
      </c>
      <c r="F481" s="348">
        <f t="shared" si="49"/>
        <v>1.0000000000000009E-2</v>
      </c>
      <c r="G481" s="169"/>
    </row>
    <row r="482" spans="1:7">
      <c r="A482" s="51"/>
      <c r="B482" s="346" t="s">
        <v>7398</v>
      </c>
      <c r="C482" s="347" t="s">
        <v>7399</v>
      </c>
      <c r="D482" s="728">
        <v>995</v>
      </c>
      <c r="E482" s="728">
        <v>985.05</v>
      </c>
      <c r="F482" s="348">
        <f t="shared" si="49"/>
        <v>1.0000000000000009E-2</v>
      </c>
      <c r="G482" s="169"/>
    </row>
    <row r="483" spans="1:7">
      <c r="A483" s="51"/>
      <c r="B483" s="346" t="s">
        <v>7608</v>
      </c>
      <c r="C483" s="347"/>
      <c r="D483" s="728"/>
      <c r="E483" s="728"/>
      <c r="F483" s="348"/>
      <c r="G483" s="169"/>
    </row>
    <row r="484" spans="1:7" ht="31.2">
      <c r="A484" s="51"/>
      <c r="B484" s="346" t="s">
        <v>7774</v>
      </c>
      <c r="C484" s="347" t="s">
        <v>7775</v>
      </c>
      <c r="D484" s="728">
        <v>995</v>
      </c>
      <c r="E484" s="728">
        <v>985.05</v>
      </c>
      <c r="F484" s="348">
        <f>100%-(E484/D484)</f>
        <v>1.0000000000000009E-2</v>
      </c>
      <c r="G484" s="169"/>
    </row>
    <row r="485" spans="1:7">
      <c r="A485" s="51"/>
      <c r="B485" s="346" t="s">
        <v>7776</v>
      </c>
      <c r="C485" s="347" t="s">
        <v>167</v>
      </c>
      <c r="D485" s="728">
        <v>995</v>
      </c>
      <c r="E485" s="728">
        <v>985.05</v>
      </c>
      <c r="F485" s="348">
        <f>100%-(E485/D485)</f>
        <v>1.0000000000000009E-2</v>
      </c>
      <c r="G485" s="169"/>
    </row>
    <row r="486" spans="1:7">
      <c r="A486" s="51"/>
      <c r="B486" s="346" t="s">
        <v>7777</v>
      </c>
      <c r="C486" s="347"/>
      <c r="D486" s="728"/>
      <c r="E486" s="728"/>
      <c r="F486" s="348"/>
      <c r="G486" s="169"/>
    </row>
    <row r="487" spans="1:7">
      <c r="A487" s="51"/>
      <c r="B487" s="346" t="s">
        <v>7778</v>
      </c>
      <c r="C487" s="347" t="s">
        <v>7779</v>
      </c>
      <c r="D487" s="728">
        <v>995</v>
      </c>
      <c r="E487" s="728">
        <v>985.05</v>
      </c>
      <c r="F487" s="348">
        <f>100%-(E487/D487)</f>
        <v>1.0000000000000009E-2</v>
      </c>
      <c r="G487" s="169"/>
    </row>
    <row r="488" spans="1:7">
      <c r="A488" s="51"/>
      <c r="B488" s="346" t="s">
        <v>7780</v>
      </c>
      <c r="C488" s="347"/>
      <c r="D488" s="728"/>
      <c r="E488" s="728"/>
      <c r="F488" s="348"/>
      <c r="G488" s="169"/>
    </row>
    <row r="489" spans="1:7">
      <c r="A489" s="51"/>
      <c r="B489" s="346" t="s">
        <v>7781</v>
      </c>
      <c r="C489" s="347" t="s">
        <v>7782</v>
      </c>
      <c r="D489" s="728">
        <v>402.56</v>
      </c>
      <c r="E489" s="728">
        <v>382.43</v>
      </c>
      <c r="F489" s="348">
        <f t="shared" ref="F489:F495" si="50">100%-(E489/D489)</f>
        <v>5.0004968203497646E-2</v>
      </c>
      <c r="G489" s="169"/>
    </row>
    <row r="490" spans="1:7" ht="31.2">
      <c r="A490" s="51"/>
      <c r="B490" s="346" t="s">
        <v>7783</v>
      </c>
      <c r="C490" s="347" t="s">
        <v>7784</v>
      </c>
      <c r="D490" s="728">
        <v>402.56</v>
      </c>
      <c r="E490" s="728">
        <v>382.43</v>
      </c>
      <c r="F490" s="348">
        <f t="shared" si="50"/>
        <v>5.0004968203497646E-2</v>
      </c>
      <c r="G490" s="169"/>
    </row>
    <row r="491" spans="1:7">
      <c r="A491" s="51"/>
      <c r="B491" s="346" t="s">
        <v>7785</v>
      </c>
      <c r="C491" s="347" t="s">
        <v>7786</v>
      </c>
      <c r="D491" s="728">
        <v>402.56</v>
      </c>
      <c r="E491" s="728">
        <v>382.43</v>
      </c>
      <c r="F491" s="348">
        <f t="shared" si="50"/>
        <v>5.0004968203497646E-2</v>
      </c>
      <c r="G491" s="169"/>
    </row>
    <row r="492" spans="1:7">
      <c r="A492" s="51"/>
      <c r="B492" s="346" t="s">
        <v>7787</v>
      </c>
      <c r="C492" s="347" t="s">
        <v>7788</v>
      </c>
      <c r="D492" s="728">
        <v>402.56</v>
      </c>
      <c r="E492" s="728">
        <v>382.43</v>
      </c>
      <c r="F492" s="348">
        <f t="shared" si="50"/>
        <v>5.0004968203497646E-2</v>
      </c>
      <c r="G492" s="169"/>
    </row>
    <row r="493" spans="1:7">
      <c r="A493" s="51"/>
      <c r="B493" s="346" t="s">
        <v>7621</v>
      </c>
      <c r="C493" s="347" t="s">
        <v>7622</v>
      </c>
      <c r="D493" s="728">
        <v>682.8</v>
      </c>
      <c r="E493" s="728">
        <v>648.66</v>
      </c>
      <c r="F493" s="348">
        <f t="shared" si="50"/>
        <v>4.9999999999999933E-2</v>
      </c>
      <c r="G493" s="169"/>
    </row>
    <row r="494" spans="1:7">
      <c r="A494" s="51"/>
      <c r="B494" s="346" t="s">
        <v>7623</v>
      </c>
      <c r="C494" s="347" t="s">
        <v>7624</v>
      </c>
      <c r="D494" s="728">
        <v>50.05</v>
      </c>
      <c r="E494" s="728">
        <v>47.54</v>
      </c>
      <c r="F494" s="348">
        <f t="shared" si="50"/>
        <v>5.0149850149850073E-2</v>
      </c>
      <c r="G494" s="169"/>
    </row>
    <row r="495" spans="1:7">
      <c r="A495" s="51"/>
      <c r="B495" s="346" t="s">
        <v>7625</v>
      </c>
      <c r="C495" s="347" t="s">
        <v>7626</v>
      </c>
      <c r="D495" s="728">
        <v>69.42</v>
      </c>
      <c r="E495" s="728">
        <v>65.94</v>
      </c>
      <c r="F495" s="348">
        <f t="shared" si="50"/>
        <v>5.0129645635263675E-2</v>
      </c>
      <c r="G495" s="169"/>
    </row>
    <row r="496" spans="1:7">
      <c r="A496" s="51"/>
      <c r="B496" s="346" t="s">
        <v>7738</v>
      </c>
      <c r="C496" s="347"/>
      <c r="D496" s="728"/>
      <c r="E496" s="728"/>
      <c r="F496" s="348"/>
      <c r="G496" s="169"/>
    </row>
    <row r="497" spans="1:7" ht="31.2">
      <c r="A497" s="51"/>
      <c r="B497" s="346" t="s">
        <v>7739</v>
      </c>
      <c r="C497" s="347" t="s">
        <v>7597</v>
      </c>
      <c r="D497" s="728">
        <v>400</v>
      </c>
      <c r="E497" s="728">
        <v>0</v>
      </c>
      <c r="F497" s="348">
        <f t="shared" ref="F497:F505" si="51">100%-(E497/D497)</f>
        <v>1</v>
      </c>
      <c r="G497" s="169"/>
    </row>
    <row r="498" spans="1:7" ht="31.2">
      <c r="A498" s="51"/>
      <c r="B498" s="346" t="s">
        <v>7740</v>
      </c>
      <c r="C498" s="347" t="s">
        <v>7741</v>
      </c>
      <c r="D498" s="728">
        <v>950</v>
      </c>
      <c r="E498" s="728">
        <v>950</v>
      </c>
      <c r="F498" s="348">
        <f t="shared" si="51"/>
        <v>0</v>
      </c>
      <c r="G498" s="169"/>
    </row>
    <row r="499" spans="1:7" ht="31.2">
      <c r="A499" s="51"/>
      <c r="B499" s="346" t="s">
        <v>7742</v>
      </c>
      <c r="C499" s="347" t="s">
        <v>7743</v>
      </c>
      <c r="D499" s="728">
        <v>150</v>
      </c>
      <c r="E499" s="728">
        <v>150</v>
      </c>
      <c r="F499" s="348">
        <f t="shared" si="51"/>
        <v>0</v>
      </c>
      <c r="G499" s="169"/>
    </row>
    <row r="500" spans="1:7" ht="31.2">
      <c r="A500" s="51"/>
      <c r="B500" s="346" t="s">
        <v>7750</v>
      </c>
      <c r="C500" s="347" t="s">
        <v>7751</v>
      </c>
      <c r="D500" s="728">
        <v>250</v>
      </c>
      <c r="E500" s="728">
        <v>250</v>
      </c>
      <c r="F500" s="348">
        <f t="shared" si="51"/>
        <v>0</v>
      </c>
      <c r="G500" s="169"/>
    </row>
    <row r="501" spans="1:7" ht="31.2">
      <c r="A501" s="51"/>
      <c r="B501" s="346" t="s">
        <v>7752</v>
      </c>
      <c r="C501" s="347" t="s">
        <v>7753</v>
      </c>
      <c r="D501" s="728">
        <v>150</v>
      </c>
      <c r="E501" s="728">
        <v>150</v>
      </c>
      <c r="F501" s="348">
        <f t="shared" si="51"/>
        <v>0</v>
      </c>
      <c r="G501" s="169"/>
    </row>
    <row r="502" spans="1:7">
      <c r="A502" s="51"/>
      <c r="B502" s="346" t="s">
        <v>7754</v>
      </c>
      <c r="C502" s="347" t="s">
        <v>7755</v>
      </c>
      <c r="D502" s="728">
        <v>600</v>
      </c>
      <c r="E502" s="728">
        <v>600</v>
      </c>
      <c r="F502" s="348">
        <f t="shared" si="51"/>
        <v>0</v>
      </c>
      <c r="G502" s="169"/>
    </row>
    <row r="503" spans="1:7">
      <c r="A503" s="51"/>
      <c r="B503" s="346" t="s">
        <v>7744</v>
      </c>
      <c r="C503" s="347" t="s">
        <v>7745</v>
      </c>
      <c r="D503" s="728">
        <v>200</v>
      </c>
      <c r="E503" s="728">
        <v>200</v>
      </c>
      <c r="F503" s="348">
        <f t="shared" si="51"/>
        <v>0</v>
      </c>
      <c r="G503" s="169"/>
    </row>
    <row r="504" spans="1:7">
      <c r="A504" s="51"/>
      <c r="B504" s="346" t="s">
        <v>7746</v>
      </c>
      <c r="C504" s="347" t="s">
        <v>7747</v>
      </c>
      <c r="D504" s="728">
        <v>1</v>
      </c>
      <c r="E504" s="728">
        <v>1</v>
      </c>
      <c r="F504" s="348">
        <f t="shared" si="51"/>
        <v>0</v>
      </c>
      <c r="G504" s="169"/>
    </row>
    <row r="505" spans="1:7" ht="31.2">
      <c r="A505" s="51"/>
      <c r="B505" s="346" t="s">
        <v>7748</v>
      </c>
      <c r="C505" s="347" t="s">
        <v>7749</v>
      </c>
      <c r="D505" s="728">
        <v>600</v>
      </c>
      <c r="E505" s="728">
        <v>600</v>
      </c>
      <c r="F505" s="348">
        <f t="shared" si="51"/>
        <v>0</v>
      </c>
      <c r="G505" s="169"/>
    </row>
    <row r="506" spans="1:7" s="686" customFormat="1" ht="28.2" customHeight="1">
      <c r="A506" s="685" t="s">
        <v>7714</v>
      </c>
      <c r="B506" s="804"/>
      <c r="C506" s="805"/>
      <c r="D506" s="806"/>
      <c r="E506" s="806"/>
      <c r="F506" s="807"/>
    </row>
    <row r="507" spans="1:7" s="686" customFormat="1" ht="28.2" customHeight="1">
      <c r="A507" s="685" t="s">
        <v>7716</v>
      </c>
      <c r="B507" s="804" t="s">
        <v>7789</v>
      </c>
      <c r="C507" s="805" t="s">
        <v>7790</v>
      </c>
      <c r="D507" s="806">
        <v>48500</v>
      </c>
      <c r="E507" s="806">
        <v>43650</v>
      </c>
      <c r="F507" s="807">
        <f>100%-(E507/D507)</f>
        <v>9.9999999999999978E-2</v>
      </c>
    </row>
    <row r="508" spans="1:7" s="686" customFormat="1">
      <c r="A508" s="685" t="s">
        <v>7316</v>
      </c>
      <c r="B508" s="804"/>
      <c r="C508" s="805"/>
      <c r="D508" s="806"/>
      <c r="E508" s="806"/>
      <c r="F508" s="807"/>
    </row>
    <row r="509" spans="1:7">
      <c r="A509" s="51"/>
      <c r="B509" s="346" t="s">
        <v>7791</v>
      </c>
      <c r="C509" s="347"/>
      <c r="D509" s="728"/>
      <c r="E509" s="728"/>
      <c r="F509" s="348"/>
      <c r="G509" s="169"/>
    </row>
    <row r="510" spans="1:7">
      <c r="A510" s="51"/>
      <c r="B510" s="346" t="s">
        <v>7792</v>
      </c>
      <c r="C510" s="347" t="s">
        <v>7793</v>
      </c>
      <c r="D510" s="728">
        <v>4840</v>
      </c>
      <c r="E510" s="728">
        <v>4791.6000000000004</v>
      </c>
      <c r="F510" s="348">
        <f t="shared" ref="F510:F518" si="52">100%-(E510/D510)</f>
        <v>9.9999999999998979E-3</v>
      </c>
      <c r="G510" s="169"/>
    </row>
    <row r="511" spans="1:7">
      <c r="A511" s="51"/>
      <c r="B511" s="346" t="s">
        <v>7602</v>
      </c>
      <c r="C511" s="347" t="s">
        <v>7603</v>
      </c>
      <c r="D511" s="728">
        <v>4400</v>
      </c>
      <c r="E511" s="728">
        <v>4356</v>
      </c>
      <c r="F511" s="348">
        <f t="shared" si="52"/>
        <v>1.0000000000000009E-2</v>
      </c>
      <c r="G511" s="169"/>
    </row>
    <row r="512" spans="1:7">
      <c r="A512" s="51"/>
      <c r="B512" s="346" t="s">
        <v>7768</v>
      </c>
      <c r="C512" s="347" t="s">
        <v>7769</v>
      </c>
      <c r="D512" s="728">
        <v>3630</v>
      </c>
      <c r="E512" s="728">
        <v>3593.7</v>
      </c>
      <c r="F512" s="348">
        <f t="shared" si="52"/>
        <v>1.0000000000000009E-2</v>
      </c>
      <c r="G512" s="169"/>
    </row>
    <row r="513" spans="1:7">
      <c r="A513" s="51"/>
      <c r="B513" s="346" t="s">
        <v>7794</v>
      </c>
      <c r="C513" s="347" t="s">
        <v>7795</v>
      </c>
      <c r="D513" s="728">
        <v>26840</v>
      </c>
      <c r="E513" s="728">
        <v>26571.599999999999</v>
      </c>
      <c r="F513" s="348">
        <f t="shared" si="52"/>
        <v>1.0000000000000009E-2</v>
      </c>
      <c r="G513" s="169"/>
    </row>
    <row r="514" spans="1:7">
      <c r="A514" s="51"/>
      <c r="B514" s="346" t="s">
        <v>7763</v>
      </c>
      <c r="C514" s="347" t="s">
        <v>7764</v>
      </c>
      <c r="D514" s="728">
        <v>36000</v>
      </c>
      <c r="E514" s="728">
        <v>35640</v>
      </c>
      <c r="F514" s="348">
        <f t="shared" si="52"/>
        <v>1.0000000000000009E-2</v>
      </c>
      <c r="G514" s="169"/>
    </row>
    <row r="515" spans="1:7">
      <c r="A515" s="51"/>
      <c r="B515" s="346" t="s">
        <v>7765</v>
      </c>
      <c r="C515" s="347" t="s">
        <v>7766</v>
      </c>
      <c r="D515" s="728">
        <v>4000</v>
      </c>
      <c r="E515" s="728">
        <v>3960</v>
      </c>
      <c r="F515" s="348">
        <f t="shared" si="52"/>
        <v>1.0000000000000009E-2</v>
      </c>
      <c r="G515" s="169"/>
    </row>
    <row r="516" spans="1:7">
      <c r="A516" s="51"/>
      <c r="B516" s="346" t="s">
        <v>7604</v>
      </c>
      <c r="C516" s="347" t="s">
        <v>7605</v>
      </c>
      <c r="D516" s="728">
        <v>25350</v>
      </c>
      <c r="E516" s="728">
        <v>22815</v>
      </c>
      <c r="F516" s="348">
        <f t="shared" si="52"/>
        <v>9.9999999999999978E-2</v>
      </c>
      <c r="G516" s="169"/>
    </row>
    <row r="517" spans="1:7" ht="31.2">
      <c r="A517" s="51"/>
      <c r="B517" s="346" t="s">
        <v>7796</v>
      </c>
      <c r="C517" s="347" t="s">
        <v>7797</v>
      </c>
      <c r="D517" s="728">
        <v>28500</v>
      </c>
      <c r="E517" s="728">
        <v>25650</v>
      </c>
      <c r="F517" s="348">
        <f t="shared" si="52"/>
        <v>9.9999999999999978E-2</v>
      </c>
      <c r="G517" s="169"/>
    </row>
    <row r="518" spans="1:7">
      <c r="A518" s="51"/>
      <c r="B518" s="346" t="s">
        <v>7606</v>
      </c>
      <c r="C518" s="347" t="s">
        <v>7607</v>
      </c>
      <c r="D518" s="728">
        <v>1650</v>
      </c>
      <c r="E518" s="728">
        <v>1633.5</v>
      </c>
      <c r="F518" s="348">
        <f t="shared" si="52"/>
        <v>1.0000000000000009E-2</v>
      </c>
      <c r="G518" s="169"/>
    </row>
    <row r="519" spans="1:7">
      <c r="A519" s="51"/>
      <c r="B519" s="346" t="s">
        <v>7722</v>
      </c>
      <c r="C519" s="347"/>
      <c r="D519" s="728"/>
      <c r="E519" s="728"/>
      <c r="F519" s="348"/>
      <c r="G519" s="169"/>
    </row>
    <row r="520" spans="1:7" ht="31.2">
      <c r="A520" s="51"/>
      <c r="B520" s="346" t="s">
        <v>7559</v>
      </c>
      <c r="C520" s="347" t="s">
        <v>7560</v>
      </c>
      <c r="D520" s="728">
        <v>1400</v>
      </c>
      <c r="E520" s="728">
        <v>1386</v>
      </c>
      <c r="F520" s="348">
        <f t="shared" ref="F520:F539" si="53">100%-(E520/D520)</f>
        <v>1.0000000000000009E-2</v>
      </c>
      <c r="G520" s="169"/>
    </row>
    <row r="521" spans="1:7" ht="31.2">
      <c r="A521" s="51"/>
      <c r="B521" s="346" t="s">
        <v>7561</v>
      </c>
      <c r="C521" s="347" t="s">
        <v>7562</v>
      </c>
      <c r="D521" s="728">
        <v>1400</v>
      </c>
      <c r="E521" s="728">
        <v>1386</v>
      </c>
      <c r="F521" s="348">
        <f t="shared" si="53"/>
        <v>1.0000000000000009E-2</v>
      </c>
      <c r="G521" s="169"/>
    </row>
    <row r="522" spans="1:7" ht="31.2">
      <c r="A522" s="51"/>
      <c r="B522" s="346" t="s">
        <v>7798</v>
      </c>
      <c r="C522" s="347" t="s">
        <v>7799</v>
      </c>
      <c r="D522" s="728">
        <v>2600</v>
      </c>
      <c r="E522" s="728">
        <v>2574</v>
      </c>
      <c r="F522" s="348">
        <f t="shared" si="53"/>
        <v>1.0000000000000009E-2</v>
      </c>
      <c r="G522" s="169"/>
    </row>
    <row r="523" spans="1:7" ht="31.2">
      <c r="A523" s="51"/>
      <c r="B523" s="346" t="s">
        <v>7800</v>
      </c>
      <c r="C523" s="347" t="s">
        <v>7801</v>
      </c>
      <c r="D523" s="728">
        <v>2600</v>
      </c>
      <c r="E523" s="728">
        <v>2574</v>
      </c>
      <c r="F523" s="348">
        <f t="shared" si="53"/>
        <v>1.0000000000000009E-2</v>
      </c>
      <c r="G523" s="169"/>
    </row>
    <row r="524" spans="1:7" ht="31.2">
      <c r="A524" s="51"/>
      <c r="B524" s="346" t="s">
        <v>7802</v>
      </c>
      <c r="C524" s="347" t="s">
        <v>7803</v>
      </c>
      <c r="D524" s="728">
        <v>995</v>
      </c>
      <c r="E524" s="728">
        <v>985.05</v>
      </c>
      <c r="F524" s="348">
        <f t="shared" si="53"/>
        <v>1.0000000000000009E-2</v>
      </c>
      <c r="G524" s="169"/>
    </row>
    <row r="525" spans="1:7" ht="31.2">
      <c r="A525" s="51"/>
      <c r="B525" s="346" t="s">
        <v>7804</v>
      </c>
      <c r="C525" s="347" t="s">
        <v>7805</v>
      </c>
      <c r="D525" s="728">
        <v>995</v>
      </c>
      <c r="E525" s="728">
        <v>985.05</v>
      </c>
      <c r="F525" s="348">
        <f>100%-(E525/D525)</f>
        <v>1.0000000000000009E-2</v>
      </c>
      <c r="G525" s="169"/>
    </row>
    <row r="526" spans="1:7" ht="31.2">
      <c r="A526" s="51"/>
      <c r="B526" s="346" t="s">
        <v>7396</v>
      </c>
      <c r="C526" s="347" t="s">
        <v>7397</v>
      </c>
      <c r="D526" s="728">
        <v>995</v>
      </c>
      <c r="E526" s="728">
        <v>985.05</v>
      </c>
      <c r="F526" s="348">
        <f>100%-(E526/D526)</f>
        <v>1.0000000000000009E-2</v>
      </c>
      <c r="G526" s="169"/>
    </row>
    <row r="527" spans="1:7">
      <c r="A527" s="51"/>
      <c r="B527" s="346" t="s">
        <v>7398</v>
      </c>
      <c r="C527" s="347" t="s">
        <v>7399</v>
      </c>
      <c r="D527" s="728">
        <v>995</v>
      </c>
      <c r="E527" s="728">
        <v>985.05</v>
      </c>
      <c r="F527" s="348">
        <f t="shared" si="53"/>
        <v>1.0000000000000009E-2</v>
      </c>
      <c r="G527" s="169"/>
    </row>
    <row r="528" spans="1:7">
      <c r="A528" s="51"/>
      <c r="B528" s="346" t="s">
        <v>7608</v>
      </c>
      <c r="C528" s="347"/>
      <c r="D528" s="728"/>
      <c r="E528" s="728"/>
      <c r="F528" s="348"/>
      <c r="G528" s="169"/>
    </row>
    <row r="529" spans="1:7">
      <c r="A529" s="51"/>
      <c r="B529" s="346" t="s">
        <v>7806</v>
      </c>
      <c r="C529" s="347" t="s">
        <v>172</v>
      </c>
      <c r="D529" s="728">
        <v>995</v>
      </c>
      <c r="E529" s="728">
        <v>985.05</v>
      </c>
      <c r="F529" s="348">
        <f t="shared" si="53"/>
        <v>1.0000000000000009E-2</v>
      </c>
      <c r="G529" s="169"/>
    </row>
    <row r="530" spans="1:7">
      <c r="A530" s="51"/>
      <c r="B530" s="346" t="s">
        <v>7807</v>
      </c>
      <c r="C530" s="347" t="s">
        <v>173</v>
      </c>
      <c r="D530" s="728">
        <v>995</v>
      </c>
      <c r="E530" s="728">
        <v>985.05</v>
      </c>
      <c r="F530" s="348">
        <f t="shared" si="53"/>
        <v>1.0000000000000009E-2</v>
      </c>
      <c r="G530" s="169"/>
    </row>
    <row r="531" spans="1:7">
      <c r="A531" s="51"/>
      <c r="B531" s="346" t="s">
        <v>7808</v>
      </c>
      <c r="C531" s="347"/>
      <c r="D531" s="728"/>
      <c r="E531" s="728"/>
      <c r="F531" s="348"/>
      <c r="G531" s="169"/>
    </row>
    <row r="532" spans="1:7">
      <c r="A532" s="51"/>
      <c r="B532" s="346" t="s">
        <v>7778</v>
      </c>
      <c r="C532" s="347" t="s">
        <v>7779</v>
      </c>
      <c r="D532" s="728">
        <v>995</v>
      </c>
      <c r="E532" s="728">
        <v>985.05</v>
      </c>
      <c r="F532" s="348">
        <f t="shared" si="53"/>
        <v>1.0000000000000009E-2</v>
      </c>
      <c r="G532" s="169"/>
    </row>
    <row r="533" spans="1:7">
      <c r="A533" s="51"/>
      <c r="B533" s="346" t="s">
        <v>7809</v>
      </c>
      <c r="C533" s="347" t="s">
        <v>7810</v>
      </c>
      <c r="D533" s="728">
        <v>652.79999999999995</v>
      </c>
      <c r="E533" s="728">
        <v>620.16</v>
      </c>
      <c r="F533" s="348">
        <f t="shared" si="53"/>
        <v>4.9999999999999933E-2</v>
      </c>
      <c r="G533" s="169"/>
    </row>
    <row r="534" spans="1:7">
      <c r="A534" s="51"/>
      <c r="B534" s="346" t="s">
        <v>7623</v>
      </c>
      <c r="C534" s="347" t="s">
        <v>7624</v>
      </c>
      <c r="D534" s="728">
        <v>50.05</v>
      </c>
      <c r="E534" s="728">
        <v>47.54</v>
      </c>
      <c r="F534" s="348">
        <f t="shared" si="53"/>
        <v>5.0149850149850073E-2</v>
      </c>
      <c r="G534" s="169"/>
    </row>
    <row r="535" spans="1:7">
      <c r="A535" s="51"/>
      <c r="B535" s="346" t="s">
        <v>7625</v>
      </c>
      <c r="C535" s="347" t="s">
        <v>7626</v>
      </c>
      <c r="D535" s="728">
        <v>69.42</v>
      </c>
      <c r="E535" s="728">
        <v>66.23</v>
      </c>
      <c r="F535" s="348">
        <f t="shared" si="53"/>
        <v>4.5952175165658304E-2</v>
      </c>
      <c r="G535" s="169"/>
    </row>
    <row r="536" spans="1:7">
      <c r="A536" s="51"/>
      <c r="B536" s="346" t="s">
        <v>7781</v>
      </c>
      <c r="C536" s="347" t="s">
        <v>7782</v>
      </c>
      <c r="D536" s="728">
        <v>402.56</v>
      </c>
      <c r="E536" s="728">
        <v>382.43</v>
      </c>
      <c r="F536" s="348">
        <f t="shared" si="53"/>
        <v>5.0004968203497646E-2</v>
      </c>
      <c r="G536" s="169"/>
    </row>
    <row r="537" spans="1:7">
      <c r="A537" s="51"/>
      <c r="B537" s="346" t="s">
        <v>7811</v>
      </c>
      <c r="C537" s="347" t="s">
        <v>7812</v>
      </c>
      <c r="D537" s="728">
        <v>282.88</v>
      </c>
      <c r="E537" s="728">
        <v>268.73</v>
      </c>
      <c r="F537" s="348">
        <f t="shared" si="53"/>
        <v>5.0021210407239725E-2</v>
      </c>
      <c r="G537" s="169"/>
    </row>
    <row r="538" spans="1:7" ht="31.2">
      <c r="A538" s="51"/>
      <c r="B538" s="346" t="s">
        <v>7813</v>
      </c>
      <c r="C538" s="347" t="s">
        <v>7814</v>
      </c>
      <c r="D538" s="728">
        <v>282.88</v>
      </c>
      <c r="E538" s="728">
        <v>268.73</v>
      </c>
      <c r="F538" s="348">
        <f t="shared" si="53"/>
        <v>5.0021210407239725E-2</v>
      </c>
      <c r="G538" s="169"/>
    </row>
    <row r="539" spans="1:7" ht="31.2">
      <c r="A539" s="51"/>
      <c r="B539" s="346" t="s">
        <v>7815</v>
      </c>
      <c r="C539" s="347" t="s">
        <v>7816</v>
      </c>
      <c r="D539" s="728">
        <v>282.88</v>
      </c>
      <c r="E539" s="728">
        <v>268.73</v>
      </c>
      <c r="F539" s="348">
        <f t="shared" si="53"/>
        <v>5.0021210407239725E-2</v>
      </c>
      <c r="G539" s="169"/>
    </row>
    <row r="540" spans="1:7">
      <c r="A540" s="51"/>
      <c r="B540" s="346" t="s">
        <v>7817</v>
      </c>
      <c r="C540" s="347"/>
      <c r="D540" s="728"/>
      <c r="E540" s="728"/>
      <c r="F540" s="348"/>
      <c r="G540" s="169"/>
    </row>
    <row r="541" spans="1:7" ht="31.2">
      <c r="A541" s="51"/>
      <c r="B541" s="346">
        <v>7640020223</v>
      </c>
      <c r="C541" s="347" t="s">
        <v>7597</v>
      </c>
      <c r="D541" s="728">
        <v>400</v>
      </c>
      <c r="E541" s="728">
        <v>0</v>
      </c>
      <c r="F541" s="348">
        <f t="shared" ref="F541:F546" si="54">100%-(E541/D541)</f>
        <v>1</v>
      </c>
      <c r="G541" s="169"/>
    </row>
    <row r="542" spans="1:7" ht="31.2">
      <c r="A542" s="51"/>
      <c r="B542" s="346">
        <v>7640019943</v>
      </c>
      <c r="C542" s="347" t="s">
        <v>7741</v>
      </c>
      <c r="D542" s="728">
        <v>950</v>
      </c>
      <c r="E542" s="728">
        <v>950</v>
      </c>
      <c r="F542" s="348">
        <f t="shared" si="54"/>
        <v>0</v>
      </c>
      <c r="G542" s="169"/>
    </row>
    <row r="543" spans="1:7" ht="31.2">
      <c r="A543" s="51"/>
      <c r="B543" s="346">
        <v>7640019944</v>
      </c>
      <c r="C543" s="347" t="s">
        <v>7743</v>
      </c>
      <c r="D543" s="728">
        <v>150</v>
      </c>
      <c r="E543" s="728">
        <v>150</v>
      </c>
      <c r="F543" s="348">
        <f t="shared" si="54"/>
        <v>0</v>
      </c>
      <c r="G543" s="169"/>
    </row>
    <row r="544" spans="1:7">
      <c r="A544" s="51"/>
      <c r="B544" s="346">
        <v>7640019948</v>
      </c>
      <c r="C544" s="347" t="s">
        <v>7745</v>
      </c>
      <c r="D544" s="728">
        <v>200</v>
      </c>
      <c r="E544" s="728">
        <v>200</v>
      </c>
      <c r="F544" s="348">
        <f t="shared" si="54"/>
        <v>0</v>
      </c>
      <c r="G544" s="169"/>
    </row>
    <row r="545" spans="1:7">
      <c r="A545" s="51"/>
      <c r="B545" s="346">
        <v>7640020139</v>
      </c>
      <c r="C545" s="347" t="s">
        <v>7747</v>
      </c>
      <c r="D545" s="728">
        <v>1</v>
      </c>
      <c r="E545" s="728">
        <v>1</v>
      </c>
      <c r="F545" s="348">
        <f t="shared" si="54"/>
        <v>0</v>
      </c>
      <c r="G545" s="169"/>
    </row>
    <row r="546" spans="1:7" ht="31.2">
      <c r="A546" s="51"/>
      <c r="B546" s="346">
        <v>7640020533</v>
      </c>
      <c r="C546" s="347" t="s">
        <v>7749</v>
      </c>
      <c r="D546" s="728">
        <v>600</v>
      </c>
      <c r="E546" s="728">
        <v>600</v>
      </c>
      <c r="F546" s="348">
        <f t="shared" si="54"/>
        <v>0</v>
      </c>
      <c r="G546" s="169"/>
    </row>
    <row r="547" spans="1:7" s="169" customFormat="1" ht="31.2">
      <c r="A547" s="148" t="s">
        <v>7714</v>
      </c>
      <c r="B547" s="154" t="s">
        <v>7818</v>
      </c>
      <c r="C547" s="797"/>
      <c r="D547" s="798"/>
      <c r="E547" s="798"/>
      <c r="F547" s="799"/>
    </row>
    <row r="548" spans="1:7" s="169" customFormat="1" ht="28.2" customHeight="1">
      <c r="A548" s="170" t="s">
        <v>7716</v>
      </c>
      <c r="B548" s="800" t="s">
        <v>7819</v>
      </c>
      <c r="C548" s="797" t="s">
        <v>7820</v>
      </c>
      <c r="D548" s="798">
        <v>59556</v>
      </c>
      <c r="E548" s="798">
        <v>53600.4</v>
      </c>
      <c r="F548" s="799">
        <f>100%-(E548/D548)</f>
        <v>9.9999999999999978E-2</v>
      </c>
    </row>
    <row r="549" spans="1:7" s="169" customFormat="1" ht="15" customHeight="1">
      <c r="A549" s="76" t="s">
        <v>7316</v>
      </c>
      <c r="B549" s="800"/>
      <c r="C549" s="157"/>
      <c r="D549" s="798"/>
      <c r="E549" s="798"/>
      <c r="F549" s="799"/>
    </row>
    <row r="550" spans="1:7">
      <c r="A550" s="51"/>
      <c r="B550" s="346" t="s">
        <v>7763</v>
      </c>
      <c r="C550" s="347" t="s">
        <v>7764</v>
      </c>
      <c r="D550" s="728">
        <v>36000</v>
      </c>
      <c r="E550" s="728">
        <v>35640</v>
      </c>
      <c r="F550" s="348">
        <f t="shared" ref="F550:F557" si="55">100%-(E550/D550)</f>
        <v>1.0000000000000009E-2</v>
      </c>
      <c r="G550" s="169"/>
    </row>
    <row r="551" spans="1:7">
      <c r="A551" s="51"/>
      <c r="B551" s="346" t="s">
        <v>7765</v>
      </c>
      <c r="C551" s="347" t="s">
        <v>7766</v>
      </c>
      <c r="D551" s="728">
        <v>4000</v>
      </c>
      <c r="E551" s="728">
        <v>3960</v>
      </c>
      <c r="F551" s="348">
        <f t="shared" si="55"/>
        <v>1.0000000000000009E-2</v>
      </c>
      <c r="G551" s="169"/>
    </row>
    <row r="552" spans="1:7">
      <c r="A552" s="51"/>
      <c r="B552" s="346" t="s">
        <v>7602</v>
      </c>
      <c r="C552" s="347" t="s">
        <v>7603</v>
      </c>
      <c r="D552" s="728">
        <v>4400</v>
      </c>
      <c r="E552" s="728">
        <v>4356</v>
      </c>
      <c r="F552" s="348">
        <f t="shared" si="55"/>
        <v>1.0000000000000009E-2</v>
      </c>
      <c r="G552" s="169"/>
    </row>
    <row r="553" spans="1:7">
      <c r="A553" s="51"/>
      <c r="B553" s="346" t="s">
        <v>7767</v>
      </c>
      <c r="C553" s="347" t="s">
        <v>7762</v>
      </c>
      <c r="D553" s="728">
        <v>3630</v>
      </c>
      <c r="E553" s="728">
        <v>3593.7</v>
      </c>
      <c r="F553" s="348">
        <f t="shared" si="55"/>
        <v>1.0000000000000009E-2</v>
      </c>
      <c r="G553" s="169"/>
    </row>
    <row r="554" spans="1:7">
      <c r="A554" s="51"/>
      <c r="B554" s="346" t="s">
        <v>7768</v>
      </c>
      <c r="C554" s="347" t="s">
        <v>7769</v>
      </c>
      <c r="D554" s="728">
        <v>3630</v>
      </c>
      <c r="E554" s="728">
        <v>3593.7</v>
      </c>
      <c r="F554" s="348">
        <f t="shared" si="55"/>
        <v>1.0000000000000009E-2</v>
      </c>
      <c r="G554" s="169"/>
    </row>
    <row r="555" spans="1:7">
      <c r="A555" s="51"/>
      <c r="B555" s="346" t="s">
        <v>7821</v>
      </c>
      <c r="C555" s="347" t="s">
        <v>168</v>
      </c>
      <c r="D555" s="728">
        <v>19495</v>
      </c>
      <c r="E555" s="728">
        <v>17545.5</v>
      </c>
      <c r="F555" s="348">
        <f t="shared" si="55"/>
        <v>9.9999999999999978E-2</v>
      </c>
      <c r="G555" s="169"/>
    </row>
    <row r="556" spans="1:7">
      <c r="A556" s="51"/>
      <c r="B556" s="346" t="s">
        <v>7604</v>
      </c>
      <c r="C556" s="347" t="s">
        <v>7605</v>
      </c>
      <c r="D556" s="728">
        <v>25350</v>
      </c>
      <c r="E556" s="728">
        <v>22815</v>
      </c>
      <c r="F556" s="348">
        <f t="shared" si="55"/>
        <v>9.9999999999999978E-2</v>
      </c>
      <c r="G556" s="169"/>
    </row>
    <row r="557" spans="1:7">
      <c r="A557" s="51"/>
      <c r="B557" s="346" t="s">
        <v>7606</v>
      </c>
      <c r="C557" s="347" t="s">
        <v>7607</v>
      </c>
      <c r="D557" s="728">
        <v>1650</v>
      </c>
      <c r="E557" s="728">
        <v>1633.5</v>
      </c>
      <c r="F557" s="348">
        <f t="shared" si="55"/>
        <v>1.0000000000000009E-2</v>
      </c>
      <c r="G557" s="169"/>
    </row>
    <row r="558" spans="1:7">
      <c r="A558" s="51"/>
      <c r="B558" s="346" t="s">
        <v>7558</v>
      </c>
      <c r="C558" s="347"/>
      <c r="D558" s="728"/>
      <c r="E558" s="728"/>
      <c r="F558" s="348"/>
      <c r="G558" s="169"/>
    </row>
    <row r="559" spans="1:7" ht="31.2">
      <c r="A559" s="51"/>
      <c r="B559" s="346" t="s">
        <v>7559</v>
      </c>
      <c r="C559" s="347" t="s">
        <v>7560</v>
      </c>
      <c r="D559" s="728">
        <v>1400</v>
      </c>
      <c r="E559" s="728">
        <v>1386</v>
      </c>
      <c r="F559" s="348">
        <f t="shared" ref="F559:F564" si="56">100%-(E559/D559)</f>
        <v>1.0000000000000009E-2</v>
      </c>
      <c r="G559" s="169"/>
    </row>
    <row r="560" spans="1:7" ht="31.2">
      <c r="A560" s="51"/>
      <c r="B560" s="346" t="s">
        <v>7561</v>
      </c>
      <c r="C560" s="347" t="s">
        <v>7562</v>
      </c>
      <c r="D560" s="728">
        <v>1400</v>
      </c>
      <c r="E560" s="728">
        <v>1386</v>
      </c>
      <c r="F560" s="348">
        <f t="shared" si="56"/>
        <v>1.0000000000000009E-2</v>
      </c>
      <c r="G560" s="169"/>
    </row>
    <row r="561" spans="1:7" ht="31.2">
      <c r="A561" s="51"/>
      <c r="B561" s="346" t="s">
        <v>7770</v>
      </c>
      <c r="C561" s="347" t="s">
        <v>7771</v>
      </c>
      <c r="D561" s="728">
        <v>2600</v>
      </c>
      <c r="E561" s="728">
        <v>2574</v>
      </c>
      <c r="F561" s="348">
        <f t="shared" si="56"/>
        <v>1.0000000000000009E-2</v>
      </c>
      <c r="G561" s="169"/>
    </row>
    <row r="562" spans="1:7" ht="31.2">
      <c r="A562" s="51"/>
      <c r="B562" s="346" t="s">
        <v>7772</v>
      </c>
      <c r="C562" s="347" t="s">
        <v>7773</v>
      </c>
      <c r="D562" s="728">
        <v>2600</v>
      </c>
      <c r="E562" s="728">
        <v>2574</v>
      </c>
      <c r="F562" s="348">
        <f t="shared" si="56"/>
        <v>1.0000000000000009E-2</v>
      </c>
      <c r="G562" s="169"/>
    </row>
    <row r="563" spans="1:7" ht="31.2">
      <c r="A563" s="51"/>
      <c r="B563" s="346" t="s">
        <v>7396</v>
      </c>
      <c r="C563" s="347" t="s">
        <v>7397</v>
      </c>
      <c r="D563" s="728">
        <v>995</v>
      </c>
      <c r="E563" s="728">
        <v>985.05</v>
      </c>
      <c r="F563" s="348">
        <f t="shared" si="56"/>
        <v>1.0000000000000009E-2</v>
      </c>
      <c r="G563" s="169"/>
    </row>
    <row r="564" spans="1:7">
      <c r="A564" s="51"/>
      <c r="B564" s="346" t="s">
        <v>7398</v>
      </c>
      <c r="C564" s="347" t="s">
        <v>7399</v>
      </c>
      <c r="D564" s="728">
        <v>995</v>
      </c>
      <c r="E564" s="728">
        <v>985.05</v>
      </c>
      <c r="F564" s="348">
        <f t="shared" si="56"/>
        <v>1.0000000000000009E-2</v>
      </c>
      <c r="G564" s="169"/>
    </row>
    <row r="565" spans="1:7">
      <c r="A565" s="51"/>
      <c r="B565" s="346" t="s">
        <v>7608</v>
      </c>
      <c r="C565" s="347"/>
      <c r="D565" s="728"/>
      <c r="E565" s="728"/>
      <c r="F565" s="348"/>
      <c r="G565" s="169"/>
    </row>
    <row r="566" spans="1:7" ht="31.2">
      <c r="A566" s="51"/>
      <c r="B566" s="346" t="s">
        <v>7774</v>
      </c>
      <c r="C566" s="347" t="s">
        <v>7775</v>
      </c>
      <c r="D566" s="728">
        <v>995</v>
      </c>
      <c r="E566" s="728">
        <v>985.05</v>
      </c>
      <c r="F566" s="348">
        <f>100%-(E566/D566)</f>
        <v>1.0000000000000009E-2</v>
      </c>
      <c r="G566" s="169"/>
    </row>
    <row r="567" spans="1:7">
      <c r="A567" s="51"/>
      <c r="B567" s="346" t="s">
        <v>7776</v>
      </c>
      <c r="C567" s="347" t="s">
        <v>167</v>
      </c>
      <c r="D567" s="728">
        <v>995</v>
      </c>
      <c r="E567" s="728">
        <v>985.05</v>
      </c>
      <c r="F567" s="348">
        <f>100%-(E567/D567)</f>
        <v>1.0000000000000009E-2</v>
      </c>
      <c r="G567" s="169"/>
    </row>
    <row r="568" spans="1:7">
      <c r="A568" s="51"/>
      <c r="B568" s="346" t="s">
        <v>7822</v>
      </c>
      <c r="C568" s="347"/>
      <c r="D568" s="728"/>
      <c r="E568" s="728"/>
      <c r="F568" s="348"/>
      <c r="G568" s="169"/>
    </row>
    <row r="569" spans="1:7">
      <c r="A569" s="51"/>
      <c r="B569" s="346" t="s">
        <v>7823</v>
      </c>
      <c r="C569" s="347" t="s">
        <v>7824</v>
      </c>
      <c r="D569" s="728">
        <v>282.88</v>
      </c>
      <c r="E569" s="728">
        <v>268.73</v>
      </c>
      <c r="F569" s="348">
        <f t="shared" ref="F569:F575" si="57">100%-(E569/D569)</f>
        <v>5.0021210407239725E-2</v>
      </c>
      <c r="G569" s="169"/>
    </row>
    <row r="570" spans="1:7">
      <c r="A570" s="51"/>
      <c r="B570" s="346" t="s">
        <v>7825</v>
      </c>
      <c r="C570" s="347" t="s">
        <v>7826</v>
      </c>
      <c r="D570" s="728">
        <v>282.88</v>
      </c>
      <c r="E570" s="728">
        <v>268.73</v>
      </c>
      <c r="F570" s="348">
        <f t="shared" si="57"/>
        <v>5.0021210407239725E-2</v>
      </c>
      <c r="G570" s="169"/>
    </row>
    <row r="571" spans="1:7">
      <c r="A571" s="51"/>
      <c r="B571" s="346" t="s">
        <v>7827</v>
      </c>
      <c r="C571" s="347" t="s">
        <v>7828</v>
      </c>
      <c r="D571" s="728">
        <v>282.88</v>
      </c>
      <c r="E571" s="728">
        <v>268.73</v>
      </c>
      <c r="F571" s="348">
        <f t="shared" si="57"/>
        <v>5.0021210407239725E-2</v>
      </c>
      <c r="G571" s="169"/>
    </row>
    <row r="572" spans="1:7">
      <c r="A572" s="51"/>
      <c r="B572" s="346" t="s">
        <v>7829</v>
      </c>
      <c r="C572" s="347" t="s">
        <v>7830</v>
      </c>
      <c r="D572" s="728">
        <v>206.72</v>
      </c>
      <c r="E572" s="728">
        <v>196.38</v>
      </c>
      <c r="F572" s="348">
        <f t="shared" si="57"/>
        <v>5.0019349845201289E-2</v>
      </c>
      <c r="G572" s="169"/>
    </row>
    <row r="573" spans="1:7">
      <c r="A573" s="51"/>
      <c r="B573" s="346" t="s">
        <v>7621</v>
      </c>
      <c r="C573" s="347" t="s">
        <v>7622</v>
      </c>
      <c r="D573" s="728">
        <v>682.8</v>
      </c>
      <c r="E573" s="728">
        <v>648.66</v>
      </c>
      <c r="F573" s="348">
        <f t="shared" si="57"/>
        <v>4.9999999999999933E-2</v>
      </c>
      <c r="G573" s="169"/>
    </row>
    <row r="574" spans="1:7">
      <c r="A574" s="51"/>
      <c r="B574" s="346" t="s">
        <v>7623</v>
      </c>
      <c r="C574" s="347" t="s">
        <v>7624</v>
      </c>
      <c r="D574" s="728">
        <v>50.05</v>
      </c>
      <c r="E574" s="728">
        <v>47.54</v>
      </c>
      <c r="F574" s="348">
        <f t="shared" si="57"/>
        <v>5.0149850149850073E-2</v>
      </c>
      <c r="G574" s="169"/>
    </row>
    <row r="575" spans="1:7">
      <c r="A575" s="51"/>
      <c r="B575" s="346" t="s">
        <v>7625</v>
      </c>
      <c r="C575" s="347" t="s">
        <v>7626</v>
      </c>
      <c r="D575" s="728">
        <v>69.42</v>
      </c>
      <c r="E575" s="728">
        <v>65.94</v>
      </c>
      <c r="F575" s="348">
        <f t="shared" si="57"/>
        <v>5.0129645635263675E-2</v>
      </c>
      <c r="G575" s="169"/>
    </row>
    <row r="576" spans="1:7">
      <c r="A576" s="51"/>
      <c r="B576" s="346" t="s">
        <v>7738</v>
      </c>
      <c r="C576" s="347"/>
      <c r="D576" s="728"/>
      <c r="E576" s="728"/>
      <c r="F576" s="348"/>
      <c r="G576" s="169"/>
    </row>
    <row r="577" spans="1:7" ht="31.2">
      <c r="A577" s="51"/>
      <c r="B577" s="346">
        <v>7640020223</v>
      </c>
      <c r="C577" s="347" t="s">
        <v>7597</v>
      </c>
      <c r="D577" s="728">
        <v>400</v>
      </c>
      <c r="E577" s="728">
        <v>0</v>
      </c>
      <c r="F577" s="348">
        <f t="shared" ref="F577:F585" si="58">100%-(E577/D577)</f>
        <v>1</v>
      </c>
      <c r="G577" s="169"/>
    </row>
    <row r="578" spans="1:7" ht="31.2">
      <c r="A578" s="51"/>
      <c r="B578" s="346">
        <v>7640019943</v>
      </c>
      <c r="C578" s="347" t="s">
        <v>7741</v>
      </c>
      <c r="D578" s="728">
        <v>950</v>
      </c>
      <c r="E578" s="728">
        <v>950</v>
      </c>
      <c r="F578" s="348">
        <f t="shared" si="58"/>
        <v>0</v>
      </c>
      <c r="G578" s="169"/>
    </row>
    <row r="579" spans="1:7" ht="31.2">
      <c r="A579" s="51"/>
      <c r="B579" s="346">
        <v>7640019944</v>
      </c>
      <c r="C579" s="347" t="s">
        <v>7743</v>
      </c>
      <c r="D579" s="728">
        <v>150</v>
      </c>
      <c r="E579" s="728">
        <v>150</v>
      </c>
      <c r="F579" s="348">
        <f t="shared" si="58"/>
        <v>0</v>
      </c>
      <c r="G579" s="169"/>
    </row>
    <row r="580" spans="1:7" ht="31.2">
      <c r="A580" s="51"/>
      <c r="B580" s="346">
        <v>7640019945</v>
      </c>
      <c r="C580" s="347" t="s">
        <v>7751</v>
      </c>
      <c r="D580" s="728">
        <v>250</v>
      </c>
      <c r="E580" s="728">
        <v>250</v>
      </c>
      <c r="F580" s="348">
        <f t="shared" si="58"/>
        <v>0</v>
      </c>
      <c r="G580" s="169"/>
    </row>
    <row r="581" spans="1:7" ht="31.2">
      <c r="A581" s="51"/>
      <c r="B581" s="346">
        <v>7640019946</v>
      </c>
      <c r="C581" s="347" t="s">
        <v>7753</v>
      </c>
      <c r="D581" s="728">
        <v>150</v>
      </c>
      <c r="E581" s="728">
        <v>150</v>
      </c>
      <c r="F581" s="348">
        <f t="shared" si="58"/>
        <v>0</v>
      </c>
      <c r="G581" s="169"/>
    </row>
    <row r="582" spans="1:7">
      <c r="A582" s="51"/>
      <c r="B582" s="346">
        <v>7640019947</v>
      </c>
      <c r="C582" s="347" t="s">
        <v>7755</v>
      </c>
      <c r="D582" s="728">
        <v>600</v>
      </c>
      <c r="E582" s="728">
        <v>600</v>
      </c>
      <c r="F582" s="348">
        <f t="shared" si="58"/>
        <v>0</v>
      </c>
      <c r="G582" s="169"/>
    </row>
    <row r="583" spans="1:7">
      <c r="A583" s="51"/>
      <c r="B583" s="346">
        <v>7640019948</v>
      </c>
      <c r="C583" s="347" t="s">
        <v>7745</v>
      </c>
      <c r="D583" s="728">
        <v>200</v>
      </c>
      <c r="E583" s="728">
        <v>200</v>
      </c>
      <c r="F583" s="348">
        <f t="shared" si="58"/>
        <v>0</v>
      </c>
      <c r="G583" s="169"/>
    </row>
    <row r="584" spans="1:7">
      <c r="A584" s="51"/>
      <c r="B584" s="346">
        <v>7640020139</v>
      </c>
      <c r="C584" s="347" t="s">
        <v>7747</v>
      </c>
      <c r="D584" s="728">
        <v>1</v>
      </c>
      <c r="E584" s="728">
        <v>1</v>
      </c>
      <c r="F584" s="348">
        <f t="shared" si="58"/>
        <v>0</v>
      </c>
      <c r="G584" s="169"/>
    </row>
    <row r="585" spans="1:7" ht="31.2">
      <c r="A585" s="51"/>
      <c r="B585" s="346">
        <v>7640020533</v>
      </c>
      <c r="C585" s="347" t="s">
        <v>7749</v>
      </c>
      <c r="D585" s="728">
        <v>600</v>
      </c>
      <c r="E585" s="728">
        <v>600</v>
      </c>
      <c r="F585" s="348">
        <f t="shared" si="58"/>
        <v>0</v>
      </c>
      <c r="G585" s="169"/>
    </row>
    <row r="586" spans="1:7" s="169" customFormat="1" ht="31.2">
      <c r="A586" s="148" t="s">
        <v>7714</v>
      </c>
      <c r="B586" s="154" t="s">
        <v>7831</v>
      </c>
      <c r="C586" s="797"/>
      <c r="D586" s="798"/>
      <c r="E586" s="798"/>
      <c r="F586" s="799"/>
    </row>
    <row r="587" spans="1:7" s="169" customFormat="1" ht="28.2" customHeight="1">
      <c r="A587" s="170" t="s">
        <v>7716</v>
      </c>
      <c r="B587" s="800" t="s">
        <v>7832</v>
      </c>
      <c r="C587" s="797" t="s">
        <v>7833</v>
      </c>
      <c r="D587" s="798">
        <v>94160</v>
      </c>
      <c r="E587" s="798">
        <v>84777</v>
      </c>
      <c r="F587" s="799">
        <f>100%-(E587/D587)</f>
        <v>9.964953271028032E-2</v>
      </c>
    </row>
    <row r="588" spans="1:7" s="169" customFormat="1" ht="15" customHeight="1">
      <c r="A588" s="76" t="s">
        <v>7316</v>
      </c>
      <c r="B588" s="800"/>
      <c r="C588" s="157"/>
      <c r="D588" s="798"/>
      <c r="E588" s="798"/>
      <c r="F588" s="799"/>
    </row>
    <row r="589" spans="1:7">
      <c r="A589" s="51"/>
      <c r="B589" s="346" t="s">
        <v>7792</v>
      </c>
      <c r="C589" s="347" t="s">
        <v>7793</v>
      </c>
      <c r="D589" s="728">
        <v>4840</v>
      </c>
      <c r="E589" s="728">
        <v>4791.6000000000004</v>
      </c>
      <c r="F589" s="348">
        <f>100%-(E589/D589)</f>
        <v>9.9999999999998979E-3</v>
      </c>
      <c r="G589" s="169"/>
    </row>
    <row r="590" spans="1:7">
      <c r="A590" s="51"/>
      <c r="B590" s="346" t="s">
        <v>7602</v>
      </c>
      <c r="C590" s="347" t="s">
        <v>7603</v>
      </c>
      <c r="D590" s="728">
        <v>4400</v>
      </c>
      <c r="E590" s="728">
        <v>4356</v>
      </c>
      <c r="F590" s="348">
        <f>100%-(E590/D590)</f>
        <v>1.0000000000000009E-2</v>
      </c>
      <c r="G590" s="169"/>
    </row>
    <row r="591" spans="1:7">
      <c r="A591" s="51"/>
      <c r="B591" s="346" t="s">
        <v>7794</v>
      </c>
      <c r="C591" s="347" t="s">
        <v>7795</v>
      </c>
      <c r="D591" s="728">
        <v>26840</v>
      </c>
      <c r="E591" s="728">
        <v>26571.599999999999</v>
      </c>
      <c r="F591" s="348">
        <f>100%-(E591/D591)</f>
        <v>1.0000000000000009E-2</v>
      </c>
      <c r="G591" s="169"/>
    </row>
    <row r="592" spans="1:7">
      <c r="A592" s="51"/>
      <c r="B592" s="346" t="s">
        <v>7604</v>
      </c>
      <c r="C592" s="347" t="s">
        <v>7605</v>
      </c>
      <c r="D592" s="728">
        <v>25350</v>
      </c>
      <c r="E592" s="728">
        <v>22815</v>
      </c>
      <c r="F592" s="348">
        <f>100%-(E592/D592)</f>
        <v>9.9999999999999978E-2</v>
      </c>
      <c r="G592" s="169"/>
    </row>
    <row r="593" spans="1:7">
      <c r="A593" s="51"/>
      <c r="B593" s="346" t="s">
        <v>7606</v>
      </c>
      <c r="C593" s="347" t="s">
        <v>7607</v>
      </c>
      <c r="D593" s="728">
        <v>1650</v>
      </c>
      <c r="E593" s="728">
        <v>1633.5</v>
      </c>
      <c r="F593" s="348">
        <f>100%-(E593/D593)</f>
        <v>1.0000000000000009E-2</v>
      </c>
      <c r="G593" s="169"/>
    </row>
    <row r="594" spans="1:7">
      <c r="A594" s="51"/>
      <c r="B594" s="346" t="s">
        <v>7558</v>
      </c>
      <c r="C594" s="347"/>
      <c r="D594" s="728"/>
      <c r="E594" s="728"/>
      <c r="F594" s="348"/>
      <c r="G594" s="169"/>
    </row>
    <row r="595" spans="1:7" ht="31.2">
      <c r="A595" s="51"/>
      <c r="B595" s="346" t="s">
        <v>7559</v>
      </c>
      <c r="C595" s="347" t="s">
        <v>7560</v>
      </c>
      <c r="D595" s="728">
        <v>1400</v>
      </c>
      <c r="E595" s="728">
        <v>1386</v>
      </c>
      <c r="F595" s="348">
        <f t="shared" ref="F595:F603" si="59">100%-(E595/D595)</f>
        <v>1.0000000000000009E-2</v>
      </c>
      <c r="G595" s="169"/>
    </row>
    <row r="596" spans="1:7" ht="31.2">
      <c r="A596" s="51"/>
      <c r="B596" s="346" t="s">
        <v>7561</v>
      </c>
      <c r="C596" s="347" t="s">
        <v>7562</v>
      </c>
      <c r="D596" s="728">
        <v>1400</v>
      </c>
      <c r="E596" s="728">
        <v>1386</v>
      </c>
      <c r="F596" s="348">
        <f t="shared" si="59"/>
        <v>1.0000000000000009E-2</v>
      </c>
      <c r="G596" s="169"/>
    </row>
    <row r="597" spans="1:7" ht="31.2">
      <c r="A597" s="51"/>
      <c r="B597" s="346" t="s">
        <v>7834</v>
      </c>
      <c r="C597" s="347" t="s">
        <v>7835</v>
      </c>
      <c r="D597" s="728">
        <v>2600</v>
      </c>
      <c r="E597" s="728">
        <v>2574</v>
      </c>
      <c r="F597" s="348">
        <f t="shared" si="59"/>
        <v>1.0000000000000009E-2</v>
      </c>
      <c r="G597" s="169"/>
    </row>
    <row r="598" spans="1:7" ht="31.2">
      <c r="A598" s="51"/>
      <c r="B598" s="346" t="s">
        <v>7836</v>
      </c>
      <c r="C598" s="347" t="s">
        <v>7837</v>
      </c>
      <c r="D598" s="728">
        <v>2600</v>
      </c>
      <c r="E598" s="728">
        <v>2574</v>
      </c>
      <c r="F598" s="348">
        <f t="shared" si="59"/>
        <v>1.0000000000000009E-2</v>
      </c>
      <c r="G598" s="169"/>
    </row>
    <row r="599" spans="1:7">
      <c r="A599" s="51"/>
      <c r="B599" s="346" t="s">
        <v>7838</v>
      </c>
      <c r="C599" s="347" t="s">
        <v>7839</v>
      </c>
      <c r="D599" s="728">
        <v>995</v>
      </c>
      <c r="E599" s="728">
        <v>985.05</v>
      </c>
      <c r="F599" s="348">
        <f t="shared" si="59"/>
        <v>1.0000000000000009E-2</v>
      </c>
      <c r="G599" s="169"/>
    </row>
    <row r="600" spans="1:7" ht="31.2">
      <c r="A600" s="51"/>
      <c r="B600" s="346" t="s">
        <v>7802</v>
      </c>
      <c r="C600" s="347" t="s">
        <v>7803</v>
      </c>
      <c r="D600" s="728">
        <v>995</v>
      </c>
      <c r="E600" s="728">
        <v>985.05</v>
      </c>
      <c r="F600" s="348">
        <f t="shared" si="59"/>
        <v>1.0000000000000009E-2</v>
      </c>
      <c r="G600" s="169"/>
    </row>
    <row r="601" spans="1:7" ht="31.2">
      <c r="A601" s="51"/>
      <c r="B601" s="346" t="s">
        <v>7804</v>
      </c>
      <c r="C601" s="347" t="s">
        <v>7805</v>
      </c>
      <c r="D601" s="728">
        <v>995</v>
      </c>
      <c r="E601" s="728">
        <v>985.05</v>
      </c>
      <c r="F601" s="348">
        <f t="shared" si="59"/>
        <v>1.0000000000000009E-2</v>
      </c>
      <c r="G601" s="169"/>
    </row>
    <row r="602" spans="1:7" ht="31.2">
      <c r="A602" s="51"/>
      <c r="B602" s="346" t="s">
        <v>7396</v>
      </c>
      <c r="C602" s="347" t="s">
        <v>7397</v>
      </c>
      <c r="D602" s="728">
        <v>995</v>
      </c>
      <c r="E602" s="728">
        <v>985.05</v>
      </c>
      <c r="F602" s="348">
        <f t="shared" si="59"/>
        <v>1.0000000000000009E-2</v>
      </c>
      <c r="G602" s="169"/>
    </row>
    <row r="603" spans="1:7">
      <c r="A603" s="51"/>
      <c r="B603" s="346" t="s">
        <v>7398</v>
      </c>
      <c r="C603" s="347" t="s">
        <v>7399</v>
      </c>
      <c r="D603" s="728">
        <v>995</v>
      </c>
      <c r="E603" s="728">
        <v>985.05</v>
      </c>
      <c r="F603" s="348">
        <f t="shared" si="59"/>
        <v>1.0000000000000009E-2</v>
      </c>
      <c r="G603" s="169"/>
    </row>
    <row r="604" spans="1:7">
      <c r="A604" s="51"/>
      <c r="B604" s="346" t="s">
        <v>7840</v>
      </c>
      <c r="C604" s="347"/>
      <c r="D604" s="728"/>
      <c r="E604" s="728"/>
      <c r="F604" s="348"/>
      <c r="G604" s="169"/>
    </row>
    <row r="605" spans="1:7">
      <c r="A605" s="51"/>
      <c r="B605" s="346" t="s">
        <v>7809</v>
      </c>
      <c r="C605" s="347" t="s">
        <v>7810</v>
      </c>
      <c r="D605" s="728">
        <v>652.79999999999995</v>
      </c>
      <c r="E605" s="728">
        <v>620.16</v>
      </c>
      <c r="F605" s="348">
        <f t="shared" ref="F605:F611" si="60">100%-(E605/D605)</f>
        <v>4.9999999999999933E-2</v>
      </c>
      <c r="G605" s="169"/>
    </row>
    <row r="606" spans="1:7">
      <c r="A606" s="51"/>
      <c r="B606" s="346" t="s">
        <v>7623</v>
      </c>
      <c r="C606" s="347" t="s">
        <v>7624</v>
      </c>
      <c r="D606" s="728">
        <v>50.05</v>
      </c>
      <c r="E606" s="728">
        <v>47.54</v>
      </c>
      <c r="F606" s="348">
        <f t="shared" si="60"/>
        <v>5.0149850149850073E-2</v>
      </c>
      <c r="G606" s="169"/>
    </row>
    <row r="607" spans="1:7">
      <c r="A607" s="51"/>
      <c r="B607" s="346" t="s">
        <v>7625</v>
      </c>
      <c r="C607" s="347" t="s">
        <v>7626</v>
      </c>
      <c r="D607" s="728">
        <v>69.42</v>
      </c>
      <c r="E607" s="728">
        <v>66.23</v>
      </c>
      <c r="F607" s="348">
        <f t="shared" si="60"/>
        <v>4.5952175165658304E-2</v>
      </c>
      <c r="G607" s="169"/>
    </row>
    <row r="608" spans="1:7" ht="31.2">
      <c r="A608" s="51"/>
      <c r="B608" s="346" t="s">
        <v>7841</v>
      </c>
      <c r="C608" s="347" t="s">
        <v>7842</v>
      </c>
      <c r="D608" s="728">
        <v>707.2</v>
      </c>
      <c r="E608" s="728">
        <v>671.84</v>
      </c>
      <c r="F608" s="348">
        <f t="shared" si="60"/>
        <v>5.0000000000000044E-2</v>
      </c>
      <c r="G608" s="169"/>
    </row>
    <row r="609" spans="1:7">
      <c r="A609" s="51"/>
      <c r="B609" s="346" t="s">
        <v>7843</v>
      </c>
      <c r="C609" s="347" t="s">
        <v>7844</v>
      </c>
      <c r="D609" s="728">
        <v>707.2</v>
      </c>
      <c r="E609" s="728">
        <v>671.84</v>
      </c>
      <c r="F609" s="348">
        <f t="shared" si="60"/>
        <v>5.0000000000000044E-2</v>
      </c>
      <c r="G609" s="169"/>
    </row>
    <row r="610" spans="1:7">
      <c r="A610" s="51"/>
      <c r="B610" s="346" t="s">
        <v>7845</v>
      </c>
      <c r="C610" s="347" t="s">
        <v>7846</v>
      </c>
      <c r="D610" s="728">
        <v>707.2</v>
      </c>
      <c r="E610" s="728">
        <v>671.84</v>
      </c>
      <c r="F610" s="348">
        <f t="shared" si="60"/>
        <v>5.0000000000000044E-2</v>
      </c>
      <c r="G610" s="169"/>
    </row>
    <row r="611" spans="1:7" ht="31.2">
      <c r="A611" s="51"/>
      <c r="B611" s="346" t="s">
        <v>7847</v>
      </c>
      <c r="C611" s="347" t="s">
        <v>7848</v>
      </c>
      <c r="D611" s="728">
        <v>707.2</v>
      </c>
      <c r="E611" s="728">
        <v>671.84</v>
      </c>
      <c r="F611" s="348">
        <f t="shared" si="60"/>
        <v>5.0000000000000044E-2</v>
      </c>
      <c r="G611" s="169"/>
    </row>
    <row r="612" spans="1:7">
      <c r="A612" s="51"/>
      <c r="B612" s="52"/>
      <c r="C612" s="53"/>
      <c r="D612" s="719"/>
      <c r="E612" s="719"/>
      <c r="F612" s="66"/>
    </row>
    <row r="613" spans="1:7">
      <c r="A613" s="155"/>
      <c r="B613" s="168"/>
      <c r="C613" s="167"/>
      <c r="D613" s="496"/>
      <c r="E613" s="496"/>
      <c r="F613" s="496"/>
    </row>
  </sheetData>
  <conditionalFormatting sqref="B3:B210">
    <cfRule type="containsText" dxfId="189" priority="16" operator="containsText" text="ERROR Found">
      <formula>NOT(ISERROR(SEARCH("ERROR Found",B3)))</formula>
    </cfRule>
  </conditionalFormatting>
  <conditionalFormatting sqref="B211:B295">
    <cfRule type="containsText" dxfId="188" priority="50" operator="containsText" text="ERROR Found">
      <formula>NOT(ISERROR(SEARCH("ERROR Found",B211)))</formula>
    </cfRule>
  </conditionalFormatting>
  <conditionalFormatting sqref="B296:B370">
    <cfRule type="containsText" dxfId="187" priority="3" operator="containsText" text="ERROR Found">
      <formula>NOT(ISERROR(SEARCH("ERROR Found",B296)))</formula>
    </cfRule>
  </conditionalFormatting>
  <conditionalFormatting sqref="B371:B464">
    <cfRule type="containsText" dxfId="186" priority="158" operator="containsText" text="ERROR Found">
      <formula>NOT(ISERROR(SEARCH("ERROR Found",B371)))</formula>
    </cfRule>
  </conditionalFormatting>
  <conditionalFormatting sqref="B465:B613">
    <cfRule type="containsText" dxfId="185" priority="7" operator="containsText" text="ERROR Found">
      <formula>NOT(ISERROR(SEARCH("ERROR Found",B465)))</formula>
    </cfRule>
  </conditionalFormatting>
  <conditionalFormatting sqref="B175:C177 B178:E182 B203:C203 B208:E208">
    <cfRule type="expression" dxfId="184" priority="14985" stopIfTrue="1">
      <formula>AND($A175&gt;0, $Q334&lt;0)</formula>
    </cfRule>
  </conditionalFormatting>
  <conditionalFormatting sqref="B316:C316 B317:E323">
    <cfRule type="expression" dxfId="183" priority="6" stopIfTrue="1">
      <formula>AND($A316&gt;0, #REF!&lt;0)</formula>
    </cfRule>
  </conditionalFormatting>
  <conditionalFormatting sqref="B365:C365">
    <cfRule type="expression" dxfId="182" priority="72" stopIfTrue="1">
      <formula>AND($A365&gt;0, #REF!&lt;0)</formula>
    </cfRule>
  </conditionalFormatting>
  <conditionalFormatting sqref="B429:C429">
    <cfRule type="expression" dxfId="181" priority="258" stopIfTrue="1">
      <formula>AND($A429&gt;0, #REF!&lt;0)</formula>
    </cfRule>
  </conditionalFormatting>
  <conditionalFormatting sqref="B3:E5 F3:F66">
    <cfRule type="expression" dxfId="180" priority="244" stopIfTrue="1">
      <formula>AND($A3&gt;0, $O3&lt;0)</formula>
    </cfRule>
  </conditionalFormatting>
  <conditionalFormatting sqref="B9:E9 B28:E28 B29:C30 B54:E54 B62:E62 B75:E75 B93:E97 B99:E102 B125:E125 B133:E141 B149:E151 B328:E334 B335:C344">
    <cfRule type="expression" dxfId="179" priority="251" stopIfTrue="1">
      <formula>AND($A9&gt;0, $Q17&lt;0)</formula>
    </cfRule>
  </conditionalFormatting>
  <conditionalFormatting sqref="B10:E16">
    <cfRule type="expression" dxfId="178" priority="10018" stopIfTrue="1">
      <formula>AND($A10&gt;0, $Q25&lt;0)</formula>
    </cfRule>
  </conditionalFormatting>
  <conditionalFormatting sqref="B17:E24">
    <cfRule type="expression" dxfId="177" priority="142" stopIfTrue="1">
      <formula>AND($A17&gt;0, #REF!&lt;0)</formula>
    </cfRule>
  </conditionalFormatting>
  <conditionalFormatting sqref="B25:E27">
    <cfRule type="expression" dxfId="176" priority="237" stopIfTrue="1">
      <formula>AND($A25&gt;0, $O25&lt;0)</formula>
    </cfRule>
  </conditionalFormatting>
  <conditionalFormatting sqref="B31:E31 B117:E117 B359">
    <cfRule type="expression" dxfId="175" priority="74" stopIfTrue="1">
      <formula>AND($A31&gt;0, $Q39&lt;0)</formula>
    </cfRule>
  </conditionalFormatting>
  <conditionalFormatting sqref="B32:E32">
    <cfRule type="expression" dxfId="174" priority="13337" stopIfTrue="1">
      <formula>AND($A32&gt;0, #REF!&lt;0)</formula>
    </cfRule>
  </conditionalFormatting>
  <conditionalFormatting sqref="B33:E39">
    <cfRule type="expression" dxfId="173" priority="61" stopIfTrue="1">
      <formula>AND($A33&gt;0, $Q48&lt;0)</formula>
    </cfRule>
  </conditionalFormatting>
  <conditionalFormatting sqref="B48:E50">
    <cfRule type="expression" dxfId="172" priority="204" stopIfTrue="1">
      <formula>AND($A48&gt;0, $O48&lt;0)</formula>
    </cfRule>
  </conditionalFormatting>
  <conditionalFormatting sqref="B51:E53">
    <cfRule type="expression" dxfId="171" priority="57" stopIfTrue="1">
      <formula>AND($A51&gt;0, #REF!&lt;0)</formula>
    </cfRule>
  </conditionalFormatting>
  <conditionalFormatting sqref="B55:E55">
    <cfRule type="expression" dxfId="170" priority="58" stopIfTrue="1">
      <formula>AND($A55&gt;0, $Q70&lt;0)</formula>
    </cfRule>
  </conditionalFormatting>
  <conditionalFormatting sqref="B56:E59">
    <cfRule type="expression" dxfId="169" priority="11017" stopIfTrue="1">
      <formula>AND($A56&gt;0, $Q72&lt;0)</formula>
    </cfRule>
  </conditionalFormatting>
  <conditionalFormatting sqref="B60:E61">
    <cfRule type="expression" dxfId="168" priority="10151" stopIfTrue="1">
      <formula>AND($A60&gt;0, #REF!&lt;0)</formula>
    </cfRule>
  </conditionalFormatting>
  <conditionalFormatting sqref="B63:E68">
    <cfRule type="expression" dxfId="167" priority="126" stopIfTrue="1">
      <formula>AND($A63&gt;0, #REF!&lt;0)</formula>
    </cfRule>
  </conditionalFormatting>
  <conditionalFormatting sqref="B69:E71">
    <cfRule type="expression" dxfId="166" priority="90" stopIfTrue="1">
      <formula>AND($A69&gt;0, $O69&lt;0)</formula>
    </cfRule>
  </conditionalFormatting>
  <conditionalFormatting sqref="B72:E74">
    <cfRule type="expression" dxfId="165" priority="52" stopIfTrue="1">
      <formula>AND($A72&gt;0, #REF!&lt;0)</formula>
    </cfRule>
  </conditionalFormatting>
  <conditionalFormatting sqref="B76:E82">
    <cfRule type="expression" dxfId="164" priority="54" stopIfTrue="1">
      <formula>AND($A76&gt;0, $Q91&lt;0)</formula>
    </cfRule>
  </conditionalFormatting>
  <conditionalFormatting sqref="B83:E89">
    <cfRule type="expression" dxfId="163" priority="53" stopIfTrue="1">
      <formula>AND($A83&gt;0, #REF!&lt;0)</formula>
    </cfRule>
  </conditionalFormatting>
  <conditionalFormatting sqref="B90:E92">
    <cfRule type="expression" dxfId="162" priority="231" stopIfTrue="1">
      <formula>AND($A90&gt;0, $O90&lt;0)</formula>
    </cfRule>
  </conditionalFormatting>
  <conditionalFormatting sqref="B103:E110">
    <cfRule type="expression" dxfId="161" priority="120" stopIfTrue="1">
      <formula>AND($A103&gt;0, #REF!&lt;0)</formula>
    </cfRule>
  </conditionalFormatting>
  <conditionalFormatting sqref="B111:E113">
    <cfRule type="expression" dxfId="160" priority="225" stopIfTrue="1">
      <formula>AND($A111&gt;0, $O111&lt;0)</formula>
    </cfRule>
  </conditionalFormatting>
  <conditionalFormatting sqref="B114:E116">
    <cfRule type="expression" dxfId="159" priority="13460" stopIfTrue="1">
      <formula>AND($A114&gt;0, $Q120&lt;0)</formula>
    </cfRule>
  </conditionalFormatting>
  <conditionalFormatting sqref="B126:E132">
    <cfRule type="expression" dxfId="158" priority="117" stopIfTrue="1">
      <formula>AND($A126&gt;0, $Q141&lt;0)</formula>
    </cfRule>
  </conditionalFormatting>
  <conditionalFormatting sqref="B142:E148">
    <cfRule type="expression" dxfId="157" priority="51" stopIfTrue="1">
      <formula>AND($A142&gt;0, #REF!&lt;0)</formula>
    </cfRule>
  </conditionalFormatting>
  <conditionalFormatting sqref="B152:E153">
    <cfRule type="expression" dxfId="156" priority="15725" stopIfTrue="1">
      <formula>AND($A152&gt;0, $Q325&lt;0)</formula>
    </cfRule>
  </conditionalFormatting>
  <conditionalFormatting sqref="B154:E154">
    <cfRule type="expression" dxfId="155" priority="15118" stopIfTrue="1">
      <formula>AND($A154&gt;0, $Q329&lt;0)</formula>
    </cfRule>
  </conditionalFormatting>
  <conditionalFormatting sqref="B155:E159 B163:E169 B170 B171:C174 B189:E189 B195:E195">
    <cfRule type="expression" dxfId="154" priority="15120" stopIfTrue="1">
      <formula>AND($A155&gt;0, $Q329&lt;0)</formula>
    </cfRule>
  </conditionalFormatting>
  <conditionalFormatting sqref="B160:E162">
    <cfRule type="expression" dxfId="153" priority="68" stopIfTrue="1">
      <formula>AND($A160&gt;0, $O160&lt;0)</formula>
    </cfRule>
  </conditionalFormatting>
  <conditionalFormatting sqref="B183:E184">
    <cfRule type="expression" dxfId="152" priority="15726" stopIfTrue="1">
      <formula>AND($A183&gt;0, $Q334&lt;0)</formula>
    </cfRule>
  </conditionalFormatting>
  <conditionalFormatting sqref="B185:E185">
    <cfRule type="expression" dxfId="151" priority="15119" stopIfTrue="1">
      <formula>AND($A185&gt;0, $Q334&lt;0)</formula>
    </cfRule>
  </conditionalFormatting>
  <conditionalFormatting sqref="B186:E188">
    <cfRule type="expression" dxfId="150" priority="42" stopIfTrue="1">
      <formula>AND($A186&gt;0, $O186&lt;0)</formula>
    </cfRule>
  </conditionalFormatting>
  <conditionalFormatting sqref="B190:E194 B196:E202 B204:E207">
    <cfRule type="expression" dxfId="149" priority="15727" stopIfTrue="1">
      <formula>AND($A190&gt;0, $Q346&lt;0)</formula>
    </cfRule>
  </conditionalFormatting>
  <conditionalFormatting sqref="B209:E210">
    <cfRule type="expression" dxfId="148" priority="15724" stopIfTrue="1">
      <formula>AND($A209&gt;0, $Q359&lt;0)</formula>
    </cfRule>
  </conditionalFormatting>
  <conditionalFormatting sqref="B211:E211">
    <cfRule type="expression" dxfId="147" priority="40" stopIfTrue="1">
      <formula>AND($A211&gt;0, $Q364&lt;0)</formula>
    </cfRule>
  </conditionalFormatting>
  <conditionalFormatting sqref="B212:E214">
    <cfRule type="expression" dxfId="146" priority="219" stopIfTrue="1">
      <formula>AND($A212&gt;0, $O212&lt;0)</formula>
    </cfRule>
  </conditionalFormatting>
  <conditionalFormatting sqref="B215:E224">
    <cfRule type="expression" dxfId="145" priority="200" stopIfTrue="1">
      <formula>AND($A215&gt;0, $Q223&lt;0)</formula>
    </cfRule>
  </conditionalFormatting>
  <conditionalFormatting sqref="B225:E230 B6:E8 B40:E47 B98:E98 B118:E124">
    <cfRule type="expression" dxfId="144" priority="10658" stopIfTrue="1">
      <formula>AND($A6&gt;0, #REF!&lt;0)</formula>
    </cfRule>
  </conditionalFormatting>
  <conditionalFormatting sqref="B231:E232">
    <cfRule type="expression" dxfId="143" priority="15730" stopIfTrue="1">
      <formula>AND($A231&gt;0, $Q372&lt;0)</formula>
    </cfRule>
  </conditionalFormatting>
  <conditionalFormatting sqref="B233:E238">
    <cfRule type="expression" dxfId="142" priority="15731" stopIfTrue="1">
      <formula>AND($A233&gt;0, $Q381&lt;0)</formula>
    </cfRule>
  </conditionalFormatting>
  <conditionalFormatting sqref="B239:E239">
    <cfRule type="expression" dxfId="141" priority="11790" stopIfTrue="1">
      <formula>AND($A239&gt;0, $Q381&lt;0)</formula>
    </cfRule>
  </conditionalFormatting>
  <conditionalFormatting sqref="B240:E250">
    <cfRule type="expression" dxfId="140" priority="153" stopIfTrue="1">
      <formula>AND($A240&gt;0, $O240&lt;0)</formula>
    </cfRule>
  </conditionalFormatting>
  <conditionalFormatting sqref="B251:E263">
    <cfRule type="expression" dxfId="139" priority="15732" stopIfTrue="1">
      <formula>AND($A251&gt;0, $Q381&lt;0)</formula>
    </cfRule>
  </conditionalFormatting>
  <conditionalFormatting sqref="B264:E269">
    <cfRule type="expression" dxfId="138" priority="15733" stopIfTrue="1">
      <formula>AND($A264&gt;0, $Q382&lt;0)</formula>
    </cfRule>
  </conditionalFormatting>
  <conditionalFormatting sqref="B270:E272">
    <cfRule type="expression" dxfId="137" priority="104" stopIfTrue="1">
      <formula>AND($A270&gt;0, $O270&lt;0)</formula>
    </cfRule>
  </conditionalFormatting>
  <conditionalFormatting sqref="B273:E295 B509:E546 B324:E324">
    <cfRule type="expression" dxfId="136" priority="98" stopIfTrue="1">
      <formula>AND($A273&gt;0, $R273&lt;0)</formula>
    </cfRule>
  </conditionalFormatting>
  <conditionalFormatting sqref="B296:E298">
    <cfRule type="expression" dxfId="135" priority="4" stopIfTrue="1">
      <formula>AND($A296&gt;0, $O296&lt;0)</formula>
    </cfRule>
  </conditionalFormatting>
  <conditionalFormatting sqref="B299:E305 B306:C315">
    <cfRule type="expression" dxfId="134" priority="5" stopIfTrue="1">
      <formula>AND($A299&gt;0, $Q307&lt;0)</formula>
    </cfRule>
  </conditionalFormatting>
  <conditionalFormatting sqref="B325:E327">
    <cfRule type="expression" dxfId="133" priority="171" stopIfTrue="1">
      <formula>AND($A325&gt;0, $O325&lt;0)</formula>
    </cfRule>
  </conditionalFormatting>
  <conditionalFormatting sqref="B356:E358 B360:E364 B366:E370 C359:E359 D365:E365">
    <cfRule type="expression" dxfId="132" priority="11795" stopIfTrue="1">
      <formula>AND($A356&gt;0, $Q378&lt;0)</formula>
    </cfRule>
  </conditionalFormatting>
  <conditionalFormatting sqref="B371:E371">
    <cfRule type="expression" dxfId="131" priority="80" stopIfTrue="1">
      <formula>AND($A371&gt;0, $Q380&lt;0)</formula>
    </cfRule>
  </conditionalFormatting>
  <conditionalFormatting sqref="B372:E374">
    <cfRule type="expression" dxfId="130" priority="213" stopIfTrue="1">
      <formula>AND($A372&gt;0, $O372&lt;0)</formula>
    </cfRule>
  </conditionalFormatting>
  <conditionalFormatting sqref="B375:E421">
    <cfRule type="expression" dxfId="129" priority="209" stopIfTrue="1">
      <formula>AND($A375&gt;0, $Q383&lt;0)</formula>
    </cfRule>
  </conditionalFormatting>
  <conditionalFormatting sqref="B422:E422">
    <cfRule type="expression" dxfId="128" priority="15277" stopIfTrue="1">
      <formula>AND($A422&gt;0, $Q613&lt;0)</formula>
    </cfRule>
  </conditionalFormatting>
  <conditionalFormatting sqref="B423:E428 B613:C613 B345:C345 B346:E352">
    <cfRule type="expression" dxfId="127" priority="252" stopIfTrue="1">
      <formula>AND($A345&gt;0, #REF!&lt;0)</formula>
    </cfRule>
  </conditionalFormatting>
  <conditionalFormatting sqref="B430:E432">
    <cfRule type="expression" dxfId="126" priority="185" stopIfTrue="1">
      <formula>AND($A430&gt;0, $O430&lt;0)</formula>
    </cfRule>
  </conditionalFormatting>
  <conditionalFormatting sqref="B433:E464 B468:E505">
    <cfRule type="expression" dxfId="125" priority="189" stopIfTrue="1">
      <formula>AND($A433&gt;0, $R433&lt;0)</formula>
    </cfRule>
  </conditionalFormatting>
  <conditionalFormatting sqref="B465:E467">
    <cfRule type="expression" dxfId="124" priority="15" stopIfTrue="1">
      <formula>AND($A465&gt;0, $O465&lt;0)</formula>
    </cfRule>
  </conditionalFormatting>
  <conditionalFormatting sqref="B506:E508">
    <cfRule type="expression" dxfId="123" priority="9" stopIfTrue="1">
      <formula>AND($A506&gt;0, $O506&lt;0)</formula>
    </cfRule>
  </conditionalFormatting>
  <conditionalFormatting sqref="B547:E549">
    <cfRule type="expression" dxfId="122" priority="165" stopIfTrue="1">
      <formula>AND($A547&gt;0, $O547&lt;0)</formula>
    </cfRule>
  </conditionalFormatting>
  <conditionalFormatting sqref="B550:E585">
    <cfRule type="expression" dxfId="121" priority="181" stopIfTrue="1">
      <formula>AND($A550&gt;0, $R550&lt;0)</formula>
    </cfRule>
  </conditionalFormatting>
  <conditionalFormatting sqref="B589:E612">
    <cfRule type="expression" dxfId="120" priority="179" stopIfTrue="1">
      <formula>AND($A589&gt;0, $R589&lt;0)</formula>
    </cfRule>
  </conditionalFormatting>
  <conditionalFormatting sqref="B353:F355">
    <cfRule type="expression" dxfId="119" priority="246" stopIfTrue="1">
      <formula>AND($A353&gt;0, $O353&lt;0)</formula>
    </cfRule>
  </conditionalFormatting>
  <conditionalFormatting sqref="B586:F588">
    <cfRule type="expression" dxfId="118" priority="156" stopIfTrue="1">
      <formula>AND($A586&gt;0, $O586&lt;0)</formula>
    </cfRule>
  </conditionalFormatting>
  <conditionalFormatting sqref="C170:E170">
    <cfRule type="expression" dxfId="117" priority="49" stopIfTrue="1">
      <formula>AND($A170&gt;0, #REF!&lt;0)</formula>
    </cfRule>
  </conditionalFormatting>
  <conditionalFormatting sqref="D29:E30">
    <cfRule type="expression" dxfId="116" priority="64" stopIfTrue="1">
      <formula>AND($A29&gt;0, #REF!&lt;0)</formula>
    </cfRule>
  </conditionalFormatting>
  <conditionalFormatting sqref="D171:E176">
    <cfRule type="expression" dxfId="115" priority="47" stopIfTrue="1">
      <formula>AND($A171&gt;0, #REF!&lt;0)</formula>
    </cfRule>
  </conditionalFormatting>
  <conditionalFormatting sqref="D177:E177">
    <cfRule type="expression" dxfId="114" priority="48" stopIfTrue="1">
      <formula>AND($A177&gt;0, $Q185&lt;0)</formula>
    </cfRule>
  </conditionalFormatting>
  <conditionalFormatting sqref="D203:E203">
    <cfRule type="expression" dxfId="113" priority="15138" stopIfTrue="1">
      <formula>AND($A203&gt;0, #REF!&lt;0)</formula>
    </cfRule>
  </conditionalFormatting>
  <conditionalFormatting sqref="D306:E316">
    <cfRule type="expression" dxfId="112" priority="2" stopIfTrue="1">
      <formula>AND($A306&gt;0, #REF!&lt;0)</formula>
    </cfRule>
  </conditionalFormatting>
  <conditionalFormatting sqref="D335:E345">
    <cfRule type="expression" dxfId="111" priority="44" stopIfTrue="1">
      <formula>AND($A335&gt;0, #REF!&lt;0)</formula>
    </cfRule>
  </conditionalFormatting>
  <conditionalFormatting sqref="F68:F352">
    <cfRule type="expression" dxfId="110" priority="1" stopIfTrue="1">
      <formula>AND($A68&gt;0, $O68&lt;0)</formula>
    </cfRule>
  </conditionalFormatting>
  <conditionalFormatting sqref="F356:F549">
    <cfRule type="expression" dxfId="109" priority="8" stopIfTrue="1">
      <formula>AND($A356&gt;0, $O356&lt;0)</formula>
    </cfRule>
  </conditionalFormatting>
  <hyperlinks>
    <hyperlink ref="H1" location="'Table of Contents'!A1" display="Table of Contents " xr:uid="{00000000-0004-0000-1400-000000000000}"/>
  </hyperlink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J57"/>
  <sheetViews>
    <sheetView showGridLines="0" zoomScale="80" zoomScaleNormal="80" workbookViewId="0">
      <pane ySplit="10" topLeftCell="A11" activePane="bottomLeft" state="frozen"/>
      <selection pane="bottomLeft" activeCell="A23" sqref="A23:A27"/>
    </sheetView>
  </sheetViews>
  <sheetFormatPr defaultColWidth="8.77734375" defaultRowHeight="15.6"/>
  <cols>
    <col min="1" max="1" width="20.77734375" style="122" customWidth="1"/>
    <col min="2" max="2" width="54.21875" style="122" customWidth="1"/>
    <col min="3" max="28" width="11.21875" style="122" customWidth="1"/>
    <col min="29" max="34" width="13.21875" style="122" customWidth="1"/>
    <col min="35" max="16384" width="8.77734375" style="122"/>
  </cols>
  <sheetData>
    <row r="1" spans="1:36" s="338" customFormat="1" ht="25.95" customHeight="1">
      <c r="A1" s="336" t="s">
        <v>30</v>
      </c>
      <c r="B1" s="337"/>
      <c r="C1" s="904"/>
      <c r="D1" s="904"/>
      <c r="E1" s="904"/>
      <c r="F1" s="904"/>
      <c r="G1" s="904"/>
      <c r="H1" s="904"/>
      <c r="I1" s="904"/>
      <c r="J1" s="904"/>
      <c r="K1" s="904"/>
      <c r="L1" s="904"/>
      <c r="M1" s="904"/>
      <c r="N1" s="904"/>
      <c r="O1" s="904"/>
      <c r="P1" s="904"/>
      <c r="Q1" s="904"/>
      <c r="R1" s="904"/>
      <c r="S1" s="904"/>
      <c r="T1" s="904"/>
      <c r="U1" s="904"/>
      <c r="V1" s="904"/>
      <c r="W1" s="904"/>
      <c r="X1" s="904"/>
      <c r="Y1" s="904"/>
      <c r="Z1" s="904"/>
      <c r="AA1" s="904"/>
      <c r="AB1" s="904"/>
      <c r="AC1" s="904"/>
      <c r="AD1" s="904"/>
      <c r="AE1" s="904"/>
      <c r="AF1" s="904"/>
      <c r="AG1" s="904"/>
      <c r="AH1" s="904"/>
    </row>
    <row r="2" spans="1:36" ht="25.95" customHeight="1">
      <c r="A2" s="1063" t="s">
        <v>7309</v>
      </c>
      <c r="B2" s="1138"/>
      <c r="C2" s="1138"/>
      <c r="D2" s="1138"/>
      <c r="E2" s="1138"/>
      <c r="F2" s="1138"/>
      <c r="G2" s="1138"/>
      <c r="H2" s="1138"/>
      <c r="I2" s="1138"/>
      <c r="J2" s="1138"/>
      <c r="K2" s="1138"/>
      <c r="L2" s="1138"/>
      <c r="M2" s="1138"/>
      <c r="N2" s="1138"/>
      <c r="O2" s="1138"/>
      <c r="P2" s="1138"/>
      <c r="Q2" s="1138"/>
      <c r="R2" s="1138"/>
      <c r="S2" s="1138"/>
      <c r="T2" s="1138"/>
      <c r="U2" s="1138"/>
      <c r="V2" s="1138"/>
      <c r="W2" s="1138"/>
      <c r="X2" s="1138"/>
      <c r="Y2" s="1138"/>
      <c r="Z2" s="1138"/>
      <c r="AA2" s="1138"/>
      <c r="AB2" s="1138"/>
      <c r="AC2" s="1138"/>
      <c r="AD2" s="1138"/>
      <c r="AE2" s="1138"/>
      <c r="AF2" s="1138"/>
      <c r="AG2" s="1138"/>
      <c r="AH2" s="1064"/>
      <c r="AJ2" s="383" t="s">
        <v>267</v>
      </c>
    </row>
    <row r="3" spans="1:36" ht="25.95" customHeight="1">
      <c r="A3" s="1139" t="s">
        <v>7849</v>
      </c>
      <c r="B3" s="1061"/>
      <c r="C3" s="1061"/>
      <c r="D3" s="1061"/>
      <c r="E3" s="1061"/>
      <c r="F3" s="1061"/>
      <c r="G3" s="1061"/>
      <c r="H3" s="1061"/>
      <c r="I3" s="1061"/>
      <c r="J3" s="1061"/>
      <c r="K3" s="1061"/>
      <c r="L3" s="1061"/>
      <c r="M3" s="1061"/>
      <c r="N3" s="1061"/>
      <c r="O3" s="1061"/>
      <c r="P3" s="1061"/>
      <c r="Q3" s="1061"/>
      <c r="R3" s="1061"/>
      <c r="S3" s="1061"/>
      <c r="T3" s="1061"/>
      <c r="U3" s="1061"/>
      <c r="V3" s="1061"/>
      <c r="W3" s="1061"/>
      <c r="X3" s="1061"/>
      <c r="Y3" s="1061"/>
      <c r="Z3" s="1061"/>
      <c r="AA3" s="1061"/>
      <c r="AB3" s="1061"/>
      <c r="AC3" s="1061"/>
      <c r="AD3" s="1061"/>
      <c r="AE3" s="1061"/>
      <c r="AF3" s="1061"/>
      <c r="AG3" s="1061"/>
      <c r="AH3" s="1140"/>
    </row>
    <row r="4" spans="1:36" ht="25.95" customHeight="1">
      <c r="A4" s="1139" t="s">
        <v>6939</v>
      </c>
      <c r="B4" s="1061"/>
      <c r="C4" s="1061"/>
      <c r="D4" s="1061"/>
      <c r="E4" s="1061"/>
      <c r="F4" s="1061"/>
      <c r="G4" s="1061"/>
      <c r="H4" s="1061"/>
      <c r="I4" s="1061"/>
      <c r="J4" s="1061"/>
      <c r="K4" s="1061"/>
      <c r="L4" s="1061"/>
      <c r="M4" s="1061"/>
      <c r="N4" s="1061"/>
      <c r="O4" s="1061"/>
      <c r="P4" s="1061"/>
      <c r="Q4" s="1061"/>
      <c r="R4" s="1061"/>
      <c r="S4" s="1061"/>
      <c r="T4" s="1061"/>
      <c r="U4" s="1061"/>
      <c r="V4" s="1061"/>
      <c r="W4" s="1061"/>
      <c r="X4" s="1061"/>
      <c r="Y4" s="1061"/>
      <c r="Z4" s="1061"/>
      <c r="AA4" s="1061"/>
      <c r="AB4" s="1061"/>
      <c r="AC4" s="1061"/>
      <c r="AD4" s="1061"/>
      <c r="AE4" s="1061"/>
      <c r="AF4" s="1061"/>
      <c r="AG4" s="1061"/>
      <c r="AH4" s="1140"/>
    </row>
    <row r="5" spans="1:36" ht="25.95" customHeight="1">
      <c r="A5" s="1052" t="s">
        <v>517</v>
      </c>
      <c r="B5" s="1062"/>
      <c r="C5" s="1062"/>
      <c r="D5" s="1062"/>
      <c r="E5" s="1062"/>
      <c r="F5" s="1062"/>
      <c r="G5" s="1062"/>
      <c r="H5" s="1062"/>
      <c r="I5" s="1062"/>
      <c r="J5" s="1062"/>
      <c r="K5" s="1062"/>
      <c r="L5" s="1062"/>
      <c r="M5" s="1062"/>
      <c r="N5" s="1062"/>
      <c r="O5" s="1062"/>
      <c r="P5" s="1062"/>
      <c r="Q5" s="1062"/>
      <c r="R5" s="1062"/>
      <c r="S5" s="1062"/>
      <c r="T5" s="1062"/>
      <c r="U5" s="1062"/>
      <c r="V5" s="1062"/>
      <c r="W5" s="1062"/>
      <c r="X5" s="1062"/>
      <c r="Y5" s="1062"/>
      <c r="Z5" s="1062"/>
      <c r="AA5" s="1062"/>
      <c r="AB5" s="1062"/>
      <c r="AC5" s="1062"/>
      <c r="AD5" s="1062"/>
      <c r="AE5" s="1062"/>
      <c r="AF5" s="1062"/>
      <c r="AG5" s="1062"/>
      <c r="AH5" s="1053"/>
    </row>
    <row r="6" spans="1:36" ht="77.7" customHeight="1">
      <c r="A6" s="1141" t="s">
        <v>518</v>
      </c>
      <c r="B6" s="1142"/>
      <c r="C6" s="1141" t="s">
        <v>7850</v>
      </c>
      <c r="D6" s="1142"/>
      <c r="E6" s="1141" t="s">
        <v>7850</v>
      </c>
      <c r="F6" s="1142"/>
      <c r="G6" s="1141" t="s">
        <v>7850</v>
      </c>
      <c r="H6" s="1142"/>
      <c r="I6" s="1141" t="s">
        <v>7850</v>
      </c>
      <c r="J6" s="1142"/>
      <c r="K6" s="1143" t="s">
        <v>7850</v>
      </c>
      <c r="L6" s="1142"/>
      <c r="M6" s="1143" t="s">
        <v>7851</v>
      </c>
      <c r="N6" s="1142"/>
      <c r="O6" s="1141" t="s">
        <v>7852</v>
      </c>
      <c r="P6" s="1142"/>
      <c r="Q6" s="1141" t="s">
        <v>7852</v>
      </c>
      <c r="R6" s="1142"/>
      <c r="S6" s="1141" t="s">
        <v>7853</v>
      </c>
      <c r="T6" s="1142"/>
      <c r="U6" s="1143" t="s">
        <v>7854</v>
      </c>
      <c r="V6" s="1142"/>
      <c r="W6" s="1143" t="s">
        <v>7854</v>
      </c>
      <c r="X6" s="1142"/>
      <c r="Y6" s="1143" t="s">
        <v>7854</v>
      </c>
      <c r="Z6" s="1142"/>
      <c r="AA6" s="1143" t="s">
        <v>7854</v>
      </c>
      <c r="AB6" s="1142"/>
      <c r="AC6" s="1144" t="s">
        <v>7855</v>
      </c>
      <c r="AD6" s="1144"/>
      <c r="AE6" s="1144" t="s">
        <v>7855</v>
      </c>
      <c r="AF6" s="1144"/>
      <c r="AG6" s="1144" t="s">
        <v>7855</v>
      </c>
      <c r="AH6" s="1144"/>
    </row>
    <row r="7" spans="1:36">
      <c r="A7" s="275"/>
      <c r="B7" s="276"/>
      <c r="C7" s="275" t="s">
        <v>527</v>
      </c>
      <c r="D7" s="277" t="s">
        <v>7856</v>
      </c>
      <c r="E7" s="275" t="s">
        <v>527</v>
      </c>
      <c r="F7" s="277" t="s">
        <v>7856</v>
      </c>
      <c r="G7" s="275" t="s">
        <v>527</v>
      </c>
      <c r="H7" s="277" t="s">
        <v>7856</v>
      </c>
      <c r="I7" s="275" t="s">
        <v>527</v>
      </c>
      <c r="J7" s="277" t="s">
        <v>7856</v>
      </c>
      <c r="K7" s="277" t="s">
        <v>527</v>
      </c>
      <c r="L7" s="276" t="s">
        <v>7856</v>
      </c>
      <c r="M7" s="277" t="s">
        <v>527</v>
      </c>
      <c r="N7" s="276" t="s">
        <v>7856</v>
      </c>
      <c r="O7" s="277" t="s">
        <v>527</v>
      </c>
      <c r="P7" s="276" t="s">
        <v>7856</v>
      </c>
      <c r="Q7" s="277" t="s">
        <v>527</v>
      </c>
      <c r="R7" s="276" t="s">
        <v>7856</v>
      </c>
      <c r="S7" s="277" t="s">
        <v>527</v>
      </c>
      <c r="T7" s="276" t="s">
        <v>7856</v>
      </c>
      <c r="U7" s="277" t="s">
        <v>527</v>
      </c>
      <c r="V7" s="276" t="s">
        <v>7856</v>
      </c>
      <c r="W7" s="277" t="s">
        <v>527</v>
      </c>
      <c r="X7" s="276" t="s">
        <v>7856</v>
      </c>
      <c r="Y7" s="277" t="s">
        <v>527</v>
      </c>
      <c r="Z7" s="276" t="s">
        <v>7856</v>
      </c>
      <c r="AA7" s="277" t="s">
        <v>527</v>
      </c>
      <c r="AB7" s="276" t="s">
        <v>7856</v>
      </c>
      <c r="AC7" s="277" t="s">
        <v>527</v>
      </c>
      <c r="AD7" s="339" t="s">
        <v>7856</v>
      </c>
      <c r="AE7" s="277" t="s">
        <v>527</v>
      </c>
      <c r="AF7" s="339" t="s">
        <v>7856</v>
      </c>
      <c r="AG7" s="277" t="s">
        <v>527</v>
      </c>
      <c r="AH7" s="340" t="s">
        <v>7856</v>
      </c>
    </row>
    <row r="8" spans="1:36">
      <c r="A8" s="1169" t="s">
        <v>528</v>
      </c>
      <c r="B8" s="1170"/>
      <c r="C8" s="1056" t="s">
        <v>7857</v>
      </c>
      <c r="D8" s="1057"/>
      <c r="E8" s="1056" t="s">
        <v>7857</v>
      </c>
      <c r="F8" s="1057"/>
      <c r="G8" s="1056" t="s">
        <v>7857</v>
      </c>
      <c r="H8" s="1057"/>
      <c r="I8" s="1056" t="s">
        <v>7857</v>
      </c>
      <c r="J8" s="1057"/>
      <c r="K8" s="1056" t="s">
        <v>7857</v>
      </c>
      <c r="L8" s="1057"/>
      <c r="M8" s="1056" t="s">
        <v>7857</v>
      </c>
      <c r="N8" s="1057"/>
      <c r="O8" s="1056" t="s">
        <v>7857</v>
      </c>
      <c r="P8" s="1057"/>
      <c r="Q8" s="1056" t="s">
        <v>7857</v>
      </c>
      <c r="R8" s="1057"/>
      <c r="S8" s="1056" t="s">
        <v>7857</v>
      </c>
      <c r="T8" s="1057"/>
      <c r="U8" s="1056" t="s">
        <v>7857</v>
      </c>
      <c r="V8" s="1057"/>
      <c r="W8" s="1056" t="s">
        <v>7857</v>
      </c>
      <c r="X8" s="1057"/>
      <c r="Y8" s="1056" t="s">
        <v>7857</v>
      </c>
      <c r="Z8" s="1057"/>
      <c r="AA8" s="1056" t="s">
        <v>7857</v>
      </c>
      <c r="AB8" s="1057"/>
      <c r="AC8" s="1056" t="s">
        <v>7857</v>
      </c>
      <c r="AD8" s="1057"/>
      <c r="AE8" s="1056" t="s">
        <v>7857</v>
      </c>
      <c r="AF8" s="1057"/>
      <c r="AG8" s="1056" t="s">
        <v>7857</v>
      </c>
      <c r="AH8" s="1057"/>
    </row>
    <row r="9" spans="1:36" ht="30" customHeight="1">
      <c r="A9" s="1169" t="s">
        <v>222</v>
      </c>
      <c r="B9" s="1170"/>
      <c r="C9" s="1056" t="s">
        <v>7858</v>
      </c>
      <c r="D9" s="1057"/>
      <c r="E9" s="1056" t="s">
        <v>7859</v>
      </c>
      <c r="F9" s="1057"/>
      <c r="G9" s="1056" t="s">
        <v>7860</v>
      </c>
      <c r="H9" s="1057"/>
      <c r="I9" s="1056" t="s">
        <v>7861</v>
      </c>
      <c r="J9" s="1057"/>
      <c r="K9" s="1056" t="s">
        <v>7862</v>
      </c>
      <c r="L9" s="1057"/>
      <c r="M9" s="1056" t="s">
        <v>7863</v>
      </c>
      <c r="N9" s="1057"/>
      <c r="O9" s="1056" t="s">
        <v>7864</v>
      </c>
      <c r="P9" s="1057"/>
      <c r="Q9" s="1056" t="s">
        <v>7865</v>
      </c>
      <c r="R9" s="1057"/>
      <c r="S9" s="1056" t="s">
        <v>7866</v>
      </c>
      <c r="T9" s="1057"/>
      <c r="U9" s="1056" t="s">
        <v>7867</v>
      </c>
      <c r="V9" s="1057"/>
      <c r="W9" s="1056" t="s">
        <v>7868</v>
      </c>
      <c r="X9" s="1057"/>
      <c r="Y9" s="1056" t="s">
        <v>7869</v>
      </c>
      <c r="Z9" s="1057"/>
      <c r="AA9" s="1056" t="s">
        <v>7870</v>
      </c>
      <c r="AB9" s="1057"/>
      <c r="AC9" s="1056" t="s">
        <v>7871</v>
      </c>
      <c r="AD9" s="1057"/>
      <c r="AE9" s="1056" t="s">
        <v>7872</v>
      </c>
      <c r="AF9" s="1057"/>
      <c r="AG9" s="1056" t="s">
        <v>7873</v>
      </c>
      <c r="AH9" s="1057"/>
    </row>
    <row r="10" spans="1:36">
      <c r="A10" s="1151" t="s">
        <v>7874</v>
      </c>
      <c r="B10" s="1152"/>
      <c r="C10" s="1056" t="s">
        <v>7875</v>
      </c>
      <c r="D10" s="1057"/>
      <c r="E10" s="1056" t="s">
        <v>7876</v>
      </c>
      <c r="F10" s="1057"/>
      <c r="G10" s="1056" t="s">
        <v>7875</v>
      </c>
      <c r="H10" s="1057"/>
      <c r="I10" s="1056" t="s">
        <v>7875</v>
      </c>
      <c r="J10" s="1057"/>
      <c r="K10" s="1056" t="s">
        <v>7877</v>
      </c>
      <c r="L10" s="1057"/>
      <c r="M10" s="1056" t="s">
        <v>7878</v>
      </c>
      <c r="N10" s="1057"/>
      <c r="O10" s="1056" t="s">
        <v>7879</v>
      </c>
      <c r="P10" s="1057"/>
      <c r="Q10" s="1056" t="s">
        <v>7876</v>
      </c>
      <c r="R10" s="1057"/>
      <c r="S10" s="1056" t="s">
        <v>7878</v>
      </c>
      <c r="T10" s="1057"/>
      <c r="U10" s="1056" t="s">
        <v>7879</v>
      </c>
      <c r="V10" s="1057"/>
      <c r="W10" s="1056" t="s">
        <v>7879</v>
      </c>
      <c r="X10" s="1057"/>
      <c r="Y10" s="1056" t="s">
        <v>7879</v>
      </c>
      <c r="Z10" s="1057"/>
      <c r="AA10" s="1056" t="s">
        <v>7879</v>
      </c>
      <c r="AB10" s="1057"/>
      <c r="AC10" s="1056" t="s">
        <v>7879</v>
      </c>
      <c r="AD10" s="1057"/>
      <c r="AE10" s="1056" t="s">
        <v>7879</v>
      </c>
      <c r="AF10" s="1057"/>
      <c r="AG10" s="1056" t="s">
        <v>7879</v>
      </c>
      <c r="AH10" s="1057"/>
    </row>
    <row r="11" spans="1:36">
      <c r="A11" s="1149" t="s">
        <v>547</v>
      </c>
      <c r="B11" s="1150"/>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c r="AC11" s="341"/>
      <c r="AD11" s="341"/>
      <c r="AE11" s="341"/>
      <c r="AF11" s="341"/>
      <c r="AG11" s="341"/>
      <c r="AH11" s="123"/>
    </row>
    <row r="12" spans="1:36">
      <c r="A12" s="1145"/>
      <c r="B12" s="126" t="s">
        <v>551</v>
      </c>
      <c r="C12" s="1147">
        <v>46.54</v>
      </c>
      <c r="D12" s="1148"/>
      <c r="E12" s="1147">
        <v>30.54</v>
      </c>
      <c r="F12" s="1148"/>
      <c r="G12" s="1147">
        <v>77.08</v>
      </c>
      <c r="H12" s="1148"/>
      <c r="I12" s="1147">
        <v>174.28</v>
      </c>
      <c r="J12" s="1148"/>
      <c r="K12" s="1147">
        <v>61.08</v>
      </c>
      <c r="L12" s="1148"/>
      <c r="M12" s="1147">
        <v>61.08</v>
      </c>
      <c r="N12" s="1148"/>
      <c r="O12" s="1147">
        <v>363.75</v>
      </c>
      <c r="P12" s="1148"/>
      <c r="Q12" s="1147">
        <v>71.98</v>
      </c>
      <c r="R12" s="1148"/>
      <c r="S12" s="1147">
        <v>71.98</v>
      </c>
      <c r="T12" s="1148"/>
      <c r="U12" s="1147">
        <v>363.75</v>
      </c>
      <c r="V12" s="1148"/>
      <c r="W12" s="1147">
        <v>363.75</v>
      </c>
      <c r="X12" s="1148"/>
      <c r="Y12" s="1147">
        <v>681.25</v>
      </c>
      <c r="Z12" s="1148"/>
      <c r="AA12" s="1147">
        <v>634</v>
      </c>
      <c r="AB12" s="1148"/>
      <c r="AC12" s="1147">
        <v>873.75</v>
      </c>
      <c r="AD12" s="1148"/>
      <c r="AE12" s="1147">
        <v>907</v>
      </c>
      <c r="AF12" s="1148"/>
      <c r="AG12" s="1147">
        <v>1181</v>
      </c>
      <c r="AH12" s="1148"/>
    </row>
    <row r="13" spans="1:36">
      <c r="A13" s="1145"/>
      <c r="B13" s="124" t="s">
        <v>251</v>
      </c>
      <c r="C13" s="578">
        <v>0.1</v>
      </c>
      <c r="D13" s="578">
        <v>0.1</v>
      </c>
      <c r="E13" s="578">
        <v>0.1</v>
      </c>
      <c r="F13" s="578">
        <v>0.1</v>
      </c>
      <c r="G13" s="578">
        <v>0.1</v>
      </c>
      <c r="H13" s="578">
        <v>0.1</v>
      </c>
      <c r="I13" s="578">
        <v>0.1</v>
      </c>
      <c r="J13" s="578">
        <v>0.1</v>
      </c>
      <c r="K13" s="578">
        <v>0.1</v>
      </c>
      <c r="L13" s="578">
        <v>0.1</v>
      </c>
      <c r="M13" s="578">
        <v>0.1</v>
      </c>
      <c r="N13" s="578">
        <v>0.1</v>
      </c>
      <c r="O13" s="578">
        <v>0.1</v>
      </c>
      <c r="P13" s="578">
        <v>0.1</v>
      </c>
      <c r="Q13" s="578">
        <v>0.1</v>
      </c>
      <c r="R13" s="578">
        <v>0.1</v>
      </c>
      <c r="S13" s="578">
        <v>0.1</v>
      </c>
      <c r="T13" s="578">
        <v>0.1</v>
      </c>
      <c r="U13" s="578">
        <v>0.1</v>
      </c>
      <c r="V13" s="578">
        <v>0.1</v>
      </c>
      <c r="W13" s="578">
        <v>0.1</v>
      </c>
      <c r="X13" s="578">
        <v>0.1</v>
      </c>
      <c r="Y13" s="578">
        <v>0.1</v>
      </c>
      <c r="Z13" s="578">
        <v>0.1</v>
      </c>
      <c r="AA13" s="578">
        <v>0.1</v>
      </c>
      <c r="AB13" s="578">
        <v>0.1</v>
      </c>
      <c r="AC13" s="578">
        <v>0.1</v>
      </c>
      <c r="AD13" s="578">
        <v>0.1</v>
      </c>
      <c r="AE13" s="578">
        <v>0.1</v>
      </c>
      <c r="AF13" s="578">
        <v>0.1</v>
      </c>
      <c r="AG13" s="578">
        <v>0.1</v>
      </c>
      <c r="AH13" s="578">
        <v>0.1</v>
      </c>
    </row>
    <row r="14" spans="1:36">
      <c r="A14" s="1146"/>
      <c r="B14" s="124" t="s">
        <v>252</v>
      </c>
      <c r="C14" s="578">
        <v>40</v>
      </c>
      <c r="D14" s="578">
        <v>40</v>
      </c>
      <c r="E14" s="578">
        <v>40</v>
      </c>
      <c r="F14" s="578">
        <v>40</v>
      </c>
      <c r="G14" s="578">
        <v>40</v>
      </c>
      <c r="H14" s="578">
        <v>40</v>
      </c>
      <c r="I14" s="578">
        <v>40</v>
      </c>
      <c r="J14" s="578">
        <v>40</v>
      </c>
      <c r="K14" s="578">
        <v>40</v>
      </c>
      <c r="L14" s="578">
        <v>40</v>
      </c>
      <c r="M14" s="578">
        <v>40</v>
      </c>
      <c r="N14" s="578">
        <v>40</v>
      </c>
      <c r="O14" s="578">
        <v>40</v>
      </c>
      <c r="P14" s="578">
        <v>40</v>
      </c>
      <c r="Q14" s="578">
        <v>40</v>
      </c>
      <c r="R14" s="578">
        <v>40</v>
      </c>
      <c r="S14" s="578">
        <v>40</v>
      </c>
      <c r="T14" s="578">
        <v>40</v>
      </c>
      <c r="U14" s="578">
        <v>40</v>
      </c>
      <c r="V14" s="578">
        <v>40</v>
      </c>
      <c r="W14" s="578">
        <v>40</v>
      </c>
      <c r="X14" s="578">
        <v>40</v>
      </c>
      <c r="Y14" s="578">
        <v>40</v>
      </c>
      <c r="Z14" s="578">
        <v>40</v>
      </c>
      <c r="AA14" s="578">
        <v>40</v>
      </c>
      <c r="AB14" s="578">
        <v>40</v>
      </c>
      <c r="AC14" s="578">
        <v>40</v>
      </c>
      <c r="AD14" s="578">
        <v>40</v>
      </c>
      <c r="AE14" s="578">
        <v>40</v>
      </c>
      <c r="AF14" s="578">
        <v>40</v>
      </c>
      <c r="AG14" s="578">
        <v>40</v>
      </c>
      <c r="AH14" s="578">
        <v>40</v>
      </c>
    </row>
    <row r="15" spans="1:36" ht="10.199999999999999" customHeight="1">
      <c r="A15" s="119"/>
      <c r="B15" s="342"/>
      <c r="C15" s="342"/>
      <c r="D15" s="342"/>
      <c r="E15" s="342"/>
      <c r="F15" s="342"/>
      <c r="G15" s="342"/>
      <c r="H15" s="342"/>
      <c r="I15" s="342"/>
      <c r="J15" s="342"/>
      <c r="K15" s="342"/>
      <c r="L15" s="342"/>
      <c r="M15" s="342"/>
      <c r="N15" s="342"/>
      <c r="O15" s="342"/>
      <c r="P15" s="342"/>
      <c r="Q15" s="342"/>
      <c r="R15" s="342"/>
      <c r="S15" s="342"/>
      <c r="T15" s="342"/>
      <c r="U15" s="342"/>
      <c r="V15" s="342"/>
      <c r="W15" s="342"/>
      <c r="X15" s="342"/>
      <c r="Y15" s="342"/>
      <c r="Z15" s="342"/>
      <c r="AA15" s="342"/>
      <c r="AB15" s="342"/>
      <c r="AC15" s="342"/>
      <c r="AD15" s="342"/>
      <c r="AE15" s="342"/>
      <c r="AF15" s="342"/>
      <c r="AG15" s="342"/>
      <c r="AH15" s="127"/>
    </row>
    <row r="16" spans="1:36">
      <c r="A16" s="1149" t="s">
        <v>560</v>
      </c>
      <c r="B16" s="1150"/>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c r="AC16" s="341"/>
      <c r="AD16" s="341"/>
      <c r="AE16" s="341"/>
      <c r="AF16" s="341"/>
      <c r="AG16" s="341"/>
      <c r="AH16" s="123"/>
    </row>
    <row r="17" spans="1:34">
      <c r="A17" s="1153" t="s">
        <v>561</v>
      </c>
      <c r="B17" s="278" t="s">
        <v>562</v>
      </c>
      <c r="C17" s="1171"/>
      <c r="D17" s="1171"/>
      <c r="E17" s="1171"/>
      <c r="F17" s="1171"/>
      <c r="G17" s="1171"/>
      <c r="H17" s="1171"/>
      <c r="I17" s="1171"/>
      <c r="J17" s="1171"/>
      <c r="K17" s="1171"/>
      <c r="L17" s="1171"/>
      <c r="M17" s="1171"/>
      <c r="N17" s="1171"/>
      <c r="O17" s="1171"/>
      <c r="P17" s="1171"/>
      <c r="Q17" s="1171"/>
      <c r="R17" s="1171"/>
      <c r="S17" s="1171"/>
      <c r="T17" s="1171"/>
      <c r="U17" s="1171"/>
      <c r="V17" s="1171"/>
      <c r="W17" s="1171"/>
      <c r="X17" s="1171"/>
      <c r="Y17" s="1171"/>
      <c r="Z17" s="1171"/>
      <c r="AA17" s="1171"/>
      <c r="AB17" s="1171"/>
      <c r="AC17" s="1171"/>
      <c r="AD17" s="1171"/>
      <c r="AE17" s="1171"/>
      <c r="AF17" s="1171"/>
      <c r="AG17" s="1171"/>
      <c r="AH17" s="1172"/>
    </row>
    <row r="18" spans="1:34">
      <c r="A18" s="1154"/>
      <c r="B18" s="278" t="s">
        <v>564</v>
      </c>
      <c r="C18" s="1173"/>
      <c r="D18" s="1173"/>
      <c r="E18" s="1173"/>
      <c r="F18" s="1173"/>
      <c r="G18" s="1173"/>
      <c r="H18" s="1173"/>
      <c r="I18" s="1173"/>
      <c r="J18" s="1173"/>
      <c r="K18" s="1173"/>
      <c r="L18" s="1173"/>
      <c r="M18" s="1173"/>
      <c r="N18" s="1173"/>
      <c r="O18" s="1173"/>
      <c r="P18" s="1173"/>
      <c r="Q18" s="1173"/>
      <c r="R18" s="1173"/>
      <c r="S18" s="1173"/>
      <c r="T18" s="1173"/>
      <c r="U18" s="1173"/>
      <c r="V18" s="1173"/>
      <c r="W18" s="1173"/>
      <c r="X18" s="1173"/>
      <c r="Y18" s="1173"/>
      <c r="Z18" s="1173"/>
      <c r="AA18" s="1173"/>
      <c r="AB18" s="1173"/>
      <c r="AC18" s="1173"/>
      <c r="AD18" s="1173"/>
      <c r="AE18" s="1173"/>
      <c r="AF18" s="1173"/>
      <c r="AG18" s="1173"/>
      <c r="AH18" s="1174"/>
    </row>
    <row r="19" spans="1:34">
      <c r="A19" s="1154"/>
      <c r="B19" s="278" t="s">
        <v>565</v>
      </c>
      <c r="C19" s="1173"/>
      <c r="D19" s="1173"/>
      <c r="E19" s="1173"/>
      <c r="F19" s="1173"/>
      <c r="G19" s="1173"/>
      <c r="H19" s="1173"/>
      <c r="I19" s="1173"/>
      <c r="J19" s="1173"/>
      <c r="K19" s="1173"/>
      <c r="L19" s="1173"/>
      <c r="M19" s="1173"/>
      <c r="N19" s="1173"/>
      <c r="O19" s="1173"/>
      <c r="P19" s="1173"/>
      <c r="Q19" s="1173"/>
      <c r="R19" s="1173"/>
      <c r="S19" s="1173"/>
      <c r="T19" s="1173"/>
      <c r="U19" s="1173"/>
      <c r="V19" s="1173"/>
      <c r="W19" s="1173"/>
      <c r="X19" s="1173"/>
      <c r="Y19" s="1173"/>
      <c r="Z19" s="1173"/>
      <c r="AA19" s="1173"/>
      <c r="AB19" s="1173"/>
      <c r="AC19" s="1173"/>
      <c r="AD19" s="1173"/>
      <c r="AE19" s="1173"/>
      <c r="AF19" s="1173"/>
      <c r="AG19" s="1173"/>
      <c r="AH19" s="1174"/>
    </row>
    <row r="20" spans="1:34">
      <c r="A20" s="1154"/>
      <c r="B20" s="278" t="s">
        <v>566</v>
      </c>
      <c r="C20" s="1173"/>
      <c r="D20" s="1173"/>
      <c r="E20" s="1173"/>
      <c r="F20" s="1173"/>
      <c r="G20" s="1173"/>
      <c r="H20" s="1173"/>
      <c r="I20" s="1173"/>
      <c r="J20" s="1173"/>
      <c r="K20" s="1173"/>
      <c r="L20" s="1173"/>
      <c r="M20" s="1173"/>
      <c r="N20" s="1173"/>
      <c r="O20" s="1173"/>
      <c r="P20" s="1173"/>
      <c r="Q20" s="1173"/>
      <c r="R20" s="1173"/>
      <c r="S20" s="1173"/>
      <c r="T20" s="1173"/>
      <c r="U20" s="1173"/>
      <c r="V20" s="1173"/>
      <c r="W20" s="1173"/>
      <c r="X20" s="1173"/>
      <c r="Y20" s="1173"/>
      <c r="Z20" s="1173"/>
      <c r="AA20" s="1173"/>
      <c r="AB20" s="1173"/>
      <c r="AC20" s="1173"/>
      <c r="AD20" s="1173"/>
      <c r="AE20" s="1173"/>
      <c r="AF20" s="1173"/>
      <c r="AG20" s="1173"/>
      <c r="AH20" s="1174"/>
    </row>
    <row r="21" spans="1:34">
      <c r="A21" s="1155"/>
      <c r="B21" s="278" t="s">
        <v>567</v>
      </c>
      <c r="C21" s="1175"/>
      <c r="D21" s="1175"/>
      <c r="E21" s="1175"/>
      <c r="F21" s="1175"/>
      <c r="G21" s="1175"/>
      <c r="H21" s="1175"/>
      <c r="I21" s="1175"/>
      <c r="J21" s="1175"/>
      <c r="K21" s="1175"/>
      <c r="L21" s="1175"/>
      <c r="M21" s="1175"/>
      <c r="N21" s="1175"/>
      <c r="O21" s="1175"/>
      <c r="P21" s="1175"/>
      <c r="Q21" s="1175"/>
      <c r="R21" s="1175"/>
      <c r="S21" s="1175"/>
      <c r="T21" s="1175"/>
      <c r="U21" s="1175"/>
      <c r="V21" s="1175"/>
      <c r="W21" s="1175"/>
      <c r="X21" s="1175"/>
      <c r="Y21" s="1175"/>
      <c r="Z21" s="1175"/>
      <c r="AA21" s="1175"/>
      <c r="AB21" s="1175"/>
      <c r="AC21" s="1175"/>
      <c r="AD21" s="1175"/>
      <c r="AE21" s="1175"/>
      <c r="AF21" s="1175"/>
      <c r="AG21" s="1175"/>
      <c r="AH21" s="1176"/>
    </row>
    <row r="22" spans="1:34" ht="4.95" customHeight="1">
      <c r="A22" s="129"/>
      <c r="B22" s="129"/>
      <c r="C22" s="335"/>
      <c r="D22" s="335"/>
      <c r="E22" s="335"/>
      <c r="F22" s="335"/>
      <c r="G22" s="335"/>
      <c r="H22" s="335"/>
      <c r="I22" s="335"/>
      <c r="J22" s="335"/>
      <c r="K22" s="335"/>
      <c r="L22" s="335"/>
      <c r="M22" s="335"/>
      <c r="N22" s="335"/>
      <c r="O22" s="335"/>
      <c r="P22" s="335"/>
      <c r="Q22" s="335"/>
      <c r="R22" s="335"/>
      <c r="S22" s="335"/>
      <c r="T22" s="335"/>
      <c r="U22" s="335"/>
      <c r="V22" s="335"/>
      <c r="W22" s="335"/>
      <c r="X22" s="335"/>
      <c r="Y22" s="335"/>
      <c r="Z22" s="335"/>
      <c r="AA22" s="335"/>
      <c r="AB22" s="335"/>
      <c r="AC22" s="335"/>
      <c r="AD22" s="335"/>
      <c r="AE22" s="335"/>
      <c r="AF22" s="335"/>
      <c r="AG22" s="335"/>
      <c r="AH22" s="131"/>
    </row>
    <row r="23" spans="1:34">
      <c r="A23" s="1153" t="s">
        <v>568</v>
      </c>
      <c r="B23" s="278" t="s">
        <v>562</v>
      </c>
      <c r="C23" s="1171"/>
      <c r="D23" s="1171"/>
      <c r="E23" s="1171"/>
      <c r="F23" s="1171"/>
      <c r="G23" s="1171"/>
      <c r="H23" s="1171"/>
      <c r="I23" s="1171"/>
      <c r="J23" s="1171"/>
      <c r="K23" s="1171"/>
      <c r="L23" s="1171"/>
      <c r="M23" s="1171"/>
      <c r="N23" s="1171"/>
      <c r="O23" s="1171"/>
      <c r="P23" s="1171"/>
      <c r="Q23" s="1171"/>
      <c r="R23" s="1171"/>
      <c r="S23" s="1171"/>
      <c r="T23" s="1171"/>
      <c r="U23" s="1171"/>
      <c r="V23" s="1171"/>
      <c r="W23" s="1171"/>
      <c r="X23" s="1171"/>
      <c r="Y23" s="1171"/>
      <c r="Z23" s="1171"/>
      <c r="AA23" s="1171"/>
      <c r="AB23" s="1171"/>
      <c r="AC23" s="1171"/>
      <c r="AD23" s="1171"/>
      <c r="AE23" s="1171"/>
      <c r="AF23" s="1171"/>
      <c r="AG23" s="1171"/>
      <c r="AH23" s="1172"/>
    </row>
    <row r="24" spans="1:34">
      <c r="A24" s="1154"/>
      <c r="B24" s="278" t="s">
        <v>564</v>
      </c>
      <c r="C24" s="1173"/>
      <c r="D24" s="1173"/>
      <c r="E24" s="1173"/>
      <c r="F24" s="1173"/>
      <c r="G24" s="1173"/>
      <c r="H24" s="1173"/>
      <c r="I24" s="1173"/>
      <c r="J24" s="1173"/>
      <c r="K24" s="1173"/>
      <c r="L24" s="1173"/>
      <c r="M24" s="1173"/>
      <c r="N24" s="1173"/>
      <c r="O24" s="1173"/>
      <c r="P24" s="1173"/>
      <c r="Q24" s="1173"/>
      <c r="R24" s="1173"/>
      <c r="S24" s="1173"/>
      <c r="T24" s="1173"/>
      <c r="U24" s="1173"/>
      <c r="V24" s="1173"/>
      <c r="W24" s="1173"/>
      <c r="X24" s="1173"/>
      <c r="Y24" s="1173"/>
      <c r="Z24" s="1173"/>
      <c r="AA24" s="1173"/>
      <c r="AB24" s="1173"/>
      <c r="AC24" s="1173"/>
      <c r="AD24" s="1173"/>
      <c r="AE24" s="1173"/>
      <c r="AF24" s="1173"/>
      <c r="AG24" s="1173"/>
      <c r="AH24" s="1174"/>
    </row>
    <row r="25" spans="1:34">
      <c r="A25" s="1154"/>
      <c r="B25" s="278" t="s">
        <v>565</v>
      </c>
      <c r="C25" s="1173"/>
      <c r="D25" s="1173"/>
      <c r="E25" s="1173"/>
      <c r="F25" s="1173"/>
      <c r="G25" s="1173"/>
      <c r="H25" s="1173"/>
      <c r="I25" s="1173"/>
      <c r="J25" s="1173"/>
      <c r="K25" s="1173"/>
      <c r="L25" s="1173"/>
      <c r="M25" s="1173"/>
      <c r="N25" s="1173"/>
      <c r="O25" s="1173"/>
      <c r="P25" s="1173"/>
      <c r="Q25" s="1173"/>
      <c r="R25" s="1173"/>
      <c r="S25" s="1173"/>
      <c r="T25" s="1173"/>
      <c r="U25" s="1173"/>
      <c r="V25" s="1173"/>
      <c r="W25" s="1173"/>
      <c r="X25" s="1173"/>
      <c r="Y25" s="1173"/>
      <c r="Z25" s="1173"/>
      <c r="AA25" s="1173"/>
      <c r="AB25" s="1173"/>
      <c r="AC25" s="1173"/>
      <c r="AD25" s="1173"/>
      <c r="AE25" s="1173"/>
      <c r="AF25" s="1173"/>
      <c r="AG25" s="1173"/>
      <c r="AH25" s="1174"/>
    </row>
    <row r="26" spans="1:34">
      <c r="A26" s="1154"/>
      <c r="B26" s="278" t="s">
        <v>566</v>
      </c>
      <c r="C26" s="1173"/>
      <c r="D26" s="1173"/>
      <c r="E26" s="1173"/>
      <c r="F26" s="1173"/>
      <c r="G26" s="1173"/>
      <c r="H26" s="1173"/>
      <c r="I26" s="1173"/>
      <c r="J26" s="1173"/>
      <c r="K26" s="1173"/>
      <c r="L26" s="1173"/>
      <c r="M26" s="1173"/>
      <c r="N26" s="1173"/>
      <c r="O26" s="1173"/>
      <c r="P26" s="1173"/>
      <c r="Q26" s="1173"/>
      <c r="R26" s="1173"/>
      <c r="S26" s="1173"/>
      <c r="T26" s="1173"/>
      <c r="U26" s="1173"/>
      <c r="V26" s="1173"/>
      <c r="W26" s="1173"/>
      <c r="X26" s="1173"/>
      <c r="Y26" s="1173"/>
      <c r="Z26" s="1173"/>
      <c r="AA26" s="1173"/>
      <c r="AB26" s="1173"/>
      <c r="AC26" s="1173"/>
      <c r="AD26" s="1173"/>
      <c r="AE26" s="1173"/>
      <c r="AF26" s="1173"/>
      <c r="AG26" s="1173"/>
      <c r="AH26" s="1174"/>
    </row>
    <row r="27" spans="1:34">
      <c r="A27" s="1155"/>
      <c r="B27" s="278" t="s">
        <v>567</v>
      </c>
      <c r="C27" s="1175"/>
      <c r="D27" s="1175"/>
      <c r="E27" s="1175"/>
      <c r="F27" s="1175"/>
      <c r="G27" s="1175"/>
      <c r="H27" s="1175"/>
      <c r="I27" s="1175"/>
      <c r="J27" s="1175"/>
      <c r="K27" s="1175"/>
      <c r="L27" s="1175"/>
      <c r="M27" s="1175"/>
      <c r="N27" s="1175"/>
      <c r="O27" s="1175"/>
      <c r="P27" s="1175"/>
      <c r="Q27" s="1175"/>
      <c r="R27" s="1175"/>
      <c r="S27" s="1175"/>
      <c r="T27" s="1175"/>
      <c r="U27" s="1175"/>
      <c r="V27" s="1175"/>
      <c r="W27" s="1175"/>
      <c r="X27" s="1175"/>
      <c r="Y27" s="1175"/>
      <c r="Z27" s="1175"/>
      <c r="AA27" s="1175"/>
      <c r="AB27" s="1175"/>
      <c r="AC27" s="1175"/>
      <c r="AD27" s="1175"/>
      <c r="AE27" s="1175"/>
      <c r="AF27" s="1175"/>
      <c r="AG27" s="1175"/>
      <c r="AH27" s="1176"/>
    </row>
    <row r="28" spans="1:34" ht="4.95" customHeight="1">
      <c r="A28" s="129"/>
      <c r="B28" s="129"/>
      <c r="C28" s="335"/>
      <c r="D28" s="335"/>
      <c r="E28" s="335"/>
      <c r="F28" s="335"/>
      <c r="G28" s="335"/>
      <c r="H28" s="335"/>
      <c r="I28" s="335"/>
      <c r="J28" s="335"/>
      <c r="K28" s="335"/>
      <c r="L28" s="335"/>
      <c r="M28" s="335"/>
      <c r="N28" s="335"/>
      <c r="O28" s="335"/>
      <c r="P28" s="335"/>
      <c r="Q28" s="335"/>
      <c r="R28" s="335"/>
      <c r="S28" s="335"/>
      <c r="T28" s="335"/>
      <c r="U28" s="335"/>
      <c r="V28" s="335"/>
      <c r="W28" s="335"/>
      <c r="X28" s="335"/>
      <c r="Y28" s="335"/>
      <c r="Z28" s="335"/>
      <c r="AA28" s="335"/>
      <c r="AB28" s="335"/>
      <c r="AC28" s="335"/>
      <c r="AD28" s="335"/>
      <c r="AE28" s="335"/>
      <c r="AF28" s="335"/>
      <c r="AG28" s="335"/>
      <c r="AH28" s="131"/>
    </row>
    <row r="29" spans="1:34">
      <c r="A29" s="1153" t="s">
        <v>569</v>
      </c>
      <c r="B29" s="278" t="s">
        <v>562</v>
      </c>
      <c r="C29" s="1171"/>
      <c r="D29" s="1171"/>
      <c r="E29" s="1171"/>
      <c r="F29" s="1171"/>
      <c r="G29" s="1171"/>
      <c r="H29" s="1171"/>
      <c r="I29" s="1171"/>
      <c r="J29" s="1171"/>
      <c r="K29" s="1171"/>
      <c r="L29" s="1171"/>
      <c r="M29" s="1171"/>
      <c r="N29" s="1171"/>
      <c r="O29" s="1171"/>
      <c r="P29" s="1171"/>
      <c r="Q29" s="1171"/>
      <c r="R29" s="1171"/>
      <c r="S29" s="1171"/>
      <c r="T29" s="1171"/>
      <c r="U29" s="1171"/>
      <c r="V29" s="1171"/>
      <c r="W29" s="1171"/>
      <c r="X29" s="1171"/>
      <c r="Y29" s="1171"/>
      <c r="Z29" s="1171"/>
      <c r="AA29" s="1171"/>
      <c r="AB29" s="1171"/>
      <c r="AC29" s="1171"/>
      <c r="AD29" s="1171"/>
      <c r="AE29" s="1171"/>
      <c r="AF29" s="1171"/>
      <c r="AG29" s="1171"/>
      <c r="AH29" s="1172"/>
    </row>
    <row r="30" spans="1:34">
      <c r="A30" s="1154"/>
      <c r="B30" s="278" t="s">
        <v>564</v>
      </c>
      <c r="C30" s="1173"/>
      <c r="D30" s="1173"/>
      <c r="E30" s="1173"/>
      <c r="F30" s="1173"/>
      <c r="G30" s="1173"/>
      <c r="H30" s="1173"/>
      <c r="I30" s="1173"/>
      <c r="J30" s="1173"/>
      <c r="K30" s="1173"/>
      <c r="L30" s="1173"/>
      <c r="M30" s="1173"/>
      <c r="N30" s="1173"/>
      <c r="O30" s="1173"/>
      <c r="P30" s="1173"/>
      <c r="Q30" s="1173"/>
      <c r="R30" s="1173"/>
      <c r="S30" s="1173"/>
      <c r="T30" s="1173"/>
      <c r="U30" s="1173"/>
      <c r="V30" s="1173"/>
      <c r="W30" s="1173"/>
      <c r="X30" s="1173"/>
      <c r="Y30" s="1173"/>
      <c r="Z30" s="1173"/>
      <c r="AA30" s="1173"/>
      <c r="AB30" s="1173"/>
      <c r="AC30" s="1173"/>
      <c r="AD30" s="1173"/>
      <c r="AE30" s="1173"/>
      <c r="AF30" s="1173"/>
      <c r="AG30" s="1173"/>
      <c r="AH30" s="1174"/>
    </row>
    <row r="31" spans="1:34">
      <c r="A31" s="1154"/>
      <c r="B31" s="278" t="s">
        <v>565</v>
      </c>
      <c r="C31" s="1173"/>
      <c r="D31" s="1173"/>
      <c r="E31" s="1173"/>
      <c r="F31" s="1173"/>
      <c r="G31" s="1173"/>
      <c r="H31" s="1173"/>
      <c r="I31" s="1173"/>
      <c r="J31" s="1173"/>
      <c r="K31" s="1173"/>
      <c r="L31" s="1173"/>
      <c r="M31" s="1173"/>
      <c r="N31" s="1173"/>
      <c r="O31" s="1173"/>
      <c r="P31" s="1173"/>
      <c r="Q31" s="1173"/>
      <c r="R31" s="1173"/>
      <c r="S31" s="1173"/>
      <c r="T31" s="1173"/>
      <c r="U31" s="1173"/>
      <c r="V31" s="1173"/>
      <c r="W31" s="1173"/>
      <c r="X31" s="1173"/>
      <c r="Y31" s="1173"/>
      <c r="Z31" s="1173"/>
      <c r="AA31" s="1173"/>
      <c r="AB31" s="1173"/>
      <c r="AC31" s="1173"/>
      <c r="AD31" s="1173"/>
      <c r="AE31" s="1173"/>
      <c r="AF31" s="1173"/>
      <c r="AG31" s="1173"/>
      <c r="AH31" s="1174"/>
    </row>
    <row r="32" spans="1:34">
      <c r="A32" s="1154"/>
      <c r="B32" s="278" t="s">
        <v>566</v>
      </c>
      <c r="C32" s="1173"/>
      <c r="D32" s="1173"/>
      <c r="E32" s="1173"/>
      <c r="F32" s="1173"/>
      <c r="G32" s="1173"/>
      <c r="H32" s="1173"/>
      <c r="I32" s="1173"/>
      <c r="J32" s="1173"/>
      <c r="K32" s="1173"/>
      <c r="L32" s="1173"/>
      <c r="M32" s="1173"/>
      <c r="N32" s="1173"/>
      <c r="O32" s="1173"/>
      <c r="P32" s="1173"/>
      <c r="Q32" s="1173"/>
      <c r="R32" s="1173"/>
      <c r="S32" s="1173"/>
      <c r="T32" s="1173"/>
      <c r="U32" s="1173"/>
      <c r="V32" s="1173"/>
      <c r="W32" s="1173"/>
      <c r="X32" s="1173"/>
      <c r="Y32" s="1173"/>
      <c r="Z32" s="1173"/>
      <c r="AA32" s="1173"/>
      <c r="AB32" s="1173"/>
      <c r="AC32" s="1173"/>
      <c r="AD32" s="1173"/>
      <c r="AE32" s="1173"/>
      <c r="AF32" s="1173"/>
      <c r="AG32" s="1173"/>
      <c r="AH32" s="1174"/>
    </row>
    <row r="33" spans="1:34">
      <c r="A33" s="1155"/>
      <c r="B33" s="278" t="s">
        <v>567</v>
      </c>
      <c r="C33" s="1175"/>
      <c r="D33" s="1175"/>
      <c r="E33" s="1175"/>
      <c r="F33" s="1175"/>
      <c r="G33" s="1175"/>
      <c r="H33" s="1175"/>
      <c r="I33" s="1175"/>
      <c r="J33" s="1175"/>
      <c r="K33" s="1175"/>
      <c r="L33" s="1175"/>
      <c r="M33" s="1175"/>
      <c r="N33" s="1175"/>
      <c r="O33" s="1175"/>
      <c r="P33" s="1175"/>
      <c r="Q33" s="1175"/>
      <c r="R33" s="1175"/>
      <c r="S33" s="1175"/>
      <c r="T33" s="1175"/>
      <c r="U33" s="1175"/>
      <c r="V33" s="1175"/>
      <c r="W33" s="1175"/>
      <c r="X33" s="1175"/>
      <c r="Y33" s="1175"/>
      <c r="Z33" s="1175"/>
      <c r="AA33" s="1175"/>
      <c r="AB33" s="1175"/>
      <c r="AC33" s="1175"/>
      <c r="AD33" s="1175"/>
      <c r="AE33" s="1175"/>
      <c r="AF33" s="1175"/>
      <c r="AG33" s="1175"/>
      <c r="AH33" s="1176"/>
    </row>
    <row r="34" spans="1:34">
      <c r="A34" s="1149" t="s">
        <v>570</v>
      </c>
      <c r="B34" s="1150"/>
      <c r="C34" s="1150"/>
      <c r="D34" s="1150"/>
      <c r="E34" s="343"/>
      <c r="F34" s="343"/>
      <c r="G34" s="343"/>
      <c r="H34" s="343"/>
      <c r="I34" s="343"/>
      <c r="J34" s="343"/>
      <c r="K34" s="341"/>
      <c r="L34" s="341"/>
      <c r="M34" s="341"/>
      <c r="N34" s="341"/>
      <c r="O34" s="341"/>
      <c r="P34" s="341"/>
      <c r="Q34" s="341"/>
      <c r="R34" s="341"/>
      <c r="S34" s="341"/>
      <c r="T34" s="341"/>
      <c r="U34" s="341"/>
      <c r="V34" s="341"/>
      <c r="W34" s="341"/>
      <c r="X34" s="341"/>
      <c r="Y34" s="341"/>
      <c r="Z34" s="341"/>
      <c r="AA34" s="341"/>
      <c r="AB34" s="341"/>
      <c r="AC34" s="341"/>
      <c r="AD34" s="341"/>
      <c r="AE34" s="341"/>
      <c r="AF34" s="341"/>
      <c r="AG34" s="341"/>
      <c r="AH34" s="123"/>
    </row>
    <row r="35" spans="1:34">
      <c r="A35" s="132" t="s">
        <v>561</v>
      </c>
      <c r="B35" s="128" t="s">
        <v>571</v>
      </c>
      <c r="C35" s="1147">
        <v>200</v>
      </c>
      <c r="D35" s="1148"/>
      <c r="E35" s="1147">
        <v>200</v>
      </c>
      <c r="F35" s="1148"/>
      <c r="G35" s="1147">
        <v>200</v>
      </c>
      <c r="H35" s="1148"/>
      <c r="I35" s="1147">
        <v>200</v>
      </c>
      <c r="J35" s="1148"/>
      <c r="K35" s="1147">
        <v>200</v>
      </c>
      <c r="L35" s="1148"/>
      <c r="M35" s="1147">
        <v>200</v>
      </c>
      <c r="N35" s="1148"/>
      <c r="O35" s="1147">
        <v>200</v>
      </c>
      <c r="P35" s="1148"/>
      <c r="Q35" s="1147">
        <v>200</v>
      </c>
      <c r="R35" s="1148"/>
      <c r="S35" s="1147">
        <v>200</v>
      </c>
      <c r="T35" s="1148"/>
      <c r="U35" s="1147">
        <v>200</v>
      </c>
      <c r="V35" s="1148"/>
      <c r="W35" s="1147">
        <v>200</v>
      </c>
      <c r="X35" s="1148"/>
      <c r="Y35" s="1147">
        <v>200</v>
      </c>
      <c r="Z35" s="1148"/>
      <c r="AA35" s="1147">
        <v>200</v>
      </c>
      <c r="AB35" s="1148"/>
      <c r="AC35" s="567">
        <v>200</v>
      </c>
      <c r="AD35" s="567">
        <v>200</v>
      </c>
      <c r="AE35" s="567">
        <v>200</v>
      </c>
      <c r="AF35" s="567">
        <v>200</v>
      </c>
      <c r="AG35" s="567">
        <v>200</v>
      </c>
      <c r="AH35" s="567">
        <v>200</v>
      </c>
    </row>
    <row r="36" spans="1:34" ht="4.95" customHeight="1">
      <c r="A36" s="129"/>
      <c r="B36" s="129"/>
      <c r="C36" s="344"/>
      <c r="D36" s="344"/>
      <c r="E36" s="344"/>
      <c r="F36" s="344"/>
      <c r="G36" s="344"/>
      <c r="H36" s="344"/>
      <c r="I36" s="344"/>
      <c r="J36" s="344"/>
      <c r="K36" s="344"/>
      <c r="L36" s="344"/>
      <c r="M36" s="344"/>
      <c r="N36" s="344"/>
      <c r="O36" s="344"/>
      <c r="P36" s="344"/>
      <c r="Q36" s="344"/>
      <c r="R36" s="344"/>
      <c r="S36" s="344"/>
      <c r="T36" s="344"/>
      <c r="U36" s="344"/>
      <c r="V36" s="344"/>
      <c r="W36" s="344"/>
      <c r="X36" s="344"/>
      <c r="Y36" s="344"/>
      <c r="Z36" s="344"/>
      <c r="AA36" s="344"/>
      <c r="AB36" s="344"/>
      <c r="AC36" s="344"/>
      <c r="AD36" s="344"/>
      <c r="AE36" s="344"/>
      <c r="AF36" s="344"/>
      <c r="AG36" s="344"/>
      <c r="AH36" s="130"/>
    </row>
    <row r="37" spans="1:34">
      <c r="A37" s="1156" t="s">
        <v>568</v>
      </c>
      <c r="B37" s="568" t="s">
        <v>572</v>
      </c>
      <c r="C37" s="1147" t="s">
        <v>264</v>
      </c>
      <c r="D37" s="1148"/>
      <c r="E37" s="1147" t="s">
        <v>264</v>
      </c>
      <c r="F37" s="1148"/>
      <c r="G37" s="1147" t="s">
        <v>264</v>
      </c>
      <c r="H37" s="1148"/>
      <c r="I37" s="1147" t="s">
        <v>264</v>
      </c>
      <c r="J37" s="1148"/>
      <c r="K37" s="1147" t="s">
        <v>264</v>
      </c>
      <c r="L37" s="1148"/>
      <c r="M37" s="1147" t="s">
        <v>264</v>
      </c>
      <c r="N37" s="1148"/>
      <c r="O37" s="1147" t="s">
        <v>264</v>
      </c>
      <c r="P37" s="1148"/>
      <c r="Q37" s="1147" t="s">
        <v>264</v>
      </c>
      <c r="R37" s="1148"/>
      <c r="S37" s="1147" t="s">
        <v>264</v>
      </c>
      <c r="T37" s="1148"/>
      <c r="U37" s="1147" t="s">
        <v>264</v>
      </c>
      <c r="V37" s="1148"/>
      <c r="W37" s="1147" t="s">
        <v>264</v>
      </c>
      <c r="X37" s="1148"/>
      <c r="Y37" s="1147" t="s">
        <v>264</v>
      </c>
      <c r="Z37" s="1148"/>
      <c r="AA37" s="1147" t="s">
        <v>264</v>
      </c>
      <c r="AB37" s="1148"/>
      <c r="AC37" s="567" t="s">
        <v>264</v>
      </c>
      <c r="AD37" s="567" t="s">
        <v>264</v>
      </c>
      <c r="AE37" s="567" t="s">
        <v>264</v>
      </c>
      <c r="AF37" s="567" t="s">
        <v>264</v>
      </c>
      <c r="AG37" s="567" t="s">
        <v>264</v>
      </c>
      <c r="AH37" s="567" t="s">
        <v>264</v>
      </c>
    </row>
    <row r="38" spans="1:34">
      <c r="A38" s="1157"/>
      <c r="B38" s="568" t="s">
        <v>573</v>
      </c>
      <c r="C38" s="1147" t="s">
        <v>264</v>
      </c>
      <c r="D38" s="1148"/>
      <c r="E38" s="1147" t="s">
        <v>264</v>
      </c>
      <c r="F38" s="1148"/>
      <c r="G38" s="1147" t="s">
        <v>264</v>
      </c>
      <c r="H38" s="1148"/>
      <c r="I38" s="1147" t="s">
        <v>264</v>
      </c>
      <c r="J38" s="1148"/>
      <c r="K38" s="1147" t="s">
        <v>264</v>
      </c>
      <c r="L38" s="1148"/>
      <c r="M38" s="1147" t="s">
        <v>264</v>
      </c>
      <c r="N38" s="1148"/>
      <c r="O38" s="1147" t="s">
        <v>264</v>
      </c>
      <c r="P38" s="1148"/>
      <c r="Q38" s="1147" t="s">
        <v>264</v>
      </c>
      <c r="R38" s="1148"/>
      <c r="S38" s="1147" t="s">
        <v>264</v>
      </c>
      <c r="T38" s="1148"/>
      <c r="U38" s="1147" t="s">
        <v>264</v>
      </c>
      <c r="V38" s="1148"/>
      <c r="W38" s="1147" t="s">
        <v>264</v>
      </c>
      <c r="X38" s="1148"/>
      <c r="Y38" s="1147" t="s">
        <v>264</v>
      </c>
      <c r="Z38" s="1148"/>
      <c r="AA38" s="1147" t="s">
        <v>264</v>
      </c>
      <c r="AB38" s="1148"/>
      <c r="AC38" s="567" t="s">
        <v>264</v>
      </c>
      <c r="AD38" s="567" t="s">
        <v>264</v>
      </c>
      <c r="AE38" s="567" t="s">
        <v>264</v>
      </c>
      <c r="AF38" s="567" t="s">
        <v>264</v>
      </c>
      <c r="AG38" s="567" t="s">
        <v>264</v>
      </c>
      <c r="AH38" s="567" t="s">
        <v>264</v>
      </c>
    </row>
    <row r="39" spans="1:34">
      <c r="A39" s="1158"/>
      <c r="B39" s="568" t="s">
        <v>571</v>
      </c>
      <c r="C39" s="1147">
        <v>200</v>
      </c>
      <c r="D39" s="1148"/>
      <c r="E39" s="1147">
        <v>200</v>
      </c>
      <c r="F39" s="1148"/>
      <c r="G39" s="1147">
        <v>200</v>
      </c>
      <c r="H39" s="1148"/>
      <c r="I39" s="1147">
        <v>200</v>
      </c>
      <c r="J39" s="1148"/>
      <c r="K39" s="1147">
        <v>200</v>
      </c>
      <c r="L39" s="1148"/>
      <c r="M39" s="1147">
        <v>200</v>
      </c>
      <c r="N39" s="1148"/>
      <c r="O39" s="1147">
        <v>200</v>
      </c>
      <c r="P39" s="1148"/>
      <c r="Q39" s="1147">
        <v>200</v>
      </c>
      <c r="R39" s="1148"/>
      <c r="S39" s="1147">
        <v>200</v>
      </c>
      <c r="T39" s="1148"/>
      <c r="U39" s="1147">
        <v>200</v>
      </c>
      <c r="V39" s="1148"/>
      <c r="W39" s="1147">
        <v>200</v>
      </c>
      <c r="X39" s="1148"/>
      <c r="Y39" s="1147">
        <v>200</v>
      </c>
      <c r="Z39" s="1148"/>
      <c r="AA39" s="1147">
        <v>200</v>
      </c>
      <c r="AB39" s="1148"/>
      <c r="AC39" s="567">
        <v>200</v>
      </c>
      <c r="AD39" s="567">
        <v>200</v>
      </c>
      <c r="AE39" s="567">
        <v>200</v>
      </c>
      <c r="AF39" s="567">
        <v>200</v>
      </c>
      <c r="AG39" s="567">
        <v>200</v>
      </c>
      <c r="AH39" s="567">
        <v>200</v>
      </c>
    </row>
    <row r="40" spans="1:34" ht="4.95" customHeight="1">
      <c r="A40" s="569"/>
      <c r="B40" s="569"/>
      <c r="C40" s="570"/>
      <c r="D40" s="570"/>
      <c r="E40" s="570"/>
      <c r="F40" s="570"/>
      <c r="G40" s="570"/>
      <c r="H40" s="570"/>
      <c r="I40" s="570"/>
      <c r="J40" s="570"/>
      <c r="K40" s="570"/>
      <c r="L40" s="570"/>
      <c r="M40" s="570"/>
      <c r="N40" s="570"/>
      <c r="O40" s="570"/>
      <c r="P40" s="570"/>
      <c r="Q40" s="570"/>
      <c r="R40" s="570"/>
      <c r="S40" s="570"/>
      <c r="T40" s="570"/>
      <c r="U40" s="570"/>
      <c r="V40" s="570"/>
      <c r="W40" s="570"/>
      <c r="X40" s="570"/>
      <c r="Y40" s="570"/>
      <c r="Z40" s="570"/>
      <c r="AA40" s="570"/>
      <c r="AB40" s="570"/>
      <c r="AC40" s="570"/>
      <c r="AD40" s="570"/>
      <c r="AE40" s="570"/>
      <c r="AF40" s="570"/>
      <c r="AG40" s="570"/>
      <c r="AH40" s="571"/>
    </row>
    <row r="41" spans="1:34">
      <c r="A41" s="1159" t="s">
        <v>569</v>
      </c>
      <c r="B41" s="568" t="s">
        <v>572</v>
      </c>
      <c r="C41" s="1147" t="s">
        <v>264</v>
      </c>
      <c r="D41" s="1148"/>
      <c r="E41" s="1147" t="s">
        <v>264</v>
      </c>
      <c r="F41" s="1148"/>
      <c r="G41" s="1147" t="s">
        <v>264</v>
      </c>
      <c r="H41" s="1148"/>
      <c r="I41" s="1147" t="s">
        <v>264</v>
      </c>
      <c r="J41" s="1148"/>
      <c r="K41" s="1147" t="s">
        <v>264</v>
      </c>
      <c r="L41" s="1148"/>
      <c r="M41" s="1147" t="s">
        <v>264</v>
      </c>
      <c r="N41" s="1148"/>
      <c r="O41" s="1147" t="s">
        <v>264</v>
      </c>
      <c r="P41" s="1148"/>
      <c r="Q41" s="1147" t="s">
        <v>264</v>
      </c>
      <c r="R41" s="1148"/>
      <c r="S41" s="1147" t="s">
        <v>264</v>
      </c>
      <c r="T41" s="1148"/>
      <c r="U41" s="1147" t="s">
        <v>264</v>
      </c>
      <c r="V41" s="1148"/>
      <c r="W41" s="1147" t="s">
        <v>264</v>
      </c>
      <c r="X41" s="1148"/>
      <c r="Y41" s="1147" t="s">
        <v>264</v>
      </c>
      <c r="Z41" s="1148"/>
      <c r="AA41" s="1147" t="s">
        <v>264</v>
      </c>
      <c r="AB41" s="1148"/>
      <c r="AC41" s="567" t="s">
        <v>264</v>
      </c>
      <c r="AD41" s="567" t="s">
        <v>264</v>
      </c>
      <c r="AE41" s="567" t="s">
        <v>264</v>
      </c>
      <c r="AF41" s="567" t="s">
        <v>264</v>
      </c>
      <c r="AG41" s="567" t="s">
        <v>264</v>
      </c>
      <c r="AH41" s="567" t="s">
        <v>264</v>
      </c>
    </row>
    <row r="42" spans="1:34">
      <c r="A42" s="1160"/>
      <c r="B42" s="568" t="s">
        <v>573</v>
      </c>
      <c r="C42" s="1147" t="s">
        <v>264</v>
      </c>
      <c r="D42" s="1148"/>
      <c r="E42" s="1147" t="s">
        <v>264</v>
      </c>
      <c r="F42" s="1148"/>
      <c r="G42" s="1147" t="s">
        <v>264</v>
      </c>
      <c r="H42" s="1148"/>
      <c r="I42" s="1147" t="s">
        <v>264</v>
      </c>
      <c r="J42" s="1148"/>
      <c r="K42" s="1147" t="s">
        <v>264</v>
      </c>
      <c r="L42" s="1148"/>
      <c r="M42" s="1147" t="s">
        <v>264</v>
      </c>
      <c r="N42" s="1148"/>
      <c r="O42" s="1147" t="s">
        <v>264</v>
      </c>
      <c r="P42" s="1148"/>
      <c r="Q42" s="1147" t="s">
        <v>264</v>
      </c>
      <c r="R42" s="1148"/>
      <c r="S42" s="1147" t="s">
        <v>264</v>
      </c>
      <c r="T42" s="1148"/>
      <c r="U42" s="1147" t="s">
        <v>264</v>
      </c>
      <c r="V42" s="1148"/>
      <c r="W42" s="1147" t="s">
        <v>264</v>
      </c>
      <c r="X42" s="1148"/>
      <c r="Y42" s="1147" t="s">
        <v>264</v>
      </c>
      <c r="Z42" s="1148"/>
      <c r="AA42" s="1147" t="s">
        <v>264</v>
      </c>
      <c r="AB42" s="1148"/>
      <c r="AC42" s="567" t="s">
        <v>264</v>
      </c>
      <c r="AD42" s="567" t="s">
        <v>264</v>
      </c>
      <c r="AE42" s="567" t="s">
        <v>264</v>
      </c>
      <c r="AF42" s="567" t="s">
        <v>264</v>
      </c>
      <c r="AG42" s="567" t="s">
        <v>264</v>
      </c>
      <c r="AH42" s="567" t="s">
        <v>264</v>
      </c>
    </row>
    <row r="43" spans="1:34">
      <c r="A43" s="1161"/>
      <c r="B43" s="568" t="s">
        <v>571</v>
      </c>
      <c r="C43" s="1147">
        <v>200</v>
      </c>
      <c r="D43" s="1148"/>
      <c r="E43" s="1147">
        <v>200</v>
      </c>
      <c r="F43" s="1148"/>
      <c r="G43" s="1147">
        <v>200</v>
      </c>
      <c r="H43" s="1148"/>
      <c r="I43" s="1147">
        <v>200</v>
      </c>
      <c r="J43" s="1148"/>
      <c r="K43" s="1147">
        <v>200</v>
      </c>
      <c r="L43" s="1148"/>
      <c r="M43" s="1147">
        <v>200</v>
      </c>
      <c r="N43" s="1148"/>
      <c r="O43" s="1147">
        <v>200</v>
      </c>
      <c r="P43" s="1148"/>
      <c r="Q43" s="1147">
        <v>200</v>
      </c>
      <c r="R43" s="1148"/>
      <c r="S43" s="1147">
        <v>200</v>
      </c>
      <c r="T43" s="1148"/>
      <c r="U43" s="1147">
        <v>200</v>
      </c>
      <c r="V43" s="1148"/>
      <c r="W43" s="1147">
        <v>200</v>
      </c>
      <c r="X43" s="1148"/>
      <c r="Y43" s="1147">
        <v>200</v>
      </c>
      <c r="Z43" s="1148"/>
      <c r="AA43" s="1147">
        <v>200</v>
      </c>
      <c r="AB43" s="1148"/>
      <c r="AC43" s="567">
        <v>200</v>
      </c>
      <c r="AD43" s="567">
        <v>200</v>
      </c>
      <c r="AE43" s="567">
        <v>200</v>
      </c>
      <c r="AF43" s="567">
        <v>200</v>
      </c>
      <c r="AG43" s="567">
        <v>200</v>
      </c>
      <c r="AH43" s="567">
        <v>200</v>
      </c>
    </row>
    <row r="44" spans="1:34">
      <c r="A44" s="1167" t="s">
        <v>574</v>
      </c>
      <c r="B44" s="1168"/>
      <c r="C44" s="1168"/>
      <c r="D44" s="1168"/>
      <c r="E44" s="565"/>
      <c r="F44" s="565"/>
      <c r="G44" s="565"/>
      <c r="H44" s="565"/>
      <c r="I44" s="565"/>
      <c r="J44" s="565"/>
      <c r="K44" s="572"/>
      <c r="L44" s="572"/>
      <c r="M44" s="572"/>
      <c r="N44" s="572"/>
      <c r="O44" s="572"/>
      <c r="P44" s="572"/>
      <c r="Q44" s="572"/>
      <c r="R44" s="572"/>
      <c r="S44" s="572"/>
      <c r="T44" s="572"/>
      <c r="U44" s="572"/>
      <c r="V44" s="572"/>
      <c r="W44" s="572"/>
      <c r="X44" s="572"/>
      <c r="Y44" s="572"/>
      <c r="Z44" s="572"/>
      <c r="AA44" s="572"/>
      <c r="AB44" s="572"/>
      <c r="AC44" s="572"/>
      <c r="AD44" s="572"/>
      <c r="AE44" s="572"/>
      <c r="AF44" s="572"/>
      <c r="AG44" s="572"/>
      <c r="AH44" s="573"/>
    </row>
    <row r="45" spans="1:34">
      <c r="A45" s="1162" t="s">
        <v>575</v>
      </c>
      <c r="B45" s="1163"/>
      <c r="C45" s="1147">
        <v>200</v>
      </c>
      <c r="D45" s="1148"/>
      <c r="E45" s="1147">
        <v>200</v>
      </c>
      <c r="F45" s="1148"/>
      <c r="G45" s="1147">
        <v>200</v>
      </c>
      <c r="H45" s="1148"/>
      <c r="I45" s="1147">
        <v>200</v>
      </c>
      <c r="J45" s="1148"/>
      <c r="K45" s="1147">
        <v>200</v>
      </c>
      <c r="L45" s="1148"/>
      <c r="M45" s="1147">
        <v>200</v>
      </c>
      <c r="N45" s="1148"/>
      <c r="O45" s="1147">
        <v>200</v>
      </c>
      <c r="P45" s="1148"/>
      <c r="Q45" s="1147">
        <v>200</v>
      </c>
      <c r="R45" s="1148"/>
      <c r="S45" s="1147">
        <v>200</v>
      </c>
      <c r="T45" s="1148"/>
      <c r="U45" s="1147">
        <v>200</v>
      </c>
      <c r="V45" s="1148"/>
      <c r="W45" s="1147">
        <v>200</v>
      </c>
      <c r="X45" s="1148"/>
      <c r="Y45" s="1147">
        <v>200</v>
      </c>
      <c r="Z45" s="1148"/>
      <c r="AA45" s="1147">
        <v>200</v>
      </c>
      <c r="AB45" s="1148"/>
      <c r="AC45" s="567">
        <v>200</v>
      </c>
      <c r="AD45" s="567">
        <v>200</v>
      </c>
      <c r="AE45" s="567">
        <v>200</v>
      </c>
      <c r="AF45" s="567">
        <v>200</v>
      </c>
      <c r="AG45" s="567">
        <v>200</v>
      </c>
      <c r="AH45" s="567">
        <v>200</v>
      </c>
    </row>
    <row r="46" spans="1:34">
      <c r="A46" s="1114" t="s">
        <v>576</v>
      </c>
      <c r="B46" s="1115"/>
      <c r="C46" s="1177" t="s">
        <v>563</v>
      </c>
      <c r="D46" s="1177"/>
      <c r="E46" s="1177"/>
      <c r="F46" s="1177"/>
      <c r="G46" s="1177"/>
      <c r="H46" s="1177"/>
      <c r="I46" s="1177"/>
      <c r="J46" s="1177"/>
      <c r="K46" s="1177"/>
      <c r="L46" s="1177"/>
      <c r="M46" s="1177"/>
      <c r="N46" s="1177"/>
      <c r="O46" s="1177"/>
      <c r="P46" s="1177"/>
      <c r="Q46" s="1177"/>
      <c r="R46" s="1177"/>
      <c r="S46" s="1177"/>
      <c r="T46" s="1177"/>
      <c r="U46" s="1177"/>
      <c r="V46" s="1177"/>
      <c r="W46" s="1177"/>
      <c r="X46" s="1177"/>
      <c r="Y46" s="1177"/>
      <c r="Z46" s="1177"/>
      <c r="AA46" s="1177"/>
      <c r="AB46" s="1177"/>
      <c r="AC46" s="1177"/>
      <c r="AD46" s="1177"/>
      <c r="AE46" s="1177"/>
      <c r="AF46" s="1177"/>
      <c r="AG46" s="1177"/>
      <c r="AH46" s="1178"/>
    </row>
    <row r="47" spans="1:34">
      <c r="A47" s="1149" t="s">
        <v>579</v>
      </c>
      <c r="B47" s="1150"/>
      <c r="C47" s="341"/>
      <c r="D47" s="341"/>
      <c r="E47" s="341"/>
      <c r="F47" s="341"/>
      <c r="G47" s="341"/>
      <c r="H47" s="341"/>
      <c r="I47" s="341"/>
      <c r="J47" s="341"/>
      <c r="K47" s="341"/>
      <c r="L47" s="341"/>
      <c r="M47" s="341"/>
      <c r="N47" s="341"/>
      <c r="O47" s="341"/>
      <c r="P47" s="341"/>
      <c r="Q47" s="341"/>
      <c r="R47" s="341"/>
      <c r="S47" s="341"/>
      <c r="T47" s="341"/>
      <c r="U47" s="341"/>
      <c r="V47" s="341"/>
      <c r="W47" s="341"/>
      <c r="X47" s="341"/>
      <c r="Y47" s="341"/>
      <c r="Z47" s="341"/>
      <c r="AA47" s="341"/>
      <c r="AB47" s="341"/>
      <c r="AC47" s="341"/>
      <c r="AD47" s="341"/>
      <c r="AE47" s="341"/>
      <c r="AF47" s="341"/>
      <c r="AG47" s="341"/>
      <c r="AH47" s="123"/>
    </row>
    <row r="48" spans="1:34">
      <c r="A48" s="1164" t="s">
        <v>580</v>
      </c>
      <c r="B48" s="133" t="s">
        <v>572</v>
      </c>
      <c r="C48" s="1147">
        <v>795</v>
      </c>
      <c r="D48" s="1148"/>
      <c r="E48" s="1147">
        <v>795</v>
      </c>
      <c r="F48" s="1148"/>
      <c r="G48" s="1147">
        <v>795</v>
      </c>
      <c r="H48" s="1148"/>
      <c r="I48" s="1147">
        <v>795</v>
      </c>
      <c r="J48" s="1148"/>
      <c r="K48" s="1147">
        <v>795</v>
      </c>
      <c r="L48" s="1148"/>
      <c r="M48" s="1147">
        <v>795</v>
      </c>
      <c r="N48" s="1148"/>
      <c r="O48" s="1147">
        <v>795</v>
      </c>
      <c r="P48" s="1148"/>
      <c r="Q48" s="1147">
        <v>795</v>
      </c>
      <c r="R48" s="1148"/>
      <c r="S48" s="1147">
        <v>795</v>
      </c>
      <c r="T48" s="1148"/>
      <c r="U48" s="1147">
        <v>795</v>
      </c>
      <c r="V48" s="1148"/>
      <c r="W48" s="1147">
        <v>795</v>
      </c>
      <c r="X48" s="1148"/>
      <c r="Y48" s="1147">
        <v>795</v>
      </c>
      <c r="Z48" s="1148"/>
      <c r="AA48" s="1147">
        <v>795</v>
      </c>
      <c r="AB48" s="1148"/>
      <c r="AC48" s="567">
        <v>795</v>
      </c>
      <c r="AD48" s="567">
        <v>795</v>
      </c>
      <c r="AE48" s="567">
        <v>795</v>
      </c>
      <c r="AF48" s="567">
        <v>795</v>
      </c>
      <c r="AG48" s="567">
        <v>795</v>
      </c>
      <c r="AH48" s="567">
        <v>795</v>
      </c>
    </row>
    <row r="49" spans="1:34">
      <c r="A49" s="1165"/>
      <c r="B49" s="133" t="s">
        <v>573</v>
      </c>
      <c r="C49" s="1147" t="s">
        <v>264</v>
      </c>
      <c r="D49" s="1148"/>
      <c r="E49" s="1147" t="s">
        <v>264</v>
      </c>
      <c r="F49" s="1148"/>
      <c r="G49" s="1147" t="s">
        <v>264</v>
      </c>
      <c r="H49" s="1148"/>
      <c r="I49" s="1147" t="s">
        <v>264</v>
      </c>
      <c r="J49" s="1148"/>
      <c r="K49" s="1147" t="s">
        <v>264</v>
      </c>
      <c r="L49" s="1148"/>
      <c r="M49" s="1147" t="s">
        <v>264</v>
      </c>
      <c r="N49" s="1148"/>
      <c r="O49" s="1147" t="s">
        <v>264</v>
      </c>
      <c r="P49" s="1148"/>
      <c r="Q49" s="1147" t="s">
        <v>264</v>
      </c>
      <c r="R49" s="1148"/>
      <c r="S49" s="1147" t="s">
        <v>264</v>
      </c>
      <c r="T49" s="1148"/>
      <c r="U49" s="1147" t="s">
        <v>264</v>
      </c>
      <c r="V49" s="1148"/>
      <c r="W49" s="1147" t="s">
        <v>264</v>
      </c>
      <c r="X49" s="1148"/>
      <c r="Y49" s="1147" t="s">
        <v>264</v>
      </c>
      <c r="Z49" s="1148"/>
      <c r="AA49" s="1147" t="s">
        <v>264</v>
      </c>
      <c r="AB49" s="1148"/>
      <c r="AC49" s="567" t="s">
        <v>264</v>
      </c>
      <c r="AD49" s="567" t="s">
        <v>264</v>
      </c>
      <c r="AE49" s="567" t="s">
        <v>264</v>
      </c>
      <c r="AF49" s="567" t="s">
        <v>264</v>
      </c>
      <c r="AG49" s="567" t="s">
        <v>264</v>
      </c>
      <c r="AH49" s="567" t="s">
        <v>264</v>
      </c>
    </row>
    <row r="50" spans="1:34">
      <c r="A50" s="1166"/>
      <c r="B50" s="133" t="s">
        <v>571</v>
      </c>
      <c r="C50" s="1147" t="s">
        <v>264</v>
      </c>
      <c r="D50" s="1148"/>
      <c r="E50" s="1147" t="s">
        <v>264</v>
      </c>
      <c r="F50" s="1148"/>
      <c r="G50" s="1147" t="s">
        <v>264</v>
      </c>
      <c r="H50" s="1148"/>
      <c r="I50" s="1147" t="s">
        <v>264</v>
      </c>
      <c r="J50" s="1148"/>
      <c r="K50" s="1147" t="s">
        <v>264</v>
      </c>
      <c r="L50" s="1148"/>
      <c r="M50" s="1147" t="s">
        <v>264</v>
      </c>
      <c r="N50" s="1148"/>
      <c r="O50" s="1147" t="s">
        <v>264</v>
      </c>
      <c r="P50" s="1148"/>
      <c r="Q50" s="1147" t="s">
        <v>264</v>
      </c>
      <c r="R50" s="1148"/>
      <c r="S50" s="1147" t="s">
        <v>264</v>
      </c>
      <c r="T50" s="1148"/>
      <c r="U50" s="1147" t="s">
        <v>264</v>
      </c>
      <c r="V50" s="1148"/>
      <c r="W50" s="1147" t="s">
        <v>264</v>
      </c>
      <c r="X50" s="1148"/>
      <c r="Y50" s="1147" t="s">
        <v>264</v>
      </c>
      <c r="Z50" s="1148"/>
      <c r="AA50" s="1147" t="s">
        <v>264</v>
      </c>
      <c r="AB50" s="1148"/>
      <c r="AC50" s="567" t="s">
        <v>264</v>
      </c>
      <c r="AD50" s="567" t="s">
        <v>264</v>
      </c>
      <c r="AE50" s="567" t="s">
        <v>264</v>
      </c>
      <c r="AF50" s="567" t="s">
        <v>264</v>
      </c>
      <c r="AG50" s="567" t="s">
        <v>264</v>
      </c>
      <c r="AH50" s="567" t="s">
        <v>264</v>
      </c>
    </row>
    <row r="51" spans="1:34" ht="4.95" customHeight="1">
      <c r="A51" s="129"/>
      <c r="B51" s="129"/>
      <c r="C51" s="570"/>
      <c r="D51" s="570"/>
      <c r="E51" s="570"/>
      <c r="F51" s="570"/>
      <c r="G51" s="570"/>
      <c r="H51" s="570"/>
      <c r="I51" s="570"/>
      <c r="J51" s="570"/>
      <c r="K51" s="570"/>
      <c r="L51" s="570"/>
      <c r="M51" s="570"/>
      <c r="N51" s="570"/>
      <c r="O51" s="570"/>
      <c r="P51" s="570"/>
      <c r="Q51" s="570"/>
      <c r="R51" s="570"/>
      <c r="S51" s="570"/>
      <c r="T51" s="570"/>
      <c r="U51" s="570"/>
      <c r="V51" s="570"/>
      <c r="W51" s="570"/>
      <c r="X51" s="570"/>
      <c r="Y51" s="570"/>
      <c r="Z51" s="570"/>
      <c r="AA51" s="570"/>
      <c r="AB51" s="570"/>
      <c r="AC51" s="570"/>
      <c r="AD51" s="570"/>
      <c r="AE51" s="570"/>
      <c r="AF51" s="570"/>
      <c r="AG51" s="570"/>
      <c r="AH51" s="571"/>
    </row>
    <row r="52" spans="1:34">
      <c r="A52" s="1164" t="s">
        <v>582</v>
      </c>
      <c r="B52" s="133" t="s">
        <v>572</v>
      </c>
      <c r="C52" s="1147">
        <v>895</v>
      </c>
      <c r="D52" s="1148"/>
      <c r="E52" s="1147">
        <v>895</v>
      </c>
      <c r="F52" s="1148"/>
      <c r="G52" s="1147">
        <v>895</v>
      </c>
      <c r="H52" s="1148"/>
      <c r="I52" s="1147">
        <v>895</v>
      </c>
      <c r="J52" s="1148"/>
      <c r="K52" s="1147">
        <v>895</v>
      </c>
      <c r="L52" s="1148"/>
      <c r="M52" s="1147">
        <v>895</v>
      </c>
      <c r="N52" s="1148"/>
      <c r="O52" s="1147">
        <v>895</v>
      </c>
      <c r="P52" s="1148"/>
      <c r="Q52" s="1147">
        <v>895</v>
      </c>
      <c r="R52" s="1148"/>
      <c r="S52" s="1147">
        <v>895</v>
      </c>
      <c r="T52" s="1148"/>
      <c r="U52" s="1147">
        <v>895</v>
      </c>
      <c r="V52" s="1148"/>
      <c r="W52" s="1147">
        <v>895</v>
      </c>
      <c r="X52" s="1148"/>
      <c r="Y52" s="1147">
        <v>895</v>
      </c>
      <c r="Z52" s="1148"/>
      <c r="AA52" s="1147">
        <v>895</v>
      </c>
      <c r="AB52" s="1148"/>
      <c r="AC52" s="574">
        <v>895</v>
      </c>
      <c r="AD52" s="574">
        <v>895</v>
      </c>
      <c r="AE52" s="574">
        <v>895</v>
      </c>
      <c r="AF52" s="574">
        <v>895</v>
      </c>
      <c r="AG52" s="574">
        <v>895</v>
      </c>
      <c r="AH52" s="567">
        <v>895</v>
      </c>
    </row>
    <row r="53" spans="1:34">
      <c r="A53" s="1165"/>
      <c r="B53" s="133" t="s">
        <v>573</v>
      </c>
      <c r="C53" s="1147" t="s">
        <v>264</v>
      </c>
      <c r="D53" s="1148"/>
      <c r="E53" s="1147" t="s">
        <v>264</v>
      </c>
      <c r="F53" s="1148"/>
      <c r="G53" s="1147" t="s">
        <v>264</v>
      </c>
      <c r="H53" s="1148"/>
      <c r="I53" s="1147" t="s">
        <v>264</v>
      </c>
      <c r="J53" s="1148"/>
      <c r="K53" s="1147" t="s">
        <v>264</v>
      </c>
      <c r="L53" s="1148"/>
      <c r="M53" s="1147" t="s">
        <v>264</v>
      </c>
      <c r="N53" s="1148"/>
      <c r="O53" s="1147" t="s">
        <v>264</v>
      </c>
      <c r="P53" s="1148"/>
      <c r="Q53" s="1147" t="s">
        <v>264</v>
      </c>
      <c r="R53" s="1148"/>
      <c r="S53" s="1147" t="s">
        <v>264</v>
      </c>
      <c r="T53" s="1148"/>
      <c r="U53" s="1147" t="s">
        <v>264</v>
      </c>
      <c r="V53" s="1148"/>
      <c r="W53" s="1147" t="s">
        <v>264</v>
      </c>
      <c r="X53" s="1148"/>
      <c r="Y53" s="1147" t="s">
        <v>264</v>
      </c>
      <c r="Z53" s="1148"/>
      <c r="AA53" s="1147" t="s">
        <v>264</v>
      </c>
      <c r="AB53" s="1148"/>
      <c r="AC53" s="567" t="s">
        <v>264</v>
      </c>
      <c r="AD53" s="567" t="s">
        <v>264</v>
      </c>
      <c r="AE53" s="567" t="s">
        <v>264</v>
      </c>
      <c r="AF53" s="567" t="s">
        <v>264</v>
      </c>
      <c r="AG53" s="567" t="s">
        <v>264</v>
      </c>
      <c r="AH53" s="567" t="s">
        <v>264</v>
      </c>
    </row>
    <row r="54" spans="1:34">
      <c r="A54" s="1166"/>
      <c r="B54" s="133" t="s">
        <v>571</v>
      </c>
      <c r="C54" s="1147" t="s">
        <v>264</v>
      </c>
      <c r="D54" s="1148"/>
      <c r="E54" s="1147" t="s">
        <v>264</v>
      </c>
      <c r="F54" s="1148"/>
      <c r="G54" s="1147" t="s">
        <v>264</v>
      </c>
      <c r="H54" s="1148"/>
      <c r="I54" s="1147" t="s">
        <v>264</v>
      </c>
      <c r="J54" s="1148"/>
      <c r="K54" s="1147" t="s">
        <v>264</v>
      </c>
      <c r="L54" s="1148"/>
      <c r="M54" s="1147" t="s">
        <v>264</v>
      </c>
      <c r="N54" s="1148"/>
      <c r="O54" s="1147" t="s">
        <v>264</v>
      </c>
      <c r="P54" s="1148"/>
      <c r="Q54" s="1147" t="s">
        <v>264</v>
      </c>
      <c r="R54" s="1148"/>
      <c r="S54" s="1147" t="s">
        <v>264</v>
      </c>
      <c r="T54" s="1148"/>
      <c r="U54" s="1147" t="s">
        <v>264</v>
      </c>
      <c r="V54" s="1148"/>
      <c r="W54" s="1147" t="s">
        <v>264</v>
      </c>
      <c r="X54" s="1148"/>
      <c r="Y54" s="1147" t="s">
        <v>264</v>
      </c>
      <c r="Z54" s="1148"/>
      <c r="AA54" s="1147" t="s">
        <v>264</v>
      </c>
      <c r="AB54" s="1148"/>
      <c r="AC54" s="567" t="s">
        <v>264</v>
      </c>
      <c r="AD54" s="567" t="s">
        <v>264</v>
      </c>
      <c r="AE54" s="567" t="s">
        <v>264</v>
      </c>
      <c r="AF54" s="567" t="s">
        <v>264</v>
      </c>
      <c r="AG54" s="567" t="s">
        <v>264</v>
      </c>
      <c r="AH54" s="567" t="s">
        <v>264</v>
      </c>
    </row>
    <row r="55" spans="1:34" ht="10.199999999999999" customHeight="1">
      <c r="A55" s="119"/>
      <c r="B55" s="342"/>
      <c r="C55" s="575"/>
      <c r="D55" s="575"/>
      <c r="E55" s="575"/>
      <c r="F55" s="575"/>
      <c r="G55" s="575"/>
      <c r="H55" s="575"/>
      <c r="I55" s="575"/>
      <c r="J55" s="575"/>
      <c r="K55" s="575"/>
      <c r="L55" s="575"/>
      <c r="M55" s="575"/>
      <c r="N55" s="575"/>
      <c r="O55" s="575"/>
      <c r="P55" s="575"/>
      <c r="Q55" s="575"/>
      <c r="R55" s="575"/>
      <c r="S55" s="575"/>
      <c r="T55" s="575"/>
      <c r="U55" s="575"/>
      <c r="V55" s="575"/>
      <c r="W55" s="575"/>
      <c r="X55" s="575"/>
      <c r="Y55" s="575"/>
      <c r="Z55" s="575"/>
      <c r="AA55" s="575"/>
      <c r="AB55" s="575"/>
      <c r="AC55" s="575"/>
      <c r="AD55" s="575"/>
      <c r="AE55" s="575"/>
      <c r="AF55" s="575"/>
      <c r="AG55" s="575"/>
      <c r="AH55" s="576"/>
    </row>
    <row r="56" spans="1:34" s="136" customFormat="1" ht="31.2">
      <c r="A56" s="134" t="s">
        <v>583</v>
      </c>
      <c r="B56" s="135" t="s">
        <v>572</v>
      </c>
      <c r="C56" s="1065">
        <v>300</v>
      </c>
      <c r="D56" s="1066"/>
      <c r="E56" s="1065">
        <v>300</v>
      </c>
      <c r="F56" s="1066"/>
      <c r="G56" s="1065">
        <v>300</v>
      </c>
      <c r="H56" s="1066"/>
      <c r="I56" s="1065">
        <v>300</v>
      </c>
      <c r="J56" s="1066"/>
      <c r="K56" s="1065">
        <v>300</v>
      </c>
      <c r="L56" s="1066"/>
      <c r="M56" s="1065">
        <v>300</v>
      </c>
      <c r="N56" s="1066"/>
      <c r="O56" s="1065">
        <v>300</v>
      </c>
      <c r="P56" s="1066"/>
      <c r="Q56" s="1065">
        <v>300</v>
      </c>
      <c r="R56" s="1066"/>
      <c r="S56" s="1065">
        <v>300</v>
      </c>
      <c r="T56" s="1066"/>
      <c r="U56" s="1065">
        <v>300</v>
      </c>
      <c r="V56" s="1066"/>
      <c r="W56" s="1065">
        <v>300</v>
      </c>
      <c r="X56" s="1066"/>
      <c r="Y56" s="1065">
        <v>300</v>
      </c>
      <c r="Z56" s="1066"/>
      <c r="AA56" s="1065">
        <v>300</v>
      </c>
      <c r="AB56" s="1066"/>
      <c r="AC56" s="577">
        <v>300</v>
      </c>
      <c r="AD56" s="577">
        <v>300</v>
      </c>
      <c r="AE56" s="577">
        <v>300</v>
      </c>
      <c r="AF56" s="577">
        <v>300</v>
      </c>
      <c r="AG56" s="577">
        <v>300</v>
      </c>
      <c r="AH56" s="577">
        <v>300</v>
      </c>
    </row>
    <row r="57" spans="1:34" ht="10.199999999999999" customHeight="1">
      <c r="A57" s="119"/>
      <c r="B57" s="342"/>
      <c r="C57" s="342"/>
      <c r="D57" s="342"/>
      <c r="E57" s="342"/>
      <c r="F57" s="342"/>
      <c r="G57" s="342"/>
      <c r="H57" s="342"/>
      <c r="I57" s="342"/>
      <c r="J57" s="342"/>
      <c r="K57" s="342"/>
      <c r="L57" s="342"/>
      <c r="M57" s="342"/>
      <c r="N57" s="342"/>
      <c r="O57" s="342"/>
      <c r="P57" s="342"/>
      <c r="Q57" s="342"/>
      <c r="R57" s="342"/>
      <c r="S57" s="342"/>
      <c r="T57" s="342"/>
      <c r="U57" s="342"/>
      <c r="V57" s="342"/>
      <c r="W57" s="342"/>
      <c r="X57" s="342"/>
      <c r="Y57" s="342"/>
      <c r="Z57" s="342"/>
      <c r="AA57" s="342"/>
      <c r="AB57" s="342"/>
      <c r="AC57" s="342"/>
      <c r="AD57" s="342"/>
      <c r="AE57" s="342"/>
      <c r="AF57" s="342"/>
      <c r="AG57" s="342"/>
      <c r="AH57" s="127"/>
    </row>
  </sheetData>
  <mergeCells count="302">
    <mergeCell ref="Q35:R35"/>
    <mergeCell ref="K56:L56"/>
    <mergeCell ref="Q56:R56"/>
    <mergeCell ref="K35:L35"/>
    <mergeCell ref="K37:L37"/>
    <mergeCell ref="K39:L39"/>
    <mergeCell ref="K41:L41"/>
    <mergeCell ref="Q53:R53"/>
    <mergeCell ref="AE9:AF9"/>
    <mergeCell ref="AE10:AF10"/>
    <mergeCell ref="C46:AH46"/>
    <mergeCell ref="AA48:AB48"/>
    <mergeCell ref="AA54:AB54"/>
    <mergeCell ref="AA56:AB56"/>
    <mergeCell ref="K12:L12"/>
    <mergeCell ref="AA53:AB53"/>
    <mergeCell ref="AA50:AB50"/>
    <mergeCell ref="AA52:AB52"/>
    <mergeCell ref="AA49:AB49"/>
    <mergeCell ref="I35:J35"/>
    <mergeCell ref="I37:J37"/>
    <mergeCell ref="AA45:AB45"/>
    <mergeCell ref="AA35:AB35"/>
    <mergeCell ref="AA37:AB37"/>
    <mergeCell ref="AA8:AB8"/>
    <mergeCell ref="AE12:AF12"/>
    <mergeCell ref="AG12:AH12"/>
    <mergeCell ref="M12:N12"/>
    <mergeCell ref="Q8:R8"/>
    <mergeCell ref="Q9:R9"/>
    <mergeCell ref="Q10:R10"/>
    <mergeCell ref="Q12:R12"/>
    <mergeCell ref="AA9:AB9"/>
    <mergeCell ref="AA10:AB10"/>
    <mergeCell ref="Y8:Z8"/>
    <mergeCell ref="Y9:Z9"/>
    <mergeCell ref="AC8:AD8"/>
    <mergeCell ref="AC9:AD9"/>
    <mergeCell ref="AC10:AD10"/>
    <mergeCell ref="AG8:AH8"/>
    <mergeCell ref="AG9:AH9"/>
    <mergeCell ref="AG10:AH10"/>
    <mergeCell ref="O12:P12"/>
    <mergeCell ref="S12:T12"/>
    <mergeCell ref="U12:V12"/>
    <mergeCell ref="AE8:AF8"/>
    <mergeCell ref="S9:T9"/>
    <mergeCell ref="S10:T10"/>
    <mergeCell ref="AA38:AB38"/>
    <mergeCell ref="AA39:AB39"/>
    <mergeCell ref="AA41:AB41"/>
    <mergeCell ref="AA42:AB42"/>
    <mergeCell ref="AA43:AB43"/>
    <mergeCell ref="Y35:Z35"/>
    <mergeCell ref="Y37:Z37"/>
    <mergeCell ref="Y45:Z45"/>
    <mergeCell ref="Y41:Z41"/>
    <mergeCell ref="Y42:Z42"/>
    <mergeCell ref="Y43:Z43"/>
    <mergeCell ref="Q52:R52"/>
    <mergeCell ref="M48:N48"/>
    <mergeCell ref="O48:P48"/>
    <mergeCell ref="U45:V45"/>
    <mergeCell ref="U43:V43"/>
    <mergeCell ref="S43:T43"/>
    <mergeCell ref="Q43:R43"/>
    <mergeCell ref="S42:T42"/>
    <mergeCell ref="O42:P42"/>
    <mergeCell ref="U42:V42"/>
    <mergeCell ref="W37:X37"/>
    <mergeCell ref="W38:X38"/>
    <mergeCell ref="W39:X39"/>
    <mergeCell ref="W41:X41"/>
    <mergeCell ref="C49:D49"/>
    <mergeCell ref="M49:N49"/>
    <mergeCell ref="O49:P49"/>
    <mergeCell ref="I43:J43"/>
    <mergeCell ref="M42:N42"/>
    <mergeCell ref="Q42:R42"/>
    <mergeCell ref="K42:L42"/>
    <mergeCell ref="K43:L43"/>
    <mergeCell ref="U38:V38"/>
    <mergeCell ref="S37:T37"/>
    <mergeCell ref="S38:T38"/>
    <mergeCell ref="Q37:R37"/>
    <mergeCell ref="Q38:R38"/>
    <mergeCell ref="I49:J49"/>
    <mergeCell ref="K38:L38"/>
    <mergeCell ref="U41:V41"/>
    <mergeCell ref="W42:X42"/>
    <mergeCell ref="W43:X43"/>
    <mergeCell ref="W45:X45"/>
    <mergeCell ref="Q48:R48"/>
    <mergeCell ref="G8:H8"/>
    <mergeCell ref="G9:H9"/>
    <mergeCell ref="G10:H10"/>
    <mergeCell ref="G35:H35"/>
    <mergeCell ref="G37:H37"/>
    <mergeCell ref="E35:F35"/>
    <mergeCell ref="G48:H48"/>
    <mergeCell ref="G49:H49"/>
    <mergeCell ref="G50:H50"/>
    <mergeCell ref="E50:F50"/>
    <mergeCell ref="G38:H38"/>
    <mergeCell ref="E9:F9"/>
    <mergeCell ref="E10:F10"/>
    <mergeCell ref="E37:F37"/>
    <mergeCell ref="E38:F38"/>
    <mergeCell ref="C17:AH21"/>
    <mergeCell ref="C23:AH27"/>
    <mergeCell ref="C29:AH33"/>
    <mergeCell ref="C12:D12"/>
    <mergeCell ref="E12:F12"/>
    <mergeCell ref="G12:H12"/>
    <mergeCell ref="S35:T35"/>
    <mergeCell ref="Q49:R49"/>
    <mergeCell ref="Q50:R50"/>
    <mergeCell ref="A47:B47"/>
    <mergeCell ref="A48:A50"/>
    <mergeCell ref="C48:D48"/>
    <mergeCell ref="A52:A54"/>
    <mergeCell ref="A44:D44"/>
    <mergeCell ref="C56:D56"/>
    <mergeCell ref="C54:D54"/>
    <mergeCell ref="W6:X6"/>
    <mergeCell ref="W8:X8"/>
    <mergeCell ref="W9:X9"/>
    <mergeCell ref="W10:X10"/>
    <mergeCell ref="O10:P10"/>
    <mergeCell ref="M10:N10"/>
    <mergeCell ref="A9:B9"/>
    <mergeCell ref="C9:D9"/>
    <mergeCell ref="M9:N9"/>
    <mergeCell ref="M8:N8"/>
    <mergeCell ref="O8:P8"/>
    <mergeCell ref="U8:V8"/>
    <mergeCell ref="A8:B8"/>
    <mergeCell ref="C8:D8"/>
    <mergeCell ref="C10:D10"/>
    <mergeCell ref="E6:F6"/>
    <mergeCell ref="A16:B16"/>
    <mergeCell ref="E56:F56"/>
    <mergeCell ref="U54:V54"/>
    <mergeCell ref="S54:T54"/>
    <mergeCell ref="S56:T56"/>
    <mergeCell ref="Q54:R54"/>
    <mergeCell ref="W54:X54"/>
    <mergeCell ref="W56:X56"/>
    <mergeCell ref="E54:F54"/>
    <mergeCell ref="M54:N54"/>
    <mergeCell ref="G54:H54"/>
    <mergeCell ref="G56:H56"/>
    <mergeCell ref="I54:J54"/>
    <mergeCell ref="I56:J56"/>
    <mergeCell ref="M56:N56"/>
    <mergeCell ref="O56:P56"/>
    <mergeCell ref="U56:V56"/>
    <mergeCell ref="O54:P54"/>
    <mergeCell ref="K54:L54"/>
    <mergeCell ref="Y56:Z56"/>
    <mergeCell ref="U52:V52"/>
    <mergeCell ref="S53:T53"/>
    <mergeCell ref="W50:X50"/>
    <mergeCell ref="W52:X52"/>
    <mergeCell ref="W49:X49"/>
    <mergeCell ref="Y48:Z48"/>
    <mergeCell ref="Y49:Z49"/>
    <mergeCell ref="W53:X53"/>
    <mergeCell ref="Y50:Z50"/>
    <mergeCell ref="Y52:Z52"/>
    <mergeCell ref="Y53:Z53"/>
    <mergeCell ref="U50:V50"/>
    <mergeCell ref="S50:T50"/>
    <mergeCell ref="S52:T52"/>
    <mergeCell ref="U48:V48"/>
    <mergeCell ref="U49:V49"/>
    <mergeCell ref="S48:T48"/>
    <mergeCell ref="S49:T49"/>
    <mergeCell ref="W48:X48"/>
    <mergeCell ref="U53:V53"/>
    <mergeCell ref="Y54:Z54"/>
    <mergeCell ref="C53:D53"/>
    <mergeCell ref="C50:D50"/>
    <mergeCell ref="I48:J48"/>
    <mergeCell ref="E48:F48"/>
    <mergeCell ref="E49:F49"/>
    <mergeCell ref="K48:L48"/>
    <mergeCell ref="C52:D52"/>
    <mergeCell ref="M52:N52"/>
    <mergeCell ref="O52:P52"/>
    <mergeCell ref="I53:J53"/>
    <mergeCell ref="M50:N50"/>
    <mergeCell ref="O50:P50"/>
    <mergeCell ref="G52:H52"/>
    <mergeCell ref="G53:H53"/>
    <mergeCell ref="K49:L49"/>
    <mergeCell ref="K50:L50"/>
    <mergeCell ref="E53:F53"/>
    <mergeCell ref="E52:F52"/>
    <mergeCell ref="I50:J50"/>
    <mergeCell ref="I52:J52"/>
    <mergeCell ref="K52:L52"/>
    <mergeCell ref="K53:L53"/>
    <mergeCell ref="M53:N53"/>
    <mergeCell ref="O53:P53"/>
    <mergeCell ref="A46:B46"/>
    <mergeCell ref="S45:T45"/>
    <mergeCell ref="E45:F45"/>
    <mergeCell ref="G45:H45"/>
    <mergeCell ref="K45:L45"/>
    <mergeCell ref="Q45:R45"/>
    <mergeCell ref="I45:J45"/>
    <mergeCell ref="A45:B45"/>
    <mergeCell ref="C45:D45"/>
    <mergeCell ref="M45:N45"/>
    <mergeCell ref="O45:P45"/>
    <mergeCell ref="A41:A43"/>
    <mergeCell ref="C41:D41"/>
    <mergeCell ref="M41:N41"/>
    <mergeCell ref="S39:T39"/>
    <mergeCell ref="G43:H43"/>
    <mergeCell ref="Q39:R39"/>
    <mergeCell ref="Q41:R41"/>
    <mergeCell ref="O41:P41"/>
    <mergeCell ref="C43:D43"/>
    <mergeCell ref="M43:N43"/>
    <mergeCell ref="O43:P43"/>
    <mergeCell ref="E39:F39"/>
    <mergeCell ref="E41:F41"/>
    <mergeCell ref="E42:F42"/>
    <mergeCell ref="E43:F43"/>
    <mergeCell ref="S41:T41"/>
    <mergeCell ref="G39:H39"/>
    <mergeCell ref="G41:H41"/>
    <mergeCell ref="G42:H42"/>
    <mergeCell ref="I39:J39"/>
    <mergeCell ref="I41:J41"/>
    <mergeCell ref="I42:J42"/>
    <mergeCell ref="C42:D42"/>
    <mergeCell ref="A29:A33"/>
    <mergeCell ref="A23:A27"/>
    <mergeCell ref="A17:A21"/>
    <mergeCell ref="I38:J38"/>
    <mergeCell ref="Y38:Z38"/>
    <mergeCell ref="Y39:Z39"/>
    <mergeCell ref="A34:D34"/>
    <mergeCell ref="C35:D35"/>
    <mergeCell ref="M35:N35"/>
    <mergeCell ref="O35:P35"/>
    <mergeCell ref="U35:V35"/>
    <mergeCell ref="A37:A39"/>
    <mergeCell ref="C37:D37"/>
    <mergeCell ref="M37:N37"/>
    <mergeCell ref="O37:P37"/>
    <mergeCell ref="U37:V37"/>
    <mergeCell ref="C39:D39"/>
    <mergeCell ref="M39:N39"/>
    <mergeCell ref="O39:P39"/>
    <mergeCell ref="U39:V39"/>
    <mergeCell ref="C38:D38"/>
    <mergeCell ref="M38:N38"/>
    <mergeCell ref="O38:P38"/>
    <mergeCell ref="W35:X35"/>
    <mergeCell ref="A12:A14"/>
    <mergeCell ref="U10:V10"/>
    <mergeCell ref="S6:T6"/>
    <mergeCell ref="O9:P9"/>
    <mergeCell ref="U9:V9"/>
    <mergeCell ref="Y12:Z12"/>
    <mergeCell ref="AA12:AB12"/>
    <mergeCell ref="AC12:AD12"/>
    <mergeCell ref="K6:L6"/>
    <mergeCell ref="AC6:AD6"/>
    <mergeCell ref="I6:J6"/>
    <mergeCell ref="I8:J8"/>
    <mergeCell ref="I9:J9"/>
    <mergeCell ref="I10:J10"/>
    <mergeCell ref="W12:X12"/>
    <mergeCell ref="K8:L8"/>
    <mergeCell ref="K9:L9"/>
    <mergeCell ref="K10:L10"/>
    <mergeCell ref="S8:T8"/>
    <mergeCell ref="A11:B11"/>
    <mergeCell ref="Y10:Z10"/>
    <mergeCell ref="I12:J12"/>
    <mergeCell ref="A10:B10"/>
    <mergeCell ref="E8:F8"/>
    <mergeCell ref="A2:AH2"/>
    <mergeCell ref="A3:AH3"/>
    <mergeCell ref="A4:AH4"/>
    <mergeCell ref="A5:AH5"/>
    <mergeCell ref="A6:B6"/>
    <mergeCell ref="C6:D6"/>
    <mergeCell ref="M6:N6"/>
    <mergeCell ref="O6:P6"/>
    <mergeCell ref="U6:V6"/>
    <mergeCell ref="Y6:Z6"/>
    <mergeCell ref="AG6:AH6"/>
    <mergeCell ref="AE6:AF6"/>
    <mergeCell ref="AA6:AB6"/>
    <mergeCell ref="Q6:R6"/>
    <mergeCell ref="G6:H6"/>
  </mergeCells>
  <hyperlinks>
    <hyperlink ref="AJ2" location="'Table of Contents'!A1" display="Table of Contents " xr:uid="{00000000-0004-0000-1500-000000000000}"/>
  </hyperlinks>
  <printOptions horizontalCentered="1"/>
  <pageMargins left="0.25" right="0.25" top="0.5" bottom="0.25" header="0" footer="0"/>
  <pageSetup scale="41" orientation="landscape" r:id="rId1"/>
  <headerFooter>
    <oddHeader>&amp;C&amp;"-,Bold"&amp;20Service and Supplies Pricing Worksheet&amp;11
&amp;14Group E</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G258"/>
  <sheetViews>
    <sheetView showGridLines="0" zoomScale="90" zoomScaleNormal="90" workbookViewId="0">
      <pane ySplit="2" topLeftCell="A3" activePane="bottomLeft" state="frozen"/>
      <selection pane="bottomLeft" activeCell="K9" sqref="J9:K9"/>
    </sheetView>
  </sheetViews>
  <sheetFormatPr defaultColWidth="8.77734375" defaultRowHeight="15.6"/>
  <cols>
    <col min="1" max="1" width="14.5546875" style="506" customWidth="1"/>
    <col min="2" max="2" width="21.21875" style="506" bestFit="1" customWidth="1"/>
    <col min="3" max="3" width="42.77734375" style="506" customWidth="1"/>
    <col min="4" max="4" width="14.5546875" style="308" customWidth="1"/>
    <col min="5" max="5" width="15.21875" style="501" customWidth="1"/>
    <col min="6" max="6" width="12.21875" style="502" customWidth="1"/>
    <col min="7" max="16384" width="8.77734375" style="49"/>
  </cols>
  <sheetData>
    <row r="1" spans="1:6" ht="34.5" customHeight="1">
      <c r="A1" s="235" t="s">
        <v>30</v>
      </c>
      <c r="B1" s="505"/>
      <c r="C1" s="505"/>
    </row>
    <row r="2" spans="1:6" ht="65.25" customHeight="1">
      <c r="A2" s="909" t="s">
        <v>7880</v>
      </c>
      <c r="B2" s="910" t="s">
        <v>268</v>
      </c>
      <c r="C2" s="911" t="s">
        <v>269</v>
      </c>
      <c r="D2" s="912" t="s">
        <v>224</v>
      </c>
      <c r="E2" s="912" t="s">
        <v>270</v>
      </c>
      <c r="F2" s="913" t="s">
        <v>271</v>
      </c>
    </row>
    <row r="3" spans="1:6">
      <c r="A3" s="808"/>
      <c r="B3" s="810" t="s">
        <v>7881</v>
      </c>
      <c r="C3" s="811"/>
      <c r="D3" s="812"/>
      <c r="E3" s="812"/>
      <c r="F3" s="813"/>
    </row>
    <row r="4" spans="1:6" ht="31.2">
      <c r="A4" s="674"/>
      <c r="B4" s="814">
        <v>8016685</v>
      </c>
      <c r="C4" s="815" t="s">
        <v>8522</v>
      </c>
      <c r="D4" s="716">
        <v>33300</v>
      </c>
      <c r="E4" s="716">
        <v>29970</v>
      </c>
      <c r="F4" s="816">
        <f t="shared" ref="F4:F67" si="0">100%-(E4/D4)</f>
        <v>9.9999999999999978E-2</v>
      </c>
    </row>
    <row r="5" spans="1:6">
      <c r="A5" s="674"/>
      <c r="B5" s="814">
        <v>8016693</v>
      </c>
      <c r="C5" s="815" t="s">
        <v>8523</v>
      </c>
      <c r="D5" s="716">
        <v>50000</v>
      </c>
      <c r="E5" s="716">
        <v>45000</v>
      </c>
      <c r="F5" s="816">
        <f t="shared" si="0"/>
        <v>9.9999999999999978E-2</v>
      </c>
    </row>
    <row r="6" spans="1:6">
      <c r="A6" s="674"/>
      <c r="B6" s="814">
        <v>8016701</v>
      </c>
      <c r="C6" s="815" t="s">
        <v>8524</v>
      </c>
      <c r="D6" s="716">
        <v>88900</v>
      </c>
      <c r="E6" s="716">
        <v>80010</v>
      </c>
      <c r="F6" s="816">
        <f t="shared" si="0"/>
        <v>9.9999999999999978E-2</v>
      </c>
    </row>
    <row r="7" spans="1:6" ht="31.2">
      <c r="A7" s="674"/>
      <c r="B7" s="814">
        <v>8016727</v>
      </c>
      <c r="C7" s="815" t="s">
        <v>8525</v>
      </c>
      <c r="D7" s="716">
        <v>35000</v>
      </c>
      <c r="E7" s="716">
        <v>31500</v>
      </c>
      <c r="F7" s="816">
        <f t="shared" si="0"/>
        <v>9.9999999999999978E-2</v>
      </c>
    </row>
    <row r="8" spans="1:6" ht="31.2">
      <c r="A8" s="674"/>
      <c r="B8" s="814">
        <v>8016735</v>
      </c>
      <c r="C8" s="815" t="s">
        <v>8526</v>
      </c>
      <c r="D8" s="716">
        <v>52650</v>
      </c>
      <c r="E8" s="716">
        <v>47385</v>
      </c>
      <c r="F8" s="816">
        <f t="shared" si="0"/>
        <v>9.9999999999999978E-2</v>
      </c>
    </row>
    <row r="9" spans="1:6" ht="31.2">
      <c r="A9" s="674"/>
      <c r="B9" s="814">
        <v>8016750</v>
      </c>
      <c r="C9" s="815" t="s">
        <v>8527</v>
      </c>
      <c r="D9" s="716">
        <v>92000</v>
      </c>
      <c r="E9" s="716">
        <v>82800</v>
      </c>
      <c r="F9" s="816">
        <f t="shared" si="0"/>
        <v>9.9999999999999978E-2</v>
      </c>
    </row>
    <row r="10" spans="1:6">
      <c r="A10" s="674"/>
      <c r="B10" s="810" t="s">
        <v>1453</v>
      </c>
      <c r="C10" s="811"/>
      <c r="D10" s="812"/>
      <c r="E10" s="812"/>
      <c r="F10" s="813"/>
    </row>
    <row r="11" spans="1:6">
      <c r="A11" s="674"/>
      <c r="B11" s="817">
        <v>8327538</v>
      </c>
      <c r="C11" s="811" t="s">
        <v>8528</v>
      </c>
      <c r="D11" s="812">
        <v>420</v>
      </c>
      <c r="E11" s="812">
        <v>411.6</v>
      </c>
      <c r="F11" s="813">
        <f t="shared" si="0"/>
        <v>1.9999999999999907E-2</v>
      </c>
    </row>
    <row r="12" spans="1:6">
      <c r="A12" s="674"/>
      <c r="B12" s="817">
        <v>1626803</v>
      </c>
      <c r="C12" s="811" t="s">
        <v>7935</v>
      </c>
      <c r="D12" s="812">
        <v>470</v>
      </c>
      <c r="E12" s="812">
        <v>460.6</v>
      </c>
      <c r="F12" s="813">
        <f t="shared" si="0"/>
        <v>1.9999999999999907E-2</v>
      </c>
    </row>
    <row r="13" spans="1:6">
      <c r="A13" s="674"/>
      <c r="B13" s="817">
        <v>1833946</v>
      </c>
      <c r="C13" s="811" t="s">
        <v>8529</v>
      </c>
      <c r="D13" s="812">
        <v>440</v>
      </c>
      <c r="E13" s="812">
        <v>431.2</v>
      </c>
      <c r="F13" s="813">
        <f t="shared" si="0"/>
        <v>2.0000000000000018E-2</v>
      </c>
    </row>
    <row r="14" spans="1:6">
      <c r="A14" s="674"/>
      <c r="B14" s="817">
        <v>1498476</v>
      </c>
      <c r="C14" s="811" t="s">
        <v>7936</v>
      </c>
      <c r="D14" s="812">
        <v>500</v>
      </c>
      <c r="E14" s="812">
        <v>490</v>
      </c>
      <c r="F14" s="813">
        <f t="shared" si="0"/>
        <v>2.0000000000000018E-2</v>
      </c>
    </row>
    <row r="15" spans="1:6">
      <c r="A15" s="674"/>
      <c r="B15" s="817">
        <v>1612605</v>
      </c>
      <c r="C15" s="811" t="s">
        <v>7937</v>
      </c>
      <c r="D15" s="812">
        <v>265</v>
      </c>
      <c r="E15" s="812">
        <v>259.7</v>
      </c>
      <c r="F15" s="813">
        <f t="shared" si="0"/>
        <v>2.0000000000000018E-2</v>
      </c>
    </row>
    <row r="16" spans="1:6">
      <c r="A16" s="674"/>
      <c r="B16" s="817">
        <v>1213743</v>
      </c>
      <c r="C16" s="811" t="s">
        <v>8530</v>
      </c>
      <c r="D16" s="812">
        <v>450</v>
      </c>
      <c r="E16" s="812">
        <v>441</v>
      </c>
      <c r="F16" s="813">
        <f t="shared" si="0"/>
        <v>2.0000000000000018E-2</v>
      </c>
    </row>
    <row r="17" spans="1:7">
      <c r="A17" s="674"/>
      <c r="B17" s="817">
        <v>8387938</v>
      </c>
      <c r="C17" s="811" t="s">
        <v>8531</v>
      </c>
      <c r="D17" s="812">
        <v>1615</v>
      </c>
      <c r="E17" s="812">
        <v>1582.7</v>
      </c>
      <c r="F17" s="813">
        <f t="shared" si="0"/>
        <v>2.0000000000000018E-2</v>
      </c>
    </row>
    <row r="18" spans="1:7">
      <c r="A18" s="674"/>
      <c r="B18" s="810" t="s">
        <v>1215</v>
      </c>
      <c r="C18" s="811"/>
      <c r="D18" s="812"/>
      <c r="E18" s="812"/>
      <c r="F18" s="813"/>
    </row>
    <row r="19" spans="1:7" ht="31.2">
      <c r="A19" s="674"/>
      <c r="B19" s="817">
        <v>8019242</v>
      </c>
      <c r="C19" s="811" t="s">
        <v>8532</v>
      </c>
      <c r="D19" s="812">
        <v>450</v>
      </c>
      <c r="E19" s="812">
        <v>445.5</v>
      </c>
      <c r="F19" s="813">
        <f t="shared" si="0"/>
        <v>1.0000000000000009E-2</v>
      </c>
    </row>
    <row r="20" spans="1:7" ht="31.2">
      <c r="A20" s="674"/>
      <c r="B20" s="817">
        <v>8445280</v>
      </c>
      <c r="C20" s="811" t="s">
        <v>8533</v>
      </c>
      <c r="D20" s="812">
        <v>770</v>
      </c>
      <c r="E20" s="812">
        <v>762.3</v>
      </c>
      <c r="F20" s="813">
        <f t="shared" si="0"/>
        <v>1.0000000000000009E-2</v>
      </c>
    </row>
    <row r="21" spans="1:7">
      <c r="A21" s="674"/>
      <c r="B21" s="817">
        <v>1257633</v>
      </c>
      <c r="C21" s="811" t="s">
        <v>8534</v>
      </c>
      <c r="D21" s="812">
        <v>260</v>
      </c>
      <c r="E21" s="812">
        <v>257.39999999999998</v>
      </c>
      <c r="F21" s="813">
        <f t="shared" si="0"/>
        <v>1.000000000000012E-2</v>
      </c>
    </row>
    <row r="22" spans="1:7">
      <c r="A22" s="674"/>
      <c r="B22" s="817">
        <v>1462415</v>
      </c>
      <c r="C22" s="811" t="s">
        <v>8535</v>
      </c>
      <c r="D22" s="812">
        <v>2955</v>
      </c>
      <c r="E22" s="812">
        <v>2925.45</v>
      </c>
      <c r="F22" s="813">
        <f t="shared" si="0"/>
        <v>1.0000000000000009E-2</v>
      </c>
    </row>
    <row r="23" spans="1:7">
      <c r="A23" s="674"/>
      <c r="B23" s="810" t="s">
        <v>7207</v>
      </c>
      <c r="C23" s="811"/>
      <c r="D23" s="812"/>
      <c r="E23" s="812"/>
      <c r="F23" s="813"/>
    </row>
    <row r="24" spans="1:7" ht="31.2">
      <c r="A24" s="674"/>
      <c r="B24" s="817">
        <v>8017758</v>
      </c>
      <c r="C24" s="811" t="s">
        <v>8537</v>
      </c>
      <c r="D24" s="812">
        <v>32401</v>
      </c>
      <c r="E24" s="812">
        <v>30780.949999999997</v>
      </c>
      <c r="F24" s="813">
        <f t="shared" si="0"/>
        <v>5.0000000000000044E-2</v>
      </c>
      <c r="G24" s="908"/>
    </row>
    <row r="25" spans="1:7" ht="31.2">
      <c r="A25" s="674"/>
      <c r="B25" s="817">
        <v>8017451</v>
      </c>
      <c r="C25" s="811" t="s">
        <v>8538</v>
      </c>
      <c r="D25" s="812">
        <v>3810</v>
      </c>
      <c r="E25" s="812">
        <v>3619.5</v>
      </c>
      <c r="F25" s="813">
        <f t="shared" si="0"/>
        <v>5.0000000000000044E-2</v>
      </c>
      <c r="G25" s="908"/>
    </row>
    <row r="26" spans="1:7" ht="31.2">
      <c r="A26" s="674"/>
      <c r="B26" s="817">
        <v>8017469</v>
      </c>
      <c r="C26" s="811" t="s">
        <v>8539</v>
      </c>
      <c r="D26" s="812">
        <v>8445</v>
      </c>
      <c r="E26" s="812">
        <v>8022.75</v>
      </c>
      <c r="F26" s="813">
        <f t="shared" si="0"/>
        <v>5.0000000000000044E-2</v>
      </c>
      <c r="G26" s="908"/>
    </row>
    <row r="27" spans="1:7" ht="31.2">
      <c r="A27" s="674"/>
      <c r="B27" s="817">
        <v>8017493</v>
      </c>
      <c r="C27" s="811" t="s">
        <v>8540</v>
      </c>
      <c r="D27" s="812">
        <v>21474</v>
      </c>
      <c r="E27" s="812">
        <v>20400.3</v>
      </c>
      <c r="F27" s="813">
        <f t="shared" si="0"/>
        <v>5.0000000000000044E-2</v>
      </c>
      <c r="G27" s="908"/>
    </row>
    <row r="28" spans="1:7" ht="31.2">
      <c r="A28" s="674"/>
      <c r="B28" s="817">
        <v>8017535</v>
      </c>
      <c r="C28" s="811" t="s">
        <v>8541</v>
      </c>
      <c r="D28" s="812">
        <v>5334</v>
      </c>
      <c r="E28" s="812">
        <v>5067.3</v>
      </c>
      <c r="F28" s="813">
        <f t="shared" si="0"/>
        <v>4.9999999999999933E-2</v>
      </c>
      <c r="G28" s="908"/>
    </row>
    <row r="29" spans="1:7" ht="31.2">
      <c r="A29" s="674"/>
      <c r="B29" s="817">
        <v>8017477</v>
      </c>
      <c r="C29" s="811" t="s">
        <v>8542</v>
      </c>
      <c r="D29" s="812">
        <v>11874</v>
      </c>
      <c r="E29" s="812">
        <v>11280.3</v>
      </c>
      <c r="F29" s="813">
        <f t="shared" si="0"/>
        <v>5.0000000000000044E-2</v>
      </c>
      <c r="G29" s="908"/>
    </row>
    <row r="30" spans="1:7" ht="31.2">
      <c r="A30" s="674"/>
      <c r="B30" s="817">
        <v>8017543</v>
      </c>
      <c r="C30" s="811" t="s">
        <v>8543</v>
      </c>
      <c r="D30" s="812">
        <v>10134</v>
      </c>
      <c r="E30" s="812">
        <v>9627.2999999999993</v>
      </c>
      <c r="F30" s="813">
        <f t="shared" si="0"/>
        <v>5.0000000000000044E-2</v>
      </c>
      <c r="G30" s="908"/>
    </row>
    <row r="31" spans="1:7" ht="31.2">
      <c r="A31" s="674"/>
      <c r="B31" s="817">
        <v>8017550</v>
      </c>
      <c r="C31" s="811" t="s">
        <v>8544</v>
      </c>
      <c r="D31" s="812">
        <v>13601</v>
      </c>
      <c r="E31" s="812">
        <v>12920.949999999999</v>
      </c>
      <c r="F31" s="813">
        <f t="shared" si="0"/>
        <v>5.0000000000000044E-2</v>
      </c>
      <c r="G31" s="908"/>
    </row>
    <row r="32" spans="1:7" ht="31.2">
      <c r="A32" s="674"/>
      <c r="B32" s="817">
        <v>8017568</v>
      </c>
      <c r="C32" s="811" t="s">
        <v>8545</v>
      </c>
      <c r="D32" s="812">
        <v>5612</v>
      </c>
      <c r="E32" s="812">
        <v>5331.4</v>
      </c>
      <c r="F32" s="813">
        <f t="shared" si="0"/>
        <v>5.0000000000000044E-2</v>
      </c>
      <c r="G32" s="908"/>
    </row>
    <row r="33" spans="1:7" ht="31.2">
      <c r="A33" s="674"/>
      <c r="B33" s="817">
        <v>8017667</v>
      </c>
      <c r="C33" s="811" t="s">
        <v>8546</v>
      </c>
      <c r="D33" s="812">
        <v>21215</v>
      </c>
      <c r="E33" s="812">
        <v>20154.25</v>
      </c>
      <c r="F33" s="813">
        <f t="shared" si="0"/>
        <v>5.0000000000000044E-2</v>
      </c>
      <c r="G33" s="908"/>
    </row>
    <row r="34" spans="1:7" ht="31.2">
      <c r="A34" s="674"/>
      <c r="B34" s="817">
        <v>8017642</v>
      </c>
      <c r="C34" s="811" t="s">
        <v>8547</v>
      </c>
      <c r="D34" s="812">
        <v>14929</v>
      </c>
      <c r="E34" s="812">
        <v>14182.55</v>
      </c>
      <c r="F34" s="813">
        <f t="shared" si="0"/>
        <v>5.0000000000000044E-2</v>
      </c>
      <c r="G34" s="908"/>
    </row>
    <row r="35" spans="1:7" ht="31.2">
      <c r="A35" s="674"/>
      <c r="B35" s="817">
        <v>8017618</v>
      </c>
      <c r="C35" s="811" t="s">
        <v>8548</v>
      </c>
      <c r="D35" s="812">
        <v>31991</v>
      </c>
      <c r="E35" s="812">
        <v>30391.449999999997</v>
      </c>
      <c r="F35" s="813">
        <f t="shared" si="0"/>
        <v>5.0000000000000044E-2</v>
      </c>
      <c r="G35" s="908"/>
    </row>
    <row r="36" spans="1:7" ht="31.2">
      <c r="A36" s="674"/>
      <c r="B36" s="817">
        <v>8017626</v>
      </c>
      <c r="C36" s="811" t="s">
        <v>8549</v>
      </c>
      <c r="D36" s="812">
        <v>7857</v>
      </c>
      <c r="E36" s="812">
        <v>7464.15</v>
      </c>
      <c r="F36" s="813">
        <f t="shared" si="0"/>
        <v>5.0000000000000044E-2</v>
      </c>
      <c r="G36" s="908"/>
    </row>
    <row r="37" spans="1:7" ht="31.2">
      <c r="A37" s="674"/>
      <c r="B37" s="817">
        <v>8017600</v>
      </c>
      <c r="C37" s="811" t="s">
        <v>8550</v>
      </c>
      <c r="D37" s="812">
        <v>18521</v>
      </c>
      <c r="E37" s="812">
        <v>17594.95</v>
      </c>
      <c r="F37" s="813">
        <f t="shared" si="0"/>
        <v>4.9999999999999933E-2</v>
      </c>
      <c r="G37" s="908"/>
    </row>
    <row r="38" spans="1:7" ht="31.2">
      <c r="A38" s="674"/>
      <c r="B38" s="817">
        <v>8017592</v>
      </c>
      <c r="C38" s="811" t="s">
        <v>8551</v>
      </c>
      <c r="D38" s="812">
        <v>12441</v>
      </c>
      <c r="E38" s="812">
        <v>11818.949999999999</v>
      </c>
      <c r="F38" s="813">
        <f t="shared" si="0"/>
        <v>5.0000000000000044E-2</v>
      </c>
      <c r="G38" s="908"/>
    </row>
    <row r="39" spans="1:7" ht="31.2">
      <c r="A39" s="674"/>
      <c r="B39" s="817">
        <v>8017675</v>
      </c>
      <c r="C39" s="811" t="s">
        <v>8552</v>
      </c>
      <c r="D39" s="812">
        <v>8572</v>
      </c>
      <c r="E39" s="812">
        <v>8143.4</v>
      </c>
      <c r="F39" s="813">
        <f t="shared" si="0"/>
        <v>5.0000000000000044E-2</v>
      </c>
      <c r="G39" s="908"/>
    </row>
    <row r="40" spans="1:7" ht="31.2">
      <c r="A40" s="674"/>
      <c r="B40" s="817">
        <v>8017683</v>
      </c>
      <c r="C40" s="811" t="s">
        <v>8553</v>
      </c>
      <c r="D40" s="812">
        <v>19000</v>
      </c>
      <c r="E40" s="812">
        <v>18050</v>
      </c>
      <c r="F40" s="813">
        <f t="shared" si="0"/>
        <v>5.0000000000000044E-2</v>
      </c>
      <c r="G40" s="908"/>
    </row>
    <row r="41" spans="1:7" ht="31.2">
      <c r="A41" s="674"/>
      <c r="B41" s="817">
        <v>8017709</v>
      </c>
      <c r="C41" s="811" t="s">
        <v>8554</v>
      </c>
      <c r="D41" s="812">
        <v>48858</v>
      </c>
      <c r="E41" s="812">
        <v>46415.1</v>
      </c>
      <c r="F41" s="813">
        <f t="shared" si="0"/>
        <v>5.0000000000000044E-2</v>
      </c>
      <c r="G41" s="908"/>
    </row>
    <row r="42" spans="1:7" ht="31.2">
      <c r="A42" s="674"/>
      <c r="B42" s="817">
        <v>8017725</v>
      </c>
      <c r="C42" s="811" t="s">
        <v>8555</v>
      </c>
      <c r="D42" s="812">
        <v>12000</v>
      </c>
      <c r="E42" s="812">
        <v>11400</v>
      </c>
      <c r="F42" s="813">
        <f t="shared" si="0"/>
        <v>5.0000000000000044E-2</v>
      </c>
      <c r="G42" s="908"/>
    </row>
    <row r="43" spans="1:7" ht="31.2">
      <c r="A43" s="674"/>
      <c r="B43" s="817">
        <v>8017691</v>
      </c>
      <c r="C43" s="811" t="s">
        <v>8556</v>
      </c>
      <c r="D43" s="812">
        <v>28286</v>
      </c>
      <c r="E43" s="812">
        <v>26871.699999999997</v>
      </c>
      <c r="F43" s="813">
        <f t="shared" si="0"/>
        <v>5.0000000000000155E-2</v>
      </c>
      <c r="G43" s="908"/>
    </row>
    <row r="44" spans="1:7" ht="31.2">
      <c r="A44" s="674"/>
      <c r="B44" s="817">
        <v>8017741</v>
      </c>
      <c r="C44" s="811" t="s">
        <v>8557</v>
      </c>
      <c r="D44" s="812">
        <v>22800</v>
      </c>
      <c r="E44" s="812">
        <v>21660</v>
      </c>
      <c r="F44" s="813">
        <f t="shared" si="0"/>
        <v>5.0000000000000044E-2</v>
      </c>
      <c r="G44" s="908"/>
    </row>
    <row r="45" spans="1:7">
      <c r="A45" s="674"/>
      <c r="B45" s="817">
        <v>1532381</v>
      </c>
      <c r="C45" s="811" t="s">
        <v>8558</v>
      </c>
      <c r="D45" s="812">
        <v>16012</v>
      </c>
      <c r="E45" s="812">
        <v>15211.4</v>
      </c>
      <c r="F45" s="813">
        <f t="shared" si="0"/>
        <v>5.0000000000000044E-2</v>
      </c>
      <c r="G45" s="908"/>
    </row>
    <row r="46" spans="1:7">
      <c r="A46" s="674"/>
      <c r="B46" s="817">
        <v>1568351</v>
      </c>
      <c r="C46" s="811" t="s">
        <v>7949</v>
      </c>
      <c r="D46" s="812">
        <v>9106</v>
      </c>
      <c r="E46" s="812">
        <v>8650.6999999999989</v>
      </c>
      <c r="F46" s="813">
        <f t="shared" si="0"/>
        <v>5.0000000000000155E-2</v>
      </c>
      <c r="G46" s="908"/>
    </row>
    <row r="47" spans="1:7">
      <c r="A47" s="674"/>
      <c r="B47" s="817">
        <v>1774082</v>
      </c>
      <c r="C47" s="811" t="s">
        <v>8559</v>
      </c>
      <c r="D47" s="812">
        <v>6019</v>
      </c>
      <c r="E47" s="812">
        <v>5718.05</v>
      </c>
      <c r="F47" s="813">
        <f t="shared" si="0"/>
        <v>4.9999999999999933E-2</v>
      </c>
      <c r="G47" s="908"/>
    </row>
    <row r="48" spans="1:7">
      <c r="A48" s="674"/>
      <c r="B48" s="817">
        <v>1790187</v>
      </c>
      <c r="C48" s="811" t="s">
        <v>8560</v>
      </c>
      <c r="D48" s="812">
        <v>19865</v>
      </c>
      <c r="E48" s="812">
        <v>18871.75</v>
      </c>
      <c r="F48" s="813">
        <f t="shared" si="0"/>
        <v>5.0000000000000044E-2</v>
      </c>
      <c r="G48" s="908"/>
    </row>
    <row r="49" spans="1:7">
      <c r="A49" s="674"/>
      <c r="B49" s="817">
        <v>1040468</v>
      </c>
      <c r="C49" s="811" t="s">
        <v>8561</v>
      </c>
      <c r="D49" s="812">
        <v>20184</v>
      </c>
      <c r="E49" s="812">
        <v>19174.8</v>
      </c>
      <c r="F49" s="813">
        <f t="shared" si="0"/>
        <v>5.0000000000000044E-2</v>
      </c>
      <c r="G49" s="908"/>
    </row>
    <row r="50" spans="1:7">
      <c r="A50" s="674"/>
      <c r="B50" s="817">
        <v>1044148</v>
      </c>
      <c r="C50" s="811" t="s">
        <v>7948</v>
      </c>
      <c r="D50" s="812">
        <v>14648</v>
      </c>
      <c r="E50" s="812">
        <v>13915.599999999999</v>
      </c>
      <c r="F50" s="813">
        <f t="shared" si="0"/>
        <v>5.0000000000000044E-2</v>
      </c>
      <c r="G50" s="908"/>
    </row>
    <row r="51" spans="1:7">
      <c r="A51" s="674"/>
      <c r="B51" s="817">
        <v>1235050</v>
      </c>
      <c r="C51" s="811" t="s">
        <v>7947</v>
      </c>
      <c r="D51" s="812">
        <v>5745</v>
      </c>
      <c r="E51" s="812">
        <v>5457.75</v>
      </c>
      <c r="F51" s="813">
        <f t="shared" si="0"/>
        <v>5.0000000000000044E-2</v>
      </c>
      <c r="G51" s="908"/>
    </row>
    <row r="52" spans="1:7">
      <c r="A52" s="674"/>
      <c r="B52" s="817">
        <v>1230473</v>
      </c>
      <c r="C52" s="811" t="s">
        <v>7951</v>
      </c>
      <c r="D52" s="812">
        <v>4104</v>
      </c>
      <c r="E52" s="812">
        <v>3898.7999999999997</v>
      </c>
      <c r="F52" s="813">
        <f t="shared" si="0"/>
        <v>5.0000000000000044E-2</v>
      </c>
      <c r="G52" s="908"/>
    </row>
    <row r="53" spans="1:7">
      <c r="A53" s="674"/>
      <c r="B53" s="817">
        <v>1672930</v>
      </c>
      <c r="C53" s="811" t="s">
        <v>7954</v>
      </c>
      <c r="D53" s="812">
        <v>23128</v>
      </c>
      <c r="E53" s="812">
        <v>21971.599999999999</v>
      </c>
      <c r="F53" s="813">
        <f t="shared" si="0"/>
        <v>5.0000000000000044E-2</v>
      </c>
      <c r="G53" s="908"/>
    </row>
    <row r="54" spans="1:7">
      <c r="A54" s="674"/>
      <c r="B54" s="817">
        <v>1657063</v>
      </c>
      <c r="C54" s="811" t="s">
        <v>7950</v>
      </c>
      <c r="D54" s="812">
        <v>12747</v>
      </c>
      <c r="E54" s="812">
        <v>12109.65</v>
      </c>
      <c r="F54" s="813">
        <f t="shared" si="0"/>
        <v>5.0000000000000044E-2</v>
      </c>
      <c r="G54" s="908"/>
    </row>
    <row r="55" spans="1:7">
      <c r="A55" s="674"/>
      <c r="B55" s="817">
        <v>1671528</v>
      </c>
      <c r="C55" s="811" t="s">
        <v>7953</v>
      </c>
      <c r="D55" s="812">
        <v>12787</v>
      </c>
      <c r="E55" s="812">
        <v>12147.65</v>
      </c>
      <c r="F55" s="813">
        <f t="shared" si="0"/>
        <v>5.0000000000000044E-2</v>
      </c>
      <c r="G55" s="908"/>
    </row>
    <row r="56" spans="1:7">
      <c r="A56" s="674"/>
      <c r="B56" s="817">
        <v>1853738</v>
      </c>
      <c r="C56" s="811" t="s">
        <v>8562</v>
      </c>
      <c r="D56" s="812">
        <v>34311</v>
      </c>
      <c r="E56" s="812">
        <v>32595.449999999997</v>
      </c>
      <c r="F56" s="813">
        <f t="shared" si="0"/>
        <v>5.0000000000000044E-2</v>
      </c>
      <c r="G56" s="908"/>
    </row>
    <row r="57" spans="1:7">
      <c r="A57" s="674"/>
      <c r="B57" s="817">
        <v>1373489</v>
      </c>
      <c r="C57" s="811" t="s">
        <v>8563</v>
      </c>
      <c r="D57" s="812">
        <v>13344</v>
      </c>
      <c r="E57" s="812">
        <v>12676.8</v>
      </c>
      <c r="F57" s="813">
        <f t="shared" si="0"/>
        <v>5.0000000000000044E-2</v>
      </c>
      <c r="G57" s="908"/>
    </row>
    <row r="58" spans="1:7">
      <c r="A58" s="674"/>
      <c r="B58" s="817">
        <v>1600725</v>
      </c>
      <c r="C58" s="811" t="s">
        <v>7952</v>
      </c>
      <c r="D58" s="812">
        <v>9096</v>
      </c>
      <c r="E58" s="812">
        <v>8641.1999999999989</v>
      </c>
      <c r="F58" s="813">
        <f t="shared" si="0"/>
        <v>5.0000000000000155E-2</v>
      </c>
      <c r="G58" s="908"/>
    </row>
    <row r="59" spans="1:7">
      <c r="A59" s="674"/>
      <c r="B59" s="817">
        <v>1992130</v>
      </c>
      <c r="C59" s="811" t="s">
        <v>8564</v>
      </c>
      <c r="D59" s="812">
        <v>51903</v>
      </c>
      <c r="E59" s="812">
        <v>49307.85</v>
      </c>
      <c r="F59" s="813">
        <f t="shared" si="0"/>
        <v>5.0000000000000044E-2</v>
      </c>
      <c r="G59" s="908"/>
    </row>
    <row r="60" spans="1:7">
      <c r="A60" s="674"/>
      <c r="B60" s="817">
        <v>1489962</v>
      </c>
      <c r="C60" s="811" t="s">
        <v>8565</v>
      </c>
      <c r="D60" s="812">
        <v>8427</v>
      </c>
      <c r="E60" s="812">
        <v>8005.65</v>
      </c>
      <c r="F60" s="813">
        <f t="shared" si="0"/>
        <v>5.0000000000000044E-2</v>
      </c>
      <c r="G60" s="908"/>
    </row>
    <row r="61" spans="1:7">
      <c r="A61" s="674"/>
      <c r="B61" s="817">
        <v>1427046</v>
      </c>
      <c r="C61" s="811" t="s">
        <v>8566</v>
      </c>
      <c r="D61" s="812">
        <v>30048</v>
      </c>
      <c r="E61" s="812">
        <v>28545.599999999999</v>
      </c>
      <c r="F61" s="813">
        <f t="shared" si="0"/>
        <v>5.0000000000000044E-2</v>
      </c>
      <c r="G61" s="908"/>
    </row>
    <row r="62" spans="1:7">
      <c r="A62" s="674"/>
      <c r="B62" s="817">
        <v>1082387</v>
      </c>
      <c r="C62" s="811" t="s">
        <v>7948</v>
      </c>
      <c r="D62" s="812">
        <v>10915</v>
      </c>
      <c r="E62" s="812">
        <v>10369.25</v>
      </c>
      <c r="F62" s="813">
        <f t="shared" si="0"/>
        <v>5.0000000000000044E-2</v>
      </c>
      <c r="G62" s="908"/>
    </row>
    <row r="63" spans="1:7">
      <c r="A63" s="674"/>
      <c r="B63" s="817">
        <v>1031590</v>
      </c>
      <c r="C63" s="811" t="s">
        <v>7946</v>
      </c>
      <c r="D63" s="812">
        <v>34420</v>
      </c>
      <c r="E63" s="812">
        <v>32699</v>
      </c>
      <c r="F63" s="813">
        <f t="shared" si="0"/>
        <v>5.0000000000000044E-2</v>
      </c>
      <c r="G63" s="908"/>
    </row>
    <row r="64" spans="1:7">
      <c r="A64" s="674"/>
      <c r="B64" s="817">
        <v>1527456</v>
      </c>
      <c r="C64" s="811" t="s">
        <v>7944</v>
      </c>
      <c r="D64" s="812">
        <v>31196</v>
      </c>
      <c r="E64" s="812">
        <v>29636.199999999997</v>
      </c>
      <c r="F64" s="813">
        <f t="shared" si="0"/>
        <v>5.0000000000000044E-2</v>
      </c>
      <c r="G64" s="908"/>
    </row>
    <row r="65" spans="1:7">
      <c r="A65" s="674"/>
      <c r="B65" s="817">
        <v>1694868</v>
      </c>
      <c r="C65" s="811" t="s">
        <v>7939</v>
      </c>
      <c r="D65" s="812">
        <v>11394</v>
      </c>
      <c r="E65" s="812">
        <v>10824.3</v>
      </c>
      <c r="F65" s="813">
        <f t="shared" si="0"/>
        <v>5.0000000000000044E-2</v>
      </c>
      <c r="G65" s="908"/>
    </row>
    <row r="66" spans="1:7">
      <c r="A66" s="674"/>
      <c r="B66" s="817">
        <v>1063056</v>
      </c>
      <c r="C66" s="811" t="s">
        <v>7943</v>
      </c>
      <c r="D66" s="812">
        <v>15950</v>
      </c>
      <c r="E66" s="812">
        <v>15152.5</v>
      </c>
      <c r="F66" s="813">
        <f t="shared" si="0"/>
        <v>5.0000000000000044E-2</v>
      </c>
      <c r="G66" s="908"/>
    </row>
    <row r="67" spans="1:7">
      <c r="A67" s="674"/>
      <c r="B67" s="817">
        <v>1515782</v>
      </c>
      <c r="C67" s="811" t="s">
        <v>7942</v>
      </c>
      <c r="D67" s="812">
        <v>64940</v>
      </c>
      <c r="E67" s="812">
        <v>61693</v>
      </c>
      <c r="F67" s="813">
        <f t="shared" si="0"/>
        <v>5.0000000000000044E-2</v>
      </c>
      <c r="G67" s="908"/>
    </row>
    <row r="68" spans="1:7">
      <c r="A68" s="674"/>
      <c r="B68" s="817">
        <v>1722149</v>
      </c>
      <c r="C68" s="811" t="s">
        <v>7940</v>
      </c>
      <c r="D68" s="812">
        <v>25255</v>
      </c>
      <c r="E68" s="812">
        <v>23992.25</v>
      </c>
      <c r="F68" s="813">
        <f t="shared" ref="F68:F75" si="1">100%-(E68/D68)</f>
        <v>5.0000000000000044E-2</v>
      </c>
      <c r="G68" s="908"/>
    </row>
    <row r="69" spans="1:7">
      <c r="A69" s="674"/>
      <c r="B69" s="817">
        <v>1331370</v>
      </c>
      <c r="C69" s="811" t="s">
        <v>7945</v>
      </c>
      <c r="D69" s="812">
        <v>44331</v>
      </c>
      <c r="E69" s="812">
        <v>42114.45</v>
      </c>
      <c r="F69" s="813">
        <f t="shared" si="1"/>
        <v>5.0000000000000044E-2</v>
      </c>
      <c r="G69" s="908"/>
    </row>
    <row r="70" spans="1:7">
      <c r="A70" s="674"/>
      <c r="B70" s="817">
        <v>1073071</v>
      </c>
      <c r="C70" s="811" t="s">
        <v>7941</v>
      </c>
      <c r="D70" s="812">
        <v>37597</v>
      </c>
      <c r="E70" s="812">
        <v>35717.15</v>
      </c>
      <c r="F70" s="813">
        <f t="shared" si="1"/>
        <v>4.9999999999999933E-2</v>
      </c>
      <c r="G70" s="908"/>
    </row>
    <row r="71" spans="1:7" ht="31.2">
      <c r="A71" s="674"/>
      <c r="B71" s="817">
        <v>1015460</v>
      </c>
      <c r="C71" s="811" t="s">
        <v>8567</v>
      </c>
      <c r="D71" s="812">
        <v>1100</v>
      </c>
      <c r="E71" s="812">
        <v>1045</v>
      </c>
      <c r="F71" s="813">
        <f t="shared" si="1"/>
        <v>5.0000000000000044E-2</v>
      </c>
      <c r="G71" s="908"/>
    </row>
    <row r="72" spans="1:7">
      <c r="A72" s="674"/>
      <c r="B72" s="810" t="s">
        <v>7235</v>
      </c>
      <c r="C72" s="811"/>
      <c r="D72" s="812"/>
      <c r="E72" s="812"/>
      <c r="F72" s="813"/>
    </row>
    <row r="73" spans="1:7" ht="31.2">
      <c r="A73" s="674"/>
      <c r="B73" s="817">
        <v>1752880</v>
      </c>
      <c r="C73" s="811" t="s">
        <v>8568</v>
      </c>
      <c r="D73" s="812">
        <v>1750</v>
      </c>
      <c r="E73" s="812">
        <v>1750</v>
      </c>
      <c r="F73" s="813">
        <f t="shared" si="1"/>
        <v>0</v>
      </c>
    </row>
    <row r="74" spans="1:7">
      <c r="A74" s="674"/>
      <c r="B74" s="817">
        <v>1644905</v>
      </c>
      <c r="C74" s="811" t="s">
        <v>8569</v>
      </c>
      <c r="D74" s="812">
        <v>2750</v>
      </c>
      <c r="E74" s="812">
        <v>2750</v>
      </c>
      <c r="F74" s="813">
        <f t="shared" si="1"/>
        <v>0</v>
      </c>
    </row>
    <row r="75" spans="1:7" ht="31.8" thickBot="1">
      <c r="A75" s="674"/>
      <c r="B75" s="817">
        <v>1015486</v>
      </c>
      <c r="C75" s="811" t="s">
        <v>8536</v>
      </c>
      <c r="D75" s="812">
        <v>825</v>
      </c>
      <c r="E75" s="812">
        <v>825</v>
      </c>
      <c r="F75" s="813">
        <f t="shared" si="1"/>
        <v>0</v>
      </c>
    </row>
    <row r="76" spans="1:7" ht="16.2" thickBot="1">
      <c r="A76" s="590"/>
      <c r="B76" s="814" t="s">
        <v>7882</v>
      </c>
      <c r="C76" s="815" t="s">
        <v>7883</v>
      </c>
      <c r="D76" s="716">
        <v>400</v>
      </c>
      <c r="E76" s="716">
        <v>360</v>
      </c>
      <c r="F76" s="816">
        <f t="shared" ref="F76:F133" si="2">100%-(E76/D76)</f>
        <v>9.9999999999999978E-2</v>
      </c>
    </row>
    <row r="77" spans="1:7">
      <c r="A77" s="808"/>
      <c r="B77" s="810" t="s">
        <v>1215</v>
      </c>
      <c r="C77" s="811"/>
      <c r="D77" s="812"/>
      <c r="E77" s="812"/>
      <c r="F77" s="813"/>
    </row>
    <row r="78" spans="1:7">
      <c r="A78" s="808"/>
      <c r="B78" s="817" t="s">
        <v>7884</v>
      </c>
      <c r="C78" s="811" t="s">
        <v>7885</v>
      </c>
      <c r="D78" s="812">
        <v>45</v>
      </c>
      <c r="E78" s="812">
        <v>44.1</v>
      </c>
      <c r="F78" s="813">
        <f t="shared" si="2"/>
        <v>2.0000000000000018E-2</v>
      </c>
    </row>
    <row r="79" spans="1:7">
      <c r="A79" s="808"/>
      <c r="B79" s="817" t="s">
        <v>7886</v>
      </c>
      <c r="C79" s="811" t="s">
        <v>7887</v>
      </c>
      <c r="D79" s="812">
        <v>38</v>
      </c>
      <c r="E79" s="812">
        <v>37.24</v>
      </c>
      <c r="F79" s="813">
        <f t="shared" si="2"/>
        <v>1.9999999999999907E-2</v>
      </c>
    </row>
    <row r="80" spans="1:7" ht="16.2" thickBot="1">
      <c r="A80" s="808"/>
      <c r="B80" s="810" t="s">
        <v>7881</v>
      </c>
      <c r="C80" s="811"/>
      <c r="D80" s="812"/>
      <c r="E80" s="812"/>
      <c r="F80" s="813"/>
    </row>
    <row r="81" spans="1:6">
      <c r="A81" s="584"/>
      <c r="B81" s="814">
        <v>1681006</v>
      </c>
      <c r="C81" s="815" t="s">
        <v>7888</v>
      </c>
      <c r="D81" s="716">
        <v>11100</v>
      </c>
      <c r="E81" s="716">
        <v>9990</v>
      </c>
      <c r="F81" s="816">
        <f t="shared" si="2"/>
        <v>9.9999999999999978E-2</v>
      </c>
    </row>
    <row r="82" spans="1:6">
      <c r="A82" s="585"/>
      <c r="B82" s="814">
        <v>1176031</v>
      </c>
      <c r="C82" s="815" t="s">
        <v>7889</v>
      </c>
      <c r="D82" s="716">
        <v>16650</v>
      </c>
      <c r="E82" s="716">
        <v>14985</v>
      </c>
      <c r="F82" s="816">
        <f t="shared" si="2"/>
        <v>9.9999999999999978E-2</v>
      </c>
    </row>
    <row r="83" spans="1:6" ht="16.2" thickBot="1">
      <c r="A83" s="586"/>
      <c r="B83" s="814">
        <v>1738764</v>
      </c>
      <c r="C83" s="815" t="s">
        <v>7890</v>
      </c>
      <c r="D83" s="716">
        <v>22200</v>
      </c>
      <c r="E83" s="716">
        <v>19980</v>
      </c>
      <c r="F83" s="816">
        <f t="shared" si="2"/>
        <v>9.9999999999999978E-2</v>
      </c>
    </row>
    <row r="84" spans="1:6">
      <c r="A84" s="808"/>
      <c r="B84" s="810" t="s">
        <v>7207</v>
      </c>
      <c r="C84" s="811"/>
      <c r="D84" s="812"/>
      <c r="E84" s="812"/>
      <c r="F84" s="813"/>
    </row>
    <row r="85" spans="1:6">
      <c r="A85" s="808"/>
      <c r="B85" s="817">
        <v>1459650</v>
      </c>
      <c r="C85" s="811" t="s">
        <v>7891</v>
      </c>
      <c r="D85" s="812">
        <v>3566</v>
      </c>
      <c r="E85" s="812">
        <v>3566</v>
      </c>
      <c r="F85" s="813">
        <f t="shared" si="2"/>
        <v>0</v>
      </c>
    </row>
    <row r="86" spans="1:6" ht="31.2">
      <c r="A86" s="808"/>
      <c r="B86" s="817">
        <v>1097559</v>
      </c>
      <c r="C86" s="811" t="s">
        <v>7892</v>
      </c>
      <c r="D86" s="812">
        <v>1985</v>
      </c>
      <c r="E86" s="812">
        <v>1890.2309289050338</v>
      </c>
      <c r="F86" s="813">
        <f t="shared" si="2"/>
        <v>4.7742605085625334E-2</v>
      </c>
    </row>
    <row r="87" spans="1:6">
      <c r="A87" s="808"/>
      <c r="B87" s="817">
        <v>1119023</v>
      </c>
      <c r="C87" s="811" t="s">
        <v>7893</v>
      </c>
      <c r="D87" s="812">
        <v>4224</v>
      </c>
      <c r="E87" s="812">
        <v>4023.1514264813459</v>
      </c>
      <c r="F87" s="813">
        <f t="shared" si="2"/>
        <v>4.7549378200438919E-2</v>
      </c>
    </row>
    <row r="88" spans="1:6" ht="31.2">
      <c r="A88" s="808"/>
      <c r="B88" s="817">
        <v>1129121</v>
      </c>
      <c r="C88" s="811" t="s">
        <v>7894</v>
      </c>
      <c r="D88" s="812">
        <v>3771</v>
      </c>
      <c r="E88" s="812">
        <v>3591.7719202403714</v>
      </c>
      <c r="F88" s="813">
        <f t="shared" si="2"/>
        <v>4.7527997814804768E-2</v>
      </c>
    </row>
    <row r="89" spans="1:6">
      <c r="A89" s="808"/>
      <c r="B89" s="817">
        <v>1206184</v>
      </c>
      <c r="C89" s="811" t="s">
        <v>7895</v>
      </c>
      <c r="D89" s="812">
        <v>7991</v>
      </c>
      <c r="E89" s="812">
        <v>7610.9176334106724</v>
      </c>
      <c r="F89" s="813">
        <f t="shared" si="2"/>
        <v>4.7563805104408385E-2</v>
      </c>
    </row>
    <row r="90" spans="1:6">
      <c r="A90" s="808"/>
      <c r="B90" s="817">
        <v>1248210</v>
      </c>
      <c r="C90" s="811" t="s">
        <v>7896</v>
      </c>
      <c r="D90" s="812">
        <v>3143</v>
      </c>
      <c r="E90" s="812">
        <v>2993.6276630612915</v>
      </c>
      <c r="F90" s="813">
        <f t="shared" si="2"/>
        <v>4.7525401507702347E-2</v>
      </c>
    </row>
    <row r="91" spans="1:6" ht="31.2">
      <c r="A91" s="808"/>
      <c r="B91" s="817">
        <v>1384528</v>
      </c>
      <c r="C91" s="811" t="s">
        <v>7897</v>
      </c>
      <c r="D91" s="812">
        <v>5299</v>
      </c>
      <c r="E91" s="812">
        <v>5046.6666666666661</v>
      </c>
      <c r="F91" s="813">
        <f t="shared" si="2"/>
        <v>4.7619047619047783E-2</v>
      </c>
    </row>
    <row r="92" spans="1:6">
      <c r="A92" s="808"/>
      <c r="B92" s="817">
        <v>1519164</v>
      </c>
      <c r="C92" s="811" t="s">
        <v>7898</v>
      </c>
      <c r="D92" s="812">
        <v>1587</v>
      </c>
      <c r="E92" s="812">
        <v>1511.8208955223881</v>
      </c>
      <c r="F92" s="813">
        <f t="shared" si="2"/>
        <v>4.7371836469824791E-2</v>
      </c>
    </row>
    <row r="93" spans="1:6">
      <c r="A93" s="808"/>
      <c r="B93" s="817">
        <v>1674365</v>
      </c>
      <c r="C93" s="811" t="s">
        <v>7899</v>
      </c>
      <c r="D93" s="812">
        <v>2224</v>
      </c>
      <c r="E93" s="812">
        <v>2117.8990273274662</v>
      </c>
      <c r="F93" s="813">
        <f t="shared" si="2"/>
        <v>4.770727188513213E-2</v>
      </c>
    </row>
    <row r="94" spans="1:6">
      <c r="A94" s="808"/>
      <c r="B94" s="817">
        <v>1696624</v>
      </c>
      <c r="C94" s="811" t="s">
        <v>7900</v>
      </c>
      <c r="D94" s="812">
        <v>3521</v>
      </c>
      <c r="E94" s="812">
        <v>3353.0880631948507</v>
      </c>
      <c r="F94" s="813">
        <f t="shared" si="2"/>
        <v>4.7688706846108819E-2</v>
      </c>
    </row>
    <row r="95" spans="1:6">
      <c r="A95" s="808"/>
      <c r="B95" s="817">
        <v>1704162</v>
      </c>
      <c r="C95" s="811" t="s">
        <v>7901</v>
      </c>
      <c r="D95" s="812">
        <v>5936</v>
      </c>
      <c r="E95" s="812">
        <v>5653.774770085025</v>
      </c>
      <c r="F95" s="813">
        <f t="shared" si="2"/>
        <v>4.7544681589449911E-2</v>
      </c>
    </row>
    <row r="96" spans="1:6">
      <c r="A96" s="808"/>
      <c r="B96" s="817">
        <v>1724343</v>
      </c>
      <c r="C96" s="811" t="s">
        <v>7902</v>
      </c>
      <c r="D96" s="812">
        <v>5183</v>
      </c>
      <c r="E96" s="812">
        <v>4935.7980922098568</v>
      </c>
      <c r="F96" s="813">
        <f t="shared" si="2"/>
        <v>4.7694753577106508E-2</v>
      </c>
    </row>
    <row r="97" spans="1:6">
      <c r="A97" s="808"/>
      <c r="B97" s="817">
        <v>1749829</v>
      </c>
      <c r="C97" s="811" t="s">
        <v>7903</v>
      </c>
      <c r="D97" s="812">
        <v>8952</v>
      </c>
      <c r="E97" s="812">
        <v>8525.5671384190537</v>
      </c>
      <c r="F97" s="813">
        <f t="shared" si="2"/>
        <v>4.7635484984466792E-2</v>
      </c>
    </row>
    <row r="98" spans="1:6">
      <c r="A98" s="808"/>
      <c r="B98" s="817">
        <v>1820893</v>
      </c>
      <c r="C98" s="811" t="s">
        <v>7904</v>
      </c>
      <c r="D98" s="812">
        <v>1418</v>
      </c>
      <c r="E98" s="812">
        <v>1350.0348583877997</v>
      </c>
      <c r="F98" s="813">
        <f t="shared" si="2"/>
        <v>4.7930283224400849E-2</v>
      </c>
    </row>
    <row r="99" spans="1:6">
      <c r="A99" s="808"/>
      <c r="B99" s="817">
        <v>1947092</v>
      </c>
      <c r="C99" s="811" t="s">
        <v>7905</v>
      </c>
      <c r="D99" s="812">
        <v>4627</v>
      </c>
      <c r="E99" s="812">
        <v>4406.56856634016</v>
      </c>
      <c r="F99" s="813">
        <f t="shared" si="2"/>
        <v>4.7640249332146056E-2</v>
      </c>
    </row>
    <row r="100" spans="1:6">
      <c r="A100" s="808"/>
      <c r="B100" s="817">
        <v>1270156</v>
      </c>
      <c r="C100" s="811" t="s">
        <v>7906</v>
      </c>
      <c r="D100" s="812">
        <v>2273</v>
      </c>
      <c r="E100" s="812">
        <v>2164.8599909379245</v>
      </c>
      <c r="F100" s="813">
        <f t="shared" si="2"/>
        <v>4.7575894879927638E-2</v>
      </c>
    </row>
    <row r="101" spans="1:6">
      <c r="A101" s="808"/>
      <c r="B101" s="817">
        <v>1993484</v>
      </c>
      <c r="C101" s="811" t="s">
        <v>7907</v>
      </c>
      <c r="D101" s="812">
        <v>2547</v>
      </c>
      <c r="E101" s="812">
        <v>2425.4690659118478</v>
      </c>
      <c r="F101" s="813">
        <f t="shared" si="2"/>
        <v>4.771532551556823E-2</v>
      </c>
    </row>
    <row r="102" spans="1:6">
      <c r="A102" s="808"/>
      <c r="B102" s="817">
        <v>1961754</v>
      </c>
      <c r="C102" s="811" t="s">
        <v>7908</v>
      </c>
      <c r="D102" s="812">
        <v>5040</v>
      </c>
      <c r="E102" s="812">
        <v>4800</v>
      </c>
      <c r="F102" s="813">
        <f t="shared" si="2"/>
        <v>4.7619047619047672E-2</v>
      </c>
    </row>
    <row r="103" spans="1:6">
      <c r="A103" s="808"/>
      <c r="B103" s="817">
        <v>1495258</v>
      </c>
      <c r="C103" s="811" t="s">
        <v>7909</v>
      </c>
      <c r="D103" s="812">
        <v>7086</v>
      </c>
      <c r="E103" s="812">
        <v>6748.1790697674423</v>
      </c>
      <c r="F103" s="813">
        <f t="shared" si="2"/>
        <v>4.7674418604651048E-2</v>
      </c>
    </row>
    <row r="104" spans="1:6">
      <c r="A104" s="808"/>
      <c r="B104" s="817">
        <v>1799899</v>
      </c>
      <c r="C104" s="811" t="s">
        <v>7910</v>
      </c>
      <c r="D104" s="812">
        <v>12817</v>
      </c>
      <c r="E104" s="812">
        <v>12206.22524911604</v>
      </c>
      <c r="F104" s="813">
        <f t="shared" si="2"/>
        <v>4.7653487624558011E-2</v>
      </c>
    </row>
    <row r="105" spans="1:6">
      <c r="A105" s="808"/>
      <c r="B105" s="817">
        <v>1474865</v>
      </c>
      <c r="C105" s="811" t="s">
        <v>7911</v>
      </c>
      <c r="D105" s="812">
        <v>5646</v>
      </c>
      <c r="E105" s="812">
        <v>5377.1919007661436</v>
      </c>
      <c r="F105" s="813">
        <f t="shared" si="2"/>
        <v>4.761036118205042E-2</v>
      </c>
    </row>
    <row r="106" spans="1:6">
      <c r="A106" s="808"/>
      <c r="B106" s="817">
        <v>1638311</v>
      </c>
      <c r="C106" s="811" t="s">
        <v>7912</v>
      </c>
      <c r="D106" s="812">
        <v>7939</v>
      </c>
      <c r="E106" s="812">
        <v>7561.0014270887386</v>
      </c>
      <c r="F106" s="813">
        <f t="shared" si="2"/>
        <v>4.7612869745718767E-2</v>
      </c>
    </row>
    <row r="107" spans="1:6">
      <c r="A107" s="808"/>
      <c r="B107" s="817">
        <v>1925684</v>
      </c>
      <c r="C107" s="811" t="s">
        <v>7913</v>
      </c>
      <c r="D107" s="812">
        <v>14358</v>
      </c>
      <c r="E107" s="812">
        <v>13674.089526542324</v>
      </c>
      <c r="F107" s="813">
        <f t="shared" si="2"/>
        <v>4.7632711621233836E-2</v>
      </c>
    </row>
    <row r="108" spans="1:6">
      <c r="A108" s="808"/>
      <c r="B108" s="817">
        <v>1509892</v>
      </c>
      <c r="C108" s="811" t="s">
        <v>7914</v>
      </c>
      <c r="D108" s="812">
        <v>2578</v>
      </c>
      <c r="E108" s="812">
        <v>2455.4342788653616</v>
      </c>
      <c r="F108" s="813">
        <f t="shared" si="2"/>
        <v>4.7542948461845702E-2</v>
      </c>
    </row>
    <row r="109" spans="1:6">
      <c r="A109" s="808"/>
      <c r="B109" s="817">
        <v>1643543</v>
      </c>
      <c r="C109" s="811" t="s">
        <v>7915</v>
      </c>
      <c r="D109" s="812">
        <v>5714</v>
      </c>
      <c r="E109" s="812">
        <v>5442.1009372746939</v>
      </c>
      <c r="F109" s="813">
        <f t="shared" si="2"/>
        <v>4.7584715212689144E-2</v>
      </c>
    </row>
    <row r="110" spans="1:6">
      <c r="A110" s="808"/>
      <c r="B110" s="817">
        <v>1883859</v>
      </c>
      <c r="C110" s="811" t="s">
        <v>7916</v>
      </c>
      <c r="D110" s="812">
        <v>8034</v>
      </c>
      <c r="E110" s="812">
        <v>7651.87</v>
      </c>
      <c r="F110" s="813">
        <f t="shared" si="2"/>
        <v>4.7564102564102595E-2</v>
      </c>
    </row>
    <row r="111" spans="1:6">
      <c r="A111" s="808"/>
      <c r="B111" s="817">
        <v>1410315</v>
      </c>
      <c r="C111" s="811" t="s">
        <v>7917</v>
      </c>
      <c r="D111" s="812">
        <v>14539</v>
      </c>
      <c r="E111" s="812">
        <v>13846.862850665912</v>
      </c>
      <c r="F111" s="813">
        <f t="shared" si="2"/>
        <v>4.7605553981297732E-2</v>
      </c>
    </row>
    <row r="112" spans="1:6">
      <c r="A112" s="808"/>
      <c r="B112" s="817">
        <v>1620194</v>
      </c>
      <c r="C112" s="811" t="s">
        <v>7918</v>
      </c>
      <c r="D112" s="812">
        <v>2886</v>
      </c>
      <c r="E112" s="812">
        <v>2749.0128479657387</v>
      </c>
      <c r="F112" s="813">
        <f t="shared" si="2"/>
        <v>4.7466095645967155E-2</v>
      </c>
    </row>
    <row r="113" spans="1:6">
      <c r="A113" s="808"/>
      <c r="B113" s="817">
        <v>1032010</v>
      </c>
      <c r="C113" s="811" t="s">
        <v>7919</v>
      </c>
      <c r="D113" s="812">
        <v>6399</v>
      </c>
      <c r="E113" s="812">
        <v>6094.1385803959438</v>
      </c>
      <c r="F113" s="813">
        <f t="shared" si="2"/>
        <v>4.7642040882021619E-2</v>
      </c>
    </row>
    <row r="114" spans="1:6">
      <c r="A114" s="808"/>
      <c r="B114" s="817">
        <v>1334226</v>
      </c>
      <c r="C114" s="811" t="s">
        <v>7920</v>
      </c>
      <c r="D114" s="812">
        <v>8998</v>
      </c>
      <c r="E114" s="812">
        <v>8569.5238095238092</v>
      </c>
      <c r="F114" s="813">
        <f t="shared" si="2"/>
        <v>4.7619047619047672E-2</v>
      </c>
    </row>
    <row r="115" spans="1:6">
      <c r="A115" s="808"/>
      <c r="B115" s="810" t="s">
        <v>7921</v>
      </c>
      <c r="C115" s="811"/>
      <c r="D115" s="812"/>
      <c r="E115" s="812"/>
      <c r="F115" s="813"/>
    </row>
    <row r="116" spans="1:6" ht="31.2">
      <c r="A116" s="808"/>
      <c r="B116" s="817">
        <v>1000124</v>
      </c>
      <c r="C116" s="811" t="s">
        <v>7922</v>
      </c>
      <c r="D116" s="812">
        <v>6858</v>
      </c>
      <c r="E116" s="812">
        <v>6531.4776209071788</v>
      </c>
      <c r="F116" s="813">
        <f t="shared" si="2"/>
        <v>4.7611895464103382E-2</v>
      </c>
    </row>
    <row r="117" spans="1:6" ht="31.2">
      <c r="A117" s="808"/>
      <c r="B117" s="817">
        <v>1014778</v>
      </c>
      <c r="C117" s="811" t="s">
        <v>7923</v>
      </c>
      <c r="D117" s="812">
        <v>9204</v>
      </c>
      <c r="E117" s="812">
        <v>8765.2238137869299</v>
      </c>
      <c r="F117" s="813">
        <f t="shared" si="2"/>
        <v>4.7672336615935507E-2</v>
      </c>
    </row>
    <row r="118" spans="1:6">
      <c r="A118" s="808"/>
      <c r="B118" s="817">
        <v>1291079</v>
      </c>
      <c r="C118" s="811" t="s">
        <v>7924</v>
      </c>
      <c r="D118" s="812">
        <v>7680</v>
      </c>
      <c r="E118" s="812">
        <v>7314.3347639484982</v>
      </c>
      <c r="F118" s="813">
        <f t="shared" si="2"/>
        <v>4.7612660944205909E-2</v>
      </c>
    </row>
    <row r="119" spans="1:6">
      <c r="A119" s="808"/>
      <c r="B119" s="817">
        <v>1330067</v>
      </c>
      <c r="C119" s="811" t="s">
        <v>7925</v>
      </c>
      <c r="D119" s="812">
        <v>10307</v>
      </c>
      <c r="E119" s="812">
        <v>9815.7000099930046</v>
      </c>
      <c r="F119" s="813">
        <f t="shared" si="2"/>
        <v>4.7666633356650334E-2</v>
      </c>
    </row>
    <row r="120" spans="1:6" ht="31.2">
      <c r="A120" s="808"/>
      <c r="B120" s="817">
        <v>1415918</v>
      </c>
      <c r="C120" s="811" t="s">
        <v>7926</v>
      </c>
      <c r="D120" s="812">
        <v>3609</v>
      </c>
      <c r="E120" s="812">
        <v>3436.9957191780823</v>
      </c>
      <c r="F120" s="813">
        <f t="shared" si="2"/>
        <v>4.7659817351598188E-2</v>
      </c>
    </row>
    <row r="121" spans="1:6">
      <c r="A121" s="808"/>
      <c r="B121" s="817">
        <v>1774728</v>
      </c>
      <c r="C121" s="811" t="s">
        <v>7927</v>
      </c>
      <c r="D121" s="812">
        <v>4042</v>
      </c>
      <c r="E121" s="812">
        <v>3849.3766564729867</v>
      </c>
      <c r="F121" s="813">
        <f t="shared" si="2"/>
        <v>4.7655453618756338E-2</v>
      </c>
    </row>
    <row r="122" spans="1:6" ht="16.2" thickBot="1">
      <c r="A122" s="808"/>
      <c r="B122" s="810" t="s">
        <v>7881</v>
      </c>
      <c r="C122" s="811"/>
      <c r="D122" s="812"/>
      <c r="E122" s="812"/>
      <c r="F122" s="813"/>
    </row>
    <row r="123" spans="1:6">
      <c r="A123" s="584"/>
      <c r="B123" s="907">
        <v>1615962</v>
      </c>
      <c r="C123" s="814" t="s">
        <v>7928</v>
      </c>
      <c r="D123" s="818">
        <v>88900</v>
      </c>
      <c r="E123" s="716">
        <v>82677</v>
      </c>
      <c r="F123" s="816">
        <f t="shared" si="2"/>
        <v>6.9999999999999951E-2</v>
      </c>
    </row>
    <row r="124" spans="1:6">
      <c r="A124" s="585"/>
      <c r="B124" s="907">
        <v>1207844</v>
      </c>
      <c r="C124" s="814" t="s">
        <v>7929</v>
      </c>
      <c r="D124" s="818">
        <v>50000</v>
      </c>
      <c r="E124" s="716">
        <v>46500</v>
      </c>
      <c r="F124" s="816">
        <f t="shared" si="2"/>
        <v>6.9999999999999951E-2</v>
      </c>
    </row>
    <row r="125" spans="1:6">
      <c r="A125" s="585"/>
      <c r="B125" s="907">
        <v>1524677</v>
      </c>
      <c r="C125" s="814" t="s">
        <v>7933</v>
      </c>
      <c r="D125" s="818">
        <v>33300</v>
      </c>
      <c r="E125" s="716">
        <v>30968.999999999993</v>
      </c>
      <c r="F125" s="816">
        <f t="shared" si="2"/>
        <v>7.0000000000000173E-2</v>
      </c>
    </row>
    <row r="126" spans="1:6" ht="16.2" thickBot="1">
      <c r="A126" s="586"/>
      <c r="B126" s="907">
        <v>1078161</v>
      </c>
      <c r="C126" s="814" t="s">
        <v>7934</v>
      </c>
      <c r="D126" s="818">
        <v>100000</v>
      </c>
      <c r="E126" s="716">
        <v>93000</v>
      </c>
      <c r="F126" s="816">
        <f t="shared" si="2"/>
        <v>6.9999999999999951E-2</v>
      </c>
    </row>
    <row r="127" spans="1:6">
      <c r="A127" s="808"/>
      <c r="B127" s="810" t="s">
        <v>1453</v>
      </c>
      <c r="C127" s="811"/>
      <c r="D127" s="812"/>
      <c r="E127" s="812"/>
      <c r="F127" s="813"/>
    </row>
    <row r="128" spans="1:6">
      <c r="A128" s="808"/>
      <c r="B128" s="817">
        <v>1626803</v>
      </c>
      <c r="C128" s="811" t="s">
        <v>7935</v>
      </c>
      <c r="D128" s="812">
        <v>470</v>
      </c>
      <c r="E128" s="812">
        <v>460.59999999999997</v>
      </c>
      <c r="F128" s="813">
        <f t="shared" si="2"/>
        <v>2.0000000000000018E-2</v>
      </c>
    </row>
    <row r="129" spans="1:6">
      <c r="A129" s="808"/>
      <c r="B129" s="817">
        <v>1498476</v>
      </c>
      <c r="C129" s="811" t="s">
        <v>7936</v>
      </c>
      <c r="D129" s="812">
        <v>500</v>
      </c>
      <c r="E129" s="812">
        <v>490</v>
      </c>
      <c r="F129" s="813">
        <f t="shared" si="2"/>
        <v>2.0000000000000018E-2</v>
      </c>
    </row>
    <row r="130" spans="1:6">
      <c r="A130" s="808"/>
      <c r="B130" s="817">
        <v>1612605</v>
      </c>
      <c r="C130" s="811" t="s">
        <v>7937</v>
      </c>
      <c r="D130" s="812">
        <v>265</v>
      </c>
      <c r="E130" s="812">
        <v>262.35000000000002</v>
      </c>
      <c r="F130" s="813">
        <f t="shared" si="2"/>
        <v>9.9999999999998979E-3</v>
      </c>
    </row>
    <row r="131" spans="1:6">
      <c r="A131" s="808"/>
      <c r="B131" s="810" t="s">
        <v>7207</v>
      </c>
      <c r="C131" s="811"/>
      <c r="D131" s="812"/>
      <c r="E131" s="812"/>
      <c r="F131" s="813"/>
    </row>
    <row r="132" spans="1:6">
      <c r="A132" s="808"/>
      <c r="B132" s="817">
        <v>7640017007</v>
      </c>
      <c r="C132" s="811" t="s">
        <v>7938</v>
      </c>
      <c r="D132" s="812">
        <v>7641</v>
      </c>
      <c r="E132" s="812">
        <v>7641</v>
      </c>
      <c r="F132" s="813">
        <f t="shared" si="2"/>
        <v>0</v>
      </c>
    </row>
    <row r="133" spans="1:6">
      <c r="A133" s="808"/>
      <c r="B133" s="817">
        <v>1694868</v>
      </c>
      <c r="C133" s="811" t="s">
        <v>7939</v>
      </c>
      <c r="D133" s="812">
        <v>11394</v>
      </c>
      <c r="E133" s="812">
        <v>10851.183330320015</v>
      </c>
      <c r="F133" s="813">
        <f t="shared" si="2"/>
        <v>4.7640571325257675E-2</v>
      </c>
    </row>
    <row r="134" spans="1:6">
      <c r="A134" s="808"/>
      <c r="B134" s="817">
        <v>1722149</v>
      </c>
      <c r="C134" s="811" t="s">
        <v>7940</v>
      </c>
      <c r="D134" s="812">
        <v>25255</v>
      </c>
      <c r="E134" s="812">
        <v>24051.939516293485</v>
      </c>
      <c r="F134" s="813">
        <f t="shared" ref="F134:F162" si="3">100%-(E134/D134)</f>
        <v>4.7636526775154064E-2</v>
      </c>
    </row>
    <row r="135" spans="1:6">
      <c r="A135" s="808"/>
      <c r="B135" s="817">
        <v>1073071</v>
      </c>
      <c r="C135" s="811" t="s">
        <v>7941</v>
      </c>
      <c r="D135" s="812">
        <v>37597</v>
      </c>
      <c r="E135" s="812">
        <v>35806.862856829764</v>
      </c>
      <c r="F135" s="813">
        <f t="shared" si="3"/>
        <v>4.7613829379212103E-2</v>
      </c>
    </row>
    <row r="136" spans="1:6">
      <c r="A136" s="808"/>
      <c r="B136" s="817">
        <v>1515782</v>
      </c>
      <c r="C136" s="811" t="s">
        <v>7942</v>
      </c>
      <c r="D136" s="812">
        <v>64940</v>
      </c>
      <c r="E136" s="812">
        <v>61847.962378467542</v>
      </c>
      <c r="F136" s="813">
        <f t="shared" si="3"/>
        <v>4.7613760725784715E-2</v>
      </c>
    </row>
    <row r="137" spans="1:6">
      <c r="A137" s="808"/>
      <c r="B137" s="817">
        <v>1063056</v>
      </c>
      <c r="C137" s="811" t="s">
        <v>7943</v>
      </c>
      <c r="D137" s="812">
        <v>15950</v>
      </c>
      <c r="E137" s="812">
        <v>15190.868582499194</v>
      </c>
      <c r="F137" s="813">
        <f t="shared" si="3"/>
        <v>4.7594446238295118E-2</v>
      </c>
    </row>
    <row r="138" spans="1:6">
      <c r="A138" s="808"/>
      <c r="B138" s="817">
        <v>1527456</v>
      </c>
      <c r="C138" s="811" t="s">
        <v>7944</v>
      </c>
      <c r="D138" s="812">
        <v>31196</v>
      </c>
      <c r="E138" s="812">
        <v>29710.721431637336</v>
      </c>
      <c r="F138" s="813">
        <f t="shared" si="3"/>
        <v>4.7611186317562004E-2</v>
      </c>
    </row>
    <row r="139" spans="1:6">
      <c r="A139" s="808"/>
      <c r="B139" s="817">
        <v>1331370</v>
      </c>
      <c r="C139" s="811" t="s">
        <v>7945</v>
      </c>
      <c r="D139" s="812">
        <v>44331</v>
      </c>
      <c r="E139" s="812">
        <v>42219.50952602231</v>
      </c>
      <c r="F139" s="813">
        <f t="shared" si="3"/>
        <v>4.763011152416341E-2</v>
      </c>
    </row>
    <row r="140" spans="1:6">
      <c r="A140" s="808"/>
      <c r="B140" s="817">
        <v>1031590</v>
      </c>
      <c r="C140" s="811" t="s">
        <v>7946</v>
      </c>
      <c r="D140" s="812">
        <v>34420</v>
      </c>
      <c r="E140" s="812">
        <v>32781.246670856155</v>
      </c>
      <c r="F140" s="813">
        <f t="shared" si="3"/>
        <v>4.7610497650896089E-2</v>
      </c>
    </row>
    <row r="141" spans="1:6">
      <c r="A141" s="808"/>
      <c r="B141" s="817">
        <v>1235050</v>
      </c>
      <c r="C141" s="811" t="s">
        <v>7947</v>
      </c>
      <c r="D141" s="812">
        <v>5745</v>
      </c>
      <c r="E141" s="812">
        <v>5471.0362136966651</v>
      </c>
      <c r="F141" s="813">
        <f t="shared" si="3"/>
        <v>4.768734313373979E-2</v>
      </c>
    </row>
    <row r="142" spans="1:6">
      <c r="A142" s="808"/>
      <c r="B142" s="817">
        <v>1082387</v>
      </c>
      <c r="C142" s="811" t="s">
        <v>7948</v>
      </c>
      <c r="D142" s="812">
        <v>10915</v>
      </c>
      <c r="E142" s="812">
        <v>10394.845711050297</v>
      </c>
      <c r="F142" s="813">
        <f t="shared" si="3"/>
        <v>4.7654996697178542E-2</v>
      </c>
    </row>
    <row r="143" spans="1:6">
      <c r="A143" s="808"/>
      <c r="B143" s="817">
        <v>1044148</v>
      </c>
      <c r="C143" s="811" t="s">
        <v>7948</v>
      </c>
      <c r="D143" s="812">
        <v>14648</v>
      </c>
      <c r="E143" s="812">
        <v>13950.672385908163</v>
      </c>
      <c r="F143" s="813">
        <f t="shared" si="3"/>
        <v>4.7605653610857224E-2</v>
      </c>
    </row>
    <row r="144" spans="1:6">
      <c r="A144" s="808"/>
      <c r="B144" s="817">
        <v>1568351</v>
      </c>
      <c r="C144" s="811" t="s">
        <v>7949</v>
      </c>
      <c r="D144" s="812">
        <v>9106</v>
      </c>
      <c r="E144" s="812">
        <v>8672.3809523809523</v>
      </c>
      <c r="F144" s="813">
        <f t="shared" si="3"/>
        <v>4.7619047619047672E-2</v>
      </c>
    </row>
    <row r="145" spans="1:6">
      <c r="A145" s="808"/>
      <c r="B145" s="817">
        <v>1657063</v>
      </c>
      <c r="C145" s="811" t="s">
        <v>7950</v>
      </c>
      <c r="D145" s="812">
        <v>12747</v>
      </c>
      <c r="E145" s="812">
        <v>12140.343325791855</v>
      </c>
      <c r="F145" s="813">
        <f t="shared" si="3"/>
        <v>4.759211376858441E-2</v>
      </c>
    </row>
    <row r="146" spans="1:6">
      <c r="A146" s="808"/>
      <c r="B146" s="817">
        <v>1230473</v>
      </c>
      <c r="C146" s="811" t="s">
        <v>7951</v>
      </c>
      <c r="D146" s="812">
        <v>4104</v>
      </c>
      <c r="E146" s="812">
        <v>3908.2771084337346</v>
      </c>
      <c r="F146" s="813">
        <f t="shared" si="3"/>
        <v>4.7690763052208873E-2</v>
      </c>
    </row>
    <row r="147" spans="1:6">
      <c r="A147" s="808"/>
      <c r="B147" s="817">
        <v>1600725</v>
      </c>
      <c r="C147" s="811" t="s">
        <v>7952</v>
      </c>
      <c r="D147" s="812">
        <v>9096</v>
      </c>
      <c r="E147" s="812">
        <v>8662.3666628920837</v>
      </c>
      <c r="F147" s="813">
        <f t="shared" si="3"/>
        <v>4.7672970218548438E-2</v>
      </c>
    </row>
    <row r="148" spans="1:6">
      <c r="A148" s="808"/>
      <c r="B148" s="817">
        <v>1671528</v>
      </c>
      <c r="C148" s="811" t="s">
        <v>7953</v>
      </c>
      <c r="D148" s="812">
        <v>12787</v>
      </c>
      <c r="E148" s="812">
        <v>12178.291421667338</v>
      </c>
      <c r="F148" s="813">
        <f t="shared" si="3"/>
        <v>4.7603705195328194E-2</v>
      </c>
    </row>
    <row r="149" spans="1:6">
      <c r="A149" s="808"/>
      <c r="B149" s="817">
        <v>1672930</v>
      </c>
      <c r="C149" s="811" t="s">
        <v>7954</v>
      </c>
      <c r="D149" s="812">
        <v>23128</v>
      </c>
      <c r="E149" s="812">
        <v>22026.91190879131</v>
      </c>
      <c r="F149" s="813">
        <f t="shared" si="3"/>
        <v>4.7608443929811894E-2</v>
      </c>
    </row>
    <row r="150" spans="1:6" ht="16.2" thickBot="1">
      <c r="A150" s="808"/>
      <c r="B150" s="810" t="s">
        <v>7881</v>
      </c>
      <c r="C150" s="811"/>
      <c r="D150" s="812"/>
      <c r="E150" s="812"/>
      <c r="F150" s="813"/>
    </row>
    <row r="151" spans="1:6">
      <c r="A151" s="584"/>
      <c r="B151" s="819">
        <v>1014968</v>
      </c>
      <c r="C151" s="814" t="s">
        <v>7955</v>
      </c>
      <c r="D151" s="818">
        <v>950</v>
      </c>
      <c r="E151" s="716">
        <v>855</v>
      </c>
      <c r="F151" s="816">
        <f t="shared" si="3"/>
        <v>9.9999999999999978E-2</v>
      </c>
    </row>
    <row r="152" spans="1:6">
      <c r="A152" s="585"/>
      <c r="B152" s="819">
        <v>1015049</v>
      </c>
      <c r="C152" s="814" t="s">
        <v>7956</v>
      </c>
      <c r="D152" s="818">
        <v>1100</v>
      </c>
      <c r="E152" s="716">
        <v>990</v>
      </c>
      <c r="F152" s="816">
        <f t="shared" si="3"/>
        <v>9.9999999999999978E-2</v>
      </c>
    </row>
    <row r="153" spans="1:6">
      <c r="A153" s="585"/>
      <c r="B153" s="819">
        <v>1015114</v>
      </c>
      <c r="C153" s="814" t="s">
        <v>7957</v>
      </c>
      <c r="D153" s="818">
        <v>1300</v>
      </c>
      <c r="E153" s="716">
        <v>1170</v>
      </c>
      <c r="F153" s="816">
        <f t="shared" si="3"/>
        <v>9.9999999999999978E-2</v>
      </c>
    </row>
    <row r="154" spans="1:6">
      <c r="A154" s="585"/>
      <c r="B154" s="819">
        <v>1015189</v>
      </c>
      <c r="C154" s="814" t="s">
        <v>7958</v>
      </c>
      <c r="D154" s="818">
        <v>1600</v>
      </c>
      <c r="E154" s="716">
        <v>1440</v>
      </c>
      <c r="F154" s="816">
        <f t="shared" si="3"/>
        <v>9.9999999999999978E-2</v>
      </c>
    </row>
    <row r="155" spans="1:6">
      <c r="A155" s="585"/>
      <c r="B155" s="819">
        <v>8001703</v>
      </c>
      <c r="C155" s="814" t="s">
        <v>7959</v>
      </c>
      <c r="D155" s="818">
        <v>3100</v>
      </c>
      <c r="E155" s="716">
        <v>2790</v>
      </c>
      <c r="F155" s="816">
        <f t="shared" si="3"/>
        <v>9.9999999999999978E-2</v>
      </c>
    </row>
    <row r="156" spans="1:6">
      <c r="A156" s="808"/>
      <c r="B156" s="810" t="s">
        <v>7207</v>
      </c>
      <c r="C156" s="811"/>
      <c r="D156" s="812"/>
      <c r="E156" s="812"/>
      <c r="F156" s="813"/>
    </row>
    <row r="157" spans="1:6">
      <c r="A157" s="808"/>
      <c r="B157" s="817">
        <v>8006157</v>
      </c>
      <c r="C157" s="811" t="s">
        <v>7961</v>
      </c>
      <c r="D157" s="812">
        <v>453</v>
      </c>
      <c r="E157" s="812">
        <v>422.75195454545451</v>
      </c>
      <c r="F157" s="813">
        <f t="shared" si="3"/>
        <v>6.6772727272727317E-2</v>
      </c>
    </row>
    <row r="158" spans="1:6" ht="31.2">
      <c r="A158" s="808"/>
      <c r="B158" s="817">
        <v>8006439</v>
      </c>
      <c r="C158" s="811" t="s">
        <v>7962</v>
      </c>
      <c r="D158" s="812">
        <v>906</v>
      </c>
      <c r="E158" s="812">
        <v>845.50390909090902</v>
      </c>
      <c r="F158" s="813">
        <f t="shared" si="3"/>
        <v>6.6772727272727317E-2</v>
      </c>
    </row>
    <row r="159" spans="1:6" ht="31.2">
      <c r="A159" s="808"/>
      <c r="B159" s="817">
        <v>8006405</v>
      </c>
      <c r="C159" s="811" t="s">
        <v>7963</v>
      </c>
      <c r="D159" s="812">
        <v>2017</v>
      </c>
      <c r="E159" s="812">
        <v>1882.773697650664</v>
      </c>
      <c r="F159" s="813">
        <f t="shared" si="3"/>
        <v>6.6547497446373893E-2</v>
      </c>
    </row>
    <row r="160" spans="1:6">
      <c r="A160" s="808"/>
      <c r="B160" s="817">
        <v>8008658</v>
      </c>
      <c r="C160" s="811" t="s">
        <v>7964</v>
      </c>
      <c r="D160" s="812">
        <v>3851</v>
      </c>
      <c r="E160" s="812">
        <v>3667.668093073014</v>
      </c>
      <c r="F160" s="813">
        <f t="shared" si="3"/>
        <v>4.7606311848087723E-2</v>
      </c>
    </row>
    <row r="161" spans="1:6">
      <c r="A161" s="808"/>
      <c r="B161" s="810" t="s">
        <v>1215</v>
      </c>
      <c r="C161" s="811"/>
      <c r="D161" s="812"/>
      <c r="E161" s="812"/>
      <c r="F161" s="813"/>
    </row>
    <row r="162" spans="1:6">
      <c r="A162" s="808"/>
      <c r="B162" s="817">
        <v>1029784</v>
      </c>
      <c r="C162" s="811" t="s">
        <v>7965</v>
      </c>
      <c r="D162" s="812">
        <v>26.39</v>
      </c>
      <c r="E162" s="812">
        <v>26.126100000000001</v>
      </c>
      <c r="F162" s="813">
        <f t="shared" si="3"/>
        <v>1.0000000000000009E-2</v>
      </c>
    </row>
    <row r="163" spans="1:6" ht="16.2" thickBot="1">
      <c r="A163" s="808"/>
      <c r="B163" s="810" t="s">
        <v>7881</v>
      </c>
      <c r="C163" s="811"/>
      <c r="D163" s="812"/>
      <c r="E163" s="812"/>
      <c r="F163" s="813"/>
    </row>
    <row r="164" spans="1:6">
      <c r="A164" s="584"/>
      <c r="B164" s="819">
        <v>8001711</v>
      </c>
      <c r="C164" s="814" t="s">
        <v>7966</v>
      </c>
      <c r="D164" s="818">
        <v>4000</v>
      </c>
      <c r="E164" s="716">
        <v>3600</v>
      </c>
      <c r="F164" s="816">
        <f t="shared" ref="F164:F242" si="4">100%-(E164/D164)</f>
        <v>9.9999999999999978E-2</v>
      </c>
    </row>
    <row r="165" spans="1:6">
      <c r="A165" s="585"/>
      <c r="B165" s="819">
        <v>8001851</v>
      </c>
      <c r="C165" s="814" t="s">
        <v>7967</v>
      </c>
      <c r="D165" s="818">
        <v>6000</v>
      </c>
      <c r="E165" s="716">
        <v>5400</v>
      </c>
      <c r="F165" s="816">
        <f t="shared" si="4"/>
        <v>9.9999999999999978E-2</v>
      </c>
    </row>
    <row r="166" spans="1:6">
      <c r="A166" s="585"/>
      <c r="B166" s="819">
        <v>8001802</v>
      </c>
      <c r="C166" s="814" t="s">
        <v>7968</v>
      </c>
      <c r="D166" s="818">
        <v>5700</v>
      </c>
      <c r="E166" s="716">
        <v>5130</v>
      </c>
      <c r="F166" s="816">
        <f t="shared" si="4"/>
        <v>9.9999999999999978E-2</v>
      </c>
    </row>
    <row r="167" spans="1:6" ht="16.2" thickBot="1">
      <c r="A167" s="586"/>
      <c r="B167" s="819">
        <v>8001893</v>
      </c>
      <c r="C167" s="814" t="s">
        <v>7969</v>
      </c>
      <c r="D167" s="818">
        <v>8350</v>
      </c>
      <c r="E167" s="716">
        <v>7515</v>
      </c>
      <c r="F167" s="816">
        <f t="shared" si="4"/>
        <v>9.9999999999999978E-2</v>
      </c>
    </row>
    <row r="168" spans="1:6">
      <c r="A168" s="808"/>
      <c r="B168" s="810" t="s">
        <v>7207</v>
      </c>
      <c r="C168" s="811"/>
      <c r="D168" s="812"/>
      <c r="E168" s="812"/>
      <c r="F168" s="813"/>
    </row>
    <row r="169" spans="1:6">
      <c r="A169" s="808"/>
      <c r="B169" s="817">
        <v>8006207</v>
      </c>
      <c r="C169" s="811" t="s">
        <v>7970</v>
      </c>
      <c r="D169" s="812">
        <v>453</v>
      </c>
      <c r="E169" s="812">
        <v>431.37954545454545</v>
      </c>
      <c r="F169" s="813">
        <f t="shared" si="4"/>
        <v>4.7727272727272729E-2</v>
      </c>
    </row>
    <row r="170" spans="1:6">
      <c r="A170" s="808"/>
      <c r="B170" s="817">
        <v>8006231</v>
      </c>
      <c r="C170" s="811" t="s">
        <v>7971</v>
      </c>
      <c r="D170" s="812">
        <v>1488.9</v>
      </c>
      <c r="E170" s="812">
        <v>1488.9</v>
      </c>
      <c r="F170" s="813">
        <f t="shared" si="4"/>
        <v>0</v>
      </c>
    </row>
    <row r="171" spans="1:6" ht="31.2">
      <c r="A171" s="808"/>
      <c r="B171" s="817">
        <v>8006587</v>
      </c>
      <c r="C171" s="811" t="s">
        <v>7972</v>
      </c>
      <c r="D171" s="812">
        <v>683</v>
      </c>
      <c r="E171" s="812">
        <v>650.47619047619048</v>
      </c>
      <c r="F171" s="813">
        <f t="shared" si="4"/>
        <v>4.7619047619047561E-2</v>
      </c>
    </row>
    <row r="172" spans="1:6" ht="31.2">
      <c r="A172" s="808"/>
      <c r="B172" s="817">
        <v>8006611</v>
      </c>
      <c r="C172" s="811" t="s">
        <v>7973</v>
      </c>
      <c r="D172" s="812">
        <v>2128</v>
      </c>
      <c r="E172" s="812">
        <v>1986.3019354838709</v>
      </c>
      <c r="F172" s="813">
        <f t="shared" si="4"/>
        <v>6.6587436332767425E-2</v>
      </c>
    </row>
    <row r="173" spans="1:6" ht="31.2">
      <c r="A173" s="808"/>
      <c r="B173" s="817">
        <v>8006629</v>
      </c>
      <c r="C173" s="811" t="s">
        <v>7974</v>
      </c>
      <c r="D173" s="812">
        <v>3675</v>
      </c>
      <c r="E173" s="812">
        <v>3429.8314496314497</v>
      </c>
      <c r="F173" s="813">
        <f t="shared" si="4"/>
        <v>6.6712530712530693E-2</v>
      </c>
    </row>
    <row r="174" spans="1:6" ht="31.2">
      <c r="A174" s="808"/>
      <c r="B174" s="817">
        <v>8006645</v>
      </c>
      <c r="C174" s="811" t="s">
        <v>7975</v>
      </c>
      <c r="D174" s="812">
        <v>956</v>
      </c>
      <c r="E174" s="812">
        <v>892.60400756143667</v>
      </c>
      <c r="F174" s="813">
        <f t="shared" si="4"/>
        <v>6.6313799621928182E-2</v>
      </c>
    </row>
    <row r="175" spans="1:6">
      <c r="A175" s="808"/>
      <c r="B175" s="817">
        <v>8006249</v>
      </c>
      <c r="C175" s="811" t="s">
        <v>7976</v>
      </c>
      <c r="D175" s="812">
        <v>545</v>
      </c>
      <c r="E175" s="812">
        <v>519.24385633270322</v>
      </c>
      <c r="F175" s="813">
        <f t="shared" si="4"/>
        <v>4.7258979206049156E-2</v>
      </c>
    </row>
    <row r="176" spans="1:6">
      <c r="A176" s="808"/>
      <c r="B176" s="817">
        <v>8006272</v>
      </c>
      <c r="C176" s="811" t="s">
        <v>7977</v>
      </c>
      <c r="D176" s="812">
        <v>545</v>
      </c>
      <c r="E176" s="812">
        <v>519.24385633270322</v>
      </c>
      <c r="F176" s="813">
        <f t="shared" si="4"/>
        <v>4.7258979206049156E-2</v>
      </c>
    </row>
    <row r="177" spans="1:6">
      <c r="A177" s="808"/>
      <c r="B177" s="817">
        <v>8006322</v>
      </c>
      <c r="C177" s="811" t="s">
        <v>7978</v>
      </c>
      <c r="D177" s="812">
        <v>580</v>
      </c>
      <c r="E177" s="812">
        <v>552.18472468916514</v>
      </c>
      <c r="F177" s="813">
        <f t="shared" si="4"/>
        <v>4.7957371225577305E-2</v>
      </c>
    </row>
    <row r="178" spans="1:6">
      <c r="A178" s="808"/>
      <c r="B178" s="817">
        <v>8006447</v>
      </c>
      <c r="C178" s="811" t="s">
        <v>7979</v>
      </c>
      <c r="D178" s="812">
        <v>648</v>
      </c>
      <c r="E178" s="812">
        <v>617.09379968203496</v>
      </c>
      <c r="F178" s="813">
        <f t="shared" si="4"/>
        <v>4.7694753577106508E-2</v>
      </c>
    </row>
    <row r="179" spans="1:6">
      <c r="A179" s="808"/>
      <c r="B179" s="817">
        <v>8006454</v>
      </c>
      <c r="C179" s="811" t="s">
        <v>7980</v>
      </c>
      <c r="D179" s="812">
        <v>2017</v>
      </c>
      <c r="E179" s="812">
        <v>1921.1976506639428</v>
      </c>
      <c r="F179" s="813">
        <f t="shared" si="4"/>
        <v>4.7497446373850893E-2</v>
      </c>
    </row>
    <row r="180" spans="1:6">
      <c r="A180" s="808"/>
      <c r="B180" s="817">
        <v>8006488</v>
      </c>
      <c r="C180" s="811" t="s">
        <v>7981</v>
      </c>
      <c r="D180" s="812">
        <v>3484</v>
      </c>
      <c r="E180" s="812">
        <v>3318.193319538871</v>
      </c>
      <c r="F180" s="813">
        <f t="shared" si="4"/>
        <v>4.7590895654744281E-2</v>
      </c>
    </row>
    <row r="181" spans="1:6">
      <c r="A181" s="808"/>
      <c r="B181" s="817">
        <v>8006496</v>
      </c>
      <c r="C181" s="811" t="s">
        <v>7976</v>
      </c>
      <c r="D181" s="812">
        <v>906</v>
      </c>
      <c r="E181" s="812">
        <v>862.7590909090909</v>
      </c>
      <c r="F181" s="813">
        <f t="shared" si="4"/>
        <v>4.7727272727272729E-2</v>
      </c>
    </row>
    <row r="182" spans="1:6">
      <c r="A182" s="808"/>
      <c r="B182" s="817">
        <v>8006520</v>
      </c>
      <c r="C182" s="811" t="s">
        <v>7982</v>
      </c>
      <c r="D182" s="812">
        <v>2128</v>
      </c>
      <c r="E182" s="812">
        <v>2026.8387096774193</v>
      </c>
      <c r="F182" s="813">
        <f t="shared" si="4"/>
        <v>4.7538200339558578E-2</v>
      </c>
    </row>
    <row r="183" spans="1:6">
      <c r="A183" s="808"/>
      <c r="B183" s="817">
        <v>8006538</v>
      </c>
      <c r="C183" s="811" t="s">
        <v>7983</v>
      </c>
      <c r="D183" s="812">
        <v>3675</v>
      </c>
      <c r="E183" s="812">
        <v>3499.8280098280097</v>
      </c>
      <c r="F183" s="813">
        <f t="shared" si="4"/>
        <v>4.7665847665847694E-2</v>
      </c>
    </row>
    <row r="184" spans="1:6">
      <c r="A184" s="808"/>
      <c r="B184" s="817">
        <v>8006561</v>
      </c>
      <c r="C184" s="811" t="s">
        <v>7984</v>
      </c>
      <c r="D184" s="812">
        <v>956</v>
      </c>
      <c r="E184" s="812">
        <v>910.82041587901699</v>
      </c>
      <c r="F184" s="813">
        <f t="shared" si="4"/>
        <v>4.7258979206049156E-2</v>
      </c>
    </row>
    <row r="185" spans="1:6" ht="31.2">
      <c r="A185" s="808"/>
      <c r="B185" s="817">
        <v>8006652</v>
      </c>
      <c r="C185" s="811" t="s">
        <v>7985</v>
      </c>
      <c r="D185" s="812">
        <v>716</v>
      </c>
      <c r="E185" s="812">
        <v>682.11706102117068</v>
      </c>
      <c r="F185" s="813">
        <f t="shared" si="4"/>
        <v>4.7322540473225261E-2</v>
      </c>
    </row>
    <row r="186" spans="1:6" ht="31.2">
      <c r="A186" s="808"/>
      <c r="B186" s="817">
        <v>8006660</v>
      </c>
      <c r="C186" s="811" t="s">
        <v>7986</v>
      </c>
      <c r="D186" s="812">
        <v>2232</v>
      </c>
      <c r="E186" s="812">
        <v>2125.88413903316</v>
      </c>
      <c r="F186" s="813">
        <f t="shared" si="4"/>
        <v>4.7542948461845924E-2</v>
      </c>
    </row>
    <row r="187" spans="1:6" ht="31.2">
      <c r="A187" s="808"/>
      <c r="B187" s="817">
        <v>8006678</v>
      </c>
      <c r="C187" s="811" t="s">
        <v>7987</v>
      </c>
      <c r="D187" s="812">
        <v>3856</v>
      </c>
      <c r="E187" s="812">
        <v>3672.296022201665</v>
      </c>
      <c r="F187" s="813">
        <f t="shared" si="4"/>
        <v>4.7641073080481044E-2</v>
      </c>
    </row>
    <row r="188" spans="1:6" ht="31.2">
      <c r="A188" s="808"/>
      <c r="B188" s="817">
        <v>8006694</v>
      </c>
      <c r="C188" s="811" t="s">
        <v>7988</v>
      </c>
      <c r="D188" s="812">
        <v>1003</v>
      </c>
      <c r="E188" s="812">
        <v>954.85599999999999</v>
      </c>
      <c r="F188" s="813">
        <f t="shared" si="4"/>
        <v>4.8000000000000043E-2</v>
      </c>
    </row>
    <row r="189" spans="1:6">
      <c r="A189" s="808"/>
      <c r="B189" s="817">
        <v>8008682</v>
      </c>
      <c r="C189" s="811" t="s">
        <v>7989</v>
      </c>
      <c r="D189" s="812">
        <v>2311</v>
      </c>
      <c r="E189" s="812">
        <v>2200.8052584670231</v>
      </c>
      <c r="F189" s="813">
        <f t="shared" si="4"/>
        <v>4.7682709447415372E-2</v>
      </c>
    </row>
    <row r="190" spans="1:6">
      <c r="A190" s="808"/>
      <c r="B190" s="817">
        <v>8008716</v>
      </c>
      <c r="C190" s="811" t="s">
        <v>7990</v>
      </c>
      <c r="D190" s="812">
        <v>3851</v>
      </c>
      <c r="E190" s="812">
        <v>3667.668093073014</v>
      </c>
      <c r="F190" s="813">
        <f t="shared" si="4"/>
        <v>4.7606311848087723E-2</v>
      </c>
    </row>
    <row r="191" spans="1:6">
      <c r="A191" s="808"/>
      <c r="B191" s="817">
        <v>8008740</v>
      </c>
      <c r="C191" s="811" t="s">
        <v>7991</v>
      </c>
      <c r="D191" s="812">
        <v>2437</v>
      </c>
      <c r="E191" s="812">
        <v>2320.5224157095222</v>
      </c>
      <c r="F191" s="813">
        <f t="shared" si="4"/>
        <v>4.7795479807336005E-2</v>
      </c>
    </row>
    <row r="192" spans="1:6">
      <c r="A192" s="808"/>
      <c r="B192" s="817">
        <v>8008765</v>
      </c>
      <c r="C192" s="811" t="s">
        <v>7992</v>
      </c>
      <c r="D192" s="812">
        <v>4062</v>
      </c>
      <c r="E192" s="812">
        <v>3868.7434415295688</v>
      </c>
      <c r="F192" s="813">
        <f t="shared" si="4"/>
        <v>4.7576700755891488E-2</v>
      </c>
    </row>
    <row r="193" spans="1:6">
      <c r="A193" s="808"/>
      <c r="B193" s="817">
        <v>8008823</v>
      </c>
      <c r="C193" s="811" t="s">
        <v>7993</v>
      </c>
      <c r="D193" s="812">
        <v>2437</v>
      </c>
      <c r="E193" s="812">
        <v>2320.5224157095222</v>
      </c>
      <c r="F193" s="813">
        <f t="shared" si="4"/>
        <v>4.7795479807336005E-2</v>
      </c>
    </row>
    <row r="194" spans="1:6">
      <c r="A194" s="808"/>
      <c r="B194" s="817">
        <v>8008831</v>
      </c>
      <c r="C194" s="811" t="s">
        <v>7994</v>
      </c>
      <c r="D194" s="812">
        <v>4062</v>
      </c>
      <c r="E194" s="812">
        <v>3868.7434415295688</v>
      </c>
      <c r="F194" s="813">
        <f t="shared" si="4"/>
        <v>4.7576700755891488E-2</v>
      </c>
    </row>
    <row r="195" spans="1:6">
      <c r="A195" s="808"/>
      <c r="B195" s="817">
        <v>8008963</v>
      </c>
      <c r="C195" s="811" t="s">
        <v>7995</v>
      </c>
      <c r="D195" s="812">
        <v>2557</v>
      </c>
      <c r="E195" s="812">
        <v>2434.8559972106</v>
      </c>
      <c r="F195" s="813">
        <f t="shared" si="4"/>
        <v>4.7768479776847839E-2</v>
      </c>
    </row>
    <row r="196" spans="1:6">
      <c r="A196" s="808"/>
      <c r="B196" s="817">
        <v>8008989</v>
      </c>
      <c r="C196" s="811" t="s">
        <v>7996</v>
      </c>
      <c r="D196" s="812">
        <v>4262</v>
      </c>
      <c r="E196" s="812">
        <v>4058.7079497907953</v>
      </c>
      <c r="F196" s="813">
        <f t="shared" si="4"/>
        <v>4.7698744769874457E-2</v>
      </c>
    </row>
    <row r="197" spans="1:6">
      <c r="A197" s="808"/>
      <c r="B197" s="810" t="s">
        <v>7997</v>
      </c>
      <c r="C197" s="811"/>
      <c r="D197" s="812"/>
      <c r="E197" s="812"/>
      <c r="F197" s="813"/>
    </row>
    <row r="198" spans="1:6">
      <c r="A198" s="808"/>
      <c r="B198" s="817">
        <v>1002716</v>
      </c>
      <c r="C198" s="811" t="s">
        <v>7998</v>
      </c>
      <c r="D198" s="812">
        <v>25</v>
      </c>
      <c r="E198" s="812">
        <v>24.75</v>
      </c>
      <c r="F198" s="813">
        <f t="shared" si="4"/>
        <v>1.0000000000000009E-2</v>
      </c>
    </row>
    <row r="199" spans="1:6">
      <c r="A199" s="808"/>
      <c r="B199" s="817">
        <v>8965519</v>
      </c>
      <c r="C199" s="811" t="s">
        <v>7999</v>
      </c>
      <c r="D199" s="812">
        <v>89</v>
      </c>
      <c r="E199" s="812">
        <v>88.11</v>
      </c>
      <c r="F199" s="813">
        <f t="shared" si="4"/>
        <v>1.0000000000000009E-2</v>
      </c>
    </row>
    <row r="200" spans="1:6">
      <c r="A200" s="808"/>
      <c r="B200" s="817">
        <v>1690783</v>
      </c>
      <c r="C200" s="811" t="s">
        <v>8000</v>
      </c>
      <c r="D200" s="812">
        <v>70</v>
      </c>
      <c r="E200" s="812">
        <v>69.3</v>
      </c>
      <c r="F200" s="813">
        <f t="shared" si="4"/>
        <v>1.0000000000000009E-2</v>
      </c>
    </row>
    <row r="201" spans="1:6" ht="16.2" thickBot="1">
      <c r="A201" s="808"/>
      <c r="B201" s="810" t="s">
        <v>7881</v>
      </c>
      <c r="C201" s="811"/>
      <c r="D201" s="812"/>
      <c r="E201" s="812"/>
      <c r="F201" s="813"/>
    </row>
    <row r="202" spans="1:6" ht="31.8" thickBot="1">
      <c r="A202" s="590"/>
      <c r="B202" s="819">
        <v>1060094</v>
      </c>
      <c r="C202" s="507" t="s">
        <v>8001</v>
      </c>
      <c r="D202" s="818">
        <v>2700</v>
      </c>
      <c r="E202" s="818">
        <v>2430</v>
      </c>
      <c r="F202" s="816">
        <f t="shared" si="4"/>
        <v>9.9999999999999978E-2</v>
      </c>
    </row>
    <row r="203" spans="1:6">
      <c r="A203" s="808"/>
      <c r="B203" s="810" t="s">
        <v>1453</v>
      </c>
      <c r="C203" s="811"/>
      <c r="D203" s="812"/>
      <c r="E203" s="812"/>
      <c r="F203" s="813"/>
    </row>
    <row r="204" spans="1:6">
      <c r="A204" s="808"/>
      <c r="B204" s="817">
        <v>1894351</v>
      </c>
      <c r="C204" s="811" t="s">
        <v>8002</v>
      </c>
      <c r="D204" s="812">
        <v>1400</v>
      </c>
      <c r="E204" s="812">
        <v>1372</v>
      </c>
      <c r="F204" s="813">
        <f t="shared" si="4"/>
        <v>2.0000000000000018E-2</v>
      </c>
    </row>
    <row r="205" spans="1:6">
      <c r="A205" s="808"/>
      <c r="B205" s="817">
        <v>1199470</v>
      </c>
      <c r="C205" s="811" t="s">
        <v>8003</v>
      </c>
      <c r="D205" s="812">
        <v>500</v>
      </c>
      <c r="E205" s="812">
        <v>490</v>
      </c>
      <c r="F205" s="813">
        <f t="shared" si="4"/>
        <v>2.0000000000000018E-2</v>
      </c>
    </row>
    <row r="206" spans="1:6">
      <c r="A206" s="809"/>
      <c r="B206" s="507"/>
      <c r="C206" s="508"/>
      <c r="D206" s="716"/>
      <c r="E206" s="715"/>
      <c r="F206" s="591"/>
    </row>
    <row r="207" spans="1:6" ht="16.2" thickBot="1">
      <c r="A207" s="808"/>
      <c r="B207" s="810" t="s">
        <v>8004</v>
      </c>
      <c r="C207" s="811"/>
      <c r="D207" s="812"/>
      <c r="E207" s="812"/>
      <c r="F207" s="813"/>
    </row>
    <row r="208" spans="1:6" ht="16.2" thickBot="1">
      <c r="A208" s="590"/>
      <c r="B208" s="819">
        <v>60831111</v>
      </c>
      <c r="C208" s="507" t="s">
        <v>84</v>
      </c>
      <c r="D208" s="818">
        <v>144300</v>
      </c>
      <c r="E208" s="818">
        <v>134199</v>
      </c>
      <c r="F208" s="816">
        <f t="shared" si="4"/>
        <v>6.9999999999999951E-2</v>
      </c>
    </row>
    <row r="209" spans="1:6" s="680" customFormat="1" ht="31.8" thickBot="1">
      <c r="A209" s="714"/>
      <c r="B209" s="820">
        <v>60832111</v>
      </c>
      <c r="C209" s="821" t="s">
        <v>192</v>
      </c>
      <c r="D209" s="822">
        <v>146700</v>
      </c>
      <c r="E209" s="822">
        <v>136431</v>
      </c>
      <c r="F209" s="823">
        <f t="shared" si="4"/>
        <v>6.9999999999999951E-2</v>
      </c>
    </row>
    <row r="210" spans="1:6">
      <c r="A210" s="808"/>
      <c r="B210" s="810" t="s">
        <v>8005</v>
      </c>
      <c r="C210" s="811"/>
      <c r="D210" s="812"/>
      <c r="E210" s="812"/>
      <c r="F210" s="813"/>
    </row>
    <row r="211" spans="1:6">
      <c r="A211" s="808"/>
      <c r="B211" s="817" t="s">
        <v>8006</v>
      </c>
      <c r="C211" s="811" t="s">
        <v>177</v>
      </c>
      <c r="D211" s="812">
        <v>4750</v>
      </c>
      <c r="E211" s="812">
        <v>4750</v>
      </c>
      <c r="F211" s="813">
        <f t="shared" si="4"/>
        <v>0</v>
      </c>
    </row>
    <row r="212" spans="1:6">
      <c r="A212" s="808"/>
      <c r="B212" s="817" t="s">
        <v>8007</v>
      </c>
      <c r="C212" s="811" t="s">
        <v>8008</v>
      </c>
      <c r="D212" s="812">
        <v>9500</v>
      </c>
      <c r="E212" s="812">
        <v>9500</v>
      </c>
      <c r="F212" s="813">
        <f t="shared" si="4"/>
        <v>0</v>
      </c>
    </row>
    <row r="213" spans="1:6">
      <c r="A213" s="808"/>
      <c r="B213" s="817" t="s">
        <v>8006</v>
      </c>
      <c r="C213" s="811" t="s">
        <v>177</v>
      </c>
      <c r="D213" s="812">
        <v>4750</v>
      </c>
      <c r="E213" s="812">
        <v>4750</v>
      </c>
      <c r="F213" s="813">
        <f t="shared" si="4"/>
        <v>0</v>
      </c>
    </row>
    <row r="214" spans="1:6">
      <c r="A214" s="808"/>
      <c r="B214" s="817" t="s">
        <v>8009</v>
      </c>
      <c r="C214" s="811" t="s">
        <v>8010</v>
      </c>
      <c r="D214" s="812">
        <v>7370</v>
      </c>
      <c r="E214" s="812">
        <v>7370</v>
      </c>
      <c r="F214" s="813">
        <f t="shared" si="4"/>
        <v>0</v>
      </c>
    </row>
    <row r="215" spans="1:6">
      <c r="A215" s="808"/>
      <c r="B215" s="817" t="s">
        <v>8011</v>
      </c>
      <c r="C215" s="811" t="s">
        <v>8012</v>
      </c>
      <c r="D215" s="812">
        <v>7470</v>
      </c>
      <c r="E215" s="812">
        <v>7470</v>
      </c>
      <c r="F215" s="813">
        <f t="shared" si="4"/>
        <v>0</v>
      </c>
    </row>
    <row r="216" spans="1:6">
      <c r="A216" s="808"/>
      <c r="B216" s="810" t="s">
        <v>1453</v>
      </c>
      <c r="C216" s="811"/>
      <c r="D216" s="812"/>
      <c r="E216" s="812"/>
      <c r="F216" s="813"/>
    </row>
    <row r="217" spans="1:6">
      <c r="A217" s="808"/>
      <c r="B217" s="817">
        <v>25000076</v>
      </c>
      <c r="C217" s="811" t="s">
        <v>178</v>
      </c>
      <c r="D217" s="812">
        <v>30500</v>
      </c>
      <c r="E217" s="812">
        <v>30500</v>
      </c>
      <c r="F217" s="813">
        <f t="shared" si="4"/>
        <v>0</v>
      </c>
    </row>
    <row r="218" spans="1:6" ht="31.2">
      <c r="A218" s="808"/>
      <c r="B218" s="817" t="s">
        <v>8013</v>
      </c>
      <c r="C218" s="811" t="s">
        <v>179</v>
      </c>
      <c r="D218" s="812">
        <v>4525</v>
      </c>
      <c r="E218" s="812">
        <v>4525</v>
      </c>
      <c r="F218" s="813">
        <f t="shared" si="4"/>
        <v>0</v>
      </c>
    </row>
    <row r="219" spans="1:6" ht="31.2">
      <c r="A219" s="808"/>
      <c r="B219" s="817" t="s">
        <v>8014</v>
      </c>
      <c r="C219" s="811" t="s">
        <v>180</v>
      </c>
      <c r="D219" s="812">
        <v>15200</v>
      </c>
      <c r="E219" s="812">
        <v>15200</v>
      </c>
      <c r="F219" s="813">
        <f t="shared" si="4"/>
        <v>0</v>
      </c>
    </row>
    <row r="220" spans="1:6">
      <c r="A220" s="808"/>
      <c r="B220" s="817" t="s">
        <v>8015</v>
      </c>
      <c r="C220" s="811" t="s">
        <v>181</v>
      </c>
      <c r="D220" s="812">
        <v>3680</v>
      </c>
      <c r="E220" s="812">
        <v>3680</v>
      </c>
      <c r="F220" s="813">
        <f t="shared" si="4"/>
        <v>0</v>
      </c>
    </row>
    <row r="221" spans="1:6">
      <c r="A221" s="808"/>
      <c r="B221" s="817">
        <v>25000023</v>
      </c>
      <c r="C221" s="811" t="s">
        <v>182</v>
      </c>
      <c r="D221" s="812">
        <v>9770</v>
      </c>
      <c r="E221" s="812">
        <v>9770</v>
      </c>
      <c r="F221" s="813">
        <f t="shared" si="4"/>
        <v>0</v>
      </c>
    </row>
    <row r="222" spans="1:6">
      <c r="A222" s="808"/>
      <c r="B222" s="817">
        <v>50100008</v>
      </c>
      <c r="C222" s="811" t="s">
        <v>183</v>
      </c>
      <c r="D222" s="812">
        <v>8800</v>
      </c>
      <c r="E222" s="812">
        <v>8800</v>
      </c>
      <c r="F222" s="813">
        <f t="shared" si="4"/>
        <v>0</v>
      </c>
    </row>
    <row r="223" spans="1:6" ht="31.2">
      <c r="A223" s="808"/>
      <c r="B223" s="817">
        <v>20700014</v>
      </c>
      <c r="C223" s="811" t="s">
        <v>184</v>
      </c>
      <c r="D223" s="812">
        <v>28000</v>
      </c>
      <c r="E223" s="812">
        <v>28000</v>
      </c>
      <c r="F223" s="813">
        <f t="shared" si="4"/>
        <v>0</v>
      </c>
    </row>
    <row r="224" spans="1:6" ht="31.2">
      <c r="A224" s="808"/>
      <c r="B224" s="817" t="s">
        <v>8016</v>
      </c>
      <c r="C224" s="811" t="s">
        <v>8017</v>
      </c>
      <c r="D224" s="812">
        <v>15000</v>
      </c>
      <c r="E224" s="812">
        <v>14700</v>
      </c>
      <c r="F224" s="813">
        <f t="shared" si="4"/>
        <v>2.0000000000000018E-2</v>
      </c>
    </row>
    <row r="225" spans="1:6">
      <c r="A225" s="808"/>
      <c r="B225" s="817" t="s">
        <v>8018</v>
      </c>
      <c r="C225" s="811" t="s">
        <v>8019</v>
      </c>
      <c r="D225" s="812">
        <v>11600</v>
      </c>
      <c r="E225" s="812">
        <v>11368</v>
      </c>
      <c r="F225" s="813">
        <f t="shared" si="4"/>
        <v>2.0000000000000018E-2</v>
      </c>
    </row>
    <row r="226" spans="1:6">
      <c r="A226" s="808"/>
      <c r="B226" s="817" t="s">
        <v>8020</v>
      </c>
      <c r="C226" s="811" t="s">
        <v>8021</v>
      </c>
      <c r="D226" s="812">
        <v>16400</v>
      </c>
      <c r="E226" s="812">
        <v>16072</v>
      </c>
      <c r="F226" s="813">
        <f t="shared" si="4"/>
        <v>2.0000000000000018E-2</v>
      </c>
    </row>
    <row r="227" spans="1:6">
      <c r="A227" s="808"/>
      <c r="B227" s="810" t="s">
        <v>7235</v>
      </c>
      <c r="C227" s="811"/>
      <c r="D227" s="812"/>
      <c r="E227" s="812"/>
      <c r="F227" s="813"/>
    </row>
    <row r="228" spans="1:6">
      <c r="A228" s="808"/>
      <c r="B228" s="817">
        <v>50000004</v>
      </c>
      <c r="C228" s="811" t="s">
        <v>185</v>
      </c>
      <c r="D228" s="812">
        <v>24000</v>
      </c>
      <c r="E228" s="812">
        <v>24000</v>
      </c>
      <c r="F228" s="813">
        <f t="shared" si="4"/>
        <v>0</v>
      </c>
    </row>
    <row r="229" spans="1:6">
      <c r="A229" s="808"/>
      <c r="B229" s="817" t="s">
        <v>8022</v>
      </c>
      <c r="C229" s="811" t="s">
        <v>8023</v>
      </c>
      <c r="D229" s="812">
        <v>2600</v>
      </c>
      <c r="E229" s="812">
        <v>2574</v>
      </c>
      <c r="F229" s="813">
        <f t="shared" si="4"/>
        <v>1.0000000000000009E-2</v>
      </c>
    </row>
    <row r="230" spans="1:6">
      <c r="A230" s="808"/>
      <c r="B230" s="817" t="s">
        <v>8024</v>
      </c>
      <c r="C230" s="811" t="s">
        <v>8025</v>
      </c>
      <c r="D230" s="812">
        <v>250</v>
      </c>
      <c r="E230" s="812">
        <v>248</v>
      </c>
      <c r="F230" s="813">
        <f t="shared" si="4"/>
        <v>8.0000000000000071E-3</v>
      </c>
    </row>
    <row r="231" spans="1:6">
      <c r="A231" s="808"/>
      <c r="B231" s="817" t="s">
        <v>8026</v>
      </c>
      <c r="C231" s="811" t="s">
        <v>8027</v>
      </c>
      <c r="D231" s="812">
        <v>300</v>
      </c>
      <c r="E231" s="812">
        <v>297</v>
      </c>
      <c r="F231" s="813">
        <f t="shared" si="4"/>
        <v>1.0000000000000009E-2</v>
      </c>
    </row>
    <row r="232" spans="1:6">
      <c r="A232" s="808"/>
      <c r="B232" s="817" t="s">
        <v>8028</v>
      </c>
      <c r="C232" s="811" t="s">
        <v>8029</v>
      </c>
      <c r="D232" s="812">
        <v>250</v>
      </c>
      <c r="E232" s="812">
        <v>248</v>
      </c>
      <c r="F232" s="813">
        <f t="shared" si="4"/>
        <v>8.0000000000000071E-3</v>
      </c>
    </row>
    <row r="233" spans="1:6">
      <c r="A233" s="808"/>
      <c r="B233" s="817" t="s">
        <v>8030</v>
      </c>
      <c r="C233" s="811" t="s">
        <v>8031</v>
      </c>
      <c r="D233" s="812">
        <v>18000</v>
      </c>
      <c r="E233" s="812">
        <v>17820</v>
      </c>
      <c r="F233" s="813">
        <f t="shared" si="4"/>
        <v>1.0000000000000009E-2</v>
      </c>
    </row>
    <row r="234" spans="1:6">
      <c r="A234" s="808"/>
      <c r="B234" s="817" t="s">
        <v>8032</v>
      </c>
      <c r="C234" s="811" t="s">
        <v>8033</v>
      </c>
      <c r="D234" s="812">
        <v>1800</v>
      </c>
      <c r="E234" s="812">
        <v>1782</v>
      </c>
      <c r="F234" s="813">
        <f t="shared" si="4"/>
        <v>1.0000000000000009E-2</v>
      </c>
    </row>
    <row r="235" spans="1:6">
      <c r="A235" s="808"/>
      <c r="B235" s="817" t="s">
        <v>8034</v>
      </c>
      <c r="C235" s="811" t="s">
        <v>8035</v>
      </c>
      <c r="D235" s="812">
        <v>4000</v>
      </c>
      <c r="E235" s="812">
        <v>3960</v>
      </c>
      <c r="F235" s="813">
        <f t="shared" si="4"/>
        <v>1.0000000000000009E-2</v>
      </c>
    </row>
    <row r="236" spans="1:6">
      <c r="A236" s="808"/>
      <c r="B236" s="810" t="s">
        <v>8036</v>
      </c>
      <c r="C236" s="811"/>
      <c r="D236" s="812"/>
      <c r="E236" s="812"/>
      <c r="F236" s="813"/>
    </row>
    <row r="237" spans="1:6" ht="31.2">
      <c r="A237" s="808"/>
      <c r="B237" s="817" t="s">
        <v>8037</v>
      </c>
      <c r="C237" s="811" t="s">
        <v>8038</v>
      </c>
      <c r="D237" s="812">
        <v>54990</v>
      </c>
      <c r="E237" s="812">
        <v>54440</v>
      </c>
      <c r="F237" s="813">
        <f t="shared" si="4"/>
        <v>1.000181851245685E-2</v>
      </c>
    </row>
    <row r="238" spans="1:6">
      <c r="A238" s="808"/>
      <c r="B238" s="817" t="s">
        <v>8039</v>
      </c>
      <c r="C238" s="811" t="s">
        <v>8040</v>
      </c>
      <c r="D238" s="812">
        <v>7836</v>
      </c>
      <c r="E238" s="812">
        <v>7758</v>
      </c>
      <c r="F238" s="813">
        <f t="shared" si="4"/>
        <v>9.9540581929555838E-3</v>
      </c>
    </row>
    <row r="239" spans="1:6" ht="16.2" thickBot="1">
      <c r="A239" s="674"/>
      <c r="B239" s="817"/>
      <c r="C239" s="811"/>
      <c r="D239" s="812"/>
      <c r="E239" s="812"/>
      <c r="F239" s="813"/>
    </row>
    <row r="240" spans="1:6" ht="16.2" thickBot="1">
      <c r="A240" s="590"/>
      <c r="B240" s="819"/>
      <c r="C240" s="507" t="s">
        <v>99</v>
      </c>
      <c r="D240" s="818">
        <f>SUM(D242:D257)</f>
        <v>188616</v>
      </c>
      <c r="E240" s="818">
        <f>SUM(E242:E257)</f>
        <v>185926.73</v>
      </c>
      <c r="F240" s="816">
        <f t="shared" si="4"/>
        <v>1.4257910251516237E-2</v>
      </c>
    </row>
    <row r="241" spans="1:6">
      <c r="A241" s="808"/>
      <c r="B241" s="810" t="s">
        <v>8005</v>
      </c>
      <c r="C241" s="811"/>
      <c r="D241" s="812"/>
      <c r="E241" s="812"/>
      <c r="F241" s="813"/>
    </row>
    <row r="242" spans="1:6" ht="31.2">
      <c r="A242" s="808"/>
      <c r="B242" s="817" t="s">
        <v>8041</v>
      </c>
      <c r="C242" s="811" t="s">
        <v>8042</v>
      </c>
      <c r="D242" s="812">
        <v>21300</v>
      </c>
      <c r="E242" s="812">
        <v>21300</v>
      </c>
      <c r="F242" s="813">
        <f t="shared" si="4"/>
        <v>0</v>
      </c>
    </row>
    <row r="243" spans="1:6">
      <c r="A243" s="808"/>
      <c r="B243" s="817" t="s">
        <v>8043</v>
      </c>
      <c r="C243" s="811" t="s">
        <v>8044</v>
      </c>
      <c r="D243" s="812">
        <v>7130</v>
      </c>
      <c r="E243" s="812">
        <v>7130</v>
      </c>
      <c r="F243" s="813">
        <f t="shared" ref="F243:F257" si="5">100%-(E243/D243)</f>
        <v>0</v>
      </c>
    </row>
    <row r="244" spans="1:6">
      <c r="A244" s="808"/>
      <c r="B244" s="817" t="s">
        <v>8045</v>
      </c>
      <c r="C244" s="811" t="s">
        <v>8046</v>
      </c>
      <c r="D244" s="812">
        <v>2970</v>
      </c>
      <c r="E244" s="812">
        <v>2970</v>
      </c>
      <c r="F244" s="813">
        <f t="shared" si="5"/>
        <v>0</v>
      </c>
    </row>
    <row r="245" spans="1:6">
      <c r="A245" s="808"/>
      <c r="B245" s="810" t="s">
        <v>1453</v>
      </c>
      <c r="C245" s="811"/>
      <c r="D245" s="812"/>
      <c r="E245" s="812"/>
      <c r="F245" s="813"/>
    </row>
    <row r="246" spans="1:6" ht="31.2">
      <c r="A246" s="808"/>
      <c r="B246" s="817" t="s">
        <v>8016</v>
      </c>
      <c r="C246" s="811" t="s">
        <v>8017</v>
      </c>
      <c r="D246" s="812">
        <v>15000</v>
      </c>
      <c r="E246" s="812">
        <v>14700</v>
      </c>
      <c r="F246" s="813">
        <f t="shared" si="5"/>
        <v>2.0000000000000018E-2</v>
      </c>
    </row>
    <row r="247" spans="1:6" ht="31.2">
      <c r="A247" s="808"/>
      <c r="B247" s="817" t="s">
        <v>8047</v>
      </c>
      <c r="C247" s="811" t="s">
        <v>8048</v>
      </c>
      <c r="D247" s="812">
        <v>1960</v>
      </c>
      <c r="E247" s="812">
        <v>1920.8</v>
      </c>
      <c r="F247" s="813">
        <f t="shared" si="5"/>
        <v>2.0000000000000018E-2</v>
      </c>
    </row>
    <row r="248" spans="1:6" ht="31.2">
      <c r="A248" s="808"/>
      <c r="B248" s="817" t="s">
        <v>8049</v>
      </c>
      <c r="C248" s="811" t="s">
        <v>8050</v>
      </c>
      <c r="D248" s="812">
        <v>94800</v>
      </c>
      <c r="E248" s="812">
        <v>92904</v>
      </c>
      <c r="F248" s="813">
        <f t="shared" si="5"/>
        <v>2.0000000000000018E-2</v>
      </c>
    </row>
    <row r="249" spans="1:6">
      <c r="A249" s="808"/>
      <c r="B249" s="817" t="s">
        <v>8051</v>
      </c>
      <c r="C249" s="811" t="s">
        <v>8052</v>
      </c>
      <c r="D249" s="812">
        <v>1</v>
      </c>
      <c r="E249" s="812">
        <v>0.98</v>
      </c>
      <c r="F249" s="813">
        <f t="shared" si="5"/>
        <v>2.0000000000000018E-2</v>
      </c>
    </row>
    <row r="250" spans="1:6">
      <c r="A250" s="808"/>
      <c r="B250" s="810" t="s">
        <v>7235</v>
      </c>
      <c r="C250" s="811"/>
      <c r="D250" s="812"/>
      <c r="E250" s="812"/>
      <c r="F250" s="813"/>
    </row>
    <row r="251" spans="1:6">
      <c r="A251" s="808"/>
      <c r="B251" s="817">
        <v>50100002</v>
      </c>
      <c r="C251" s="811" t="s">
        <v>8023</v>
      </c>
      <c r="D251" s="812">
        <v>2600</v>
      </c>
      <c r="E251" s="812">
        <v>2574</v>
      </c>
      <c r="F251" s="813">
        <f t="shared" si="5"/>
        <v>1.0000000000000009E-2</v>
      </c>
    </row>
    <row r="252" spans="1:6">
      <c r="A252" s="808"/>
      <c r="B252" s="817">
        <v>50000006</v>
      </c>
      <c r="C252" s="811" t="s">
        <v>8029</v>
      </c>
      <c r="D252" s="812">
        <v>250</v>
      </c>
      <c r="E252" s="812">
        <v>248</v>
      </c>
      <c r="F252" s="813">
        <f t="shared" si="5"/>
        <v>8.0000000000000071E-3</v>
      </c>
    </row>
    <row r="253" spans="1:6">
      <c r="A253" s="808"/>
      <c r="B253" s="817" t="s">
        <v>8053</v>
      </c>
      <c r="C253" s="811" t="s">
        <v>8054</v>
      </c>
      <c r="D253" s="812">
        <v>15000</v>
      </c>
      <c r="E253" s="812">
        <v>14850</v>
      </c>
      <c r="F253" s="813">
        <f t="shared" si="5"/>
        <v>1.0000000000000009E-2</v>
      </c>
    </row>
    <row r="254" spans="1:6">
      <c r="A254" s="808"/>
      <c r="B254" s="817" t="s">
        <v>8034</v>
      </c>
      <c r="C254" s="811" t="s">
        <v>8035</v>
      </c>
      <c r="D254" s="812">
        <v>4000</v>
      </c>
      <c r="E254" s="812">
        <v>3960</v>
      </c>
      <c r="F254" s="813">
        <f t="shared" si="5"/>
        <v>1.0000000000000009E-2</v>
      </c>
    </row>
    <row r="255" spans="1:6">
      <c r="A255" s="808"/>
      <c r="B255" s="810" t="s">
        <v>8036</v>
      </c>
      <c r="C255" s="811"/>
      <c r="D255" s="812"/>
      <c r="E255" s="812"/>
      <c r="F255" s="813"/>
    </row>
    <row r="256" spans="1:6">
      <c r="A256" s="808"/>
      <c r="B256" s="817" t="s">
        <v>8055</v>
      </c>
      <c r="C256" s="811" t="s">
        <v>8056</v>
      </c>
      <c r="D256" s="812">
        <v>16137</v>
      </c>
      <c r="E256" s="812">
        <v>15975.63</v>
      </c>
      <c r="F256" s="813">
        <f t="shared" si="5"/>
        <v>1.0000000000000009E-2</v>
      </c>
    </row>
    <row r="257" spans="1:6">
      <c r="A257" s="808"/>
      <c r="B257" s="817" t="s">
        <v>8057</v>
      </c>
      <c r="C257" s="811" t="s">
        <v>8058</v>
      </c>
      <c r="D257" s="812">
        <v>7468</v>
      </c>
      <c r="E257" s="812">
        <v>7393.32</v>
      </c>
      <c r="F257" s="813">
        <f t="shared" si="5"/>
        <v>1.0000000000000009E-2</v>
      </c>
    </row>
    <row r="258" spans="1:6">
      <c r="A258" s="507"/>
      <c r="B258" s="507"/>
      <c r="C258" s="508"/>
      <c r="D258" s="503"/>
      <c r="E258" s="504"/>
      <c r="F258" s="591"/>
    </row>
  </sheetData>
  <conditionalFormatting sqref="B3:B122 C123:C126">
    <cfRule type="containsText" dxfId="108" priority="1" operator="containsText" text="ERROR Found">
      <formula>NOT(ISERROR(SEARCH("ERROR Found",B3)))</formula>
    </cfRule>
  </conditionalFormatting>
  <conditionalFormatting sqref="B127:B150">
    <cfRule type="containsText" dxfId="107" priority="41" operator="containsText" text="ERROR Found">
      <formula>NOT(ISERROR(SEARCH("ERROR Found",B127)))</formula>
    </cfRule>
  </conditionalFormatting>
  <conditionalFormatting sqref="B156:B163">
    <cfRule type="containsText" dxfId="106" priority="38" operator="containsText" text="ERROR Found">
      <formula>NOT(ISERROR(SEARCH("ERROR Found",B156)))</formula>
    </cfRule>
  </conditionalFormatting>
  <conditionalFormatting sqref="B168:B201 B203:B205">
    <cfRule type="containsText" dxfId="105" priority="59" operator="containsText" text="ERROR Found">
      <formula>NOT(ISERROR(SEARCH("ERROR Found",B168)))</formula>
    </cfRule>
  </conditionalFormatting>
  <conditionalFormatting sqref="B207">
    <cfRule type="containsText" dxfId="104" priority="23" operator="containsText" text="ERROR Found">
      <formula>NOT(ISERROR(SEARCH("ERROR Found",B207)))</formula>
    </cfRule>
  </conditionalFormatting>
  <conditionalFormatting sqref="B210:B239">
    <cfRule type="containsText" dxfId="103" priority="27" operator="containsText" text="ERROR Found">
      <formula>NOT(ISERROR(SEARCH("ERROR Found",B210)))</formula>
    </cfRule>
  </conditionalFormatting>
  <conditionalFormatting sqref="B241:B257">
    <cfRule type="containsText" dxfId="102" priority="8" operator="containsText" text="ERROR Found">
      <formula>NOT(ISERROR(SEARCH("ERROR Found",B241)))</formula>
    </cfRule>
  </conditionalFormatting>
  <conditionalFormatting sqref="B168:E201 B203:E205 C164:F167 B127:E150 B156:E163 C151:F155 B210:E239 B241:E257 B3:E122 C123:F126">
    <cfRule type="expression" dxfId="101" priority="13693" stopIfTrue="1">
      <formula>AND($A3&gt;0, $N3&lt;0)</formula>
    </cfRule>
  </conditionalFormatting>
  <conditionalFormatting sqref="B207:E207">
    <cfRule type="expression" dxfId="100" priority="24" stopIfTrue="1">
      <formula>AND($A207&gt;0, $N207&lt;0)</formula>
    </cfRule>
  </conditionalFormatting>
  <conditionalFormatting sqref="C151:C155">
    <cfRule type="containsText" dxfId="99" priority="36" operator="containsText" text="ERROR Found">
      <formula>NOT(ISERROR(SEARCH("ERROR Found",C151)))</formula>
    </cfRule>
  </conditionalFormatting>
  <conditionalFormatting sqref="C164:C167">
    <cfRule type="containsText" dxfId="98" priority="55" operator="containsText" text="ERROR Found">
      <formula>NOT(ISERROR(SEARCH("ERROR Found",C164)))</formula>
    </cfRule>
  </conditionalFormatting>
  <conditionalFormatting sqref="D208:D234">
    <cfRule type="containsText" dxfId="97" priority="2" operator="containsText" text="ERROR Found">
      <formula>NOT(ISERROR(SEARCH("ERROR Found",D208)))</formula>
    </cfRule>
  </conditionalFormatting>
  <conditionalFormatting sqref="D240:D241">
    <cfRule type="containsText" dxfId="96" priority="4" operator="containsText" text="ERROR Found">
      <formula>NOT(ISERROR(SEARCH("ERROR Found",D240)))</formula>
    </cfRule>
  </conditionalFormatting>
  <conditionalFormatting sqref="D202:F202">
    <cfRule type="expression" dxfId="95" priority="15" stopIfTrue="1">
      <formula>AND($A202&gt;0, $N202&lt;0)</formula>
    </cfRule>
  </conditionalFormatting>
  <conditionalFormatting sqref="D208:F234">
    <cfRule type="expression" dxfId="94" priority="3" stopIfTrue="1">
      <formula>AND($A208&gt;0, $N208&lt;0)</formula>
    </cfRule>
  </conditionalFormatting>
  <conditionalFormatting sqref="D240:F241">
    <cfRule type="expression" dxfId="93" priority="5" stopIfTrue="1">
      <formula>AND($A240&gt;0, $N240&lt;0)</formula>
    </cfRule>
  </conditionalFormatting>
  <conditionalFormatting sqref="F210:F239 F3:F122 F127:F150 F156:F163 F168:F201 F203:F205">
    <cfRule type="expression" dxfId="92" priority="13702" stopIfTrue="1">
      <formula>AND($A3&gt;0, $K3&lt;0)</formula>
    </cfRule>
  </conditionalFormatting>
  <conditionalFormatting sqref="F241:F257 F207">
    <cfRule type="expression" dxfId="91" priority="25" stopIfTrue="1">
      <formula>AND($A207&gt;0, $K207&lt;0)</formula>
    </cfRule>
  </conditionalFormatting>
  <pageMargins left="0.7" right="0.7" top="0.75" bottom="0.75" header="0.3" footer="0.3"/>
  <pageSetup orientation="portrait" r:id="rId1"/>
  <ignoredErrors>
    <ignoredError sqref="B229:B235 B76:B79 B214:B216 B224:B227" numberStoredAsText="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H208"/>
  <sheetViews>
    <sheetView showGridLines="0" workbookViewId="0">
      <selection activeCell="H14" sqref="H14"/>
    </sheetView>
  </sheetViews>
  <sheetFormatPr defaultColWidth="8.77734375" defaultRowHeight="15.6"/>
  <cols>
    <col min="1" max="1" width="14.5546875" style="506" customWidth="1"/>
    <col min="2" max="2" width="15.77734375" style="506" customWidth="1"/>
    <col min="3" max="3" width="42.77734375" style="506" customWidth="1"/>
    <col min="4" max="4" width="12.77734375" style="308" customWidth="1"/>
    <col min="5" max="5" width="15.21875" style="501" customWidth="1"/>
    <col min="6" max="6" width="15.21875" style="502" customWidth="1"/>
    <col min="7" max="16384" width="8.77734375" style="49"/>
  </cols>
  <sheetData>
    <row r="1" spans="1:8" ht="34.5" customHeight="1">
      <c r="A1" s="235" t="s">
        <v>30</v>
      </c>
      <c r="B1" s="505"/>
      <c r="C1" s="505"/>
      <c r="H1" s="383" t="s">
        <v>267</v>
      </c>
    </row>
    <row r="2" spans="1:8" ht="65.25" customHeight="1" thickBot="1">
      <c r="A2" s="587" t="s">
        <v>8059</v>
      </c>
      <c r="B2" s="588" t="s">
        <v>268</v>
      </c>
      <c r="C2" s="589" t="s">
        <v>269</v>
      </c>
      <c r="D2" s="490" t="s">
        <v>224</v>
      </c>
      <c r="E2" s="490" t="s">
        <v>270</v>
      </c>
      <c r="F2" s="491" t="s">
        <v>271</v>
      </c>
    </row>
    <row r="3" spans="1:8">
      <c r="A3" s="581"/>
      <c r="B3" s="600" t="s">
        <v>7882</v>
      </c>
      <c r="C3" s="595" t="s">
        <v>7883</v>
      </c>
      <c r="D3" s="597"/>
      <c r="E3" s="597"/>
      <c r="F3" s="598"/>
    </row>
    <row r="4" spans="1:8">
      <c r="A4" s="582"/>
      <c r="B4" s="580">
        <v>1681006</v>
      </c>
      <c r="C4" s="592" t="s">
        <v>7888</v>
      </c>
      <c r="D4" s="593"/>
      <c r="E4" s="593"/>
      <c r="F4" s="594"/>
    </row>
    <row r="5" spans="1:8">
      <c r="A5" s="582"/>
      <c r="B5" s="599">
        <v>1176031</v>
      </c>
      <c r="C5" s="596" t="s">
        <v>7889</v>
      </c>
      <c r="D5" s="593"/>
      <c r="E5" s="593"/>
      <c r="F5" s="594"/>
    </row>
    <row r="6" spans="1:8" ht="16.2" thickBot="1">
      <c r="A6" s="583"/>
      <c r="B6" s="599">
        <v>1738764</v>
      </c>
      <c r="C6" s="596" t="s">
        <v>7890</v>
      </c>
      <c r="D6" s="593"/>
      <c r="E6" s="593"/>
      <c r="F6" s="594"/>
    </row>
    <row r="7" spans="1:8">
      <c r="A7" s="808"/>
      <c r="B7" s="810" t="s">
        <v>7207</v>
      </c>
      <c r="C7" s="811"/>
      <c r="D7" s="812"/>
      <c r="E7" s="812"/>
      <c r="F7" s="813"/>
    </row>
    <row r="8" spans="1:8">
      <c r="A8" s="808"/>
      <c r="B8" s="817">
        <v>1459650</v>
      </c>
      <c r="C8" s="811" t="s">
        <v>7891</v>
      </c>
      <c r="D8" s="812">
        <v>3462</v>
      </c>
      <c r="E8" s="812">
        <v>3462</v>
      </c>
      <c r="F8" s="813">
        <f t="shared" ref="F8:F55" si="0">100%-(E8/D8)</f>
        <v>0</v>
      </c>
    </row>
    <row r="9" spans="1:8" ht="31.2">
      <c r="A9" s="808"/>
      <c r="B9" s="817">
        <v>1097559</v>
      </c>
      <c r="C9" s="811" t="s">
        <v>7892</v>
      </c>
      <c r="D9" s="812">
        <v>1927</v>
      </c>
      <c r="E9" s="812">
        <v>1835</v>
      </c>
      <c r="F9" s="813">
        <f t="shared" si="0"/>
        <v>4.7742605085625334E-2</v>
      </c>
    </row>
    <row r="10" spans="1:8">
      <c r="A10" s="808"/>
      <c r="B10" s="817">
        <v>1119023</v>
      </c>
      <c r="C10" s="811" t="s">
        <v>7893</v>
      </c>
      <c r="D10" s="812">
        <v>4101</v>
      </c>
      <c r="E10" s="812">
        <v>3906</v>
      </c>
      <c r="F10" s="813">
        <f t="shared" si="0"/>
        <v>4.7549378200438919E-2</v>
      </c>
    </row>
    <row r="11" spans="1:8" ht="31.2">
      <c r="A11" s="808"/>
      <c r="B11" s="817">
        <v>1129121</v>
      </c>
      <c r="C11" s="811" t="s">
        <v>7894</v>
      </c>
      <c r="D11" s="812">
        <v>3661</v>
      </c>
      <c r="E11" s="812">
        <v>3487</v>
      </c>
      <c r="F11" s="813">
        <f t="shared" si="0"/>
        <v>4.7527997814804657E-2</v>
      </c>
    </row>
    <row r="12" spans="1:8">
      <c r="A12" s="808"/>
      <c r="B12" s="817">
        <v>1206184</v>
      </c>
      <c r="C12" s="811" t="s">
        <v>7895</v>
      </c>
      <c r="D12" s="812">
        <v>7758</v>
      </c>
      <c r="E12" s="812">
        <v>7389</v>
      </c>
      <c r="F12" s="813">
        <f t="shared" si="0"/>
        <v>4.7563805104408385E-2</v>
      </c>
    </row>
    <row r="13" spans="1:8">
      <c r="A13" s="808"/>
      <c r="B13" s="817">
        <v>1248210</v>
      </c>
      <c r="C13" s="811" t="s">
        <v>7896</v>
      </c>
      <c r="D13" s="812">
        <v>3051</v>
      </c>
      <c r="E13" s="812">
        <v>2906</v>
      </c>
      <c r="F13" s="813">
        <f t="shared" si="0"/>
        <v>4.7525401507702347E-2</v>
      </c>
    </row>
    <row r="14" spans="1:8" ht="31.2">
      <c r="A14" s="808"/>
      <c r="B14" s="817">
        <v>1384528</v>
      </c>
      <c r="C14" s="811" t="s">
        <v>7897</v>
      </c>
      <c r="D14" s="812">
        <v>5145</v>
      </c>
      <c r="E14" s="812">
        <v>4900</v>
      </c>
      <c r="F14" s="813">
        <f t="shared" si="0"/>
        <v>4.7619047619047672E-2</v>
      </c>
    </row>
    <row r="15" spans="1:8">
      <c r="A15" s="808"/>
      <c r="B15" s="817">
        <v>1519164</v>
      </c>
      <c r="C15" s="811" t="s">
        <v>7898</v>
      </c>
      <c r="D15" s="812">
        <v>1541</v>
      </c>
      <c r="E15" s="812">
        <v>1468</v>
      </c>
      <c r="F15" s="813">
        <f t="shared" si="0"/>
        <v>4.7371836469824791E-2</v>
      </c>
    </row>
    <row r="16" spans="1:8">
      <c r="A16" s="808"/>
      <c r="B16" s="817">
        <v>1674365</v>
      </c>
      <c r="C16" s="811" t="s">
        <v>7899</v>
      </c>
      <c r="D16" s="812">
        <v>2159</v>
      </c>
      <c r="E16" s="812">
        <v>2056</v>
      </c>
      <c r="F16" s="813">
        <f t="shared" si="0"/>
        <v>4.7707271885132019E-2</v>
      </c>
    </row>
    <row r="17" spans="1:6">
      <c r="A17" s="808"/>
      <c r="B17" s="817">
        <v>1696624</v>
      </c>
      <c r="C17" s="811" t="s">
        <v>7900</v>
      </c>
      <c r="D17" s="812">
        <v>3418</v>
      </c>
      <c r="E17" s="812">
        <v>3255</v>
      </c>
      <c r="F17" s="813">
        <f t="shared" si="0"/>
        <v>4.7688706846108819E-2</v>
      </c>
    </row>
    <row r="18" spans="1:6">
      <c r="A18" s="808"/>
      <c r="B18" s="817">
        <v>1704162</v>
      </c>
      <c r="C18" s="811" t="s">
        <v>7901</v>
      </c>
      <c r="D18" s="812">
        <v>5763</v>
      </c>
      <c r="E18" s="812">
        <v>5489</v>
      </c>
      <c r="F18" s="813">
        <f t="shared" si="0"/>
        <v>4.7544681589449911E-2</v>
      </c>
    </row>
    <row r="19" spans="1:6">
      <c r="A19" s="808"/>
      <c r="B19" s="817">
        <v>1724343</v>
      </c>
      <c r="C19" s="811" t="s">
        <v>7902</v>
      </c>
      <c r="D19" s="812">
        <v>5032</v>
      </c>
      <c r="E19" s="812">
        <v>4792</v>
      </c>
      <c r="F19" s="813">
        <f t="shared" si="0"/>
        <v>4.7694753577106508E-2</v>
      </c>
    </row>
    <row r="20" spans="1:6">
      <c r="A20" s="808"/>
      <c r="B20" s="817">
        <v>1749829</v>
      </c>
      <c r="C20" s="811" t="s">
        <v>7903</v>
      </c>
      <c r="D20" s="812">
        <v>8691</v>
      </c>
      <c r="E20" s="812">
        <v>8277</v>
      </c>
      <c r="F20" s="813">
        <f t="shared" si="0"/>
        <v>4.7635484984466681E-2</v>
      </c>
    </row>
    <row r="21" spans="1:6">
      <c r="A21" s="808"/>
      <c r="B21" s="817">
        <v>1820893</v>
      </c>
      <c r="C21" s="811" t="s">
        <v>7904</v>
      </c>
      <c r="D21" s="812">
        <v>1377</v>
      </c>
      <c r="E21" s="812">
        <v>1311</v>
      </c>
      <c r="F21" s="813">
        <f t="shared" si="0"/>
        <v>4.7930283224400849E-2</v>
      </c>
    </row>
    <row r="22" spans="1:6">
      <c r="A22" s="808"/>
      <c r="B22" s="817">
        <v>1947092</v>
      </c>
      <c r="C22" s="811" t="s">
        <v>7905</v>
      </c>
      <c r="D22" s="812">
        <v>4492</v>
      </c>
      <c r="E22" s="812">
        <v>4278</v>
      </c>
      <c r="F22" s="813">
        <f t="shared" si="0"/>
        <v>4.7640249332146056E-2</v>
      </c>
    </row>
    <row r="23" spans="1:6">
      <c r="A23" s="808"/>
      <c r="B23" s="817">
        <v>1270156</v>
      </c>
      <c r="C23" s="811" t="s">
        <v>7906</v>
      </c>
      <c r="D23" s="812">
        <v>2207</v>
      </c>
      <c r="E23" s="812">
        <v>2102</v>
      </c>
      <c r="F23" s="813">
        <f t="shared" si="0"/>
        <v>4.7575894879927527E-2</v>
      </c>
    </row>
    <row r="24" spans="1:6">
      <c r="A24" s="808"/>
      <c r="B24" s="817">
        <v>1993484</v>
      </c>
      <c r="C24" s="811" t="s">
        <v>7907</v>
      </c>
      <c r="D24" s="812">
        <v>2473</v>
      </c>
      <c r="E24" s="812">
        <v>2355</v>
      </c>
      <c r="F24" s="813">
        <f t="shared" si="0"/>
        <v>4.7715325515568119E-2</v>
      </c>
    </row>
    <row r="25" spans="1:6">
      <c r="A25" s="808"/>
      <c r="B25" s="817">
        <v>1961754</v>
      </c>
      <c r="C25" s="811" t="s">
        <v>7908</v>
      </c>
      <c r="D25" s="812">
        <v>4893</v>
      </c>
      <c r="E25" s="812">
        <v>4660</v>
      </c>
      <c r="F25" s="813">
        <f t="shared" si="0"/>
        <v>4.7619047619047672E-2</v>
      </c>
    </row>
    <row r="26" spans="1:6">
      <c r="A26" s="808"/>
      <c r="B26" s="817">
        <v>1495258</v>
      </c>
      <c r="C26" s="811" t="s">
        <v>7909</v>
      </c>
      <c r="D26" s="812">
        <v>6880</v>
      </c>
      <c r="E26" s="812">
        <v>6552</v>
      </c>
      <c r="F26" s="813">
        <f t="shared" si="0"/>
        <v>4.7674418604651159E-2</v>
      </c>
    </row>
    <row r="27" spans="1:6">
      <c r="A27" s="808"/>
      <c r="B27" s="817">
        <v>1799899</v>
      </c>
      <c r="C27" s="811" t="s">
        <v>7910</v>
      </c>
      <c r="D27" s="812">
        <v>12444</v>
      </c>
      <c r="E27" s="812">
        <v>11851</v>
      </c>
      <c r="F27" s="813">
        <f t="shared" si="0"/>
        <v>4.7653487624558011E-2</v>
      </c>
    </row>
    <row r="28" spans="1:6">
      <c r="A28" s="808"/>
      <c r="B28" s="817">
        <v>1474865</v>
      </c>
      <c r="C28" s="811" t="s">
        <v>7911</v>
      </c>
      <c r="D28" s="812">
        <v>5482</v>
      </c>
      <c r="E28" s="812">
        <v>5221</v>
      </c>
      <c r="F28" s="813">
        <f t="shared" si="0"/>
        <v>4.7610361182050309E-2</v>
      </c>
    </row>
    <row r="29" spans="1:6">
      <c r="A29" s="808"/>
      <c r="B29" s="817">
        <v>1638311</v>
      </c>
      <c r="C29" s="811" t="s">
        <v>7912</v>
      </c>
      <c r="D29" s="812">
        <v>7708</v>
      </c>
      <c r="E29" s="812">
        <v>7341</v>
      </c>
      <c r="F29" s="813">
        <f t="shared" si="0"/>
        <v>4.7612869745718767E-2</v>
      </c>
    </row>
    <row r="30" spans="1:6">
      <c r="A30" s="808"/>
      <c r="B30" s="817">
        <v>1925684</v>
      </c>
      <c r="C30" s="811" t="s">
        <v>7913</v>
      </c>
      <c r="D30" s="812">
        <v>13940</v>
      </c>
      <c r="E30" s="812">
        <v>13276</v>
      </c>
      <c r="F30" s="813">
        <f t="shared" si="0"/>
        <v>4.7632711621233836E-2</v>
      </c>
    </row>
    <row r="31" spans="1:6">
      <c r="A31" s="808"/>
      <c r="B31" s="817">
        <v>1509892</v>
      </c>
      <c r="C31" s="811" t="s">
        <v>7914</v>
      </c>
      <c r="D31" s="812">
        <v>2503</v>
      </c>
      <c r="E31" s="812">
        <v>2384</v>
      </c>
      <c r="F31" s="813">
        <f t="shared" si="0"/>
        <v>4.7542948461845813E-2</v>
      </c>
    </row>
    <row r="32" spans="1:6">
      <c r="A32" s="808"/>
      <c r="B32" s="817">
        <v>1643543</v>
      </c>
      <c r="C32" s="811" t="s">
        <v>7915</v>
      </c>
      <c r="D32" s="812">
        <v>5548</v>
      </c>
      <c r="E32" s="812">
        <v>5284</v>
      </c>
      <c r="F32" s="813">
        <f t="shared" si="0"/>
        <v>4.7584715212689255E-2</v>
      </c>
    </row>
    <row r="33" spans="1:6">
      <c r="A33" s="808"/>
      <c r="B33" s="817">
        <v>1883859</v>
      </c>
      <c r="C33" s="811" t="s">
        <v>7916</v>
      </c>
      <c r="D33" s="812">
        <v>7800</v>
      </c>
      <c r="E33" s="812">
        <v>7429</v>
      </c>
      <c r="F33" s="813">
        <f t="shared" si="0"/>
        <v>4.7564102564102595E-2</v>
      </c>
    </row>
    <row r="34" spans="1:6">
      <c r="A34" s="808"/>
      <c r="B34" s="817">
        <v>1410315</v>
      </c>
      <c r="C34" s="811" t="s">
        <v>7917</v>
      </c>
      <c r="D34" s="812">
        <v>14116</v>
      </c>
      <c r="E34" s="812">
        <v>13444</v>
      </c>
      <c r="F34" s="813">
        <f t="shared" si="0"/>
        <v>4.7605553981297843E-2</v>
      </c>
    </row>
    <row r="35" spans="1:6">
      <c r="A35" s="808"/>
      <c r="B35" s="817">
        <v>1620194</v>
      </c>
      <c r="C35" s="811" t="s">
        <v>7918</v>
      </c>
      <c r="D35" s="812">
        <v>2802</v>
      </c>
      <c r="E35" s="812">
        <v>2669</v>
      </c>
      <c r="F35" s="813">
        <f t="shared" si="0"/>
        <v>4.7466095645967155E-2</v>
      </c>
    </row>
    <row r="36" spans="1:6">
      <c r="A36" s="808"/>
      <c r="B36" s="817">
        <v>1032010</v>
      </c>
      <c r="C36" s="811" t="s">
        <v>7919</v>
      </c>
      <c r="D36" s="812">
        <v>6213</v>
      </c>
      <c r="E36" s="812">
        <v>5917</v>
      </c>
      <c r="F36" s="813">
        <f t="shared" si="0"/>
        <v>4.7642040882021619E-2</v>
      </c>
    </row>
    <row r="37" spans="1:6">
      <c r="A37" s="808"/>
      <c r="B37" s="817">
        <v>1334226</v>
      </c>
      <c r="C37" s="811" t="s">
        <v>7920</v>
      </c>
      <c r="D37" s="812">
        <v>8736</v>
      </c>
      <c r="E37" s="812">
        <v>8320</v>
      </c>
      <c r="F37" s="813">
        <f t="shared" si="0"/>
        <v>4.7619047619047672E-2</v>
      </c>
    </row>
    <row r="38" spans="1:6">
      <c r="A38" s="808"/>
      <c r="B38" s="810" t="s">
        <v>7921</v>
      </c>
      <c r="C38" s="811"/>
      <c r="D38" s="812"/>
      <c r="E38" s="812"/>
      <c r="F38" s="813"/>
    </row>
    <row r="39" spans="1:6" ht="31.2">
      <c r="A39" s="808"/>
      <c r="B39" s="817">
        <v>1000124</v>
      </c>
      <c r="C39" s="811" t="s">
        <v>7922</v>
      </c>
      <c r="D39" s="812">
        <v>6658</v>
      </c>
      <c r="E39" s="812">
        <v>6341</v>
      </c>
      <c r="F39" s="813">
        <f t="shared" si="0"/>
        <v>4.7611895464103382E-2</v>
      </c>
    </row>
    <row r="40" spans="1:6" ht="31.2">
      <c r="A40" s="808"/>
      <c r="B40" s="817">
        <v>1014778</v>
      </c>
      <c r="C40" s="811" t="s">
        <v>7923</v>
      </c>
      <c r="D40" s="812">
        <v>8936</v>
      </c>
      <c r="E40" s="812">
        <v>8510</v>
      </c>
      <c r="F40" s="813">
        <f t="shared" si="0"/>
        <v>4.7672336615935507E-2</v>
      </c>
    </row>
    <row r="41" spans="1:6">
      <c r="A41" s="808"/>
      <c r="B41" s="817">
        <v>1291079</v>
      </c>
      <c r="C41" s="811" t="s">
        <v>7924</v>
      </c>
      <c r="D41" s="812">
        <v>7456</v>
      </c>
      <c r="E41" s="812">
        <v>7101</v>
      </c>
      <c r="F41" s="813">
        <f t="shared" si="0"/>
        <v>4.761266094420602E-2</v>
      </c>
    </row>
    <row r="42" spans="1:6">
      <c r="A42" s="808"/>
      <c r="B42" s="817">
        <v>1330067</v>
      </c>
      <c r="C42" s="811" t="s">
        <v>7925</v>
      </c>
      <c r="D42" s="812">
        <v>10007</v>
      </c>
      <c r="E42" s="812">
        <v>9530</v>
      </c>
      <c r="F42" s="813">
        <f t="shared" si="0"/>
        <v>4.7666633356650334E-2</v>
      </c>
    </row>
    <row r="43" spans="1:6" ht="31.2">
      <c r="A43" s="808"/>
      <c r="B43" s="817">
        <v>1415918</v>
      </c>
      <c r="C43" s="811" t="s">
        <v>7926</v>
      </c>
      <c r="D43" s="812">
        <v>3504</v>
      </c>
      <c r="E43" s="812">
        <v>3337</v>
      </c>
      <c r="F43" s="813">
        <f t="shared" si="0"/>
        <v>4.7659817351598188E-2</v>
      </c>
    </row>
    <row r="44" spans="1:6">
      <c r="A44" s="808"/>
      <c r="B44" s="817">
        <v>1774728</v>
      </c>
      <c r="C44" s="811" t="s">
        <v>7927</v>
      </c>
      <c r="D44" s="812">
        <v>3924</v>
      </c>
      <c r="E44" s="812">
        <v>3737</v>
      </c>
      <c r="F44" s="813">
        <f t="shared" si="0"/>
        <v>4.7655453618756338E-2</v>
      </c>
    </row>
    <row r="45" spans="1:6" ht="16.2" thickBot="1">
      <c r="A45" s="808"/>
      <c r="B45" s="810" t="s">
        <v>7881</v>
      </c>
      <c r="C45" s="811"/>
      <c r="D45" s="812"/>
      <c r="E45" s="812"/>
      <c r="F45" s="813"/>
    </row>
    <row r="46" spans="1:6">
      <c r="A46" s="584"/>
      <c r="B46" s="834" t="s">
        <v>8060</v>
      </c>
      <c r="C46" s="814" t="s">
        <v>7928</v>
      </c>
      <c r="D46" s="818"/>
      <c r="E46" s="716"/>
      <c r="F46" s="816"/>
    </row>
    <row r="47" spans="1:6">
      <c r="A47" s="585"/>
      <c r="B47" s="834" t="s">
        <v>8061</v>
      </c>
      <c r="C47" s="814" t="s">
        <v>7929</v>
      </c>
      <c r="D47" s="818"/>
      <c r="E47" s="716"/>
      <c r="F47" s="816"/>
    </row>
    <row r="48" spans="1:6">
      <c r="A48" s="585"/>
      <c r="B48" s="834" t="s">
        <v>8062</v>
      </c>
      <c r="C48" s="814" t="s">
        <v>7930</v>
      </c>
      <c r="D48" s="818"/>
      <c r="E48" s="716"/>
      <c r="F48" s="816"/>
    </row>
    <row r="49" spans="1:6">
      <c r="A49" s="585"/>
      <c r="B49" s="834" t="s">
        <v>8063</v>
      </c>
      <c r="C49" s="814" t="s">
        <v>7931</v>
      </c>
      <c r="D49" s="818"/>
      <c r="E49" s="716"/>
      <c r="F49" s="816"/>
    </row>
    <row r="50" spans="1:6">
      <c r="A50" s="585"/>
      <c r="B50" s="834" t="s">
        <v>8064</v>
      </c>
      <c r="C50" s="814" t="s">
        <v>7932</v>
      </c>
      <c r="D50" s="818"/>
      <c r="E50" s="716"/>
      <c r="F50" s="816"/>
    </row>
    <row r="51" spans="1:6">
      <c r="A51" s="585"/>
      <c r="B51" s="834" t="s">
        <v>8065</v>
      </c>
      <c r="C51" s="814" t="s">
        <v>7933</v>
      </c>
      <c r="D51" s="818"/>
      <c r="E51" s="716"/>
      <c r="F51" s="816"/>
    </row>
    <row r="52" spans="1:6" ht="16.2" thickBot="1">
      <c r="A52" s="586"/>
      <c r="B52" s="834" t="s">
        <v>8066</v>
      </c>
      <c r="C52" s="814" t="s">
        <v>7934</v>
      </c>
      <c r="D52" s="818"/>
      <c r="E52" s="716"/>
      <c r="F52" s="816"/>
    </row>
    <row r="53" spans="1:6">
      <c r="A53" s="808"/>
      <c r="B53" s="810" t="s">
        <v>7207</v>
      </c>
      <c r="C53" s="811"/>
      <c r="D53" s="812"/>
      <c r="E53" s="812"/>
      <c r="F53" s="813"/>
    </row>
    <row r="54" spans="1:6">
      <c r="A54" s="808"/>
      <c r="B54" s="817" t="s">
        <v>8067</v>
      </c>
      <c r="C54" s="811" t="s">
        <v>7938</v>
      </c>
      <c r="D54" s="812">
        <v>7641</v>
      </c>
      <c r="E54" s="812">
        <v>7641</v>
      </c>
      <c r="F54" s="813">
        <f t="shared" si="0"/>
        <v>0</v>
      </c>
    </row>
    <row r="55" spans="1:6">
      <c r="A55" s="808"/>
      <c r="B55" s="817" t="s">
        <v>8068</v>
      </c>
      <c r="C55" s="811" t="s">
        <v>7939</v>
      </c>
      <c r="D55" s="812">
        <v>11062</v>
      </c>
      <c r="E55" s="812">
        <v>10535</v>
      </c>
      <c r="F55" s="813">
        <f t="shared" si="0"/>
        <v>4.7640571325257675E-2</v>
      </c>
    </row>
    <row r="56" spans="1:6">
      <c r="A56" s="808"/>
      <c r="B56" s="817" t="s">
        <v>8069</v>
      </c>
      <c r="C56" s="811" t="s">
        <v>7940</v>
      </c>
      <c r="D56" s="812">
        <v>24519</v>
      </c>
      <c r="E56" s="812">
        <v>23351</v>
      </c>
      <c r="F56" s="813">
        <f t="shared" ref="F56:F83" si="1">100%-(E56/D56)</f>
        <v>4.7636526775153953E-2</v>
      </c>
    </row>
    <row r="57" spans="1:6">
      <c r="A57" s="808"/>
      <c r="B57" s="817" t="s">
        <v>8070</v>
      </c>
      <c r="C57" s="811" t="s">
        <v>7941</v>
      </c>
      <c r="D57" s="812">
        <v>36502</v>
      </c>
      <c r="E57" s="812">
        <v>34764</v>
      </c>
      <c r="F57" s="813">
        <f t="shared" si="1"/>
        <v>4.7613829379212103E-2</v>
      </c>
    </row>
    <row r="58" spans="1:6">
      <c r="A58" s="808"/>
      <c r="B58" s="817" t="s">
        <v>8071</v>
      </c>
      <c r="C58" s="811" t="s">
        <v>7942</v>
      </c>
      <c r="D58" s="812">
        <v>63049</v>
      </c>
      <c r="E58" s="812">
        <v>60047</v>
      </c>
      <c r="F58" s="813">
        <f t="shared" si="1"/>
        <v>4.7613760725784715E-2</v>
      </c>
    </row>
    <row r="59" spans="1:6">
      <c r="A59" s="808"/>
      <c r="B59" s="817" t="s">
        <v>8072</v>
      </c>
      <c r="C59" s="811" t="s">
        <v>7943</v>
      </c>
      <c r="D59" s="812">
        <v>15485</v>
      </c>
      <c r="E59" s="812">
        <v>14748</v>
      </c>
      <c r="F59" s="813">
        <f t="shared" si="1"/>
        <v>4.7594446238295118E-2</v>
      </c>
    </row>
    <row r="60" spans="1:6">
      <c r="A60" s="808"/>
      <c r="B60" s="817" t="s">
        <v>8073</v>
      </c>
      <c r="C60" s="811" t="s">
        <v>7944</v>
      </c>
      <c r="D60" s="812">
        <v>30287</v>
      </c>
      <c r="E60" s="812">
        <v>28845</v>
      </c>
      <c r="F60" s="813">
        <f t="shared" si="1"/>
        <v>4.7611186317562004E-2</v>
      </c>
    </row>
    <row r="61" spans="1:6">
      <c r="A61" s="808"/>
      <c r="B61" s="817" t="s">
        <v>8074</v>
      </c>
      <c r="C61" s="811" t="s">
        <v>7945</v>
      </c>
      <c r="D61" s="812">
        <v>43040</v>
      </c>
      <c r="E61" s="812">
        <v>40990</v>
      </c>
      <c r="F61" s="813">
        <f t="shared" si="1"/>
        <v>4.7630111524163521E-2</v>
      </c>
    </row>
    <row r="62" spans="1:6">
      <c r="A62" s="808"/>
      <c r="B62" s="817" t="s">
        <v>8075</v>
      </c>
      <c r="C62" s="811" t="s">
        <v>7946</v>
      </c>
      <c r="D62" s="812">
        <v>33417</v>
      </c>
      <c r="E62" s="812">
        <v>31826</v>
      </c>
      <c r="F62" s="813">
        <f t="shared" si="1"/>
        <v>4.76104976508962E-2</v>
      </c>
    </row>
    <row r="63" spans="1:6">
      <c r="A63" s="808"/>
      <c r="B63" s="817" t="s">
        <v>8076</v>
      </c>
      <c r="C63" s="811" t="s">
        <v>7947</v>
      </c>
      <c r="D63" s="812">
        <v>5578</v>
      </c>
      <c r="E63" s="812">
        <v>5312</v>
      </c>
      <c r="F63" s="813">
        <f t="shared" si="1"/>
        <v>4.7687343133739679E-2</v>
      </c>
    </row>
    <row r="64" spans="1:6">
      <c r="A64" s="808"/>
      <c r="B64" s="817" t="s">
        <v>8077</v>
      </c>
      <c r="C64" s="811" t="s">
        <v>7948</v>
      </c>
      <c r="D64" s="812">
        <v>10597</v>
      </c>
      <c r="E64" s="812">
        <v>10092</v>
      </c>
      <c r="F64" s="813">
        <f t="shared" si="1"/>
        <v>4.7654996697178431E-2</v>
      </c>
    </row>
    <row r="65" spans="1:6">
      <c r="A65" s="808"/>
      <c r="B65" s="817" t="s">
        <v>8078</v>
      </c>
      <c r="C65" s="811" t="s">
        <v>7948</v>
      </c>
      <c r="D65" s="812">
        <v>14221</v>
      </c>
      <c r="E65" s="812">
        <v>13544</v>
      </c>
      <c r="F65" s="813">
        <f t="shared" si="1"/>
        <v>4.7605653610857224E-2</v>
      </c>
    </row>
    <row r="66" spans="1:6">
      <c r="A66" s="808"/>
      <c r="B66" s="817" t="s">
        <v>8079</v>
      </c>
      <c r="C66" s="811" t="s">
        <v>7949</v>
      </c>
      <c r="D66" s="812">
        <v>8841</v>
      </c>
      <c r="E66" s="812">
        <v>8420</v>
      </c>
      <c r="F66" s="813">
        <f t="shared" si="1"/>
        <v>4.7619047619047672E-2</v>
      </c>
    </row>
    <row r="67" spans="1:6">
      <c r="A67" s="808"/>
      <c r="B67" s="817" t="s">
        <v>8080</v>
      </c>
      <c r="C67" s="811" t="s">
        <v>7950</v>
      </c>
      <c r="D67" s="812">
        <v>12376</v>
      </c>
      <c r="E67" s="812">
        <v>11787</v>
      </c>
      <c r="F67" s="813">
        <f t="shared" si="1"/>
        <v>4.759211376858441E-2</v>
      </c>
    </row>
    <row r="68" spans="1:6">
      <c r="A68" s="808"/>
      <c r="B68" s="817" t="s">
        <v>8081</v>
      </c>
      <c r="C68" s="811" t="s">
        <v>7951</v>
      </c>
      <c r="D68" s="812">
        <v>3984</v>
      </c>
      <c r="E68" s="812">
        <v>3794</v>
      </c>
      <c r="F68" s="813">
        <f t="shared" si="1"/>
        <v>4.7690763052208873E-2</v>
      </c>
    </row>
    <row r="69" spans="1:6">
      <c r="A69" s="808"/>
      <c r="B69" s="817" t="s">
        <v>8082</v>
      </c>
      <c r="C69" s="811" t="s">
        <v>7952</v>
      </c>
      <c r="D69" s="812">
        <v>8831</v>
      </c>
      <c r="E69" s="812">
        <v>8410</v>
      </c>
      <c r="F69" s="813">
        <f t="shared" si="1"/>
        <v>4.7672970218548327E-2</v>
      </c>
    </row>
    <row r="70" spans="1:6">
      <c r="A70" s="808"/>
      <c r="B70" s="817" t="s">
        <v>8083</v>
      </c>
      <c r="C70" s="811" t="s">
        <v>7953</v>
      </c>
      <c r="D70" s="812">
        <v>12415</v>
      </c>
      <c r="E70" s="812">
        <v>11824</v>
      </c>
      <c r="F70" s="813">
        <f t="shared" si="1"/>
        <v>4.7603705195328194E-2</v>
      </c>
    </row>
    <row r="71" spans="1:6">
      <c r="A71" s="808"/>
      <c r="B71" s="817" t="s">
        <v>8084</v>
      </c>
      <c r="C71" s="811" t="s">
        <v>7954</v>
      </c>
      <c r="D71" s="812">
        <v>22454</v>
      </c>
      <c r="E71" s="812">
        <v>21385</v>
      </c>
      <c r="F71" s="813">
        <f t="shared" si="1"/>
        <v>4.7608443929812005E-2</v>
      </c>
    </row>
    <row r="72" spans="1:6" ht="16.2" thickBot="1">
      <c r="A72" s="808"/>
      <c r="B72" s="810" t="s">
        <v>7881</v>
      </c>
      <c r="C72" s="811"/>
      <c r="D72" s="812"/>
      <c r="E72" s="812"/>
      <c r="F72" s="813"/>
    </row>
    <row r="73" spans="1:6">
      <c r="A73" s="584"/>
      <c r="B73" s="507" t="s">
        <v>8085</v>
      </c>
      <c r="C73" s="814" t="s">
        <v>7955</v>
      </c>
      <c r="D73" s="818"/>
      <c r="E73" s="716"/>
      <c r="F73" s="816"/>
    </row>
    <row r="74" spans="1:6">
      <c r="A74" s="585"/>
      <c r="B74" s="507" t="s">
        <v>8086</v>
      </c>
      <c r="C74" s="814" t="s">
        <v>7956</v>
      </c>
      <c r="D74" s="818"/>
      <c r="E74" s="716"/>
      <c r="F74" s="816"/>
    </row>
    <row r="75" spans="1:6">
      <c r="A75" s="585"/>
      <c r="B75" s="507" t="s">
        <v>8087</v>
      </c>
      <c r="C75" s="814" t="s">
        <v>7957</v>
      </c>
      <c r="D75" s="818"/>
      <c r="E75" s="716"/>
      <c r="F75" s="816"/>
    </row>
    <row r="76" spans="1:6">
      <c r="A76" s="585"/>
      <c r="B76" s="507" t="s">
        <v>8088</v>
      </c>
      <c r="C76" s="814" t="s">
        <v>7958</v>
      </c>
      <c r="D76" s="818"/>
      <c r="E76" s="716"/>
      <c r="F76" s="816"/>
    </row>
    <row r="77" spans="1:6">
      <c r="A77" s="585"/>
      <c r="B77" s="507" t="s">
        <v>8089</v>
      </c>
      <c r="C77" s="814" t="s">
        <v>7959</v>
      </c>
      <c r="D77" s="818"/>
      <c r="E77" s="716"/>
      <c r="F77" s="816"/>
    </row>
    <row r="78" spans="1:6" ht="16.2" thickBot="1">
      <c r="A78" s="586"/>
      <c r="B78" s="507" t="s">
        <v>8090</v>
      </c>
      <c r="C78" s="814" t="s">
        <v>7960</v>
      </c>
      <c r="D78" s="818"/>
      <c r="E78" s="716"/>
      <c r="F78" s="816"/>
    </row>
    <row r="79" spans="1:6">
      <c r="A79" s="808"/>
      <c r="B79" s="810" t="s">
        <v>7207</v>
      </c>
      <c r="C79" s="811"/>
      <c r="D79" s="812"/>
      <c r="E79" s="812"/>
      <c r="F79" s="813"/>
    </row>
    <row r="80" spans="1:6">
      <c r="A80" s="808"/>
      <c r="B80" s="817" t="s">
        <v>8091</v>
      </c>
      <c r="C80" s="811" t="s">
        <v>7961</v>
      </c>
      <c r="D80" s="812">
        <v>440</v>
      </c>
      <c r="E80" s="812">
        <v>410.62</v>
      </c>
      <c r="F80" s="813">
        <f t="shared" si="1"/>
        <v>6.6772727272727317E-2</v>
      </c>
    </row>
    <row r="81" spans="1:6" ht="31.2">
      <c r="A81" s="808"/>
      <c r="B81" s="817" t="s">
        <v>8092</v>
      </c>
      <c r="C81" s="811" t="s">
        <v>7962</v>
      </c>
      <c r="D81" s="812">
        <v>880</v>
      </c>
      <c r="E81" s="812">
        <v>821.24</v>
      </c>
      <c r="F81" s="813">
        <f t="shared" si="1"/>
        <v>6.6772727272727317E-2</v>
      </c>
    </row>
    <row r="82" spans="1:6" ht="31.2">
      <c r="A82" s="808"/>
      <c r="B82" s="817" t="s">
        <v>8093</v>
      </c>
      <c r="C82" s="811" t="s">
        <v>7963</v>
      </c>
      <c r="D82" s="812">
        <v>1958</v>
      </c>
      <c r="E82" s="812">
        <v>1827.7</v>
      </c>
      <c r="F82" s="813">
        <f t="shared" si="1"/>
        <v>6.6547497446373782E-2</v>
      </c>
    </row>
    <row r="83" spans="1:6">
      <c r="A83" s="808"/>
      <c r="B83" s="817" t="s">
        <v>8094</v>
      </c>
      <c r="C83" s="811" t="s">
        <v>7964</v>
      </c>
      <c r="D83" s="812">
        <v>3739</v>
      </c>
      <c r="E83" s="812">
        <v>3561</v>
      </c>
      <c r="F83" s="813">
        <f t="shared" si="1"/>
        <v>4.7606311848087723E-2</v>
      </c>
    </row>
    <row r="84" spans="1:6" ht="16.2" thickBot="1">
      <c r="A84" s="808"/>
      <c r="B84" s="810" t="s">
        <v>7881</v>
      </c>
      <c r="C84" s="811"/>
      <c r="D84" s="812"/>
      <c r="E84" s="812"/>
      <c r="F84" s="813"/>
    </row>
    <row r="85" spans="1:6">
      <c r="A85" s="584"/>
      <c r="B85" s="507" t="s">
        <v>8095</v>
      </c>
      <c r="C85" s="814" t="s">
        <v>7966</v>
      </c>
      <c r="D85" s="818"/>
      <c r="E85" s="716"/>
      <c r="F85" s="816"/>
    </row>
    <row r="86" spans="1:6">
      <c r="A86" s="585"/>
      <c r="B86" s="507" t="s">
        <v>8096</v>
      </c>
      <c r="C86" s="814" t="s">
        <v>7967</v>
      </c>
      <c r="D86" s="818"/>
      <c r="E86" s="716"/>
      <c r="F86" s="816"/>
    </row>
    <row r="87" spans="1:6">
      <c r="A87" s="585"/>
      <c r="B87" s="507" t="s">
        <v>8097</v>
      </c>
      <c r="C87" s="814" t="s">
        <v>7968</v>
      </c>
      <c r="D87" s="818"/>
      <c r="E87" s="716"/>
      <c r="F87" s="816"/>
    </row>
    <row r="88" spans="1:6" ht="16.2" thickBot="1">
      <c r="A88" s="586"/>
      <c r="B88" s="507" t="s">
        <v>8098</v>
      </c>
      <c r="C88" s="814" t="s">
        <v>7969</v>
      </c>
      <c r="D88" s="818"/>
      <c r="E88" s="716"/>
      <c r="F88" s="816"/>
    </row>
    <row r="89" spans="1:6">
      <c r="A89" s="808"/>
      <c r="B89" s="810" t="s">
        <v>7207</v>
      </c>
      <c r="C89" s="811"/>
      <c r="D89" s="812"/>
      <c r="E89" s="812"/>
      <c r="F89" s="813"/>
    </row>
    <row r="90" spans="1:6">
      <c r="A90" s="808"/>
      <c r="B90" s="817" t="s">
        <v>8099</v>
      </c>
      <c r="C90" s="811" t="s">
        <v>7970</v>
      </c>
      <c r="D90" s="812">
        <v>440</v>
      </c>
      <c r="E90" s="812">
        <v>419</v>
      </c>
      <c r="F90" s="813">
        <f t="shared" ref="F90:F122" si="2">100%-(E90/D90)</f>
        <v>4.7727272727272729E-2</v>
      </c>
    </row>
    <row r="91" spans="1:6">
      <c r="A91" s="808"/>
      <c r="B91" s="817" t="s">
        <v>8100</v>
      </c>
      <c r="C91" s="811" t="s">
        <v>7971</v>
      </c>
      <c r="D91" s="812">
        <v>1488.9</v>
      </c>
      <c r="E91" s="812">
        <v>1488.9</v>
      </c>
      <c r="F91" s="813">
        <f t="shared" si="2"/>
        <v>0</v>
      </c>
    </row>
    <row r="92" spans="1:6" ht="31.2">
      <c r="A92" s="808"/>
      <c r="B92" s="817" t="s">
        <v>8101</v>
      </c>
      <c r="C92" s="811" t="s">
        <v>7972</v>
      </c>
      <c r="D92" s="812">
        <v>756</v>
      </c>
      <c r="E92" s="812">
        <v>720</v>
      </c>
      <c r="F92" s="813">
        <f t="shared" si="2"/>
        <v>4.7619047619047672E-2</v>
      </c>
    </row>
    <row r="93" spans="1:6" ht="31.2">
      <c r="A93" s="808"/>
      <c r="B93" s="817" t="s">
        <v>8102</v>
      </c>
      <c r="C93" s="811" t="s">
        <v>7973</v>
      </c>
      <c r="D93" s="812">
        <v>2356</v>
      </c>
      <c r="E93" s="812">
        <v>2199.12</v>
      </c>
      <c r="F93" s="813">
        <f t="shared" si="2"/>
        <v>6.6587436332767425E-2</v>
      </c>
    </row>
    <row r="94" spans="1:6" ht="31.2">
      <c r="A94" s="808"/>
      <c r="B94" s="817" t="s">
        <v>8103</v>
      </c>
      <c r="C94" s="811" t="s">
        <v>7974</v>
      </c>
      <c r="D94" s="812">
        <v>4070</v>
      </c>
      <c r="E94" s="812">
        <v>3798.48</v>
      </c>
      <c r="F94" s="813">
        <f t="shared" si="2"/>
        <v>6.6712530712530693E-2</v>
      </c>
    </row>
    <row r="95" spans="1:6" ht="31.2">
      <c r="A95" s="808"/>
      <c r="B95" s="817" t="s">
        <v>8104</v>
      </c>
      <c r="C95" s="811" t="s">
        <v>7975</v>
      </c>
      <c r="D95" s="812">
        <v>1058</v>
      </c>
      <c r="E95" s="812">
        <v>987.84</v>
      </c>
      <c r="F95" s="813">
        <f t="shared" si="2"/>
        <v>6.6313799621928182E-2</v>
      </c>
    </row>
    <row r="96" spans="1:6">
      <c r="A96" s="808"/>
      <c r="B96" s="817" t="s">
        <v>8105</v>
      </c>
      <c r="C96" s="811" t="s">
        <v>7976</v>
      </c>
      <c r="D96" s="812">
        <v>529</v>
      </c>
      <c r="E96" s="812">
        <v>504</v>
      </c>
      <c r="F96" s="813">
        <f t="shared" si="2"/>
        <v>4.7258979206049156E-2</v>
      </c>
    </row>
    <row r="97" spans="1:6">
      <c r="A97" s="808"/>
      <c r="B97" s="817" t="s">
        <v>8106</v>
      </c>
      <c r="C97" s="811" t="s">
        <v>7977</v>
      </c>
      <c r="D97" s="812">
        <v>529</v>
      </c>
      <c r="E97" s="812">
        <v>504</v>
      </c>
      <c r="F97" s="813">
        <f t="shared" si="2"/>
        <v>4.7258979206049156E-2</v>
      </c>
    </row>
    <row r="98" spans="1:6">
      <c r="A98" s="808"/>
      <c r="B98" s="817" t="s">
        <v>8107</v>
      </c>
      <c r="C98" s="811" t="s">
        <v>7978</v>
      </c>
      <c r="D98" s="812">
        <v>563</v>
      </c>
      <c r="E98" s="812">
        <v>536</v>
      </c>
      <c r="F98" s="813">
        <f t="shared" si="2"/>
        <v>4.7957371225577305E-2</v>
      </c>
    </row>
    <row r="99" spans="1:6">
      <c r="A99" s="808"/>
      <c r="B99" s="817" t="s">
        <v>8108</v>
      </c>
      <c r="C99" s="811" t="s">
        <v>7979</v>
      </c>
      <c r="D99" s="812">
        <v>629</v>
      </c>
      <c r="E99" s="812">
        <v>599</v>
      </c>
      <c r="F99" s="813">
        <f t="shared" si="2"/>
        <v>4.7694753577106508E-2</v>
      </c>
    </row>
    <row r="100" spans="1:6">
      <c r="A100" s="808"/>
      <c r="B100" s="817" t="s">
        <v>8109</v>
      </c>
      <c r="C100" s="811" t="s">
        <v>7980</v>
      </c>
      <c r="D100" s="812">
        <v>1958</v>
      </c>
      <c r="E100" s="812">
        <v>1865</v>
      </c>
      <c r="F100" s="813">
        <f t="shared" si="2"/>
        <v>4.7497446373850893E-2</v>
      </c>
    </row>
    <row r="101" spans="1:6">
      <c r="A101" s="808"/>
      <c r="B101" s="817" t="s">
        <v>8110</v>
      </c>
      <c r="C101" s="811" t="s">
        <v>7981</v>
      </c>
      <c r="D101" s="812">
        <v>3383</v>
      </c>
      <c r="E101" s="812">
        <v>3222</v>
      </c>
      <c r="F101" s="813">
        <f t="shared" si="2"/>
        <v>4.7590895654744281E-2</v>
      </c>
    </row>
    <row r="102" spans="1:6">
      <c r="A102" s="808"/>
      <c r="B102" s="817" t="s">
        <v>8111</v>
      </c>
      <c r="C102" s="811" t="s">
        <v>7976</v>
      </c>
      <c r="D102" s="812">
        <v>880</v>
      </c>
      <c r="E102" s="812">
        <v>838</v>
      </c>
      <c r="F102" s="813">
        <f t="shared" si="2"/>
        <v>4.7727272727272729E-2</v>
      </c>
    </row>
    <row r="103" spans="1:6">
      <c r="A103" s="808"/>
      <c r="B103" s="817" t="s">
        <v>8112</v>
      </c>
      <c r="C103" s="811" t="s">
        <v>7982</v>
      </c>
      <c r="D103" s="812">
        <v>2356</v>
      </c>
      <c r="E103" s="812">
        <v>2244</v>
      </c>
      <c r="F103" s="813">
        <f t="shared" si="2"/>
        <v>4.7538200339558578E-2</v>
      </c>
    </row>
    <row r="104" spans="1:6">
      <c r="A104" s="808"/>
      <c r="B104" s="817" t="s">
        <v>8113</v>
      </c>
      <c r="C104" s="811" t="s">
        <v>7983</v>
      </c>
      <c r="D104" s="812">
        <v>4070</v>
      </c>
      <c r="E104" s="812">
        <v>3876</v>
      </c>
      <c r="F104" s="813">
        <f t="shared" si="2"/>
        <v>4.7665847665847694E-2</v>
      </c>
    </row>
    <row r="105" spans="1:6">
      <c r="A105" s="808"/>
      <c r="B105" s="817" t="s">
        <v>8114</v>
      </c>
      <c r="C105" s="811" t="s">
        <v>7984</v>
      </c>
      <c r="D105" s="812">
        <v>1058</v>
      </c>
      <c r="E105" s="812">
        <v>1008</v>
      </c>
      <c r="F105" s="813">
        <f t="shared" si="2"/>
        <v>4.7258979206049156E-2</v>
      </c>
    </row>
    <row r="106" spans="1:6" ht="31.2">
      <c r="A106" s="808"/>
      <c r="B106" s="817" t="s">
        <v>8115</v>
      </c>
      <c r="C106" s="811" t="s">
        <v>7985</v>
      </c>
      <c r="D106" s="812">
        <v>803</v>
      </c>
      <c r="E106" s="812">
        <v>765</v>
      </c>
      <c r="F106" s="813">
        <f t="shared" si="2"/>
        <v>4.7322540473225372E-2</v>
      </c>
    </row>
    <row r="107" spans="1:6" ht="31.2">
      <c r="A107" s="808"/>
      <c r="B107" s="817" t="s">
        <v>8116</v>
      </c>
      <c r="C107" s="811" t="s">
        <v>7986</v>
      </c>
      <c r="D107" s="812">
        <v>2503</v>
      </c>
      <c r="E107" s="812">
        <v>2384</v>
      </c>
      <c r="F107" s="813">
        <f t="shared" si="2"/>
        <v>4.7542948461845813E-2</v>
      </c>
    </row>
    <row r="108" spans="1:6" ht="31.2">
      <c r="A108" s="808"/>
      <c r="B108" s="817" t="s">
        <v>8117</v>
      </c>
      <c r="C108" s="811" t="s">
        <v>7987</v>
      </c>
      <c r="D108" s="812">
        <v>4324</v>
      </c>
      <c r="E108" s="812">
        <v>4118</v>
      </c>
      <c r="F108" s="813">
        <f t="shared" si="2"/>
        <v>4.7641073080481044E-2</v>
      </c>
    </row>
    <row r="109" spans="1:6" ht="31.2">
      <c r="A109" s="808"/>
      <c r="B109" s="817" t="s">
        <v>8118</v>
      </c>
      <c r="C109" s="811" t="s">
        <v>7988</v>
      </c>
      <c r="D109" s="812">
        <v>1125</v>
      </c>
      <c r="E109" s="812">
        <v>1071</v>
      </c>
      <c r="F109" s="813">
        <f t="shared" si="2"/>
        <v>4.8000000000000043E-2</v>
      </c>
    </row>
    <row r="110" spans="1:6">
      <c r="A110" s="808"/>
      <c r="B110" s="817" t="s">
        <v>8119</v>
      </c>
      <c r="C110" s="811" t="s">
        <v>7989</v>
      </c>
      <c r="D110" s="812">
        <v>2244</v>
      </c>
      <c r="E110" s="812">
        <v>2137</v>
      </c>
      <c r="F110" s="813">
        <f t="shared" si="2"/>
        <v>4.7682709447415372E-2</v>
      </c>
    </row>
    <row r="111" spans="1:6">
      <c r="A111" s="808"/>
      <c r="B111" s="817" t="s">
        <v>8120</v>
      </c>
      <c r="C111" s="811" t="s">
        <v>7990</v>
      </c>
      <c r="D111" s="812">
        <v>3739</v>
      </c>
      <c r="E111" s="812">
        <v>3561</v>
      </c>
      <c r="F111" s="813">
        <f t="shared" si="2"/>
        <v>4.7606311848087723E-2</v>
      </c>
    </row>
    <row r="112" spans="1:6">
      <c r="A112" s="808"/>
      <c r="B112" s="817" t="s">
        <v>8121</v>
      </c>
      <c r="C112" s="811" t="s">
        <v>7991</v>
      </c>
      <c r="D112" s="812">
        <v>2699</v>
      </c>
      <c r="E112" s="812">
        <v>2570</v>
      </c>
      <c r="F112" s="813">
        <f t="shared" si="2"/>
        <v>4.7795479807336005E-2</v>
      </c>
    </row>
    <row r="113" spans="1:6">
      <c r="A113" s="808"/>
      <c r="B113" s="817" t="s">
        <v>8122</v>
      </c>
      <c r="C113" s="811" t="s">
        <v>7992</v>
      </c>
      <c r="D113" s="812">
        <v>4498</v>
      </c>
      <c r="E113" s="812">
        <v>4284</v>
      </c>
      <c r="F113" s="813">
        <f t="shared" si="2"/>
        <v>4.7576700755891488E-2</v>
      </c>
    </row>
    <row r="114" spans="1:6">
      <c r="A114" s="808"/>
      <c r="B114" s="817" t="s">
        <v>8123</v>
      </c>
      <c r="C114" s="811" t="s">
        <v>7993</v>
      </c>
      <c r="D114" s="812">
        <v>2699</v>
      </c>
      <c r="E114" s="812">
        <v>2570</v>
      </c>
      <c r="F114" s="813">
        <f t="shared" si="2"/>
        <v>4.7795479807336005E-2</v>
      </c>
    </row>
    <row r="115" spans="1:6">
      <c r="A115" s="808"/>
      <c r="B115" s="817" t="s">
        <v>8124</v>
      </c>
      <c r="C115" s="811" t="s">
        <v>7994</v>
      </c>
      <c r="D115" s="812">
        <v>4498</v>
      </c>
      <c r="E115" s="812">
        <v>4284</v>
      </c>
      <c r="F115" s="813">
        <f t="shared" si="2"/>
        <v>4.7576700755891488E-2</v>
      </c>
    </row>
    <row r="116" spans="1:6">
      <c r="A116" s="808"/>
      <c r="B116" s="817" t="s">
        <v>8125</v>
      </c>
      <c r="C116" s="811" t="s">
        <v>7995</v>
      </c>
      <c r="D116" s="812">
        <v>2868</v>
      </c>
      <c r="E116" s="812">
        <v>2731</v>
      </c>
      <c r="F116" s="813">
        <f t="shared" si="2"/>
        <v>4.776847977684795E-2</v>
      </c>
    </row>
    <row r="117" spans="1:6">
      <c r="A117" s="808"/>
      <c r="B117" s="817" t="s">
        <v>8126</v>
      </c>
      <c r="C117" s="811" t="s">
        <v>7996</v>
      </c>
      <c r="D117" s="812">
        <v>4780</v>
      </c>
      <c r="E117" s="812">
        <v>4552</v>
      </c>
      <c r="F117" s="813">
        <f t="shared" si="2"/>
        <v>4.7698744769874457E-2</v>
      </c>
    </row>
    <row r="118" spans="1:6" ht="16.2" thickBot="1">
      <c r="A118" s="808"/>
      <c r="B118" s="810" t="s">
        <v>7881</v>
      </c>
      <c r="C118" s="811"/>
      <c r="D118" s="812"/>
      <c r="E118" s="812"/>
      <c r="F118" s="813"/>
    </row>
    <row r="119" spans="1:6" ht="31.8" thickBot="1">
      <c r="A119" s="590"/>
      <c r="B119" s="507" t="s">
        <v>8127</v>
      </c>
      <c r="C119" s="507" t="s">
        <v>8001</v>
      </c>
      <c r="D119" s="835"/>
      <c r="E119" s="818"/>
      <c r="F119" s="816"/>
    </row>
    <row r="120" spans="1:6">
      <c r="A120" s="808"/>
      <c r="B120" s="810" t="s">
        <v>1453</v>
      </c>
      <c r="C120" s="811"/>
      <c r="D120" s="812"/>
      <c r="E120" s="812"/>
      <c r="F120" s="813"/>
    </row>
    <row r="121" spans="1:6">
      <c r="A121" s="808"/>
      <c r="B121" s="817" t="s">
        <v>8128</v>
      </c>
      <c r="C121" s="811" t="s">
        <v>8002</v>
      </c>
      <c r="D121" s="812">
        <v>1400</v>
      </c>
      <c r="E121" s="812">
        <v>1372</v>
      </c>
      <c r="F121" s="813">
        <f t="shared" si="2"/>
        <v>2.0000000000000018E-2</v>
      </c>
    </row>
    <row r="122" spans="1:6">
      <c r="A122" s="808"/>
      <c r="B122" s="817" t="s">
        <v>8129</v>
      </c>
      <c r="C122" s="811" t="s">
        <v>8003</v>
      </c>
      <c r="D122" s="812">
        <v>500</v>
      </c>
      <c r="E122" s="812">
        <v>490</v>
      </c>
      <c r="F122" s="813">
        <f t="shared" si="2"/>
        <v>2.0000000000000018E-2</v>
      </c>
    </row>
    <row r="123" spans="1:6">
      <c r="A123" s="809"/>
      <c r="B123" s="507"/>
      <c r="C123" s="508" t="s">
        <v>193</v>
      </c>
      <c r="D123" s="716"/>
      <c r="E123" s="715"/>
      <c r="F123" s="591"/>
    </row>
    <row r="124" spans="1:6">
      <c r="A124" s="694"/>
      <c r="B124" s="836" t="s">
        <v>8130</v>
      </c>
      <c r="C124" s="836"/>
      <c r="D124" s="730"/>
      <c r="E124" s="730"/>
      <c r="F124" s="837"/>
    </row>
    <row r="125" spans="1:6" s="680" customFormat="1">
      <c r="A125" s="828"/>
      <c r="B125" s="838">
        <v>1394741</v>
      </c>
      <c r="C125" s="838" t="s">
        <v>8131</v>
      </c>
      <c r="D125" s="839">
        <v>6778</v>
      </c>
      <c r="E125" s="839">
        <v>6778</v>
      </c>
      <c r="F125" s="840">
        <f t="shared" ref="F125:F186" si="3">100%-(E125/D125)</f>
        <v>0</v>
      </c>
    </row>
    <row r="126" spans="1:6" s="680" customFormat="1">
      <c r="A126" s="828"/>
      <c r="B126" s="838">
        <v>1837483</v>
      </c>
      <c r="C126" s="838" t="s">
        <v>8132</v>
      </c>
      <c r="D126" s="839">
        <v>8224</v>
      </c>
      <c r="E126" s="839">
        <v>8224</v>
      </c>
      <c r="F126" s="840">
        <f t="shared" si="3"/>
        <v>0</v>
      </c>
    </row>
    <row r="127" spans="1:6" s="680" customFormat="1">
      <c r="A127" s="828"/>
      <c r="B127" s="838">
        <v>1048982</v>
      </c>
      <c r="C127" s="838" t="s">
        <v>8133</v>
      </c>
      <c r="D127" s="839">
        <v>9360</v>
      </c>
      <c r="E127" s="839">
        <v>9360</v>
      </c>
      <c r="F127" s="840">
        <f t="shared" si="3"/>
        <v>0</v>
      </c>
    </row>
    <row r="128" spans="1:6" s="680" customFormat="1">
      <c r="A128" s="828"/>
      <c r="B128" s="838">
        <v>1017938</v>
      </c>
      <c r="C128" s="838" t="s">
        <v>8134</v>
      </c>
      <c r="D128" s="839">
        <v>1085</v>
      </c>
      <c r="E128" s="839">
        <v>1085</v>
      </c>
      <c r="F128" s="840">
        <f t="shared" si="3"/>
        <v>0</v>
      </c>
    </row>
    <row r="129" spans="1:6" s="680" customFormat="1">
      <c r="A129" s="828"/>
      <c r="B129" s="838">
        <v>1472018</v>
      </c>
      <c r="C129" s="838" t="s">
        <v>8135</v>
      </c>
      <c r="D129" s="839">
        <v>2603</v>
      </c>
      <c r="E129" s="839">
        <v>2603</v>
      </c>
      <c r="F129" s="840">
        <f t="shared" si="3"/>
        <v>0</v>
      </c>
    </row>
    <row r="130" spans="1:6" s="680" customFormat="1">
      <c r="A130" s="828"/>
      <c r="B130" s="838">
        <v>1844331</v>
      </c>
      <c r="C130" s="838" t="s">
        <v>8136</v>
      </c>
      <c r="D130" s="839">
        <v>3796</v>
      </c>
      <c r="E130" s="839">
        <v>3796</v>
      </c>
      <c r="F130" s="840">
        <f t="shared" si="3"/>
        <v>0</v>
      </c>
    </row>
    <row r="131" spans="1:6" s="680" customFormat="1">
      <c r="A131" s="828"/>
      <c r="B131" s="841" t="s">
        <v>8137</v>
      </c>
      <c r="C131" s="841"/>
      <c r="D131" s="839"/>
      <c r="E131" s="839"/>
      <c r="F131" s="840"/>
    </row>
    <row r="132" spans="1:6" s="680" customFormat="1">
      <c r="A132" s="828"/>
      <c r="B132" s="838">
        <v>1390244</v>
      </c>
      <c r="C132" s="838" t="s">
        <v>8138</v>
      </c>
      <c r="D132" s="839">
        <v>1000</v>
      </c>
      <c r="E132" s="839">
        <v>1000</v>
      </c>
      <c r="F132" s="840">
        <f t="shared" si="3"/>
        <v>0</v>
      </c>
    </row>
    <row r="133" spans="1:6" s="680" customFormat="1">
      <c r="A133" s="828"/>
      <c r="B133" s="838">
        <v>1941244</v>
      </c>
      <c r="C133" s="838" t="s">
        <v>8139</v>
      </c>
      <c r="D133" s="839">
        <v>1115</v>
      </c>
      <c r="E133" s="839">
        <v>1115</v>
      </c>
      <c r="F133" s="840">
        <f t="shared" si="3"/>
        <v>0</v>
      </c>
    </row>
    <row r="134" spans="1:6" s="680" customFormat="1">
      <c r="A134" s="828"/>
      <c r="B134" s="838">
        <v>1244607</v>
      </c>
      <c r="C134" s="838" t="s">
        <v>8140</v>
      </c>
      <c r="D134" s="839">
        <v>384</v>
      </c>
      <c r="E134" s="839">
        <v>384</v>
      </c>
      <c r="F134" s="840">
        <f t="shared" si="3"/>
        <v>0</v>
      </c>
    </row>
    <row r="135" spans="1:6" s="680" customFormat="1">
      <c r="A135" s="828"/>
      <c r="B135" s="841" t="s">
        <v>8141</v>
      </c>
      <c r="C135" s="841"/>
      <c r="D135" s="839"/>
      <c r="E135" s="839"/>
      <c r="F135" s="840"/>
    </row>
    <row r="136" spans="1:6" s="680" customFormat="1">
      <c r="A136" s="828"/>
      <c r="B136" s="838">
        <v>1093236</v>
      </c>
      <c r="C136" s="838" t="s">
        <v>8142</v>
      </c>
      <c r="D136" s="839">
        <v>1452</v>
      </c>
      <c r="E136" s="839">
        <v>1452</v>
      </c>
      <c r="F136" s="840">
        <f t="shared" si="3"/>
        <v>0</v>
      </c>
    </row>
    <row r="137" spans="1:6" s="680" customFormat="1">
      <c r="A137" s="828"/>
      <c r="B137" s="838">
        <v>1268697</v>
      </c>
      <c r="C137" s="838" t="s">
        <v>8143</v>
      </c>
      <c r="D137" s="839">
        <v>1636</v>
      </c>
      <c r="E137" s="839">
        <v>1636</v>
      </c>
      <c r="F137" s="840">
        <f t="shared" si="3"/>
        <v>0</v>
      </c>
    </row>
    <row r="138" spans="1:6" s="680" customFormat="1">
      <c r="A138" s="828"/>
      <c r="B138" s="838">
        <v>1439272</v>
      </c>
      <c r="C138" s="838" t="s">
        <v>8144</v>
      </c>
      <c r="D138" s="839">
        <v>422</v>
      </c>
      <c r="E138" s="839">
        <v>422</v>
      </c>
      <c r="F138" s="840">
        <f t="shared" si="3"/>
        <v>0</v>
      </c>
    </row>
    <row r="139" spans="1:6" s="680" customFormat="1">
      <c r="A139" s="828"/>
      <c r="B139" s="838">
        <v>1205061</v>
      </c>
      <c r="C139" s="838" t="s">
        <v>8145</v>
      </c>
      <c r="D139" s="839">
        <v>615</v>
      </c>
      <c r="E139" s="839">
        <v>615</v>
      </c>
      <c r="F139" s="840">
        <f t="shared" si="3"/>
        <v>0</v>
      </c>
    </row>
    <row r="140" spans="1:6" s="680" customFormat="1">
      <c r="A140" s="828"/>
      <c r="B140" s="841" t="s">
        <v>8146</v>
      </c>
      <c r="C140" s="841"/>
      <c r="D140" s="839"/>
      <c r="E140" s="839"/>
      <c r="F140" s="840"/>
    </row>
    <row r="141" spans="1:6" s="680" customFormat="1">
      <c r="A141" s="828"/>
      <c r="B141" s="838">
        <v>1206986</v>
      </c>
      <c r="C141" s="838" t="s">
        <v>8147</v>
      </c>
      <c r="D141" s="839">
        <v>2554</v>
      </c>
      <c r="E141" s="839">
        <v>2554</v>
      </c>
      <c r="F141" s="840">
        <f t="shared" si="3"/>
        <v>0</v>
      </c>
    </row>
    <row r="142" spans="1:6" s="680" customFormat="1">
      <c r="A142" s="828"/>
      <c r="B142" s="838">
        <v>1021559</v>
      </c>
      <c r="C142" s="838" t="s">
        <v>8148</v>
      </c>
      <c r="D142" s="839">
        <v>2987</v>
      </c>
      <c r="E142" s="839">
        <v>2987</v>
      </c>
      <c r="F142" s="840">
        <f t="shared" si="3"/>
        <v>0</v>
      </c>
    </row>
    <row r="143" spans="1:6" s="680" customFormat="1">
      <c r="A143" s="828"/>
      <c r="B143" s="838">
        <v>1193861</v>
      </c>
      <c r="C143" s="838" t="s">
        <v>8149</v>
      </c>
      <c r="D143" s="839">
        <v>3328</v>
      </c>
      <c r="E143" s="839">
        <v>3328</v>
      </c>
      <c r="F143" s="840">
        <f t="shared" si="3"/>
        <v>0</v>
      </c>
    </row>
    <row r="144" spans="1:6" s="680" customFormat="1">
      <c r="A144" s="828"/>
      <c r="B144" s="838">
        <v>1779321</v>
      </c>
      <c r="C144" s="838" t="s">
        <v>8150</v>
      </c>
      <c r="D144" s="839">
        <v>779</v>
      </c>
      <c r="E144" s="839">
        <v>779</v>
      </c>
      <c r="F144" s="840">
        <f t="shared" si="3"/>
        <v>0</v>
      </c>
    </row>
    <row r="145" spans="1:6" s="680" customFormat="1">
      <c r="A145" s="828"/>
      <c r="B145" s="838">
        <v>1454354</v>
      </c>
      <c r="C145" s="838" t="s">
        <v>8151</v>
      </c>
      <c r="D145" s="839">
        <v>1137</v>
      </c>
      <c r="E145" s="839">
        <v>1137</v>
      </c>
      <c r="F145" s="840">
        <f t="shared" si="3"/>
        <v>0</v>
      </c>
    </row>
    <row r="146" spans="1:6" s="680" customFormat="1">
      <c r="A146" s="828"/>
      <c r="B146" s="838">
        <v>1239490</v>
      </c>
      <c r="C146" s="838" t="s">
        <v>8152</v>
      </c>
      <c r="D146" s="839">
        <v>324</v>
      </c>
      <c r="E146" s="839">
        <v>324</v>
      </c>
      <c r="F146" s="840">
        <f t="shared" si="3"/>
        <v>0</v>
      </c>
    </row>
    <row r="147" spans="1:6" s="680" customFormat="1">
      <c r="A147" s="828"/>
      <c r="B147" s="841" t="s">
        <v>8153</v>
      </c>
      <c r="C147" s="841"/>
      <c r="D147" s="839"/>
      <c r="E147" s="839"/>
      <c r="F147" s="840"/>
    </row>
    <row r="148" spans="1:6" s="680" customFormat="1">
      <c r="A148" s="828"/>
      <c r="B148" s="838">
        <v>1282102</v>
      </c>
      <c r="C148" s="838" t="s">
        <v>8154</v>
      </c>
      <c r="D148" s="839">
        <v>3284</v>
      </c>
      <c r="E148" s="839">
        <v>3284</v>
      </c>
      <c r="F148" s="840">
        <f t="shared" si="3"/>
        <v>0</v>
      </c>
    </row>
    <row r="149" spans="1:6" s="680" customFormat="1">
      <c r="A149" s="828"/>
      <c r="B149" s="838">
        <v>1374735</v>
      </c>
      <c r="C149" s="838" t="s">
        <v>8155</v>
      </c>
      <c r="D149" s="839">
        <v>3893</v>
      </c>
      <c r="E149" s="839">
        <v>3893</v>
      </c>
      <c r="F149" s="840">
        <f t="shared" si="3"/>
        <v>0</v>
      </c>
    </row>
    <row r="150" spans="1:6" s="680" customFormat="1">
      <c r="A150" s="828"/>
      <c r="B150" s="838">
        <v>1014653</v>
      </c>
      <c r="C150" s="838" t="s">
        <v>8156</v>
      </c>
      <c r="D150" s="839">
        <v>4370</v>
      </c>
      <c r="E150" s="839">
        <v>4370</v>
      </c>
      <c r="F150" s="840">
        <f t="shared" si="3"/>
        <v>0</v>
      </c>
    </row>
    <row r="151" spans="1:6" s="680" customFormat="1">
      <c r="A151" s="828"/>
      <c r="B151" s="838">
        <v>1304948</v>
      </c>
      <c r="C151" s="838" t="s">
        <v>8157</v>
      </c>
      <c r="D151" s="839">
        <v>1596</v>
      </c>
      <c r="E151" s="839">
        <v>1596</v>
      </c>
      <c r="F151" s="840">
        <f t="shared" si="3"/>
        <v>0</v>
      </c>
    </row>
    <row r="152" spans="1:6" s="824" customFormat="1">
      <c r="A152" s="832"/>
      <c r="B152" s="841" t="s">
        <v>8158</v>
      </c>
      <c r="C152" s="841"/>
      <c r="D152" s="842"/>
      <c r="E152" s="842"/>
      <c r="F152" s="843"/>
    </row>
    <row r="153" spans="1:6" s="680" customFormat="1">
      <c r="A153" s="828"/>
      <c r="B153" s="838">
        <v>1866961</v>
      </c>
      <c r="C153" s="838" t="s">
        <v>8159</v>
      </c>
      <c r="D153" s="839">
        <v>6181</v>
      </c>
      <c r="E153" s="839">
        <v>6181</v>
      </c>
      <c r="F153" s="840">
        <f t="shared" si="3"/>
        <v>0</v>
      </c>
    </row>
    <row r="154" spans="1:6" s="680" customFormat="1">
      <c r="A154" s="828"/>
      <c r="B154" s="838">
        <v>1109602</v>
      </c>
      <c r="C154" s="838" t="s">
        <v>8160</v>
      </c>
      <c r="D154" s="839">
        <v>7484</v>
      </c>
      <c r="E154" s="839">
        <v>7484</v>
      </c>
      <c r="F154" s="840">
        <f t="shared" si="3"/>
        <v>0</v>
      </c>
    </row>
    <row r="155" spans="1:6" s="680" customFormat="1">
      <c r="A155" s="828"/>
      <c r="B155" s="838">
        <v>1246644</v>
      </c>
      <c r="C155" s="838" t="s">
        <v>8161</v>
      </c>
      <c r="D155" s="839">
        <v>8507</v>
      </c>
      <c r="E155" s="839">
        <v>8507</v>
      </c>
      <c r="F155" s="840">
        <f t="shared" si="3"/>
        <v>0</v>
      </c>
    </row>
    <row r="156" spans="1:6" s="680" customFormat="1">
      <c r="A156" s="828"/>
      <c r="B156" s="838">
        <v>1000389</v>
      </c>
      <c r="C156" s="838" t="s">
        <v>8162</v>
      </c>
      <c r="D156" s="839">
        <v>978</v>
      </c>
      <c r="E156" s="839">
        <v>978</v>
      </c>
      <c r="F156" s="840">
        <f t="shared" si="3"/>
        <v>0</v>
      </c>
    </row>
    <row r="157" spans="1:6" s="680" customFormat="1">
      <c r="A157" s="828"/>
      <c r="B157" s="838">
        <v>1282615</v>
      </c>
      <c r="C157" s="838" t="s">
        <v>8163</v>
      </c>
      <c r="D157" s="839">
        <v>3420</v>
      </c>
      <c r="E157" s="839">
        <v>3420</v>
      </c>
      <c r="F157" s="840">
        <f t="shared" si="3"/>
        <v>0</v>
      </c>
    </row>
    <row r="158" spans="1:6" s="680" customFormat="1">
      <c r="A158" s="828"/>
      <c r="B158" s="838">
        <v>1397868</v>
      </c>
      <c r="C158" s="838" t="s">
        <v>8164</v>
      </c>
      <c r="D158" s="839">
        <v>2346</v>
      </c>
      <c r="E158" s="839">
        <v>2346</v>
      </c>
      <c r="F158" s="840">
        <f t="shared" si="3"/>
        <v>0</v>
      </c>
    </row>
    <row r="159" spans="1:6" s="824" customFormat="1">
      <c r="A159" s="832"/>
      <c r="B159" s="841" t="s">
        <v>8165</v>
      </c>
      <c r="C159" s="841"/>
      <c r="D159" s="842"/>
      <c r="E159" s="842"/>
      <c r="F159" s="843"/>
    </row>
    <row r="160" spans="1:6" s="680" customFormat="1">
      <c r="A160" s="828"/>
      <c r="B160" s="838">
        <v>1323658</v>
      </c>
      <c r="C160" s="838" t="s">
        <v>8166</v>
      </c>
      <c r="D160" s="839">
        <v>9560</v>
      </c>
      <c r="E160" s="839">
        <v>9560</v>
      </c>
      <c r="F160" s="840">
        <f t="shared" si="3"/>
        <v>0</v>
      </c>
    </row>
    <row r="161" spans="1:6" s="680" customFormat="1">
      <c r="A161" s="828"/>
      <c r="B161" s="838">
        <v>1186519</v>
      </c>
      <c r="C161" s="838" t="s">
        <v>8167</v>
      </c>
      <c r="D161" s="839">
        <v>11675</v>
      </c>
      <c r="E161" s="839">
        <v>11675</v>
      </c>
      <c r="F161" s="840">
        <f t="shared" si="3"/>
        <v>0</v>
      </c>
    </row>
    <row r="162" spans="1:6" s="680" customFormat="1">
      <c r="A162" s="828"/>
      <c r="B162" s="838">
        <v>1089457</v>
      </c>
      <c r="C162" s="838" t="s">
        <v>8168</v>
      </c>
      <c r="D162" s="839">
        <v>13336</v>
      </c>
      <c r="E162" s="839">
        <v>13336</v>
      </c>
      <c r="F162" s="840">
        <f t="shared" si="3"/>
        <v>0</v>
      </c>
    </row>
    <row r="163" spans="1:6" s="680" customFormat="1">
      <c r="A163" s="828"/>
      <c r="B163" s="838">
        <v>1921550</v>
      </c>
      <c r="C163" s="838" t="s">
        <v>8169</v>
      </c>
      <c r="D163" s="839">
        <v>3806</v>
      </c>
      <c r="E163" s="839">
        <v>3806</v>
      </c>
      <c r="F163" s="840">
        <f t="shared" si="3"/>
        <v>0</v>
      </c>
    </row>
    <row r="164" spans="1:6" s="680" customFormat="1">
      <c r="A164" s="828"/>
      <c r="B164" s="838">
        <v>1386549</v>
      </c>
      <c r="C164" s="838" t="s">
        <v>8170</v>
      </c>
      <c r="D164" s="839">
        <v>7484</v>
      </c>
      <c r="E164" s="839">
        <v>7484</v>
      </c>
      <c r="F164" s="840">
        <f t="shared" si="3"/>
        <v>0</v>
      </c>
    </row>
    <row r="165" spans="1:6" s="824" customFormat="1">
      <c r="A165" s="832"/>
      <c r="B165" s="841" t="s">
        <v>8171</v>
      </c>
      <c r="C165" s="841"/>
      <c r="D165" s="842"/>
      <c r="E165" s="842"/>
      <c r="F165" s="843"/>
    </row>
    <row r="166" spans="1:6" s="680" customFormat="1">
      <c r="A166" s="828"/>
      <c r="B166" s="838">
        <v>1587468</v>
      </c>
      <c r="C166" s="838" t="s">
        <v>8172</v>
      </c>
      <c r="D166" s="839">
        <v>12832</v>
      </c>
      <c r="E166" s="839">
        <v>12832</v>
      </c>
      <c r="F166" s="840">
        <f t="shared" si="3"/>
        <v>0</v>
      </c>
    </row>
    <row r="167" spans="1:6" s="680" customFormat="1">
      <c r="A167" s="828"/>
      <c r="B167" s="838">
        <v>1904879</v>
      </c>
      <c r="C167" s="838" t="s">
        <v>8173</v>
      </c>
      <c r="D167" s="839">
        <v>15488</v>
      </c>
      <c r="E167" s="839">
        <v>15488</v>
      </c>
      <c r="F167" s="840">
        <f t="shared" si="3"/>
        <v>0</v>
      </c>
    </row>
    <row r="168" spans="1:6" s="680" customFormat="1">
      <c r="A168" s="828"/>
      <c r="B168" s="838">
        <v>1647759</v>
      </c>
      <c r="C168" s="838" t="s">
        <v>8174</v>
      </c>
      <c r="D168" s="839">
        <v>17728</v>
      </c>
      <c r="E168" s="839">
        <v>17728</v>
      </c>
      <c r="F168" s="840">
        <f t="shared" si="3"/>
        <v>0</v>
      </c>
    </row>
    <row r="169" spans="1:6" s="824" customFormat="1">
      <c r="A169" s="832"/>
      <c r="B169" s="841" t="s">
        <v>8175</v>
      </c>
      <c r="C169" s="841"/>
      <c r="D169" s="842"/>
      <c r="E169" s="842"/>
      <c r="F169" s="843"/>
    </row>
    <row r="170" spans="1:6" s="680" customFormat="1">
      <c r="A170" s="828"/>
      <c r="B170" s="838">
        <v>1409044</v>
      </c>
      <c r="C170" s="838" t="s">
        <v>8176</v>
      </c>
      <c r="D170" s="839">
        <v>19816</v>
      </c>
      <c r="E170" s="839">
        <v>19816</v>
      </c>
      <c r="F170" s="840">
        <f t="shared" si="3"/>
        <v>0</v>
      </c>
    </row>
    <row r="171" spans="1:6" s="680" customFormat="1">
      <c r="A171" s="828"/>
      <c r="B171" s="838">
        <v>1180462</v>
      </c>
      <c r="C171" s="838" t="s">
        <v>8177</v>
      </c>
      <c r="D171" s="839">
        <v>24389</v>
      </c>
      <c r="E171" s="839">
        <v>24389</v>
      </c>
      <c r="F171" s="840">
        <f t="shared" si="3"/>
        <v>0</v>
      </c>
    </row>
    <row r="172" spans="1:6" s="680" customFormat="1">
      <c r="A172" s="828"/>
      <c r="B172" s="838">
        <v>1458371</v>
      </c>
      <c r="C172" s="838" t="s">
        <v>8178</v>
      </c>
      <c r="D172" s="839">
        <v>27982</v>
      </c>
      <c r="E172" s="839">
        <v>27982</v>
      </c>
      <c r="F172" s="840">
        <f t="shared" si="3"/>
        <v>0</v>
      </c>
    </row>
    <row r="173" spans="1:6" s="680" customFormat="1">
      <c r="A173" s="828"/>
      <c r="B173" s="838">
        <v>1009422</v>
      </c>
      <c r="C173" s="838" t="s">
        <v>8179</v>
      </c>
      <c r="D173" s="839">
        <v>8231</v>
      </c>
      <c r="E173" s="839">
        <v>8231</v>
      </c>
      <c r="F173" s="840">
        <f t="shared" si="3"/>
        <v>0</v>
      </c>
    </row>
    <row r="174" spans="1:6" s="680" customFormat="1">
      <c r="A174" s="828"/>
      <c r="B174" s="838">
        <v>1075746</v>
      </c>
      <c r="C174" s="838" t="s">
        <v>8180</v>
      </c>
      <c r="D174" s="839">
        <v>12004</v>
      </c>
      <c r="E174" s="839">
        <v>12004</v>
      </c>
      <c r="F174" s="840">
        <f t="shared" si="3"/>
        <v>0</v>
      </c>
    </row>
    <row r="175" spans="1:6" s="824" customFormat="1">
      <c r="A175" s="832"/>
      <c r="B175" s="841" t="s">
        <v>8181</v>
      </c>
      <c r="C175" s="841"/>
      <c r="D175" s="842"/>
      <c r="E175" s="842"/>
      <c r="F175" s="843"/>
    </row>
    <row r="176" spans="1:6" s="680" customFormat="1">
      <c r="A176" s="828"/>
      <c r="B176" s="838">
        <v>1406792</v>
      </c>
      <c r="C176" s="838" t="s">
        <v>8182</v>
      </c>
      <c r="D176" s="839">
        <v>1448</v>
      </c>
      <c r="E176" s="839">
        <v>1448</v>
      </c>
      <c r="F176" s="840">
        <f t="shared" si="3"/>
        <v>0</v>
      </c>
    </row>
    <row r="177" spans="1:6" s="680" customFormat="1">
      <c r="A177" s="828"/>
      <c r="B177" s="838">
        <v>1175371</v>
      </c>
      <c r="C177" s="838" t="s">
        <v>8183</v>
      </c>
      <c r="D177" s="839">
        <v>1727</v>
      </c>
      <c r="E177" s="839">
        <v>1727</v>
      </c>
      <c r="F177" s="840">
        <f t="shared" si="3"/>
        <v>0</v>
      </c>
    </row>
    <row r="178" spans="1:6" s="680" customFormat="1">
      <c r="A178" s="828"/>
      <c r="B178" s="838">
        <v>1352129</v>
      </c>
      <c r="C178" s="838" t="s">
        <v>8184</v>
      </c>
      <c r="D178" s="839">
        <v>1946</v>
      </c>
      <c r="E178" s="839">
        <v>1946</v>
      </c>
      <c r="F178" s="840">
        <f t="shared" si="3"/>
        <v>0</v>
      </c>
    </row>
    <row r="179" spans="1:6" s="680" customFormat="1">
      <c r="A179" s="828"/>
      <c r="B179" s="838">
        <v>1274281</v>
      </c>
      <c r="C179" s="838" t="s">
        <v>8185</v>
      </c>
      <c r="D179" s="839">
        <v>502</v>
      </c>
      <c r="E179" s="839">
        <v>502</v>
      </c>
      <c r="F179" s="840">
        <f t="shared" si="3"/>
        <v>0</v>
      </c>
    </row>
    <row r="180" spans="1:6" s="680" customFormat="1">
      <c r="A180" s="828"/>
      <c r="B180" s="838">
        <v>1036854</v>
      </c>
      <c r="C180" s="838" t="s">
        <v>8186</v>
      </c>
      <c r="D180" s="839">
        <v>732</v>
      </c>
      <c r="E180" s="839">
        <v>732</v>
      </c>
      <c r="F180" s="840">
        <f t="shared" si="3"/>
        <v>0</v>
      </c>
    </row>
    <row r="181" spans="1:6" s="824" customFormat="1">
      <c r="A181" s="832"/>
      <c r="B181" s="841" t="s">
        <v>8187</v>
      </c>
      <c r="C181" s="841"/>
      <c r="D181" s="842"/>
      <c r="E181" s="842"/>
      <c r="F181" s="843"/>
    </row>
    <row r="182" spans="1:6" s="680" customFormat="1">
      <c r="A182" s="828"/>
      <c r="B182" s="838">
        <v>1452838</v>
      </c>
      <c r="C182" s="838" t="s">
        <v>8188</v>
      </c>
      <c r="D182" s="839">
        <v>1406</v>
      </c>
      <c r="E182" s="839">
        <v>1406</v>
      </c>
      <c r="F182" s="840">
        <f t="shared" si="3"/>
        <v>0</v>
      </c>
    </row>
    <row r="183" spans="1:6" s="680" customFormat="1">
      <c r="A183" s="828"/>
      <c r="B183" s="838" t="s">
        <v>8189</v>
      </c>
      <c r="C183" s="838"/>
      <c r="D183" s="839"/>
      <c r="E183" s="839"/>
      <c r="F183" s="840"/>
    </row>
    <row r="184" spans="1:6" s="680" customFormat="1">
      <c r="A184" s="828"/>
      <c r="B184" s="838">
        <v>1999135</v>
      </c>
      <c r="C184" s="838" t="s">
        <v>8190</v>
      </c>
      <c r="D184" s="839">
        <v>456</v>
      </c>
      <c r="E184" s="839">
        <v>456</v>
      </c>
      <c r="F184" s="840">
        <f t="shared" si="3"/>
        <v>0</v>
      </c>
    </row>
    <row r="185" spans="1:6" s="680" customFormat="1">
      <c r="A185" s="828"/>
      <c r="B185" s="838">
        <v>1445592</v>
      </c>
      <c r="C185" s="838" t="s">
        <v>8191</v>
      </c>
      <c r="D185" s="839">
        <v>1586</v>
      </c>
      <c r="E185" s="839">
        <v>1586</v>
      </c>
      <c r="F185" s="840">
        <f t="shared" si="3"/>
        <v>0</v>
      </c>
    </row>
    <row r="186" spans="1:6" s="680" customFormat="1">
      <c r="A186" s="829"/>
      <c r="B186" s="838">
        <v>1067156</v>
      </c>
      <c r="C186" s="838" t="s">
        <v>8192</v>
      </c>
      <c r="D186" s="839">
        <v>3500</v>
      </c>
      <c r="E186" s="839">
        <v>3500</v>
      </c>
      <c r="F186" s="840">
        <f t="shared" si="3"/>
        <v>0</v>
      </c>
    </row>
    <row r="187" spans="1:6" s="680" customFormat="1">
      <c r="A187" s="833"/>
      <c r="B187" s="821"/>
      <c r="C187" s="825" t="s">
        <v>8193</v>
      </c>
      <c r="D187" s="830"/>
      <c r="E187" s="831"/>
      <c r="F187" s="826"/>
    </row>
    <row r="188" spans="1:6" s="680" customFormat="1">
      <c r="A188" s="827"/>
      <c r="B188" s="841" t="s">
        <v>8194</v>
      </c>
      <c r="C188" s="838"/>
      <c r="D188" s="839"/>
      <c r="E188" s="839"/>
      <c r="F188" s="840"/>
    </row>
    <row r="189" spans="1:6" s="680" customFormat="1">
      <c r="A189" s="828"/>
      <c r="B189" s="838">
        <v>1030238</v>
      </c>
      <c r="C189" s="838" t="s">
        <v>8195</v>
      </c>
      <c r="D189" s="839">
        <v>271</v>
      </c>
      <c r="E189" s="839">
        <v>271</v>
      </c>
      <c r="F189" s="840">
        <f t="shared" ref="F189:F208" si="4">100%-(E189/D189)</f>
        <v>0</v>
      </c>
    </row>
    <row r="190" spans="1:6" s="680" customFormat="1">
      <c r="A190" s="828"/>
      <c r="B190" s="838">
        <v>1030279</v>
      </c>
      <c r="C190" s="838" t="s">
        <v>8196</v>
      </c>
      <c r="D190" s="839">
        <v>435</v>
      </c>
      <c r="E190" s="839">
        <v>435</v>
      </c>
      <c r="F190" s="840">
        <f t="shared" si="4"/>
        <v>0</v>
      </c>
    </row>
    <row r="191" spans="1:6" s="680" customFormat="1">
      <c r="A191" s="828"/>
      <c r="B191" s="838">
        <v>1030303</v>
      </c>
      <c r="C191" s="838" t="s">
        <v>8197</v>
      </c>
      <c r="D191" s="839">
        <v>807</v>
      </c>
      <c r="E191" s="839">
        <v>807</v>
      </c>
      <c r="F191" s="840">
        <f t="shared" si="4"/>
        <v>0</v>
      </c>
    </row>
    <row r="192" spans="1:6" s="680" customFormat="1">
      <c r="A192" s="828"/>
      <c r="B192" s="838">
        <v>1030402</v>
      </c>
      <c r="C192" s="838" t="s">
        <v>8198</v>
      </c>
      <c r="D192" s="839">
        <v>1134</v>
      </c>
      <c r="E192" s="839">
        <v>1134</v>
      </c>
      <c r="F192" s="840">
        <f t="shared" si="4"/>
        <v>0</v>
      </c>
    </row>
    <row r="193" spans="1:6" s="680" customFormat="1">
      <c r="A193" s="828"/>
      <c r="B193" s="838">
        <v>1030428</v>
      </c>
      <c r="C193" s="838" t="s">
        <v>8199</v>
      </c>
      <c r="D193" s="839">
        <v>2431</v>
      </c>
      <c r="E193" s="839">
        <v>2431</v>
      </c>
      <c r="F193" s="840">
        <f t="shared" si="4"/>
        <v>0</v>
      </c>
    </row>
    <row r="194" spans="1:6" s="680" customFormat="1">
      <c r="A194" s="828"/>
      <c r="B194" s="838">
        <v>1030477</v>
      </c>
      <c r="C194" s="838" t="s">
        <v>8200</v>
      </c>
      <c r="D194" s="839">
        <v>3943</v>
      </c>
      <c r="E194" s="839">
        <v>3943</v>
      </c>
      <c r="F194" s="840">
        <f t="shared" si="4"/>
        <v>0</v>
      </c>
    </row>
    <row r="195" spans="1:6" s="680" customFormat="1">
      <c r="A195" s="828"/>
      <c r="B195" s="838">
        <v>1030493</v>
      </c>
      <c r="C195" s="838" t="s">
        <v>8201</v>
      </c>
      <c r="D195" s="839">
        <v>5515</v>
      </c>
      <c r="E195" s="839">
        <v>5515</v>
      </c>
      <c r="F195" s="840">
        <f t="shared" si="4"/>
        <v>0</v>
      </c>
    </row>
    <row r="196" spans="1:6" s="680" customFormat="1">
      <c r="A196" s="828"/>
      <c r="B196" s="838">
        <v>1030535</v>
      </c>
      <c r="C196" s="838" t="s">
        <v>8202</v>
      </c>
      <c r="D196" s="839">
        <v>8533</v>
      </c>
      <c r="E196" s="839">
        <v>8533</v>
      </c>
      <c r="F196" s="840">
        <f t="shared" si="4"/>
        <v>0</v>
      </c>
    </row>
    <row r="197" spans="1:6" s="680" customFormat="1">
      <c r="A197" s="828"/>
      <c r="B197" s="838">
        <v>1030576</v>
      </c>
      <c r="C197" s="838" t="s">
        <v>8203</v>
      </c>
      <c r="D197" s="839">
        <v>532</v>
      </c>
      <c r="E197" s="839">
        <v>532</v>
      </c>
      <c r="F197" s="840">
        <f t="shared" si="4"/>
        <v>0</v>
      </c>
    </row>
    <row r="198" spans="1:6" s="680" customFormat="1">
      <c r="A198" s="828"/>
      <c r="B198" s="838">
        <v>1030600</v>
      </c>
      <c r="C198" s="838" t="s">
        <v>8204</v>
      </c>
      <c r="D198" s="839">
        <v>2698</v>
      </c>
      <c r="E198" s="839">
        <v>2698</v>
      </c>
      <c r="F198" s="840">
        <f t="shared" si="4"/>
        <v>0</v>
      </c>
    </row>
    <row r="199" spans="1:6" s="680" customFormat="1">
      <c r="A199" s="828"/>
      <c r="B199" s="838">
        <v>1033877</v>
      </c>
      <c r="C199" s="838" t="s">
        <v>8205</v>
      </c>
      <c r="D199" s="839">
        <v>3043</v>
      </c>
      <c r="E199" s="839">
        <v>3043</v>
      </c>
      <c r="F199" s="840">
        <f t="shared" si="4"/>
        <v>0</v>
      </c>
    </row>
    <row r="200" spans="1:6" s="680" customFormat="1">
      <c r="A200" s="828"/>
      <c r="B200" s="838">
        <v>1033901</v>
      </c>
      <c r="C200" s="838" t="s">
        <v>8206</v>
      </c>
      <c r="D200" s="839">
        <v>3929</v>
      </c>
      <c r="E200" s="839">
        <v>3929</v>
      </c>
      <c r="F200" s="840">
        <f t="shared" si="4"/>
        <v>0</v>
      </c>
    </row>
    <row r="201" spans="1:6" s="680" customFormat="1">
      <c r="A201" s="828"/>
      <c r="B201" s="838">
        <v>1033943</v>
      </c>
      <c r="C201" s="838" t="s">
        <v>8207</v>
      </c>
      <c r="D201" s="839">
        <v>269</v>
      </c>
      <c r="E201" s="839">
        <v>269</v>
      </c>
      <c r="F201" s="840">
        <f t="shared" si="4"/>
        <v>0</v>
      </c>
    </row>
    <row r="202" spans="1:6" s="680" customFormat="1">
      <c r="A202" s="828"/>
      <c r="B202" s="838">
        <v>1033984</v>
      </c>
      <c r="C202" s="838" t="s">
        <v>8208</v>
      </c>
      <c r="D202" s="839">
        <v>432</v>
      </c>
      <c r="E202" s="839">
        <v>432</v>
      </c>
      <c r="F202" s="840">
        <f t="shared" si="4"/>
        <v>0</v>
      </c>
    </row>
    <row r="203" spans="1:6" s="680" customFormat="1">
      <c r="A203" s="828"/>
      <c r="B203" s="838">
        <v>1034016</v>
      </c>
      <c r="C203" s="838" t="s">
        <v>8209</v>
      </c>
      <c r="D203" s="839">
        <v>807</v>
      </c>
      <c r="E203" s="839">
        <v>807</v>
      </c>
      <c r="F203" s="840">
        <f t="shared" si="4"/>
        <v>0</v>
      </c>
    </row>
    <row r="204" spans="1:6" s="680" customFormat="1">
      <c r="A204" s="828"/>
      <c r="B204" s="838">
        <v>1034032</v>
      </c>
      <c r="C204" s="838" t="s">
        <v>8210</v>
      </c>
      <c r="D204" s="839">
        <v>1134</v>
      </c>
      <c r="E204" s="839">
        <v>1134</v>
      </c>
      <c r="F204" s="840">
        <f t="shared" si="4"/>
        <v>0</v>
      </c>
    </row>
    <row r="205" spans="1:6" s="680" customFormat="1">
      <c r="A205" s="828"/>
      <c r="B205" s="838">
        <v>1034057</v>
      </c>
      <c r="C205" s="838" t="s">
        <v>8211</v>
      </c>
      <c r="D205" s="839">
        <v>2431</v>
      </c>
      <c r="E205" s="839">
        <v>2431</v>
      </c>
      <c r="F205" s="840">
        <f t="shared" si="4"/>
        <v>0</v>
      </c>
    </row>
    <row r="206" spans="1:6" s="680" customFormat="1">
      <c r="A206" s="828"/>
      <c r="B206" s="838">
        <v>1034115</v>
      </c>
      <c r="C206" s="838" t="s">
        <v>8212</v>
      </c>
      <c r="D206" s="839">
        <v>3942</v>
      </c>
      <c r="E206" s="839">
        <v>3942</v>
      </c>
      <c r="F206" s="840">
        <f t="shared" si="4"/>
        <v>0</v>
      </c>
    </row>
    <row r="207" spans="1:6" s="680" customFormat="1">
      <c r="A207" s="828"/>
      <c r="B207" s="838">
        <v>1034149</v>
      </c>
      <c r="C207" s="838" t="s">
        <v>8213</v>
      </c>
      <c r="D207" s="839">
        <v>5320</v>
      </c>
      <c r="E207" s="839">
        <v>5320</v>
      </c>
      <c r="F207" s="840">
        <f t="shared" si="4"/>
        <v>0</v>
      </c>
    </row>
    <row r="208" spans="1:6" s="680" customFormat="1">
      <c r="A208" s="829"/>
      <c r="B208" s="838">
        <v>1034164</v>
      </c>
      <c r="C208" s="838" t="s">
        <v>8214</v>
      </c>
      <c r="D208" s="839">
        <v>8534</v>
      </c>
      <c r="E208" s="839">
        <v>8534</v>
      </c>
      <c r="F208" s="840">
        <f t="shared" si="4"/>
        <v>0</v>
      </c>
    </row>
  </sheetData>
  <conditionalFormatting sqref="B3:B45">
    <cfRule type="containsText" dxfId="90" priority="5" operator="containsText" text="ERROR Found">
      <formula>NOT(ISERROR(SEARCH("ERROR Found",B3)))</formula>
    </cfRule>
  </conditionalFormatting>
  <conditionalFormatting sqref="B53:B72">
    <cfRule type="containsText" dxfId="89" priority="13" operator="containsText" text="ERROR Found">
      <formula>NOT(ISERROR(SEARCH("ERROR Found",B53)))</formula>
    </cfRule>
  </conditionalFormatting>
  <conditionalFormatting sqref="B79:B84">
    <cfRule type="containsText" dxfId="88" priority="10" operator="containsText" text="ERROR Found">
      <formula>NOT(ISERROR(SEARCH("ERROR Found",B79)))</formula>
    </cfRule>
  </conditionalFormatting>
  <conditionalFormatting sqref="B89:B118 B120:B122">
    <cfRule type="containsText" dxfId="87" priority="25" operator="containsText" text="ERROR Found">
      <formula>NOT(ISERROR(SEARCH("ERROR Found",B89)))</formula>
    </cfRule>
  </conditionalFormatting>
  <conditionalFormatting sqref="B3:E45">
    <cfRule type="expression" dxfId="86" priority="4" stopIfTrue="1">
      <formula>AND($A3&gt;0, $R3&lt;0)</formula>
    </cfRule>
  </conditionalFormatting>
  <conditionalFormatting sqref="B53:E72">
    <cfRule type="expression" dxfId="85" priority="12" stopIfTrue="1">
      <formula>AND($A53&gt;0, $R53&lt;0)</formula>
    </cfRule>
  </conditionalFormatting>
  <conditionalFormatting sqref="B79:E84">
    <cfRule type="expression" dxfId="84" priority="9" stopIfTrue="1">
      <formula>AND($A79&gt;0, $R79&lt;0)</formula>
    </cfRule>
  </conditionalFormatting>
  <conditionalFormatting sqref="B89:E118 B120:E122">
    <cfRule type="expression" dxfId="83" priority="24" stopIfTrue="1">
      <formula>AND($A89&gt;0, $R89&lt;0)</formula>
    </cfRule>
  </conditionalFormatting>
  <conditionalFormatting sqref="C46:C52">
    <cfRule type="containsText" dxfId="82" priority="23" operator="containsText" text="ERROR Found">
      <formula>NOT(ISERROR(SEARCH("ERROR Found",C46)))</formula>
    </cfRule>
  </conditionalFormatting>
  <conditionalFormatting sqref="C73:C78">
    <cfRule type="containsText" dxfId="81" priority="8" operator="containsText" text="ERROR Found">
      <formula>NOT(ISERROR(SEARCH("ERROR Found",C73)))</formula>
    </cfRule>
  </conditionalFormatting>
  <conditionalFormatting sqref="C85:C88">
    <cfRule type="containsText" dxfId="80" priority="21" operator="containsText" text="ERROR Found">
      <formula>NOT(ISERROR(SEARCH("ERROR Found",C85)))</formula>
    </cfRule>
  </conditionalFormatting>
  <conditionalFormatting sqref="C46:F52">
    <cfRule type="expression" dxfId="79" priority="22" stopIfTrue="1">
      <formula>AND($A46&gt;0, $R46&lt;0)</formula>
    </cfRule>
  </conditionalFormatting>
  <conditionalFormatting sqref="C73:F78">
    <cfRule type="expression" dxfId="78" priority="7" stopIfTrue="1">
      <formula>AND($A73&gt;0, $R73&lt;0)</formula>
    </cfRule>
  </conditionalFormatting>
  <conditionalFormatting sqref="C85:F88">
    <cfRule type="expression" dxfId="77" priority="20" stopIfTrue="1">
      <formula>AND($A85&gt;0, $R85&lt;0)</formula>
    </cfRule>
  </conditionalFormatting>
  <conditionalFormatting sqref="D119">
    <cfRule type="containsText" dxfId="76" priority="16" operator="containsText" text="ERROR Found">
      <formula>NOT(ISERROR(SEARCH("ERROR Found",D119)))</formula>
    </cfRule>
  </conditionalFormatting>
  <conditionalFormatting sqref="D119:F119">
    <cfRule type="expression" dxfId="75" priority="15" stopIfTrue="1">
      <formula>AND($A119&gt;0, $R119&lt;0)</formula>
    </cfRule>
  </conditionalFormatting>
  <conditionalFormatting sqref="F3:F45">
    <cfRule type="expression" dxfId="74" priority="6" stopIfTrue="1">
      <formula>AND($A3&gt;0, $O3&lt;0)</formula>
    </cfRule>
  </conditionalFormatting>
  <conditionalFormatting sqref="F53:F72">
    <cfRule type="expression" dxfId="73" priority="14" stopIfTrue="1">
      <formula>AND($A53&gt;0, $O53&lt;0)</formula>
    </cfRule>
  </conditionalFormatting>
  <conditionalFormatting sqref="F79:F84">
    <cfRule type="expression" dxfId="72" priority="11" stopIfTrue="1">
      <formula>AND($A79&gt;0, $O79&lt;0)</formula>
    </cfRule>
  </conditionalFormatting>
  <conditionalFormatting sqref="F89:F118 F120:F122">
    <cfRule type="expression" dxfId="71" priority="26" stopIfTrue="1">
      <formula>AND($A89&gt;0, $O89&lt;0)</formula>
    </cfRule>
  </conditionalFormatting>
  <hyperlinks>
    <hyperlink ref="H1" location="'Table of Contents'!A1" display="Table of Contents " xr:uid="{00000000-0004-0000-1700-000000000000}"/>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I198"/>
  <sheetViews>
    <sheetView showGridLines="0" zoomScale="90" zoomScaleNormal="90" workbookViewId="0">
      <pane ySplit="2" topLeftCell="A141" activePane="bottomLeft" state="frozen"/>
      <selection pane="bottomLeft" activeCell="C167" sqref="C167"/>
    </sheetView>
  </sheetViews>
  <sheetFormatPr defaultColWidth="8.77734375" defaultRowHeight="15.6"/>
  <cols>
    <col min="1" max="1" width="14.5546875" style="49" customWidth="1"/>
    <col min="2" max="2" width="15.77734375" style="49" customWidth="1"/>
    <col min="3" max="3" width="42.77734375" style="49" customWidth="1"/>
    <col min="4" max="4" width="12.77734375" style="193" customWidth="1"/>
    <col min="5" max="5" width="15.21875" style="253" customWidth="1"/>
    <col min="6" max="6" width="15.21875" style="65" customWidth="1"/>
    <col min="7" max="16384" width="8.77734375" style="49"/>
  </cols>
  <sheetData>
    <row r="1" spans="1:9" s="79" customFormat="1" ht="25.5" customHeight="1">
      <c r="A1" s="77" t="s">
        <v>30</v>
      </c>
      <c r="D1" s="190"/>
      <c r="E1" s="250"/>
      <c r="F1" s="144"/>
      <c r="H1" s="383" t="s">
        <v>267</v>
      </c>
    </row>
    <row r="2" spans="1:9" ht="65.25" customHeight="1">
      <c r="A2" s="153" t="s">
        <v>8036</v>
      </c>
      <c r="B2" s="152" t="s">
        <v>268</v>
      </c>
      <c r="C2" s="151" t="s">
        <v>269</v>
      </c>
      <c r="D2" s="254" t="s">
        <v>224</v>
      </c>
      <c r="E2" s="254" t="s">
        <v>270</v>
      </c>
      <c r="F2" s="150" t="s">
        <v>271</v>
      </c>
    </row>
    <row r="3" spans="1:9">
      <c r="A3" s="155" t="s">
        <v>8215</v>
      </c>
      <c r="B3" s="158" t="s">
        <v>8216</v>
      </c>
      <c r="C3" s="157"/>
      <c r="D3" s="251"/>
      <c r="E3" s="251"/>
      <c r="F3" s="164"/>
      <c r="G3" s="84"/>
      <c r="H3" s="84"/>
      <c r="I3" s="84"/>
    </row>
    <row r="4" spans="1:9">
      <c r="A4" s="51"/>
      <c r="B4" s="346" t="s">
        <v>7142</v>
      </c>
      <c r="C4" s="347" t="s">
        <v>7143</v>
      </c>
      <c r="D4" s="728">
        <v>72.08</v>
      </c>
      <c r="E4" s="728">
        <v>64.872</v>
      </c>
      <c r="F4" s="348">
        <f>100%-(E4/D4)</f>
        <v>9.9999999999999978E-2</v>
      </c>
    </row>
    <row r="5" spans="1:9">
      <c r="A5" s="51"/>
      <c r="B5" s="346" t="s">
        <v>8217</v>
      </c>
      <c r="C5" s="347" t="s">
        <v>8218</v>
      </c>
      <c r="D5" s="728">
        <v>96</v>
      </c>
      <c r="E5" s="728">
        <v>86.4</v>
      </c>
      <c r="F5" s="348">
        <f>100%-(E5/D5)</f>
        <v>9.9999999999999978E-2</v>
      </c>
    </row>
    <row r="6" spans="1:9">
      <c r="A6" s="51"/>
      <c r="B6" s="346" t="s">
        <v>8219</v>
      </c>
      <c r="C6" s="347" t="s">
        <v>8220</v>
      </c>
      <c r="D6" s="728">
        <v>43</v>
      </c>
      <c r="E6" s="728">
        <v>38.700000000000003</v>
      </c>
      <c r="F6" s="348">
        <f>100%-(E6/D6)</f>
        <v>9.9999999999999978E-2</v>
      </c>
    </row>
    <row r="7" spans="1:9">
      <c r="A7" s="159"/>
      <c r="B7" s="158" t="s">
        <v>8221</v>
      </c>
      <c r="C7" s="157"/>
      <c r="D7" s="844"/>
      <c r="E7" s="844"/>
      <c r="F7" s="164"/>
    </row>
    <row r="8" spans="1:9">
      <c r="A8" s="51"/>
      <c r="B8" s="346" t="s">
        <v>8222</v>
      </c>
      <c r="C8" s="347" t="s">
        <v>8223</v>
      </c>
      <c r="D8" s="728">
        <v>106</v>
      </c>
      <c r="E8" s="728">
        <v>95.4</v>
      </c>
      <c r="F8" s="348">
        <f>100%-(E8/D8)</f>
        <v>9.9999999999999978E-2</v>
      </c>
    </row>
    <row r="9" spans="1:9">
      <c r="A9" s="51"/>
      <c r="B9" s="346" t="s">
        <v>8224</v>
      </c>
      <c r="C9" s="347" t="s">
        <v>8225</v>
      </c>
      <c r="D9" s="728">
        <v>78.83</v>
      </c>
      <c r="E9" s="728">
        <v>70.947000000000003</v>
      </c>
      <c r="F9" s="348">
        <f>100%-(E9/D9)</f>
        <v>9.9999999999999978E-2</v>
      </c>
    </row>
    <row r="10" spans="1:9">
      <c r="A10" s="51"/>
      <c r="B10" s="346" t="s">
        <v>7142</v>
      </c>
      <c r="C10" s="347" t="s">
        <v>7143</v>
      </c>
      <c r="D10" s="728">
        <v>72.08</v>
      </c>
      <c r="E10" s="728">
        <v>64.872</v>
      </c>
      <c r="F10" s="348">
        <f>100%-(E10/D10)</f>
        <v>9.9999999999999978E-2</v>
      </c>
    </row>
    <row r="11" spans="1:9">
      <c r="A11" s="159"/>
      <c r="B11" s="158" t="s">
        <v>8226</v>
      </c>
      <c r="C11" s="157"/>
      <c r="D11" s="844"/>
      <c r="E11" s="844"/>
      <c r="F11" s="164"/>
    </row>
    <row r="12" spans="1:9">
      <c r="A12" s="51"/>
      <c r="B12" s="346" t="s">
        <v>8227</v>
      </c>
      <c r="C12" s="347" t="s">
        <v>8228</v>
      </c>
      <c r="D12" s="728">
        <v>96.92</v>
      </c>
      <c r="E12" s="728">
        <v>87.228000000000009</v>
      </c>
      <c r="F12" s="348">
        <f>100%-(E12/D12)</f>
        <v>9.9999999999999978E-2</v>
      </c>
    </row>
    <row r="13" spans="1:9">
      <c r="A13" s="51"/>
      <c r="B13" s="346" t="s">
        <v>8224</v>
      </c>
      <c r="C13" s="347" t="s">
        <v>8225</v>
      </c>
      <c r="D13" s="728">
        <v>78.83</v>
      </c>
      <c r="E13" s="728">
        <v>70.947000000000003</v>
      </c>
      <c r="F13" s="348">
        <f>100%-(E13/D13)</f>
        <v>9.9999999999999978E-2</v>
      </c>
    </row>
    <row r="14" spans="1:9">
      <c r="A14" s="51"/>
      <c r="B14" s="346" t="s">
        <v>7142</v>
      </c>
      <c r="C14" s="347" t="s">
        <v>7143</v>
      </c>
      <c r="D14" s="728">
        <v>72.08</v>
      </c>
      <c r="E14" s="728">
        <v>64.872</v>
      </c>
      <c r="F14" s="348">
        <f>100%-(E14/D14)</f>
        <v>9.9999999999999978E-2</v>
      </c>
    </row>
    <row r="15" spans="1:9">
      <c r="A15" s="51"/>
      <c r="B15" s="346" t="s">
        <v>8229</v>
      </c>
      <c r="C15" s="347" t="s">
        <v>8230</v>
      </c>
      <c r="D15" s="728">
        <v>220.71</v>
      </c>
      <c r="E15" s="728">
        <v>198.63900000000001</v>
      </c>
      <c r="F15" s="348">
        <f>100%-(E15/D15)</f>
        <v>9.9999999999999978E-2</v>
      </c>
    </row>
    <row r="16" spans="1:9">
      <c r="A16" s="159"/>
      <c r="B16" s="158" t="s">
        <v>8231</v>
      </c>
      <c r="C16" s="157"/>
      <c r="D16" s="844"/>
      <c r="E16" s="844"/>
      <c r="F16" s="164"/>
    </row>
    <row r="17" spans="1:6">
      <c r="A17" s="51"/>
      <c r="B17" s="346" t="s">
        <v>8232</v>
      </c>
      <c r="C17" s="347" t="s">
        <v>8233</v>
      </c>
      <c r="D17" s="728">
        <v>161.54</v>
      </c>
      <c r="E17" s="728">
        <v>145.386</v>
      </c>
      <c r="F17" s="348">
        <f>100%-(E17/D17)</f>
        <v>9.9999999999999978E-2</v>
      </c>
    </row>
    <row r="18" spans="1:6">
      <c r="A18" s="51"/>
      <c r="B18" s="346" t="s">
        <v>8224</v>
      </c>
      <c r="C18" s="347" t="s">
        <v>8225</v>
      </c>
      <c r="D18" s="728">
        <v>78.83</v>
      </c>
      <c r="E18" s="728">
        <v>70.947000000000003</v>
      </c>
      <c r="F18" s="348">
        <f>100%-(E18/D18)</f>
        <v>9.9999999999999978E-2</v>
      </c>
    </row>
    <row r="19" spans="1:6">
      <c r="A19" s="51"/>
      <c r="B19" s="346" t="s">
        <v>7142</v>
      </c>
      <c r="C19" s="347" t="s">
        <v>7143</v>
      </c>
      <c r="D19" s="728">
        <v>72.08</v>
      </c>
      <c r="E19" s="728">
        <v>64.872</v>
      </c>
      <c r="F19" s="348">
        <f>100%-(E19/D19)</f>
        <v>9.9999999999999978E-2</v>
      </c>
    </row>
    <row r="20" spans="1:6">
      <c r="A20" s="51"/>
      <c r="B20" s="346" t="s">
        <v>8229</v>
      </c>
      <c r="C20" s="347" t="s">
        <v>8230</v>
      </c>
      <c r="D20" s="728">
        <v>220.71</v>
      </c>
      <c r="E20" s="728">
        <v>198.63900000000001</v>
      </c>
      <c r="F20" s="348">
        <f>100%-(E20/D20)</f>
        <v>9.9999999999999978E-2</v>
      </c>
    </row>
    <row r="21" spans="1:6">
      <c r="A21" s="159"/>
      <c r="B21" s="158" t="s">
        <v>8234</v>
      </c>
      <c r="C21" s="157"/>
      <c r="D21" s="844"/>
      <c r="E21" s="844"/>
      <c r="F21" s="164"/>
    </row>
    <row r="22" spans="1:6">
      <c r="A22" s="51"/>
      <c r="B22" s="346" t="s">
        <v>8235</v>
      </c>
      <c r="C22" s="347" t="s">
        <v>8236</v>
      </c>
      <c r="D22" s="728">
        <v>150</v>
      </c>
      <c r="E22" s="728">
        <v>135</v>
      </c>
      <c r="F22" s="348">
        <f>100%-(E22/D22)</f>
        <v>9.9999999999999978E-2</v>
      </c>
    </row>
    <row r="23" spans="1:6">
      <c r="A23" s="51"/>
      <c r="B23" s="346" t="s">
        <v>8237</v>
      </c>
      <c r="C23" s="347" t="s">
        <v>8238</v>
      </c>
      <c r="D23" s="728">
        <v>41</v>
      </c>
      <c r="E23" s="728">
        <v>36.9</v>
      </c>
      <c r="F23" s="348">
        <f>100%-(E23/D23)</f>
        <v>0.10000000000000009</v>
      </c>
    </row>
    <row r="24" spans="1:6">
      <c r="A24" s="51"/>
      <c r="B24" s="346" t="s">
        <v>8239</v>
      </c>
      <c r="C24" s="347" t="s">
        <v>8240</v>
      </c>
      <c r="D24" s="728">
        <v>160</v>
      </c>
      <c r="E24" s="728">
        <v>144</v>
      </c>
      <c r="F24" s="348">
        <f>100%-(E24/D24)</f>
        <v>9.9999999999999978E-2</v>
      </c>
    </row>
    <row r="25" spans="1:6">
      <c r="A25" s="51"/>
      <c r="B25" s="346" t="s">
        <v>7142</v>
      </c>
      <c r="C25" s="347" t="s">
        <v>7143</v>
      </c>
      <c r="D25" s="728">
        <v>72.08</v>
      </c>
      <c r="E25" s="728">
        <v>64.872</v>
      </c>
      <c r="F25" s="348">
        <f>100%-(E25/D25)</f>
        <v>9.9999999999999978E-2</v>
      </c>
    </row>
    <row r="26" spans="1:6">
      <c r="A26" s="159"/>
      <c r="B26" s="158" t="s">
        <v>8241</v>
      </c>
      <c r="C26" s="157"/>
      <c r="D26" s="844"/>
      <c r="E26" s="844"/>
      <c r="F26" s="164"/>
    </row>
    <row r="27" spans="1:6">
      <c r="A27" s="51"/>
      <c r="B27" s="346" t="s">
        <v>8242</v>
      </c>
      <c r="C27" s="347" t="s">
        <v>8243</v>
      </c>
      <c r="D27" s="728">
        <v>130</v>
      </c>
      <c r="E27" s="728">
        <v>117</v>
      </c>
      <c r="F27" s="348">
        <f>100%-(E27/D27)</f>
        <v>9.9999999999999978E-2</v>
      </c>
    </row>
    <row r="28" spans="1:6">
      <c r="A28" s="51"/>
      <c r="B28" s="346" t="s">
        <v>8237</v>
      </c>
      <c r="C28" s="347" t="s">
        <v>8238</v>
      </c>
      <c r="D28" s="728">
        <v>41</v>
      </c>
      <c r="E28" s="728">
        <v>36.9</v>
      </c>
      <c r="F28" s="348">
        <f>100%-(E28/D28)</f>
        <v>0.10000000000000009</v>
      </c>
    </row>
    <row r="29" spans="1:6">
      <c r="A29" s="51"/>
      <c r="B29" s="346" t="s">
        <v>8239</v>
      </c>
      <c r="C29" s="347" t="s">
        <v>8240</v>
      </c>
      <c r="D29" s="728">
        <v>160</v>
      </c>
      <c r="E29" s="728">
        <v>144</v>
      </c>
      <c r="F29" s="348">
        <f>100%-(E29/D29)</f>
        <v>9.9999999999999978E-2</v>
      </c>
    </row>
    <row r="30" spans="1:6">
      <c r="A30" s="51"/>
      <c r="B30" s="346" t="s">
        <v>7142</v>
      </c>
      <c r="C30" s="347" t="s">
        <v>7143</v>
      </c>
      <c r="D30" s="728">
        <v>72.08</v>
      </c>
      <c r="E30" s="728">
        <v>64.872</v>
      </c>
      <c r="F30" s="348">
        <f>100%-(E30/D30)</f>
        <v>9.9999999999999978E-2</v>
      </c>
    </row>
    <row r="31" spans="1:6">
      <c r="A31" s="159"/>
      <c r="B31" s="158" t="s">
        <v>8244</v>
      </c>
      <c r="C31" s="157"/>
      <c r="D31" s="844"/>
      <c r="E31" s="844"/>
      <c r="F31" s="164"/>
    </row>
    <row r="32" spans="1:6">
      <c r="A32" s="51"/>
      <c r="B32" s="346" t="s">
        <v>8245</v>
      </c>
      <c r="C32" s="347" t="s">
        <v>8246</v>
      </c>
      <c r="D32" s="728">
        <v>220.76</v>
      </c>
      <c r="E32" s="728">
        <v>198.684</v>
      </c>
      <c r="F32" s="348">
        <f t="shared" ref="F32:F38" si="0">100%-(E32/D32)</f>
        <v>9.9999999999999978E-2</v>
      </c>
    </row>
    <row r="33" spans="1:6">
      <c r="A33" s="51"/>
      <c r="B33" s="346" t="s">
        <v>8247</v>
      </c>
      <c r="C33" s="347" t="s">
        <v>8248</v>
      </c>
      <c r="D33" s="728">
        <v>220.76</v>
      </c>
      <c r="E33" s="728">
        <v>198.684</v>
      </c>
      <c r="F33" s="348">
        <f t="shared" si="0"/>
        <v>9.9999999999999978E-2</v>
      </c>
    </row>
    <row r="34" spans="1:6">
      <c r="A34" s="51"/>
      <c r="B34" s="346" t="s">
        <v>8249</v>
      </c>
      <c r="C34" s="347" t="s">
        <v>8250</v>
      </c>
      <c r="D34" s="728">
        <v>220.76</v>
      </c>
      <c r="E34" s="728">
        <v>198.684</v>
      </c>
      <c r="F34" s="348">
        <f t="shared" si="0"/>
        <v>9.9999999999999978E-2</v>
      </c>
    </row>
    <row r="35" spans="1:6">
      <c r="A35" s="51"/>
      <c r="B35" s="346" t="s">
        <v>8251</v>
      </c>
      <c r="C35" s="347" t="s">
        <v>8252</v>
      </c>
      <c r="D35" s="728">
        <v>93.33</v>
      </c>
      <c r="E35" s="728">
        <v>83.997</v>
      </c>
      <c r="F35" s="348">
        <f t="shared" si="0"/>
        <v>9.9999999999999978E-2</v>
      </c>
    </row>
    <row r="36" spans="1:6">
      <c r="A36" s="51"/>
      <c r="B36" s="346" t="s">
        <v>8224</v>
      </c>
      <c r="C36" s="347" t="s">
        <v>8225</v>
      </c>
      <c r="D36" s="728">
        <v>78.83</v>
      </c>
      <c r="E36" s="728">
        <v>70.947000000000003</v>
      </c>
      <c r="F36" s="348">
        <f t="shared" si="0"/>
        <v>9.9999999999999978E-2</v>
      </c>
    </row>
    <row r="37" spans="1:6">
      <c r="A37" s="51"/>
      <c r="B37" s="346" t="s">
        <v>7142</v>
      </c>
      <c r="C37" s="347" t="s">
        <v>7143</v>
      </c>
      <c r="D37" s="728">
        <v>72.08</v>
      </c>
      <c r="E37" s="728">
        <v>64.872</v>
      </c>
      <c r="F37" s="348">
        <f t="shared" si="0"/>
        <v>9.9999999999999978E-2</v>
      </c>
    </row>
    <row r="38" spans="1:6">
      <c r="A38" s="51"/>
      <c r="B38" s="346" t="s">
        <v>8253</v>
      </c>
      <c r="C38" s="347" t="s">
        <v>8254</v>
      </c>
      <c r="D38" s="728">
        <v>218.19</v>
      </c>
      <c r="E38" s="728">
        <v>196.37100000000001</v>
      </c>
      <c r="F38" s="348">
        <f t="shared" si="0"/>
        <v>9.9999999999999978E-2</v>
      </c>
    </row>
    <row r="39" spans="1:6">
      <c r="A39" s="159"/>
      <c r="B39" s="158" t="s">
        <v>8255</v>
      </c>
      <c r="C39" s="157"/>
      <c r="D39" s="844"/>
      <c r="E39" s="844"/>
      <c r="F39" s="164"/>
    </row>
    <row r="40" spans="1:6">
      <c r="A40" s="51"/>
      <c r="B40" s="346" t="s">
        <v>8256</v>
      </c>
      <c r="C40" s="347" t="s">
        <v>8257</v>
      </c>
      <c r="D40" s="728">
        <v>71</v>
      </c>
      <c r="E40" s="728">
        <v>63.9</v>
      </c>
      <c r="F40" s="348">
        <f t="shared" ref="F40:F46" si="1">100%-(E40/D40)</f>
        <v>9.9999999999999978E-2</v>
      </c>
    </row>
    <row r="41" spans="1:6">
      <c r="A41" s="51"/>
      <c r="B41" s="346" t="s">
        <v>8258</v>
      </c>
      <c r="C41" s="347" t="s">
        <v>8259</v>
      </c>
      <c r="D41" s="728">
        <v>169.5</v>
      </c>
      <c r="E41" s="728">
        <v>152.55000000000001</v>
      </c>
      <c r="F41" s="348">
        <f t="shared" si="1"/>
        <v>9.9999999999999978E-2</v>
      </c>
    </row>
    <row r="42" spans="1:6">
      <c r="A42" s="51"/>
      <c r="B42" s="346" t="s">
        <v>8260</v>
      </c>
      <c r="C42" s="347" t="s">
        <v>8261</v>
      </c>
      <c r="D42" s="728">
        <v>169.5</v>
      </c>
      <c r="E42" s="728">
        <v>152.55000000000001</v>
      </c>
      <c r="F42" s="348">
        <f t="shared" si="1"/>
        <v>9.9999999999999978E-2</v>
      </c>
    </row>
    <row r="43" spans="1:6">
      <c r="A43" s="51"/>
      <c r="B43" s="346" t="s">
        <v>8262</v>
      </c>
      <c r="C43" s="347" t="s">
        <v>8263</v>
      </c>
      <c r="D43" s="728">
        <v>169.5</v>
      </c>
      <c r="E43" s="728">
        <v>152.55000000000001</v>
      </c>
      <c r="F43" s="348">
        <f t="shared" si="1"/>
        <v>9.9999999999999978E-2</v>
      </c>
    </row>
    <row r="44" spans="1:6">
      <c r="A44" s="51"/>
      <c r="B44" s="346" t="s">
        <v>8224</v>
      </c>
      <c r="C44" s="347" t="s">
        <v>8225</v>
      </c>
      <c r="D44" s="728">
        <v>78.83</v>
      </c>
      <c r="E44" s="728">
        <v>70.947000000000003</v>
      </c>
      <c r="F44" s="348">
        <f t="shared" si="1"/>
        <v>9.9999999999999978E-2</v>
      </c>
    </row>
    <row r="45" spans="1:6">
      <c r="A45" s="51"/>
      <c r="B45" s="346" t="s">
        <v>7142</v>
      </c>
      <c r="C45" s="347" t="s">
        <v>7143</v>
      </c>
      <c r="D45" s="728">
        <v>72.08</v>
      </c>
      <c r="E45" s="728">
        <v>64.872</v>
      </c>
      <c r="F45" s="348">
        <f t="shared" si="1"/>
        <v>9.9999999999999978E-2</v>
      </c>
    </row>
    <row r="46" spans="1:6">
      <c r="A46" s="51"/>
      <c r="B46" s="346" t="s">
        <v>8229</v>
      </c>
      <c r="C46" s="347" t="s">
        <v>8230</v>
      </c>
      <c r="D46" s="728">
        <v>220.71</v>
      </c>
      <c r="E46" s="728">
        <v>198.63900000000001</v>
      </c>
      <c r="F46" s="348">
        <f t="shared" si="1"/>
        <v>9.9999999999999978E-2</v>
      </c>
    </row>
    <row r="47" spans="1:6">
      <c r="A47" s="159"/>
      <c r="B47" s="158" t="s">
        <v>8264</v>
      </c>
      <c r="C47" s="157"/>
      <c r="D47" s="844"/>
      <c r="E47" s="844"/>
      <c r="F47" s="164"/>
    </row>
    <row r="48" spans="1:6">
      <c r="A48" s="51"/>
      <c r="B48" s="346" t="s">
        <v>8265</v>
      </c>
      <c r="C48" s="347" t="s">
        <v>8266</v>
      </c>
      <c r="D48" s="728">
        <v>148.57</v>
      </c>
      <c r="E48" s="728">
        <v>133.71299999999999</v>
      </c>
      <c r="F48" s="348">
        <f t="shared" ref="F48:F54" si="2">100%-(E48/D48)</f>
        <v>9.9999999999999978E-2</v>
      </c>
    </row>
    <row r="49" spans="1:6">
      <c r="A49" s="51"/>
      <c r="B49" s="346" t="s">
        <v>8267</v>
      </c>
      <c r="C49" s="347" t="s">
        <v>8268</v>
      </c>
      <c r="D49" s="728">
        <v>106.78</v>
      </c>
      <c r="E49" s="728">
        <v>96.102000000000004</v>
      </c>
      <c r="F49" s="348">
        <f t="shared" si="2"/>
        <v>9.9999999999999978E-2</v>
      </c>
    </row>
    <row r="50" spans="1:6">
      <c r="A50" s="51"/>
      <c r="B50" s="346" t="s">
        <v>8269</v>
      </c>
      <c r="C50" s="347" t="s">
        <v>8270</v>
      </c>
      <c r="D50" s="728">
        <v>148.57</v>
      </c>
      <c r="E50" s="728">
        <v>133.71299999999999</v>
      </c>
      <c r="F50" s="348">
        <f t="shared" si="2"/>
        <v>9.9999999999999978E-2</v>
      </c>
    </row>
    <row r="51" spans="1:6">
      <c r="A51" s="51"/>
      <c r="B51" s="346" t="s">
        <v>8271</v>
      </c>
      <c r="C51" s="347" t="s">
        <v>8272</v>
      </c>
      <c r="D51" s="728">
        <v>148.57</v>
      </c>
      <c r="E51" s="728">
        <v>133.71299999999999</v>
      </c>
      <c r="F51" s="348">
        <f t="shared" si="2"/>
        <v>9.9999999999999978E-2</v>
      </c>
    </row>
    <row r="52" spans="1:6">
      <c r="A52" s="51"/>
      <c r="B52" s="346" t="s">
        <v>8224</v>
      </c>
      <c r="C52" s="347" t="s">
        <v>8225</v>
      </c>
      <c r="D52" s="728">
        <v>78.83</v>
      </c>
      <c r="E52" s="728">
        <v>70.947000000000003</v>
      </c>
      <c r="F52" s="348">
        <f t="shared" si="2"/>
        <v>9.9999999999999978E-2</v>
      </c>
    </row>
    <row r="53" spans="1:6">
      <c r="A53" s="51"/>
      <c r="B53" s="346" t="s">
        <v>7142</v>
      </c>
      <c r="C53" s="347" t="s">
        <v>7143</v>
      </c>
      <c r="D53" s="728">
        <v>72.08</v>
      </c>
      <c r="E53" s="728">
        <v>64.872</v>
      </c>
      <c r="F53" s="348">
        <f t="shared" si="2"/>
        <v>9.9999999999999978E-2</v>
      </c>
    </row>
    <row r="54" spans="1:6">
      <c r="A54" s="51"/>
      <c r="B54" s="346" t="s">
        <v>8229</v>
      </c>
      <c r="C54" s="347" t="s">
        <v>8230</v>
      </c>
      <c r="D54" s="728">
        <v>220.71</v>
      </c>
      <c r="E54" s="728">
        <v>198.63900000000001</v>
      </c>
      <c r="F54" s="348">
        <f t="shared" si="2"/>
        <v>9.9999999999999978E-2</v>
      </c>
    </row>
    <row r="55" spans="1:6">
      <c r="A55" s="51"/>
      <c r="B55" s="802" t="s">
        <v>277</v>
      </c>
      <c r="C55" s="347"/>
      <c r="D55" s="847"/>
      <c r="E55" s="847"/>
      <c r="F55" s="632"/>
    </row>
    <row r="56" spans="1:6">
      <c r="A56" s="163"/>
      <c r="B56" s="162"/>
      <c r="C56" s="161"/>
      <c r="D56" s="845"/>
      <c r="E56" s="845"/>
      <c r="F56" s="249"/>
    </row>
    <row r="57" spans="1:6">
      <c r="A57" s="155" t="s">
        <v>81</v>
      </c>
      <c r="B57" s="158" t="s">
        <v>8273</v>
      </c>
      <c r="C57" s="157"/>
      <c r="D57" s="844"/>
      <c r="E57" s="844"/>
      <c r="F57" s="164"/>
    </row>
    <row r="58" spans="1:6">
      <c r="A58" s="160"/>
      <c r="B58" s="346" t="s">
        <v>8274</v>
      </c>
      <c r="C58" s="361" t="s">
        <v>8275</v>
      </c>
      <c r="D58" s="848">
        <v>190</v>
      </c>
      <c r="E58" s="848">
        <v>171</v>
      </c>
      <c r="F58" s="363">
        <f>100%-(E58/D58)</f>
        <v>9.9999999999999978E-2</v>
      </c>
    </row>
    <row r="59" spans="1:6">
      <c r="A59" s="59"/>
      <c r="B59" s="346" t="s">
        <v>8276</v>
      </c>
      <c r="C59" s="361" t="s">
        <v>8277</v>
      </c>
      <c r="D59" s="848">
        <v>199</v>
      </c>
      <c r="E59" s="848">
        <v>179.1</v>
      </c>
      <c r="F59" s="363">
        <f>100%-(E59/D59)</f>
        <v>9.9999999999999978E-2</v>
      </c>
    </row>
    <row r="60" spans="1:6">
      <c r="A60" s="59"/>
      <c r="B60" s="346" t="s">
        <v>8278</v>
      </c>
      <c r="C60" s="361" t="s">
        <v>8279</v>
      </c>
      <c r="D60" s="848">
        <v>75.989999999999995</v>
      </c>
      <c r="E60" s="848">
        <v>68.390999999999991</v>
      </c>
      <c r="F60" s="363">
        <f>100%-(E60/D60)</f>
        <v>0.10000000000000009</v>
      </c>
    </row>
    <row r="61" spans="1:6">
      <c r="A61" s="59"/>
      <c r="B61" s="346" t="s">
        <v>8280</v>
      </c>
      <c r="C61" s="361" t="s">
        <v>8281</v>
      </c>
      <c r="D61" s="848">
        <v>99</v>
      </c>
      <c r="E61" s="848">
        <v>89.100000000000009</v>
      </c>
      <c r="F61" s="363">
        <f>100%-(E61/D61)</f>
        <v>9.9999999999999867E-2</v>
      </c>
    </row>
    <row r="62" spans="1:6">
      <c r="A62" s="61"/>
      <c r="B62" s="346" t="s">
        <v>7142</v>
      </c>
      <c r="C62" s="361" t="s">
        <v>7143</v>
      </c>
      <c r="D62" s="848">
        <v>72.08</v>
      </c>
      <c r="E62" s="848">
        <v>64.872</v>
      </c>
      <c r="F62" s="363">
        <f>100%-(E62/D62)</f>
        <v>9.9999999999999978E-2</v>
      </c>
    </row>
    <row r="63" spans="1:6">
      <c r="A63" s="159"/>
      <c r="B63" s="158" t="s">
        <v>8282</v>
      </c>
      <c r="C63" s="157"/>
      <c r="D63" s="844"/>
      <c r="E63" s="844"/>
      <c r="F63" s="164"/>
    </row>
    <row r="64" spans="1:6" ht="31.2">
      <c r="A64" s="156"/>
      <c r="B64" s="346" t="s">
        <v>8283</v>
      </c>
      <c r="C64" s="361" t="s">
        <v>8284</v>
      </c>
      <c r="D64" s="848">
        <v>133</v>
      </c>
      <c r="E64" s="848">
        <v>119.7</v>
      </c>
      <c r="F64" s="363">
        <f>100%-(E64/D64)</f>
        <v>9.9999999999999978E-2</v>
      </c>
    </row>
    <row r="65" spans="1:6">
      <c r="A65" s="62"/>
      <c r="B65" s="346" t="s">
        <v>8285</v>
      </c>
      <c r="C65" s="361" t="s">
        <v>8286</v>
      </c>
      <c r="D65" s="848">
        <v>85</v>
      </c>
      <c r="E65" s="848">
        <v>76.5</v>
      </c>
      <c r="F65" s="363">
        <f>100%-(E65/D65)</f>
        <v>9.9999999999999978E-2</v>
      </c>
    </row>
    <row r="66" spans="1:6">
      <c r="A66" s="63"/>
      <c r="B66" s="346" t="s">
        <v>7142</v>
      </c>
      <c r="C66" s="361" t="s">
        <v>7143</v>
      </c>
      <c r="D66" s="848">
        <v>72.08</v>
      </c>
      <c r="E66" s="848">
        <v>64.872</v>
      </c>
      <c r="F66" s="363">
        <f>100%-(E66/D66)</f>
        <v>9.9999999999999978E-2</v>
      </c>
    </row>
    <row r="67" spans="1:6">
      <c r="A67" s="159"/>
      <c r="B67" s="158" t="s">
        <v>8287</v>
      </c>
      <c r="C67" s="157"/>
      <c r="D67" s="844"/>
      <c r="E67" s="844"/>
      <c r="F67" s="164"/>
    </row>
    <row r="68" spans="1:6" ht="31.2">
      <c r="A68" s="156"/>
      <c r="B68" s="346" t="s">
        <v>8283</v>
      </c>
      <c r="C68" s="361" t="s">
        <v>8284</v>
      </c>
      <c r="D68" s="848">
        <v>133</v>
      </c>
      <c r="E68" s="848">
        <v>119.7</v>
      </c>
      <c r="F68" s="363">
        <f>100%-(E68/D68)</f>
        <v>9.9999999999999978E-2</v>
      </c>
    </row>
    <row r="69" spans="1:6">
      <c r="A69" s="62"/>
      <c r="B69" s="346" t="s">
        <v>8288</v>
      </c>
      <c r="C69" s="361" t="s">
        <v>8289</v>
      </c>
      <c r="D69" s="848">
        <v>210</v>
      </c>
      <c r="E69" s="848">
        <v>189</v>
      </c>
      <c r="F69" s="363">
        <f>100%-(E69/D69)</f>
        <v>9.9999999999999978E-2</v>
      </c>
    </row>
    <row r="70" spans="1:6">
      <c r="A70" s="59"/>
      <c r="B70" s="346" t="s">
        <v>8285</v>
      </c>
      <c r="C70" s="361" t="s">
        <v>8286</v>
      </c>
      <c r="D70" s="848">
        <v>85</v>
      </c>
      <c r="E70" s="848">
        <v>76.5</v>
      </c>
      <c r="F70" s="363">
        <f>100%-(E70/D70)</f>
        <v>9.9999999999999978E-2</v>
      </c>
    </row>
    <row r="71" spans="1:6">
      <c r="A71" s="63"/>
      <c r="B71" s="346" t="s">
        <v>7142</v>
      </c>
      <c r="C71" s="361" t="s">
        <v>7143</v>
      </c>
      <c r="D71" s="848">
        <v>72.08</v>
      </c>
      <c r="E71" s="848">
        <v>64.872</v>
      </c>
      <c r="F71" s="363">
        <f>100%-(E71/D71)</f>
        <v>9.9999999999999978E-2</v>
      </c>
    </row>
    <row r="72" spans="1:6">
      <c r="A72" s="70"/>
      <c r="B72" s="158" t="s">
        <v>8290</v>
      </c>
      <c r="C72" s="157"/>
      <c r="D72" s="844"/>
      <c r="E72" s="844"/>
      <c r="F72" s="164"/>
    </row>
    <row r="73" spans="1:6">
      <c r="A73" s="51"/>
      <c r="B73" s="346" t="s">
        <v>8291</v>
      </c>
      <c r="C73" s="347" t="s">
        <v>8292</v>
      </c>
      <c r="D73" s="728">
        <v>71.5</v>
      </c>
      <c r="E73" s="728">
        <v>64.350000000000009</v>
      </c>
      <c r="F73" s="348">
        <f t="shared" ref="F73:F80" si="3">100%-(E73/D73)</f>
        <v>9.9999999999999867E-2</v>
      </c>
    </row>
    <row r="74" spans="1:6">
      <c r="A74" s="51"/>
      <c r="B74" s="346" t="s">
        <v>8293</v>
      </c>
      <c r="C74" s="347" t="s">
        <v>8294</v>
      </c>
      <c r="D74" s="728">
        <v>328.9</v>
      </c>
      <c r="E74" s="728">
        <v>296.01</v>
      </c>
      <c r="F74" s="348">
        <f t="shared" si="3"/>
        <v>9.9999999999999978E-2</v>
      </c>
    </row>
    <row r="75" spans="1:6">
      <c r="A75" s="51"/>
      <c r="B75" s="346" t="s">
        <v>8276</v>
      </c>
      <c r="C75" s="347" t="s">
        <v>8277</v>
      </c>
      <c r="D75" s="728">
        <v>199</v>
      </c>
      <c r="E75" s="728">
        <v>179.1</v>
      </c>
      <c r="F75" s="348">
        <f t="shared" si="3"/>
        <v>9.9999999999999978E-2</v>
      </c>
    </row>
    <row r="76" spans="1:6">
      <c r="A76" s="51"/>
      <c r="B76" s="346" t="s">
        <v>8295</v>
      </c>
      <c r="C76" s="347" t="s">
        <v>8296</v>
      </c>
      <c r="D76" s="728">
        <v>328.9</v>
      </c>
      <c r="E76" s="728">
        <v>296.01</v>
      </c>
      <c r="F76" s="348">
        <f t="shared" si="3"/>
        <v>9.9999999999999978E-2</v>
      </c>
    </row>
    <row r="77" spans="1:6">
      <c r="A77" s="51"/>
      <c r="B77" s="346" t="s">
        <v>8297</v>
      </c>
      <c r="C77" s="347" t="s">
        <v>8298</v>
      </c>
      <c r="D77" s="728">
        <v>328.9</v>
      </c>
      <c r="E77" s="728">
        <v>296.01</v>
      </c>
      <c r="F77" s="348">
        <f t="shared" si="3"/>
        <v>9.9999999999999978E-2</v>
      </c>
    </row>
    <row r="78" spans="1:6">
      <c r="A78" s="51"/>
      <c r="B78" s="346" t="s">
        <v>8299</v>
      </c>
      <c r="C78" s="347" t="s">
        <v>8279</v>
      </c>
      <c r="D78" s="728">
        <v>75.989999999999995</v>
      </c>
      <c r="E78" s="728">
        <v>68.390999999999991</v>
      </c>
      <c r="F78" s="348">
        <f t="shared" si="3"/>
        <v>0.10000000000000009</v>
      </c>
    </row>
    <row r="79" spans="1:6">
      <c r="A79" s="51"/>
      <c r="B79" s="346" t="s">
        <v>8280</v>
      </c>
      <c r="C79" s="347" t="s">
        <v>8281</v>
      </c>
      <c r="D79" s="728">
        <v>99</v>
      </c>
      <c r="E79" s="728">
        <v>89.100000000000009</v>
      </c>
      <c r="F79" s="348">
        <f t="shared" si="3"/>
        <v>9.9999999999999867E-2</v>
      </c>
    </row>
    <row r="80" spans="1:6">
      <c r="A80" s="64"/>
      <c r="B80" s="346" t="s">
        <v>7142</v>
      </c>
      <c r="C80" s="347" t="s">
        <v>7143</v>
      </c>
      <c r="D80" s="728">
        <v>72.08</v>
      </c>
      <c r="E80" s="728">
        <v>64.872</v>
      </c>
      <c r="F80" s="348">
        <f t="shared" si="3"/>
        <v>9.9999999999999978E-2</v>
      </c>
    </row>
    <row r="81" spans="1:6">
      <c r="A81" s="70"/>
      <c r="B81" s="158" t="s">
        <v>8300</v>
      </c>
      <c r="C81" s="157"/>
      <c r="D81" s="844"/>
      <c r="E81" s="844"/>
      <c r="F81" s="164"/>
    </row>
    <row r="82" spans="1:6">
      <c r="A82" s="51"/>
      <c r="B82" s="346" t="s">
        <v>7142</v>
      </c>
      <c r="C82" s="347" t="s">
        <v>7143</v>
      </c>
      <c r="D82" s="728">
        <v>72.08</v>
      </c>
      <c r="E82" s="728">
        <v>64.872</v>
      </c>
      <c r="F82" s="348">
        <f t="shared" ref="F82:F146" si="4">100%-(E82/D82)</f>
        <v>9.9999999999999978E-2</v>
      </c>
    </row>
    <row r="83" spans="1:6">
      <c r="A83" s="51"/>
      <c r="B83" s="346" t="s">
        <v>8301</v>
      </c>
      <c r="C83" s="347" t="s">
        <v>8302</v>
      </c>
      <c r="D83" s="728">
        <v>191</v>
      </c>
      <c r="E83" s="728">
        <v>171.9</v>
      </c>
      <c r="F83" s="348">
        <f t="shared" si="4"/>
        <v>9.9999999999999978E-2</v>
      </c>
    </row>
    <row r="84" spans="1:6">
      <c r="A84" s="51"/>
      <c r="B84" s="346" t="s">
        <v>8303</v>
      </c>
      <c r="C84" s="347" t="s">
        <v>8304</v>
      </c>
      <c r="D84" s="728">
        <v>199</v>
      </c>
      <c r="E84" s="728">
        <v>179.1</v>
      </c>
      <c r="F84" s="348">
        <f t="shared" si="4"/>
        <v>9.9999999999999978E-2</v>
      </c>
    </row>
    <row r="85" spans="1:6">
      <c r="A85" s="51"/>
      <c r="B85" s="346" t="s">
        <v>8305</v>
      </c>
      <c r="C85" s="347" t="s">
        <v>8306</v>
      </c>
      <c r="D85" s="728">
        <v>191</v>
      </c>
      <c r="E85" s="728">
        <v>171.9</v>
      </c>
      <c r="F85" s="348">
        <f t="shared" si="4"/>
        <v>9.9999999999999978E-2</v>
      </c>
    </row>
    <row r="86" spans="1:6">
      <c r="A86" s="51"/>
      <c r="B86" s="346" t="s">
        <v>8307</v>
      </c>
      <c r="C86" s="347" t="s">
        <v>8308</v>
      </c>
      <c r="D86" s="728">
        <v>191</v>
      </c>
      <c r="E86" s="728">
        <v>171.9</v>
      </c>
      <c r="F86" s="348">
        <f t="shared" si="4"/>
        <v>9.9999999999999978E-2</v>
      </c>
    </row>
    <row r="87" spans="1:6">
      <c r="A87" s="51"/>
      <c r="B87" s="346" t="s">
        <v>8309</v>
      </c>
      <c r="C87" s="347" t="s">
        <v>8310</v>
      </c>
      <c r="D87" s="728">
        <v>215.2</v>
      </c>
      <c r="E87" s="728">
        <v>193.68</v>
      </c>
      <c r="F87" s="348">
        <f t="shared" si="4"/>
        <v>9.9999999999999867E-2</v>
      </c>
    </row>
    <row r="88" spans="1:6">
      <c r="A88" s="51"/>
      <c r="B88" s="346" t="s">
        <v>8311</v>
      </c>
      <c r="C88" s="347" t="s">
        <v>8312</v>
      </c>
      <c r="D88" s="728">
        <v>89</v>
      </c>
      <c r="E88" s="728">
        <v>80.100000000000009</v>
      </c>
      <c r="F88" s="348">
        <f t="shared" si="4"/>
        <v>9.9999999999999867E-2</v>
      </c>
    </row>
    <row r="89" spans="1:6">
      <c r="A89" s="51"/>
      <c r="B89" s="346" t="s">
        <v>8313</v>
      </c>
      <c r="C89" s="347" t="s">
        <v>8314</v>
      </c>
      <c r="D89" s="728">
        <v>215.2</v>
      </c>
      <c r="E89" s="728">
        <v>193.68</v>
      </c>
      <c r="F89" s="348">
        <f t="shared" si="4"/>
        <v>9.9999999999999867E-2</v>
      </c>
    </row>
    <row r="90" spans="1:6">
      <c r="A90" s="51"/>
      <c r="B90" s="346" t="s">
        <v>8315</v>
      </c>
      <c r="C90" s="347" t="s">
        <v>8316</v>
      </c>
      <c r="D90" s="728">
        <v>215.2</v>
      </c>
      <c r="E90" s="728">
        <v>193.68</v>
      </c>
      <c r="F90" s="348">
        <f t="shared" si="4"/>
        <v>9.9999999999999867E-2</v>
      </c>
    </row>
    <row r="91" spans="1:6">
      <c r="A91" s="64"/>
      <c r="B91" s="346" t="s">
        <v>8299</v>
      </c>
      <c r="C91" s="347" t="s">
        <v>8279</v>
      </c>
      <c r="D91" s="728">
        <v>75.989999999999995</v>
      </c>
      <c r="E91" s="728">
        <v>68.390999999999991</v>
      </c>
      <c r="F91" s="348">
        <f t="shared" si="4"/>
        <v>0.10000000000000009</v>
      </c>
    </row>
    <row r="92" spans="1:6">
      <c r="A92" s="163"/>
      <c r="B92" s="162"/>
      <c r="C92" s="161"/>
      <c r="D92" s="845"/>
      <c r="E92" s="845"/>
      <c r="F92" s="249"/>
    </row>
    <row r="93" spans="1:6">
      <c r="A93" s="155" t="s">
        <v>159</v>
      </c>
      <c r="B93" s="158" t="s">
        <v>8317</v>
      </c>
      <c r="C93" s="157"/>
      <c r="D93" s="844"/>
      <c r="E93" s="844"/>
      <c r="F93" s="164"/>
    </row>
    <row r="94" spans="1:6">
      <c r="A94" s="51"/>
      <c r="B94" s="346" t="s">
        <v>7138</v>
      </c>
      <c r="C94" s="347" t="s">
        <v>7139</v>
      </c>
      <c r="D94" s="728">
        <v>127</v>
      </c>
      <c r="E94" s="728">
        <v>114.48</v>
      </c>
      <c r="F94" s="348">
        <f t="shared" si="4"/>
        <v>9.8582677165354293E-2</v>
      </c>
    </row>
    <row r="95" spans="1:6">
      <c r="A95" s="51"/>
      <c r="B95" s="346" t="s">
        <v>7140</v>
      </c>
      <c r="C95" s="347" t="s">
        <v>7141</v>
      </c>
      <c r="D95" s="728">
        <v>127</v>
      </c>
      <c r="E95" s="728">
        <v>114.48</v>
      </c>
      <c r="F95" s="348">
        <f t="shared" si="4"/>
        <v>9.8582677165354293E-2</v>
      </c>
    </row>
    <row r="96" spans="1:6">
      <c r="A96" s="51"/>
      <c r="B96" s="346" t="s">
        <v>7142</v>
      </c>
      <c r="C96" s="347" t="s">
        <v>7143</v>
      </c>
      <c r="D96" s="728">
        <v>72</v>
      </c>
      <c r="E96" s="728">
        <v>64.87</v>
      </c>
      <c r="F96" s="348">
        <f t="shared" si="4"/>
        <v>9.9027777777777715E-2</v>
      </c>
    </row>
    <row r="97" spans="1:6">
      <c r="A97" s="51"/>
      <c r="B97" s="346" t="s">
        <v>7144</v>
      </c>
      <c r="C97" s="347" t="s">
        <v>7145</v>
      </c>
      <c r="D97" s="728">
        <v>240</v>
      </c>
      <c r="E97" s="728">
        <v>216</v>
      </c>
      <c r="F97" s="348">
        <f t="shared" si="4"/>
        <v>9.9999999999999978E-2</v>
      </c>
    </row>
    <row r="98" spans="1:6">
      <c r="A98" s="51"/>
      <c r="B98" s="346" t="s">
        <v>8318</v>
      </c>
      <c r="C98" s="347" t="s">
        <v>8319</v>
      </c>
      <c r="D98" s="728">
        <v>346</v>
      </c>
      <c r="E98" s="728">
        <v>311.29000000000002</v>
      </c>
      <c r="F98" s="348">
        <f t="shared" si="4"/>
        <v>0.10031791907514442</v>
      </c>
    </row>
    <row r="99" spans="1:6">
      <c r="A99" s="51"/>
      <c r="B99" s="346" t="s">
        <v>8320</v>
      </c>
      <c r="C99" s="347" t="s">
        <v>8321</v>
      </c>
      <c r="D99" s="728">
        <v>154</v>
      </c>
      <c r="E99" s="728">
        <v>138.94999999999999</v>
      </c>
      <c r="F99" s="348">
        <f t="shared" si="4"/>
        <v>9.7727272727272774E-2</v>
      </c>
    </row>
    <row r="100" spans="1:6">
      <c r="A100" s="51"/>
      <c r="B100" s="346" t="s">
        <v>8322</v>
      </c>
      <c r="C100" s="347" t="s">
        <v>8323</v>
      </c>
      <c r="D100" s="728">
        <v>281</v>
      </c>
      <c r="E100" s="728">
        <v>253.27</v>
      </c>
      <c r="F100" s="348">
        <f t="shared" si="4"/>
        <v>9.8683274021352241E-2</v>
      </c>
    </row>
    <row r="101" spans="1:6">
      <c r="A101" s="51"/>
      <c r="B101" s="346" t="s">
        <v>8324</v>
      </c>
      <c r="C101" s="347" t="s">
        <v>8325</v>
      </c>
      <c r="D101" s="728">
        <v>357</v>
      </c>
      <c r="E101" s="728">
        <v>321.58</v>
      </c>
      <c r="F101" s="348">
        <f t="shared" si="4"/>
        <v>9.9215686274509829E-2</v>
      </c>
    </row>
    <row r="102" spans="1:6">
      <c r="A102" s="51"/>
      <c r="B102" s="346">
        <v>918045</v>
      </c>
      <c r="C102" s="347" t="s">
        <v>8326</v>
      </c>
      <c r="D102" s="728">
        <v>65</v>
      </c>
      <c r="E102" s="728">
        <v>58.5</v>
      </c>
      <c r="F102" s="348">
        <f t="shared" si="4"/>
        <v>9.9999999999999978E-2</v>
      </c>
    </row>
    <row r="103" spans="1:6">
      <c r="A103" s="70"/>
      <c r="B103" s="158" t="s">
        <v>8327</v>
      </c>
      <c r="C103" s="157"/>
      <c r="D103" s="844"/>
      <c r="E103" s="844"/>
      <c r="F103" s="164"/>
    </row>
    <row r="104" spans="1:6">
      <c r="A104" s="51"/>
      <c r="B104" s="346" t="s">
        <v>7138</v>
      </c>
      <c r="C104" s="347" t="s">
        <v>7139</v>
      </c>
      <c r="D104" s="728">
        <v>127</v>
      </c>
      <c r="E104" s="728">
        <v>114.48</v>
      </c>
      <c r="F104" s="348">
        <f t="shared" si="4"/>
        <v>9.8582677165354293E-2</v>
      </c>
    </row>
    <row r="105" spans="1:6">
      <c r="A105" s="51"/>
      <c r="B105" s="346" t="s">
        <v>7140</v>
      </c>
      <c r="C105" s="347" t="s">
        <v>7141</v>
      </c>
      <c r="D105" s="728">
        <v>127</v>
      </c>
      <c r="E105" s="728">
        <v>114.48</v>
      </c>
      <c r="F105" s="348">
        <f t="shared" si="4"/>
        <v>9.8582677165354293E-2</v>
      </c>
    </row>
    <row r="106" spans="1:6">
      <c r="A106" s="51"/>
      <c r="B106" s="346" t="s">
        <v>7142</v>
      </c>
      <c r="C106" s="347" t="s">
        <v>7143</v>
      </c>
      <c r="D106" s="728">
        <v>72</v>
      </c>
      <c r="E106" s="728">
        <v>64.87</v>
      </c>
      <c r="F106" s="348">
        <f t="shared" si="4"/>
        <v>9.9027777777777715E-2</v>
      </c>
    </row>
    <row r="107" spans="1:6">
      <c r="A107" s="51"/>
      <c r="B107" s="346" t="s">
        <v>7144</v>
      </c>
      <c r="C107" s="347" t="s">
        <v>7145</v>
      </c>
      <c r="D107" s="728">
        <v>240</v>
      </c>
      <c r="E107" s="728">
        <v>216</v>
      </c>
      <c r="F107" s="348">
        <f t="shared" si="4"/>
        <v>9.9999999999999978E-2</v>
      </c>
    </row>
    <row r="108" spans="1:6">
      <c r="A108" s="51"/>
      <c r="B108" s="346">
        <v>760025</v>
      </c>
      <c r="C108" s="347" t="s">
        <v>5555</v>
      </c>
      <c r="D108" s="728">
        <v>133</v>
      </c>
      <c r="E108" s="728">
        <v>119.7</v>
      </c>
      <c r="F108" s="348">
        <f t="shared" si="4"/>
        <v>9.9999999999999978E-2</v>
      </c>
    </row>
    <row r="109" spans="1:6">
      <c r="A109" s="51"/>
      <c r="B109" s="346" t="s">
        <v>7146</v>
      </c>
      <c r="C109" s="347" t="s">
        <v>7147</v>
      </c>
      <c r="D109" s="728">
        <v>40</v>
      </c>
      <c r="E109" s="728">
        <v>36</v>
      </c>
      <c r="F109" s="348">
        <f t="shared" si="4"/>
        <v>9.9999999999999978E-2</v>
      </c>
    </row>
    <row r="110" spans="1:6">
      <c r="A110" s="51"/>
      <c r="B110" s="346" t="s">
        <v>8328</v>
      </c>
      <c r="C110" s="347" t="s">
        <v>8329</v>
      </c>
      <c r="D110" s="728">
        <v>117</v>
      </c>
      <c r="E110" s="728">
        <v>105.3</v>
      </c>
      <c r="F110" s="348">
        <f t="shared" si="4"/>
        <v>9.9999999999999978E-2</v>
      </c>
    </row>
    <row r="111" spans="1:6">
      <c r="A111" s="51"/>
      <c r="B111" s="346" t="s">
        <v>8330</v>
      </c>
      <c r="C111" s="347" t="s">
        <v>8331</v>
      </c>
      <c r="D111" s="728">
        <v>343</v>
      </c>
      <c r="E111" s="728">
        <v>308.7</v>
      </c>
      <c r="F111" s="348">
        <f t="shared" si="4"/>
        <v>9.9999999999999978E-2</v>
      </c>
    </row>
    <row r="112" spans="1:6">
      <c r="A112" s="51"/>
      <c r="B112" s="346" t="s">
        <v>8332</v>
      </c>
      <c r="C112" s="347" t="s">
        <v>8333</v>
      </c>
      <c r="D112" s="728">
        <v>260</v>
      </c>
      <c r="E112" s="728">
        <v>234</v>
      </c>
      <c r="F112" s="348">
        <f t="shared" si="4"/>
        <v>9.9999999999999978E-2</v>
      </c>
    </row>
    <row r="113" spans="1:6">
      <c r="A113" s="51"/>
      <c r="B113" s="346" t="s">
        <v>8334</v>
      </c>
      <c r="C113" s="347" t="s">
        <v>8335</v>
      </c>
      <c r="D113" s="728">
        <v>372</v>
      </c>
      <c r="E113" s="728">
        <v>334.8</v>
      </c>
      <c r="F113" s="348">
        <f t="shared" si="4"/>
        <v>9.9999999999999978E-2</v>
      </c>
    </row>
    <row r="114" spans="1:6">
      <c r="A114" s="51"/>
      <c r="B114" s="346">
        <v>918045</v>
      </c>
      <c r="C114" s="347" t="s">
        <v>8326</v>
      </c>
      <c r="D114" s="728">
        <v>65</v>
      </c>
      <c r="E114" s="728">
        <v>58.5</v>
      </c>
      <c r="F114" s="348">
        <f t="shared" si="4"/>
        <v>9.9999999999999978E-2</v>
      </c>
    </row>
    <row r="115" spans="1:6">
      <c r="A115" s="70"/>
      <c r="B115" s="158" t="s">
        <v>8336</v>
      </c>
      <c r="C115" s="157"/>
      <c r="D115" s="844"/>
      <c r="E115" s="844"/>
      <c r="F115" s="164"/>
    </row>
    <row r="116" spans="1:6">
      <c r="A116" s="51"/>
      <c r="B116" s="346" t="s">
        <v>7138</v>
      </c>
      <c r="C116" s="347" t="s">
        <v>7139</v>
      </c>
      <c r="D116" s="728">
        <v>127</v>
      </c>
      <c r="E116" s="728">
        <v>114.48</v>
      </c>
      <c r="F116" s="348">
        <f t="shared" si="4"/>
        <v>9.8582677165354293E-2</v>
      </c>
    </row>
    <row r="117" spans="1:6">
      <c r="A117" s="51"/>
      <c r="B117" s="346" t="s">
        <v>7140</v>
      </c>
      <c r="C117" s="347" t="s">
        <v>7141</v>
      </c>
      <c r="D117" s="728">
        <v>127</v>
      </c>
      <c r="E117" s="728">
        <v>114.48</v>
      </c>
      <c r="F117" s="348">
        <f t="shared" si="4"/>
        <v>9.8582677165354293E-2</v>
      </c>
    </row>
    <row r="118" spans="1:6">
      <c r="A118" s="51"/>
      <c r="B118" s="346" t="s">
        <v>7142</v>
      </c>
      <c r="C118" s="347" t="s">
        <v>7143</v>
      </c>
      <c r="D118" s="728">
        <v>72</v>
      </c>
      <c r="E118" s="728">
        <v>64.87</v>
      </c>
      <c r="F118" s="348">
        <f t="shared" si="4"/>
        <v>9.9027777777777715E-2</v>
      </c>
    </row>
    <row r="119" spans="1:6">
      <c r="A119" s="51"/>
      <c r="B119" s="346" t="s">
        <v>7144</v>
      </c>
      <c r="C119" s="347" t="s">
        <v>7145</v>
      </c>
      <c r="D119" s="728">
        <v>240</v>
      </c>
      <c r="E119" s="728">
        <v>216</v>
      </c>
      <c r="F119" s="348">
        <f t="shared" si="4"/>
        <v>9.9999999999999978E-2</v>
      </c>
    </row>
    <row r="120" spans="1:6">
      <c r="A120" s="51"/>
      <c r="B120" s="346">
        <v>760025</v>
      </c>
      <c r="C120" s="347" t="s">
        <v>5555</v>
      </c>
      <c r="D120" s="728">
        <v>133</v>
      </c>
      <c r="E120" s="728">
        <v>119.7</v>
      </c>
      <c r="F120" s="348">
        <f t="shared" si="4"/>
        <v>9.9999999999999978E-2</v>
      </c>
    </row>
    <row r="121" spans="1:6">
      <c r="A121" s="51"/>
      <c r="B121" s="346" t="s">
        <v>7146</v>
      </c>
      <c r="C121" s="347" t="s">
        <v>7147</v>
      </c>
      <c r="D121" s="728">
        <v>40</v>
      </c>
      <c r="E121" s="728">
        <v>36</v>
      </c>
      <c r="F121" s="348">
        <f t="shared" si="4"/>
        <v>9.9999999999999978E-2</v>
      </c>
    </row>
    <row r="122" spans="1:6">
      <c r="A122" s="51"/>
      <c r="B122" s="346" t="s">
        <v>8337</v>
      </c>
      <c r="C122" s="347" t="s">
        <v>8338</v>
      </c>
      <c r="D122" s="728">
        <v>259</v>
      </c>
      <c r="E122" s="728">
        <v>233.48</v>
      </c>
      <c r="F122" s="348">
        <f t="shared" si="4"/>
        <v>9.8532818532818589E-2</v>
      </c>
    </row>
    <row r="123" spans="1:6">
      <c r="A123" s="51"/>
      <c r="B123" s="346" t="s">
        <v>8339</v>
      </c>
      <c r="C123" s="347" t="s">
        <v>8340</v>
      </c>
      <c r="D123" s="728">
        <v>142</v>
      </c>
      <c r="E123" s="728">
        <v>127.62</v>
      </c>
      <c r="F123" s="348">
        <f t="shared" si="4"/>
        <v>0.10126760563380277</v>
      </c>
    </row>
    <row r="124" spans="1:6">
      <c r="A124" s="51"/>
      <c r="B124" s="346" t="s">
        <v>8341</v>
      </c>
      <c r="C124" s="347" t="s">
        <v>8342</v>
      </c>
      <c r="D124" s="728">
        <v>238</v>
      </c>
      <c r="E124" s="728">
        <v>214.58</v>
      </c>
      <c r="F124" s="348">
        <f t="shared" si="4"/>
        <v>9.8403361344537754E-2</v>
      </c>
    </row>
    <row r="125" spans="1:6">
      <c r="A125" s="51"/>
      <c r="B125" s="346" t="s">
        <v>8343</v>
      </c>
      <c r="C125" s="347" t="s">
        <v>8344</v>
      </c>
      <c r="D125" s="728">
        <v>283</v>
      </c>
      <c r="E125" s="728">
        <v>254.54</v>
      </c>
      <c r="F125" s="348">
        <f t="shared" si="4"/>
        <v>0.10056537102473506</v>
      </c>
    </row>
    <row r="126" spans="1:6">
      <c r="A126" s="51"/>
      <c r="B126" s="346" t="s">
        <v>8345</v>
      </c>
      <c r="C126" s="347" t="s">
        <v>8346</v>
      </c>
      <c r="D126" s="728">
        <v>990</v>
      </c>
      <c r="E126" s="728">
        <v>890.69</v>
      </c>
      <c r="F126" s="348">
        <f t="shared" si="4"/>
        <v>0.10031313131313124</v>
      </c>
    </row>
    <row r="127" spans="1:6">
      <c r="A127" s="51"/>
      <c r="B127" s="346" t="s">
        <v>8347</v>
      </c>
      <c r="C127" s="347" t="s">
        <v>8348</v>
      </c>
      <c r="D127" s="728">
        <v>661</v>
      </c>
      <c r="E127" s="728">
        <v>595.16999999999996</v>
      </c>
      <c r="F127" s="348">
        <f t="shared" si="4"/>
        <v>9.9591527987897166E-2</v>
      </c>
    </row>
    <row r="128" spans="1:6">
      <c r="A128" s="51"/>
      <c r="B128" s="346" t="s">
        <v>8349</v>
      </c>
      <c r="C128" s="347" t="s">
        <v>8350</v>
      </c>
      <c r="D128" s="728">
        <v>990</v>
      </c>
      <c r="E128" s="728">
        <v>890.69</v>
      </c>
      <c r="F128" s="348">
        <f t="shared" si="4"/>
        <v>0.10031313131313124</v>
      </c>
    </row>
    <row r="129" spans="1:6">
      <c r="A129" s="51"/>
      <c r="B129" s="346" t="s">
        <v>8351</v>
      </c>
      <c r="C129" s="347" t="s">
        <v>8352</v>
      </c>
      <c r="D129" s="728">
        <v>990</v>
      </c>
      <c r="E129" s="728">
        <v>890.69</v>
      </c>
      <c r="F129" s="348">
        <f t="shared" si="4"/>
        <v>0.10031313131313124</v>
      </c>
    </row>
    <row r="130" spans="1:6">
      <c r="A130" s="51"/>
      <c r="B130" s="346" t="s">
        <v>8353</v>
      </c>
      <c r="C130" s="347" t="s">
        <v>8354</v>
      </c>
      <c r="D130" s="728">
        <v>615</v>
      </c>
      <c r="E130" s="728">
        <v>553.73</v>
      </c>
      <c r="F130" s="348">
        <f t="shared" si="4"/>
        <v>9.9626016260162542E-2</v>
      </c>
    </row>
    <row r="131" spans="1:6">
      <c r="A131" s="70"/>
      <c r="B131" s="158" t="s">
        <v>8355</v>
      </c>
      <c r="C131" s="157"/>
      <c r="D131" s="844"/>
      <c r="E131" s="844"/>
      <c r="F131" s="164"/>
    </row>
    <row r="132" spans="1:6">
      <c r="A132" s="51"/>
      <c r="B132" s="346" t="s">
        <v>7138</v>
      </c>
      <c r="C132" s="347" t="s">
        <v>7139</v>
      </c>
      <c r="D132" s="728">
        <v>127</v>
      </c>
      <c r="E132" s="728">
        <v>114.48</v>
      </c>
      <c r="F132" s="348">
        <f t="shared" si="4"/>
        <v>9.8582677165354293E-2</v>
      </c>
    </row>
    <row r="133" spans="1:6">
      <c r="A133" s="51"/>
      <c r="B133" s="346" t="s">
        <v>7140</v>
      </c>
      <c r="C133" s="347" t="s">
        <v>7141</v>
      </c>
      <c r="D133" s="728">
        <v>127</v>
      </c>
      <c r="E133" s="728">
        <v>114.48</v>
      </c>
      <c r="F133" s="348">
        <f t="shared" si="4"/>
        <v>9.8582677165354293E-2</v>
      </c>
    </row>
    <row r="134" spans="1:6">
      <c r="A134" s="51"/>
      <c r="B134" s="346" t="s">
        <v>7142</v>
      </c>
      <c r="C134" s="347" t="s">
        <v>7143</v>
      </c>
      <c r="D134" s="728">
        <v>72</v>
      </c>
      <c r="E134" s="728">
        <v>64.87</v>
      </c>
      <c r="F134" s="348">
        <f t="shared" si="4"/>
        <v>9.9027777777777715E-2</v>
      </c>
    </row>
    <row r="135" spans="1:6">
      <c r="A135" s="51"/>
      <c r="B135" s="346" t="s">
        <v>7144</v>
      </c>
      <c r="C135" s="347" t="s">
        <v>7145</v>
      </c>
      <c r="D135" s="728">
        <v>240</v>
      </c>
      <c r="E135" s="728">
        <v>216</v>
      </c>
      <c r="F135" s="348">
        <f t="shared" si="4"/>
        <v>9.9999999999999978E-2</v>
      </c>
    </row>
    <row r="136" spans="1:6">
      <c r="A136" s="51"/>
      <c r="B136" s="346">
        <v>760025</v>
      </c>
      <c r="C136" s="347" t="s">
        <v>5555</v>
      </c>
      <c r="D136" s="728">
        <v>133</v>
      </c>
      <c r="E136" s="728">
        <v>119.7</v>
      </c>
      <c r="F136" s="348">
        <f t="shared" si="4"/>
        <v>9.9999999999999978E-2</v>
      </c>
    </row>
    <row r="137" spans="1:6">
      <c r="A137" s="51"/>
      <c r="B137" s="346" t="s">
        <v>7146</v>
      </c>
      <c r="C137" s="347" t="s">
        <v>7147</v>
      </c>
      <c r="D137" s="728">
        <v>40</v>
      </c>
      <c r="E137" s="728">
        <v>36</v>
      </c>
      <c r="F137" s="348">
        <f t="shared" si="4"/>
        <v>9.9999999999999978E-2</v>
      </c>
    </row>
    <row r="138" spans="1:6">
      <c r="A138" s="51"/>
      <c r="B138" s="346" t="s">
        <v>8356</v>
      </c>
      <c r="C138" s="347" t="s">
        <v>8357</v>
      </c>
      <c r="D138" s="728">
        <v>339</v>
      </c>
      <c r="E138" s="728">
        <v>305.10000000000002</v>
      </c>
      <c r="F138" s="348">
        <f t="shared" si="4"/>
        <v>9.9999999999999978E-2</v>
      </c>
    </row>
    <row r="139" spans="1:6">
      <c r="A139" s="51"/>
      <c r="B139" s="346" t="s">
        <v>8358</v>
      </c>
      <c r="C139" s="347" t="s">
        <v>8359</v>
      </c>
      <c r="D139" s="728">
        <v>217</v>
      </c>
      <c r="E139" s="728">
        <v>195.3</v>
      </c>
      <c r="F139" s="348">
        <f t="shared" si="4"/>
        <v>9.9999999999999978E-2</v>
      </c>
    </row>
    <row r="140" spans="1:6">
      <c r="A140" s="51"/>
      <c r="B140" s="346" t="s">
        <v>8360</v>
      </c>
      <c r="C140" s="347" t="s">
        <v>8361</v>
      </c>
      <c r="D140" s="728">
        <v>395</v>
      </c>
      <c r="E140" s="728">
        <v>355.5</v>
      </c>
      <c r="F140" s="348">
        <f t="shared" si="4"/>
        <v>9.9999999999999978E-2</v>
      </c>
    </row>
    <row r="141" spans="1:6">
      <c r="A141" s="51"/>
      <c r="B141" s="346" t="s">
        <v>8362</v>
      </c>
      <c r="C141" s="347" t="s">
        <v>8363</v>
      </c>
      <c r="D141" s="728">
        <v>350</v>
      </c>
      <c r="E141" s="728">
        <v>315</v>
      </c>
      <c r="F141" s="348">
        <f t="shared" si="4"/>
        <v>9.9999999999999978E-2</v>
      </c>
    </row>
    <row r="142" spans="1:6">
      <c r="A142" s="51"/>
      <c r="B142" s="346">
        <v>918045</v>
      </c>
      <c r="C142" s="347" t="s">
        <v>8326</v>
      </c>
      <c r="D142" s="728">
        <v>65</v>
      </c>
      <c r="E142" s="728">
        <v>58.5</v>
      </c>
      <c r="F142" s="348">
        <f t="shared" si="4"/>
        <v>9.9999999999999978E-2</v>
      </c>
    </row>
    <row r="143" spans="1:6">
      <c r="A143" s="51"/>
      <c r="B143" s="346" t="s">
        <v>8274</v>
      </c>
      <c r="C143" s="347" t="s">
        <v>8275</v>
      </c>
      <c r="D143" s="728">
        <v>190</v>
      </c>
      <c r="E143" s="728">
        <v>171</v>
      </c>
      <c r="F143" s="348">
        <f t="shared" si="4"/>
        <v>9.9999999999999978E-2</v>
      </c>
    </row>
    <row r="144" spans="1:6">
      <c r="A144" s="51"/>
      <c r="B144" s="346" t="s">
        <v>8276</v>
      </c>
      <c r="C144" s="347" t="s">
        <v>8277</v>
      </c>
      <c r="D144" s="728">
        <v>199</v>
      </c>
      <c r="E144" s="728">
        <v>179.1</v>
      </c>
      <c r="F144" s="348">
        <f t="shared" si="4"/>
        <v>9.9999999999999978E-2</v>
      </c>
    </row>
    <row r="145" spans="1:6">
      <c r="A145" s="51"/>
      <c r="B145" s="346" t="s">
        <v>8278</v>
      </c>
      <c r="C145" s="347" t="s">
        <v>8279</v>
      </c>
      <c r="D145" s="728">
        <v>76</v>
      </c>
      <c r="E145" s="728">
        <v>68.39</v>
      </c>
      <c r="F145" s="348">
        <f t="shared" si="4"/>
        <v>0.10013157894736846</v>
      </c>
    </row>
    <row r="146" spans="1:6">
      <c r="A146" s="51"/>
      <c r="B146" s="346" t="s">
        <v>8280</v>
      </c>
      <c r="C146" s="347" t="s">
        <v>8281</v>
      </c>
      <c r="D146" s="728">
        <v>99</v>
      </c>
      <c r="E146" s="728">
        <v>89.1</v>
      </c>
      <c r="F146" s="348">
        <f t="shared" si="4"/>
        <v>0.10000000000000009</v>
      </c>
    </row>
    <row r="147" spans="1:6">
      <c r="A147" s="51"/>
      <c r="B147" s="346" t="s">
        <v>7142</v>
      </c>
      <c r="C147" s="347" t="s">
        <v>7143</v>
      </c>
      <c r="D147" s="728">
        <v>72</v>
      </c>
      <c r="E147" s="728">
        <v>64.87</v>
      </c>
      <c r="F147" s="348">
        <f t="shared" ref="F147" si="5">100%-(E147/D147)</f>
        <v>9.9027777777777715E-2</v>
      </c>
    </row>
    <row r="148" spans="1:6">
      <c r="A148" s="70"/>
      <c r="B148" s="158" t="s">
        <v>8364</v>
      </c>
      <c r="C148" s="157"/>
      <c r="D148" s="844"/>
      <c r="E148" s="844"/>
      <c r="F148" s="164"/>
    </row>
    <row r="149" spans="1:6">
      <c r="A149" s="51"/>
      <c r="B149" s="346" t="s">
        <v>8365</v>
      </c>
      <c r="C149" s="347" t="s">
        <v>8366</v>
      </c>
      <c r="D149" s="728">
        <v>163</v>
      </c>
      <c r="E149" s="728">
        <v>146.69999999999999</v>
      </c>
      <c r="F149" s="348">
        <f t="shared" ref="F149:F196" si="6">100%-(E149/D149)</f>
        <v>0.10000000000000009</v>
      </c>
    </row>
    <row r="150" spans="1:6">
      <c r="A150" s="51"/>
      <c r="B150" s="346" t="s">
        <v>7144</v>
      </c>
      <c r="C150" s="347" t="s">
        <v>7145</v>
      </c>
      <c r="D150" s="728">
        <v>240</v>
      </c>
      <c r="E150" s="728">
        <v>216</v>
      </c>
      <c r="F150" s="348">
        <f t="shared" si="6"/>
        <v>9.9999999999999978E-2</v>
      </c>
    </row>
    <row r="151" spans="1:6">
      <c r="A151" s="51"/>
      <c r="B151" s="346" t="s">
        <v>7142</v>
      </c>
      <c r="C151" s="347" t="s">
        <v>7143</v>
      </c>
      <c r="D151" s="728">
        <v>72</v>
      </c>
      <c r="E151" s="728">
        <v>64.87</v>
      </c>
      <c r="F151" s="348">
        <f t="shared" si="6"/>
        <v>9.9027777777777715E-2</v>
      </c>
    </row>
    <row r="152" spans="1:6">
      <c r="A152" s="70"/>
      <c r="B152" s="158" t="s">
        <v>8367</v>
      </c>
      <c r="C152" s="157"/>
      <c r="D152" s="844"/>
      <c r="E152" s="844"/>
      <c r="F152" s="164"/>
    </row>
    <row r="153" spans="1:6">
      <c r="A153" s="51"/>
      <c r="B153" s="346" t="s">
        <v>7138</v>
      </c>
      <c r="C153" s="347" t="s">
        <v>7139</v>
      </c>
      <c r="D153" s="728">
        <v>127</v>
      </c>
      <c r="E153" s="728">
        <v>114.48</v>
      </c>
      <c r="F153" s="348">
        <f t="shared" si="6"/>
        <v>9.8582677165354293E-2</v>
      </c>
    </row>
    <row r="154" spans="1:6">
      <c r="A154" s="51"/>
      <c r="B154" s="346" t="s">
        <v>7140</v>
      </c>
      <c r="C154" s="347" t="s">
        <v>7141</v>
      </c>
      <c r="D154" s="728">
        <v>127</v>
      </c>
      <c r="E154" s="728">
        <v>114.48</v>
      </c>
      <c r="F154" s="348">
        <f t="shared" si="6"/>
        <v>9.8582677165354293E-2</v>
      </c>
    </row>
    <row r="155" spans="1:6">
      <c r="A155" s="51"/>
      <c r="B155" s="346" t="s">
        <v>7142</v>
      </c>
      <c r="C155" s="347" t="s">
        <v>7143</v>
      </c>
      <c r="D155" s="728">
        <v>72</v>
      </c>
      <c r="E155" s="728">
        <v>64.87</v>
      </c>
      <c r="F155" s="348">
        <f t="shared" si="6"/>
        <v>9.9027777777777715E-2</v>
      </c>
    </row>
    <row r="156" spans="1:6">
      <c r="A156" s="51"/>
      <c r="B156" s="346" t="s">
        <v>7144</v>
      </c>
      <c r="C156" s="347" t="s">
        <v>7145</v>
      </c>
      <c r="D156" s="728">
        <v>240</v>
      </c>
      <c r="E156" s="728">
        <v>216</v>
      </c>
      <c r="F156" s="348">
        <f t="shared" si="6"/>
        <v>9.9999999999999978E-2</v>
      </c>
    </row>
    <row r="157" spans="1:6">
      <c r="A157" s="51"/>
      <c r="B157" s="346">
        <v>760025</v>
      </c>
      <c r="C157" s="347" t="s">
        <v>5555</v>
      </c>
      <c r="D157" s="728">
        <v>133</v>
      </c>
      <c r="E157" s="728">
        <v>119.7</v>
      </c>
      <c r="F157" s="348">
        <f t="shared" si="6"/>
        <v>9.9999999999999978E-2</v>
      </c>
    </row>
    <row r="158" spans="1:6">
      <c r="A158" s="51"/>
      <c r="B158" s="346" t="s">
        <v>7146</v>
      </c>
      <c r="C158" s="347" t="s">
        <v>7147</v>
      </c>
      <c r="D158" s="728">
        <v>40</v>
      </c>
      <c r="E158" s="728">
        <v>36</v>
      </c>
      <c r="F158" s="348">
        <f t="shared" si="6"/>
        <v>9.9999999999999978E-2</v>
      </c>
    </row>
    <row r="159" spans="1:6">
      <c r="A159" s="51"/>
      <c r="B159" s="346" t="s">
        <v>7148</v>
      </c>
      <c r="C159" s="347" t="s">
        <v>7149</v>
      </c>
      <c r="D159" s="728">
        <v>275</v>
      </c>
      <c r="E159" s="728">
        <v>247.5</v>
      </c>
      <c r="F159" s="348">
        <f t="shared" si="6"/>
        <v>9.9999999999999978E-2</v>
      </c>
    </row>
    <row r="160" spans="1:6">
      <c r="A160" s="70"/>
      <c r="B160" s="158" t="s">
        <v>8368</v>
      </c>
      <c r="C160" s="157"/>
      <c r="D160" s="844"/>
      <c r="E160" s="844"/>
      <c r="F160" s="164"/>
    </row>
    <row r="161" spans="1:6">
      <c r="A161" s="51"/>
      <c r="B161" s="346" t="s">
        <v>7138</v>
      </c>
      <c r="C161" s="347" t="s">
        <v>7139</v>
      </c>
      <c r="D161" s="728">
        <v>127</v>
      </c>
      <c r="E161" s="728">
        <v>114.48</v>
      </c>
      <c r="F161" s="348">
        <f t="shared" si="6"/>
        <v>9.8582677165354293E-2</v>
      </c>
    </row>
    <row r="162" spans="1:6">
      <c r="A162" s="51"/>
      <c r="B162" s="346" t="s">
        <v>7140</v>
      </c>
      <c r="C162" s="347" t="s">
        <v>7141</v>
      </c>
      <c r="D162" s="728">
        <v>127</v>
      </c>
      <c r="E162" s="728">
        <v>114.48</v>
      </c>
      <c r="F162" s="348">
        <f t="shared" si="6"/>
        <v>9.8582677165354293E-2</v>
      </c>
    </row>
    <row r="163" spans="1:6">
      <c r="A163" s="51"/>
      <c r="B163" s="346" t="s">
        <v>7142</v>
      </c>
      <c r="C163" s="347" t="s">
        <v>7143</v>
      </c>
      <c r="D163" s="728">
        <v>72</v>
      </c>
      <c r="E163" s="728">
        <v>64.87</v>
      </c>
      <c r="F163" s="348">
        <f t="shared" si="6"/>
        <v>9.9027777777777715E-2</v>
      </c>
    </row>
    <row r="164" spans="1:6">
      <c r="A164" s="51"/>
      <c r="B164" s="346" t="s">
        <v>7144</v>
      </c>
      <c r="C164" s="347" t="s">
        <v>7145</v>
      </c>
      <c r="D164" s="728">
        <v>240</v>
      </c>
      <c r="E164" s="728">
        <v>216</v>
      </c>
      <c r="F164" s="348">
        <f t="shared" si="6"/>
        <v>9.9999999999999978E-2</v>
      </c>
    </row>
    <row r="165" spans="1:6">
      <c r="A165" s="51"/>
      <c r="B165" s="346">
        <v>760025</v>
      </c>
      <c r="C165" s="347" t="s">
        <v>5555</v>
      </c>
      <c r="D165" s="728">
        <v>133</v>
      </c>
      <c r="E165" s="728">
        <v>119.7</v>
      </c>
      <c r="F165" s="348">
        <f t="shared" si="6"/>
        <v>9.9999999999999978E-2</v>
      </c>
    </row>
    <row r="166" spans="1:6">
      <c r="A166" s="51"/>
      <c r="B166" s="346" t="s">
        <v>7146</v>
      </c>
      <c r="C166" s="347" t="s">
        <v>7147</v>
      </c>
      <c r="D166" s="728">
        <v>40</v>
      </c>
      <c r="E166" s="728">
        <v>36</v>
      </c>
      <c r="F166" s="348">
        <f t="shared" si="6"/>
        <v>9.9999999999999978E-2</v>
      </c>
    </row>
    <row r="167" spans="1:6">
      <c r="A167" s="51"/>
      <c r="B167" s="346" t="s">
        <v>7148</v>
      </c>
      <c r="C167" s="347" t="s">
        <v>7149</v>
      </c>
      <c r="D167" s="728">
        <v>275</v>
      </c>
      <c r="E167" s="728">
        <v>247.5</v>
      </c>
      <c r="F167" s="348">
        <f t="shared" si="6"/>
        <v>9.9999999999999978E-2</v>
      </c>
    </row>
    <row r="168" spans="1:6">
      <c r="A168" s="70"/>
      <c r="B168" s="158" t="s">
        <v>8369</v>
      </c>
      <c r="C168" s="157"/>
      <c r="D168" s="844"/>
      <c r="E168" s="844"/>
      <c r="F168" s="164"/>
    </row>
    <row r="169" spans="1:6">
      <c r="A169" s="51"/>
      <c r="B169" s="346" t="s">
        <v>7138</v>
      </c>
      <c r="C169" s="347" t="s">
        <v>7139</v>
      </c>
      <c r="D169" s="728">
        <v>127</v>
      </c>
      <c r="E169" s="728">
        <v>114.48</v>
      </c>
      <c r="F169" s="348">
        <f t="shared" si="6"/>
        <v>9.8582677165354293E-2</v>
      </c>
    </row>
    <row r="170" spans="1:6">
      <c r="A170" s="51"/>
      <c r="B170" s="346" t="s">
        <v>7140</v>
      </c>
      <c r="C170" s="347" t="s">
        <v>7141</v>
      </c>
      <c r="D170" s="728">
        <v>127</v>
      </c>
      <c r="E170" s="728">
        <v>114.48</v>
      </c>
      <c r="F170" s="348">
        <f t="shared" si="6"/>
        <v>9.8582677165354293E-2</v>
      </c>
    </row>
    <row r="171" spans="1:6">
      <c r="A171" s="51"/>
      <c r="B171" s="346" t="s">
        <v>7144</v>
      </c>
      <c r="C171" s="347" t="s">
        <v>7145</v>
      </c>
      <c r="D171" s="728">
        <v>240</v>
      </c>
      <c r="E171" s="728">
        <v>216</v>
      </c>
      <c r="F171" s="348">
        <f t="shared" si="6"/>
        <v>9.9999999999999978E-2</v>
      </c>
    </row>
    <row r="172" spans="1:6">
      <c r="A172" s="51"/>
      <c r="B172" s="346" t="s">
        <v>7146</v>
      </c>
      <c r="C172" s="347" t="s">
        <v>7147</v>
      </c>
      <c r="D172" s="728">
        <v>40</v>
      </c>
      <c r="E172" s="728">
        <v>36</v>
      </c>
      <c r="F172" s="348">
        <f t="shared" si="6"/>
        <v>9.9999999999999978E-2</v>
      </c>
    </row>
    <row r="173" spans="1:6">
      <c r="A173" s="51"/>
      <c r="B173" s="346" t="s">
        <v>8370</v>
      </c>
      <c r="C173" s="347" t="s">
        <v>8371</v>
      </c>
      <c r="D173" s="728">
        <v>275</v>
      </c>
      <c r="E173" s="728">
        <v>247.5</v>
      </c>
      <c r="F173" s="348">
        <f t="shared" si="6"/>
        <v>9.9999999999999978E-2</v>
      </c>
    </row>
    <row r="174" spans="1:6">
      <c r="A174" s="163"/>
      <c r="B174" s="162"/>
      <c r="C174" s="161"/>
      <c r="D174" s="845"/>
      <c r="E174" s="845"/>
      <c r="F174" s="249"/>
    </row>
    <row r="175" spans="1:6">
      <c r="A175" s="155" t="s">
        <v>6937</v>
      </c>
      <c r="B175" s="158" t="s">
        <v>8372</v>
      </c>
      <c r="C175" s="157"/>
      <c r="D175" s="844"/>
      <c r="E175" s="844"/>
      <c r="F175" s="164"/>
    </row>
    <row r="176" spans="1:6">
      <c r="A176" s="51"/>
      <c r="B176" s="346" t="s">
        <v>7142</v>
      </c>
      <c r="C176" s="347" t="s">
        <v>7143</v>
      </c>
      <c r="D176" s="728">
        <v>72</v>
      </c>
      <c r="E176" s="728">
        <v>64.87</v>
      </c>
      <c r="F176" s="348">
        <f t="shared" si="6"/>
        <v>9.9027777777777715E-2</v>
      </c>
    </row>
    <row r="177" spans="1:6">
      <c r="A177" s="51"/>
      <c r="B177" s="346" t="s">
        <v>8301</v>
      </c>
      <c r="C177" s="347" t="s">
        <v>8302</v>
      </c>
      <c r="D177" s="728">
        <v>191</v>
      </c>
      <c r="E177" s="728">
        <v>171.9</v>
      </c>
      <c r="F177" s="348">
        <f t="shared" si="6"/>
        <v>9.9999999999999978E-2</v>
      </c>
    </row>
    <row r="178" spans="1:6">
      <c r="A178" s="51"/>
      <c r="B178" s="346" t="s">
        <v>8303</v>
      </c>
      <c r="C178" s="347" t="s">
        <v>8304</v>
      </c>
      <c r="D178" s="728">
        <v>199</v>
      </c>
      <c r="E178" s="728">
        <v>179.1</v>
      </c>
      <c r="F178" s="348">
        <f t="shared" si="6"/>
        <v>9.9999999999999978E-2</v>
      </c>
    </row>
    <row r="179" spans="1:6">
      <c r="A179" s="51"/>
      <c r="B179" s="346" t="s">
        <v>8305</v>
      </c>
      <c r="C179" s="347" t="s">
        <v>8306</v>
      </c>
      <c r="D179" s="728">
        <v>191</v>
      </c>
      <c r="E179" s="728">
        <v>171.9</v>
      </c>
      <c r="F179" s="348">
        <f t="shared" si="6"/>
        <v>9.9999999999999978E-2</v>
      </c>
    </row>
    <row r="180" spans="1:6">
      <c r="A180" s="51"/>
      <c r="B180" s="346" t="s">
        <v>8307</v>
      </c>
      <c r="C180" s="347" t="s">
        <v>8308</v>
      </c>
      <c r="D180" s="728">
        <v>191</v>
      </c>
      <c r="E180" s="728">
        <v>171.9</v>
      </c>
      <c r="F180" s="348">
        <f t="shared" si="6"/>
        <v>9.9999999999999978E-2</v>
      </c>
    </row>
    <row r="181" spans="1:6">
      <c r="A181" s="51"/>
      <c r="B181" s="346" t="s">
        <v>8373</v>
      </c>
      <c r="C181" s="347" t="s">
        <v>8374</v>
      </c>
      <c r="D181" s="728">
        <v>165</v>
      </c>
      <c r="E181" s="728">
        <v>148.5</v>
      </c>
      <c r="F181" s="348">
        <f t="shared" si="6"/>
        <v>9.9999999999999978E-2</v>
      </c>
    </row>
    <row r="182" spans="1:6">
      <c r="A182" s="51"/>
      <c r="B182" s="346" t="s">
        <v>8375</v>
      </c>
      <c r="C182" s="347" t="s">
        <v>8376</v>
      </c>
      <c r="D182" s="728">
        <v>72</v>
      </c>
      <c r="E182" s="728">
        <v>64.349999999999994</v>
      </c>
      <c r="F182" s="348">
        <f t="shared" si="6"/>
        <v>0.10625000000000007</v>
      </c>
    </row>
    <row r="183" spans="1:6">
      <c r="A183" s="51"/>
      <c r="B183" s="346" t="s">
        <v>8377</v>
      </c>
      <c r="C183" s="347" t="s">
        <v>8378</v>
      </c>
      <c r="D183" s="728">
        <v>165</v>
      </c>
      <c r="E183" s="728">
        <v>148.5</v>
      </c>
      <c r="F183" s="348">
        <f t="shared" si="6"/>
        <v>9.9999999999999978E-2</v>
      </c>
    </row>
    <row r="184" spans="1:6">
      <c r="A184" s="51"/>
      <c r="B184" s="346" t="s">
        <v>8379</v>
      </c>
      <c r="C184" s="347" t="s">
        <v>8380</v>
      </c>
      <c r="D184" s="728">
        <v>165</v>
      </c>
      <c r="E184" s="728">
        <v>148.5</v>
      </c>
      <c r="F184" s="348">
        <f t="shared" si="6"/>
        <v>9.9999999999999978E-2</v>
      </c>
    </row>
    <row r="185" spans="1:6">
      <c r="A185" s="51"/>
      <c r="B185" s="346" t="s">
        <v>8299</v>
      </c>
      <c r="C185" s="347" t="s">
        <v>8279</v>
      </c>
      <c r="D185" s="728">
        <v>76</v>
      </c>
      <c r="E185" s="728">
        <v>68.39</v>
      </c>
      <c r="F185" s="348">
        <f t="shared" si="6"/>
        <v>0.10013157894736846</v>
      </c>
    </row>
    <row r="186" spans="1:6">
      <c r="A186" s="70"/>
      <c r="B186" s="158" t="s">
        <v>8381</v>
      </c>
      <c r="C186" s="157"/>
      <c r="D186" s="844"/>
      <c r="E186" s="844"/>
      <c r="F186" s="164"/>
    </row>
    <row r="187" spans="1:6">
      <c r="A187" s="51"/>
      <c r="B187" s="346" t="s">
        <v>8278</v>
      </c>
      <c r="C187" s="347" t="s">
        <v>8279</v>
      </c>
      <c r="D187" s="728">
        <v>76</v>
      </c>
      <c r="E187" s="728">
        <v>68.39</v>
      </c>
      <c r="F187" s="348">
        <f t="shared" si="6"/>
        <v>0.10013157894736846</v>
      </c>
    </row>
    <row r="188" spans="1:6">
      <c r="A188" s="51"/>
      <c r="B188" s="346" t="s">
        <v>8382</v>
      </c>
      <c r="C188" s="347" t="s">
        <v>8383</v>
      </c>
      <c r="D188" s="728">
        <v>190</v>
      </c>
      <c r="E188" s="728">
        <v>171</v>
      </c>
      <c r="F188" s="348">
        <f t="shared" si="6"/>
        <v>9.9999999999999978E-2</v>
      </c>
    </row>
    <row r="189" spans="1:6">
      <c r="A189" s="51"/>
      <c r="B189" s="346" t="s">
        <v>8303</v>
      </c>
      <c r="C189" s="347" t="s">
        <v>8304</v>
      </c>
      <c r="D189" s="728">
        <v>199</v>
      </c>
      <c r="E189" s="728">
        <v>179.1</v>
      </c>
      <c r="F189" s="348">
        <f t="shared" si="6"/>
        <v>9.9999999999999978E-2</v>
      </c>
    </row>
    <row r="190" spans="1:6">
      <c r="A190" s="51"/>
      <c r="B190" s="346" t="s">
        <v>8280</v>
      </c>
      <c r="C190" s="347" t="s">
        <v>8281</v>
      </c>
      <c r="D190" s="728">
        <v>99</v>
      </c>
      <c r="E190" s="728">
        <v>89.1</v>
      </c>
      <c r="F190" s="348">
        <f t="shared" si="6"/>
        <v>0.10000000000000009</v>
      </c>
    </row>
    <row r="191" spans="1:6">
      <c r="A191" s="51"/>
      <c r="B191" s="346" t="s">
        <v>7142</v>
      </c>
      <c r="C191" s="347" t="s">
        <v>7143</v>
      </c>
      <c r="D191" s="728">
        <v>72</v>
      </c>
      <c r="E191" s="728">
        <v>64.87</v>
      </c>
      <c r="F191" s="348">
        <f t="shared" si="6"/>
        <v>9.9027777777777715E-2</v>
      </c>
    </row>
    <row r="192" spans="1:6">
      <c r="A192" s="70"/>
      <c r="B192" s="158" t="s">
        <v>8384</v>
      </c>
      <c r="C192" s="157"/>
      <c r="D192" s="844"/>
      <c r="E192" s="844"/>
      <c r="F192" s="164"/>
    </row>
    <row r="193" spans="1:6" ht="31.2">
      <c r="A193" s="51"/>
      <c r="B193" s="346" t="s">
        <v>8385</v>
      </c>
      <c r="C193" s="347" t="s">
        <v>8386</v>
      </c>
      <c r="D193" s="728">
        <v>133</v>
      </c>
      <c r="E193" s="728">
        <v>119.7</v>
      </c>
      <c r="F193" s="348">
        <f t="shared" si="6"/>
        <v>9.9999999999999978E-2</v>
      </c>
    </row>
    <row r="194" spans="1:6">
      <c r="A194" s="51"/>
      <c r="B194" s="346" t="s">
        <v>8387</v>
      </c>
      <c r="C194" s="347" t="s">
        <v>8388</v>
      </c>
      <c r="D194" s="728">
        <v>162</v>
      </c>
      <c r="E194" s="728">
        <v>145.80000000000001</v>
      </c>
      <c r="F194" s="348">
        <f t="shared" si="6"/>
        <v>9.9999999999999978E-2</v>
      </c>
    </row>
    <row r="195" spans="1:6">
      <c r="A195" s="51"/>
      <c r="B195" s="346" t="s">
        <v>8285</v>
      </c>
      <c r="C195" s="347" t="s">
        <v>8286</v>
      </c>
      <c r="D195" s="728">
        <v>85</v>
      </c>
      <c r="E195" s="728">
        <v>76.5</v>
      </c>
      <c r="F195" s="348">
        <f t="shared" si="6"/>
        <v>9.9999999999999978E-2</v>
      </c>
    </row>
    <row r="196" spans="1:6">
      <c r="A196" s="51"/>
      <c r="B196" s="346" t="s">
        <v>7142</v>
      </c>
      <c r="C196" s="347" t="s">
        <v>7143</v>
      </c>
      <c r="D196" s="728">
        <v>72</v>
      </c>
      <c r="E196" s="728">
        <v>64.87</v>
      </c>
      <c r="F196" s="348">
        <f t="shared" si="6"/>
        <v>9.9027777777777715E-2</v>
      </c>
    </row>
    <row r="197" spans="1:6">
      <c r="A197" s="51"/>
      <c r="B197" s="52" t="s">
        <v>277</v>
      </c>
      <c r="C197" s="53"/>
      <c r="D197" s="191"/>
      <c r="E197" s="191"/>
      <c r="F197" s="66"/>
    </row>
    <row r="198" spans="1:6">
      <c r="A198" s="155"/>
      <c r="B198" s="155"/>
      <c r="C198" s="154"/>
      <c r="D198" s="251"/>
      <c r="E198" s="251"/>
      <c r="F198" s="164"/>
    </row>
  </sheetData>
  <conditionalFormatting sqref="B3:B55">
    <cfRule type="containsText" dxfId="70" priority="31" operator="containsText" text="ERROR Found">
      <formula>NOT(ISERROR(SEARCH("ERROR Found",B3)))</formula>
    </cfRule>
  </conditionalFormatting>
  <conditionalFormatting sqref="B56 B57:F91">
    <cfRule type="expression" dxfId="69" priority="30" stopIfTrue="1">
      <formula>AND(#REF!&gt;0,#REF!&lt; 0)</formula>
    </cfRule>
  </conditionalFormatting>
  <conditionalFormatting sqref="B56:B197">
    <cfRule type="containsText" dxfId="68" priority="1" operator="containsText" text="ERROR Found">
      <formula>NOT(ISERROR(SEARCH("ERROR Found",#REF!)))</formula>
    </cfRule>
  </conditionalFormatting>
  <conditionalFormatting sqref="B92">
    <cfRule type="expression" dxfId="67" priority="12" stopIfTrue="1">
      <formula>AND(#REF!&gt;0,#REF!&lt; 0)</formula>
    </cfRule>
  </conditionalFormatting>
  <conditionalFormatting sqref="B174">
    <cfRule type="expression" dxfId="66" priority="10" stopIfTrue="1">
      <formula>AND(#REF!&gt;0,#REF!&lt; 0)</formula>
    </cfRule>
  </conditionalFormatting>
  <conditionalFormatting sqref="B3:F55">
    <cfRule type="expression" dxfId="65" priority="43" stopIfTrue="1">
      <formula>AND($A3&gt;0, $O3&lt;0)</formula>
    </cfRule>
  </conditionalFormatting>
  <conditionalFormatting sqref="B93:F173">
    <cfRule type="expression" dxfId="64" priority="6" stopIfTrue="1">
      <formula>AND(#REF!&gt;0,#REF!&lt; 0)</formula>
    </cfRule>
  </conditionalFormatting>
  <conditionalFormatting sqref="B175:F197">
    <cfRule type="expression" dxfId="63" priority="2" stopIfTrue="1">
      <formula>AND(#REF!&gt;0,#REF!&lt; 0)</formula>
    </cfRule>
  </conditionalFormatting>
  <hyperlinks>
    <hyperlink ref="H1" location="'Table of Contents'!A1" display="Table of Contents " xr:uid="{00000000-0004-0000-1800-000000000000}"/>
  </hyperlinks>
  <pageMargins left="0.75" right="0.75" top="1" bottom="1" header="0.5" footer="0.5"/>
  <pageSetup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H361"/>
  <sheetViews>
    <sheetView showGridLines="0" workbookViewId="0">
      <pane ySplit="2" topLeftCell="A52" activePane="bottomLeft" state="frozen"/>
      <selection pane="bottomLeft" activeCell="B65" sqref="B65"/>
    </sheetView>
  </sheetViews>
  <sheetFormatPr defaultColWidth="8.77734375" defaultRowHeight="15.6"/>
  <cols>
    <col min="1" max="2" width="15.77734375" style="49" customWidth="1"/>
    <col min="3" max="3" width="42.77734375" style="49" customWidth="1"/>
    <col min="4" max="4" width="12.77734375" style="193" customWidth="1"/>
    <col min="5" max="5" width="15.21875" style="65" customWidth="1"/>
    <col min="6" max="16384" width="8.77734375" style="49"/>
  </cols>
  <sheetData>
    <row r="1" spans="1:8" s="79" customFormat="1" ht="25.5" customHeight="1" thickBot="1">
      <c r="A1" s="77" t="s">
        <v>30</v>
      </c>
      <c r="B1" s="77"/>
      <c r="D1" s="602"/>
      <c r="E1" s="144"/>
      <c r="F1" s="250"/>
      <c r="G1" s="144"/>
      <c r="H1" s="383" t="s">
        <v>267</v>
      </c>
    </row>
    <row r="2" spans="1:8" ht="65.25" customHeight="1">
      <c r="A2" s="349" t="s">
        <v>8389</v>
      </c>
      <c r="B2" s="349" t="s">
        <v>268</v>
      </c>
      <c r="C2" s="350" t="s">
        <v>269</v>
      </c>
      <c r="D2" s="603" t="s">
        <v>224</v>
      </c>
      <c r="E2" s="621" t="s">
        <v>8390</v>
      </c>
    </row>
    <row r="3" spans="1:8">
      <c r="A3" s="609" t="s">
        <v>8215</v>
      </c>
      <c r="B3" s="345"/>
      <c r="C3" s="345"/>
      <c r="D3" s="604"/>
      <c r="E3" s="622"/>
    </row>
    <row r="4" spans="1:8" ht="46.8">
      <c r="A4" s="609" t="s">
        <v>272</v>
      </c>
      <c r="B4" s="614" t="s">
        <v>8391</v>
      </c>
      <c r="C4" s="345"/>
      <c r="D4" s="604"/>
      <c r="E4" s="622"/>
    </row>
    <row r="5" spans="1:8">
      <c r="A5" s="353"/>
      <c r="B5" s="353" t="s">
        <v>8392</v>
      </c>
      <c r="C5" s="347" t="s">
        <v>8393</v>
      </c>
      <c r="D5" s="728">
        <v>124</v>
      </c>
      <c r="E5" s="354">
        <v>0.65</v>
      </c>
    </row>
    <row r="6" spans="1:8">
      <c r="A6" s="353"/>
      <c r="B6" s="353" t="s">
        <v>8394</v>
      </c>
      <c r="C6" s="347" t="s">
        <v>8395</v>
      </c>
      <c r="D6" s="728">
        <v>231</v>
      </c>
      <c r="E6" s="354">
        <v>0.65</v>
      </c>
    </row>
    <row r="7" spans="1:8">
      <c r="A7" s="353"/>
      <c r="B7" s="601" t="s">
        <v>8396</v>
      </c>
      <c r="C7" s="347" t="s">
        <v>8397</v>
      </c>
      <c r="D7" s="728">
        <v>1042</v>
      </c>
      <c r="E7" s="354">
        <v>0.65</v>
      </c>
    </row>
    <row r="8" spans="1:8" ht="31.2">
      <c r="A8" s="609" t="s">
        <v>431</v>
      </c>
      <c r="B8" s="614" t="s">
        <v>8398</v>
      </c>
      <c r="C8" s="345"/>
      <c r="D8" s="849"/>
      <c r="E8" s="622"/>
    </row>
    <row r="9" spans="1:8">
      <c r="A9" s="353"/>
      <c r="B9" s="353" t="s">
        <v>8392</v>
      </c>
      <c r="C9" s="347" t="s">
        <v>8393</v>
      </c>
      <c r="D9" s="728">
        <v>124</v>
      </c>
      <c r="E9" s="354">
        <v>0.65</v>
      </c>
    </row>
    <row r="10" spans="1:8">
      <c r="A10" s="353"/>
      <c r="B10" s="353" t="s">
        <v>8394</v>
      </c>
      <c r="C10" s="347" t="s">
        <v>8395</v>
      </c>
      <c r="D10" s="728">
        <v>231</v>
      </c>
      <c r="E10" s="354">
        <v>0.65</v>
      </c>
    </row>
    <row r="11" spans="1:8">
      <c r="A11" s="353"/>
      <c r="B11" s="601" t="s">
        <v>8396</v>
      </c>
      <c r="C11" s="347" t="s">
        <v>8397</v>
      </c>
      <c r="D11" s="728">
        <v>1042</v>
      </c>
      <c r="E11" s="354">
        <v>0.65</v>
      </c>
    </row>
    <row r="12" spans="1:8" ht="31.2">
      <c r="A12" s="609" t="s">
        <v>8399</v>
      </c>
      <c r="B12" s="614" t="s">
        <v>8400</v>
      </c>
      <c r="C12" s="345"/>
      <c r="D12" s="849"/>
      <c r="E12" s="622"/>
    </row>
    <row r="13" spans="1:8">
      <c r="A13" s="353"/>
      <c r="B13" s="353" t="s">
        <v>8392</v>
      </c>
      <c r="C13" s="347" t="s">
        <v>8393</v>
      </c>
      <c r="D13" s="728">
        <v>124</v>
      </c>
      <c r="E13" s="354">
        <v>0.65</v>
      </c>
    </row>
    <row r="14" spans="1:8">
      <c r="A14" s="353"/>
      <c r="B14" s="353" t="s">
        <v>8394</v>
      </c>
      <c r="C14" s="347" t="s">
        <v>8395</v>
      </c>
      <c r="D14" s="728">
        <v>231</v>
      </c>
      <c r="E14" s="354">
        <v>0.65</v>
      </c>
    </row>
    <row r="15" spans="1:8">
      <c r="A15" s="353"/>
      <c r="B15" s="601" t="s">
        <v>8401</v>
      </c>
      <c r="C15" s="347" t="s">
        <v>8402</v>
      </c>
      <c r="D15" s="728">
        <v>123</v>
      </c>
      <c r="E15" s="354">
        <v>0.65</v>
      </c>
    </row>
    <row r="16" spans="1:8">
      <c r="A16" s="353"/>
      <c r="B16" s="601" t="s">
        <v>8396</v>
      </c>
      <c r="C16" s="347" t="s">
        <v>8397</v>
      </c>
      <c r="D16" s="728">
        <v>1042</v>
      </c>
      <c r="E16" s="354">
        <v>0.65</v>
      </c>
    </row>
    <row r="17" spans="1:5" ht="31.2">
      <c r="A17" s="609" t="s">
        <v>463</v>
      </c>
      <c r="B17" s="614" t="s">
        <v>8403</v>
      </c>
      <c r="C17" s="345"/>
      <c r="D17" s="849"/>
      <c r="E17" s="622"/>
    </row>
    <row r="18" spans="1:5">
      <c r="A18" s="353"/>
      <c r="B18" s="353" t="s">
        <v>8392</v>
      </c>
      <c r="C18" s="347" t="s">
        <v>8393</v>
      </c>
      <c r="D18" s="728">
        <v>124</v>
      </c>
      <c r="E18" s="354">
        <v>0.65</v>
      </c>
    </row>
    <row r="19" spans="1:5">
      <c r="A19" s="353"/>
      <c r="B19" s="353" t="s">
        <v>8394</v>
      </c>
      <c r="C19" s="347" t="s">
        <v>8395</v>
      </c>
      <c r="D19" s="728">
        <v>231</v>
      </c>
      <c r="E19" s="354">
        <v>0.65</v>
      </c>
    </row>
    <row r="20" spans="1:5">
      <c r="A20" s="353"/>
      <c r="B20" s="601" t="s">
        <v>8401</v>
      </c>
      <c r="C20" s="347" t="s">
        <v>8402</v>
      </c>
      <c r="D20" s="728">
        <v>123</v>
      </c>
      <c r="E20" s="354">
        <v>0.65</v>
      </c>
    </row>
    <row r="21" spans="1:5">
      <c r="A21" s="353"/>
      <c r="B21" s="601" t="s">
        <v>8396</v>
      </c>
      <c r="C21" s="347" t="s">
        <v>8397</v>
      </c>
      <c r="D21" s="728">
        <v>1042</v>
      </c>
      <c r="E21" s="354">
        <v>0.65</v>
      </c>
    </row>
    <row r="22" spans="1:5" ht="31.2">
      <c r="A22" s="609" t="s">
        <v>470</v>
      </c>
      <c r="B22" s="614" t="s">
        <v>8404</v>
      </c>
      <c r="C22" s="345"/>
      <c r="D22" s="849"/>
      <c r="E22" s="622"/>
    </row>
    <row r="23" spans="1:5">
      <c r="A23" s="353"/>
      <c r="B23" s="353" t="s">
        <v>8392</v>
      </c>
      <c r="C23" s="347" t="s">
        <v>8393</v>
      </c>
      <c r="D23" s="728">
        <v>124</v>
      </c>
      <c r="E23" s="354">
        <v>0.65</v>
      </c>
    </row>
    <row r="24" spans="1:5">
      <c r="A24" s="353"/>
      <c r="B24" s="353" t="s">
        <v>8394</v>
      </c>
      <c r="C24" s="347" t="s">
        <v>8395</v>
      </c>
      <c r="D24" s="728">
        <v>231</v>
      </c>
      <c r="E24" s="354">
        <v>0.65</v>
      </c>
    </row>
    <row r="25" spans="1:5">
      <c r="A25" s="353"/>
      <c r="B25" s="601" t="s">
        <v>8401</v>
      </c>
      <c r="C25" s="347" t="s">
        <v>8402</v>
      </c>
      <c r="D25" s="728">
        <v>123</v>
      </c>
      <c r="E25" s="354">
        <v>0.65</v>
      </c>
    </row>
    <row r="26" spans="1:5">
      <c r="A26" s="353"/>
      <c r="B26" s="601" t="s">
        <v>8396</v>
      </c>
      <c r="C26" s="347" t="s">
        <v>8397</v>
      </c>
      <c r="D26" s="728">
        <v>1042</v>
      </c>
      <c r="E26" s="354">
        <v>0.65</v>
      </c>
    </row>
    <row r="27" spans="1:5" ht="31.2">
      <c r="A27" s="609" t="s">
        <v>477</v>
      </c>
      <c r="B27" s="614" t="s">
        <v>8405</v>
      </c>
      <c r="C27" s="345"/>
      <c r="D27" s="849"/>
      <c r="E27" s="622"/>
    </row>
    <row r="28" spans="1:5">
      <c r="A28" s="353"/>
      <c r="B28" s="353" t="s">
        <v>8392</v>
      </c>
      <c r="C28" s="347" t="s">
        <v>8393</v>
      </c>
      <c r="D28" s="728">
        <v>124</v>
      </c>
      <c r="E28" s="354">
        <v>0.65</v>
      </c>
    </row>
    <row r="29" spans="1:5">
      <c r="A29" s="353"/>
      <c r="B29" s="353" t="s">
        <v>8394</v>
      </c>
      <c r="C29" s="347" t="s">
        <v>8395</v>
      </c>
      <c r="D29" s="728">
        <v>231</v>
      </c>
      <c r="E29" s="354">
        <v>0.65</v>
      </c>
    </row>
    <row r="30" spans="1:5">
      <c r="A30" s="353"/>
      <c r="B30" s="601" t="s">
        <v>8401</v>
      </c>
      <c r="C30" s="347" t="s">
        <v>8402</v>
      </c>
      <c r="D30" s="728">
        <v>123</v>
      </c>
      <c r="E30" s="354">
        <v>0.65</v>
      </c>
    </row>
    <row r="31" spans="1:5">
      <c r="A31" s="353"/>
      <c r="B31" s="601" t="s">
        <v>8406</v>
      </c>
      <c r="C31" s="347" t="s">
        <v>8407</v>
      </c>
      <c r="D31" s="728">
        <v>325</v>
      </c>
      <c r="E31" s="354">
        <v>0.65</v>
      </c>
    </row>
    <row r="32" spans="1:5">
      <c r="A32" s="353"/>
      <c r="B32" s="601" t="s">
        <v>8396</v>
      </c>
      <c r="C32" s="347" t="s">
        <v>8397</v>
      </c>
      <c r="D32" s="728">
        <v>1042</v>
      </c>
      <c r="E32" s="354">
        <v>0.65</v>
      </c>
    </row>
    <row r="33" spans="1:6" ht="31.2" customHeight="1">
      <c r="A33" s="609" t="s">
        <v>477</v>
      </c>
      <c r="B33" s="614" t="s">
        <v>8408</v>
      </c>
      <c r="C33" s="345"/>
      <c r="D33" s="849"/>
      <c r="E33" s="622"/>
    </row>
    <row r="34" spans="1:6">
      <c r="A34" s="617"/>
      <c r="B34" s="56" t="s">
        <v>441</v>
      </c>
      <c r="C34" s="53"/>
      <c r="D34" s="735" t="s">
        <v>277</v>
      </c>
      <c r="E34" s="623"/>
      <c r="F34" s="616"/>
    </row>
    <row r="35" spans="1:6">
      <c r="A35" s="353"/>
      <c r="B35" s="353" t="s">
        <v>8409</v>
      </c>
      <c r="C35" s="347" t="s">
        <v>482</v>
      </c>
      <c r="D35" s="728">
        <v>3663</v>
      </c>
      <c r="E35" s="354">
        <v>0.65</v>
      </c>
    </row>
    <row r="36" spans="1:6">
      <c r="A36" s="353"/>
      <c r="B36" s="353" t="s">
        <v>8410</v>
      </c>
      <c r="C36" s="347" t="s">
        <v>8411</v>
      </c>
      <c r="D36" s="728">
        <v>3322</v>
      </c>
      <c r="E36" s="354">
        <v>0.65</v>
      </c>
    </row>
    <row r="37" spans="1:6">
      <c r="A37" s="355"/>
      <c r="B37" s="353" t="s">
        <v>8412</v>
      </c>
      <c r="C37" s="347" t="s">
        <v>8413</v>
      </c>
      <c r="D37" s="728">
        <v>4950</v>
      </c>
      <c r="E37" s="354">
        <v>0.65</v>
      </c>
    </row>
    <row r="38" spans="1:6">
      <c r="A38" s="355"/>
      <c r="B38" s="601" t="s">
        <v>8414</v>
      </c>
      <c r="C38" s="347" t="s">
        <v>8415</v>
      </c>
      <c r="D38" s="728">
        <v>935</v>
      </c>
      <c r="E38" s="354">
        <v>0.65</v>
      </c>
    </row>
    <row r="39" spans="1:6">
      <c r="A39" s="355"/>
      <c r="B39" s="601" t="s">
        <v>8416</v>
      </c>
      <c r="C39" s="347" t="s">
        <v>459</v>
      </c>
      <c r="D39" s="728">
        <v>1221</v>
      </c>
      <c r="E39" s="354">
        <v>0.65</v>
      </c>
    </row>
    <row r="40" spans="1:6">
      <c r="A40" s="355"/>
      <c r="B40" s="601" t="s">
        <v>8417</v>
      </c>
      <c r="C40" s="347" t="s">
        <v>8418</v>
      </c>
      <c r="D40" s="728">
        <v>1815</v>
      </c>
      <c r="E40" s="354">
        <v>0.65</v>
      </c>
    </row>
    <row r="41" spans="1:6">
      <c r="A41" s="355"/>
      <c r="B41" s="601" t="s">
        <v>8419</v>
      </c>
      <c r="C41" s="347" t="s">
        <v>8420</v>
      </c>
      <c r="D41" s="728">
        <v>3405</v>
      </c>
      <c r="E41" s="354">
        <v>0.65</v>
      </c>
    </row>
    <row r="42" spans="1:6">
      <c r="A42" s="355"/>
      <c r="B42" s="601" t="s">
        <v>301</v>
      </c>
      <c r="C42" s="347" t="s">
        <v>302</v>
      </c>
      <c r="D42" s="728">
        <v>645</v>
      </c>
      <c r="E42" s="354">
        <v>0.65</v>
      </c>
    </row>
    <row r="43" spans="1:6">
      <c r="A43" s="617"/>
      <c r="B43" s="56" t="s">
        <v>290</v>
      </c>
      <c r="C43" s="53"/>
      <c r="D43" s="735"/>
      <c r="E43" s="623"/>
      <c r="F43" s="616"/>
    </row>
    <row r="44" spans="1:6">
      <c r="A44" s="355"/>
      <c r="B44" s="601" t="s">
        <v>8396</v>
      </c>
      <c r="C44" s="347" t="s">
        <v>8397</v>
      </c>
      <c r="D44" s="728">
        <v>1042</v>
      </c>
      <c r="E44" s="354">
        <v>0.65</v>
      </c>
    </row>
    <row r="45" spans="1:6">
      <c r="A45" s="617"/>
      <c r="B45" s="56" t="s">
        <v>323</v>
      </c>
      <c r="C45" s="53"/>
      <c r="D45" s="735" t="s">
        <v>277</v>
      </c>
      <c r="E45" s="623"/>
      <c r="F45" s="616"/>
    </row>
    <row r="46" spans="1:6">
      <c r="A46" s="355"/>
      <c r="B46" s="601" t="s">
        <v>8421</v>
      </c>
      <c r="C46" s="347" t="s">
        <v>8422</v>
      </c>
      <c r="D46" s="728">
        <v>307</v>
      </c>
      <c r="E46" s="354">
        <v>0.65</v>
      </c>
    </row>
    <row r="47" spans="1:6">
      <c r="A47" s="355"/>
      <c r="B47" s="601" t="s">
        <v>8423</v>
      </c>
      <c r="C47" s="347" t="s">
        <v>8424</v>
      </c>
      <c r="D47" s="728">
        <v>136</v>
      </c>
      <c r="E47" s="354">
        <v>0.65</v>
      </c>
    </row>
    <row r="48" spans="1:6">
      <c r="A48" s="355"/>
      <c r="B48" s="601" t="s">
        <v>328</v>
      </c>
      <c r="C48" s="347" t="s">
        <v>329</v>
      </c>
      <c r="D48" s="728">
        <v>139</v>
      </c>
      <c r="E48" s="354">
        <v>0.65</v>
      </c>
    </row>
    <row r="49" spans="1:5">
      <c r="A49" s="355"/>
      <c r="B49" s="601" t="s">
        <v>8392</v>
      </c>
      <c r="C49" s="347" t="s">
        <v>8393</v>
      </c>
      <c r="D49" s="728">
        <v>124</v>
      </c>
      <c r="E49" s="354">
        <v>0.65</v>
      </c>
    </row>
    <row r="50" spans="1:5">
      <c r="A50" s="355"/>
      <c r="B50" s="601" t="s">
        <v>8425</v>
      </c>
      <c r="C50" s="347" t="s">
        <v>8426</v>
      </c>
      <c r="D50" s="728">
        <v>2750</v>
      </c>
      <c r="E50" s="354">
        <v>0.65</v>
      </c>
    </row>
    <row r="51" spans="1:5">
      <c r="A51" s="355"/>
      <c r="B51" s="601" t="s">
        <v>8427</v>
      </c>
      <c r="C51" s="347" t="s">
        <v>8428</v>
      </c>
      <c r="D51" s="728">
        <v>1348</v>
      </c>
      <c r="E51" s="354">
        <v>0.65</v>
      </c>
    </row>
    <row r="52" spans="1:5">
      <c r="A52" s="355"/>
      <c r="B52" s="601" t="s">
        <v>8429</v>
      </c>
      <c r="C52" s="347" t="s">
        <v>8430</v>
      </c>
      <c r="D52" s="728">
        <v>358</v>
      </c>
      <c r="E52" s="354">
        <v>0.65</v>
      </c>
    </row>
    <row r="53" spans="1:5">
      <c r="A53" s="355"/>
      <c r="B53" s="601" t="s">
        <v>491</v>
      </c>
      <c r="C53" s="347" t="s">
        <v>492</v>
      </c>
      <c r="D53" s="728">
        <v>445</v>
      </c>
      <c r="E53" s="354">
        <v>0.15</v>
      </c>
    </row>
    <row r="54" spans="1:5" ht="31.8" thickBot="1">
      <c r="A54" s="610"/>
      <c r="B54" s="613" t="s">
        <v>8431</v>
      </c>
      <c r="C54" s="611" t="s">
        <v>8432</v>
      </c>
      <c r="D54" s="850">
        <v>325</v>
      </c>
      <c r="E54" s="612">
        <v>0.15</v>
      </c>
    </row>
    <row r="55" spans="1:5">
      <c r="A55" s="618"/>
      <c r="B55" s="607"/>
      <c r="C55" s="608"/>
      <c r="D55" s="851"/>
      <c r="E55" s="619"/>
    </row>
    <row r="56" spans="1:5" ht="15" customHeight="1">
      <c r="A56" s="609" t="s">
        <v>81</v>
      </c>
      <c r="B56" s="345"/>
      <c r="C56" s="345"/>
      <c r="D56" s="849"/>
      <c r="E56" s="622"/>
    </row>
    <row r="57" spans="1:5" ht="31.2">
      <c r="A57" s="609" t="s">
        <v>431</v>
      </c>
      <c r="B57" s="614" t="s">
        <v>8433</v>
      </c>
      <c r="C57" s="345"/>
      <c r="D57" s="849"/>
      <c r="E57" s="622"/>
    </row>
    <row r="58" spans="1:5">
      <c r="A58" s="353"/>
      <c r="B58" s="353" t="s">
        <v>8434</v>
      </c>
      <c r="C58" s="347" t="s">
        <v>8435</v>
      </c>
      <c r="D58" s="728">
        <v>299</v>
      </c>
      <c r="E58" s="354">
        <v>0.65</v>
      </c>
    </row>
    <row r="59" spans="1:5">
      <c r="A59" s="353"/>
      <c r="B59" s="353" t="s">
        <v>8436</v>
      </c>
      <c r="C59" s="347" t="s">
        <v>8437</v>
      </c>
      <c r="D59" s="728">
        <v>374</v>
      </c>
      <c r="E59" s="354">
        <v>0.65</v>
      </c>
    </row>
    <row r="60" spans="1:5" ht="31.2">
      <c r="A60" s="609" t="s">
        <v>437</v>
      </c>
      <c r="B60" s="614" t="s">
        <v>8438</v>
      </c>
      <c r="C60" s="345"/>
      <c r="D60" s="849"/>
      <c r="E60" s="622"/>
    </row>
    <row r="61" spans="1:5">
      <c r="A61" s="353"/>
      <c r="B61" s="353" t="s">
        <v>8434</v>
      </c>
      <c r="C61" s="347" t="s">
        <v>8435</v>
      </c>
      <c r="D61" s="728">
        <v>299</v>
      </c>
      <c r="E61" s="354">
        <v>0.65</v>
      </c>
    </row>
    <row r="62" spans="1:5">
      <c r="A62" s="353"/>
      <c r="B62" s="353" t="s">
        <v>8436</v>
      </c>
      <c r="C62" s="347" t="s">
        <v>8437</v>
      </c>
      <c r="D62" s="728">
        <v>374</v>
      </c>
      <c r="E62" s="354">
        <v>0.65</v>
      </c>
    </row>
    <row r="63" spans="1:5">
      <c r="A63" s="615"/>
      <c r="B63" s="162"/>
      <c r="C63" s="161"/>
      <c r="D63" s="845"/>
      <c r="E63" s="620"/>
    </row>
    <row r="64" spans="1:5" ht="15" customHeight="1">
      <c r="A64" s="609" t="s">
        <v>159</v>
      </c>
      <c r="B64" s="345"/>
      <c r="C64" s="345"/>
      <c r="D64" s="849"/>
      <c r="E64" s="622"/>
    </row>
    <row r="65" spans="1:6" ht="46.8">
      <c r="A65" s="609"/>
      <c r="B65" s="614" t="s">
        <v>8439</v>
      </c>
      <c r="C65" s="345"/>
      <c r="D65" s="849"/>
      <c r="E65" s="622"/>
    </row>
    <row r="66" spans="1:6">
      <c r="A66" s="617"/>
      <c r="B66" s="56" t="s">
        <v>441</v>
      </c>
      <c r="C66" s="53"/>
      <c r="D66" s="735" t="s">
        <v>277</v>
      </c>
      <c r="E66" s="623"/>
      <c r="F66" s="616"/>
    </row>
    <row r="67" spans="1:6">
      <c r="A67" s="353"/>
      <c r="B67" s="353" t="s">
        <v>1159</v>
      </c>
      <c r="C67" s="347" t="s">
        <v>1160</v>
      </c>
      <c r="D67" s="728">
        <v>12102.48</v>
      </c>
      <c r="E67" s="354">
        <v>0.65</v>
      </c>
    </row>
    <row r="68" spans="1:6">
      <c r="A68" s="628"/>
      <c r="B68" s="629" t="s">
        <v>1070</v>
      </c>
      <c r="C68" s="53" t="s">
        <v>714</v>
      </c>
      <c r="D68" s="719">
        <v>1785</v>
      </c>
      <c r="E68" s="630">
        <v>0.65</v>
      </c>
    </row>
    <row r="69" spans="1:6">
      <c r="A69" s="617"/>
      <c r="B69" s="631" t="s">
        <v>290</v>
      </c>
      <c r="C69" s="347"/>
      <c r="D69" s="847"/>
      <c r="E69" s="632"/>
      <c r="F69" s="616"/>
    </row>
    <row r="70" spans="1:6">
      <c r="A70" s="353"/>
      <c r="B70" s="353" t="s">
        <v>1163</v>
      </c>
      <c r="C70" s="347" t="s">
        <v>1093</v>
      </c>
      <c r="D70" s="728">
        <v>1372.8</v>
      </c>
      <c r="E70" s="354">
        <v>0.65</v>
      </c>
    </row>
    <row r="71" spans="1:6">
      <c r="A71" s="353"/>
      <c r="B71" s="626" t="s">
        <v>8440</v>
      </c>
      <c r="C71" s="347" t="s">
        <v>8441</v>
      </c>
      <c r="D71" s="728">
        <v>3942.64</v>
      </c>
      <c r="E71" s="348">
        <v>0.65</v>
      </c>
    </row>
    <row r="72" spans="1:6">
      <c r="A72" s="353"/>
      <c r="B72" s="626" t="s">
        <v>8442</v>
      </c>
      <c r="C72" s="347" t="s">
        <v>1095</v>
      </c>
      <c r="D72" s="728">
        <v>1081.5999999999999</v>
      </c>
      <c r="E72" s="348">
        <v>0.65</v>
      </c>
    </row>
    <row r="73" spans="1:6">
      <c r="A73" s="353"/>
      <c r="B73" s="56" t="s">
        <v>403</v>
      </c>
      <c r="C73" s="53"/>
      <c r="D73" s="846"/>
      <c r="E73" s="625"/>
    </row>
    <row r="74" spans="1:6">
      <c r="A74" s="353"/>
      <c r="B74" s="353">
        <v>45181781</v>
      </c>
      <c r="C74" s="347" t="s">
        <v>8443</v>
      </c>
      <c r="D74" s="728">
        <v>2625</v>
      </c>
      <c r="E74" s="354">
        <v>0.15</v>
      </c>
    </row>
    <row r="75" spans="1:6">
      <c r="A75" s="353"/>
      <c r="B75" s="353">
        <v>45206712</v>
      </c>
      <c r="C75" s="347" t="s">
        <v>965</v>
      </c>
      <c r="D75" s="728">
        <v>2625</v>
      </c>
      <c r="E75" s="354">
        <v>0.15</v>
      </c>
    </row>
    <row r="76" spans="1:6">
      <c r="A76" s="353"/>
      <c r="B76" s="353">
        <v>45206716</v>
      </c>
      <c r="C76" s="347" t="s">
        <v>1165</v>
      </c>
      <c r="D76" s="728">
        <v>1155</v>
      </c>
      <c r="E76" s="354">
        <v>0.15</v>
      </c>
    </row>
    <row r="77" spans="1:6" ht="31.2">
      <c r="A77" s="353"/>
      <c r="B77" s="353">
        <v>45206719</v>
      </c>
      <c r="C77" s="347" t="s">
        <v>1032</v>
      </c>
      <c r="D77" s="728">
        <v>3150</v>
      </c>
      <c r="E77" s="354">
        <v>0.15</v>
      </c>
    </row>
    <row r="78" spans="1:6">
      <c r="A78" s="353"/>
      <c r="B78" s="353">
        <v>45206722</v>
      </c>
      <c r="C78" s="347" t="s">
        <v>1166</v>
      </c>
      <c r="D78" s="728">
        <v>4410</v>
      </c>
      <c r="E78" s="354">
        <v>0.15</v>
      </c>
    </row>
    <row r="79" spans="1:6" ht="31.2">
      <c r="A79" s="353"/>
      <c r="B79" s="353">
        <v>45206725</v>
      </c>
      <c r="C79" s="347" t="s">
        <v>1167</v>
      </c>
      <c r="D79" s="728">
        <v>6300</v>
      </c>
      <c r="E79" s="354">
        <v>0.15</v>
      </c>
    </row>
    <row r="80" spans="1:6">
      <c r="A80" s="353"/>
      <c r="B80" s="353">
        <v>100000006366</v>
      </c>
      <c r="C80" s="347" t="s">
        <v>1168</v>
      </c>
      <c r="D80" s="728">
        <v>735</v>
      </c>
      <c r="E80" s="354">
        <v>0.15</v>
      </c>
    </row>
    <row r="81" spans="1:5">
      <c r="A81" s="353"/>
      <c r="B81" s="353">
        <v>100000006367</v>
      </c>
      <c r="C81" s="347" t="s">
        <v>1169</v>
      </c>
      <c r="D81" s="728">
        <v>1050</v>
      </c>
      <c r="E81" s="354">
        <v>0.15</v>
      </c>
    </row>
    <row r="82" spans="1:5">
      <c r="A82" s="353"/>
      <c r="B82" s="353" t="s">
        <v>1170</v>
      </c>
      <c r="C82" s="347" t="s">
        <v>1171</v>
      </c>
      <c r="D82" s="728">
        <v>1144</v>
      </c>
      <c r="E82" s="354">
        <v>0.65</v>
      </c>
    </row>
    <row r="83" spans="1:5" ht="31.2">
      <c r="A83" s="609"/>
      <c r="B83" s="614" t="s">
        <v>8444</v>
      </c>
      <c r="C83" s="345"/>
      <c r="D83" s="849"/>
      <c r="E83" s="622"/>
    </row>
    <row r="84" spans="1:5">
      <c r="A84" s="353"/>
      <c r="B84" s="353" t="s">
        <v>1159</v>
      </c>
      <c r="C84" s="347" t="s">
        <v>1160</v>
      </c>
      <c r="D84" s="728">
        <v>12102.48</v>
      </c>
      <c r="E84" s="354">
        <v>0.65</v>
      </c>
    </row>
    <row r="85" spans="1:5">
      <c r="A85" s="353"/>
      <c r="B85" s="56" t="s">
        <v>290</v>
      </c>
      <c r="C85" s="53"/>
      <c r="D85" s="735"/>
      <c r="E85" s="623"/>
    </row>
    <row r="86" spans="1:5">
      <c r="A86" s="353"/>
      <c r="B86" s="353" t="s">
        <v>1163</v>
      </c>
      <c r="C86" s="347" t="s">
        <v>1093</v>
      </c>
      <c r="D86" s="728">
        <v>1372.8</v>
      </c>
      <c r="E86" s="354">
        <v>0.65</v>
      </c>
    </row>
    <row r="87" spans="1:5">
      <c r="A87" s="353"/>
      <c r="B87" s="626" t="s">
        <v>8440</v>
      </c>
      <c r="C87" s="347" t="s">
        <v>8441</v>
      </c>
      <c r="D87" s="728">
        <v>3942.64</v>
      </c>
      <c r="E87" s="348">
        <v>0.65</v>
      </c>
    </row>
    <row r="88" spans="1:5">
      <c r="A88" s="353"/>
      <c r="B88" s="626" t="s">
        <v>8442</v>
      </c>
      <c r="C88" s="347" t="s">
        <v>1095</v>
      </c>
      <c r="D88" s="728">
        <v>1081.5999999999999</v>
      </c>
      <c r="E88" s="348">
        <v>0.65</v>
      </c>
    </row>
    <row r="89" spans="1:5">
      <c r="A89" s="353"/>
      <c r="B89" s="56" t="s">
        <v>403</v>
      </c>
      <c r="C89" s="53"/>
      <c r="D89" s="846"/>
      <c r="E89" s="625"/>
    </row>
    <row r="90" spans="1:5">
      <c r="A90" s="353"/>
      <c r="B90" s="353">
        <v>45181781</v>
      </c>
      <c r="C90" s="347" t="s">
        <v>8443</v>
      </c>
      <c r="D90" s="728">
        <v>2625</v>
      </c>
      <c r="E90" s="354">
        <v>0.15</v>
      </c>
    </row>
    <row r="91" spans="1:5">
      <c r="A91" s="353"/>
      <c r="B91" s="353">
        <v>45206712</v>
      </c>
      <c r="C91" s="347" t="s">
        <v>965</v>
      </c>
      <c r="D91" s="728">
        <v>2625</v>
      </c>
      <c r="E91" s="354">
        <v>0.15</v>
      </c>
    </row>
    <row r="92" spans="1:5">
      <c r="A92" s="353"/>
      <c r="B92" s="353">
        <v>45206716</v>
      </c>
      <c r="C92" s="347" t="s">
        <v>1165</v>
      </c>
      <c r="D92" s="728">
        <v>1155</v>
      </c>
      <c r="E92" s="354">
        <v>0.15</v>
      </c>
    </row>
    <row r="93" spans="1:5" ht="31.2">
      <c r="A93" s="353"/>
      <c r="B93" s="353">
        <v>45206719</v>
      </c>
      <c r="C93" s="347" t="s">
        <v>1032</v>
      </c>
      <c r="D93" s="728">
        <v>3150</v>
      </c>
      <c r="E93" s="354">
        <v>0.15</v>
      </c>
    </row>
    <row r="94" spans="1:5">
      <c r="A94" s="353"/>
      <c r="B94" s="353">
        <v>45206722</v>
      </c>
      <c r="C94" s="347" t="s">
        <v>1166</v>
      </c>
      <c r="D94" s="728">
        <v>4410</v>
      </c>
      <c r="E94" s="354">
        <v>0.15</v>
      </c>
    </row>
    <row r="95" spans="1:5" ht="31.2">
      <c r="A95" s="353"/>
      <c r="B95" s="353">
        <v>45206725</v>
      </c>
      <c r="C95" s="347" t="s">
        <v>1167</v>
      </c>
      <c r="D95" s="728">
        <v>6300</v>
      </c>
      <c r="E95" s="354">
        <v>0.15</v>
      </c>
    </row>
    <row r="96" spans="1:5">
      <c r="A96" s="353"/>
      <c r="B96" s="353">
        <v>100000006366</v>
      </c>
      <c r="C96" s="347" t="s">
        <v>1168</v>
      </c>
      <c r="D96" s="728">
        <v>735</v>
      </c>
      <c r="E96" s="354">
        <v>0.15</v>
      </c>
    </row>
    <row r="97" spans="1:5">
      <c r="A97" s="353"/>
      <c r="B97" s="353">
        <v>100000006367</v>
      </c>
      <c r="C97" s="347" t="s">
        <v>1169</v>
      </c>
      <c r="D97" s="728">
        <v>1050</v>
      </c>
      <c r="E97" s="354">
        <v>0.15</v>
      </c>
    </row>
    <row r="98" spans="1:5">
      <c r="A98" s="353"/>
      <c r="B98" s="353" t="s">
        <v>1170</v>
      </c>
      <c r="C98" s="347" t="s">
        <v>1171</v>
      </c>
      <c r="D98" s="728">
        <v>1144</v>
      </c>
      <c r="E98" s="354">
        <v>0.65</v>
      </c>
    </row>
    <row r="99" spans="1:5">
      <c r="A99" s="615"/>
      <c r="B99" s="162"/>
      <c r="C99" s="161"/>
      <c r="D99" s="845"/>
      <c r="E99" s="620"/>
    </row>
    <row r="100" spans="1:5" ht="15" customHeight="1">
      <c r="A100" s="609" t="s">
        <v>6937</v>
      </c>
      <c r="B100" s="345"/>
      <c r="C100" s="345"/>
      <c r="D100" s="849"/>
      <c r="E100" s="622"/>
    </row>
    <row r="101" spans="1:5" ht="31.2">
      <c r="A101" s="609" t="s">
        <v>272</v>
      </c>
      <c r="B101" s="614" t="s">
        <v>8445</v>
      </c>
      <c r="C101" s="345"/>
      <c r="D101" s="849"/>
      <c r="E101" s="622"/>
    </row>
    <row r="102" spans="1:5">
      <c r="A102" s="353"/>
      <c r="B102" s="353" t="s">
        <v>8434</v>
      </c>
      <c r="C102" s="347" t="s">
        <v>8435</v>
      </c>
      <c r="D102" s="728">
        <v>299</v>
      </c>
      <c r="E102" s="354">
        <v>0.65</v>
      </c>
    </row>
    <row r="103" spans="1:5">
      <c r="A103" s="353"/>
      <c r="B103" s="353" t="s">
        <v>8436</v>
      </c>
      <c r="C103" s="347" t="s">
        <v>8437</v>
      </c>
      <c r="D103" s="728">
        <v>374</v>
      </c>
      <c r="E103" s="354">
        <v>0.65</v>
      </c>
    </row>
    <row r="104" spans="1:5">
      <c r="A104" s="609" t="s">
        <v>431</v>
      </c>
      <c r="B104" s="614" t="s">
        <v>8446</v>
      </c>
      <c r="C104" s="345"/>
      <c r="D104" s="849"/>
      <c r="E104" s="622"/>
    </row>
    <row r="105" spans="1:5">
      <c r="A105" s="353"/>
      <c r="B105" s="353" t="s">
        <v>8434</v>
      </c>
      <c r="C105" s="347" t="s">
        <v>8435</v>
      </c>
      <c r="D105" s="728">
        <v>299</v>
      </c>
      <c r="E105" s="354">
        <v>0.65</v>
      </c>
    </row>
    <row r="106" spans="1:5">
      <c r="A106" s="353"/>
      <c r="B106" s="353" t="s">
        <v>8436</v>
      </c>
      <c r="C106" s="347" t="s">
        <v>8437</v>
      </c>
      <c r="D106" s="728">
        <v>374</v>
      </c>
      <c r="E106" s="354">
        <v>0.65</v>
      </c>
    </row>
    <row r="107" spans="1:5">
      <c r="A107" s="353"/>
      <c r="B107" s="353"/>
      <c r="C107" s="347"/>
      <c r="D107" s="359"/>
      <c r="E107" s="354"/>
    </row>
    <row r="108" spans="1:5" ht="16.2" thickBot="1">
      <c r="A108" s="356"/>
      <c r="B108" s="356"/>
      <c r="C108" s="357"/>
      <c r="D108" s="605"/>
      <c r="E108" s="624"/>
    </row>
    <row r="110" spans="1:5">
      <c r="D110" s="606"/>
    </row>
    <row r="111" spans="1:5">
      <c r="D111" s="606"/>
    </row>
    <row r="112" spans="1:5">
      <c r="D112" s="606"/>
    </row>
    <row r="113" spans="4:4">
      <c r="D113" s="606"/>
    </row>
    <row r="114" spans="4:4">
      <c r="D114" s="606"/>
    </row>
    <row r="115" spans="4:4">
      <c r="D115" s="606"/>
    </row>
    <row r="116" spans="4:4">
      <c r="D116" s="606"/>
    </row>
    <row r="117" spans="4:4">
      <c r="D117" s="606"/>
    </row>
    <row r="118" spans="4:4">
      <c r="D118" s="606"/>
    </row>
    <row r="119" spans="4:4">
      <c r="D119" s="606"/>
    </row>
    <row r="120" spans="4:4">
      <c r="D120" s="606"/>
    </row>
    <row r="121" spans="4:4">
      <c r="D121" s="606"/>
    </row>
    <row r="122" spans="4:4">
      <c r="D122" s="606"/>
    </row>
    <row r="123" spans="4:4">
      <c r="D123" s="606"/>
    </row>
    <row r="124" spans="4:4">
      <c r="D124" s="606"/>
    </row>
    <row r="125" spans="4:4">
      <c r="D125" s="606"/>
    </row>
    <row r="126" spans="4:4">
      <c r="D126" s="606"/>
    </row>
    <row r="127" spans="4:4">
      <c r="D127" s="606"/>
    </row>
    <row r="128" spans="4:4">
      <c r="D128" s="606"/>
    </row>
    <row r="129" spans="4:4">
      <c r="D129" s="606"/>
    </row>
    <row r="130" spans="4:4">
      <c r="D130" s="606"/>
    </row>
    <row r="131" spans="4:4">
      <c r="D131" s="606"/>
    </row>
    <row r="132" spans="4:4">
      <c r="D132" s="606"/>
    </row>
    <row r="133" spans="4:4">
      <c r="D133" s="606"/>
    </row>
    <row r="134" spans="4:4">
      <c r="D134" s="606"/>
    </row>
    <row r="135" spans="4:4">
      <c r="D135" s="606"/>
    </row>
    <row r="136" spans="4:4">
      <c r="D136" s="606"/>
    </row>
    <row r="137" spans="4:4">
      <c r="D137" s="606"/>
    </row>
    <row r="138" spans="4:4">
      <c r="D138" s="606"/>
    </row>
    <row r="139" spans="4:4">
      <c r="D139" s="606"/>
    </row>
    <row r="140" spans="4:4">
      <c r="D140" s="606"/>
    </row>
    <row r="141" spans="4:4">
      <c r="D141" s="606"/>
    </row>
    <row r="142" spans="4:4">
      <c r="D142" s="606"/>
    </row>
    <row r="143" spans="4:4">
      <c r="D143" s="606"/>
    </row>
    <row r="144" spans="4:4">
      <c r="D144" s="606"/>
    </row>
    <row r="145" spans="4:4">
      <c r="D145" s="606"/>
    </row>
    <row r="146" spans="4:4">
      <c r="D146" s="606"/>
    </row>
    <row r="147" spans="4:4">
      <c r="D147" s="606"/>
    </row>
    <row r="148" spans="4:4">
      <c r="D148" s="606"/>
    </row>
    <row r="149" spans="4:4">
      <c r="D149" s="606"/>
    </row>
    <row r="150" spans="4:4">
      <c r="D150" s="606"/>
    </row>
    <row r="151" spans="4:4">
      <c r="D151" s="606"/>
    </row>
    <row r="152" spans="4:4">
      <c r="D152" s="606"/>
    </row>
    <row r="153" spans="4:4">
      <c r="D153" s="606"/>
    </row>
    <row r="154" spans="4:4">
      <c r="D154" s="606"/>
    </row>
    <row r="155" spans="4:4">
      <c r="D155" s="606"/>
    </row>
    <row r="156" spans="4:4">
      <c r="D156" s="606"/>
    </row>
    <row r="157" spans="4:4">
      <c r="D157" s="606"/>
    </row>
    <row r="158" spans="4:4">
      <c r="D158" s="606"/>
    </row>
    <row r="159" spans="4:4">
      <c r="D159" s="606"/>
    </row>
    <row r="160" spans="4:4">
      <c r="D160" s="606"/>
    </row>
    <row r="161" spans="4:4">
      <c r="D161" s="606"/>
    </row>
    <row r="162" spans="4:4">
      <c r="D162" s="606"/>
    </row>
    <row r="163" spans="4:4">
      <c r="D163" s="606"/>
    </row>
    <row r="164" spans="4:4">
      <c r="D164" s="606"/>
    </row>
    <row r="165" spans="4:4">
      <c r="D165" s="606"/>
    </row>
    <row r="166" spans="4:4">
      <c r="D166" s="606"/>
    </row>
    <row r="167" spans="4:4">
      <c r="D167" s="606"/>
    </row>
    <row r="168" spans="4:4">
      <c r="D168" s="606"/>
    </row>
    <row r="169" spans="4:4">
      <c r="D169" s="606"/>
    </row>
    <row r="170" spans="4:4">
      <c r="D170" s="606"/>
    </row>
    <row r="171" spans="4:4">
      <c r="D171" s="606"/>
    </row>
    <row r="172" spans="4:4">
      <c r="D172" s="606"/>
    </row>
    <row r="173" spans="4:4">
      <c r="D173" s="606"/>
    </row>
    <row r="174" spans="4:4">
      <c r="D174" s="606"/>
    </row>
    <row r="175" spans="4:4">
      <c r="D175" s="606"/>
    </row>
    <row r="176" spans="4:4">
      <c r="D176" s="606"/>
    </row>
    <row r="177" spans="4:4">
      <c r="D177" s="606"/>
    </row>
    <row r="178" spans="4:4">
      <c r="D178" s="606"/>
    </row>
    <row r="179" spans="4:4">
      <c r="D179" s="606"/>
    </row>
    <row r="180" spans="4:4">
      <c r="D180" s="606"/>
    </row>
    <row r="181" spans="4:4">
      <c r="D181" s="606"/>
    </row>
    <row r="182" spans="4:4">
      <c r="D182" s="606"/>
    </row>
    <row r="183" spans="4:4">
      <c r="D183" s="606"/>
    </row>
    <row r="184" spans="4:4">
      <c r="D184" s="606"/>
    </row>
    <row r="185" spans="4:4">
      <c r="D185" s="606"/>
    </row>
    <row r="186" spans="4:4">
      <c r="D186" s="606"/>
    </row>
    <row r="187" spans="4:4">
      <c r="D187" s="606"/>
    </row>
    <row r="188" spans="4:4">
      <c r="D188" s="606"/>
    </row>
    <row r="189" spans="4:4">
      <c r="D189" s="606"/>
    </row>
    <row r="190" spans="4:4">
      <c r="D190" s="606"/>
    </row>
    <row r="191" spans="4:4">
      <c r="D191" s="606"/>
    </row>
    <row r="192" spans="4:4">
      <c r="D192" s="606"/>
    </row>
    <row r="193" spans="4:4">
      <c r="D193" s="606"/>
    </row>
    <row r="194" spans="4:4">
      <c r="D194" s="606"/>
    </row>
    <row r="195" spans="4:4">
      <c r="D195" s="606"/>
    </row>
    <row r="196" spans="4:4">
      <c r="D196" s="606"/>
    </row>
    <row r="197" spans="4:4">
      <c r="D197" s="606"/>
    </row>
    <row r="198" spans="4:4">
      <c r="D198" s="606"/>
    </row>
    <row r="199" spans="4:4">
      <c r="D199" s="606"/>
    </row>
    <row r="200" spans="4:4">
      <c r="D200" s="606"/>
    </row>
    <row r="201" spans="4:4">
      <c r="D201" s="606"/>
    </row>
    <row r="202" spans="4:4">
      <c r="D202" s="606"/>
    </row>
    <row r="203" spans="4:4">
      <c r="D203" s="606"/>
    </row>
    <row r="204" spans="4:4">
      <c r="D204" s="606"/>
    </row>
    <row r="205" spans="4:4">
      <c r="D205" s="606"/>
    </row>
    <row r="206" spans="4:4">
      <c r="D206" s="606"/>
    </row>
    <row r="207" spans="4:4">
      <c r="D207" s="606"/>
    </row>
    <row r="208" spans="4:4">
      <c r="D208" s="606"/>
    </row>
    <row r="209" spans="4:4">
      <c r="D209" s="606"/>
    </row>
    <row r="210" spans="4:4">
      <c r="D210" s="606"/>
    </row>
    <row r="211" spans="4:4">
      <c r="D211" s="606"/>
    </row>
    <row r="212" spans="4:4">
      <c r="D212" s="606"/>
    </row>
    <row r="213" spans="4:4">
      <c r="D213" s="606"/>
    </row>
    <row r="214" spans="4:4">
      <c r="D214" s="606"/>
    </row>
    <row r="215" spans="4:4">
      <c r="D215" s="606"/>
    </row>
    <row r="216" spans="4:4">
      <c r="D216" s="606"/>
    </row>
    <row r="217" spans="4:4">
      <c r="D217" s="606"/>
    </row>
    <row r="218" spans="4:4">
      <c r="D218" s="606"/>
    </row>
    <row r="219" spans="4:4">
      <c r="D219" s="606"/>
    </row>
    <row r="220" spans="4:4">
      <c r="D220" s="606"/>
    </row>
    <row r="221" spans="4:4">
      <c r="D221" s="606"/>
    </row>
    <row r="222" spans="4:4">
      <c r="D222" s="606"/>
    </row>
    <row r="223" spans="4:4">
      <c r="D223" s="606"/>
    </row>
    <row r="224" spans="4:4">
      <c r="D224" s="606"/>
    </row>
    <row r="225" spans="4:4">
      <c r="D225" s="606"/>
    </row>
    <row r="226" spans="4:4">
      <c r="D226" s="606"/>
    </row>
    <row r="227" spans="4:4">
      <c r="D227" s="606"/>
    </row>
    <row r="228" spans="4:4">
      <c r="D228" s="606"/>
    </row>
    <row r="229" spans="4:4">
      <c r="D229" s="606"/>
    </row>
    <row r="230" spans="4:4">
      <c r="D230" s="606"/>
    </row>
    <row r="231" spans="4:4">
      <c r="D231" s="606"/>
    </row>
    <row r="232" spans="4:4">
      <c r="D232" s="606"/>
    </row>
    <row r="233" spans="4:4">
      <c r="D233" s="606"/>
    </row>
    <row r="234" spans="4:4">
      <c r="D234" s="606"/>
    </row>
    <row r="235" spans="4:4">
      <c r="D235" s="606"/>
    </row>
    <row r="236" spans="4:4">
      <c r="D236" s="606"/>
    </row>
    <row r="237" spans="4:4">
      <c r="D237" s="606"/>
    </row>
    <row r="238" spans="4:4">
      <c r="D238" s="606"/>
    </row>
    <row r="239" spans="4:4">
      <c r="D239" s="606"/>
    </row>
    <row r="240" spans="4:4">
      <c r="D240" s="606"/>
    </row>
    <row r="241" spans="4:4">
      <c r="D241" s="606"/>
    </row>
    <row r="242" spans="4:4">
      <c r="D242" s="606"/>
    </row>
    <row r="243" spans="4:4">
      <c r="D243" s="606"/>
    </row>
    <row r="244" spans="4:4">
      <c r="D244" s="606"/>
    </row>
    <row r="245" spans="4:4">
      <c r="D245" s="606"/>
    </row>
    <row r="246" spans="4:4">
      <c r="D246" s="606"/>
    </row>
    <row r="247" spans="4:4">
      <c r="D247" s="606"/>
    </row>
    <row r="248" spans="4:4">
      <c r="D248" s="606"/>
    </row>
    <row r="249" spans="4:4">
      <c r="D249" s="606"/>
    </row>
    <row r="250" spans="4:4">
      <c r="D250" s="606"/>
    </row>
    <row r="251" spans="4:4">
      <c r="D251" s="606"/>
    </row>
    <row r="252" spans="4:4">
      <c r="D252" s="606"/>
    </row>
    <row r="253" spans="4:4">
      <c r="D253" s="606"/>
    </row>
    <row r="254" spans="4:4">
      <c r="D254" s="606"/>
    </row>
    <row r="255" spans="4:4">
      <c r="D255" s="606"/>
    </row>
    <row r="256" spans="4:4">
      <c r="D256" s="606"/>
    </row>
    <row r="257" spans="4:4">
      <c r="D257" s="606"/>
    </row>
    <row r="258" spans="4:4">
      <c r="D258" s="606"/>
    </row>
    <row r="259" spans="4:4">
      <c r="D259" s="606"/>
    </row>
    <row r="260" spans="4:4">
      <c r="D260" s="606"/>
    </row>
    <row r="261" spans="4:4">
      <c r="D261" s="606"/>
    </row>
    <row r="262" spans="4:4">
      <c r="D262" s="606"/>
    </row>
    <row r="263" spans="4:4">
      <c r="D263" s="606"/>
    </row>
    <row r="264" spans="4:4">
      <c r="D264" s="606"/>
    </row>
    <row r="265" spans="4:4">
      <c r="D265" s="606"/>
    </row>
    <row r="266" spans="4:4">
      <c r="D266" s="606"/>
    </row>
    <row r="267" spans="4:4">
      <c r="D267" s="606"/>
    </row>
    <row r="268" spans="4:4">
      <c r="D268" s="606"/>
    </row>
    <row r="269" spans="4:4">
      <c r="D269" s="606"/>
    </row>
    <row r="270" spans="4:4">
      <c r="D270" s="606"/>
    </row>
    <row r="271" spans="4:4">
      <c r="D271" s="606"/>
    </row>
    <row r="272" spans="4:4">
      <c r="D272" s="606"/>
    </row>
    <row r="273" spans="4:4">
      <c r="D273" s="606"/>
    </row>
    <row r="274" spans="4:4">
      <c r="D274" s="606"/>
    </row>
    <row r="275" spans="4:4">
      <c r="D275" s="606"/>
    </row>
    <row r="276" spans="4:4">
      <c r="D276" s="606"/>
    </row>
    <row r="277" spans="4:4">
      <c r="D277" s="606"/>
    </row>
    <row r="278" spans="4:4">
      <c r="D278" s="606"/>
    </row>
    <row r="279" spans="4:4">
      <c r="D279" s="606"/>
    </row>
    <row r="280" spans="4:4">
      <c r="D280" s="606"/>
    </row>
    <row r="281" spans="4:4">
      <c r="D281" s="606"/>
    </row>
    <row r="282" spans="4:4">
      <c r="D282" s="606"/>
    </row>
    <row r="283" spans="4:4">
      <c r="D283" s="606"/>
    </row>
    <row r="284" spans="4:4">
      <c r="D284" s="606"/>
    </row>
    <row r="285" spans="4:4">
      <c r="D285" s="606"/>
    </row>
    <row r="286" spans="4:4">
      <c r="D286" s="606"/>
    </row>
    <row r="287" spans="4:4">
      <c r="D287" s="606"/>
    </row>
    <row r="288" spans="4:4">
      <c r="D288" s="606"/>
    </row>
    <row r="289" spans="4:4">
      <c r="D289" s="606"/>
    </row>
    <row r="290" spans="4:4">
      <c r="D290" s="606"/>
    </row>
    <row r="291" spans="4:4">
      <c r="D291" s="606"/>
    </row>
    <row r="292" spans="4:4">
      <c r="D292" s="606"/>
    </row>
    <row r="293" spans="4:4">
      <c r="D293" s="606"/>
    </row>
    <row r="294" spans="4:4">
      <c r="D294" s="606"/>
    </row>
    <row r="295" spans="4:4">
      <c r="D295" s="606"/>
    </row>
    <row r="296" spans="4:4">
      <c r="D296" s="606"/>
    </row>
    <row r="297" spans="4:4">
      <c r="D297" s="606"/>
    </row>
    <row r="298" spans="4:4">
      <c r="D298" s="606"/>
    </row>
    <row r="299" spans="4:4">
      <c r="D299" s="606"/>
    </row>
    <row r="300" spans="4:4">
      <c r="D300" s="606"/>
    </row>
    <row r="301" spans="4:4">
      <c r="D301" s="606"/>
    </row>
    <row r="302" spans="4:4">
      <c r="D302" s="606"/>
    </row>
    <row r="303" spans="4:4">
      <c r="D303" s="606"/>
    </row>
    <row r="304" spans="4:4">
      <c r="D304" s="606"/>
    </row>
    <row r="305" spans="4:4">
      <c r="D305" s="606"/>
    </row>
    <row r="306" spans="4:4">
      <c r="D306" s="606"/>
    </row>
    <row r="307" spans="4:4">
      <c r="D307" s="606"/>
    </row>
    <row r="308" spans="4:4">
      <c r="D308" s="606"/>
    </row>
    <row r="309" spans="4:4">
      <c r="D309" s="606"/>
    </row>
    <row r="310" spans="4:4">
      <c r="D310" s="606"/>
    </row>
    <row r="311" spans="4:4">
      <c r="D311" s="606"/>
    </row>
    <row r="312" spans="4:4">
      <c r="D312" s="606"/>
    </row>
    <row r="313" spans="4:4">
      <c r="D313" s="606"/>
    </row>
    <row r="314" spans="4:4">
      <c r="D314" s="606"/>
    </row>
    <row r="315" spans="4:4">
      <c r="D315" s="606"/>
    </row>
    <row r="316" spans="4:4">
      <c r="D316" s="606"/>
    </row>
    <row r="317" spans="4:4">
      <c r="D317" s="606"/>
    </row>
    <row r="318" spans="4:4">
      <c r="D318" s="606"/>
    </row>
    <row r="319" spans="4:4">
      <c r="D319" s="606"/>
    </row>
    <row r="320" spans="4:4">
      <c r="D320" s="606"/>
    </row>
    <row r="321" spans="4:4">
      <c r="D321" s="606"/>
    </row>
    <row r="322" spans="4:4">
      <c r="D322" s="606"/>
    </row>
    <row r="323" spans="4:4">
      <c r="D323" s="606"/>
    </row>
    <row r="324" spans="4:4">
      <c r="D324" s="606"/>
    </row>
    <row r="325" spans="4:4">
      <c r="D325" s="606"/>
    </row>
    <row r="326" spans="4:4">
      <c r="D326" s="606"/>
    </row>
    <row r="327" spans="4:4">
      <c r="D327" s="606"/>
    </row>
    <row r="328" spans="4:4">
      <c r="D328" s="606"/>
    </row>
    <row r="329" spans="4:4">
      <c r="D329" s="606"/>
    </row>
    <row r="330" spans="4:4">
      <c r="D330" s="606"/>
    </row>
    <row r="331" spans="4:4">
      <c r="D331" s="606"/>
    </row>
    <row r="332" spans="4:4">
      <c r="D332" s="606"/>
    </row>
    <row r="333" spans="4:4">
      <c r="D333" s="606"/>
    </row>
    <row r="334" spans="4:4">
      <c r="D334" s="606"/>
    </row>
    <row r="335" spans="4:4">
      <c r="D335" s="606"/>
    </row>
    <row r="336" spans="4:4">
      <c r="D336" s="606"/>
    </row>
    <row r="337" spans="4:4">
      <c r="D337" s="606"/>
    </row>
    <row r="338" spans="4:4">
      <c r="D338" s="606"/>
    </row>
    <row r="339" spans="4:4">
      <c r="D339" s="606"/>
    </row>
    <row r="340" spans="4:4">
      <c r="D340" s="606"/>
    </row>
    <row r="341" spans="4:4">
      <c r="D341" s="606"/>
    </row>
    <row r="342" spans="4:4">
      <c r="D342" s="606"/>
    </row>
    <row r="343" spans="4:4">
      <c r="D343" s="606"/>
    </row>
    <row r="344" spans="4:4">
      <c r="D344" s="606"/>
    </row>
    <row r="345" spans="4:4">
      <c r="D345" s="606"/>
    </row>
    <row r="346" spans="4:4">
      <c r="D346" s="606"/>
    </row>
    <row r="347" spans="4:4">
      <c r="D347" s="606"/>
    </row>
    <row r="348" spans="4:4">
      <c r="D348" s="606"/>
    </row>
    <row r="349" spans="4:4">
      <c r="D349" s="606"/>
    </row>
    <row r="350" spans="4:4">
      <c r="D350" s="606"/>
    </row>
    <row r="351" spans="4:4">
      <c r="D351" s="606"/>
    </row>
    <row r="352" spans="4:4">
      <c r="D352" s="606"/>
    </row>
    <row r="353" spans="4:4">
      <c r="D353" s="606"/>
    </row>
    <row r="354" spans="4:4">
      <c r="D354" s="606"/>
    </row>
    <row r="355" spans="4:4">
      <c r="D355" s="606"/>
    </row>
    <row r="356" spans="4:4">
      <c r="D356" s="606"/>
    </row>
    <row r="357" spans="4:4">
      <c r="D357" s="606"/>
    </row>
    <row r="358" spans="4:4">
      <c r="D358" s="606"/>
    </row>
    <row r="359" spans="4:4">
      <c r="D359" s="606"/>
    </row>
    <row r="360" spans="4:4">
      <c r="D360" s="606"/>
    </row>
    <row r="361" spans="4:4">
      <c r="D361" s="606"/>
    </row>
  </sheetData>
  <conditionalFormatting sqref="A5:B7 A9:B11 A35:B42 A44:B44 A46:B54 A58:B59 A67:B68">
    <cfRule type="containsText" dxfId="62" priority="89" operator="containsText" text="ERROR Found">
      <formula>NOT(ISERROR(SEARCH("ERROR Found",A5)))</formula>
    </cfRule>
  </conditionalFormatting>
  <conditionalFormatting sqref="A13:B16">
    <cfRule type="containsText" dxfId="61" priority="25" operator="containsText" text="ERROR Found">
      <formula>NOT(ISERROR(SEARCH("ERROR Found",A13)))</formula>
    </cfRule>
  </conditionalFormatting>
  <conditionalFormatting sqref="A18:B21">
    <cfRule type="containsText" dxfId="60" priority="19" operator="containsText" text="ERROR Found">
      <formula>NOT(ISERROR(SEARCH("ERROR Found",A18)))</formula>
    </cfRule>
  </conditionalFormatting>
  <conditionalFormatting sqref="A23:B26">
    <cfRule type="containsText" dxfId="59" priority="13" operator="containsText" text="ERROR Found">
      <formula>NOT(ISERROR(SEARCH("ERROR Found",A23)))</formula>
    </cfRule>
  </conditionalFormatting>
  <conditionalFormatting sqref="A28:B32">
    <cfRule type="containsText" dxfId="58" priority="10" operator="containsText" text="ERROR Found">
      <formula>NOT(ISERROR(SEARCH("ERROR Found",A28)))</formula>
    </cfRule>
  </conditionalFormatting>
  <conditionalFormatting sqref="A61:B62">
    <cfRule type="containsText" dxfId="57" priority="7" operator="containsText" text="ERROR Found">
      <formula>NOT(ISERROR(SEARCH("ERROR Found",A61)))</formula>
    </cfRule>
  </conditionalFormatting>
  <conditionalFormatting sqref="A70:B82">
    <cfRule type="containsText" dxfId="56" priority="52" operator="containsText" text="ERROR Found">
      <formula>NOT(ISERROR(SEARCH("ERROR Found",A70)))</formula>
    </cfRule>
  </conditionalFormatting>
  <conditionalFormatting sqref="A84:B98">
    <cfRule type="containsText" dxfId="55" priority="34" operator="containsText" text="ERROR Found">
      <formula>NOT(ISERROR(SEARCH("ERROR Found",A84)))</formula>
    </cfRule>
  </conditionalFormatting>
  <conditionalFormatting sqref="A102:B103">
    <cfRule type="containsText" dxfId="54" priority="4" operator="containsText" text="ERROR Found">
      <formula>NOT(ISERROR(SEARCH("ERROR Found",A102)))</formula>
    </cfRule>
  </conditionalFormatting>
  <conditionalFormatting sqref="A105:B107">
    <cfRule type="containsText" dxfId="53" priority="1" operator="containsText" text="ERROR Found">
      <formula>NOT(ISERROR(SEARCH("ERROR Found",A105)))</formula>
    </cfRule>
  </conditionalFormatting>
  <conditionalFormatting sqref="A5:D7 A9:D11 A35:D42 A44:D44 A46:D54 A58:D59 A67:D68 A70:D70 A71:A73 A84:A98 D73">
    <cfRule type="expression" dxfId="52" priority="8167" stopIfTrue="1">
      <formula>AND(#REF!&gt;0, $Q5&lt;0)</formula>
    </cfRule>
  </conditionalFormatting>
  <conditionalFormatting sqref="A13:D16">
    <cfRule type="expression" dxfId="51" priority="27" stopIfTrue="1">
      <formula>AND(#REF!&gt;0, $Q13&lt;0)</formula>
    </cfRule>
  </conditionalFormatting>
  <conditionalFormatting sqref="A18:D21">
    <cfRule type="expression" dxfId="50" priority="21" stopIfTrue="1">
      <formula>AND(#REF!&gt;0, $Q18&lt;0)</formula>
    </cfRule>
  </conditionalFormatting>
  <conditionalFormatting sqref="A23:D26">
    <cfRule type="expression" dxfId="49" priority="15" stopIfTrue="1">
      <formula>AND(#REF!&gt;0, $Q23&lt;0)</formula>
    </cfRule>
  </conditionalFormatting>
  <conditionalFormatting sqref="A28:D32">
    <cfRule type="expression" dxfId="48" priority="12" stopIfTrue="1">
      <formula>AND(#REF!&gt;0, $Q28&lt;0)</formula>
    </cfRule>
  </conditionalFormatting>
  <conditionalFormatting sqref="A61:D62">
    <cfRule type="expression" dxfId="47" priority="9" stopIfTrue="1">
      <formula>AND(#REF!&gt;0, $Q61&lt;0)</formula>
    </cfRule>
  </conditionalFormatting>
  <conditionalFormatting sqref="A74:D82">
    <cfRule type="expression" dxfId="46" priority="54" stopIfTrue="1">
      <formula>AND(#REF!&gt;0, $Q74&lt;0)</formula>
    </cfRule>
  </conditionalFormatting>
  <conditionalFormatting sqref="A102:D103">
    <cfRule type="expression" dxfId="45" priority="6" stopIfTrue="1">
      <formula>AND(#REF!&gt;0, $Q102&lt;0)</formula>
    </cfRule>
  </conditionalFormatting>
  <conditionalFormatting sqref="A105:D107">
    <cfRule type="expression" dxfId="44" priority="3" stopIfTrue="1">
      <formula>AND(#REF!&gt;0, $Q105&lt;0)</formula>
    </cfRule>
  </conditionalFormatting>
  <conditionalFormatting sqref="B34">
    <cfRule type="containsText" dxfId="43" priority="78" operator="containsText" text="ERROR Found">
      <formula>NOT(ISERROR(SEARCH("ERROR Found",B34)))</formula>
    </cfRule>
  </conditionalFormatting>
  <conditionalFormatting sqref="B43">
    <cfRule type="containsText" dxfId="42" priority="76" operator="containsText" text="ERROR Found">
      <formula>NOT(ISERROR(SEARCH("ERROR Found",B43)))</formula>
    </cfRule>
  </conditionalFormatting>
  <conditionalFormatting sqref="B55">
    <cfRule type="containsText" dxfId="40" priority="84" operator="containsText" text="ERROR Found">
      <formula>NOT(ISERROR(SEARCH("ERROR Found",#REF!)))</formula>
    </cfRule>
    <cfRule type="expression" dxfId="39" priority="85" stopIfTrue="1">
      <formula>AND(#REF!&gt;0,#REF!&lt; 0)</formula>
    </cfRule>
  </conditionalFormatting>
  <conditionalFormatting sqref="B63">
    <cfRule type="containsText" dxfId="38" priority="82" operator="containsText" text="ERROR Found">
      <formula>NOT(ISERROR(SEARCH("ERROR Found",#REF!)))</formula>
    </cfRule>
    <cfRule type="expression" dxfId="37" priority="83" stopIfTrue="1">
      <formula>AND(#REF!&gt;0,#REF!&lt; 0)</formula>
    </cfRule>
  </conditionalFormatting>
  <conditionalFormatting sqref="B66">
    <cfRule type="containsText" dxfId="36" priority="72" operator="containsText" text="ERROR Found">
      <formula>NOT(ISERROR(SEARCH("ERROR Found",B66)))</formula>
    </cfRule>
  </conditionalFormatting>
  <conditionalFormatting sqref="B69">
    <cfRule type="containsText" dxfId="35" priority="68" operator="containsText" text="ERROR Found">
      <formula>NOT(ISERROR(SEARCH("ERROR Found",B69)))</formula>
    </cfRule>
  </conditionalFormatting>
  <conditionalFormatting sqref="B99">
    <cfRule type="containsText" dxfId="34" priority="80" operator="containsText" text="ERROR Found">
      <formula>NOT(ISERROR(SEARCH("ERROR Found",#REF!)))</formula>
    </cfRule>
    <cfRule type="expression" dxfId="33" priority="81" stopIfTrue="1">
      <formula>AND(#REF!&gt;0,#REF!&lt; 0)</formula>
    </cfRule>
  </conditionalFormatting>
  <conditionalFormatting sqref="B73:C73">
    <cfRule type="expression" dxfId="32" priority="60" stopIfTrue="1">
      <formula>AND($A73&gt;0, $P73&lt;0)</formula>
    </cfRule>
  </conditionalFormatting>
  <conditionalFormatting sqref="B89:C89">
    <cfRule type="expression" dxfId="31" priority="38" stopIfTrue="1">
      <formula>AND($A89&gt;0, $P89&lt;0)</formula>
    </cfRule>
  </conditionalFormatting>
  <conditionalFormatting sqref="B71:D72">
    <cfRule type="expression" dxfId="30" priority="63" stopIfTrue="1">
      <formula>AND($A71&gt;0, $P71&lt;0)</formula>
    </cfRule>
  </conditionalFormatting>
  <conditionalFormatting sqref="B84:D84 B86:D86 D89">
    <cfRule type="expression" dxfId="29" priority="51" stopIfTrue="1">
      <formula>AND(#REF!&gt;0, $Q84&lt;0)</formula>
    </cfRule>
  </conditionalFormatting>
  <conditionalFormatting sqref="B87:D88">
    <cfRule type="expression" dxfId="28" priority="41" stopIfTrue="1">
      <formula>AND($A87&gt;0, $P87&lt;0)</formula>
    </cfRule>
  </conditionalFormatting>
  <conditionalFormatting sqref="B90:D98">
    <cfRule type="expression" dxfId="27" priority="36" stopIfTrue="1">
      <formula>AND(#REF!&gt;0, $Q90&lt;0)</formula>
    </cfRule>
  </conditionalFormatting>
  <conditionalFormatting sqref="B85:E85">
    <cfRule type="expression" dxfId="26" priority="47" stopIfTrue="1">
      <formula>AND($A85&gt;0, $N85&lt;0)</formula>
    </cfRule>
  </conditionalFormatting>
  <conditionalFormatting sqref="B34:F34">
    <cfRule type="expression" dxfId="25" priority="79" stopIfTrue="1">
      <formula>AND($A34&gt;0, $N34&lt;0)</formula>
    </cfRule>
  </conditionalFormatting>
  <conditionalFormatting sqref="B43:F43">
    <cfRule type="expression" dxfId="24" priority="77" stopIfTrue="1">
      <formula>AND($A43&gt;0, $N43&lt;0)</formula>
    </cfRule>
  </conditionalFormatting>
  <conditionalFormatting sqref="B66:F66">
    <cfRule type="expression" dxfId="22" priority="73" stopIfTrue="1">
      <formula>AND($A66&gt;0, $N66&lt;0)</formula>
    </cfRule>
  </conditionalFormatting>
  <conditionalFormatting sqref="B69:F69">
    <cfRule type="expression" dxfId="21" priority="69" stopIfTrue="1">
      <formula>AND($A69&gt;0, $N69&lt;0)</formula>
    </cfRule>
  </conditionalFormatting>
  <conditionalFormatting sqref="E5:E7 E9:E11 E35:E42 E44 E46:E54 E58:E59">
    <cfRule type="expression" dxfId="20" priority="8166" stopIfTrue="1">
      <formula>AND(#REF!&gt;0, $N5&lt;0)</formula>
    </cfRule>
  </conditionalFormatting>
  <conditionalFormatting sqref="E13:E16">
    <cfRule type="expression" dxfId="19" priority="26" stopIfTrue="1">
      <formula>AND(#REF!&gt;0, $N13&lt;0)</formula>
    </cfRule>
  </conditionalFormatting>
  <conditionalFormatting sqref="E18:E21">
    <cfRule type="expression" dxfId="18" priority="20" stopIfTrue="1">
      <formula>AND(#REF!&gt;0, $N18&lt;0)</formula>
    </cfRule>
  </conditionalFormatting>
  <conditionalFormatting sqref="E23:E26">
    <cfRule type="expression" dxfId="17" priority="14" stopIfTrue="1">
      <formula>AND(#REF!&gt;0, $N23&lt;0)</formula>
    </cfRule>
  </conditionalFormatting>
  <conditionalFormatting sqref="E28:E32">
    <cfRule type="expression" dxfId="16" priority="11" stopIfTrue="1">
      <formula>AND(#REF!&gt;0, $N28&lt;0)</formula>
    </cfRule>
  </conditionalFormatting>
  <conditionalFormatting sqref="E61:E62">
    <cfRule type="expression" dxfId="15" priority="8" stopIfTrue="1">
      <formula>AND(#REF!&gt;0, $N61&lt;0)</formula>
    </cfRule>
  </conditionalFormatting>
  <conditionalFormatting sqref="E67:E68">
    <cfRule type="expression" dxfId="14" priority="70" stopIfTrue="1">
      <formula>AND(#REF!&gt;0, $N67&lt;0)</formula>
    </cfRule>
  </conditionalFormatting>
  <conditionalFormatting sqref="E70:E82">
    <cfRule type="expression" dxfId="13" priority="53" stopIfTrue="1">
      <formula>AND(#REF!&gt;0, $N70&lt;0)</formula>
    </cfRule>
  </conditionalFormatting>
  <conditionalFormatting sqref="E84">
    <cfRule type="expression" dxfId="12" priority="48" stopIfTrue="1">
      <formula>AND(#REF!&gt;0, $N84&lt;0)</formula>
    </cfRule>
  </conditionalFormatting>
  <conditionalFormatting sqref="E86:E98">
    <cfRule type="expression" dxfId="11" priority="35" stopIfTrue="1">
      <formula>AND(#REF!&gt;0, $N86&lt;0)</formula>
    </cfRule>
  </conditionalFormatting>
  <conditionalFormatting sqref="E102:E103">
    <cfRule type="expression" dxfId="10" priority="5" stopIfTrue="1">
      <formula>AND(#REF!&gt;0, $N102&lt;0)</formula>
    </cfRule>
  </conditionalFormatting>
  <conditionalFormatting sqref="E105:E107">
    <cfRule type="expression" dxfId="9" priority="2" stopIfTrue="1">
      <formula>AND(#REF!&gt;0, $N105&lt;0)</formula>
    </cfRule>
  </conditionalFormatting>
  <hyperlinks>
    <hyperlink ref="H1" location="'Table of Contents'!A1" display="Table of Contents " xr:uid="{00000000-0004-0000-1900-000000000000}"/>
  </hyperlink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2291" operator="containsText" text="ERROR Found" id="{2EEFE936-F8E4-4BCD-9C01-E87ACA49D754}">
            <xm:f>NOT(ISERROR(SEARCH("ERROR Found",'Group A'!#REF!)))</xm:f>
            <x14:dxf>
              <fill>
                <patternFill>
                  <bgColor rgb="FFFF0000"/>
                </patternFill>
              </fill>
            </x14:dxf>
          </x14:cfRule>
          <xm:sqref>B45</xm:sqref>
        </x14:conditionalFormatting>
        <x14:conditionalFormatting xmlns:xm="http://schemas.microsoft.com/office/excel/2006/main">
          <x14:cfRule type="expression" priority="12292" stopIfTrue="1" id="{3BDB399B-616E-4ADA-910E-A18BD1982D1D}">
            <xm:f>AND('Group A'!#REF!&gt;0, 'Group A'!#REF!&lt;0)</xm:f>
            <x14:dxf>
              <fill>
                <patternFill>
                  <bgColor indexed="47"/>
                </patternFill>
              </fill>
            </x14:dxf>
          </x14:cfRule>
          <xm:sqref>B45:F45</xm:sqref>
        </x14:conditionalFormatting>
      </x14:conditionalFormatting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H24"/>
  <sheetViews>
    <sheetView showGridLines="0" workbookViewId="0">
      <pane ySplit="2" topLeftCell="A3" activePane="bottomLeft" state="frozen"/>
      <selection pane="bottomLeft" activeCell="I20" sqref="I20"/>
    </sheetView>
  </sheetViews>
  <sheetFormatPr defaultColWidth="8.77734375" defaultRowHeight="15.6"/>
  <cols>
    <col min="1" max="1" width="14.5546875" style="49" customWidth="1"/>
    <col min="2" max="2" width="15.77734375" style="49" customWidth="1"/>
    <col min="3" max="3" width="42.77734375" style="49" customWidth="1"/>
    <col min="4" max="4" width="12.77734375" style="193" customWidth="1"/>
    <col min="5" max="5" width="15.21875" style="65" customWidth="1"/>
    <col min="6" max="16384" width="8.77734375" style="49"/>
  </cols>
  <sheetData>
    <row r="1" spans="1:8" s="79" customFormat="1" ht="25.5" customHeight="1" thickBot="1">
      <c r="A1" s="77" t="s">
        <v>30</v>
      </c>
      <c r="D1" s="190"/>
      <c r="E1" s="144"/>
      <c r="H1" s="383" t="s">
        <v>267</v>
      </c>
    </row>
    <row r="2" spans="1:8" ht="65.25" customHeight="1">
      <c r="A2" s="153" t="s">
        <v>8447</v>
      </c>
      <c r="B2" s="349" t="s">
        <v>268</v>
      </c>
      <c r="C2" s="350" t="s">
        <v>269</v>
      </c>
      <c r="D2" s="351" t="s">
        <v>224</v>
      </c>
      <c r="E2" s="352" t="s">
        <v>8390</v>
      </c>
    </row>
    <row r="3" spans="1:8">
      <c r="A3" s="155" t="s">
        <v>8215</v>
      </c>
      <c r="B3" s="158"/>
      <c r="C3" s="157"/>
      <c r="D3" s="251"/>
      <c r="E3" s="164"/>
      <c r="F3" s="84"/>
      <c r="G3" s="84"/>
      <c r="H3" s="84"/>
    </row>
    <row r="4" spans="1:8">
      <c r="A4" s="358"/>
      <c r="B4" s="346"/>
      <c r="C4" s="347"/>
      <c r="D4" s="359"/>
      <c r="E4" s="348"/>
    </row>
    <row r="5" spans="1:8">
      <c r="A5" s="358"/>
      <c r="B5" s="346"/>
      <c r="C5" s="347"/>
      <c r="D5" s="359"/>
      <c r="E5" s="348"/>
    </row>
    <row r="6" spans="1:8">
      <c r="A6" s="358"/>
      <c r="B6" s="346"/>
      <c r="C6" s="347"/>
      <c r="D6" s="359"/>
      <c r="E6" s="348"/>
    </row>
    <row r="7" spans="1:8">
      <c r="A7" s="163"/>
      <c r="B7" s="162"/>
      <c r="C7" s="161"/>
      <c r="D7" s="252"/>
      <c r="E7" s="249"/>
    </row>
    <row r="8" spans="1:8">
      <c r="A8" s="155" t="s">
        <v>81</v>
      </c>
      <c r="B8" s="158"/>
      <c r="C8" s="157"/>
      <c r="D8" s="251"/>
      <c r="E8" s="164"/>
    </row>
    <row r="9" spans="1:8">
      <c r="A9" s="360"/>
      <c r="B9" s="346"/>
      <c r="C9" s="361"/>
      <c r="D9" s="362"/>
      <c r="E9" s="363"/>
    </row>
    <row r="10" spans="1:8">
      <c r="A10" s="358"/>
      <c r="B10" s="346"/>
      <c r="C10" s="347"/>
      <c r="D10" s="359"/>
      <c r="E10" s="348"/>
    </row>
    <row r="11" spans="1:8">
      <c r="A11" s="358"/>
      <c r="B11" s="346"/>
      <c r="C11" s="347"/>
      <c r="D11" s="359"/>
      <c r="E11" s="348"/>
    </row>
    <row r="12" spans="1:8">
      <c r="A12" s="163"/>
      <c r="B12" s="162"/>
      <c r="C12" s="161"/>
      <c r="D12" s="252"/>
      <c r="E12" s="249"/>
    </row>
    <row r="13" spans="1:8">
      <c r="A13" s="155" t="s">
        <v>159</v>
      </c>
      <c r="B13" s="158"/>
      <c r="C13" s="157"/>
      <c r="D13" s="251"/>
      <c r="E13" s="164"/>
    </row>
    <row r="14" spans="1:8">
      <c r="A14" s="358"/>
      <c r="B14" s="346"/>
      <c r="C14" s="347"/>
      <c r="D14" s="359"/>
      <c r="E14" s="348"/>
    </row>
    <row r="15" spans="1:8">
      <c r="A15" s="358"/>
      <c r="B15" s="346"/>
      <c r="C15" s="347"/>
      <c r="D15" s="359"/>
      <c r="E15" s="348"/>
    </row>
    <row r="16" spans="1:8">
      <c r="A16" s="358"/>
      <c r="B16" s="346"/>
      <c r="C16" s="347"/>
      <c r="D16" s="359"/>
      <c r="E16" s="348"/>
    </row>
    <row r="17" spans="1:5">
      <c r="A17" s="358"/>
      <c r="B17" s="346"/>
      <c r="C17" s="347"/>
      <c r="D17" s="359"/>
      <c r="E17" s="348"/>
    </row>
    <row r="18" spans="1:5">
      <c r="A18" s="163"/>
      <c r="B18" s="162"/>
      <c r="C18" s="161"/>
      <c r="D18" s="252"/>
      <c r="E18" s="249"/>
    </row>
    <row r="19" spans="1:5">
      <c r="A19" s="155" t="s">
        <v>6937</v>
      </c>
      <c r="B19" s="158"/>
      <c r="C19" s="157"/>
      <c r="D19" s="251"/>
      <c r="E19" s="164"/>
    </row>
    <row r="20" spans="1:5">
      <c r="A20" s="358"/>
      <c r="B20" s="346"/>
      <c r="C20" s="347"/>
      <c r="D20" s="359"/>
      <c r="E20" s="348"/>
    </row>
    <row r="21" spans="1:5">
      <c r="A21" s="358"/>
      <c r="B21" s="346"/>
      <c r="C21" s="347"/>
      <c r="D21" s="359"/>
      <c r="E21" s="348"/>
    </row>
    <row r="22" spans="1:5">
      <c r="A22" s="358"/>
      <c r="B22" s="346"/>
      <c r="C22" s="347"/>
      <c r="D22" s="359"/>
      <c r="E22" s="348"/>
    </row>
    <row r="23" spans="1:5">
      <c r="A23" s="358"/>
      <c r="B23" s="346"/>
      <c r="C23" s="347"/>
      <c r="D23" s="359"/>
      <c r="E23" s="348"/>
    </row>
    <row r="24" spans="1:5">
      <c r="A24" s="155"/>
      <c r="B24" s="155"/>
      <c r="C24" s="154"/>
      <c r="D24" s="251"/>
      <c r="E24" s="164"/>
    </row>
  </sheetData>
  <conditionalFormatting sqref="B3:B6">
    <cfRule type="containsText" dxfId="8" priority="35" operator="containsText" text="ERROR Found">
      <formula>NOT(ISERROR(SEARCH("ERROR Found",B3)))</formula>
    </cfRule>
  </conditionalFormatting>
  <conditionalFormatting sqref="B7">
    <cfRule type="expression" dxfId="7" priority="30" stopIfTrue="1">
      <formula>AND(#REF!&gt;0,#REF!&lt; 0)</formula>
    </cfRule>
  </conditionalFormatting>
  <conditionalFormatting sqref="B7:B11 B17 B23">
    <cfRule type="containsText" dxfId="6" priority="1" operator="containsText" text="ERROR Found">
      <formula>NOT(ISERROR(SEARCH("ERROR Found",#REF!)))</formula>
    </cfRule>
  </conditionalFormatting>
  <conditionalFormatting sqref="B12">
    <cfRule type="expression" dxfId="5" priority="12" stopIfTrue="1">
      <formula>AND(#REF!&gt;0,#REF!&lt; 0)</formula>
    </cfRule>
  </conditionalFormatting>
  <conditionalFormatting sqref="B12:B16">
    <cfRule type="containsText" dxfId="4" priority="11" operator="containsText" text="ERROR Found">
      <formula>NOT(ISERROR(SEARCH("ERROR Found",#REF!)))</formula>
    </cfRule>
  </conditionalFormatting>
  <conditionalFormatting sqref="B18">
    <cfRule type="expression" dxfId="3" priority="10" stopIfTrue="1">
      <formula>AND(#REF!&gt;0,#REF!&lt; 0)</formula>
    </cfRule>
  </conditionalFormatting>
  <conditionalFormatting sqref="B18:B22">
    <cfRule type="containsText" dxfId="2" priority="7" operator="containsText" text="ERROR Found">
      <formula>NOT(ISERROR(SEARCH("ERROR Found",#REF!)))</formula>
    </cfRule>
  </conditionalFormatting>
  <conditionalFormatting sqref="B3:E6">
    <cfRule type="expression" dxfId="1" priority="8085" stopIfTrue="1">
      <formula>AND($A3&gt;0, $N3&lt;0)</formula>
    </cfRule>
  </conditionalFormatting>
  <conditionalFormatting sqref="B8:E11 B13:E17 B19:E23">
    <cfRule type="expression" dxfId="0" priority="2" stopIfTrue="1">
      <formula>AND(#REF!&gt;0,#REF!&lt; 0)</formula>
    </cfRule>
  </conditionalFormatting>
  <hyperlinks>
    <hyperlink ref="H1" location="'Table of Contents'!A1" display="Table of Contents " xr:uid="{00000000-0004-0000-1A00-000000000000}"/>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P40"/>
  <sheetViews>
    <sheetView showGridLines="0" topLeftCell="C1" zoomScale="90" zoomScaleNormal="90" workbookViewId="0">
      <selection activeCell="O24" sqref="O24"/>
    </sheetView>
  </sheetViews>
  <sheetFormatPr defaultRowHeight="13.2"/>
  <cols>
    <col min="1" max="2" width="0" hidden="1" customWidth="1"/>
    <col min="4" max="4" width="11.5546875" customWidth="1"/>
    <col min="5" max="7" width="21.21875" customWidth="1"/>
    <col min="9" max="9" width="0" hidden="1" customWidth="1"/>
    <col min="11" max="14" width="16.77734375" customWidth="1"/>
  </cols>
  <sheetData>
    <row r="1" spans="1:16" s="79" customFormat="1" ht="25.5" customHeight="1">
      <c r="A1" s="77" t="s">
        <v>30</v>
      </c>
      <c r="C1" s="77" t="s">
        <v>30</v>
      </c>
      <c r="P1" s="383" t="s">
        <v>267</v>
      </c>
    </row>
    <row r="3" spans="1:16" ht="13.8" thickBot="1"/>
    <row r="4" spans="1:16" ht="15.6" thickTop="1" thickBot="1">
      <c r="D4" s="1196" t="s">
        <v>8448</v>
      </c>
      <c r="E4" s="1197"/>
      <c r="F4" s="1197"/>
      <c r="G4" s="1198"/>
    </row>
    <row r="5" spans="1:16" ht="15.6" thickTop="1" thickBot="1">
      <c r="D5" s="1199" t="s">
        <v>8449</v>
      </c>
      <c r="E5" s="1200"/>
      <c r="F5" s="1200"/>
      <c r="G5" s="1201"/>
      <c r="J5" s="1184" t="s">
        <v>8450</v>
      </c>
      <c r="K5" s="1185"/>
      <c r="L5" s="1185"/>
      <c r="M5" s="1185"/>
      <c r="N5" s="1186"/>
    </row>
    <row r="6" spans="1:16" ht="15" thickBot="1">
      <c r="D6" s="642" t="s">
        <v>8451</v>
      </c>
      <c r="E6" s="643" t="s">
        <v>8452</v>
      </c>
      <c r="F6" s="643" t="s">
        <v>8453</v>
      </c>
      <c r="G6" s="1202" t="s">
        <v>29</v>
      </c>
      <c r="J6" s="1187"/>
      <c r="K6" s="1188"/>
      <c r="L6" s="1188"/>
      <c r="M6" s="1188"/>
      <c r="N6" s="1189"/>
    </row>
    <row r="7" spans="1:16" ht="15" thickBot="1">
      <c r="D7" s="642" t="s">
        <v>8454</v>
      </c>
      <c r="E7" s="643" t="s">
        <v>8455</v>
      </c>
      <c r="F7" s="643" t="s">
        <v>8456</v>
      </c>
      <c r="G7" s="1203"/>
      <c r="J7" s="1190" t="s">
        <v>29</v>
      </c>
      <c r="K7" s="1191"/>
      <c r="L7" s="1194" t="s">
        <v>8457</v>
      </c>
      <c r="M7" s="1194" t="s">
        <v>8458</v>
      </c>
      <c r="N7" s="1192" t="s">
        <v>8459</v>
      </c>
    </row>
    <row r="8" spans="1:16" ht="15" thickBot="1">
      <c r="D8" s="642" t="s">
        <v>8460</v>
      </c>
      <c r="E8" s="643" t="s">
        <v>8461</v>
      </c>
      <c r="F8" s="643" t="s">
        <v>8462</v>
      </c>
      <c r="G8" s="1203"/>
      <c r="J8" s="1190"/>
      <c r="K8" s="1191"/>
      <c r="L8" s="1194"/>
      <c r="M8" s="1195"/>
      <c r="N8" s="1193"/>
    </row>
    <row r="9" spans="1:16" ht="15" thickBot="1">
      <c r="D9" s="644" t="s">
        <v>8463</v>
      </c>
      <c r="E9" s="643" t="s">
        <v>8464</v>
      </c>
      <c r="F9" s="643" t="s">
        <v>8464</v>
      </c>
      <c r="G9" s="1203"/>
      <c r="J9" s="1190"/>
      <c r="K9" s="1191"/>
      <c r="L9" s="1194"/>
      <c r="M9" s="1195"/>
      <c r="N9" s="1193"/>
    </row>
    <row r="10" spans="1:16">
      <c r="D10" s="1205" t="s">
        <v>8465</v>
      </c>
      <c r="E10" s="1207" t="s">
        <v>8466</v>
      </c>
      <c r="F10" s="1209" t="s">
        <v>8467</v>
      </c>
      <c r="G10" s="1203"/>
      <c r="J10" s="1182" t="s">
        <v>8468</v>
      </c>
      <c r="K10" s="1183"/>
      <c r="L10" s="633">
        <v>250</v>
      </c>
      <c r="M10" s="633">
        <v>250</v>
      </c>
      <c r="N10" s="634">
        <v>350</v>
      </c>
    </row>
    <row r="11" spans="1:16" ht="13.8" thickBot="1">
      <c r="D11" s="1206"/>
      <c r="E11" s="1208"/>
      <c r="F11" s="1210"/>
      <c r="G11" s="1204"/>
      <c r="J11" s="1182" t="s">
        <v>8469</v>
      </c>
      <c r="K11" s="1183"/>
      <c r="L11" s="633">
        <v>250</v>
      </c>
      <c r="M11" s="633">
        <v>250</v>
      </c>
      <c r="N11" s="634">
        <v>350</v>
      </c>
    </row>
    <row r="12" spans="1:16" ht="14.4">
      <c r="D12" s="1179" t="s">
        <v>8470</v>
      </c>
      <c r="E12" s="1180"/>
      <c r="F12" s="1180"/>
      <c r="G12" s="1181"/>
      <c r="J12" s="1182" t="s">
        <v>8471</v>
      </c>
      <c r="K12" s="1183"/>
      <c r="L12" s="633">
        <v>250</v>
      </c>
      <c r="M12" s="633">
        <v>250</v>
      </c>
      <c r="N12" s="634">
        <v>350</v>
      </c>
    </row>
    <row r="13" spans="1:16" ht="14.4">
      <c r="D13" s="1179" t="s">
        <v>8472</v>
      </c>
      <c r="E13" s="1211"/>
      <c r="F13" s="1211"/>
      <c r="G13" s="1212"/>
      <c r="J13" s="1182" t="s">
        <v>8473</v>
      </c>
      <c r="K13" s="1183"/>
      <c r="L13" s="635" t="s">
        <v>8474</v>
      </c>
      <c r="M13" s="635" t="s">
        <v>8474</v>
      </c>
      <c r="N13" s="636" t="s">
        <v>8474</v>
      </c>
    </row>
    <row r="14" spans="1:16" ht="15" thickBot="1">
      <c r="D14" s="1179" t="s">
        <v>8475</v>
      </c>
      <c r="E14" s="1211"/>
      <c r="F14" s="1211"/>
      <c r="G14" s="1212"/>
      <c r="J14" s="1217" t="s">
        <v>8476</v>
      </c>
      <c r="K14" s="1218"/>
      <c r="L14" s="637" t="s">
        <v>8474</v>
      </c>
      <c r="M14" s="637" t="s">
        <v>8474</v>
      </c>
      <c r="N14" s="638" t="s">
        <v>8474</v>
      </c>
    </row>
    <row r="15" spans="1:16" ht="15" thickBot="1">
      <c r="D15" s="1219" t="s">
        <v>8477</v>
      </c>
      <c r="E15" s="1220"/>
      <c r="F15" s="1220"/>
      <c r="G15" s="1221"/>
    </row>
    <row r="16" spans="1:16" ht="15" thickBot="1">
      <c r="D16" s="1222" t="s">
        <v>8478</v>
      </c>
      <c r="E16" s="1223"/>
      <c r="F16" s="1223"/>
      <c r="G16" s="1224"/>
      <c r="J16" t="s">
        <v>8479</v>
      </c>
    </row>
    <row r="17" spans="4:15" ht="15" thickBot="1">
      <c r="D17" s="642" t="s">
        <v>8451</v>
      </c>
      <c r="E17" s="645" t="s">
        <v>8480</v>
      </c>
      <c r="F17" s="645" t="s">
        <v>8481</v>
      </c>
      <c r="G17" s="646" t="s">
        <v>8482</v>
      </c>
    </row>
    <row r="18" spans="4:15" ht="15" thickBot="1">
      <c r="D18" s="642" t="s">
        <v>8483</v>
      </c>
      <c r="E18" s="643" t="s">
        <v>8484</v>
      </c>
      <c r="F18" s="643" t="s">
        <v>8485</v>
      </c>
      <c r="G18" s="647" t="s">
        <v>8486</v>
      </c>
    </row>
    <row r="19" spans="4:15" ht="15" thickBot="1">
      <c r="D19" s="642" t="s">
        <v>8460</v>
      </c>
      <c r="E19" s="643" t="s">
        <v>8487</v>
      </c>
      <c r="F19" s="643" t="s">
        <v>8488</v>
      </c>
      <c r="G19" s="647" t="s">
        <v>8489</v>
      </c>
      <c r="J19" s="1184" t="s">
        <v>8490</v>
      </c>
      <c r="K19" s="1185"/>
      <c r="L19" s="1185"/>
      <c r="M19" s="1186"/>
      <c r="N19" s="639"/>
      <c r="O19" s="639"/>
    </row>
    <row r="20" spans="4:15" ht="15" thickBot="1">
      <c r="D20" s="642" t="s">
        <v>8463</v>
      </c>
      <c r="E20" s="643" t="s">
        <v>8491</v>
      </c>
      <c r="F20" s="643" t="s">
        <v>8491</v>
      </c>
      <c r="G20" s="647" t="s">
        <v>8491</v>
      </c>
      <c r="J20" s="1187"/>
      <c r="K20" s="1188"/>
      <c r="L20" s="1188"/>
      <c r="M20" s="1189"/>
      <c r="N20" s="639"/>
      <c r="O20" s="639"/>
    </row>
    <row r="21" spans="4:15">
      <c r="D21" s="1205" t="s">
        <v>8465</v>
      </c>
      <c r="E21" s="1209" t="s">
        <v>8492</v>
      </c>
      <c r="F21" s="1209" t="s">
        <v>8493</v>
      </c>
      <c r="G21" s="1213" t="s">
        <v>8494</v>
      </c>
      <c r="J21" s="1215" t="s">
        <v>8495</v>
      </c>
      <c r="K21" s="1216" t="s">
        <v>8496</v>
      </c>
      <c r="L21" s="1195" t="s">
        <v>8497</v>
      </c>
      <c r="M21" s="1193" t="s">
        <v>8498</v>
      </c>
    </row>
    <row r="22" spans="4:15" ht="13.8" thickBot="1">
      <c r="D22" s="1206"/>
      <c r="E22" s="1210"/>
      <c r="F22" s="1210"/>
      <c r="G22" s="1214"/>
      <c r="J22" s="1215"/>
      <c r="K22" s="1216"/>
      <c r="L22" s="1195"/>
      <c r="M22" s="1193"/>
    </row>
    <row r="23" spans="4:15" ht="14.4">
      <c r="D23" s="1225" t="s">
        <v>8499</v>
      </c>
      <c r="E23" s="1180"/>
      <c r="F23" s="1180"/>
      <c r="G23" s="1181"/>
      <c r="J23" s="640" t="s">
        <v>8452</v>
      </c>
      <c r="K23" s="635" t="s">
        <v>8500</v>
      </c>
      <c r="L23" s="635" t="s">
        <v>8500</v>
      </c>
      <c r="M23" s="636" t="s">
        <v>8500</v>
      </c>
    </row>
    <row r="24" spans="4:15" ht="14.4">
      <c r="D24" s="1179" t="s">
        <v>8501</v>
      </c>
      <c r="E24" s="1211"/>
      <c r="F24" s="1211"/>
      <c r="G24" s="1212"/>
      <c r="J24" s="640" t="s">
        <v>8453</v>
      </c>
      <c r="K24" s="635" t="s">
        <v>8502</v>
      </c>
      <c r="L24" s="635" t="s">
        <v>8502</v>
      </c>
      <c r="M24" s="636" t="s">
        <v>8502</v>
      </c>
    </row>
    <row r="25" spans="4:15" ht="15" thickBot="1">
      <c r="D25" s="1179" t="s">
        <v>8503</v>
      </c>
      <c r="E25" s="1211"/>
      <c r="F25" s="1211"/>
      <c r="G25" s="1212"/>
      <c r="J25" s="641" t="s">
        <v>8480</v>
      </c>
      <c r="K25" s="637" t="s">
        <v>8504</v>
      </c>
      <c r="L25" s="637" t="s">
        <v>8504</v>
      </c>
      <c r="M25" s="638" t="s">
        <v>8504</v>
      </c>
    </row>
    <row r="26" spans="4:15" ht="14.4">
      <c r="D26" s="1179" t="s">
        <v>8505</v>
      </c>
      <c r="E26" s="1211"/>
      <c r="F26" s="1211"/>
      <c r="G26" s="1212"/>
    </row>
    <row r="27" spans="4:15" ht="15" thickBot="1">
      <c r="D27" s="1219" t="s">
        <v>8506</v>
      </c>
      <c r="E27" s="1220"/>
      <c r="F27" s="1220"/>
      <c r="G27" s="1221"/>
    </row>
    <row r="28" spans="4:15" ht="15" thickBot="1">
      <c r="D28" s="1222" t="s">
        <v>8507</v>
      </c>
      <c r="E28" s="1223"/>
      <c r="F28" s="1223"/>
      <c r="G28" s="1224"/>
    </row>
    <row r="29" spans="4:15" ht="15" thickBot="1">
      <c r="D29" s="642" t="s">
        <v>8451</v>
      </c>
      <c r="E29" s="645" t="s">
        <v>8508</v>
      </c>
      <c r="F29" s="645" t="s">
        <v>8509</v>
      </c>
      <c r="G29" s="646" t="s">
        <v>8510</v>
      </c>
    </row>
    <row r="30" spans="4:15" ht="15" thickBot="1">
      <c r="D30" s="642" t="s">
        <v>8483</v>
      </c>
      <c r="E30" s="643" t="s">
        <v>8511</v>
      </c>
      <c r="F30" s="643" t="s">
        <v>8512</v>
      </c>
      <c r="G30" s="647" t="s">
        <v>8513</v>
      </c>
    </row>
    <row r="31" spans="4:15" ht="15" thickBot="1">
      <c r="D31" s="642" t="s">
        <v>8460</v>
      </c>
      <c r="E31" s="643" t="s">
        <v>8487</v>
      </c>
      <c r="F31" s="643" t="s">
        <v>8488</v>
      </c>
      <c r="G31" s="647" t="s">
        <v>8489</v>
      </c>
    </row>
    <row r="32" spans="4:15" ht="15" thickBot="1">
      <c r="D32" s="642" t="s">
        <v>8463</v>
      </c>
      <c r="E32" s="643" t="s">
        <v>8514</v>
      </c>
      <c r="F32" s="643" t="s">
        <v>8514</v>
      </c>
      <c r="G32" s="647" t="s">
        <v>8514</v>
      </c>
    </row>
    <row r="33" spans="4:7">
      <c r="D33" s="1205" t="s">
        <v>8465</v>
      </c>
      <c r="E33" s="1209" t="s">
        <v>8515</v>
      </c>
      <c r="F33" s="1209" t="s">
        <v>8494</v>
      </c>
      <c r="G33" s="1213" t="s">
        <v>8516</v>
      </c>
    </row>
    <row r="34" spans="4:7" ht="13.8" thickBot="1">
      <c r="D34" s="1206"/>
      <c r="E34" s="1210"/>
      <c r="F34" s="1210"/>
      <c r="G34" s="1214"/>
    </row>
    <row r="35" spans="4:7" ht="14.4">
      <c r="D35" s="1225" t="s">
        <v>8517</v>
      </c>
      <c r="E35" s="1180"/>
      <c r="F35" s="1180"/>
      <c r="G35" s="1181"/>
    </row>
    <row r="36" spans="4:7" ht="14.4">
      <c r="D36" s="1179" t="s">
        <v>8472</v>
      </c>
      <c r="E36" s="1211"/>
      <c r="F36" s="1211"/>
      <c r="G36" s="1212"/>
    </row>
    <row r="37" spans="4:7" ht="14.4">
      <c r="D37" s="1179" t="s">
        <v>8518</v>
      </c>
      <c r="E37" s="1211"/>
      <c r="F37" s="1211"/>
      <c r="G37" s="1212"/>
    </row>
    <row r="38" spans="4:7" ht="14.4">
      <c r="D38" s="1179" t="s">
        <v>8519</v>
      </c>
      <c r="E38" s="1211"/>
      <c r="F38" s="1211"/>
      <c r="G38" s="1212"/>
    </row>
    <row r="39" spans="4:7" ht="15" thickBot="1">
      <c r="D39" s="1226" t="s">
        <v>8520</v>
      </c>
      <c r="E39" s="1227"/>
      <c r="F39" s="1227"/>
      <c r="G39" s="1228"/>
    </row>
    <row r="40" spans="4:7" ht="13.8" thickTop="1"/>
  </sheetData>
  <mergeCells count="45">
    <mergeCell ref="D35:G35"/>
    <mergeCell ref="D36:G36"/>
    <mergeCell ref="D37:G37"/>
    <mergeCell ref="D38:G38"/>
    <mergeCell ref="D39:G39"/>
    <mergeCell ref="D28:G28"/>
    <mergeCell ref="D33:D34"/>
    <mergeCell ref="E33:E34"/>
    <mergeCell ref="F33:F34"/>
    <mergeCell ref="G33:G34"/>
    <mergeCell ref="D23:G23"/>
    <mergeCell ref="D24:G24"/>
    <mergeCell ref="D25:G25"/>
    <mergeCell ref="D26:G26"/>
    <mergeCell ref="D27:G27"/>
    <mergeCell ref="D13:G13"/>
    <mergeCell ref="J13:K13"/>
    <mergeCell ref="E21:E22"/>
    <mergeCell ref="F21:F22"/>
    <mergeCell ref="G21:G22"/>
    <mergeCell ref="J21:J22"/>
    <mergeCell ref="K21:K22"/>
    <mergeCell ref="D14:G14"/>
    <mergeCell ref="J14:K14"/>
    <mergeCell ref="D15:G15"/>
    <mergeCell ref="D16:G16"/>
    <mergeCell ref="D21:D22"/>
    <mergeCell ref="J19:M20"/>
    <mergeCell ref="L21:L22"/>
    <mergeCell ref="M21:M22"/>
    <mergeCell ref="D4:G4"/>
    <mergeCell ref="D5:G5"/>
    <mergeCell ref="G6:G11"/>
    <mergeCell ref="D10:D11"/>
    <mergeCell ref="E10:E11"/>
    <mergeCell ref="F10:F11"/>
    <mergeCell ref="D12:G12"/>
    <mergeCell ref="J12:K12"/>
    <mergeCell ref="J5:N6"/>
    <mergeCell ref="J7:K9"/>
    <mergeCell ref="N7:N9"/>
    <mergeCell ref="L7:L9"/>
    <mergeCell ref="M7:M9"/>
    <mergeCell ref="J10:K10"/>
    <mergeCell ref="J11:K11"/>
  </mergeCells>
  <hyperlinks>
    <hyperlink ref="P1" location="'Table of Contents'!A1" display="Table of Contents " xr:uid="{00000000-0004-0000-1B00-000000000000}"/>
  </hyperlink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836F8CBFB78AC4D81256CBCBDD19CCC" ma:contentTypeVersion="10" ma:contentTypeDescription="Create a new document." ma:contentTypeScope="" ma:versionID="57b66e61f6ee0b623fcc55f2dbb07aeb">
  <xsd:schema xmlns:xsd="http://www.w3.org/2001/XMLSchema" xmlns:xs="http://www.w3.org/2001/XMLSchema" xmlns:p="http://schemas.microsoft.com/office/2006/metadata/properties" xmlns:ns2="95bc9b52-8373-4400-9a54-e147b17da654" targetNamespace="http://schemas.microsoft.com/office/2006/metadata/properties" ma:root="true" ma:fieldsID="ff4f9ad83b3613a6f4c42d33c2d7697d" ns2:_="">
    <xsd:import namespace="95bc9b52-8373-4400-9a54-e147b17da65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bc9b52-8373-4400-9a54-e147b17da65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fbef511-2697-4f49-910f-ca747039f65a"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5bc9b52-8373-4400-9a54-e147b17da65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4A8E37D-9B54-4DF9-9622-6569529934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bc9b52-8373-4400-9a54-e147b17da6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3E5109-8D1B-4157-9D52-33C8E7B7F3F0}">
  <ds:schemaRefs>
    <ds:schemaRef ds:uri="http://schemas.microsoft.com/office/2006/metadata/properties"/>
    <ds:schemaRef ds:uri="http://schemas.microsoft.com/office/infopath/2007/PartnerControls"/>
    <ds:schemaRef ds:uri="95bc9b52-8373-4400-9a54-e147b17da654"/>
  </ds:schemaRefs>
</ds:datastoreItem>
</file>

<file path=customXml/itemProps3.xml><?xml version="1.0" encoding="utf-8"?>
<ds:datastoreItem xmlns:ds="http://schemas.openxmlformats.org/officeDocument/2006/customXml" ds:itemID="{12161C16-A71B-408C-B56B-3748DDA8FC0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4</vt:i4>
      </vt:variant>
    </vt:vector>
  </HeadingPairs>
  <TitlesOfParts>
    <vt:vector size="32" baseType="lpstr">
      <vt:lpstr>Validation</vt:lpstr>
      <vt:lpstr>Approved Pricing Old</vt:lpstr>
      <vt:lpstr>Updates</vt:lpstr>
      <vt:lpstr>Table of Contents</vt:lpstr>
      <vt:lpstr>Instructions</vt:lpstr>
      <vt:lpstr>Lease and Rental Rates </vt:lpstr>
      <vt:lpstr>Group A</vt:lpstr>
      <vt:lpstr>Group A Service</vt:lpstr>
      <vt:lpstr>Group B</vt:lpstr>
      <vt:lpstr>Group B Service</vt:lpstr>
      <vt:lpstr>Group C</vt:lpstr>
      <vt:lpstr>Group C Service</vt:lpstr>
      <vt:lpstr>Sub-Group C-1</vt:lpstr>
      <vt:lpstr>Sub-Group C-1 Service</vt:lpstr>
      <vt:lpstr>Sub-Group C-2</vt:lpstr>
      <vt:lpstr>Sub-Group C-2 Service </vt:lpstr>
      <vt:lpstr>Group D</vt:lpstr>
      <vt:lpstr>Group D Service</vt:lpstr>
      <vt:lpstr>Sub-Group D-1</vt:lpstr>
      <vt:lpstr>Sub-Group D1 Service</vt:lpstr>
      <vt:lpstr>Group E </vt:lpstr>
      <vt:lpstr>Group E Service</vt:lpstr>
      <vt:lpstr>Group F</vt:lpstr>
      <vt:lpstr>Group F Service</vt:lpstr>
      <vt:lpstr>Supplies</vt:lpstr>
      <vt:lpstr>Accessories for Discon Devices</vt:lpstr>
      <vt:lpstr>Discontinued Service Supplies </vt:lpstr>
      <vt:lpstr>After Hours Service</vt:lpstr>
      <vt:lpstr>Options</vt:lpstr>
      <vt:lpstr>'Group C Service'!Print_Titles</vt:lpstr>
      <vt:lpstr>'Group D Service'!Print_Titles</vt:lpstr>
      <vt:lpstr>'Group E Service'!Print_Titles</vt:lpstr>
    </vt:vector>
  </TitlesOfParts>
  <Manager/>
  <Company>Konica Minolta Business Solutions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Bess Karcher</dc:creator>
  <cp:keywords/>
  <dc:description/>
  <cp:lastModifiedBy>Kalen, Nikki</cp:lastModifiedBy>
  <cp:revision/>
  <dcterms:created xsi:type="dcterms:W3CDTF">2008-11-05T20:17:37Z</dcterms:created>
  <dcterms:modified xsi:type="dcterms:W3CDTF">2026-10-09T20:24:55Z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0x0101007836F8CBFB78AC4D81256CBCBDD19CCC</vt:lpwstr>
  </property>
  <property fmtid="{D5CDD505-2E9C-101B-9397-08002B2CF9AE}" pid="3" name="MediaServiceImageTags">
    <vt:lpwstr/>
  </property>
</Properties>
</file>